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bitha Brown\Desktop\Data for Bryan\2017_08_29_CAF Deep and Shallow\Deep\"/>
    </mc:Choice>
  </mc:AlternateContent>
  <bookViews>
    <workbookView xWindow="0" yWindow="0" windowWidth="28800" windowHeight="12435" activeTab="4"/>
  </bookViews>
  <sheets>
    <sheet name="master_BulkDensity_98_08_15" sheetId="6" r:id="rId1"/>
    <sheet name="master_2017_02_20_1998" sheetId="1" r:id="rId2"/>
    <sheet name="master_2017_02_20_2008" sheetId="2" r:id="rId3"/>
    <sheet name="master_2017_02_20_2015" sheetId="4" r:id="rId4"/>
    <sheet name="source" sheetId="7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E1403" i="4" l="1"/>
  <c r="BH1402" i="4"/>
  <c r="BE1402" i="4"/>
  <c r="BH1401" i="4"/>
  <c r="BH1400" i="4"/>
  <c r="BE1400" i="4"/>
  <c r="BH1399" i="4"/>
  <c r="BE1399" i="4"/>
  <c r="BH1398" i="4"/>
  <c r="BE1398" i="4"/>
  <c r="BH1397" i="4"/>
  <c r="BE1397" i="4"/>
  <c r="BH1396" i="4"/>
  <c r="BE1396" i="4"/>
  <c r="BH1395" i="4"/>
  <c r="BE1395" i="4"/>
  <c r="BH1394" i="4"/>
  <c r="BE1394" i="4"/>
  <c r="AW1394" i="4"/>
  <c r="BH1393" i="4"/>
  <c r="BE1393" i="4"/>
  <c r="AW1393" i="4"/>
  <c r="AK1393" i="4"/>
  <c r="BH1392" i="4"/>
  <c r="BE1392" i="4"/>
  <c r="AW1392" i="4"/>
  <c r="AK1392" i="4"/>
  <c r="BH1391" i="4"/>
  <c r="BE1391" i="4"/>
  <c r="AW1391" i="4"/>
  <c r="AK1391" i="4"/>
  <c r="BH1390" i="4"/>
  <c r="BE1390" i="4"/>
  <c r="AW1390" i="4"/>
  <c r="AK1390" i="4"/>
  <c r="BH1389" i="4"/>
  <c r="BE1389" i="4"/>
  <c r="AW1389" i="4"/>
  <c r="AK1389" i="4"/>
  <c r="BH1388" i="4"/>
  <c r="BE1388" i="4"/>
  <c r="AW1388" i="4"/>
  <c r="AK1388" i="4"/>
  <c r="BH1387" i="4"/>
  <c r="AW1387" i="4"/>
  <c r="AK1387" i="4"/>
  <c r="BH1386" i="4"/>
  <c r="BE1386" i="4"/>
  <c r="AW1386" i="4"/>
  <c r="AK1386" i="4"/>
  <c r="BH1385" i="4"/>
  <c r="BE1385" i="4"/>
  <c r="AW1385" i="4"/>
  <c r="AK1385" i="4"/>
  <c r="BH1384" i="4"/>
  <c r="BE1384" i="4"/>
  <c r="AW1384" i="4"/>
  <c r="AK1384" i="4"/>
  <c r="BH1383" i="4"/>
  <c r="BE1383" i="4"/>
  <c r="AW1383" i="4"/>
  <c r="AK1383" i="4"/>
  <c r="BH1382" i="4"/>
  <c r="BE1382" i="4"/>
  <c r="AW1382" i="4"/>
  <c r="AK1382" i="4"/>
  <c r="BH1381" i="4"/>
  <c r="BE1381" i="4"/>
  <c r="AW1381" i="4"/>
  <c r="AK1381" i="4"/>
  <c r="BH1380" i="4"/>
  <c r="BE1380" i="4"/>
  <c r="AW1380" i="4"/>
  <c r="AK1380" i="4"/>
  <c r="BH1379" i="4"/>
  <c r="BE1379" i="4"/>
  <c r="AW1379" i="4"/>
  <c r="AK1379" i="4"/>
  <c r="BH1378" i="4"/>
  <c r="BE1378" i="4"/>
  <c r="AW1378" i="4"/>
  <c r="AK1378" i="4"/>
  <c r="BH1377" i="4"/>
  <c r="BE1377" i="4"/>
  <c r="AW1377" i="4"/>
  <c r="AK1377" i="4"/>
  <c r="BH1376" i="4"/>
  <c r="BE1376" i="4"/>
  <c r="AW1376" i="4"/>
  <c r="AK1376" i="4"/>
  <c r="BH1375" i="4"/>
  <c r="BE1375" i="4"/>
  <c r="AW1375" i="4"/>
  <c r="AK1375" i="4"/>
  <c r="BH1374" i="4"/>
  <c r="BE1374" i="4"/>
  <c r="AW1374" i="4"/>
  <c r="AK1374" i="4"/>
  <c r="BH1373" i="4"/>
  <c r="BE1373" i="4"/>
  <c r="AW1373" i="4"/>
  <c r="AK1373" i="4"/>
  <c r="BH1372" i="4"/>
  <c r="BE1372" i="4"/>
  <c r="AW1372" i="4"/>
  <c r="AK1372" i="4"/>
  <c r="BH1371" i="4"/>
  <c r="BE1371" i="4"/>
  <c r="AW1371" i="4"/>
  <c r="AK1371" i="4"/>
  <c r="BH1370" i="4"/>
  <c r="BE1370" i="4"/>
  <c r="AW1370" i="4"/>
  <c r="AK1370" i="4"/>
  <c r="BH1369" i="4"/>
  <c r="BE1369" i="4"/>
  <c r="AW1369" i="4"/>
  <c r="AK1369" i="4"/>
  <c r="BH1368" i="4"/>
  <c r="BE1368" i="4"/>
  <c r="AW1368" i="4"/>
  <c r="AK1368" i="4"/>
  <c r="BH1367" i="4"/>
  <c r="BE1367" i="4"/>
  <c r="AW1367" i="4"/>
  <c r="AK1367" i="4"/>
  <c r="BH1366" i="4"/>
  <c r="BE1366" i="4"/>
  <c r="AW1366" i="4"/>
  <c r="AK1366" i="4"/>
  <c r="BH1365" i="4"/>
  <c r="BE1365" i="4"/>
  <c r="AW1365" i="4"/>
  <c r="AK1365" i="4"/>
  <c r="BH1364" i="4"/>
  <c r="BE1364" i="4"/>
  <c r="AW1364" i="4"/>
  <c r="AK1364" i="4"/>
  <c r="BH1363" i="4"/>
  <c r="BE1363" i="4"/>
  <c r="AW1363" i="4"/>
  <c r="AK1363" i="4"/>
  <c r="BH1362" i="4"/>
  <c r="BE1362" i="4"/>
  <c r="AW1362" i="4"/>
  <c r="AK1362" i="4"/>
  <c r="BH1361" i="4"/>
  <c r="BE1361" i="4"/>
  <c r="AW1361" i="4"/>
  <c r="AK1361" i="4"/>
  <c r="BH1360" i="4"/>
  <c r="BE1360" i="4"/>
  <c r="AW1360" i="4"/>
  <c r="AK1360" i="4"/>
  <c r="BH1359" i="4"/>
  <c r="BE1359" i="4"/>
  <c r="AW1359" i="4"/>
  <c r="AK1359" i="4"/>
  <c r="BH1358" i="4"/>
  <c r="BE1358" i="4"/>
  <c r="AW1358" i="4"/>
  <c r="AK1358" i="4"/>
  <c r="BH1357" i="4"/>
  <c r="BE1357" i="4"/>
  <c r="AW1357" i="4"/>
  <c r="AK1357" i="4"/>
  <c r="BH1356" i="4"/>
  <c r="BE1356" i="4"/>
  <c r="AW1356" i="4"/>
  <c r="AK1356" i="4"/>
  <c r="BH1355" i="4"/>
  <c r="BE1355" i="4"/>
  <c r="AW1355" i="4"/>
  <c r="AK1355" i="4"/>
  <c r="BH1354" i="4"/>
  <c r="BE1354" i="4"/>
  <c r="AW1354" i="4"/>
  <c r="AK1354" i="4"/>
  <c r="BH1353" i="4"/>
  <c r="BE1353" i="4"/>
  <c r="AW1353" i="4"/>
  <c r="AK1353" i="4"/>
  <c r="BH1352" i="4"/>
  <c r="BE1352" i="4"/>
  <c r="AW1352" i="4"/>
  <c r="AK1352" i="4"/>
  <c r="BH1351" i="4"/>
  <c r="BE1351" i="4"/>
  <c r="AW1351" i="4"/>
  <c r="AK1351" i="4"/>
  <c r="BH1350" i="4"/>
  <c r="BE1350" i="4"/>
  <c r="AW1350" i="4"/>
  <c r="AK1350" i="4"/>
  <c r="BH1349" i="4"/>
  <c r="BE1349" i="4"/>
  <c r="AW1349" i="4"/>
  <c r="AK1349" i="4"/>
  <c r="BH1348" i="4"/>
  <c r="BE1348" i="4"/>
  <c r="AW1348" i="4"/>
  <c r="AK1348" i="4"/>
  <c r="BH1347" i="4"/>
  <c r="BE1347" i="4"/>
  <c r="AW1347" i="4"/>
  <c r="AK1347" i="4"/>
  <c r="BH1346" i="4"/>
  <c r="BE1346" i="4"/>
  <c r="AW1346" i="4"/>
  <c r="AK1346" i="4"/>
  <c r="BH1345" i="4"/>
  <c r="BE1345" i="4"/>
  <c r="AW1345" i="4"/>
  <c r="AK1345" i="4"/>
  <c r="BH1344" i="4"/>
  <c r="BE1344" i="4"/>
  <c r="AW1344" i="4"/>
  <c r="AK1344" i="4"/>
  <c r="BH1343" i="4"/>
  <c r="BE1343" i="4"/>
  <c r="AW1343" i="4"/>
  <c r="AK1343" i="4"/>
  <c r="BH1342" i="4"/>
  <c r="BE1342" i="4"/>
  <c r="AW1342" i="4"/>
  <c r="AK1342" i="4"/>
  <c r="BH1341" i="4"/>
  <c r="BE1341" i="4"/>
  <c r="AW1341" i="4"/>
  <c r="AK1341" i="4"/>
  <c r="BH1340" i="4"/>
  <c r="BE1340" i="4"/>
  <c r="AW1340" i="4"/>
  <c r="AK1340" i="4"/>
  <c r="BH1339" i="4"/>
  <c r="BE1339" i="4"/>
  <c r="AW1339" i="4"/>
  <c r="AK1339" i="4"/>
  <c r="BH1338" i="4"/>
  <c r="BE1338" i="4"/>
  <c r="AW1338" i="4"/>
  <c r="AK1338" i="4"/>
  <c r="BH1337" i="4"/>
  <c r="BE1337" i="4"/>
  <c r="AW1337" i="4"/>
  <c r="AK1337" i="4"/>
  <c r="BH1336" i="4"/>
  <c r="BE1336" i="4"/>
  <c r="AW1336" i="4"/>
  <c r="AK1336" i="4"/>
  <c r="BH1335" i="4"/>
  <c r="BE1335" i="4"/>
  <c r="AW1335" i="4"/>
  <c r="AK1335" i="4"/>
  <c r="BH1334" i="4"/>
  <c r="BE1334" i="4"/>
  <c r="AW1334" i="4"/>
  <c r="AK1334" i="4"/>
  <c r="BH1333" i="4"/>
  <c r="BE1333" i="4"/>
  <c r="AW1333" i="4"/>
  <c r="AK1333" i="4"/>
  <c r="BH1332" i="4"/>
  <c r="BE1332" i="4"/>
  <c r="AW1332" i="4"/>
  <c r="AK1332" i="4"/>
  <c r="BE1330" i="4"/>
  <c r="BH1329" i="4"/>
  <c r="BE1329" i="4"/>
  <c r="AW1329" i="4"/>
  <c r="AK1329" i="4"/>
  <c r="BH1328" i="4"/>
  <c r="BE1328" i="4"/>
  <c r="AW1328" i="4"/>
  <c r="AK1328" i="4"/>
  <c r="BH1327" i="4"/>
  <c r="BE1327" i="4"/>
  <c r="AW1327" i="4"/>
  <c r="AK1327" i="4"/>
  <c r="BH1326" i="4"/>
  <c r="BE1326" i="4"/>
  <c r="AW1326" i="4"/>
  <c r="AK1326" i="4"/>
  <c r="BH1325" i="4"/>
  <c r="BE1325" i="4"/>
  <c r="AW1325" i="4"/>
  <c r="AK1325" i="4"/>
  <c r="BH1324" i="4"/>
  <c r="BE1324" i="4"/>
  <c r="AW1324" i="4"/>
  <c r="AK1324" i="4"/>
  <c r="BH1323" i="4"/>
  <c r="BE1323" i="4"/>
  <c r="AW1323" i="4"/>
  <c r="AK1323" i="4"/>
  <c r="BH1322" i="4"/>
  <c r="BE1322" i="4"/>
  <c r="AW1322" i="4"/>
  <c r="AK1322" i="4"/>
  <c r="BH1321" i="4"/>
  <c r="BE1321" i="4"/>
  <c r="AW1321" i="4"/>
  <c r="AK1321" i="4"/>
  <c r="BH1320" i="4"/>
  <c r="BE1320" i="4"/>
  <c r="AW1320" i="4"/>
  <c r="AK1320" i="4"/>
  <c r="BH1319" i="4"/>
  <c r="BE1319" i="4"/>
  <c r="AW1319" i="4"/>
  <c r="AK1319" i="4"/>
  <c r="BH1318" i="4"/>
  <c r="BE1318" i="4"/>
  <c r="AW1318" i="4"/>
  <c r="AK1318" i="4"/>
  <c r="BH1317" i="4"/>
  <c r="BE1317" i="4"/>
  <c r="AW1317" i="4"/>
  <c r="AK1317" i="4"/>
  <c r="BH1316" i="4"/>
  <c r="BE1316" i="4"/>
  <c r="AW1316" i="4"/>
  <c r="AK1316" i="4"/>
  <c r="BH1315" i="4"/>
  <c r="BE1315" i="4"/>
  <c r="AW1315" i="4"/>
  <c r="AK1315" i="4"/>
  <c r="BH1314" i="4"/>
  <c r="BE1314" i="4"/>
  <c r="AW1314" i="4"/>
  <c r="AK1314" i="4"/>
  <c r="BH1313" i="4"/>
  <c r="BE1313" i="4"/>
  <c r="AW1313" i="4"/>
  <c r="AK1313" i="4"/>
  <c r="BH1312" i="4"/>
  <c r="BE1312" i="4"/>
  <c r="AW1312" i="4"/>
  <c r="AK1312" i="4"/>
  <c r="BH1311" i="4"/>
  <c r="BE1311" i="4"/>
  <c r="AW1311" i="4"/>
  <c r="AK1311" i="4"/>
  <c r="BH1310" i="4"/>
  <c r="BE1310" i="4"/>
  <c r="AW1310" i="4"/>
  <c r="AK1310" i="4"/>
  <c r="BH1309" i="4"/>
  <c r="BE1309" i="4"/>
  <c r="AW1309" i="4"/>
  <c r="AK1309" i="4"/>
  <c r="BH1308" i="4"/>
  <c r="BE1308" i="4"/>
  <c r="AW1308" i="4"/>
  <c r="AK1308" i="4"/>
  <c r="BH1307" i="4"/>
  <c r="BE1307" i="4"/>
  <c r="AW1307" i="4"/>
  <c r="AK1307" i="4"/>
  <c r="BH1306" i="4"/>
  <c r="BE1306" i="4"/>
  <c r="AW1306" i="4"/>
  <c r="AK1306" i="4"/>
  <c r="BH1305" i="4"/>
  <c r="BE1305" i="4"/>
  <c r="AW1305" i="4"/>
  <c r="AK1305" i="4"/>
  <c r="BH1304" i="4"/>
  <c r="BE1304" i="4"/>
  <c r="AW1304" i="4"/>
  <c r="AK1304" i="4"/>
  <c r="BH1303" i="4"/>
  <c r="BE1303" i="4"/>
  <c r="AW1303" i="4"/>
  <c r="AK1303" i="4"/>
  <c r="BH1302" i="4"/>
  <c r="BE1302" i="4"/>
  <c r="AW1302" i="4"/>
  <c r="AK1302" i="4"/>
  <c r="BH1301" i="4"/>
  <c r="BE1301" i="4"/>
  <c r="AW1301" i="4"/>
  <c r="AK1301" i="4"/>
  <c r="BH1300" i="4"/>
  <c r="BE1300" i="4"/>
  <c r="AW1300" i="4"/>
  <c r="AK1300" i="4"/>
  <c r="BH1299" i="4"/>
  <c r="BE1299" i="4"/>
  <c r="AW1299" i="4"/>
  <c r="AK1299" i="4"/>
  <c r="BH1298" i="4"/>
  <c r="BE1298" i="4"/>
  <c r="AW1298" i="4"/>
  <c r="AK1298" i="4"/>
  <c r="BH1297" i="4"/>
  <c r="BE1297" i="4"/>
  <c r="AW1297" i="4"/>
  <c r="AK1297" i="4"/>
  <c r="BH1296" i="4"/>
  <c r="BE1296" i="4"/>
  <c r="AW1296" i="4"/>
  <c r="AK1296" i="4"/>
  <c r="BH1295" i="4"/>
  <c r="BE1295" i="4"/>
  <c r="AW1295" i="4"/>
  <c r="AK1295" i="4"/>
  <c r="BH1294" i="4"/>
  <c r="BE1294" i="4"/>
  <c r="AW1294" i="4"/>
  <c r="AK1294" i="4"/>
  <c r="BH1293" i="4"/>
  <c r="BE1293" i="4"/>
  <c r="AW1293" i="4"/>
  <c r="AK1293" i="4"/>
  <c r="BH1292" i="4"/>
  <c r="BE1292" i="4"/>
  <c r="AW1292" i="4"/>
  <c r="AK1292" i="4"/>
  <c r="BH1291" i="4"/>
  <c r="BE1291" i="4"/>
  <c r="AW1291" i="4"/>
  <c r="AK1291" i="4"/>
  <c r="BH1290" i="4"/>
  <c r="BE1290" i="4"/>
  <c r="AW1290" i="4"/>
  <c r="AK1290" i="4"/>
  <c r="BH1289" i="4"/>
  <c r="BE1289" i="4"/>
  <c r="AW1289" i="4"/>
  <c r="AK1289" i="4"/>
  <c r="BH1288" i="4"/>
  <c r="BE1288" i="4"/>
  <c r="AW1288" i="4"/>
  <c r="AK1288" i="4"/>
  <c r="BH1287" i="4"/>
  <c r="BE1287" i="4"/>
  <c r="AW1287" i="4"/>
  <c r="AK1287" i="4"/>
  <c r="BH1286" i="4"/>
  <c r="BE1286" i="4"/>
  <c r="AW1286" i="4"/>
  <c r="AK1286" i="4"/>
  <c r="BH1285" i="4"/>
  <c r="BE1285" i="4"/>
  <c r="AW1285" i="4"/>
  <c r="AK1285" i="4"/>
  <c r="BH1284" i="4"/>
  <c r="BE1284" i="4"/>
  <c r="AW1284" i="4"/>
  <c r="AK1284" i="4"/>
  <c r="BH1283" i="4"/>
  <c r="BE1283" i="4"/>
  <c r="AW1283" i="4"/>
  <c r="AK1283" i="4"/>
  <c r="BH1282" i="4"/>
  <c r="BE1282" i="4"/>
  <c r="AW1282" i="4"/>
  <c r="AK1282" i="4"/>
  <c r="BH1281" i="4"/>
  <c r="BE1281" i="4"/>
  <c r="AW1281" i="4"/>
  <c r="AK1281" i="4"/>
  <c r="BH1280" i="4"/>
  <c r="BE1280" i="4"/>
  <c r="AW1280" i="4"/>
  <c r="AK1280" i="4"/>
  <c r="BH1279" i="4"/>
  <c r="BE1279" i="4"/>
  <c r="AW1279" i="4"/>
  <c r="AK1279" i="4"/>
  <c r="BH1278" i="4"/>
  <c r="BE1278" i="4"/>
  <c r="AW1278" i="4"/>
  <c r="AK1278" i="4"/>
  <c r="BH1277" i="4"/>
  <c r="BE1277" i="4"/>
  <c r="AW1277" i="4"/>
  <c r="AK1277" i="4"/>
  <c r="BH1276" i="4"/>
  <c r="BE1276" i="4"/>
  <c r="AW1276" i="4"/>
  <c r="AK1276" i="4"/>
  <c r="BH1275" i="4"/>
  <c r="BE1275" i="4"/>
  <c r="AW1275" i="4"/>
  <c r="AK1275" i="4"/>
  <c r="BH1274" i="4"/>
  <c r="BE1274" i="4"/>
  <c r="AW1274" i="4"/>
  <c r="AK1274" i="4"/>
  <c r="BH1273" i="4"/>
  <c r="BE1273" i="4"/>
  <c r="AW1273" i="4"/>
  <c r="AK1273" i="4"/>
  <c r="BH1272" i="4"/>
  <c r="BE1272" i="4"/>
  <c r="AW1272" i="4"/>
  <c r="AK1272" i="4"/>
  <c r="BH1271" i="4"/>
  <c r="BE1271" i="4"/>
  <c r="AW1271" i="4"/>
  <c r="AK1271" i="4"/>
  <c r="BH1270" i="4"/>
  <c r="BE1270" i="4"/>
  <c r="AW1270" i="4"/>
  <c r="AK1270" i="4"/>
  <c r="BH1269" i="4"/>
  <c r="BE1269" i="4"/>
  <c r="AW1269" i="4"/>
  <c r="AK1269" i="4"/>
  <c r="BH1268" i="4"/>
  <c r="BE1268" i="4"/>
  <c r="AW1268" i="4"/>
  <c r="AK1268" i="4"/>
  <c r="BH1267" i="4"/>
  <c r="BE1267" i="4"/>
  <c r="AW1267" i="4"/>
  <c r="AK1267" i="4"/>
  <c r="BH1266" i="4"/>
  <c r="BE1266" i="4"/>
  <c r="AW1266" i="4"/>
  <c r="AK1266" i="4"/>
  <c r="BH1265" i="4"/>
  <c r="BE1265" i="4"/>
  <c r="AW1265" i="4"/>
  <c r="AK1265" i="4"/>
  <c r="BH1264" i="4"/>
  <c r="BE1264" i="4"/>
  <c r="AW1264" i="4"/>
  <c r="AK1264" i="4"/>
  <c r="BH1263" i="4"/>
  <c r="BE1263" i="4"/>
  <c r="AW1263" i="4"/>
  <c r="AK1263" i="4"/>
  <c r="BH1262" i="4"/>
  <c r="BE1262" i="4"/>
  <c r="AW1262" i="4"/>
  <c r="AK1262" i="4"/>
  <c r="BH1261" i="4"/>
  <c r="BE1261" i="4"/>
  <c r="AW1261" i="4"/>
  <c r="AK1261" i="4"/>
  <c r="BH1260" i="4"/>
  <c r="BE1260" i="4"/>
  <c r="AW1260" i="4"/>
  <c r="AK1260" i="4"/>
  <c r="BH1259" i="4"/>
  <c r="BE1259" i="4"/>
  <c r="AW1259" i="4"/>
  <c r="AK1259" i="4"/>
  <c r="BH1258" i="4"/>
  <c r="BE1258" i="4"/>
  <c r="AW1258" i="4"/>
  <c r="AK1258" i="4"/>
  <c r="BH1257" i="4"/>
  <c r="BE1257" i="4"/>
  <c r="AW1257" i="4"/>
  <c r="AK1257" i="4"/>
  <c r="BH1256" i="4"/>
  <c r="BE1256" i="4"/>
  <c r="AW1256" i="4"/>
  <c r="AK1256" i="4"/>
  <c r="BH1255" i="4"/>
  <c r="AW1255" i="4"/>
  <c r="AK1255" i="4"/>
  <c r="BH1254" i="4"/>
  <c r="BE1254" i="4"/>
  <c r="AW1254" i="4"/>
  <c r="AK1254" i="4"/>
  <c r="BH1253" i="4"/>
  <c r="BE1253" i="4"/>
  <c r="AW1253" i="4"/>
  <c r="AK1253" i="4"/>
  <c r="BH1252" i="4"/>
  <c r="BE1252" i="4"/>
  <c r="AW1252" i="4"/>
  <c r="AK1252" i="4"/>
  <c r="BH1251" i="4"/>
  <c r="BE1251" i="4"/>
  <c r="AW1251" i="4"/>
  <c r="AK1251" i="4"/>
  <c r="BH1250" i="4"/>
  <c r="BE1250" i="4"/>
  <c r="AW1250" i="4"/>
  <c r="AK1250" i="4"/>
  <c r="BH1249" i="4"/>
  <c r="BE1249" i="4"/>
  <c r="AW1249" i="4"/>
  <c r="AK1249" i="4"/>
  <c r="BH1248" i="4"/>
  <c r="BE1248" i="4"/>
  <c r="AW1248" i="4"/>
  <c r="AK1248" i="4"/>
  <c r="BH1247" i="4"/>
  <c r="BE1247" i="4"/>
  <c r="AW1247" i="4"/>
  <c r="AK1247" i="4"/>
  <c r="BH1246" i="4"/>
  <c r="BE1246" i="4"/>
  <c r="AW1246" i="4"/>
  <c r="AK1246" i="4"/>
  <c r="BH1245" i="4"/>
  <c r="BE1245" i="4"/>
  <c r="AW1245" i="4"/>
  <c r="AK1245" i="4"/>
  <c r="BH1244" i="4"/>
  <c r="BE1244" i="4"/>
  <c r="AW1244" i="4"/>
  <c r="AK1244" i="4"/>
  <c r="BH1243" i="4"/>
  <c r="BE1243" i="4"/>
  <c r="AW1243" i="4"/>
  <c r="AK1243" i="4"/>
  <c r="BH1242" i="4"/>
  <c r="BE1242" i="4"/>
  <c r="AW1242" i="4"/>
  <c r="AK1242" i="4"/>
  <c r="BH1241" i="4"/>
  <c r="BE1241" i="4"/>
  <c r="AW1241" i="4"/>
  <c r="AK1241" i="4"/>
  <c r="BH1240" i="4"/>
  <c r="BE1240" i="4"/>
  <c r="AW1240" i="4"/>
  <c r="AK1240" i="4"/>
  <c r="BH1239" i="4"/>
  <c r="BE1239" i="4"/>
  <c r="AW1239" i="4"/>
  <c r="AK1239" i="4"/>
  <c r="BH1238" i="4"/>
  <c r="BE1238" i="4"/>
  <c r="AW1238" i="4"/>
  <c r="AK1238" i="4"/>
  <c r="BH1237" i="4"/>
  <c r="BE1237" i="4"/>
  <c r="AW1237" i="4"/>
  <c r="AK1237" i="4"/>
  <c r="BH1236" i="4"/>
  <c r="BE1236" i="4"/>
  <c r="AW1236" i="4"/>
  <c r="AK1236" i="4"/>
  <c r="BH1235" i="4"/>
  <c r="BE1235" i="4"/>
  <c r="AW1235" i="4"/>
  <c r="AK1235" i="4"/>
  <c r="BH1234" i="4"/>
  <c r="BE1234" i="4"/>
  <c r="AW1234" i="4"/>
  <c r="AK1234" i="4"/>
  <c r="BH1233" i="4"/>
  <c r="BE1233" i="4"/>
  <c r="AW1233" i="4"/>
  <c r="AK1233" i="4"/>
  <c r="BH1232" i="4"/>
  <c r="BE1232" i="4"/>
  <c r="AW1232" i="4"/>
  <c r="AK1232" i="4"/>
  <c r="BH1231" i="4"/>
  <c r="BE1231" i="4"/>
  <c r="AW1231" i="4"/>
  <c r="AK1231" i="4"/>
  <c r="BH1230" i="4"/>
  <c r="BE1230" i="4"/>
  <c r="AW1230" i="4"/>
  <c r="AK1230" i="4"/>
  <c r="BH1229" i="4"/>
  <c r="BE1229" i="4"/>
  <c r="AW1229" i="4"/>
  <c r="AK1229" i="4"/>
  <c r="BH1228" i="4"/>
  <c r="BE1228" i="4"/>
  <c r="AW1228" i="4"/>
  <c r="AK1228" i="4"/>
  <c r="BH1227" i="4"/>
  <c r="BE1227" i="4"/>
  <c r="AW1227" i="4"/>
  <c r="AK1227" i="4"/>
  <c r="BH1226" i="4"/>
  <c r="BE1226" i="4"/>
  <c r="AW1226" i="4"/>
  <c r="AK1226" i="4"/>
  <c r="BH1225" i="4"/>
  <c r="BE1225" i="4"/>
  <c r="AW1225" i="4"/>
  <c r="AK1225" i="4"/>
  <c r="BH1224" i="4"/>
  <c r="BE1224" i="4"/>
  <c r="AW1224" i="4"/>
  <c r="AK1224" i="4"/>
  <c r="BH1223" i="4"/>
  <c r="BE1223" i="4"/>
  <c r="AW1223" i="4"/>
  <c r="AK1223" i="4"/>
  <c r="BH1222" i="4"/>
  <c r="BE1222" i="4"/>
  <c r="AW1222" i="4"/>
  <c r="AK1222" i="4"/>
  <c r="BH1221" i="4"/>
  <c r="BE1221" i="4"/>
  <c r="AW1221" i="4"/>
  <c r="AK1221" i="4"/>
  <c r="BH1220" i="4"/>
  <c r="BE1220" i="4"/>
  <c r="AW1220" i="4"/>
  <c r="AK1220" i="4"/>
  <c r="BH1219" i="4"/>
  <c r="BE1219" i="4"/>
  <c r="AW1219" i="4"/>
  <c r="AK1219" i="4"/>
  <c r="BH1218" i="4"/>
  <c r="BE1218" i="4"/>
  <c r="AW1218" i="4"/>
  <c r="AK1218" i="4"/>
  <c r="BH1217" i="4"/>
  <c r="BE1217" i="4"/>
  <c r="AW1217" i="4"/>
  <c r="AK1217" i="4"/>
  <c r="BH1216" i="4"/>
  <c r="BE1216" i="4"/>
  <c r="AW1216" i="4"/>
  <c r="AK1216" i="4"/>
  <c r="BH1215" i="4"/>
  <c r="BE1215" i="4"/>
  <c r="AW1215" i="4"/>
  <c r="AK1215" i="4"/>
  <c r="BH1214" i="4"/>
  <c r="BE1214" i="4"/>
  <c r="AW1214" i="4"/>
  <c r="AK1214" i="4"/>
  <c r="BH1213" i="4"/>
  <c r="BE1213" i="4"/>
  <c r="AW1213" i="4"/>
  <c r="AK1213" i="4"/>
  <c r="BH1212" i="4"/>
  <c r="BE1212" i="4"/>
  <c r="AW1212" i="4"/>
  <c r="AK1212" i="4"/>
  <c r="BH1211" i="4"/>
  <c r="BE1211" i="4"/>
  <c r="AW1211" i="4"/>
  <c r="AK1211" i="4"/>
  <c r="BH1210" i="4"/>
  <c r="BE1210" i="4"/>
  <c r="AW1210" i="4"/>
  <c r="AK1210" i="4"/>
  <c r="BH1209" i="4"/>
  <c r="BE1209" i="4"/>
  <c r="AW1209" i="4"/>
  <c r="AK1209" i="4"/>
  <c r="BH1208" i="4"/>
  <c r="BE1208" i="4"/>
  <c r="AW1208" i="4"/>
  <c r="AK1208" i="4"/>
  <c r="BH1207" i="4"/>
  <c r="BE1207" i="4"/>
  <c r="AW1207" i="4"/>
  <c r="AK1207" i="4"/>
  <c r="BH1206" i="4"/>
  <c r="BE1206" i="4"/>
  <c r="AW1206" i="4"/>
  <c r="AK1206" i="4"/>
  <c r="BH1205" i="4"/>
  <c r="BE1205" i="4"/>
  <c r="AW1205" i="4"/>
  <c r="AK1205" i="4"/>
  <c r="BH1204" i="4"/>
  <c r="BE1204" i="4"/>
  <c r="AW1204" i="4"/>
  <c r="AK1204" i="4"/>
  <c r="BH1203" i="4"/>
  <c r="BE1203" i="4"/>
  <c r="AW1203" i="4"/>
  <c r="AK1203" i="4"/>
  <c r="BH1202" i="4"/>
  <c r="BE1202" i="4"/>
  <c r="AW1202" i="4"/>
  <c r="AK1202" i="4"/>
  <c r="BH1201" i="4"/>
  <c r="BE1201" i="4"/>
  <c r="AW1201" i="4"/>
  <c r="AK1201" i="4"/>
  <c r="BH1200" i="4"/>
  <c r="BE1200" i="4"/>
  <c r="AW1200" i="4"/>
  <c r="AK1200" i="4"/>
  <c r="BH1199" i="4"/>
  <c r="BE1199" i="4"/>
  <c r="AW1199" i="4"/>
  <c r="AK1199" i="4"/>
  <c r="BH1198" i="4"/>
  <c r="BE1198" i="4"/>
  <c r="AW1198" i="4"/>
  <c r="AK1198" i="4"/>
  <c r="BH1197" i="4"/>
  <c r="BE1197" i="4"/>
  <c r="AW1197" i="4"/>
  <c r="AK1197" i="4"/>
  <c r="BH1196" i="4"/>
  <c r="BE1196" i="4"/>
  <c r="AW1196" i="4"/>
  <c r="AK1196" i="4"/>
  <c r="BH1195" i="4"/>
  <c r="BE1195" i="4"/>
  <c r="AW1195" i="4"/>
  <c r="AK1195" i="4"/>
  <c r="BH1194" i="4"/>
  <c r="BE1194" i="4"/>
  <c r="AW1194" i="4"/>
  <c r="AK1194" i="4"/>
  <c r="BH1193" i="4"/>
  <c r="BE1193" i="4"/>
  <c r="AW1193" i="4"/>
  <c r="AK1193" i="4"/>
  <c r="BH1192" i="4"/>
  <c r="BE1192" i="4"/>
  <c r="AW1192" i="4"/>
  <c r="AK1192" i="4"/>
  <c r="BH1191" i="4"/>
  <c r="BE1191" i="4"/>
  <c r="AW1191" i="4"/>
  <c r="AK1191" i="4"/>
  <c r="BH1190" i="4"/>
  <c r="BE1190" i="4"/>
  <c r="AW1190" i="4"/>
  <c r="AK1190" i="4"/>
  <c r="BH1189" i="4"/>
  <c r="BE1189" i="4"/>
  <c r="AW1189" i="4"/>
  <c r="AK1189" i="4"/>
  <c r="BH1188" i="4"/>
  <c r="BE1188" i="4"/>
  <c r="AW1188" i="4"/>
  <c r="AK1188" i="4"/>
  <c r="BH1187" i="4"/>
  <c r="BE1187" i="4"/>
  <c r="AW1187" i="4"/>
  <c r="AK1187" i="4"/>
  <c r="BH1186" i="4"/>
  <c r="BE1186" i="4"/>
  <c r="AW1186" i="4"/>
  <c r="AK1186" i="4"/>
  <c r="BH1185" i="4"/>
  <c r="BE1185" i="4"/>
  <c r="AW1185" i="4"/>
  <c r="AK1185" i="4"/>
  <c r="BH1184" i="4"/>
  <c r="BE1184" i="4"/>
  <c r="AW1184" i="4"/>
  <c r="AK1184" i="4"/>
  <c r="BH1183" i="4"/>
  <c r="BE1183" i="4"/>
  <c r="AW1183" i="4"/>
  <c r="AK1183" i="4"/>
  <c r="BH1182" i="4"/>
  <c r="BE1182" i="4"/>
  <c r="AW1182" i="4"/>
  <c r="AK1182" i="4"/>
  <c r="BH1181" i="4"/>
  <c r="BE1181" i="4"/>
  <c r="AW1181" i="4"/>
  <c r="AK1181" i="4"/>
  <c r="BH1180" i="4"/>
  <c r="BE1180" i="4"/>
  <c r="AW1180" i="4"/>
  <c r="AK1180" i="4"/>
  <c r="BH1179" i="4"/>
  <c r="BE1179" i="4"/>
  <c r="AW1179" i="4"/>
  <c r="AK1179" i="4"/>
  <c r="BH1178" i="4"/>
  <c r="BE1178" i="4"/>
  <c r="AW1178" i="4"/>
  <c r="AK1178" i="4"/>
  <c r="BH1177" i="4"/>
  <c r="BE1177" i="4"/>
  <c r="AW1177" i="4"/>
  <c r="AK1177" i="4"/>
  <c r="BH1176" i="4"/>
  <c r="BE1176" i="4"/>
  <c r="AW1176" i="4"/>
  <c r="AK1176" i="4"/>
  <c r="BH1175" i="4"/>
  <c r="BE1175" i="4"/>
  <c r="AW1175" i="4"/>
  <c r="AK1175" i="4"/>
  <c r="BH1174" i="4"/>
  <c r="BE1174" i="4"/>
  <c r="AW1174" i="4"/>
  <c r="AK1174" i="4"/>
  <c r="BH1173" i="4"/>
  <c r="BE1173" i="4"/>
  <c r="AW1173" i="4"/>
  <c r="AK1173" i="4"/>
  <c r="BH1172" i="4"/>
  <c r="BE1172" i="4"/>
  <c r="AW1172" i="4"/>
  <c r="AK1172" i="4"/>
  <c r="BH1171" i="4"/>
  <c r="BE1171" i="4"/>
  <c r="AW1171" i="4"/>
  <c r="AK1171" i="4"/>
  <c r="BH1170" i="4"/>
  <c r="BE1170" i="4"/>
  <c r="AW1170" i="4"/>
  <c r="AK1170" i="4"/>
  <c r="BH1169" i="4"/>
  <c r="BE1169" i="4"/>
  <c r="AW1169" i="4"/>
  <c r="AK1169" i="4"/>
  <c r="BH1168" i="4"/>
  <c r="BE1168" i="4"/>
  <c r="AW1168" i="4"/>
  <c r="AK1168" i="4"/>
  <c r="BH1167" i="4"/>
  <c r="BE1167" i="4"/>
  <c r="AW1167" i="4"/>
  <c r="AK1167" i="4"/>
  <c r="BH1166" i="4"/>
  <c r="BE1166" i="4"/>
  <c r="AW1166" i="4"/>
  <c r="AK1166" i="4"/>
  <c r="BH1165" i="4"/>
  <c r="BE1165" i="4"/>
  <c r="AW1165" i="4"/>
  <c r="AK1165" i="4"/>
  <c r="BH1164" i="4"/>
  <c r="BE1164" i="4"/>
  <c r="AW1164" i="4"/>
  <c r="AK1164" i="4"/>
  <c r="BH1163" i="4"/>
  <c r="BE1163" i="4"/>
  <c r="AW1163" i="4"/>
  <c r="AK1163" i="4"/>
  <c r="BH1162" i="4"/>
  <c r="BE1162" i="4"/>
  <c r="AW1162" i="4"/>
  <c r="AK1162" i="4"/>
  <c r="BH1161" i="4"/>
  <c r="AW1161" i="4"/>
  <c r="AK1161" i="4"/>
  <c r="BH1160" i="4"/>
  <c r="BE1160" i="4"/>
  <c r="AW1160" i="4"/>
  <c r="AK1160" i="4"/>
  <c r="BH1159" i="4"/>
  <c r="BE1159" i="4"/>
  <c r="AW1159" i="4"/>
  <c r="AK1159" i="4"/>
  <c r="BH1158" i="4"/>
  <c r="BE1158" i="4"/>
  <c r="AW1158" i="4"/>
  <c r="AK1158" i="4"/>
  <c r="BH1157" i="4"/>
  <c r="BE1157" i="4"/>
  <c r="AW1157" i="4"/>
  <c r="AK1157" i="4"/>
  <c r="BH1156" i="4"/>
  <c r="BE1156" i="4"/>
  <c r="AW1156" i="4"/>
  <c r="AK1156" i="4"/>
  <c r="BH1155" i="4"/>
  <c r="BE1155" i="4"/>
  <c r="AW1155" i="4"/>
  <c r="AK1155" i="4"/>
  <c r="BH1154" i="4"/>
  <c r="BE1154" i="4"/>
  <c r="AW1154" i="4"/>
  <c r="AK1154" i="4"/>
  <c r="BH1153" i="4"/>
  <c r="BE1153" i="4"/>
  <c r="AW1153" i="4"/>
  <c r="AK1153" i="4"/>
  <c r="BH1152" i="4"/>
  <c r="BE1152" i="4"/>
  <c r="AW1152" i="4"/>
  <c r="AK1152" i="4"/>
  <c r="BH1151" i="4"/>
  <c r="BE1151" i="4"/>
  <c r="AW1151" i="4"/>
  <c r="AK1151" i="4"/>
  <c r="BH1150" i="4"/>
  <c r="BE1150" i="4"/>
  <c r="AW1150" i="4"/>
  <c r="AK1150" i="4"/>
  <c r="BH1149" i="4"/>
  <c r="BE1149" i="4"/>
  <c r="AW1149" i="4"/>
  <c r="AK1149" i="4"/>
  <c r="BH1148" i="4"/>
  <c r="BE1148" i="4"/>
  <c r="AW1148" i="4"/>
  <c r="AK1148" i="4"/>
  <c r="BH1147" i="4"/>
  <c r="BE1147" i="4"/>
  <c r="AW1147" i="4"/>
  <c r="AK1147" i="4"/>
  <c r="BH1146" i="4"/>
  <c r="BE1146" i="4"/>
  <c r="AW1146" i="4"/>
  <c r="AK1146" i="4"/>
  <c r="BH1145" i="4"/>
  <c r="BE1145" i="4"/>
  <c r="AW1145" i="4"/>
  <c r="AK1145" i="4"/>
  <c r="BH1144" i="4"/>
  <c r="BE1144" i="4"/>
  <c r="AW1144" i="4"/>
  <c r="AK1144" i="4"/>
  <c r="BH1143" i="4"/>
  <c r="BE1143" i="4"/>
  <c r="AW1143" i="4"/>
  <c r="AK1143" i="4"/>
  <c r="BH1142" i="4"/>
  <c r="BE1142" i="4"/>
  <c r="AW1142" i="4"/>
  <c r="AK1142" i="4"/>
  <c r="BH1141" i="4"/>
  <c r="BE1141" i="4"/>
  <c r="AW1141" i="4"/>
  <c r="AK1141" i="4"/>
  <c r="BH1140" i="4"/>
  <c r="BE1140" i="4"/>
  <c r="AW1140" i="4"/>
  <c r="AK1140" i="4"/>
  <c r="BH1139" i="4"/>
  <c r="BE1139" i="4"/>
  <c r="AW1139" i="4"/>
  <c r="AK1139" i="4"/>
  <c r="BH1138" i="4"/>
  <c r="BE1138" i="4"/>
  <c r="AW1138" i="4"/>
  <c r="AK1138" i="4"/>
  <c r="BH1137" i="4"/>
  <c r="BE1137" i="4"/>
  <c r="AW1137" i="4"/>
  <c r="AK1137" i="4"/>
  <c r="BH1136" i="4"/>
  <c r="BE1136" i="4"/>
  <c r="AW1136" i="4"/>
  <c r="AK1136" i="4"/>
  <c r="BH1135" i="4"/>
  <c r="BE1135" i="4"/>
  <c r="AW1135" i="4"/>
  <c r="AK1135" i="4"/>
  <c r="BH1134" i="4"/>
  <c r="BE1134" i="4"/>
  <c r="AW1134" i="4"/>
  <c r="AK1134" i="4"/>
  <c r="BH1133" i="4"/>
  <c r="BE1133" i="4"/>
  <c r="AW1133" i="4"/>
  <c r="AK1133" i="4"/>
  <c r="BH1132" i="4"/>
  <c r="BE1132" i="4"/>
  <c r="AW1132" i="4"/>
  <c r="AK1132" i="4"/>
  <c r="BH1131" i="4"/>
  <c r="BE1131" i="4"/>
  <c r="AW1131" i="4"/>
  <c r="AK1131" i="4"/>
  <c r="BH1130" i="4"/>
  <c r="BE1130" i="4"/>
  <c r="AW1130" i="4"/>
  <c r="AK1130" i="4"/>
  <c r="BH1129" i="4"/>
  <c r="BE1129" i="4"/>
  <c r="AW1129" i="4"/>
  <c r="AK1129" i="4"/>
  <c r="BH1128" i="4"/>
  <c r="BE1128" i="4"/>
  <c r="AW1128" i="4"/>
  <c r="AK1128" i="4"/>
  <c r="BH1127" i="4"/>
  <c r="BE1127" i="4"/>
  <c r="AW1127" i="4"/>
  <c r="AK1127" i="4"/>
  <c r="BH1126" i="4"/>
  <c r="BE1126" i="4"/>
  <c r="AW1126" i="4"/>
  <c r="AK1126" i="4"/>
  <c r="BH1125" i="4"/>
  <c r="BE1125" i="4"/>
  <c r="AW1125" i="4"/>
  <c r="AK1125" i="4"/>
  <c r="BH1124" i="4"/>
  <c r="BE1124" i="4"/>
  <c r="AW1124" i="4"/>
  <c r="AK1124" i="4"/>
  <c r="BH1123" i="4"/>
  <c r="BE1123" i="4"/>
  <c r="AW1123" i="4"/>
  <c r="AK1123" i="4"/>
  <c r="BH1122" i="4"/>
  <c r="BE1122" i="4"/>
  <c r="AW1122" i="4"/>
  <c r="AK1122" i="4"/>
  <c r="BH1121" i="4"/>
  <c r="BE1121" i="4"/>
  <c r="AW1121" i="4"/>
  <c r="AK1121" i="4"/>
  <c r="BH1120" i="4"/>
  <c r="BE1120" i="4"/>
  <c r="AW1120" i="4"/>
  <c r="AK1120" i="4"/>
  <c r="BH1119" i="4"/>
  <c r="BE1119" i="4"/>
  <c r="AW1119" i="4"/>
  <c r="AK1119" i="4"/>
  <c r="BH1118" i="4"/>
  <c r="BE1118" i="4"/>
  <c r="AW1118" i="4"/>
  <c r="AK1118" i="4"/>
  <c r="BH1117" i="4"/>
  <c r="BE1117" i="4"/>
  <c r="AW1117" i="4"/>
  <c r="AK1117" i="4"/>
  <c r="BH1116" i="4"/>
  <c r="BE1116" i="4"/>
  <c r="AW1116" i="4"/>
  <c r="AK1116" i="4"/>
  <c r="BH1115" i="4"/>
  <c r="BE1115" i="4"/>
  <c r="AW1115" i="4"/>
  <c r="AK1115" i="4"/>
  <c r="BH1114" i="4"/>
  <c r="BE1114" i="4"/>
  <c r="AW1114" i="4"/>
  <c r="AK1114" i="4"/>
  <c r="BH1113" i="4"/>
  <c r="BE1113" i="4"/>
  <c r="AW1113" i="4"/>
  <c r="AK1113" i="4"/>
  <c r="BH1112" i="4"/>
  <c r="BE1112" i="4"/>
  <c r="AW1112" i="4"/>
  <c r="AK1112" i="4"/>
  <c r="BH1111" i="4"/>
  <c r="BE1111" i="4"/>
  <c r="AW1111" i="4"/>
  <c r="AK1111" i="4"/>
  <c r="BH1110" i="4"/>
  <c r="BE1110" i="4"/>
  <c r="AW1110" i="4"/>
  <c r="AK1110" i="4"/>
  <c r="BH1109" i="4"/>
  <c r="BE1109" i="4"/>
  <c r="AW1109" i="4"/>
  <c r="AK1109" i="4"/>
  <c r="BH1108" i="4"/>
  <c r="BE1108" i="4"/>
  <c r="AW1108" i="4"/>
  <c r="AK1108" i="4"/>
  <c r="BH1107" i="4"/>
  <c r="BE1107" i="4"/>
  <c r="AW1107" i="4"/>
  <c r="AK1107" i="4"/>
  <c r="BH1106" i="4"/>
  <c r="BE1106" i="4"/>
  <c r="AW1106" i="4"/>
  <c r="AK1106" i="4"/>
  <c r="BH1105" i="4"/>
  <c r="BE1105" i="4"/>
  <c r="AW1105" i="4"/>
  <c r="AK1105" i="4"/>
  <c r="BH1104" i="4"/>
  <c r="BE1104" i="4"/>
  <c r="AW1104" i="4"/>
  <c r="AK1104" i="4"/>
  <c r="BH1103" i="4"/>
  <c r="BE1103" i="4"/>
  <c r="AW1103" i="4"/>
  <c r="AK1103" i="4"/>
  <c r="BH1102" i="4"/>
  <c r="BE1102" i="4"/>
  <c r="AW1102" i="4"/>
  <c r="AK1102" i="4"/>
  <c r="BH1101" i="4"/>
  <c r="BE1101" i="4"/>
  <c r="AW1101" i="4"/>
  <c r="AK1101" i="4"/>
  <c r="BH1100" i="4"/>
  <c r="BE1100" i="4"/>
  <c r="AW1100" i="4"/>
  <c r="AK1100" i="4"/>
  <c r="BH1099" i="4"/>
  <c r="AW1099" i="4"/>
  <c r="AK1099" i="4"/>
  <c r="BH1098" i="4"/>
  <c r="BE1098" i="4"/>
  <c r="AW1098" i="4"/>
  <c r="AK1098" i="4"/>
  <c r="BH1097" i="4"/>
  <c r="BE1097" i="4"/>
  <c r="AW1097" i="4"/>
  <c r="AK1097" i="4"/>
  <c r="BE1096" i="4"/>
  <c r="BH1095" i="4"/>
  <c r="BE1095" i="4"/>
  <c r="AW1095" i="4"/>
  <c r="AK1095" i="4"/>
  <c r="BH1094" i="4"/>
  <c r="BE1094" i="4"/>
  <c r="AW1094" i="4"/>
  <c r="AK1094" i="4"/>
  <c r="BH1093" i="4"/>
  <c r="BE1093" i="4"/>
  <c r="AW1093" i="4"/>
  <c r="AK1093" i="4"/>
  <c r="BH1092" i="4"/>
  <c r="BE1092" i="4"/>
  <c r="AW1092" i="4"/>
  <c r="AK1092" i="4"/>
  <c r="BH1091" i="4"/>
  <c r="BE1091" i="4"/>
  <c r="AW1091" i="4"/>
  <c r="AK1091" i="4"/>
  <c r="BH1090" i="4"/>
  <c r="BE1090" i="4"/>
  <c r="AW1090" i="4"/>
  <c r="AK1090" i="4"/>
  <c r="BH1089" i="4"/>
  <c r="BE1089" i="4"/>
  <c r="AW1089" i="4"/>
  <c r="AK1089" i="4"/>
  <c r="BH1088" i="4"/>
  <c r="BE1088" i="4"/>
  <c r="AW1088" i="4"/>
  <c r="AK1088" i="4"/>
  <c r="BH1087" i="4"/>
  <c r="BE1087" i="4"/>
  <c r="AW1087" i="4"/>
  <c r="AK1087" i="4"/>
  <c r="BH1086" i="4"/>
  <c r="BE1086" i="4"/>
  <c r="AW1086" i="4"/>
  <c r="AK1086" i="4"/>
  <c r="BH1085" i="4"/>
  <c r="BE1085" i="4"/>
  <c r="AW1085" i="4"/>
  <c r="AK1085" i="4"/>
  <c r="BH1084" i="4"/>
  <c r="BE1084" i="4"/>
  <c r="AW1084" i="4"/>
  <c r="AK1084" i="4"/>
  <c r="BH1083" i="4"/>
  <c r="BE1083" i="4"/>
  <c r="AW1083" i="4"/>
  <c r="AK1083" i="4"/>
  <c r="BH1082" i="4"/>
  <c r="BE1082" i="4"/>
  <c r="AW1082" i="4"/>
  <c r="AK1082" i="4"/>
  <c r="BH1081" i="4"/>
  <c r="BE1081" i="4"/>
  <c r="AW1081" i="4"/>
  <c r="AK1081" i="4"/>
  <c r="BH1080" i="4"/>
  <c r="BE1080" i="4"/>
  <c r="AW1080" i="4"/>
  <c r="AK1080" i="4"/>
  <c r="BH1079" i="4"/>
  <c r="BE1079" i="4"/>
  <c r="AW1079" i="4"/>
  <c r="AK1079" i="4"/>
  <c r="BH1078" i="4"/>
  <c r="BE1078" i="4"/>
  <c r="AW1078" i="4"/>
  <c r="AK1078" i="4"/>
  <c r="BH1077" i="4"/>
  <c r="BE1077" i="4"/>
  <c r="AW1077" i="4"/>
  <c r="AK1077" i="4"/>
  <c r="BH1076" i="4"/>
  <c r="BE1076" i="4"/>
  <c r="AW1076" i="4"/>
  <c r="AK1076" i="4"/>
  <c r="BH1075" i="4"/>
  <c r="BE1075" i="4"/>
  <c r="AW1075" i="4"/>
  <c r="AK1075" i="4"/>
  <c r="BH1074" i="4"/>
  <c r="BE1074" i="4"/>
  <c r="AW1074" i="4"/>
  <c r="AK1074" i="4"/>
  <c r="BH1073" i="4"/>
  <c r="BE1073" i="4"/>
  <c r="AW1073" i="4"/>
  <c r="AK1073" i="4"/>
  <c r="BH1072" i="4"/>
  <c r="BE1072" i="4"/>
  <c r="AW1072" i="4"/>
  <c r="AK1072" i="4"/>
  <c r="BH1071" i="4"/>
  <c r="BE1071" i="4"/>
  <c r="AW1071" i="4"/>
  <c r="AK1071" i="4"/>
  <c r="BH1070" i="4"/>
  <c r="BE1070" i="4"/>
  <c r="AW1070" i="4"/>
  <c r="AK1070" i="4"/>
  <c r="BH1069" i="4"/>
  <c r="BE1069" i="4"/>
  <c r="AW1069" i="4"/>
  <c r="AK1069" i="4"/>
  <c r="BH1068" i="4"/>
  <c r="BE1068" i="4"/>
  <c r="AW1068" i="4"/>
  <c r="AK1068" i="4"/>
  <c r="BH1067" i="4"/>
  <c r="BE1067" i="4"/>
  <c r="AW1067" i="4"/>
  <c r="AK1067" i="4"/>
  <c r="BH1066" i="4"/>
  <c r="BE1066" i="4"/>
  <c r="AW1066" i="4"/>
  <c r="AK1066" i="4"/>
  <c r="BH1065" i="4"/>
  <c r="BE1065" i="4"/>
  <c r="AW1065" i="4"/>
  <c r="AK1065" i="4"/>
  <c r="BH1064" i="4"/>
  <c r="BE1064" i="4"/>
  <c r="AW1064" i="4"/>
  <c r="AK1064" i="4"/>
  <c r="BH1063" i="4"/>
  <c r="BE1063" i="4"/>
  <c r="AW1063" i="4"/>
  <c r="AK1063" i="4"/>
  <c r="BH1062" i="4"/>
  <c r="BE1062" i="4"/>
  <c r="AW1062" i="4"/>
  <c r="AK1062" i="4"/>
  <c r="BH1061" i="4"/>
  <c r="BE1061" i="4"/>
  <c r="AW1061" i="4"/>
  <c r="AK1061" i="4"/>
  <c r="BH1060" i="4"/>
  <c r="BE1060" i="4"/>
  <c r="AW1060" i="4"/>
  <c r="AK1060" i="4"/>
  <c r="BH1059" i="4"/>
  <c r="BE1059" i="4"/>
  <c r="AW1059" i="4"/>
  <c r="AK1059" i="4"/>
  <c r="BH1058" i="4"/>
  <c r="BE1058" i="4"/>
  <c r="AW1058" i="4"/>
  <c r="AK1058" i="4"/>
  <c r="BH1057" i="4"/>
  <c r="BE1057" i="4"/>
  <c r="AW1057" i="4"/>
  <c r="AK1057" i="4"/>
  <c r="BH1056" i="4"/>
  <c r="BE1056" i="4"/>
  <c r="AW1056" i="4"/>
  <c r="AK1056" i="4"/>
  <c r="BH1055" i="4"/>
  <c r="BE1055" i="4"/>
  <c r="AW1055" i="4"/>
  <c r="AK1055" i="4"/>
  <c r="BH1054" i="4"/>
  <c r="BE1054" i="4"/>
  <c r="AW1054" i="4"/>
  <c r="AK1054" i="4"/>
  <c r="BH1053" i="4"/>
  <c r="BE1053" i="4"/>
  <c r="AW1053" i="4"/>
  <c r="AK1053" i="4"/>
  <c r="BH1052" i="4"/>
  <c r="BE1052" i="4"/>
  <c r="AW1052" i="4"/>
  <c r="AK1052" i="4"/>
  <c r="BH1051" i="4"/>
  <c r="BE1051" i="4"/>
  <c r="AW1051" i="4"/>
  <c r="AK1051" i="4"/>
  <c r="BH1050" i="4"/>
  <c r="BE1050" i="4"/>
  <c r="AW1050" i="4"/>
  <c r="AK1050" i="4"/>
  <c r="BH1049" i="4"/>
  <c r="BE1049" i="4"/>
  <c r="AW1049" i="4"/>
  <c r="AK1049" i="4"/>
  <c r="BH1048" i="4"/>
  <c r="BE1048" i="4"/>
  <c r="AW1048" i="4"/>
  <c r="AK1048" i="4"/>
  <c r="BH1047" i="4"/>
  <c r="BE1047" i="4"/>
  <c r="AW1047" i="4"/>
  <c r="AK1047" i="4"/>
  <c r="BH1046" i="4"/>
  <c r="BE1046" i="4"/>
  <c r="AW1046" i="4"/>
  <c r="AK1046" i="4"/>
  <c r="BH1045" i="4"/>
  <c r="BE1045" i="4"/>
  <c r="AW1045" i="4"/>
  <c r="AK1045" i="4"/>
  <c r="BH1044" i="4"/>
  <c r="BE1044" i="4"/>
  <c r="AW1044" i="4"/>
  <c r="AK1044" i="4"/>
  <c r="BH1043" i="4"/>
  <c r="BE1043" i="4"/>
  <c r="AW1043" i="4"/>
  <c r="AK1043" i="4"/>
  <c r="BH1042" i="4"/>
  <c r="BE1042" i="4"/>
  <c r="AW1042" i="4"/>
  <c r="AK1042" i="4"/>
  <c r="BH1041" i="4"/>
  <c r="BE1041" i="4"/>
  <c r="AW1041" i="4"/>
  <c r="AK1041" i="4"/>
  <c r="BH1040" i="4"/>
  <c r="BE1040" i="4"/>
  <c r="AW1040" i="4"/>
  <c r="AK1040" i="4"/>
  <c r="BH1038" i="4"/>
  <c r="BE1038" i="4"/>
  <c r="AW1038" i="4"/>
  <c r="AK1038" i="4"/>
  <c r="BH1037" i="4"/>
  <c r="BE1037" i="4"/>
  <c r="AW1037" i="4"/>
  <c r="AK1037" i="4"/>
  <c r="BH1036" i="4"/>
  <c r="BE1036" i="4"/>
  <c r="AW1036" i="4"/>
  <c r="AK1036" i="4"/>
  <c r="BH1035" i="4"/>
  <c r="BE1035" i="4"/>
  <c r="AW1035" i="4"/>
  <c r="AK1035" i="4"/>
  <c r="BH1034" i="4"/>
  <c r="BE1034" i="4"/>
  <c r="AW1034" i="4"/>
  <c r="AK1034" i="4"/>
  <c r="BH1033" i="4"/>
  <c r="BE1033" i="4"/>
  <c r="AW1033" i="4"/>
  <c r="AK1033" i="4"/>
  <c r="BH1032" i="4"/>
  <c r="BE1032" i="4"/>
  <c r="AW1032" i="4"/>
  <c r="AK1032" i="4"/>
  <c r="BH1031" i="4"/>
  <c r="BE1031" i="4"/>
  <c r="AW1031" i="4"/>
  <c r="AK1031" i="4"/>
  <c r="BH1030" i="4"/>
  <c r="BE1030" i="4"/>
  <c r="AW1030" i="4"/>
  <c r="AK1030" i="4"/>
  <c r="BH1029" i="4"/>
  <c r="BE1029" i="4"/>
  <c r="AW1029" i="4"/>
  <c r="AK1029" i="4"/>
  <c r="BH1028" i="4"/>
  <c r="BE1028" i="4"/>
  <c r="AW1028" i="4"/>
  <c r="AK1028" i="4"/>
  <c r="BH1027" i="4"/>
  <c r="BE1027" i="4"/>
  <c r="AW1027" i="4"/>
  <c r="AK1027" i="4"/>
  <c r="BH1026" i="4"/>
  <c r="BE1026" i="4"/>
  <c r="AW1026" i="4"/>
  <c r="AK1026" i="4"/>
  <c r="BH1025" i="4"/>
  <c r="BE1025" i="4"/>
  <c r="AW1025" i="4"/>
  <c r="AK1025" i="4"/>
  <c r="BH1024" i="4"/>
  <c r="AW1024" i="4"/>
  <c r="AK1024" i="4"/>
  <c r="BH1023" i="4"/>
  <c r="AW1023" i="4"/>
  <c r="AK1023" i="4"/>
  <c r="BH1022" i="4"/>
  <c r="BE1022" i="4"/>
  <c r="AW1022" i="4"/>
  <c r="AK1022" i="4"/>
  <c r="BH1021" i="4"/>
  <c r="BE1021" i="4"/>
  <c r="AW1021" i="4"/>
  <c r="AK1021" i="4"/>
  <c r="BH1020" i="4"/>
  <c r="BE1020" i="4"/>
  <c r="AW1020" i="4"/>
  <c r="AK1020" i="4"/>
  <c r="BH1019" i="4"/>
  <c r="BE1019" i="4"/>
  <c r="AW1019" i="4"/>
  <c r="AK1019" i="4"/>
  <c r="BH1018" i="4"/>
  <c r="BE1018" i="4"/>
  <c r="AW1018" i="4"/>
  <c r="AK1018" i="4"/>
  <c r="BH1017" i="4"/>
  <c r="BE1017" i="4"/>
  <c r="AW1017" i="4"/>
  <c r="AK1017" i="4"/>
  <c r="BH1016" i="4"/>
  <c r="BE1016" i="4"/>
  <c r="AW1016" i="4"/>
  <c r="AK1016" i="4"/>
  <c r="BH1015" i="4"/>
  <c r="BE1015" i="4"/>
  <c r="AW1015" i="4"/>
  <c r="AK1015" i="4"/>
  <c r="BH1014" i="4"/>
  <c r="BE1014" i="4"/>
  <c r="AW1014" i="4"/>
  <c r="AK1014" i="4"/>
  <c r="BH1013" i="4"/>
  <c r="BE1013" i="4"/>
  <c r="AW1013" i="4"/>
  <c r="AK1013" i="4"/>
  <c r="BH1012" i="4"/>
  <c r="BE1012" i="4"/>
  <c r="AW1012" i="4"/>
  <c r="AK1012" i="4"/>
  <c r="BH1011" i="4"/>
  <c r="BE1011" i="4"/>
  <c r="AW1011" i="4"/>
  <c r="AK1011" i="4"/>
  <c r="BH1010" i="4"/>
  <c r="BE1010" i="4"/>
  <c r="AW1010" i="4"/>
  <c r="AK1010" i="4"/>
  <c r="BH1009" i="4"/>
  <c r="BE1009" i="4"/>
  <c r="AW1009" i="4"/>
  <c r="AK1009" i="4"/>
  <c r="BH1008" i="4"/>
  <c r="BE1008" i="4"/>
  <c r="AW1008" i="4"/>
  <c r="AK1008" i="4"/>
  <c r="BH1007" i="4"/>
  <c r="BE1007" i="4"/>
  <c r="AW1007" i="4"/>
  <c r="AK1007" i="4"/>
  <c r="BH1006" i="4"/>
  <c r="BE1006" i="4"/>
  <c r="AW1006" i="4"/>
  <c r="AK1006" i="4"/>
  <c r="BH1005" i="4"/>
  <c r="BE1005" i="4"/>
  <c r="AW1005" i="4"/>
  <c r="AK1005" i="4"/>
  <c r="BH1004" i="4"/>
  <c r="BE1004" i="4"/>
  <c r="AW1004" i="4"/>
  <c r="AK1004" i="4"/>
  <c r="BH1003" i="4"/>
  <c r="BE1003" i="4"/>
  <c r="AW1003" i="4"/>
  <c r="AK1003" i="4"/>
  <c r="BH1002" i="4"/>
  <c r="BE1002" i="4"/>
  <c r="AW1002" i="4"/>
  <c r="AK1002" i="4"/>
  <c r="BH1001" i="4"/>
  <c r="BE1001" i="4"/>
  <c r="AW1001" i="4"/>
  <c r="AK1001" i="4"/>
  <c r="BH1000" i="4"/>
  <c r="BE1000" i="4"/>
  <c r="AW1000" i="4"/>
  <c r="AK1000" i="4"/>
  <c r="BH999" i="4"/>
  <c r="BE999" i="4"/>
  <c r="AW999" i="4"/>
  <c r="AK999" i="4"/>
  <c r="BH998" i="4"/>
  <c r="BE998" i="4"/>
  <c r="AW998" i="4"/>
  <c r="AK998" i="4"/>
  <c r="BH997" i="4"/>
  <c r="BE997" i="4"/>
  <c r="AW997" i="4"/>
  <c r="AK997" i="4"/>
  <c r="BH996" i="4"/>
  <c r="BE996" i="4"/>
  <c r="AW996" i="4"/>
  <c r="AK996" i="4"/>
  <c r="BH995" i="4"/>
  <c r="BE995" i="4"/>
  <c r="AW995" i="4"/>
  <c r="AK995" i="4"/>
  <c r="BH994" i="4"/>
  <c r="BE994" i="4"/>
  <c r="AW994" i="4"/>
  <c r="AK994" i="4"/>
  <c r="BH993" i="4"/>
  <c r="BE993" i="4"/>
  <c r="AW993" i="4"/>
  <c r="AK993" i="4"/>
  <c r="BH992" i="4"/>
  <c r="BE992" i="4"/>
  <c r="AW992" i="4"/>
  <c r="AK992" i="4"/>
  <c r="BH991" i="4"/>
  <c r="BE991" i="4"/>
  <c r="AW991" i="4"/>
  <c r="AK991" i="4"/>
  <c r="BH990" i="4"/>
  <c r="AW990" i="4"/>
  <c r="AK990" i="4"/>
  <c r="BH989" i="4"/>
  <c r="BE989" i="4"/>
  <c r="AW989" i="4"/>
  <c r="AK989" i="4"/>
  <c r="BH988" i="4"/>
  <c r="BE988" i="4"/>
  <c r="AW988" i="4"/>
  <c r="AK988" i="4"/>
  <c r="BH987" i="4"/>
  <c r="BE987" i="4"/>
  <c r="AW987" i="4"/>
  <c r="AK987" i="4"/>
  <c r="BH986" i="4"/>
  <c r="BE986" i="4"/>
  <c r="AW986" i="4"/>
  <c r="AK986" i="4"/>
  <c r="BH985" i="4"/>
  <c r="BE985" i="4"/>
  <c r="AW985" i="4"/>
  <c r="AK985" i="4"/>
  <c r="BH984" i="4"/>
  <c r="BE984" i="4"/>
  <c r="AW984" i="4"/>
  <c r="AK984" i="4"/>
  <c r="BH983" i="4"/>
  <c r="BE983" i="4"/>
  <c r="AW983" i="4"/>
  <c r="AK983" i="4"/>
  <c r="BH982" i="4"/>
  <c r="BE982" i="4"/>
  <c r="AW982" i="4"/>
  <c r="AK982" i="4"/>
  <c r="BH981" i="4"/>
  <c r="BE981" i="4"/>
  <c r="AW981" i="4"/>
  <c r="AK981" i="4"/>
  <c r="BH980" i="4"/>
  <c r="BE980" i="4"/>
  <c r="AW980" i="4"/>
  <c r="AK980" i="4"/>
  <c r="BH979" i="4"/>
  <c r="BE979" i="4"/>
  <c r="AW979" i="4"/>
  <c r="AK979" i="4"/>
  <c r="BH978" i="4"/>
  <c r="BE978" i="4"/>
  <c r="AW978" i="4"/>
  <c r="AK978" i="4"/>
  <c r="BH977" i="4"/>
  <c r="BE977" i="4"/>
  <c r="AW977" i="4"/>
  <c r="AK977" i="4"/>
  <c r="BH976" i="4"/>
  <c r="BE976" i="4"/>
  <c r="AW976" i="4"/>
  <c r="AK976" i="4"/>
  <c r="BH975" i="4"/>
  <c r="BE975" i="4"/>
  <c r="AW975" i="4"/>
  <c r="AK975" i="4"/>
  <c r="BH974" i="4"/>
  <c r="BE974" i="4"/>
  <c r="AW974" i="4"/>
  <c r="AK974" i="4"/>
  <c r="BH973" i="4"/>
  <c r="BE973" i="4"/>
  <c r="AW973" i="4"/>
  <c r="AK973" i="4"/>
  <c r="BH972" i="4"/>
  <c r="BE972" i="4"/>
  <c r="AW972" i="4"/>
  <c r="AK972" i="4"/>
  <c r="BH971" i="4"/>
  <c r="BE971" i="4"/>
  <c r="AW971" i="4"/>
  <c r="AK971" i="4"/>
  <c r="BH970" i="4"/>
  <c r="BE970" i="4"/>
  <c r="AW970" i="4"/>
  <c r="AK970" i="4"/>
  <c r="BH969" i="4"/>
  <c r="BE969" i="4"/>
  <c r="AW969" i="4"/>
  <c r="AK969" i="4"/>
  <c r="BH968" i="4"/>
  <c r="AW968" i="4"/>
  <c r="AK968" i="4"/>
  <c r="BH967" i="4"/>
  <c r="AW967" i="4"/>
  <c r="AK967" i="4"/>
  <c r="BH966" i="4"/>
  <c r="BE966" i="4"/>
  <c r="AW966" i="4"/>
  <c r="AK966" i="4"/>
  <c r="BH965" i="4"/>
  <c r="BE965" i="4"/>
  <c r="AW965" i="4"/>
  <c r="AK965" i="4"/>
  <c r="BH964" i="4"/>
  <c r="BE964" i="4"/>
  <c r="AW964" i="4"/>
  <c r="AK964" i="4"/>
  <c r="BH963" i="4"/>
  <c r="BE963" i="4"/>
  <c r="AW963" i="4"/>
  <c r="AK963" i="4"/>
  <c r="BH962" i="4"/>
  <c r="BE962" i="4"/>
  <c r="AW962" i="4"/>
  <c r="AK962" i="4"/>
  <c r="BH961" i="4"/>
  <c r="BE961" i="4"/>
  <c r="AW961" i="4"/>
  <c r="AK961" i="4"/>
  <c r="BH960" i="4"/>
  <c r="BE960" i="4"/>
  <c r="AW960" i="4"/>
  <c r="AK960" i="4"/>
  <c r="BH959" i="4"/>
  <c r="BE959" i="4"/>
  <c r="AW959" i="4"/>
  <c r="AK959" i="4"/>
  <c r="BH958" i="4"/>
  <c r="BE958" i="4"/>
  <c r="AW958" i="4"/>
  <c r="AK958" i="4"/>
  <c r="BH957" i="4"/>
  <c r="BE957" i="4"/>
  <c r="AW957" i="4"/>
  <c r="AK957" i="4"/>
  <c r="BH956" i="4"/>
  <c r="BE956" i="4"/>
  <c r="AW956" i="4"/>
  <c r="AK956" i="4"/>
  <c r="BH955" i="4"/>
  <c r="BE955" i="4"/>
  <c r="AW955" i="4"/>
  <c r="AK955" i="4"/>
  <c r="BH954" i="4"/>
  <c r="BE954" i="4"/>
  <c r="AW954" i="4"/>
  <c r="AK954" i="4"/>
  <c r="BH953" i="4"/>
  <c r="BE953" i="4"/>
  <c r="AW953" i="4"/>
  <c r="AK953" i="4"/>
  <c r="BH952" i="4"/>
  <c r="BE952" i="4"/>
  <c r="AW952" i="4"/>
  <c r="AK952" i="4"/>
  <c r="BH951" i="4"/>
  <c r="BE951" i="4"/>
  <c r="AW951" i="4"/>
  <c r="AK951" i="4"/>
  <c r="BH950" i="4"/>
  <c r="BE950" i="4"/>
  <c r="AW950" i="4"/>
  <c r="AK950" i="4"/>
  <c r="BH949" i="4"/>
  <c r="BE949" i="4"/>
  <c r="AW949" i="4"/>
  <c r="AK949" i="4"/>
  <c r="BH948" i="4"/>
  <c r="BE948" i="4"/>
  <c r="AW948" i="4"/>
  <c r="AK948" i="4"/>
  <c r="BH947" i="4"/>
  <c r="BE947" i="4"/>
  <c r="AW947" i="4"/>
  <c r="AK947" i="4"/>
  <c r="BH946" i="4"/>
  <c r="BE946" i="4"/>
  <c r="AW946" i="4"/>
  <c r="AK946" i="4"/>
  <c r="BH945" i="4"/>
  <c r="BE945" i="4"/>
  <c r="AW945" i="4"/>
  <c r="AK945" i="4"/>
  <c r="BH944" i="4"/>
  <c r="BE944" i="4"/>
  <c r="AW944" i="4"/>
  <c r="AK944" i="4"/>
  <c r="BH943" i="4"/>
  <c r="BE943" i="4"/>
  <c r="AW943" i="4"/>
  <c r="AK943" i="4"/>
  <c r="BH942" i="4"/>
  <c r="BE942" i="4"/>
  <c r="AW942" i="4"/>
  <c r="AK942" i="4"/>
  <c r="BH941" i="4"/>
  <c r="BE941" i="4"/>
  <c r="AW941" i="4"/>
  <c r="AK941" i="4"/>
  <c r="BH940" i="4"/>
  <c r="BE940" i="4"/>
  <c r="AW940" i="4"/>
  <c r="AK940" i="4"/>
  <c r="BH939" i="4"/>
  <c r="BE939" i="4"/>
  <c r="AW939" i="4"/>
  <c r="AK939" i="4"/>
  <c r="BH938" i="4"/>
  <c r="BE938" i="4"/>
  <c r="AW938" i="4"/>
  <c r="AK938" i="4"/>
  <c r="BH937" i="4"/>
  <c r="BE937" i="4"/>
  <c r="AW937" i="4"/>
  <c r="AK937" i="4"/>
  <c r="BH936" i="4"/>
  <c r="BE936" i="4"/>
  <c r="AW936" i="4"/>
  <c r="AK936" i="4"/>
  <c r="BH935" i="4"/>
  <c r="BE935" i="4"/>
  <c r="AW935" i="4"/>
  <c r="AK935" i="4"/>
  <c r="BH934" i="4"/>
  <c r="BE934" i="4"/>
  <c r="AW934" i="4"/>
  <c r="AK934" i="4"/>
  <c r="BH933" i="4"/>
  <c r="BE933" i="4"/>
  <c r="AW933" i="4"/>
  <c r="AK933" i="4"/>
  <c r="BH932" i="4"/>
  <c r="BE932" i="4"/>
  <c r="AW932" i="4"/>
  <c r="AK932" i="4"/>
  <c r="BH931" i="4"/>
  <c r="BE931" i="4"/>
  <c r="AW931" i="4"/>
  <c r="AK931" i="4"/>
  <c r="BH930" i="4"/>
  <c r="BE930" i="4"/>
  <c r="AW930" i="4"/>
  <c r="AK930" i="4"/>
  <c r="BH929" i="4"/>
  <c r="BE929" i="4"/>
  <c r="AW929" i="4"/>
  <c r="AK929" i="4"/>
  <c r="BH928" i="4"/>
  <c r="BE928" i="4"/>
  <c r="AW928" i="4"/>
  <c r="AK928" i="4"/>
  <c r="BH927" i="4"/>
  <c r="BE927" i="4"/>
  <c r="AW927" i="4"/>
  <c r="AK927" i="4"/>
  <c r="BH926" i="4"/>
  <c r="BE926" i="4"/>
  <c r="AW926" i="4"/>
  <c r="AK926" i="4"/>
  <c r="BH925" i="4"/>
  <c r="BE925" i="4"/>
  <c r="AW925" i="4"/>
  <c r="AK925" i="4"/>
  <c r="BH924" i="4"/>
  <c r="BE924" i="4"/>
  <c r="AW924" i="4"/>
  <c r="AK924" i="4"/>
  <c r="BH923" i="4"/>
  <c r="BE923" i="4"/>
  <c r="AW923" i="4"/>
  <c r="AK923" i="4"/>
  <c r="BH922" i="4"/>
  <c r="BE922" i="4"/>
  <c r="AW922" i="4"/>
  <c r="AK922" i="4"/>
  <c r="BH921" i="4"/>
  <c r="AW921" i="4"/>
  <c r="AK921" i="4"/>
  <c r="BH920" i="4"/>
  <c r="BE920" i="4"/>
  <c r="AW920" i="4"/>
  <c r="AK920" i="4"/>
  <c r="BH919" i="4"/>
  <c r="BE919" i="4"/>
  <c r="AW919" i="4"/>
  <c r="AK919" i="4"/>
  <c r="BH918" i="4"/>
  <c r="BE918" i="4"/>
  <c r="AW918" i="4"/>
  <c r="AK918" i="4"/>
  <c r="BH917" i="4"/>
  <c r="BE917" i="4"/>
  <c r="AW917" i="4"/>
  <c r="AK917" i="4"/>
  <c r="BH916" i="4"/>
  <c r="BE916" i="4"/>
  <c r="AW916" i="4"/>
  <c r="AK916" i="4"/>
  <c r="BH915" i="4"/>
  <c r="BE915" i="4"/>
  <c r="AW915" i="4"/>
  <c r="AK915" i="4"/>
  <c r="BH914" i="4"/>
  <c r="BE914" i="4"/>
  <c r="AW914" i="4"/>
  <c r="AK914" i="4"/>
  <c r="BH913" i="4"/>
  <c r="BE913" i="4"/>
  <c r="AW913" i="4"/>
  <c r="AK913" i="4"/>
  <c r="BH912" i="4"/>
  <c r="BE912" i="4"/>
  <c r="AW912" i="4"/>
  <c r="AK912" i="4"/>
  <c r="BH911" i="4"/>
  <c r="BE911" i="4"/>
  <c r="AW911" i="4"/>
  <c r="AK911" i="4"/>
  <c r="BH910" i="4"/>
  <c r="BE910" i="4"/>
  <c r="AW910" i="4"/>
  <c r="AK910" i="4"/>
  <c r="BH909" i="4"/>
  <c r="BE909" i="4"/>
  <c r="AW909" i="4"/>
  <c r="AK909" i="4"/>
  <c r="BH908" i="4"/>
  <c r="BE908" i="4"/>
  <c r="AW908" i="4"/>
  <c r="AK908" i="4"/>
  <c r="BH907" i="4"/>
  <c r="BE907" i="4"/>
  <c r="AW907" i="4"/>
  <c r="AK907" i="4"/>
  <c r="BH906" i="4"/>
  <c r="BE906" i="4"/>
  <c r="AW906" i="4"/>
  <c r="AK906" i="4"/>
  <c r="BH905" i="4"/>
  <c r="BE905" i="4"/>
  <c r="AW905" i="4"/>
  <c r="AK905" i="4"/>
  <c r="BH904" i="4"/>
  <c r="BE904" i="4"/>
  <c r="AW904" i="4"/>
  <c r="AK904" i="4"/>
  <c r="BH903" i="4"/>
  <c r="BE903" i="4"/>
  <c r="AW903" i="4"/>
  <c r="AK903" i="4"/>
  <c r="BH902" i="4"/>
  <c r="BE902" i="4"/>
  <c r="AW902" i="4"/>
  <c r="AK902" i="4"/>
  <c r="BH901" i="4"/>
  <c r="BE901" i="4"/>
  <c r="AW901" i="4"/>
  <c r="AK901" i="4"/>
  <c r="BH900" i="4"/>
  <c r="BE900" i="4"/>
  <c r="AW900" i="4"/>
  <c r="AK900" i="4"/>
  <c r="BH899" i="4"/>
  <c r="BE899" i="4"/>
  <c r="AW899" i="4"/>
  <c r="AK899" i="4"/>
  <c r="BH898" i="4"/>
  <c r="BE898" i="4"/>
  <c r="AW898" i="4"/>
  <c r="AK898" i="4"/>
  <c r="BH897" i="4"/>
  <c r="BE897" i="4"/>
  <c r="AW897" i="4"/>
  <c r="AK897" i="4"/>
  <c r="BH896" i="4"/>
  <c r="BE896" i="4"/>
  <c r="AW896" i="4"/>
  <c r="AK896" i="4"/>
  <c r="BH895" i="4"/>
  <c r="BE895" i="4"/>
  <c r="AW895" i="4"/>
  <c r="AK895" i="4"/>
  <c r="BH894" i="4"/>
  <c r="BE894" i="4"/>
  <c r="AW894" i="4"/>
  <c r="AK894" i="4"/>
  <c r="BH893" i="4"/>
  <c r="BE893" i="4"/>
  <c r="AW893" i="4"/>
  <c r="AK893" i="4"/>
  <c r="BH892" i="4"/>
  <c r="BE892" i="4"/>
  <c r="AW892" i="4"/>
  <c r="AK892" i="4"/>
  <c r="BH891" i="4"/>
  <c r="BE891" i="4"/>
  <c r="AW891" i="4"/>
  <c r="AK891" i="4"/>
  <c r="BH890" i="4"/>
  <c r="BE890" i="4"/>
  <c r="AW890" i="4"/>
  <c r="AK890" i="4"/>
  <c r="BH889" i="4"/>
  <c r="BE889" i="4"/>
  <c r="AW889" i="4"/>
  <c r="AK889" i="4"/>
  <c r="BH888" i="4"/>
  <c r="BE888" i="4"/>
  <c r="AW888" i="4"/>
  <c r="AK888" i="4"/>
  <c r="BH887" i="4"/>
  <c r="BE887" i="4"/>
  <c r="AW887" i="4"/>
  <c r="AK887" i="4"/>
  <c r="BH886" i="4"/>
  <c r="BE886" i="4"/>
  <c r="AW886" i="4"/>
  <c r="AK886" i="4"/>
  <c r="BH885" i="4"/>
  <c r="BE885" i="4"/>
  <c r="AW885" i="4"/>
  <c r="AK885" i="4"/>
  <c r="BH884" i="4"/>
  <c r="BE884" i="4"/>
  <c r="AW884" i="4"/>
  <c r="AK884" i="4"/>
  <c r="BH883" i="4"/>
  <c r="BE883" i="4"/>
  <c r="AW883" i="4"/>
  <c r="AK883" i="4"/>
  <c r="BH882" i="4"/>
  <c r="BE882" i="4"/>
  <c r="AW882" i="4"/>
  <c r="AK882" i="4"/>
  <c r="BH881" i="4"/>
  <c r="BE881" i="4"/>
  <c r="AW881" i="4"/>
  <c r="AK881" i="4"/>
  <c r="BH880" i="4"/>
  <c r="BE880" i="4"/>
  <c r="AW880" i="4"/>
  <c r="AK880" i="4"/>
  <c r="BH879" i="4"/>
  <c r="BE879" i="4"/>
  <c r="AW879" i="4"/>
  <c r="AK879" i="4"/>
  <c r="BH878" i="4"/>
  <c r="BE878" i="4"/>
  <c r="AW878" i="4"/>
  <c r="AK878" i="4"/>
  <c r="BH877" i="4"/>
  <c r="BE877" i="4"/>
  <c r="AW877" i="4"/>
  <c r="AK877" i="4"/>
  <c r="BH876" i="4"/>
  <c r="BE876" i="4"/>
  <c r="AW876" i="4"/>
  <c r="AK876" i="4"/>
  <c r="BH875" i="4"/>
  <c r="BE875" i="4"/>
  <c r="AW875" i="4"/>
  <c r="AK875" i="4"/>
  <c r="BH874" i="4"/>
  <c r="BE874" i="4"/>
  <c r="AW874" i="4"/>
  <c r="AK874" i="4"/>
  <c r="BH873" i="4"/>
  <c r="BE873" i="4"/>
  <c r="AW873" i="4"/>
  <c r="AK873" i="4"/>
  <c r="BH872" i="4"/>
  <c r="BE872" i="4"/>
  <c r="AW872" i="4"/>
  <c r="AK872" i="4"/>
  <c r="BH871" i="4"/>
  <c r="BE871" i="4"/>
  <c r="AW871" i="4"/>
  <c r="AK871" i="4"/>
  <c r="BH870" i="4"/>
  <c r="BE870" i="4"/>
  <c r="AW870" i="4"/>
  <c r="AK870" i="4"/>
  <c r="BH869" i="4"/>
  <c r="BE869" i="4"/>
  <c r="AW869" i="4"/>
  <c r="AK869" i="4"/>
  <c r="BH868" i="4"/>
  <c r="BE868" i="4"/>
  <c r="AW868" i="4"/>
  <c r="AK868" i="4"/>
  <c r="BH867" i="4"/>
  <c r="BE867" i="4"/>
  <c r="AW867" i="4"/>
  <c r="AK867" i="4"/>
  <c r="BH866" i="4"/>
  <c r="BE866" i="4"/>
  <c r="AW866" i="4"/>
  <c r="AK866" i="4"/>
  <c r="BH865" i="4"/>
  <c r="AW865" i="4"/>
  <c r="AK865" i="4"/>
  <c r="BH864" i="4"/>
  <c r="BE864" i="4"/>
  <c r="AW864" i="4"/>
  <c r="AK864" i="4"/>
  <c r="BH863" i="4"/>
  <c r="BE863" i="4"/>
  <c r="AW863" i="4"/>
  <c r="AK863" i="4"/>
  <c r="BH862" i="4"/>
  <c r="BE862" i="4"/>
  <c r="AW862" i="4"/>
  <c r="AK862" i="4"/>
  <c r="BH861" i="4"/>
  <c r="BE861" i="4"/>
  <c r="AW861" i="4"/>
  <c r="AK861" i="4"/>
  <c r="BH860" i="4"/>
  <c r="BE860" i="4"/>
  <c r="AW860" i="4"/>
  <c r="AK860" i="4"/>
  <c r="BH859" i="4"/>
  <c r="BE859" i="4"/>
  <c r="AW859" i="4"/>
  <c r="AK859" i="4"/>
  <c r="BH858" i="4"/>
  <c r="BE858" i="4"/>
  <c r="AW858" i="4"/>
  <c r="AK858" i="4"/>
  <c r="BH857" i="4"/>
  <c r="BE857" i="4"/>
  <c r="AW857" i="4"/>
  <c r="AK857" i="4"/>
  <c r="BH856" i="4"/>
  <c r="BE856" i="4"/>
  <c r="AW856" i="4"/>
  <c r="AK856" i="4"/>
  <c r="BH855" i="4"/>
  <c r="BE855" i="4"/>
  <c r="AW855" i="4"/>
  <c r="AK855" i="4"/>
  <c r="BH854" i="4"/>
  <c r="BE854" i="4"/>
  <c r="AW854" i="4"/>
  <c r="AK854" i="4"/>
  <c r="BH853" i="4"/>
  <c r="BE853" i="4"/>
  <c r="AW853" i="4"/>
  <c r="AK853" i="4"/>
  <c r="BH852" i="4"/>
  <c r="BE852" i="4"/>
  <c r="AW852" i="4"/>
  <c r="AK852" i="4"/>
  <c r="BH851" i="4"/>
  <c r="BE851" i="4"/>
  <c r="AW851" i="4"/>
  <c r="AK851" i="4"/>
  <c r="BH850" i="4"/>
  <c r="BE850" i="4"/>
  <c r="AW850" i="4"/>
  <c r="AK850" i="4"/>
  <c r="BH849" i="4"/>
  <c r="BE849" i="4"/>
  <c r="AW849" i="4"/>
  <c r="AK849" i="4"/>
  <c r="BH848" i="4"/>
  <c r="BE848" i="4"/>
  <c r="AW848" i="4"/>
  <c r="AK848" i="4"/>
  <c r="BH847" i="4"/>
  <c r="BE847" i="4"/>
  <c r="AW847" i="4"/>
  <c r="AK847" i="4"/>
  <c r="BH846" i="4"/>
  <c r="BE846" i="4"/>
  <c r="AW846" i="4"/>
  <c r="AK846" i="4"/>
  <c r="BH845" i="4"/>
  <c r="BE845" i="4"/>
  <c r="AW845" i="4"/>
  <c r="AK845" i="4"/>
  <c r="BH844" i="4"/>
  <c r="BE844" i="4"/>
  <c r="AW844" i="4"/>
  <c r="AK844" i="4"/>
  <c r="BH843" i="4"/>
  <c r="BE843" i="4"/>
  <c r="AW843" i="4"/>
  <c r="AK843" i="4"/>
  <c r="BH842" i="4"/>
  <c r="BE842" i="4"/>
  <c r="AW842" i="4"/>
  <c r="AK842" i="4"/>
  <c r="BH841" i="4"/>
  <c r="BE841" i="4"/>
  <c r="AW841" i="4"/>
  <c r="AK841" i="4"/>
  <c r="BH840" i="4"/>
  <c r="BE840" i="4"/>
  <c r="AW840" i="4"/>
  <c r="AK840" i="4"/>
  <c r="BH839" i="4"/>
  <c r="BE839" i="4"/>
  <c r="AW839" i="4"/>
  <c r="AK839" i="4"/>
  <c r="BH838" i="4"/>
  <c r="BE838" i="4"/>
  <c r="AW838" i="4"/>
  <c r="AK838" i="4"/>
  <c r="BH837" i="4"/>
  <c r="BE837" i="4"/>
  <c r="AW837" i="4"/>
  <c r="AK837" i="4"/>
  <c r="BH836" i="4"/>
  <c r="BE836" i="4"/>
  <c r="AW836" i="4"/>
  <c r="AK836" i="4"/>
  <c r="BH835" i="4"/>
  <c r="BE835" i="4"/>
  <c r="AW835" i="4"/>
  <c r="AK835" i="4"/>
  <c r="BH834" i="4"/>
  <c r="BE834" i="4"/>
  <c r="AW834" i="4"/>
  <c r="AK834" i="4"/>
  <c r="BH833" i="4"/>
  <c r="BE833" i="4"/>
  <c r="AW833" i="4"/>
  <c r="AK833" i="4"/>
  <c r="BH832" i="4"/>
  <c r="BE832" i="4"/>
  <c r="AW832" i="4"/>
  <c r="AK832" i="4"/>
  <c r="BH831" i="4"/>
  <c r="BE831" i="4"/>
  <c r="AW831" i="4"/>
  <c r="AK831" i="4"/>
  <c r="BH830" i="4"/>
  <c r="BE830" i="4"/>
  <c r="AW830" i="4"/>
  <c r="AK830" i="4"/>
  <c r="BH829" i="4"/>
  <c r="BE829" i="4"/>
  <c r="AW829" i="4"/>
  <c r="AK829" i="4"/>
  <c r="BE828" i="4"/>
  <c r="BH827" i="4"/>
  <c r="BE827" i="4"/>
  <c r="AW827" i="4"/>
  <c r="AK827" i="4"/>
  <c r="BH826" i="4"/>
  <c r="BE826" i="4"/>
  <c r="AW826" i="4"/>
  <c r="AK826" i="4"/>
  <c r="BH825" i="4"/>
  <c r="BE825" i="4"/>
  <c r="AW825" i="4"/>
  <c r="AK825" i="4"/>
  <c r="BH824" i="4"/>
  <c r="BE824" i="4"/>
  <c r="AW824" i="4"/>
  <c r="AK824" i="4"/>
  <c r="BH823" i="4"/>
  <c r="BE823" i="4"/>
  <c r="AW823" i="4"/>
  <c r="AK823" i="4"/>
  <c r="BH822" i="4"/>
  <c r="BE822" i="4"/>
  <c r="AW822" i="4"/>
  <c r="AK822" i="4"/>
  <c r="BH821" i="4"/>
  <c r="BE821" i="4"/>
  <c r="AW821" i="4"/>
  <c r="AK821" i="4"/>
  <c r="BH820" i="4"/>
  <c r="BE820" i="4"/>
  <c r="AW820" i="4"/>
  <c r="AK820" i="4"/>
  <c r="BH819" i="4"/>
  <c r="BE819" i="4"/>
  <c r="AW819" i="4"/>
  <c r="AK819" i="4"/>
  <c r="BH818" i="4"/>
  <c r="BE818" i="4"/>
  <c r="AW818" i="4"/>
  <c r="AK818" i="4"/>
  <c r="BH817" i="4"/>
  <c r="BE817" i="4"/>
  <c r="AW817" i="4"/>
  <c r="AK817" i="4"/>
  <c r="BH816" i="4"/>
  <c r="BE816" i="4"/>
  <c r="AW816" i="4"/>
  <c r="AK816" i="4"/>
  <c r="BH815" i="4"/>
  <c r="BE815" i="4"/>
  <c r="AW815" i="4"/>
  <c r="AK815" i="4"/>
  <c r="BH814" i="4"/>
  <c r="BE814" i="4"/>
  <c r="AW814" i="4"/>
  <c r="AK814" i="4"/>
  <c r="BH813" i="4"/>
  <c r="BE813" i="4"/>
  <c r="AW813" i="4"/>
  <c r="AK813" i="4"/>
  <c r="BH812" i="4"/>
  <c r="BE812" i="4"/>
  <c r="AW812" i="4"/>
  <c r="AK812" i="4"/>
  <c r="BH811" i="4"/>
  <c r="BE811" i="4"/>
  <c r="AW811" i="4"/>
  <c r="AK811" i="4"/>
  <c r="BH810" i="4"/>
  <c r="BE810" i="4"/>
  <c r="AW810" i="4"/>
  <c r="AK810" i="4"/>
  <c r="BH809" i="4"/>
  <c r="BE809" i="4"/>
  <c r="AW809" i="4"/>
  <c r="AK809" i="4"/>
  <c r="BH808" i="4"/>
  <c r="BE808" i="4"/>
  <c r="AW808" i="4"/>
  <c r="AK808" i="4"/>
  <c r="BH807" i="4"/>
  <c r="BE807" i="4"/>
  <c r="AW807" i="4"/>
  <c r="AK807" i="4"/>
  <c r="BH806" i="4"/>
  <c r="BE806" i="4"/>
  <c r="AW806" i="4"/>
  <c r="AK806" i="4"/>
  <c r="BH805" i="4"/>
  <c r="BE805" i="4"/>
  <c r="AW805" i="4"/>
  <c r="AK805" i="4"/>
  <c r="BH804" i="4"/>
  <c r="BE804" i="4"/>
  <c r="AW804" i="4"/>
  <c r="AK804" i="4"/>
  <c r="BH803" i="4"/>
  <c r="BE803" i="4"/>
  <c r="AW803" i="4"/>
  <c r="AK803" i="4"/>
  <c r="BH802" i="4"/>
  <c r="BE802" i="4"/>
  <c r="AW802" i="4"/>
  <c r="AK802" i="4"/>
  <c r="BH801" i="4"/>
  <c r="BE801" i="4"/>
  <c r="AW801" i="4"/>
  <c r="AK801" i="4"/>
  <c r="BH800" i="4"/>
  <c r="BE800" i="4"/>
  <c r="AW800" i="4"/>
  <c r="AK800" i="4"/>
  <c r="BH799" i="4"/>
  <c r="BE799" i="4"/>
  <c r="AW799" i="4"/>
  <c r="AK799" i="4"/>
  <c r="BH798" i="4"/>
  <c r="BE798" i="4"/>
  <c r="AW798" i="4"/>
  <c r="AK798" i="4"/>
  <c r="BH797" i="4"/>
  <c r="AW797" i="4"/>
  <c r="AK797" i="4"/>
  <c r="BH796" i="4"/>
  <c r="BE796" i="4"/>
  <c r="AW796" i="4"/>
  <c r="AK796" i="4"/>
  <c r="BH795" i="4"/>
  <c r="BE795" i="4"/>
  <c r="AW795" i="4"/>
  <c r="AK795" i="4"/>
  <c r="BH794" i="4"/>
  <c r="BE794" i="4"/>
  <c r="AW794" i="4"/>
  <c r="AK794" i="4"/>
  <c r="BH793" i="4"/>
  <c r="BE793" i="4"/>
  <c r="AW793" i="4"/>
  <c r="AK793" i="4"/>
  <c r="BH792" i="4"/>
  <c r="BE792" i="4"/>
  <c r="AW792" i="4"/>
  <c r="AK792" i="4"/>
  <c r="BH791" i="4"/>
  <c r="BE791" i="4"/>
  <c r="AW791" i="4"/>
  <c r="AK791" i="4"/>
  <c r="BH790" i="4"/>
  <c r="BE790" i="4"/>
  <c r="AW790" i="4"/>
  <c r="AK790" i="4"/>
  <c r="BH789" i="4"/>
  <c r="BE789" i="4"/>
  <c r="AW789" i="4"/>
  <c r="AK789" i="4"/>
  <c r="BH788" i="4"/>
  <c r="BE788" i="4"/>
  <c r="AW788" i="4"/>
  <c r="AK788" i="4"/>
  <c r="BH787" i="4"/>
  <c r="BE787" i="4"/>
  <c r="AW787" i="4"/>
  <c r="AK787" i="4"/>
  <c r="BH786" i="4"/>
  <c r="BE786" i="4"/>
  <c r="AW786" i="4"/>
  <c r="AK786" i="4"/>
  <c r="BH785" i="4"/>
  <c r="BE785" i="4"/>
  <c r="AW785" i="4"/>
  <c r="AK785" i="4"/>
  <c r="BH784" i="4"/>
  <c r="BE784" i="4"/>
  <c r="AW784" i="4"/>
  <c r="AK784" i="4"/>
  <c r="BH783" i="4"/>
  <c r="BE783" i="4"/>
  <c r="AW783" i="4"/>
  <c r="AK783" i="4"/>
  <c r="BH782" i="4"/>
  <c r="BE782" i="4"/>
  <c r="AW782" i="4"/>
  <c r="AK782" i="4"/>
  <c r="BH781" i="4"/>
  <c r="BE781" i="4"/>
  <c r="AW781" i="4"/>
  <c r="AK781" i="4"/>
  <c r="BH780" i="4"/>
  <c r="BE780" i="4"/>
  <c r="AW780" i="4"/>
  <c r="AK780" i="4"/>
  <c r="BH779" i="4"/>
  <c r="BE779" i="4"/>
  <c r="AW779" i="4"/>
  <c r="AK779" i="4"/>
  <c r="BH778" i="4"/>
  <c r="BE778" i="4"/>
  <c r="AW778" i="4"/>
  <c r="AK778" i="4"/>
  <c r="BH777" i="4"/>
  <c r="BE777" i="4"/>
  <c r="AW777" i="4"/>
  <c r="AK777" i="4"/>
  <c r="BH776" i="4"/>
  <c r="BE776" i="4"/>
  <c r="AW776" i="4"/>
  <c r="AK776" i="4"/>
  <c r="BH775" i="4"/>
  <c r="BE775" i="4"/>
  <c r="AW775" i="4"/>
  <c r="AK775" i="4"/>
  <c r="BH774" i="4"/>
  <c r="BE774" i="4"/>
  <c r="AW774" i="4"/>
  <c r="AK774" i="4"/>
  <c r="BH772" i="4"/>
  <c r="BE772" i="4"/>
  <c r="AW772" i="4"/>
  <c r="AK772" i="4"/>
  <c r="BH771" i="4"/>
  <c r="BE771" i="4"/>
  <c r="AW771" i="4"/>
  <c r="AK771" i="4"/>
  <c r="BH770" i="4"/>
  <c r="BE770" i="4"/>
  <c r="AW770" i="4"/>
  <c r="AK770" i="4"/>
  <c r="BH769" i="4"/>
  <c r="BE769" i="4"/>
  <c r="AW769" i="4"/>
  <c r="AK769" i="4"/>
  <c r="BH768" i="4"/>
  <c r="BE768" i="4"/>
  <c r="AW768" i="4"/>
  <c r="AK768" i="4"/>
  <c r="BH767" i="4"/>
  <c r="BE767" i="4"/>
  <c r="AW767" i="4"/>
  <c r="AK767" i="4"/>
  <c r="BH766" i="4"/>
  <c r="BE766" i="4"/>
  <c r="AW766" i="4"/>
  <c r="AK766" i="4"/>
  <c r="BH765" i="4"/>
  <c r="BE765" i="4"/>
  <c r="AW765" i="4"/>
  <c r="AK765" i="4"/>
  <c r="BH764" i="4"/>
  <c r="BE764" i="4"/>
  <c r="AW764" i="4"/>
  <c r="AK764" i="4"/>
  <c r="BH763" i="4"/>
  <c r="BE763" i="4"/>
  <c r="AW763" i="4"/>
  <c r="AK763" i="4"/>
  <c r="BH762" i="4"/>
  <c r="BE762" i="4"/>
  <c r="AW762" i="4"/>
  <c r="AK762" i="4"/>
  <c r="BH761" i="4"/>
  <c r="BE761" i="4"/>
  <c r="AW761" i="4"/>
  <c r="AK761" i="4"/>
  <c r="BH760" i="4"/>
  <c r="BE760" i="4"/>
  <c r="AW760" i="4"/>
  <c r="AK760" i="4"/>
  <c r="BH759" i="4"/>
  <c r="BE759" i="4"/>
  <c r="AW759" i="4"/>
  <c r="AK759" i="4"/>
  <c r="BH758" i="4"/>
  <c r="BE758" i="4"/>
  <c r="AW758" i="4"/>
  <c r="AK758" i="4"/>
  <c r="BH757" i="4"/>
  <c r="BE757" i="4"/>
  <c r="AW757" i="4"/>
  <c r="AK757" i="4"/>
  <c r="BH756" i="4"/>
  <c r="BE756" i="4"/>
  <c r="AW756" i="4"/>
  <c r="AK756" i="4"/>
  <c r="BH755" i="4"/>
  <c r="BE755" i="4"/>
  <c r="AW755" i="4"/>
  <c r="AK755" i="4"/>
  <c r="BH754" i="4"/>
  <c r="BE754" i="4"/>
  <c r="AW754" i="4"/>
  <c r="AK754" i="4"/>
  <c r="BH753" i="4"/>
  <c r="BE753" i="4"/>
  <c r="AW753" i="4"/>
  <c r="AK753" i="4"/>
  <c r="BH752" i="4"/>
  <c r="BE752" i="4"/>
  <c r="AW752" i="4"/>
  <c r="AK752" i="4"/>
  <c r="BH751" i="4"/>
  <c r="BE751" i="4"/>
  <c r="AW751" i="4"/>
  <c r="AK751" i="4"/>
  <c r="BH750" i="4"/>
  <c r="BE750" i="4"/>
  <c r="AW750" i="4"/>
  <c r="AK750" i="4"/>
  <c r="BH749" i="4"/>
  <c r="BE749" i="4"/>
  <c r="AW749" i="4"/>
  <c r="AK749" i="4"/>
  <c r="BH748" i="4"/>
  <c r="BE748" i="4"/>
  <c r="AW748" i="4"/>
  <c r="AK748" i="4"/>
  <c r="BH747" i="4"/>
  <c r="BE747" i="4"/>
  <c r="AW747" i="4"/>
  <c r="AK747" i="4"/>
  <c r="BH746" i="4"/>
  <c r="BE746" i="4"/>
  <c r="AW746" i="4"/>
  <c r="AK746" i="4"/>
  <c r="BH745" i="4"/>
  <c r="BE745" i="4"/>
  <c r="AW745" i="4"/>
  <c r="AK745" i="4"/>
  <c r="BH744" i="4"/>
  <c r="BE744" i="4"/>
  <c r="AW744" i="4"/>
  <c r="AK744" i="4"/>
  <c r="BH743" i="4"/>
  <c r="BE743" i="4"/>
  <c r="AW743" i="4"/>
  <c r="AK743" i="4"/>
  <c r="BH742" i="4"/>
  <c r="BE742" i="4"/>
  <c r="AW742" i="4"/>
  <c r="AK742" i="4"/>
  <c r="BH741" i="4"/>
  <c r="BE741" i="4"/>
  <c r="AW741" i="4"/>
  <c r="AK741" i="4"/>
  <c r="BH740" i="4"/>
  <c r="BE740" i="4"/>
  <c r="AW740" i="4"/>
  <c r="AK740" i="4"/>
  <c r="BH739" i="4"/>
  <c r="BE739" i="4"/>
  <c r="AW739" i="4"/>
  <c r="AK739" i="4"/>
  <c r="BH738" i="4"/>
  <c r="BE738" i="4"/>
  <c r="AW738" i="4"/>
  <c r="AK738" i="4"/>
  <c r="BH737" i="4"/>
  <c r="BE737" i="4"/>
  <c r="AW737" i="4"/>
  <c r="AK737" i="4"/>
  <c r="BH736" i="4"/>
  <c r="BE736" i="4"/>
  <c r="AW736" i="4"/>
  <c r="AK736" i="4"/>
  <c r="BH735" i="4"/>
  <c r="BE735" i="4"/>
  <c r="AW735" i="4"/>
  <c r="AK735" i="4"/>
  <c r="BH734" i="4"/>
  <c r="BE734" i="4"/>
  <c r="AW734" i="4"/>
  <c r="AK734" i="4"/>
  <c r="BH733" i="4"/>
  <c r="BE733" i="4"/>
  <c r="AW733" i="4"/>
  <c r="AK733" i="4"/>
  <c r="BH732" i="4"/>
  <c r="BE732" i="4"/>
  <c r="AW732" i="4"/>
  <c r="AK732" i="4"/>
  <c r="BH731" i="4"/>
  <c r="BE731" i="4"/>
  <c r="AW731" i="4"/>
  <c r="AK731" i="4"/>
  <c r="BH730" i="4"/>
  <c r="BE730" i="4"/>
  <c r="AW730" i="4"/>
  <c r="AK730" i="4"/>
  <c r="BE729" i="4"/>
  <c r="AK729" i="4"/>
  <c r="BH728" i="4"/>
  <c r="BE728" i="4"/>
  <c r="AW728" i="4"/>
  <c r="AK728" i="4"/>
  <c r="BH727" i="4"/>
  <c r="BE727" i="4"/>
  <c r="AW727" i="4"/>
  <c r="AK727" i="4"/>
  <c r="BH726" i="4"/>
  <c r="BE726" i="4"/>
  <c r="AW726" i="4"/>
  <c r="AK726" i="4"/>
  <c r="BH725" i="4"/>
  <c r="BE725" i="4"/>
  <c r="AW725" i="4"/>
  <c r="AK725" i="4"/>
  <c r="BH724" i="4"/>
  <c r="BE724" i="4"/>
  <c r="AW724" i="4"/>
  <c r="AK724" i="4"/>
  <c r="BH723" i="4"/>
  <c r="BE723" i="4"/>
  <c r="AW723" i="4"/>
  <c r="AK723" i="4"/>
  <c r="BH722" i="4"/>
  <c r="BE722" i="4"/>
  <c r="AW722" i="4"/>
  <c r="AK722" i="4"/>
  <c r="BH721" i="4"/>
  <c r="BE721" i="4"/>
  <c r="AW721" i="4"/>
  <c r="AK721" i="4"/>
  <c r="BH720" i="4"/>
  <c r="BE720" i="4"/>
  <c r="AW720" i="4"/>
  <c r="AK720" i="4"/>
  <c r="BH719" i="4"/>
  <c r="BE719" i="4"/>
  <c r="AW719" i="4"/>
  <c r="AK719" i="4"/>
  <c r="BH718" i="4"/>
  <c r="BE718" i="4"/>
  <c r="AW718" i="4"/>
  <c r="AK718" i="4"/>
  <c r="BH717" i="4"/>
  <c r="BE717" i="4"/>
  <c r="AW717" i="4"/>
  <c r="AK717" i="4"/>
  <c r="BH716" i="4"/>
  <c r="BE716" i="4"/>
  <c r="AW716" i="4"/>
  <c r="AK716" i="4"/>
  <c r="BH715" i="4"/>
  <c r="BE715" i="4"/>
  <c r="AW715" i="4"/>
  <c r="AK715" i="4"/>
  <c r="BH714" i="4"/>
  <c r="BE714" i="4"/>
  <c r="AW714" i="4"/>
  <c r="AK714" i="4"/>
  <c r="BH713" i="4"/>
  <c r="BE713" i="4"/>
  <c r="AW713" i="4"/>
  <c r="AK713" i="4"/>
  <c r="BH712" i="4"/>
  <c r="BE712" i="4"/>
  <c r="AW712" i="4"/>
  <c r="AK712" i="4"/>
  <c r="BH711" i="4"/>
  <c r="BE711" i="4"/>
  <c r="AW711" i="4"/>
  <c r="AK711" i="4"/>
  <c r="BH710" i="4"/>
  <c r="BE710" i="4"/>
  <c r="AW710" i="4"/>
  <c r="AK710" i="4"/>
  <c r="BH709" i="4"/>
  <c r="BE709" i="4"/>
  <c r="AW709" i="4"/>
  <c r="AK709" i="4"/>
  <c r="BH708" i="4"/>
  <c r="BE708" i="4"/>
  <c r="AW708" i="4"/>
  <c r="AK708" i="4"/>
  <c r="BH707" i="4"/>
  <c r="BE707" i="4"/>
  <c r="AW707" i="4"/>
  <c r="AK707" i="4"/>
  <c r="BE706" i="4"/>
  <c r="BH705" i="4"/>
  <c r="BE705" i="4"/>
  <c r="AW705" i="4"/>
  <c r="AK705" i="4"/>
  <c r="BH704" i="4"/>
  <c r="BE704" i="4"/>
  <c r="AW704" i="4"/>
  <c r="AK704" i="4"/>
  <c r="BH703" i="4"/>
  <c r="BE703" i="4"/>
  <c r="AW703" i="4"/>
  <c r="AK703" i="4"/>
  <c r="BH702" i="4"/>
  <c r="BE702" i="4"/>
  <c r="AW702" i="4"/>
  <c r="AK702" i="4"/>
  <c r="BH701" i="4"/>
  <c r="BE701" i="4"/>
  <c r="AW701" i="4"/>
  <c r="AK701" i="4"/>
  <c r="BH700" i="4"/>
  <c r="BE700" i="4"/>
  <c r="AW700" i="4"/>
  <c r="AK700" i="4"/>
  <c r="BH699" i="4"/>
  <c r="BE699" i="4"/>
  <c r="AW699" i="4"/>
  <c r="AK699" i="4"/>
  <c r="BH698" i="4"/>
  <c r="BE698" i="4"/>
  <c r="AW698" i="4"/>
  <c r="AK698" i="4"/>
  <c r="BH697" i="4"/>
  <c r="BE697" i="4"/>
  <c r="AW697" i="4"/>
  <c r="AK697" i="4"/>
  <c r="BH696" i="4"/>
  <c r="BE696" i="4"/>
  <c r="AW696" i="4"/>
  <c r="AK696" i="4"/>
  <c r="BH695" i="4"/>
  <c r="BE695" i="4"/>
  <c r="AW695" i="4"/>
  <c r="AK695" i="4"/>
  <c r="BH694" i="4"/>
  <c r="BE694" i="4"/>
  <c r="AW694" i="4"/>
  <c r="AK694" i="4"/>
  <c r="BH693" i="4"/>
  <c r="BE693" i="4"/>
  <c r="AW693" i="4"/>
  <c r="AK693" i="4"/>
  <c r="BH692" i="4"/>
  <c r="BE692" i="4"/>
  <c r="AW692" i="4"/>
  <c r="AK692" i="4"/>
  <c r="BH691" i="4"/>
  <c r="BE691" i="4"/>
  <c r="AW691" i="4"/>
  <c r="AK691" i="4"/>
  <c r="BH690" i="4"/>
  <c r="BE690" i="4"/>
  <c r="AW690" i="4"/>
  <c r="AK690" i="4"/>
  <c r="BH689" i="4"/>
  <c r="BE689" i="4"/>
  <c r="AW689" i="4"/>
  <c r="AK689" i="4"/>
  <c r="BH688" i="4"/>
  <c r="BE688" i="4"/>
  <c r="AW688" i="4"/>
  <c r="AK688" i="4"/>
  <c r="BH687" i="4"/>
  <c r="BE687" i="4"/>
  <c r="AW687" i="4"/>
  <c r="AK687" i="4"/>
  <c r="BH686" i="4"/>
  <c r="BE686" i="4"/>
  <c r="AW686" i="4"/>
  <c r="AK686" i="4"/>
  <c r="BH685" i="4"/>
  <c r="BE685" i="4"/>
  <c r="AW685" i="4"/>
  <c r="AK685" i="4"/>
  <c r="BD684" i="4"/>
  <c r="BH684" i="4" s="1"/>
  <c r="AW684" i="4"/>
  <c r="AK684" i="4"/>
  <c r="BH683" i="4"/>
  <c r="BE683" i="4"/>
  <c r="BD683" i="4"/>
  <c r="AW683" i="4"/>
  <c r="AK683" i="4"/>
  <c r="BH682" i="4"/>
  <c r="BD682" i="4"/>
  <c r="BE682" i="4" s="1"/>
  <c r="AW682" i="4"/>
  <c r="AK682" i="4"/>
  <c r="BD681" i="4"/>
  <c r="BH681" i="4" s="1"/>
  <c r="AW681" i="4"/>
  <c r="AK681" i="4"/>
  <c r="BH680" i="4"/>
  <c r="BE680" i="4"/>
  <c r="AW680" i="4"/>
  <c r="AK680" i="4"/>
  <c r="BH679" i="4"/>
  <c r="BE679" i="4"/>
  <c r="AW679" i="4"/>
  <c r="AK679" i="4"/>
  <c r="BH678" i="4"/>
  <c r="BE678" i="4"/>
  <c r="AW678" i="4"/>
  <c r="AK678" i="4"/>
  <c r="BH677" i="4"/>
  <c r="BE677" i="4"/>
  <c r="AW677" i="4"/>
  <c r="AK677" i="4"/>
  <c r="BH676" i="4"/>
  <c r="BE676" i="4"/>
  <c r="AW676" i="4"/>
  <c r="AK676" i="4"/>
  <c r="BH675" i="4"/>
  <c r="BE675" i="4"/>
  <c r="AW675" i="4"/>
  <c r="AK675" i="4"/>
  <c r="BH674" i="4"/>
  <c r="BE674" i="4"/>
  <c r="AW674" i="4"/>
  <c r="AK674" i="4"/>
  <c r="BH673" i="4"/>
  <c r="BE673" i="4"/>
  <c r="AW673" i="4"/>
  <c r="AK673" i="4"/>
  <c r="BH672" i="4"/>
  <c r="BE672" i="4"/>
  <c r="AW672" i="4"/>
  <c r="AK672" i="4"/>
  <c r="BH671" i="4"/>
  <c r="BE671" i="4"/>
  <c r="AW671" i="4"/>
  <c r="AK671" i="4"/>
  <c r="BH670" i="4"/>
  <c r="BE670" i="4"/>
  <c r="AW670" i="4"/>
  <c r="AK670" i="4"/>
  <c r="BH669" i="4"/>
  <c r="BE669" i="4"/>
  <c r="AW669" i="4"/>
  <c r="AK669" i="4"/>
  <c r="BH668" i="4"/>
  <c r="BE668" i="4"/>
  <c r="AW668" i="4"/>
  <c r="AK668" i="4"/>
  <c r="BH667" i="4"/>
  <c r="BE667" i="4"/>
  <c r="AW667" i="4"/>
  <c r="AK667" i="4"/>
  <c r="BH666" i="4"/>
  <c r="BE666" i="4"/>
  <c r="AW666" i="4"/>
  <c r="AK666" i="4"/>
  <c r="BH665" i="4"/>
  <c r="BE665" i="4"/>
  <c r="AW665" i="4"/>
  <c r="AK665" i="4"/>
  <c r="BH664" i="4"/>
  <c r="BE664" i="4"/>
  <c r="AW664" i="4"/>
  <c r="AK664" i="4"/>
  <c r="BH663" i="4"/>
  <c r="BE663" i="4"/>
  <c r="AW663" i="4"/>
  <c r="AK663" i="4"/>
  <c r="BH662" i="4"/>
  <c r="BE662" i="4"/>
  <c r="AW662" i="4"/>
  <c r="AK662" i="4"/>
  <c r="BH661" i="4"/>
  <c r="BE661" i="4"/>
  <c r="AW661" i="4"/>
  <c r="AK661" i="4"/>
  <c r="BH660" i="4"/>
  <c r="BE660" i="4"/>
  <c r="AW660" i="4"/>
  <c r="AK660" i="4"/>
  <c r="BH659" i="4"/>
  <c r="BE659" i="4"/>
  <c r="AW659" i="4"/>
  <c r="AK659" i="4"/>
  <c r="BH658" i="4"/>
  <c r="BE658" i="4"/>
  <c r="AW658" i="4"/>
  <c r="AK658" i="4"/>
  <c r="BH657" i="4"/>
  <c r="BE657" i="4"/>
  <c r="AW657" i="4"/>
  <c r="AK657" i="4"/>
  <c r="BH656" i="4"/>
  <c r="BE656" i="4"/>
  <c r="AW656" i="4"/>
  <c r="AK656" i="4"/>
  <c r="BH655" i="4"/>
  <c r="BE655" i="4"/>
  <c r="AW655" i="4"/>
  <c r="AK655" i="4"/>
  <c r="BH654" i="4"/>
  <c r="BE654" i="4"/>
  <c r="AW654" i="4"/>
  <c r="AK654" i="4"/>
  <c r="BH653" i="4"/>
  <c r="BE653" i="4"/>
  <c r="AW653" i="4"/>
  <c r="AK653" i="4"/>
  <c r="BH652" i="4"/>
  <c r="BE652" i="4"/>
  <c r="AW652" i="4"/>
  <c r="AK652" i="4"/>
  <c r="BH651" i="4"/>
  <c r="BE651" i="4"/>
  <c r="AW651" i="4"/>
  <c r="AK651" i="4"/>
  <c r="BH650" i="4"/>
  <c r="BE650" i="4"/>
  <c r="AW650" i="4"/>
  <c r="AK650" i="4"/>
  <c r="BH649" i="4"/>
  <c r="BE649" i="4"/>
  <c r="AW649" i="4"/>
  <c r="AK649" i="4"/>
  <c r="BH648" i="4"/>
  <c r="BE648" i="4"/>
  <c r="AW648" i="4"/>
  <c r="AK648" i="4"/>
  <c r="BH647" i="4"/>
  <c r="BE647" i="4"/>
  <c r="AW647" i="4"/>
  <c r="AK647" i="4"/>
  <c r="BH646" i="4"/>
  <c r="BE646" i="4"/>
  <c r="AW646" i="4"/>
  <c r="AK646" i="4"/>
  <c r="BH645" i="4"/>
  <c r="BE645" i="4"/>
  <c r="AW645" i="4"/>
  <c r="AK645" i="4"/>
  <c r="BH644" i="4"/>
  <c r="BE644" i="4"/>
  <c r="AW644" i="4"/>
  <c r="AK644" i="4"/>
  <c r="BH643" i="4"/>
  <c r="BE643" i="4"/>
  <c r="AW643" i="4"/>
  <c r="AK643" i="4"/>
  <c r="BH642" i="4"/>
  <c r="BE642" i="4"/>
  <c r="AW642" i="4"/>
  <c r="AK642" i="4"/>
  <c r="BH641" i="4"/>
  <c r="BE641" i="4"/>
  <c r="AW641" i="4"/>
  <c r="AK641" i="4"/>
  <c r="BH640" i="4"/>
  <c r="BE640" i="4"/>
  <c r="AW640" i="4"/>
  <c r="AK640" i="4"/>
  <c r="BH639" i="4"/>
  <c r="BE639" i="4"/>
  <c r="AW639" i="4"/>
  <c r="AK639" i="4"/>
  <c r="BH638" i="4"/>
  <c r="BE638" i="4"/>
  <c r="AW638" i="4"/>
  <c r="AK638" i="4"/>
  <c r="BH637" i="4"/>
  <c r="BE637" i="4"/>
  <c r="AW637" i="4"/>
  <c r="AK637" i="4"/>
  <c r="BH636" i="4"/>
  <c r="BE636" i="4"/>
  <c r="AW636" i="4"/>
  <c r="AK636" i="4"/>
  <c r="BH635" i="4"/>
  <c r="BE635" i="4"/>
  <c r="AW635" i="4"/>
  <c r="AK635" i="4"/>
  <c r="BH634" i="4"/>
  <c r="BE634" i="4"/>
  <c r="AW634" i="4"/>
  <c r="AK634" i="4"/>
  <c r="BH633" i="4"/>
  <c r="BE633" i="4"/>
  <c r="AW633" i="4"/>
  <c r="AK633" i="4"/>
  <c r="BH632" i="4"/>
  <c r="BE632" i="4"/>
  <c r="AW632" i="4"/>
  <c r="AK632" i="4"/>
  <c r="BH631" i="4"/>
  <c r="BE631" i="4"/>
  <c r="AW631" i="4"/>
  <c r="AK631" i="4"/>
  <c r="BH630" i="4"/>
  <c r="BE630" i="4"/>
  <c r="AW630" i="4"/>
  <c r="AK630" i="4"/>
  <c r="BH629" i="4"/>
  <c r="BE629" i="4"/>
  <c r="AW629" i="4"/>
  <c r="AK629" i="4"/>
  <c r="BH628" i="4"/>
  <c r="BE628" i="4"/>
  <c r="AW628" i="4"/>
  <c r="AK628" i="4"/>
  <c r="BH627" i="4"/>
  <c r="BE627" i="4"/>
  <c r="AW627" i="4"/>
  <c r="AK627" i="4"/>
  <c r="BH626" i="4"/>
  <c r="BE626" i="4"/>
  <c r="AW626" i="4"/>
  <c r="AK626" i="4"/>
  <c r="BH625" i="4"/>
  <c r="BE625" i="4"/>
  <c r="AW625" i="4"/>
  <c r="AK625" i="4"/>
  <c r="BH624" i="4"/>
  <c r="BE624" i="4"/>
  <c r="AW624" i="4"/>
  <c r="AK624" i="4"/>
  <c r="BH623" i="4"/>
  <c r="BE623" i="4"/>
  <c r="AW623" i="4"/>
  <c r="AK623" i="4"/>
  <c r="BH622" i="4"/>
  <c r="BE622" i="4"/>
  <c r="AW622" i="4"/>
  <c r="AK622" i="4"/>
  <c r="BH621" i="4"/>
  <c r="BE621" i="4"/>
  <c r="AW621" i="4"/>
  <c r="AK621" i="4"/>
  <c r="BH620" i="4"/>
  <c r="BE620" i="4"/>
  <c r="AW620" i="4"/>
  <c r="AK620" i="4"/>
  <c r="BH619" i="4"/>
  <c r="BE619" i="4"/>
  <c r="AW619" i="4"/>
  <c r="AK619" i="4"/>
  <c r="BH618" i="4"/>
  <c r="BE618" i="4"/>
  <c r="AW618" i="4"/>
  <c r="AK618" i="4"/>
  <c r="BH617" i="4"/>
  <c r="BE617" i="4"/>
  <c r="AW617" i="4"/>
  <c r="AK617" i="4"/>
  <c r="BH616" i="4"/>
  <c r="BE616" i="4"/>
  <c r="AW616" i="4"/>
  <c r="AK616" i="4"/>
  <c r="BH615" i="4"/>
  <c r="BE615" i="4"/>
  <c r="AW615" i="4"/>
  <c r="AK615" i="4"/>
  <c r="BH614" i="4"/>
  <c r="BE614" i="4"/>
  <c r="AW614" i="4"/>
  <c r="AK614" i="4"/>
  <c r="BH613" i="4"/>
  <c r="BE613" i="4"/>
  <c r="AW613" i="4"/>
  <c r="AK613" i="4"/>
  <c r="BH612" i="4"/>
  <c r="BE612" i="4"/>
  <c r="AW612" i="4"/>
  <c r="AK612" i="4"/>
  <c r="BH611" i="4"/>
  <c r="BE611" i="4"/>
  <c r="AW611" i="4"/>
  <c r="AK611" i="4"/>
  <c r="BH609" i="4"/>
  <c r="BE609" i="4"/>
  <c r="AW609" i="4"/>
  <c r="AK609" i="4"/>
  <c r="BH608" i="4"/>
  <c r="BE608" i="4"/>
  <c r="AW608" i="4"/>
  <c r="AK608" i="4"/>
  <c r="BH607" i="4"/>
  <c r="BE607" i="4"/>
  <c r="AW607" i="4"/>
  <c r="AK607" i="4"/>
  <c r="BH606" i="4"/>
  <c r="BE606" i="4"/>
  <c r="AW606" i="4"/>
  <c r="AK606" i="4"/>
  <c r="BH605" i="4"/>
  <c r="BE605" i="4"/>
  <c r="AW605" i="4"/>
  <c r="AK605" i="4"/>
  <c r="BH604" i="4"/>
  <c r="BE604" i="4"/>
  <c r="AW604" i="4"/>
  <c r="AK604" i="4"/>
  <c r="BH603" i="4"/>
  <c r="BE603" i="4"/>
  <c r="AW603" i="4"/>
  <c r="AK603" i="4"/>
  <c r="BH602" i="4"/>
  <c r="BE602" i="4"/>
  <c r="AW602" i="4"/>
  <c r="AK602" i="4"/>
  <c r="BH601" i="4"/>
  <c r="BE601" i="4"/>
  <c r="AW601" i="4"/>
  <c r="AK601" i="4"/>
  <c r="BH600" i="4"/>
  <c r="BE600" i="4"/>
  <c r="AW600" i="4"/>
  <c r="AK600" i="4"/>
  <c r="BH599" i="4"/>
  <c r="BE599" i="4"/>
  <c r="AW599" i="4"/>
  <c r="AK599" i="4"/>
  <c r="BH598" i="4"/>
  <c r="BE598" i="4"/>
  <c r="AW598" i="4"/>
  <c r="AK598" i="4"/>
  <c r="BH597" i="4"/>
  <c r="BE597" i="4"/>
  <c r="AW597" i="4"/>
  <c r="AK597" i="4"/>
  <c r="BH596" i="4"/>
  <c r="BE596" i="4"/>
  <c r="AW596" i="4"/>
  <c r="AK596" i="4"/>
  <c r="BH595" i="4"/>
  <c r="BE595" i="4"/>
  <c r="AW595" i="4"/>
  <c r="AK595" i="4"/>
  <c r="BH594" i="4"/>
  <c r="BE594" i="4"/>
  <c r="AW594" i="4"/>
  <c r="AK594" i="4"/>
  <c r="BH593" i="4"/>
  <c r="BE593" i="4"/>
  <c r="AW593" i="4"/>
  <c r="AK593" i="4"/>
  <c r="BH592" i="4"/>
  <c r="BE592" i="4"/>
  <c r="AW592" i="4"/>
  <c r="AK592" i="4"/>
  <c r="BH591" i="4"/>
  <c r="BE591" i="4"/>
  <c r="AW591" i="4"/>
  <c r="AK591" i="4"/>
  <c r="BH590" i="4"/>
  <c r="BE590" i="4"/>
  <c r="AW590" i="4"/>
  <c r="AK590" i="4"/>
  <c r="BH589" i="4"/>
  <c r="BE589" i="4"/>
  <c r="AW589" i="4"/>
  <c r="AK589" i="4"/>
  <c r="BH588" i="4"/>
  <c r="BE588" i="4"/>
  <c r="AW588" i="4"/>
  <c r="AK588" i="4"/>
  <c r="BH587" i="4"/>
  <c r="BE587" i="4"/>
  <c r="AW587" i="4"/>
  <c r="AK587" i="4"/>
  <c r="BH586" i="4"/>
  <c r="BE586" i="4"/>
  <c r="AW586" i="4"/>
  <c r="AK586" i="4"/>
  <c r="BH585" i="4"/>
  <c r="BE585" i="4"/>
  <c r="AW585" i="4"/>
  <c r="AK585" i="4"/>
  <c r="BH584" i="4"/>
  <c r="BE584" i="4"/>
  <c r="AW584" i="4"/>
  <c r="AK584" i="4"/>
  <c r="BH583" i="4"/>
  <c r="BE583" i="4"/>
  <c r="AW583" i="4"/>
  <c r="AK583" i="4"/>
  <c r="BH582" i="4"/>
  <c r="BE582" i="4"/>
  <c r="AW582" i="4"/>
  <c r="AK582" i="4"/>
  <c r="BH581" i="4"/>
  <c r="BE581" i="4"/>
  <c r="AW581" i="4"/>
  <c r="AK581" i="4"/>
  <c r="BH580" i="4"/>
  <c r="BE580" i="4"/>
  <c r="AW580" i="4"/>
  <c r="AK580" i="4"/>
  <c r="BH579" i="4"/>
  <c r="BE579" i="4"/>
  <c r="AW579" i="4"/>
  <c r="AK579" i="4"/>
  <c r="BH578" i="4"/>
  <c r="BE578" i="4"/>
  <c r="AW578" i="4"/>
  <c r="AK578" i="4"/>
  <c r="BH577" i="4"/>
  <c r="BE577" i="4"/>
  <c r="AW577" i="4"/>
  <c r="AK577" i="4"/>
  <c r="BH576" i="4"/>
  <c r="BE576" i="4"/>
  <c r="AW576" i="4"/>
  <c r="AK576" i="4"/>
  <c r="BH575" i="4"/>
  <c r="BE575" i="4"/>
  <c r="AW575" i="4"/>
  <c r="AK575" i="4"/>
  <c r="BH574" i="4"/>
  <c r="AW574" i="4"/>
  <c r="AK574" i="4"/>
  <c r="BH573" i="4"/>
  <c r="BE573" i="4"/>
  <c r="AW573" i="4"/>
  <c r="AK573" i="4"/>
  <c r="BH572" i="4"/>
  <c r="BE572" i="4"/>
  <c r="AW572" i="4"/>
  <c r="AK572" i="4"/>
  <c r="BH571" i="4"/>
  <c r="BE571" i="4"/>
  <c r="AW571" i="4"/>
  <c r="AK571" i="4"/>
  <c r="BH570" i="4"/>
  <c r="BE570" i="4"/>
  <c r="AW570" i="4"/>
  <c r="AK570" i="4"/>
  <c r="BH569" i="4"/>
  <c r="BE569" i="4"/>
  <c r="AW569" i="4"/>
  <c r="AK569" i="4"/>
  <c r="BH568" i="4"/>
  <c r="BE568" i="4"/>
  <c r="AW568" i="4"/>
  <c r="AK568" i="4"/>
  <c r="BH567" i="4"/>
  <c r="BE567" i="4"/>
  <c r="AW567" i="4"/>
  <c r="AK567" i="4"/>
  <c r="BH566" i="4"/>
  <c r="BE566" i="4"/>
  <c r="AW566" i="4"/>
  <c r="AK566" i="4"/>
  <c r="BH565" i="4"/>
  <c r="BE565" i="4"/>
  <c r="AW565" i="4"/>
  <c r="AK565" i="4"/>
  <c r="BH564" i="4"/>
  <c r="BE564" i="4"/>
  <c r="AW564" i="4"/>
  <c r="AK564" i="4"/>
  <c r="BH563" i="4"/>
  <c r="BE563" i="4"/>
  <c r="AW563" i="4"/>
  <c r="AK563" i="4"/>
  <c r="BH562" i="4"/>
  <c r="BE562" i="4"/>
  <c r="AW562" i="4"/>
  <c r="AK562" i="4"/>
  <c r="BH561" i="4"/>
  <c r="BE561" i="4"/>
  <c r="AW561" i="4"/>
  <c r="AK561" i="4"/>
  <c r="BH560" i="4"/>
  <c r="BE560" i="4"/>
  <c r="AW560" i="4"/>
  <c r="AK560" i="4"/>
  <c r="BH559" i="4"/>
  <c r="BE559" i="4"/>
  <c r="AW559" i="4"/>
  <c r="AK559" i="4"/>
  <c r="BH558" i="4"/>
  <c r="BE558" i="4"/>
  <c r="AW558" i="4"/>
  <c r="AK558" i="4"/>
  <c r="BH557" i="4"/>
  <c r="BE557" i="4"/>
  <c r="AW557" i="4"/>
  <c r="AK557" i="4"/>
  <c r="BH556" i="4"/>
  <c r="BE556" i="4"/>
  <c r="AW556" i="4"/>
  <c r="AK556" i="4"/>
  <c r="BH555" i="4"/>
  <c r="BE555" i="4"/>
  <c r="AW555" i="4"/>
  <c r="AK555" i="4"/>
  <c r="BH554" i="4"/>
  <c r="BE554" i="4"/>
  <c r="AW554" i="4"/>
  <c r="AK554" i="4"/>
  <c r="BH553" i="4"/>
  <c r="BE553" i="4"/>
  <c r="AW553" i="4"/>
  <c r="AK553" i="4"/>
  <c r="BH552" i="4"/>
  <c r="BE552" i="4"/>
  <c r="AW552" i="4"/>
  <c r="AK552" i="4"/>
  <c r="BH551" i="4"/>
  <c r="BE551" i="4"/>
  <c r="AW551" i="4"/>
  <c r="AK551" i="4"/>
  <c r="BH550" i="4"/>
  <c r="BE550" i="4"/>
  <c r="AW550" i="4"/>
  <c r="AK550" i="4"/>
  <c r="BH549" i="4"/>
  <c r="BE549" i="4"/>
  <c r="AW549" i="4"/>
  <c r="AK549" i="4"/>
  <c r="BH548" i="4"/>
  <c r="BE548" i="4"/>
  <c r="AW548" i="4"/>
  <c r="AK548" i="4"/>
  <c r="BH547" i="4"/>
  <c r="BE547" i="4"/>
  <c r="AW547" i="4"/>
  <c r="AK547" i="4"/>
  <c r="BH546" i="4"/>
  <c r="BE546" i="4"/>
  <c r="AW546" i="4"/>
  <c r="AK546" i="4"/>
  <c r="BH545" i="4"/>
  <c r="BE545" i="4"/>
  <c r="AW545" i="4"/>
  <c r="AK545" i="4"/>
  <c r="BH544" i="4"/>
  <c r="BE544" i="4"/>
  <c r="AW544" i="4"/>
  <c r="AK544" i="4"/>
  <c r="BH543" i="4"/>
  <c r="AW543" i="4"/>
  <c r="AK543" i="4"/>
  <c r="BH542" i="4"/>
  <c r="BE542" i="4"/>
  <c r="AW542" i="4"/>
  <c r="AK542" i="4"/>
  <c r="BH541" i="4"/>
  <c r="BE541" i="4"/>
  <c r="AW541" i="4"/>
  <c r="AK541" i="4"/>
  <c r="BH540" i="4"/>
  <c r="BE540" i="4"/>
  <c r="AW540" i="4"/>
  <c r="AK540" i="4"/>
  <c r="BH539" i="4"/>
  <c r="BE539" i="4"/>
  <c r="AW539" i="4"/>
  <c r="AK539" i="4"/>
  <c r="BH538" i="4"/>
  <c r="BE538" i="4"/>
  <c r="AW538" i="4"/>
  <c r="AK538" i="4"/>
  <c r="BH537" i="4"/>
  <c r="BE537" i="4"/>
  <c r="AW537" i="4"/>
  <c r="AK537" i="4"/>
  <c r="BH536" i="4"/>
  <c r="BE536" i="4"/>
  <c r="AW536" i="4"/>
  <c r="AK536" i="4"/>
  <c r="BH535" i="4"/>
  <c r="BE535" i="4"/>
  <c r="AW535" i="4"/>
  <c r="AK535" i="4"/>
  <c r="BH534" i="4"/>
  <c r="BE534" i="4"/>
  <c r="AW534" i="4"/>
  <c r="AK534" i="4"/>
  <c r="BH533" i="4"/>
  <c r="BE533" i="4"/>
  <c r="AW533" i="4"/>
  <c r="AK533" i="4"/>
  <c r="BH532" i="4"/>
  <c r="BE532" i="4"/>
  <c r="AW532" i="4"/>
  <c r="AK532" i="4"/>
  <c r="BH531" i="4"/>
  <c r="BE531" i="4"/>
  <c r="AW531" i="4"/>
  <c r="AK531" i="4"/>
  <c r="BH530" i="4"/>
  <c r="BE530" i="4"/>
  <c r="AW530" i="4"/>
  <c r="AK530" i="4"/>
  <c r="BH529" i="4"/>
  <c r="BE529" i="4"/>
  <c r="AW529" i="4"/>
  <c r="AK529" i="4"/>
  <c r="BH528" i="4"/>
  <c r="BE528" i="4"/>
  <c r="AW528" i="4"/>
  <c r="AK528" i="4"/>
  <c r="BH527" i="4"/>
  <c r="BE527" i="4"/>
  <c r="AW527" i="4"/>
  <c r="AK527" i="4"/>
  <c r="BH526" i="4"/>
  <c r="BE526" i="4"/>
  <c r="AW526" i="4"/>
  <c r="AK526" i="4"/>
  <c r="BH525" i="4"/>
  <c r="BE525" i="4"/>
  <c r="AW525" i="4"/>
  <c r="AK525" i="4"/>
  <c r="BH524" i="4"/>
  <c r="BE524" i="4"/>
  <c r="AW524" i="4"/>
  <c r="AK524" i="4"/>
  <c r="BH523" i="4"/>
  <c r="BE523" i="4"/>
  <c r="AW523" i="4"/>
  <c r="AK523" i="4"/>
  <c r="BH522" i="4"/>
  <c r="BE522" i="4"/>
  <c r="AW522" i="4"/>
  <c r="AK522" i="4"/>
  <c r="BH521" i="4"/>
  <c r="BE521" i="4"/>
  <c r="AW521" i="4"/>
  <c r="AK521" i="4"/>
  <c r="BH520" i="4"/>
  <c r="BE520" i="4"/>
  <c r="AW520" i="4"/>
  <c r="AK520" i="4"/>
  <c r="BH519" i="4"/>
  <c r="BE519" i="4"/>
  <c r="AW519" i="4"/>
  <c r="AK519" i="4"/>
  <c r="BH518" i="4"/>
  <c r="BE518" i="4"/>
  <c r="AW518" i="4"/>
  <c r="AK518" i="4"/>
  <c r="BH517" i="4"/>
  <c r="BE517" i="4"/>
  <c r="AW517" i="4"/>
  <c r="AK517" i="4"/>
  <c r="BH516" i="4"/>
  <c r="BE516" i="4"/>
  <c r="AW516" i="4"/>
  <c r="AK516" i="4"/>
  <c r="BH515" i="4"/>
  <c r="BE515" i="4"/>
  <c r="AW515" i="4"/>
  <c r="AK515" i="4"/>
  <c r="BH514" i="4"/>
  <c r="BE514" i="4"/>
  <c r="AW514" i="4"/>
  <c r="AK514" i="4"/>
  <c r="BH513" i="4"/>
  <c r="BE513" i="4"/>
  <c r="AW513" i="4"/>
  <c r="AK513" i="4"/>
  <c r="BH512" i="4"/>
  <c r="BE512" i="4"/>
  <c r="AW512" i="4"/>
  <c r="AK512" i="4"/>
  <c r="BH511" i="4"/>
  <c r="BE511" i="4"/>
  <c r="AW511" i="4"/>
  <c r="AK511" i="4"/>
  <c r="BH510" i="4"/>
  <c r="BE510" i="4"/>
  <c r="AW510" i="4"/>
  <c r="AK510" i="4"/>
  <c r="BH509" i="4"/>
  <c r="BE509" i="4"/>
  <c r="AW509" i="4"/>
  <c r="AK509" i="4"/>
  <c r="BH508" i="4"/>
  <c r="BE508" i="4"/>
  <c r="AW508" i="4"/>
  <c r="AK508" i="4"/>
  <c r="BH507" i="4"/>
  <c r="BE507" i="4"/>
  <c r="AW507" i="4"/>
  <c r="AK507" i="4"/>
  <c r="BH506" i="4"/>
  <c r="BE506" i="4"/>
  <c r="AW506" i="4"/>
  <c r="AK506" i="4"/>
  <c r="BH505" i="4"/>
  <c r="BE505" i="4"/>
  <c r="AW505" i="4"/>
  <c r="AK505" i="4"/>
  <c r="BH504" i="4"/>
  <c r="BE504" i="4"/>
  <c r="AW504" i="4"/>
  <c r="AK504" i="4"/>
  <c r="BH503" i="4"/>
  <c r="BE503" i="4"/>
  <c r="AW503" i="4"/>
  <c r="AK503" i="4"/>
  <c r="BH502" i="4"/>
  <c r="BE502" i="4"/>
  <c r="AW502" i="4"/>
  <c r="AK502" i="4"/>
  <c r="BH501" i="4"/>
  <c r="BE501" i="4"/>
  <c r="AW501" i="4"/>
  <c r="AK501" i="4"/>
  <c r="BH500" i="4"/>
  <c r="BE500" i="4"/>
  <c r="AW500" i="4"/>
  <c r="AK500" i="4"/>
  <c r="BH499" i="4"/>
  <c r="BE499" i="4"/>
  <c r="AW499" i="4"/>
  <c r="AK499" i="4"/>
  <c r="BH498" i="4"/>
  <c r="BE498" i="4"/>
  <c r="AW498" i="4"/>
  <c r="AK498" i="4"/>
  <c r="BH497" i="4"/>
  <c r="BE497" i="4"/>
  <c r="AW497" i="4"/>
  <c r="AK497" i="4"/>
  <c r="BH496" i="4"/>
  <c r="BE496" i="4"/>
  <c r="AW496" i="4"/>
  <c r="AK496" i="4"/>
  <c r="BH495" i="4"/>
  <c r="BE495" i="4"/>
  <c r="AW495" i="4"/>
  <c r="AK495" i="4"/>
  <c r="BH494" i="4"/>
  <c r="BE494" i="4"/>
  <c r="AW494" i="4"/>
  <c r="AK494" i="4"/>
  <c r="BH493" i="4"/>
  <c r="BE493" i="4"/>
  <c r="AW493" i="4"/>
  <c r="AK493" i="4"/>
  <c r="BH492" i="4"/>
  <c r="BE492" i="4"/>
  <c r="AW492" i="4"/>
  <c r="AK492" i="4"/>
  <c r="BH491" i="4"/>
  <c r="BE491" i="4"/>
  <c r="AW491" i="4"/>
  <c r="AK491" i="4"/>
  <c r="BH490" i="4"/>
  <c r="BE490" i="4"/>
  <c r="AW490" i="4"/>
  <c r="AK490" i="4"/>
  <c r="BH489" i="4"/>
  <c r="BE489" i="4"/>
  <c r="AW489" i="4"/>
  <c r="AK489" i="4"/>
  <c r="BH488" i="4"/>
  <c r="BE488" i="4"/>
  <c r="AW488" i="4"/>
  <c r="AK488" i="4"/>
  <c r="BH487" i="4"/>
  <c r="BE487" i="4"/>
  <c r="AW487" i="4"/>
  <c r="AK487" i="4"/>
  <c r="BH486" i="4"/>
  <c r="BE486" i="4"/>
  <c r="AW486" i="4"/>
  <c r="AK486" i="4"/>
  <c r="BH485" i="4"/>
  <c r="BE485" i="4"/>
  <c r="AW485" i="4"/>
  <c r="AK485" i="4"/>
  <c r="BH484" i="4"/>
  <c r="BE484" i="4"/>
  <c r="AW484" i="4"/>
  <c r="AK484" i="4"/>
  <c r="BH483" i="4"/>
  <c r="BE483" i="4"/>
  <c r="AW483" i="4"/>
  <c r="AK483" i="4"/>
  <c r="BH482" i="4"/>
  <c r="BE482" i="4"/>
  <c r="AW482" i="4"/>
  <c r="AK482" i="4"/>
  <c r="BH481" i="4"/>
  <c r="BE481" i="4"/>
  <c r="AW481" i="4"/>
  <c r="AK481" i="4"/>
  <c r="BH480" i="4"/>
  <c r="BE480" i="4"/>
  <c r="AW480" i="4"/>
  <c r="AK480" i="4"/>
  <c r="BH479" i="4"/>
  <c r="BE479" i="4"/>
  <c r="AW479" i="4"/>
  <c r="AK479" i="4"/>
  <c r="BH478" i="4"/>
  <c r="BE478" i="4"/>
  <c r="AW478" i="4"/>
  <c r="AK478" i="4"/>
  <c r="BH477" i="4"/>
  <c r="BE477" i="4"/>
  <c r="AW477" i="4"/>
  <c r="AK477" i="4"/>
  <c r="BH476" i="4"/>
  <c r="BE476" i="4"/>
  <c r="AW476" i="4"/>
  <c r="AK476" i="4"/>
  <c r="BH475" i="4"/>
  <c r="BE475" i="4"/>
  <c r="AW475" i="4"/>
  <c r="AK475" i="4"/>
  <c r="BH474" i="4"/>
  <c r="BE474" i="4"/>
  <c r="AW474" i="4"/>
  <c r="AK474" i="4"/>
  <c r="BH473" i="4"/>
  <c r="BE473" i="4"/>
  <c r="AW473" i="4"/>
  <c r="AK473" i="4"/>
  <c r="BH472" i="4"/>
  <c r="AW472" i="4"/>
  <c r="AK472" i="4"/>
  <c r="BH471" i="4"/>
  <c r="BE471" i="4"/>
  <c r="AW471" i="4"/>
  <c r="AK471" i="4"/>
  <c r="BH470" i="4"/>
  <c r="BE470" i="4"/>
  <c r="AW470" i="4"/>
  <c r="AK470" i="4"/>
  <c r="BH469" i="4"/>
  <c r="BE469" i="4"/>
  <c r="AW469" i="4"/>
  <c r="AK469" i="4"/>
  <c r="BH468" i="4"/>
  <c r="BE468" i="4"/>
  <c r="AW468" i="4"/>
  <c r="AK468" i="4"/>
  <c r="BH467" i="4"/>
  <c r="BE467" i="4"/>
  <c r="AW467" i="4"/>
  <c r="AK467" i="4"/>
  <c r="BH466" i="4"/>
  <c r="BE466" i="4"/>
  <c r="AW466" i="4"/>
  <c r="AK466" i="4"/>
  <c r="BH465" i="4"/>
  <c r="BE465" i="4"/>
  <c r="AW465" i="4"/>
  <c r="AK465" i="4"/>
  <c r="BH464" i="4"/>
  <c r="BE464" i="4"/>
  <c r="AW464" i="4"/>
  <c r="AK464" i="4"/>
  <c r="BH463" i="4"/>
  <c r="BE463" i="4"/>
  <c r="AW463" i="4"/>
  <c r="AK463" i="4"/>
  <c r="BH462" i="4"/>
  <c r="BE462" i="4"/>
  <c r="AW462" i="4"/>
  <c r="AK462" i="4"/>
  <c r="BH461" i="4"/>
  <c r="BE461" i="4"/>
  <c r="AW461" i="4"/>
  <c r="AK461" i="4"/>
  <c r="BH460" i="4"/>
  <c r="BE460" i="4"/>
  <c r="AW460" i="4"/>
  <c r="AK460" i="4"/>
  <c r="BH459" i="4"/>
  <c r="BE459" i="4"/>
  <c r="AW459" i="4"/>
  <c r="AK459" i="4"/>
  <c r="BH458" i="4"/>
  <c r="BE458" i="4"/>
  <c r="AW458" i="4"/>
  <c r="AK458" i="4"/>
  <c r="BH457" i="4"/>
  <c r="BE457" i="4"/>
  <c r="AW457" i="4"/>
  <c r="AK457" i="4"/>
  <c r="BH456" i="4"/>
  <c r="BE456" i="4"/>
  <c r="AW456" i="4"/>
  <c r="AK456" i="4"/>
  <c r="BH455" i="4"/>
  <c r="BE455" i="4"/>
  <c r="AW455" i="4"/>
  <c r="AK455" i="4"/>
  <c r="BH454" i="4"/>
  <c r="BE454" i="4"/>
  <c r="AW454" i="4"/>
  <c r="AK454" i="4"/>
  <c r="BH453" i="4"/>
  <c r="BE453" i="4"/>
  <c r="AW453" i="4"/>
  <c r="AK453" i="4"/>
  <c r="BH452" i="4"/>
  <c r="BE452" i="4"/>
  <c r="AW452" i="4"/>
  <c r="AK452" i="4"/>
  <c r="BH451" i="4"/>
  <c r="BE451" i="4"/>
  <c r="AW451" i="4"/>
  <c r="AK451" i="4"/>
  <c r="BH450" i="4"/>
  <c r="BE450" i="4"/>
  <c r="AW450" i="4"/>
  <c r="AK450" i="4"/>
  <c r="BH449" i="4"/>
  <c r="BE449" i="4"/>
  <c r="AW449" i="4"/>
  <c r="AK449" i="4"/>
  <c r="BH448" i="4"/>
  <c r="BE448" i="4"/>
  <c r="AW448" i="4"/>
  <c r="AK448" i="4"/>
  <c r="BH447" i="4"/>
  <c r="BE447" i="4"/>
  <c r="AW447" i="4"/>
  <c r="AK447" i="4"/>
  <c r="BH446" i="4"/>
  <c r="BE446" i="4"/>
  <c r="AW446" i="4"/>
  <c r="AK446" i="4"/>
  <c r="BH445" i="4"/>
  <c r="BE445" i="4"/>
  <c r="AW445" i="4"/>
  <c r="AK445" i="4"/>
  <c r="BH444" i="4"/>
  <c r="BE444" i="4"/>
  <c r="AW444" i="4"/>
  <c r="AK444" i="4"/>
  <c r="BH443" i="4"/>
  <c r="BE443" i="4"/>
  <c r="AW443" i="4"/>
  <c r="AK443" i="4"/>
  <c r="BH442" i="4"/>
  <c r="BE442" i="4"/>
  <c r="AW442" i="4"/>
  <c r="AK442" i="4"/>
  <c r="BH441" i="4"/>
  <c r="BE441" i="4"/>
  <c r="AW441" i="4"/>
  <c r="AK441" i="4"/>
  <c r="BH440" i="4"/>
  <c r="BE440" i="4"/>
  <c r="AW440" i="4"/>
  <c r="AK440" i="4"/>
  <c r="BH439" i="4"/>
  <c r="BE439" i="4"/>
  <c r="AW439" i="4"/>
  <c r="AK439" i="4"/>
  <c r="BH438" i="4"/>
  <c r="BE438" i="4"/>
  <c r="AW438" i="4"/>
  <c r="AK438" i="4"/>
  <c r="BH437" i="4"/>
  <c r="BE437" i="4"/>
  <c r="AW437" i="4"/>
  <c r="AK437" i="4"/>
  <c r="BH436" i="4"/>
  <c r="BE436" i="4"/>
  <c r="AW436" i="4"/>
  <c r="AK436" i="4"/>
  <c r="BH435" i="4"/>
  <c r="BE435" i="4"/>
  <c r="AW435" i="4"/>
  <c r="AK435" i="4"/>
  <c r="BH434" i="4"/>
  <c r="BE434" i="4"/>
  <c r="AW434" i="4"/>
  <c r="AK434" i="4"/>
  <c r="BH433" i="4"/>
  <c r="BE433" i="4"/>
  <c r="AW433" i="4"/>
  <c r="AK433" i="4"/>
  <c r="BH432" i="4"/>
  <c r="BE432" i="4"/>
  <c r="AW432" i="4"/>
  <c r="AK432" i="4"/>
  <c r="BH431" i="4"/>
  <c r="BE431" i="4"/>
  <c r="AW431" i="4"/>
  <c r="AK431" i="4"/>
  <c r="BH430" i="4"/>
  <c r="BE430" i="4"/>
  <c r="AW430" i="4"/>
  <c r="AK430" i="4"/>
  <c r="BH429" i="4"/>
  <c r="BE429" i="4"/>
  <c r="AW429" i="4"/>
  <c r="AK429" i="4"/>
  <c r="BH428" i="4"/>
  <c r="BE428" i="4"/>
  <c r="AW428" i="4"/>
  <c r="AK428" i="4"/>
  <c r="BH427" i="4"/>
  <c r="BE427" i="4"/>
  <c r="AW427" i="4"/>
  <c r="AK427" i="4"/>
  <c r="BH426" i="4"/>
  <c r="BE426" i="4"/>
  <c r="AW426" i="4"/>
  <c r="AK426" i="4"/>
  <c r="BH425" i="4"/>
  <c r="BE425" i="4"/>
  <c r="AW425" i="4"/>
  <c r="AK425" i="4"/>
  <c r="BH424" i="4"/>
  <c r="BE424" i="4"/>
  <c r="AW424" i="4"/>
  <c r="AK424" i="4"/>
  <c r="BH423" i="4"/>
  <c r="BE423" i="4"/>
  <c r="AW423" i="4"/>
  <c r="AK423" i="4"/>
  <c r="BH422" i="4"/>
  <c r="BE422" i="4"/>
  <c r="AW422" i="4"/>
  <c r="AK422" i="4"/>
  <c r="BH421" i="4"/>
  <c r="AW421" i="4"/>
  <c r="AK421" i="4"/>
  <c r="BH420" i="4"/>
  <c r="BE420" i="4"/>
  <c r="AW420" i="4"/>
  <c r="AK420" i="4"/>
  <c r="BH419" i="4"/>
  <c r="BE419" i="4"/>
  <c r="AW419" i="4"/>
  <c r="AK419" i="4"/>
  <c r="BH418" i="4"/>
  <c r="BE418" i="4"/>
  <c r="AW418" i="4"/>
  <c r="AK418" i="4"/>
  <c r="BH417" i="4"/>
  <c r="BE417" i="4"/>
  <c r="AW417" i="4"/>
  <c r="AK417" i="4"/>
  <c r="BH416" i="4"/>
  <c r="BE416" i="4"/>
  <c r="AW416" i="4"/>
  <c r="AK416" i="4"/>
  <c r="BH415" i="4"/>
  <c r="BE415" i="4"/>
  <c r="AW415" i="4"/>
  <c r="AK415" i="4"/>
  <c r="BH414" i="4"/>
  <c r="BE414" i="4"/>
  <c r="AW414" i="4"/>
  <c r="AK414" i="4"/>
  <c r="BH413" i="4"/>
  <c r="BE413" i="4"/>
  <c r="AW413" i="4"/>
  <c r="AK413" i="4"/>
  <c r="BH412" i="4"/>
  <c r="BE412" i="4"/>
  <c r="AW412" i="4"/>
  <c r="AK412" i="4"/>
  <c r="BH411" i="4"/>
  <c r="BE411" i="4"/>
  <c r="AW411" i="4"/>
  <c r="AK411" i="4"/>
  <c r="BH410" i="4"/>
  <c r="BE410" i="4"/>
  <c r="AW410" i="4"/>
  <c r="AK410" i="4"/>
  <c r="BH409" i="4"/>
  <c r="BE409" i="4"/>
  <c r="AW409" i="4"/>
  <c r="AK409" i="4"/>
  <c r="BH408" i="4"/>
  <c r="BE408" i="4"/>
  <c r="AW408" i="4"/>
  <c r="AK408" i="4"/>
  <c r="BH407" i="4"/>
  <c r="BE407" i="4"/>
  <c r="AW407" i="4"/>
  <c r="AK407" i="4"/>
  <c r="BH406" i="4"/>
  <c r="BE406" i="4"/>
  <c r="AW406" i="4"/>
  <c r="AK406" i="4"/>
  <c r="BH405" i="4"/>
  <c r="BE405" i="4"/>
  <c r="AW405" i="4"/>
  <c r="AK405" i="4"/>
  <c r="BH404" i="4"/>
  <c r="BE404" i="4"/>
  <c r="AW404" i="4"/>
  <c r="AK404" i="4"/>
  <c r="BH403" i="4"/>
  <c r="BE403" i="4"/>
  <c r="AW403" i="4"/>
  <c r="AK403" i="4"/>
  <c r="BH402" i="4"/>
  <c r="BE402" i="4"/>
  <c r="AW402" i="4"/>
  <c r="AK402" i="4"/>
  <c r="BH401" i="4"/>
  <c r="BE401" i="4"/>
  <c r="AW401" i="4"/>
  <c r="AK401" i="4"/>
  <c r="BH400" i="4"/>
  <c r="BE400" i="4"/>
  <c r="AW400" i="4"/>
  <c r="AK400" i="4"/>
  <c r="BH399" i="4"/>
  <c r="BE399" i="4"/>
  <c r="AW399" i="4"/>
  <c r="AK399" i="4"/>
  <c r="BH398" i="4"/>
  <c r="BE398" i="4"/>
  <c r="AW398" i="4"/>
  <c r="AK398" i="4"/>
  <c r="BH397" i="4"/>
  <c r="BE397" i="4"/>
  <c r="AW397" i="4"/>
  <c r="AK397" i="4"/>
  <c r="BH396" i="4"/>
  <c r="BE396" i="4"/>
  <c r="AW396" i="4"/>
  <c r="AK396" i="4"/>
  <c r="BH395" i="4"/>
  <c r="BE395" i="4"/>
  <c r="AW395" i="4"/>
  <c r="AK395" i="4"/>
  <c r="BH394" i="4"/>
  <c r="BE394" i="4"/>
  <c r="AW394" i="4"/>
  <c r="AK394" i="4"/>
  <c r="BH393" i="4"/>
  <c r="BE393" i="4"/>
  <c r="AW393" i="4"/>
  <c r="AK393" i="4"/>
  <c r="BH392" i="4"/>
  <c r="BE392" i="4"/>
  <c r="AW392" i="4"/>
  <c r="AK392" i="4"/>
  <c r="BH391" i="4"/>
  <c r="BE391" i="4"/>
  <c r="AW391" i="4"/>
  <c r="AK391" i="4"/>
  <c r="BH390" i="4"/>
  <c r="BE390" i="4"/>
  <c r="AW390" i="4"/>
  <c r="AK390" i="4"/>
  <c r="BH389" i="4"/>
  <c r="BE389" i="4"/>
  <c r="AW389" i="4"/>
  <c r="AK389" i="4"/>
  <c r="BH388" i="4"/>
  <c r="BE388" i="4"/>
  <c r="AW388" i="4"/>
  <c r="AK388" i="4"/>
  <c r="BH387" i="4"/>
  <c r="BE387" i="4"/>
  <c r="AW387" i="4"/>
  <c r="AK387" i="4"/>
  <c r="BH386" i="4"/>
  <c r="BE386" i="4"/>
  <c r="AW386" i="4"/>
  <c r="AK386" i="4"/>
  <c r="BH385" i="4"/>
  <c r="BE385" i="4"/>
  <c r="AW385" i="4"/>
  <c r="AK385" i="4"/>
  <c r="BH384" i="4"/>
  <c r="BE384" i="4"/>
  <c r="AW384" i="4"/>
  <c r="AK384" i="4"/>
  <c r="BH383" i="4"/>
  <c r="BE383" i="4"/>
  <c r="AW383" i="4"/>
  <c r="AK383" i="4"/>
  <c r="BH382" i="4"/>
  <c r="BE382" i="4"/>
  <c r="AW382" i="4"/>
  <c r="AK382" i="4"/>
  <c r="BH381" i="4"/>
  <c r="BE381" i="4"/>
  <c r="AW381" i="4"/>
  <c r="AK381" i="4"/>
  <c r="BH380" i="4"/>
  <c r="BE380" i="4"/>
  <c r="AW380" i="4"/>
  <c r="AK380" i="4"/>
  <c r="BH379" i="4"/>
  <c r="BE379" i="4"/>
  <c r="AW379" i="4"/>
  <c r="AK379" i="4"/>
  <c r="BH378" i="4"/>
  <c r="BE378" i="4"/>
  <c r="AW378" i="4"/>
  <c r="AK378" i="4"/>
  <c r="BH377" i="4"/>
  <c r="BE377" i="4"/>
  <c r="AW377" i="4"/>
  <c r="AK377" i="4"/>
  <c r="BH376" i="4"/>
  <c r="BE376" i="4"/>
  <c r="AW376" i="4"/>
  <c r="AK376" i="4"/>
  <c r="BH375" i="4"/>
  <c r="BE375" i="4"/>
  <c r="AW375" i="4"/>
  <c r="AK375" i="4"/>
  <c r="BH374" i="4"/>
  <c r="BE374" i="4"/>
  <c r="AW374" i="4"/>
  <c r="AK374" i="4"/>
  <c r="BH373" i="4"/>
  <c r="BE373" i="4"/>
  <c r="AW373" i="4"/>
  <c r="AK373" i="4"/>
  <c r="BH372" i="4"/>
  <c r="BE372" i="4"/>
  <c r="AW372" i="4"/>
  <c r="AK372" i="4"/>
  <c r="BH371" i="4"/>
  <c r="BE371" i="4"/>
  <c r="AW371" i="4"/>
  <c r="AK371" i="4"/>
  <c r="BH370" i="4"/>
  <c r="BE370" i="4"/>
  <c r="AW370" i="4"/>
  <c r="AK370" i="4"/>
  <c r="BH369" i="4"/>
  <c r="BE369" i="4"/>
  <c r="AW369" i="4"/>
  <c r="AK369" i="4"/>
  <c r="BH368" i="4"/>
  <c r="BE368" i="4"/>
  <c r="AW368" i="4"/>
  <c r="AK368" i="4"/>
  <c r="BH367" i="4"/>
  <c r="BE367" i="4"/>
  <c r="AW367" i="4"/>
  <c r="AK367" i="4"/>
  <c r="BH366" i="4"/>
  <c r="BE366" i="4"/>
  <c r="AW366" i="4"/>
  <c r="AK366" i="4"/>
  <c r="BH365" i="4"/>
  <c r="BE365" i="4"/>
  <c r="AW365" i="4"/>
  <c r="AK365" i="4"/>
  <c r="BH364" i="4"/>
  <c r="BE364" i="4"/>
  <c r="AW364" i="4"/>
  <c r="AK364" i="4"/>
  <c r="BH363" i="4"/>
  <c r="BE363" i="4"/>
  <c r="AW363" i="4"/>
  <c r="AK363" i="4"/>
  <c r="BH362" i="4"/>
  <c r="BE362" i="4"/>
  <c r="AW362" i="4"/>
  <c r="AK362" i="4"/>
  <c r="BH361" i="4"/>
  <c r="BE361" i="4"/>
  <c r="AW361" i="4"/>
  <c r="AK361" i="4"/>
  <c r="BH360" i="4"/>
  <c r="BE360" i="4"/>
  <c r="AW360" i="4"/>
  <c r="AK360" i="4"/>
  <c r="BH359" i="4"/>
  <c r="BE359" i="4"/>
  <c r="AW359" i="4"/>
  <c r="AK359" i="4"/>
  <c r="BH358" i="4"/>
  <c r="BE358" i="4"/>
  <c r="AW358" i="4"/>
  <c r="AK358" i="4"/>
  <c r="BH357" i="4"/>
  <c r="BE357" i="4"/>
  <c r="AW357" i="4"/>
  <c r="AK357" i="4"/>
  <c r="BH356" i="4"/>
  <c r="BE356" i="4"/>
  <c r="AW356" i="4"/>
  <c r="AK356" i="4"/>
  <c r="BH355" i="4"/>
  <c r="BE355" i="4"/>
  <c r="AW355" i="4"/>
  <c r="AK355" i="4"/>
  <c r="BH354" i="4"/>
  <c r="BE354" i="4"/>
  <c r="AW354" i="4"/>
  <c r="AK354" i="4"/>
  <c r="BH353" i="4"/>
  <c r="BE353" i="4"/>
  <c r="AW353" i="4"/>
  <c r="AK353" i="4"/>
  <c r="BH352" i="4"/>
  <c r="BE352" i="4"/>
  <c r="AW352" i="4"/>
  <c r="AK352" i="4"/>
  <c r="BH351" i="4"/>
  <c r="AW351" i="4"/>
  <c r="AK351" i="4"/>
  <c r="BH350" i="4"/>
  <c r="BE350" i="4"/>
  <c r="AW350" i="4"/>
  <c r="AK350" i="4"/>
  <c r="BH349" i="4"/>
  <c r="BE349" i="4"/>
  <c r="AW349" i="4"/>
  <c r="AK349" i="4"/>
  <c r="BH348" i="4"/>
  <c r="BE348" i="4"/>
  <c r="AW348" i="4"/>
  <c r="AK348" i="4"/>
  <c r="BH347" i="4"/>
  <c r="BE347" i="4"/>
  <c r="AW347" i="4"/>
  <c r="AK347" i="4"/>
  <c r="BH346" i="4"/>
  <c r="BE346" i="4"/>
  <c r="AW346" i="4"/>
  <c r="AK346" i="4"/>
  <c r="BH345" i="4"/>
  <c r="BE345" i="4"/>
  <c r="AW345" i="4"/>
  <c r="AK345" i="4"/>
  <c r="BH344" i="4"/>
  <c r="BE344" i="4"/>
  <c r="AW344" i="4"/>
  <c r="AK344" i="4"/>
  <c r="BH343" i="4"/>
  <c r="BE343" i="4"/>
  <c r="AW343" i="4"/>
  <c r="AK343" i="4"/>
  <c r="BH342" i="4"/>
  <c r="BE342" i="4"/>
  <c r="AW342" i="4"/>
  <c r="AK342" i="4"/>
  <c r="BH341" i="4"/>
  <c r="BE341" i="4"/>
  <c r="AW341" i="4"/>
  <c r="AK341" i="4"/>
  <c r="BH340" i="4"/>
  <c r="BE340" i="4"/>
  <c r="AW340" i="4"/>
  <c r="AK340" i="4"/>
  <c r="BH339" i="4"/>
  <c r="BE339" i="4"/>
  <c r="AW339" i="4"/>
  <c r="AK339" i="4"/>
  <c r="BH338" i="4"/>
  <c r="BE338" i="4"/>
  <c r="AW338" i="4"/>
  <c r="AK338" i="4"/>
  <c r="BH337" i="4"/>
  <c r="BE337" i="4"/>
  <c r="AW337" i="4"/>
  <c r="AK337" i="4"/>
  <c r="BH336" i="4"/>
  <c r="BE336" i="4"/>
  <c r="AW336" i="4"/>
  <c r="AK336" i="4"/>
  <c r="BH335" i="4"/>
  <c r="BE335" i="4"/>
  <c r="AW335" i="4"/>
  <c r="AK335" i="4"/>
  <c r="BH334" i="4"/>
  <c r="BE334" i="4"/>
  <c r="AW334" i="4"/>
  <c r="AK334" i="4"/>
  <c r="BH333" i="4"/>
  <c r="BE333" i="4"/>
  <c r="AW333" i="4"/>
  <c r="AK333" i="4"/>
  <c r="BH332" i="4"/>
  <c r="BE332" i="4"/>
  <c r="AW332" i="4"/>
  <c r="AK332" i="4"/>
  <c r="BH331" i="4"/>
  <c r="BE331" i="4"/>
  <c r="AW331" i="4"/>
  <c r="AK331" i="4"/>
  <c r="BH330" i="4"/>
  <c r="BE330" i="4"/>
  <c r="AW330" i="4"/>
  <c r="AK330" i="4"/>
  <c r="BH329" i="4"/>
  <c r="BE329" i="4"/>
  <c r="AW329" i="4"/>
  <c r="AK329" i="4"/>
  <c r="BH328" i="4"/>
  <c r="BE328" i="4"/>
  <c r="AW328" i="4"/>
  <c r="AK328" i="4"/>
  <c r="BH327" i="4"/>
  <c r="BE327" i="4"/>
  <c r="AW327" i="4"/>
  <c r="AK327" i="4"/>
  <c r="BH326" i="4"/>
  <c r="BE326" i="4"/>
  <c r="AW326" i="4"/>
  <c r="AK326" i="4"/>
  <c r="BH325" i="4"/>
  <c r="BE325" i="4"/>
  <c r="AW325" i="4"/>
  <c r="AK325" i="4"/>
  <c r="BH324" i="4"/>
  <c r="BE324" i="4"/>
  <c r="AW324" i="4"/>
  <c r="AK324" i="4"/>
  <c r="BH323" i="4"/>
  <c r="BE323" i="4"/>
  <c r="AW323" i="4"/>
  <c r="AK323" i="4"/>
  <c r="BH322" i="4"/>
  <c r="BE322" i="4"/>
  <c r="AW322" i="4"/>
  <c r="AK322" i="4"/>
  <c r="BH321" i="4"/>
  <c r="BE321" i="4"/>
  <c r="AW321" i="4"/>
  <c r="AK321" i="4"/>
  <c r="BH320" i="4"/>
  <c r="BE320" i="4"/>
  <c r="AW320" i="4"/>
  <c r="AK320" i="4"/>
  <c r="BH319" i="4"/>
  <c r="BE319" i="4"/>
  <c r="AW319" i="4"/>
  <c r="AK319" i="4"/>
  <c r="BH318" i="4"/>
  <c r="BE318" i="4"/>
  <c r="AW318" i="4"/>
  <c r="AK318" i="4"/>
  <c r="BH317" i="4"/>
  <c r="BE317" i="4"/>
  <c r="AW317" i="4"/>
  <c r="AK317" i="4"/>
  <c r="BH316" i="4"/>
  <c r="BE316" i="4"/>
  <c r="AW316" i="4"/>
  <c r="AK316" i="4"/>
  <c r="BH315" i="4"/>
  <c r="BE315" i="4"/>
  <c r="AW315" i="4"/>
  <c r="AK315" i="4"/>
  <c r="BH314" i="4"/>
  <c r="BE314" i="4"/>
  <c r="AW314" i="4"/>
  <c r="AK314" i="4"/>
  <c r="BH313" i="4"/>
  <c r="BE313" i="4"/>
  <c r="AW313" i="4"/>
  <c r="AK313" i="4"/>
  <c r="BH312" i="4"/>
  <c r="BE312" i="4"/>
  <c r="AW312" i="4"/>
  <c r="AK312" i="4"/>
  <c r="BH311" i="4"/>
  <c r="BE311" i="4"/>
  <c r="AW311" i="4"/>
  <c r="AK311" i="4"/>
  <c r="BH310" i="4"/>
  <c r="BE310" i="4"/>
  <c r="AW310" i="4"/>
  <c r="AK310" i="4"/>
  <c r="BH309" i="4"/>
  <c r="BE309" i="4"/>
  <c r="AW309" i="4"/>
  <c r="AK309" i="4"/>
  <c r="BH308" i="4"/>
  <c r="BE308" i="4"/>
  <c r="AW308" i="4"/>
  <c r="AK308" i="4"/>
  <c r="BH307" i="4"/>
  <c r="BE307" i="4"/>
  <c r="AW307" i="4"/>
  <c r="AK307" i="4"/>
  <c r="BH306" i="4"/>
  <c r="BE306" i="4"/>
  <c r="AW306" i="4"/>
  <c r="AK306" i="4"/>
  <c r="BH305" i="4"/>
  <c r="BE305" i="4"/>
  <c r="AW305" i="4"/>
  <c r="AK305" i="4"/>
  <c r="BH304" i="4"/>
  <c r="BE304" i="4"/>
  <c r="AW304" i="4"/>
  <c r="AK304" i="4"/>
  <c r="BH303" i="4"/>
  <c r="BE303" i="4"/>
  <c r="AW303" i="4"/>
  <c r="AK303" i="4"/>
  <c r="BH302" i="4"/>
  <c r="BE302" i="4"/>
  <c r="AW302" i="4"/>
  <c r="AK302" i="4"/>
  <c r="BH301" i="4"/>
  <c r="BE301" i="4"/>
  <c r="AW301" i="4"/>
  <c r="AK301" i="4"/>
  <c r="BH300" i="4"/>
  <c r="BE300" i="4"/>
  <c r="AW300" i="4"/>
  <c r="AK300" i="4"/>
  <c r="BH299" i="4"/>
  <c r="BE299" i="4"/>
  <c r="AW299" i="4"/>
  <c r="AK299" i="4"/>
  <c r="BH298" i="4"/>
  <c r="BE298" i="4"/>
  <c r="AW298" i="4"/>
  <c r="AK298" i="4"/>
  <c r="BH297" i="4"/>
  <c r="BE297" i="4"/>
  <c r="AW297" i="4"/>
  <c r="AK297" i="4"/>
  <c r="BH296" i="4"/>
  <c r="BE296" i="4"/>
  <c r="AW296" i="4"/>
  <c r="AK296" i="4"/>
  <c r="BH295" i="4"/>
  <c r="BE295" i="4"/>
  <c r="AW295" i="4"/>
  <c r="AK295" i="4"/>
  <c r="BH294" i="4"/>
  <c r="BE294" i="4"/>
  <c r="AW294" i="4"/>
  <c r="AK294" i="4"/>
  <c r="BH293" i="4"/>
  <c r="BE293" i="4"/>
  <c r="AW293" i="4"/>
  <c r="AK293" i="4"/>
  <c r="BH292" i="4"/>
  <c r="BE292" i="4"/>
  <c r="AW292" i="4"/>
  <c r="AK292" i="4"/>
  <c r="BH291" i="4"/>
  <c r="BE291" i="4"/>
  <c r="AW291" i="4"/>
  <c r="AK291" i="4"/>
  <c r="BH290" i="4"/>
  <c r="BE290" i="4"/>
  <c r="AW290" i="4"/>
  <c r="AK290" i="4"/>
  <c r="BH289" i="4"/>
  <c r="BE289" i="4"/>
  <c r="AW289" i="4"/>
  <c r="AK289" i="4"/>
  <c r="BH288" i="4"/>
  <c r="BE288" i="4"/>
  <c r="AW288" i="4"/>
  <c r="AK288" i="4"/>
  <c r="BH287" i="4"/>
  <c r="BE287" i="4"/>
  <c r="AW287" i="4"/>
  <c r="AK287" i="4"/>
  <c r="BH286" i="4"/>
  <c r="BE286" i="4"/>
  <c r="AW286" i="4"/>
  <c r="AK286" i="4"/>
  <c r="BH285" i="4"/>
  <c r="BE285" i="4"/>
  <c r="AW285" i="4"/>
  <c r="AK285" i="4"/>
  <c r="BH284" i="4"/>
  <c r="BE284" i="4"/>
  <c r="AW284" i="4"/>
  <c r="AK284" i="4"/>
  <c r="BH283" i="4"/>
  <c r="BE283" i="4"/>
  <c r="AW283" i="4"/>
  <c r="AK283" i="4"/>
  <c r="BH282" i="4"/>
  <c r="BE282" i="4"/>
  <c r="AW282" i="4"/>
  <c r="AK282" i="4"/>
  <c r="BH281" i="4"/>
  <c r="BE281" i="4"/>
  <c r="AW281" i="4"/>
  <c r="AK281" i="4"/>
  <c r="BH280" i="4"/>
  <c r="BE280" i="4"/>
  <c r="AW280" i="4"/>
  <c r="AK280" i="4"/>
  <c r="BH279" i="4"/>
  <c r="AW279" i="4"/>
  <c r="AK279" i="4"/>
  <c r="BH278" i="4"/>
  <c r="AW278" i="4"/>
  <c r="AK278" i="4"/>
  <c r="BH277" i="4"/>
  <c r="BE277" i="4"/>
  <c r="AW277" i="4"/>
  <c r="AK277" i="4"/>
  <c r="BH276" i="4"/>
  <c r="BE276" i="4"/>
  <c r="AW276" i="4"/>
  <c r="AK276" i="4"/>
  <c r="BH275" i="4"/>
  <c r="BE275" i="4"/>
  <c r="AW275" i="4"/>
  <c r="AK275" i="4"/>
  <c r="BH274" i="4"/>
  <c r="BE274" i="4"/>
  <c r="AW274" i="4"/>
  <c r="AK274" i="4"/>
  <c r="BH273" i="4"/>
  <c r="BE273" i="4"/>
  <c r="AW273" i="4"/>
  <c r="AK273" i="4"/>
  <c r="BH272" i="4"/>
  <c r="BE272" i="4"/>
  <c r="AW272" i="4"/>
  <c r="AK272" i="4"/>
  <c r="BH271" i="4"/>
  <c r="BE271" i="4"/>
  <c r="AW271" i="4"/>
  <c r="AK271" i="4"/>
  <c r="BH270" i="4"/>
  <c r="BE270" i="4"/>
  <c r="AW270" i="4"/>
  <c r="AK270" i="4"/>
  <c r="BH269" i="4"/>
  <c r="BE269" i="4"/>
  <c r="AW269" i="4"/>
  <c r="AK269" i="4"/>
  <c r="BH268" i="4"/>
  <c r="BE268" i="4"/>
  <c r="AW268" i="4"/>
  <c r="AK268" i="4"/>
  <c r="BH267" i="4"/>
  <c r="BE267" i="4"/>
  <c r="AW267" i="4"/>
  <c r="AK267" i="4"/>
  <c r="BH266" i="4"/>
  <c r="BE266" i="4"/>
  <c r="AW266" i="4"/>
  <c r="AK266" i="4"/>
  <c r="BH265" i="4"/>
  <c r="BE265" i="4"/>
  <c r="AW265" i="4"/>
  <c r="AK265" i="4"/>
  <c r="BH264" i="4"/>
  <c r="BE264" i="4"/>
  <c r="AW264" i="4"/>
  <c r="AK264" i="4"/>
  <c r="BH263" i="4"/>
  <c r="BE263" i="4"/>
  <c r="AW263" i="4"/>
  <c r="AK263" i="4"/>
  <c r="BH262" i="4"/>
  <c r="BE262" i="4"/>
  <c r="AW262" i="4"/>
  <c r="AK262" i="4"/>
  <c r="BH261" i="4"/>
  <c r="BE261" i="4"/>
  <c r="AW261" i="4"/>
  <c r="AK261" i="4"/>
  <c r="BH260" i="4"/>
  <c r="BE260" i="4"/>
  <c r="AW260" i="4"/>
  <c r="AK260" i="4"/>
  <c r="BH259" i="4"/>
  <c r="BE259" i="4"/>
  <c r="AW259" i="4"/>
  <c r="AK259" i="4"/>
  <c r="BH258" i="4"/>
  <c r="BE258" i="4"/>
  <c r="AW258" i="4"/>
  <c r="AK258" i="4"/>
  <c r="BH257" i="4"/>
  <c r="BE257" i="4"/>
  <c r="AW257" i="4"/>
  <c r="AK257" i="4"/>
  <c r="BH256" i="4"/>
  <c r="BE256" i="4"/>
  <c r="AW256" i="4"/>
  <c r="AK256" i="4"/>
  <c r="BH255" i="4"/>
  <c r="BE255" i="4"/>
  <c r="AW255" i="4"/>
  <c r="AK255" i="4"/>
  <c r="BH254" i="4"/>
  <c r="BE254" i="4"/>
  <c r="AW254" i="4"/>
  <c r="AK254" i="4"/>
  <c r="BH253" i="4"/>
  <c r="BE253" i="4"/>
  <c r="AW253" i="4"/>
  <c r="AK253" i="4"/>
  <c r="BH252" i="4"/>
  <c r="BE252" i="4"/>
  <c r="AW252" i="4"/>
  <c r="AK252" i="4"/>
  <c r="BH251" i="4"/>
  <c r="BE251" i="4"/>
  <c r="AW251" i="4"/>
  <c r="AK251" i="4"/>
  <c r="BH250" i="4"/>
  <c r="BE250" i="4"/>
  <c r="AW250" i="4"/>
  <c r="AK250" i="4"/>
  <c r="BH249" i="4"/>
  <c r="BE249" i="4"/>
  <c r="AW249" i="4"/>
  <c r="AK249" i="4"/>
  <c r="BH248" i="4"/>
  <c r="BE248" i="4"/>
  <c r="AW248" i="4"/>
  <c r="AK248" i="4"/>
  <c r="BH247" i="4"/>
  <c r="BE247" i="4"/>
  <c r="AW247" i="4"/>
  <c r="AK247" i="4"/>
  <c r="BH246" i="4"/>
  <c r="BE246" i="4"/>
  <c r="AW246" i="4"/>
  <c r="AK246" i="4"/>
  <c r="BH245" i="4"/>
  <c r="BE245" i="4"/>
  <c r="AW245" i="4"/>
  <c r="AK245" i="4"/>
  <c r="BH244" i="4"/>
  <c r="BE244" i="4"/>
  <c r="AW244" i="4"/>
  <c r="AK244" i="4"/>
  <c r="BH243" i="4"/>
  <c r="BE243" i="4"/>
  <c r="AW243" i="4"/>
  <c r="AK243" i="4"/>
  <c r="BH242" i="4"/>
  <c r="BE242" i="4"/>
  <c r="AW242" i="4"/>
  <c r="AK242" i="4"/>
  <c r="BH241" i="4"/>
  <c r="BE241" i="4"/>
  <c r="AW241" i="4"/>
  <c r="AK241" i="4"/>
  <c r="BH240" i="4"/>
  <c r="BE240" i="4"/>
  <c r="AW240" i="4"/>
  <c r="AK240" i="4"/>
  <c r="BH239" i="4"/>
  <c r="BE239" i="4"/>
  <c r="AW239" i="4"/>
  <c r="AK239" i="4"/>
  <c r="BH238" i="4"/>
  <c r="BE238" i="4"/>
  <c r="AW238" i="4"/>
  <c r="AK238" i="4"/>
  <c r="BH237" i="4"/>
  <c r="BE237" i="4"/>
  <c r="AW237" i="4"/>
  <c r="AK237" i="4"/>
  <c r="BH236" i="4"/>
  <c r="BE236" i="4"/>
  <c r="AW236" i="4"/>
  <c r="AK236" i="4"/>
  <c r="BH235" i="4"/>
  <c r="BE235" i="4"/>
  <c r="AW235" i="4"/>
  <c r="AK235" i="4"/>
  <c r="BH234" i="4"/>
  <c r="BE234" i="4"/>
  <c r="AW234" i="4"/>
  <c r="AK234" i="4"/>
  <c r="BH233" i="4"/>
  <c r="BE233" i="4"/>
  <c r="AW233" i="4"/>
  <c r="AK233" i="4"/>
  <c r="BH232" i="4"/>
  <c r="BE232" i="4"/>
  <c r="AW232" i="4"/>
  <c r="AK232" i="4"/>
  <c r="BH231" i="4"/>
  <c r="BE231" i="4"/>
  <c r="AW231" i="4"/>
  <c r="AK231" i="4"/>
  <c r="BH230" i="4"/>
  <c r="AW230" i="4"/>
  <c r="AK230" i="4"/>
  <c r="BH229" i="4"/>
  <c r="BE229" i="4"/>
  <c r="AW229" i="4"/>
  <c r="AK229" i="4"/>
  <c r="BH228" i="4"/>
  <c r="BE228" i="4"/>
  <c r="AW228" i="4"/>
  <c r="AK228" i="4"/>
  <c r="BH227" i="4"/>
  <c r="BE227" i="4"/>
  <c r="AW227" i="4"/>
  <c r="AK227" i="4"/>
  <c r="BH226" i="4"/>
  <c r="BE226" i="4"/>
  <c r="AW226" i="4"/>
  <c r="AK226" i="4"/>
  <c r="BH225" i="4"/>
  <c r="BE225" i="4"/>
  <c r="AW225" i="4"/>
  <c r="AK225" i="4"/>
  <c r="BH224" i="4"/>
  <c r="BE224" i="4"/>
  <c r="AW224" i="4"/>
  <c r="AK224" i="4"/>
  <c r="BH223" i="4"/>
  <c r="BE223" i="4"/>
  <c r="AW223" i="4"/>
  <c r="AK223" i="4"/>
  <c r="BH222" i="4"/>
  <c r="BE222" i="4"/>
  <c r="AW222" i="4"/>
  <c r="AK222" i="4"/>
  <c r="BH221" i="4"/>
  <c r="BE221" i="4"/>
  <c r="AW221" i="4"/>
  <c r="AK221" i="4"/>
  <c r="BH220" i="4"/>
  <c r="BE220" i="4"/>
  <c r="AW220" i="4"/>
  <c r="AK220" i="4"/>
  <c r="BH219" i="4"/>
  <c r="BE219" i="4"/>
  <c r="AW219" i="4"/>
  <c r="AK219" i="4"/>
  <c r="BH218" i="4"/>
  <c r="BE218" i="4"/>
  <c r="AW218" i="4"/>
  <c r="AK218" i="4"/>
  <c r="BH217" i="4"/>
  <c r="BE217" i="4"/>
  <c r="AW217" i="4"/>
  <c r="AK217" i="4"/>
  <c r="BH216" i="4"/>
  <c r="BE216" i="4"/>
  <c r="AW216" i="4"/>
  <c r="AK216" i="4"/>
  <c r="BH215" i="4"/>
  <c r="BE215" i="4"/>
  <c r="AW215" i="4"/>
  <c r="AK215" i="4"/>
  <c r="BH214" i="4"/>
  <c r="BE214" i="4"/>
  <c r="AW214" i="4"/>
  <c r="AK214" i="4"/>
  <c r="BH213" i="4"/>
  <c r="BE213" i="4"/>
  <c r="AW213" i="4"/>
  <c r="AK213" i="4"/>
  <c r="BH212" i="4"/>
  <c r="BE212" i="4"/>
  <c r="AW212" i="4"/>
  <c r="AK212" i="4"/>
  <c r="BH211" i="4"/>
  <c r="BE211" i="4"/>
  <c r="AW211" i="4"/>
  <c r="AK211" i="4"/>
  <c r="BH210" i="4"/>
  <c r="BE210" i="4"/>
  <c r="AW210" i="4"/>
  <c r="AK210" i="4"/>
  <c r="BH209" i="4"/>
  <c r="BE209" i="4"/>
  <c r="AW209" i="4"/>
  <c r="AK209" i="4"/>
  <c r="BH208" i="4"/>
  <c r="BE208" i="4"/>
  <c r="AW208" i="4"/>
  <c r="AK208" i="4"/>
  <c r="BH207" i="4"/>
  <c r="BE207" i="4"/>
  <c r="AW207" i="4"/>
  <c r="AK207" i="4"/>
  <c r="BH206" i="4"/>
  <c r="BE206" i="4"/>
  <c r="AW206" i="4"/>
  <c r="AK206" i="4"/>
  <c r="BH205" i="4"/>
  <c r="BE205" i="4"/>
  <c r="AW205" i="4"/>
  <c r="AK205" i="4"/>
  <c r="BH204" i="4"/>
  <c r="BE204" i="4"/>
  <c r="AW204" i="4"/>
  <c r="AK204" i="4"/>
  <c r="BH203" i="4"/>
  <c r="BE203" i="4"/>
  <c r="AW203" i="4"/>
  <c r="AK203" i="4"/>
  <c r="BH202" i="4"/>
  <c r="BE202" i="4"/>
  <c r="AW202" i="4"/>
  <c r="AK202" i="4"/>
  <c r="BH201" i="4"/>
  <c r="BE201" i="4"/>
  <c r="AW201" i="4"/>
  <c r="AK201" i="4"/>
  <c r="BH200" i="4"/>
  <c r="BE200" i="4"/>
  <c r="AW200" i="4"/>
  <c r="AK200" i="4"/>
  <c r="BH199" i="4"/>
  <c r="BE199" i="4"/>
  <c r="AW199" i="4"/>
  <c r="AK199" i="4"/>
  <c r="BH198" i="4"/>
  <c r="BE198" i="4"/>
  <c r="AW198" i="4"/>
  <c r="AK198" i="4"/>
  <c r="BH197" i="4"/>
  <c r="BE197" i="4"/>
  <c r="AW197" i="4"/>
  <c r="AK197" i="4"/>
  <c r="BH196" i="4"/>
  <c r="BE196" i="4"/>
  <c r="AW196" i="4"/>
  <c r="AK196" i="4"/>
  <c r="BH195" i="4"/>
  <c r="BE195" i="4"/>
  <c r="AW195" i="4"/>
  <c r="AK195" i="4"/>
  <c r="BH194" i="4"/>
  <c r="BE194" i="4"/>
  <c r="AW194" i="4"/>
  <c r="AK194" i="4"/>
  <c r="BH193" i="4"/>
  <c r="BE193" i="4"/>
  <c r="AW193" i="4"/>
  <c r="AK193" i="4"/>
  <c r="BH192" i="4"/>
  <c r="BE192" i="4"/>
  <c r="AW192" i="4"/>
  <c r="AK192" i="4"/>
  <c r="BH191" i="4"/>
  <c r="BE191" i="4"/>
  <c r="AW191" i="4"/>
  <c r="AK191" i="4"/>
  <c r="BH190" i="4"/>
  <c r="BE190" i="4"/>
  <c r="AW190" i="4"/>
  <c r="AK190" i="4"/>
  <c r="BH189" i="4"/>
  <c r="BE189" i="4"/>
  <c r="AW189" i="4"/>
  <c r="AK189" i="4"/>
  <c r="BH188" i="4"/>
  <c r="BE188" i="4"/>
  <c r="AW188" i="4"/>
  <c r="AK188" i="4"/>
  <c r="BH187" i="4"/>
  <c r="BE187" i="4"/>
  <c r="AW187" i="4"/>
  <c r="AK187" i="4"/>
  <c r="BH186" i="4"/>
  <c r="BE186" i="4"/>
  <c r="AW186" i="4"/>
  <c r="AK186" i="4"/>
  <c r="BH185" i="4"/>
  <c r="BE185" i="4"/>
  <c r="AW185" i="4"/>
  <c r="AK185" i="4"/>
  <c r="BH184" i="4"/>
  <c r="BE184" i="4"/>
  <c r="AW184" i="4"/>
  <c r="AK184" i="4"/>
  <c r="BH183" i="4"/>
  <c r="BE183" i="4"/>
  <c r="AW183" i="4"/>
  <c r="AK183" i="4"/>
  <c r="BH182" i="4"/>
  <c r="BE182" i="4"/>
  <c r="AW182" i="4"/>
  <c r="AK182" i="4"/>
  <c r="BH181" i="4"/>
  <c r="BE181" i="4"/>
  <c r="AW181" i="4"/>
  <c r="AK181" i="4"/>
  <c r="BH180" i="4"/>
  <c r="BE180" i="4"/>
  <c r="AW180" i="4"/>
  <c r="AK180" i="4"/>
  <c r="BH179" i="4"/>
  <c r="BE179" i="4"/>
  <c r="AW179" i="4"/>
  <c r="AK179" i="4"/>
  <c r="BH178" i="4"/>
  <c r="BE178" i="4"/>
  <c r="AW178" i="4"/>
  <c r="AK178" i="4"/>
  <c r="BH177" i="4"/>
  <c r="BE177" i="4"/>
  <c r="AW177" i="4"/>
  <c r="AK177" i="4"/>
  <c r="BH176" i="4"/>
  <c r="BE176" i="4"/>
  <c r="AW176" i="4"/>
  <c r="AK176" i="4"/>
  <c r="BH175" i="4"/>
  <c r="BE175" i="4"/>
  <c r="AW175" i="4"/>
  <c r="AK175" i="4"/>
  <c r="BH174" i="4"/>
  <c r="BE174" i="4"/>
  <c r="AW174" i="4"/>
  <c r="AK174" i="4"/>
  <c r="BH173" i="4"/>
  <c r="BE173" i="4"/>
  <c r="AW173" i="4"/>
  <c r="AK173" i="4"/>
  <c r="BH172" i="4"/>
  <c r="BE172" i="4"/>
  <c r="AW172" i="4"/>
  <c r="AK172" i="4"/>
  <c r="BH171" i="4"/>
  <c r="BE171" i="4"/>
  <c r="AW171" i="4"/>
  <c r="AK171" i="4"/>
  <c r="BH170" i="4"/>
  <c r="BE170" i="4"/>
  <c r="AW170" i="4"/>
  <c r="AK170" i="4"/>
  <c r="BH169" i="4"/>
  <c r="BE169" i="4"/>
  <c r="AW169" i="4"/>
  <c r="AK169" i="4"/>
  <c r="BH168" i="4"/>
  <c r="BE168" i="4"/>
  <c r="AW168" i="4"/>
  <c r="AK168" i="4"/>
  <c r="BH167" i="4"/>
  <c r="BE167" i="4"/>
  <c r="AW167" i="4"/>
  <c r="AK167" i="4"/>
  <c r="BH166" i="4"/>
  <c r="BE166" i="4"/>
  <c r="AW166" i="4"/>
  <c r="AK166" i="4"/>
  <c r="BH165" i="4"/>
  <c r="BE165" i="4"/>
  <c r="AW165" i="4"/>
  <c r="AK165" i="4"/>
  <c r="BH164" i="4"/>
  <c r="BE164" i="4"/>
  <c r="AW164" i="4"/>
  <c r="AK164" i="4"/>
  <c r="BH163" i="4"/>
  <c r="BE163" i="4"/>
  <c r="AW163" i="4"/>
  <c r="AK163" i="4"/>
  <c r="BH162" i="4"/>
  <c r="BE162" i="4"/>
  <c r="AW162" i="4"/>
  <c r="AK162" i="4"/>
  <c r="BH161" i="4"/>
  <c r="BE161" i="4"/>
  <c r="AW161" i="4"/>
  <c r="AK161" i="4"/>
  <c r="BH160" i="4"/>
  <c r="BE160" i="4"/>
  <c r="AW160" i="4"/>
  <c r="AK160" i="4"/>
  <c r="BH159" i="4"/>
  <c r="BE159" i="4"/>
  <c r="AW159" i="4"/>
  <c r="AK159" i="4"/>
  <c r="BH158" i="4"/>
  <c r="BE158" i="4"/>
  <c r="AW158" i="4"/>
  <c r="AK158" i="4"/>
  <c r="BH157" i="4"/>
  <c r="BE157" i="4"/>
  <c r="AW157" i="4"/>
  <c r="AK157" i="4"/>
  <c r="BH156" i="4"/>
  <c r="BE156" i="4"/>
  <c r="AW156" i="4"/>
  <c r="AK156" i="4"/>
  <c r="BH155" i="4"/>
  <c r="BE155" i="4"/>
  <c r="AW155" i="4"/>
  <c r="AK155" i="4"/>
  <c r="BH154" i="4"/>
  <c r="BE154" i="4"/>
  <c r="AW154" i="4"/>
  <c r="AK154" i="4"/>
  <c r="BH153" i="4"/>
  <c r="BE153" i="4"/>
  <c r="AW153" i="4"/>
  <c r="AK153" i="4"/>
  <c r="BH152" i="4"/>
  <c r="BE152" i="4"/>
  <c r="AW152" i="4"/>
  <c r="AK152" i="4"/>
  <c r="BH151" i="4"/>
  <c r="BE151" i="4"/>
  <c r="AW151" i="4"/>
  <c r="AK151" i="4"/>
  <c r="BH150" i="4"/>
  <c r="BE150" i="4"/>
  <c r="AW150" i="4"/>
  <c r="AK150" i="4"/>
  <c r="BH149" i="4"/>
  <c r="BE149" i="4"/>
  <c r="AW149" i="4"/>
  <c r="AK149" i="4"/>
  <c r="BH148" i="4"/>
  <c r="BE148" i="4"/>
  <c r="AW148" i="4"/>
  <c r="AK148" i="4"/>
  <c r="BH147" i="4"/>
  <c r="BE147" i="4"/>
  <c r="AW147" i="4"/>
  <c r="AK147" i="4"/>
  <c r="BH146" i="4"/>
  <c r="BE146" i="4"/>
  <c r="AW146" i="4"/>
  <c r="AK146" i="4"/>
  <c r="BH145" i="4"/>
  <c r="BE145" i="4"/>
  <c r="AW145" i="4"/>
  <c r="AK145" i="4"/>
  <c r="BH144" i="4"/>
  <c r="BE144" i="4"/>
  <c r="AW144" i="4"/>
  <c r="AK144" i="4"/>
  <c r="BH143" i="4"/>
  <c r="BE143" i="4"/>
  <c r="AW143" i="4"/>
  <c r="AK143" i="4"/>
  <c r="BH142" i="4"/>
  <c r="BE142" i="4"/>
  <c r="AW142" i="4"/>
  <c r="AK142" i="4"/>
  <c r="BH141" i="4"/>
  <c r="BE141" i="4"/>
  <c r="AW141" i="4"/>
  <c r="AK141" i="4"/>
  <c r="BH140" i="4"/>
  <c r="BE140" i="4"/>
  <c r="AW140" i="4"/>
  <c r="AK140" i="4"/>
  <c r="BH139" i="4"/>
  <c r="BE139" i="4"/>
  <c r="AW139" i="4"/>
  <c r="AK139" i="4"/>
  <c r="BH138" i="4"/>
  <c r="BE138" i="4"/>
  <c r="AW138" i="4"/>
  <c r="AK138" i="4"/>
  <c r="BH137" i="4"/>
  <c r="BE137" i="4"/>
  <c r="AW137" i="4"/>
  <c r="AK137" i="4"/>
  <c r="BH136" i="4"/>
  <c r="BE136" i="4"/>
  <c r="AW136" i="4"/>
  <c r="AK136" i="4"/>
  <c r="BH135" i="4"/>
  <c r="BE135" i="4"/>
  <c r="AW135" i="4"/>
  <c r="AK135" i="4"/>
  <c r="BH134" i="4"/>
  <c r="BE134" i="4"/>
  <c r="AW134" i="4"/>
  <c r="AK134" i="4"/>
  <c r="BH133" i="4"/>
  <c r="BE133" i="4"/>
  <c r="AW133" i="4"/>
  <c r="AK133" i="4"/>
  <c r="BH132" i="4"/>
  <c r="BE132" i="4"/>
  <c r="AW132" i="4"/>
  <c r="AK132" i="4"/>
  <c r="BH131" i="4"/>
  <c r="BE131" i="4"/>
  <c r="AW131" i="4"/>
  <c r="AK131" i="4"/>
  <c r="BH130" i="4"/>
  <c r="BE130" i="4"/>
  <c r="AW130" i="4"/>
  <c r="AK130" i="4"/>
  <c r="BH129" i="4"/>
  <c r="BE129" i="4"/>
  <c r="AW129" i="4"/>
  <c r="AK129" i="4"/>
  <c r="BH128" i="4"/>
  <c r="BE128" i="4"/>
  <c r="AW128" i="4"/>
  <c r="AK128" i="4"/>
  <c r="BH127" i="4"/>
  <c r="BE127" i="4"/>
  <c r="AW127" i="4"/>
  <c r="AK127" i="4"/>
  <c r="BH126" i="4"/>
  <c r="BE126" i="4"/>
  <c r="AW126" i="4"/>
  <c r="AK126" i="4"/>
  <c r="BH125" i="4"/>
  <c r="BE125" i="4"/>
  <c r="AW125" i="4"/>
  <c r="AK125" i="4"/>
  <c r="BH124" i="4"/>
  <c r="BE124" i="4"/>
  <c r="AW124" i="4"/>
  <c r="AK124" i="4"/>
  <c r="BH123" i="4"/>
  <c r="BE123" i="4"/>
  <c r="AW123" i="4"/>
  <c r="AK123" i="4"/>
  <c r="BH122" i="4"/>
  <c r="BE122" i="4"/>
  <c r="AW122" i="4"/>
  <c r="AK122" i="4"/>
  <c r="BH121" i="4"/>
  <c r="BE121" i="4"/>
  <c r="AW121" i="4"/>
  <c r="AK121" i="4"/>
  <c r="BH120" i="4"/>
  <c r="BE120" i="4"/>
  <c r="AW120" i="4"/>
  <c r="AK120" i="4"/>
  <c r="BH119" i="4"/>
  <c r="BE119" i="4"/>
  <c r="AW119" i="4"/>
  <c r="AK119" i="4"/>
  <c r="BH118" i="4"/>
  <c r="BE118" i="4"/>
  <c r="AW118" i="4"/>
  <c r="AK118" i="4"/>
  <c r="BH117" i="4"/>
  <c r="BE117" i="4"/>
  <c r="AW117" i="4"/>
  <c r="AK117" i="4"/>
  <c r="BH116" i="4"/>
  <c r="BE116" i="4"/>
  <c r="AW116" i="4"/>
  <c r="AK116" i="4"/>
  <c r="BH115" i="4"/>
  <c r="BE115" i="4"/>
  <c r="AW115" i="4"/>
  <c r="AK115" i="4"/>
  <c r="BH114" i="4"/>
  <c r="BE114" i="4"/>
  <c r="AW114" i="4"/>
  <c r="AK114" i="4"/>
  <c r="BH113" i="4"/>
  <c r="BE113" i="4"/>
  <c r="AW113" i="4"/>
  <c r="AK113" i="4"/>
  <c r="BH112" i="4"/>
  <c r="BE112" i="4"/>
  <c r="AW112" i="4"/>
  <c r="AK112" i="4"/>
  <c r="BH111" i="4"/>
  <c r="BE111" i="4"/>
  <c r="AW111" i="4"/>
  <c r="AK111" i="4"/>
  <c r="BH110" i="4"/>
  <c r="BE110" i="4"/>
  <c r="AW110" i="4"/>
  <c r="AK110" i="4"/>
  <c r="BH109" i="4"/>
  <c r="BE109" i="4"/>
  <c r="AW109" i="4"/>
  <c r="AK109" i="4"/>
  <c r="BH108" i="4"/>
  <c r="BE108" i="4"/>
  <c r="AW108" i="4"/>
  <c r="AK108" i="4"/>
  <c r="BH107" i="4"/>
  <c r="BE107" i="4"/>
  <c r="AW107" i="4"/>
  <c r="AK107" i="4"/>
  <c r="BH106" i="4"/>
  <c r="BE106" i="4"/>
  <c r="AW106" i="4"/>
  <c r="AK106" i="4"/>
  <c r="BH105" i="4"/>
  <c r="AW105" i="4"/>
  <c r="AK105" i="4"/>
  <c r="BH104" i="4"/>
  <c r="BE104" i="4"/>
  <c r="AW104" i="4"/>
  <c r="AK104" i="4"/>
  <c r="BH103" i="4"/>
  <c r="BE103" i="4"/>
  <c r="AW103" i="4"/>
  <c r="AK103" i="4"/>
  <c r="BH102" i="4"/>
  <c r="AW102" i="4"/>
  <c r="AK102" i="4"/>
  <c r="BH101" i="4"/>
  <c r="BE101" i="4"/>
  <c r="AW101" i="4"/>
  <c r="AK101" i="4"/>
  <c r="BH100" i="4"/>
  <c r="BE100" i="4"/>
  <c r="AW100" i="4"/>
  <c r="AK100" i="4"/>
  <c r="BH99" i="4"/>
  <c r="BE99" i="4"/>
  <c r="AW99" i="4"/>
  <c r="AK99" i="4"/>
  <c r="BH98" i="4"/>
  <c r="BE98" i="4"/>
  <c r="AW98" i="4"/>
  <c r="AK98" i="4"/>
  <c r="BH97" i="4"/>
  <c r="BE97" i="4"/>
  <c r="AW97" i="4"/>
  <c r="AK97" i="4"/>
  <c r="BH96" i="4"/>
  <c r="BE96" i="4"/>
  <c r="AW96" i="4"/>
  <c r="AK96" i="4"/>
  <c r="BH95" i="4"/>
  <c r="BE95" i="4"/>
  <c r="AW95" i="4"/>
  <c r="AK95" i="4"/>
  <c r="BH94" i="4"/>
  <c r="BE94" i="4"/>
  <c r="AW94" i="4"/>
  <c r="AK94" i="4"/>
  <c r="BH93" i="4"/>
  <c r="BE93" i="4"/>
  <c r="AW93" i="4"/>
  <c r="AK93" i="4"/>
  <c r="BH92" i="4"/>
  <c r="BE92" i="4"/>
  <c r="AW92" i="4"/>
  <c r="AK92" i="4"/>
  <c r="BH91" i="4"/>
  <c r="BE91" i="4"/>
  <c r="AW91" i="4"/>
  <c r="AK91" i="4"/>
  <c r="BH90" i="4"/>
  <c r="BE90" i="4"/>
  <c r="AW90" i="4"/>
  <c r="AK90" i="4"/>
  <c r="BH89" i="4"/>
  <c r="BE89" i="4"/>
  <c r="AW89" i="4"/>
  <c r="AK89" i="4"/>
  <c r="BH88" i="4"/>
  <c r="BE88" i="4"/>
  <c r="AW88" i="4"/>
  <c r="AK88" i="4"/>
  <c r="BH87" i="4"/>
  <c r="BE87" i="4"/>
  <c r="AW87" i="4"/>
  <c r="AK87" i="4"/>
  <c r="BH86" i="4"/>
  <c r="BE86" i="4"/>
  <c r="AW86" i="4"/>
  <c r="AK86" i="4"/>
  <c r="BH85" i="4"/>
  <c r="BE85" i="4"/>
  <c r="AW85" i="4"/>
  <c r="AK85" i="4"/>
  <c r="BH84" i="4"/>
  <c r="BE84" i="4"/>
  <c r="AW84" i="4"/>
  <c r="AK84" i="4"/>
  <c r="BH83" i="4"/>
  <c r="BE83" i="4"/>
  <c r="AW83" i="4"/>
  <c r="AK83" i="4"/>
  <c r="BH82" i="4"/>
  <c r="BE82" i="4"/>
  <c r="AW82" i="4"/>
  <c r="AK82" i="4"/>
  <c r="BH81" i="4"/>
  <c r="BE81" i="4"/>
  <c r="AW81" i="4"/>
  <c r="AK81" i="4"/>
  <c r="BH80" i="4"/>
  <c r="BE80" i="4"/>
  <c r="AW80" i="4"/>
  <c r="AK80" i="4"/>
  <c r="BH79" i="4"/>
  <c r="BE79" i="4"/>
  <c r="AW79" i="4"/>
  <c r="AK79" i="4"/>
  <c r="BH78" i="4"/>
  <c r="BE78" i="4"/>
  <c r="AW78" i="4"/>
  <c r="AK78" i="4"/>
  <c r="BH77" i="4"/>
  <c r="BE77" i="4"/>
  <c r="AW77" i="4"/>
  <c r="AK77" i="4"/>
  <c r="BH76" i="4"/>
  <c r="BE76" i="4"/>
  <c r="AW76" i="4"/>
  <c r="AK76" i="4"/>
  <c r="BH75" i="4"/>
  <c r="BE75" i="4"/>
  <c r="AW75" i="4"/>
  <c r="AK75" i="4"/>
  <c r="BH74" i="4"/>
  <c r="BE74" i="4"/>
  <c r="AW74" i="4"/>
  <c r="AK74" i="4"/>
  <c r="BH73" i="4"/>
  <c r="BE73" i="4"/>
  <c r="AW73" i="4"/>
  <c r="AK73" i="4"/>
  <c r="BH72" i="4"/>
  <c r="BE72" i="4"/>
  <c r="AW72" i="4"/>
  <c r="AK72" i="4"/>
  <c r="BH71" i="4"/>
  <c r="BE71" i="4"/>
  <c r="AW71" i="4"/>
  <c r="AK71" i="4"/>
  <c r="BH70" i="4"/>
  <c r="BE70" i="4"/>
  <c r="AW70" i="4"/>
  <c r="AK70" i="4"/>
  <c r="BH69" i="4"/>
  <c r="BE69" i="4"/>
  <c r="AW69" i="4"/>
  <c r="AK69" i="4"/>
  <c r="BH68" i="4"/>
  <c r="BE68" i="4"/>
  <c r="AW68" i="4"/>
  <c r="AK68" i="4"/>
  <c r="BH67" i="4"/>
  <c r="BE67" i="4"/>
  <c r="AW67" i="4"/>
  <c r="AK67" i="4"/>
  <c r="BH66" i="4"/>
  <c r="BE66" i="4"/>
  <c r="AW66" i="4"/>
  <c r="AK66" i="4"/>
  <c r="BH65" i="4"/>
  <c r="BE65" i="4"/>
  <c r="AW65" i="4"/>
  <c r="AK65" i="4"/>
  <c r="BH64" i="4"/>
  <c r="BE64" i="4"/>
  <c r="AW64" i="4"/>
  <c r="AK64" i="4"/>
  <c r="BH63" i="4"/>
  <c r="BE63" i="4"/>
  <c r="AW63" i="4"/>
  <c r="AK63" i="4"/>
  <c r="BH62" i="4"/>
  <c r="BE62" i="4"/>
  <c r="AW62" i="4"/>
  <c r="AK62" i="4"/>
  <c r="BH61" i="4"/>
  <c r="BE61" i="4"/>
  <c r="AW61" i="4"/>
  <c r="AK61" i="4"/>
  <c r="BH60" i="4"/>
  <c r="BE60" i="4"/>
  <c r="AW60" i="4"/>
  <c r="AK60" i="4"/>
  <c r="BH59" i="4"/>
  <c r="BE59" i="4"/>
  <c r="AW59" i="4"/>
  <c r="AK59" i="4"/>
  <c r="BH58" i="4"/>
  <c r="BE58" i="4"/>
  <c r="AW58" i="4"/>
  <c r="AK58" i="4"/>
  <c r="BH57" i="4"/>
  <c r="BE57" i="4"/>
  <c r="AW57" i="4"/>
  <c r="AK57" i="4"/>
  <c r="BH56" i="4"/>
  <c r="BE56" i="4"/>
  <c r="AW56" i="4"/>
  <c r="AK56" i="4"/>
  <c r="BH55" i="4"/>
  <c r="BE55" i="4"/>
  <c r="AW55" i="4"/>
  <c r="AK55" i="4"/>
  <c r="BH54" i="4"/>
  <c r="BE54" i="4"/>
  <c r="AW54" i="4"/>
  <c r="AK54" i="4"/>
  <c r="BH53" i="4"/>
  <c r="BE53" i="4"/>
  <c r="AW53" i="4"/>
  <c r="AK53" i="4"/>
  <c r="BH52" i="4"/>
  <c r="BE52" i="4"/>
  <c r="AW52" i="4"/>
  <c r="AK52" i="4"/>
  <c r="BH51" i="4"/>
  <c r="BE51" i="4"/>
  <c r="AW51" i="4"/>
  <c r="AK51" i="4"/>
  <c r="BH50" i="4"/>
  <c r="BE50" i="4"/>
  <c r="AW50" i="4"/>
  <c r="AK50" i="4"/>
  <c r="BH49" i="4"/>
  <c r="BE49" i="4"/>
  <c r="AW49" i="4"/>
  <c r="AK49" i="4"/>
  <c r="BH48" i="4"/>
  <c r="BE48" i="4"/>
  <c r="AW48" i="4"/>
  <c r="AK48" i="4"/>
  <c r="BH47" i="4"/>
  <c r="BE47" i="4"/>
  <c r="AW47" i="4"/>
  <c r="AK47" i="4"/>
  <c r="BH46" i="4"/>
  <c r="BE46" i="4"/>
  <c r="AW46" i="4"/>
  <c r="AK46" i="4"/>
  <c r="BH45" i="4"/>
  <c r="BE45" i="4"/>
  <c r="AW45" i="4"/>
  <c r="AK45" i="4"/>
  <c r="BH44" i="4"/>
  <c r="BE44" i="4"/>
  <c r="AW44" i="4"/>
  <c r="AK44" i="4"/>
  <c r="BH43" i="4"/>
  <c r="BE43" i="4"/>
  <c r="AW43" i="4"/>
  <c r="AK43" i="4"/>
  <c r="BH42" i="4"/>
  <c r="BE42" i="4"/>
  <c r="AW42" i="4"/>
  <c r="AK42" i="4"/>
  <c r="BH41" i="4"/>
  <c r="BE41" i="4"/>
  <c r="AW41" i="4"/>
  <c r="AK41" i="4"/>
  <c r="BH40" i="4"/>
  <c r="BE40" i="4"/>
  <c r="AW40" i="4"/>
  <c r="AK40" i="4"/>
  <c r="BH39" i="4"/>
  <c r="BE39" i="4"/>
  <c r="AW39" i="4"/>
  <c r="AK39" i="4"/>
  <c r="BH38" i="4"/>
  <c r="BE38" i="4"/>
  <c r="AW38" i="4"/>
  <c r="AK38" i="4"/>
  <c r="BH37" i="4"/>
  <c r="BE37" i="4"/>
  <c r="AW37" i="4"/>
  <c r="AK37" i="4"/>
  <c r="BH36" i="4"/>
  <c r="BE36" i="4"/>
  <c r="AW36" i="4"/>
  <c r="AK36" i="4"/>
  <c r="BH35" i="4"/>
  <c r="BE35" i="4"/>
  <c r="AW35" i="4"/>
  <c r="AK35" i="4"/>
  <c r="BH34" i="4"/>
  <c r="BE34" i="4"/>
  <c r="AW34" i="4"/>
  <c r="AK34" i="4"/>
  <c r="BH33" i="4"/>
  <c r="BE33" i="4"/>
  <c r="AW33" i="4"/>
  <c r="AK33" i="4"/>
  <c r="BH32" i="4"/>
  <c r="BE32" i="4"/>
  <c r="AW32" i="4"/>
  <c r="AK32" i="4"/>
  <c r="BH31" i="4"/>
  <c r="BE31" i="4"/>
  <c r="AW31" i="4"/>
  <c r="AK31" i="4"/>
  <c r="BH30" i="4"/>
  <c r="BE30" i="4"/>
  <c r="AW30" i="4"/>
  <c r="AK30" i="4"/>
  <c r="BH29" i="4"/>
  <c r="BE29" i="4"/>
  <c r="AW29" i="4"/>
  <c r="AK29" i="4"/>
  <c r="BH28" i="4"/>
  <c r="BE28" i="4"/>
  <c r="AW28" i="4"/>
  <c r="AK28" i="4"/>
  <c r="BH27" i="4"/>
  <c r="BE27" i="4"/>
  <c r="AW27" i="4"/>
  <c r="AK27" i="4"/>
  <c r="BH26" i="4"/>
  <c r="BE26" i="4"/>
  <c r="AW26" i="4"/>
  <c r="AK26" i="4"/>
  <c r="BH25" i="4"/>
  <c r="BE25" i="4"/>
  <c r="AW25" i="4"/>
  <c r="AK25" i="4"/>
  <c r="BH24" i="4"/>
  <c r="BE24" i="4"/>
  <c r="AW24" i="4"/>
  <c r="AK24" i="4"/>
  <c r="BH23" i="4"/>
  <c r="BE23" i="4"/>
  <c r="AW23" i="4"/>
  <c r="AK23" i="4"/>
  <c r="BH22" i="4"/>
  <c r="BE22" i="4"/>
  <c r="AW22" i="4"/>
  <c r="AK22" i="4"/>
  <c r="BH21" i="4"/>
  <c r="BE21" i="4"/>
  <c r="AW21" i="4"/>
  <c r="AK21" i="4"/>
  <c r="BH20" i="4"/>
  <c r="BE20" i="4"/>
  <c r="AW20" i="4"/>
  <c r="AK20" i="4"/>
  <c r="BH19" i="4"/>
  <c r="BE19" i="4"/>
  <c r="AW19" i="4"/>
  <c r="AK19" i="4"/>
  <c r="BH18" i="4"/>
  <c r="BE18" i="4"/>
  <c r="AW18" i="4"/>
  <c r="AK18" i="4"/>
  <c r="BH17" i="4"/>
  <c r="BE17" i="4"/>
  <c r="AW17" i="4"/>
  <c r="AK17" i="4"/>
  <c r="BH16" i="4"/>
  <c r="BE16" i="4"/>
  <c r="AW16" i="4"/>
  <c r="AK16" i="4"/>
  <c r="BH15" i="4"/>
  <c r="BE15" i="4"/>
  <c r="AW15" i="4"/>
  <c r="AK15" i="4"/>
  <c r="BH14" i="4"/>
  <c r="BE14" i="4"/>
  <c r="AW14" i="4"/>
  <c r="AK14" i="4"/>
  <c r="BH13" i="4"/>
  <c r="BE13" i="4"/>
  <c r="AW13" i="4"/>
  <c r="AK13" i="4"/>
  <c r="BH12" i="4"/>
  <c r="BE12" i="4"/>
  <c r="AW12" i="4"/>
  <c r="AK12" i="4"/>
  <c r="BH11" i="4"/>
  <c r="BE11" i="4"/>
  <c r="AW11" i="4"/>
  <c r="AK11" i="4"/>
  <c r="BH10" i="4"/>
  <c r="BE10" i="4"/>
  <c r="AW10" i="4"/>
  <c r="AK10" i="4"/>
  <c r="BH9" i="4"/>
  <c r="BE9" i="4"/>
  <c r="AW9" i="4"/>
  <c r="AK9" i="4"/>
  <c r="BH8" i="4"/>
  <c r="AW8" i="4"/>
  <c r="AK8" i="4"/>
  <c r="BH7" i="4"/>
  <c r="BE7" i="4"/>
  <c r="AW7" i="4"/>
  <c r="AK7" i="4"/>
  <c r="BH6" i="4"/>
  <c r="BE6" i="4"/>
  <c r="AW6" i="4"/>
  <c r="AK6" i="4"/>
  <c r="BH5" i="4"/>
  <c r="BE5" i="4"/>
  <c r="AW5" i="4"/>
  <c r="AK5" i="4"/>
  <c r="BH4" i="4"/>
  <c r="BE4" i="4"/>
  <c r="AW4" i="4"/>
  <c r="AK4" i="4"/>
  <c r="BH3" i="4"/>
  <c r="BE3" i="4"/>
  <c r="AW3" i="4"/>
  <c r="AK3" i="4"/>
  <c r="BH2" i="4"/>
  <c r="BE2" i="4"/>
  <c r="AW2" i="4"/>
  <c r="AK2" i="4"/>
  <c r="P1" i="4"/>
  <c r="U1394" i="2"/>
  <c r="U1393" i="2"/>
  <c r="U1392" i="2"/>
  <c r="U1391" i="2"/>
  <c r="U1390" i="2"/>
  <c r="U1389" i="2"/>
  <c r="U1388" i="2"/>
  <c r="U1387" i="2"/>
  <c r="U1386" i="2"/>
  <c r="U1385" i="2"/>
  <c r="U1384" i="2"/>
  <c r="U1383" i="2"/>
  <c r="U1382" i="2"/>
  <c r="U1381" i="2"/>
  <c r="U1380" i="2"/>
  <c r="U1379" i="2"/>
  <c r="U1378" i="2"/>
  <c r="U1377" i="2"/>
  <c r="U1376" i="2"/>
  <c r="U1375" i="2"/>
  <c r="U1374" i="2"/>
  <c r="U1373" i="2"/>
  <c r="U1372" i="2"/>
  <c r="U1371" i="2"/>
  <c r="U1370" i="2"/>
  <c r="U1369" i="2"/>
  <c r="U1368" i="2"/>
  <c r="U1367" i="2"/>
  <c r="U1366" i="2"/>
  <c r="U1365" i="2"/>
  <c r="U1364" i="2"/>
  <c r="U1363" i="2"/>
  <c r="U1362" i="2"/>
  <c r="U1361" i="2"/>
  <c r="U1360" i="2"/>
  <c r="U1359" i="2"/>
  <c r="U1358" i="2"/>
  <c r="U1357" i="2"/>
  <c r="U1356" i="2"/>
  <c r="U1355" i="2"/>
  <c r="U1354" i="2"/>
  <c r="U1353" i="2"/>
  <c r="U1352" i="2"/>
  <c r="U1351" i="2"/>
  <c r="U1350" i="2"/>
  <c r="U1349" i="2"/>
  <c r="U1348" i="2"/>
  <c r="U1347" i="2"/>
  <c r="U1346" i="2"/>
  <c r="U1345" i="2"/>
  <c r="U1344" i="2"/>
  <c r="U1343" i="2"/>
  <c r="U1342" i="2"/>
  <c r="U1341" i="2"/>
  <c r="U1340" i="2"/>
  <c r="U1339" i="2"/>
  <c r="U1338" i="2"/>
  <c r="U1337" i="2"/>
  <c r="U1336" i="2"/>
  <c r="U1335" i="2"/>
  <c r="U1334" i="2"/>
  <c r="U1333" i="2"/>
  <c r="U1332" i="2"/>
  <c r="U1329" i="2"/>
  <c r="U1328" i="2"/>
  <c r="U1327" i="2"/>
  <c r="U1326" i="2"/>
  <c r="U1325" i="2"/>
  <c r="U1324" i="2"/>
  <c r="U1323" i="2"/>
  <c r="U1322" i="2"/>
  <c r="U1321" i="2"/>
  <c r="U1320" i="2"/>
  <c r="U1319" i="2"/>
  <c r="U1318" i="2"/>
  <c r="U1317" i="2"/>
  <c r="U1316" i="2"/>
  <c r="U1315" i="2"/>
  <c r="U1314" i="2"/>
  <c r="U1313" i="2"/>
  <c r="U1312" i="2"/>
  <c r="U1311" i="2"/>
  <c r="U1310" i="2"/>
  <c r="U1309" i="2"/>
  <c r="U1308" i="2"/>
  <c r="U1307" i="2"/>
  <c r="U1306" i="2"/>
  <c r="U1305" i="2"/>
  <c r="U1304" i="2"/>
  <c r="U1303" i="2"/>
  <c r="U1302" i="2"/>
  <c r="U1301" i="2"/>
  <c r="U1300" i="2"/>
  <c r="U1299" i="2"/>
  <c r="U1298" i="2"/>
  <c r="U1297" i="2"/>
  <c r="U1296" i="2"/>
  <c r="U1295" i="2"/>
  <c r="U1294" i="2"/>
  <c r="U1293" i="2"/>
  <c r="U1292" i="2"/>
  <c r="U1291" i="2"/>
  <c r="U1290" i="2"/>
  <c r="U1289" i="2"/>
  <c r="U1288" i="2"/>
  <c r="U1287" i="2"/>
  <c r="U1286" i="2"/>
  <c r="U1285" i="2"/>
  <c r="U1284" i="2"/>
  <c r="U1283" i="2"/>
  <c r="U1282" i="2"/>
  <c r="U1281" i="2"/>
  <c r="U1280" i="2"/>
  <c r="U1279" i="2"/>
  <c r="U1278" i="2"/>
  <c r="U1277" i="2"/>
  <c r="U1276" i="2"/>
  <c r="U1275" i="2"/>
  <c r="U1274" i="2"/>
  <c r="U1273" i="2"/>
  <c r="U1272" i="2"/>
  <c r="U1271" i="2"/>
  <c r="U1270" i="2"/>
  <c r="U1269" i="2"/>
  <c r="U1268" i="2"/>
  <c r="U1267" i="2"/>
  <c r="U1266" i="2"/>
  <c r="U1265" i="2"/>
  <c r="U1264" i="2"/>
  <c r="U1263" i="2"/>
  <c r="U1262" i="2"/>
  <c r="U1261" i="2"/>
  <c r="U1260" i="2"/>
  <c r="U1259" i="2"/>
  <c r="U1258" i="2"/>
  <c r="U1257" i="2"/>
  <c r="U1256" i="2"/>
  <c r="U1255" i="2"/>
  <c r="U1254" i="2"/>
  <c r="U1253" i="2"/>
  <c r="U1252" i="2"/>
  <c r="U1251" i="2"/>
  <c r="U1250" i="2"/>
  <c r="U1249" i="2"/>
  <c r="U1248" i="2"/>
  <c r="U1247" i="2"/>
  <c r="U1246" i="2"/>
  <c r="U1245" i="2"/>
  <c r="U1244" i="2"/>
  <c r="U1243" i="2"/>
  <c r="U1242" i="2"/>
  <c r="U1241" i="2"/>
  <c r="U1240" i="2"/>
  <c r="U1239" i="2"/>
  <c r="U1238" i="2"/>
  <c r="U1237" i="2"/>
  <c r="U1236" i="2"/>
  <c r="U1235" i="2"/>
  <c r="U1234" i="2"/>
  <c r="U1233" i="2"/>
  <c r="U1232" i="2"/>
  <c r="U1231" i="2"/>
  <c r="U1230" i="2"/>
  <c r="U1229" i="2"/>
  <c r="U1228" i="2"/>
  <c r="U1227" i="2"/>
  <c r="U1226" i="2"/>
  <c r="U1225" i="2"/>
  <c r="U1224" i="2"/>
  <c r="U1223" i="2"/>
  <c r="U1222" i="2"/>
  <c r="U1221" i="2"/>
  <c r="U1220" i="2"/>
  <c r="U1219" i="2"/>
  <c r="U1218" i="2"/>
  <c r="U1217" i="2"/>
  <c r="U1216" i="2"/>
  <c r="U1215" i="2"/>
  <c r="U1214" i="2"/>
  <c r="U1213" i="2"/>
  <c r="U1212" i="2"/>
  <c r="U1211" i="2"/>
  <c r="U1210" i="2"/>
  <c r="U1209" i="2"/>
  <c r="U1208" i="2"/>
  <c r="U1207" i="2"/>
  <c r="U1206" i="2"/>
  <c r="U1205" i="2"/>
  <c r="U1204" i="2"/>
  <c r="U1203" i="2"/>
  <c r="U1202" i="2"/>
  <c r="U1201" i="2"/>
  <c r="U1200" i="2"/>
  <c r="U1199" i="2"/>
  <c r="U1198" i="2"/>
  <c r="U1197" i="2"/>
  <c r="U1196" i="2"/>
  <c r="U1195" i="2"/>
  <c r="U1194" i="2"/>
  <c r="U1193" i="2"/>
  <c r="U1192" i="2"/>
  <c r="U1191" i="2"/>
  <c r="U1190" i="2"/>
  <c r="U1189" i="2"/>
  <c r="U1188" i="2"/>
  <c r="U1187" i="2"/>
  <c r="U1186" i="2"/>
  <c r="U1185" i="2"/>
  <c r="U1184" i="2"/>
  <c r="U1183" i="2"/>
  <c r="U1182" i="2"/>
  <c r="U1181" i="2"/>
  <c r="U1180" i="2"/>
  <c r="U1179" i="2"/>
  <c r="U1178" i="2"/>
  <c r="U1177" i="2"/>
  <c r="U1176" i="2"/>
  <c r="U1175" i="2"/>
  <c r="U1174" i="2"/>
  <c r="U1173" i="2"/>
  <c r="U1172" i="2"/>
  <c r="U1171" i="2"/>
  <c r="U1170" i="2"/>
  <c r="U1169" i="2"/>
  <c r="U1168" i="2"/>
  <c r="U1167" i="2"/>
  <c r="U1166" i="2"/>
  <c r="U1165" i="2"/>
  <c r="U1164" i="2"/>
  <c r="U1163" i="2"/>
  <c r="U1162" i="2"/>
  <c r="U1161" i="2"/>
  <c r="U1160" i="2"/>
  <c r="U1159" i="2"/>
  <c r="U1158" i="2"/>
  <c r="U1157" i="2"/>
  <c r="U1156" i="2"/>
  <c r="U1155" i="2"/>
  <c r="U1154" i="2"/>
  <c r="U1153" i="2"/>
  <c r="U1152" i="2"/>
  <c r="U1151" i="2"/>
  <c r="U1150" i="2"/>
  <c r="U1149" i="2"/>
  <c r="U1148" i="2"/>
  <c r="U1147" i="2"/>
  <c r="U1146" i="2"/>
  <c r="U1145" i="2"/>
  <c r="U1144" i="2"/>
  <c r="U1143" i="2"/>
  <c r="U1142" i="2"/>
  <c r="U1141" i="2"/>
  <c r="U1140" i="2"/>
  <c r="U1139" i="2"/>
  <c r="U1138" i="2"/>
  <c r="U1137" i="2"/>
  <c r="U1136" i="2"/>
  <c r="U1135" i="2"/>
  <c r="U1134" i="2"/>
  <c r="U1133" i="2"/>
  <c r="U1132" i="2"/>
  <c r="U1131" i="2"/>
  <c r="U1130" i="2"/>
  <c r="U1129" i="2"/>
  <c r="U1128" i="2"/>
  <c r="U1127" i="2"/>
  <c r="U1126" i="2"/>
  <c r="U1125" i="2"/>
  <c r="U1124" i="2"/>
  <c r="U1123" i="2"/>
  <c r="U1122" i="2"/>
  <c r="U1121" i="2"/>
  <c r="U1120" i="2"/>
  <c r="U1119" i="2"/>
  <c r="U1118" i="2"/>
  <c r="U1117" i="2"/>
  <c r="U1116" i="2"/>
  <c r="U1115" i="2"/>
  <c r="U1114" i="2"/>
  <c r="U1113" i="2"/>
  <c r="U1112" i="2"/>
  <c r="U1111" i="2"/>
  <c r="U1110" i="2"/>
  <c r="U1109" i="2"/>
  <c r="U1108" i="2"/>
  <c r="U1107" i="2"/>
  <c r="U1106" i="2"/>
  <c r="U1105" i="2"/>
  <c r="U1104" i="2"/>
  <c r="U1103" i="2"/>
  <c r="U1102" i="2"/>
  <c r="U1101" i="2"/>
  <c r="U1100" i="2"/>
  <c r="U1099" i="2"/>
  <c r="U1098" i="2"/>
  <c r="U1097" i="2"/>
  <c r="U1095" i="2"/>
  <c r="U1094" i="2"/>
  <c r="U1093" i="2"/>
  <c r="U1092" i="2"/>
  <c r="U1091" i="2"/>
  <c r="U1090" i="2"/>
  <c r="U1089" i="2"/>
  <c r="U1088" i="2"/>
  <c r="U1087" i="2"/>
  <c r="U1086" i="2"/>
  <c r="U1085" i="2"/>
  <c r="U1084" i="2"/>
  <c r="U1083" i="2"/>
  <c r="U1082" i="2"/>
  <c r="U1081" i="2"/>
  <c r="U1080" i="2"/>
  <c r="U1079" i="2"/>
  <c r="U1078" i="2"/>
  <c r="U1077" i="2"/>
  <c r="U1076" i="2"/>
  <c r="U1075" i="2"/>
  <c r="U1074" i="2"/>
  <c r="U1073" i="2"/>
  <c r="U1072" i="2"/>
  <c r="U1071" i="2"/>
  <c r="U1070" i="2"/>
  <c r="U1069" i="2"/>
  <c r="U1068" i="2"/>
  <c r="U1067" i="2"/>
  <c r="U1066" i="2"/>
  <c r="U1065" i="2"/>
  <c r="U1064" i="2"/>
  <c r="U1063" i="2"/>
  <c r="U1062" i="2"/>
  <c r="U1061" i="2"/>
  <c r="U1060" i="2"/>
  <c r="U1059" i="2"/>
  <c r="U1058" i="2"/>
  <c r="U1057" i="2"/>
  <c r="U1056" i="2"/>
  <c r="U1055" i="2"/>
  <c r="U1054" i="2"/>
  <c r="U1053" i="2"/>
  <c r="U1052" i="2"/>
  <c r="U1051" i="2"/>
  <c r="U1050" i="2"/>
  <c r="U1049" i="2"/>
  <c r="U1048" i="2"/>
  <c r="U1047" i="2"/>
  <c r="U1046" i="2"/>
  <c r="U1045" i="2"/>
  <c r="U1044" i="2"/>
  <c r="U1043" i="2"/>
  <c r="U1042" i="2"/>
  <c r="U1041" i="2"/>
  <c r="U1040" i="2"/>
  <c r="U1038" i="2"/>
  <c r="U1037" i="2"/>
  <c r="U1036" i="2"/>
  <c r="U1035" i="2"/>
  <c r="U1034" i="2"/>
  <c r="U1033" i="2"/>
  <c r="U1032" i="2"/>
  <c r="U1031" i="2"/>
  <c r="U1030" i="2"/>
  <c r="U1029" i="2"/>
  <c r="U1028" i="2"/>
  <c r="U1027" i="2"/>
  <c r="U1026" i="2"/>
  <c r="U1025" i="2"/>
  <c r="U1024" i="2"/>
  <c r="U1023" i="2"/>
  <c r="U1022" i="2"/>
  <c r="U1021" i="2"/>
  <c r="U1020" i="2"/>
  <c r="U1019" i="2"/>
  <c r="U1018" i="2"/>
  <c r="U1017" i="2"/>
  <c r="U1016" i="2"/>
  <c r="U1015" i="2"/>
  <c r="U1014" i="2"/>
  <c r="U1013" i="2"/>
  <c r="U1012" i="2"/>
  <c r="U1011" i="2"/>
  <c r="U1010" i="2"/>
  <c r="U1009" i="2"/>
  <c r="U1008" i="2"/>
  <c r="U1007" i="2"/>
  <c r="U1006" i="2"/>
  <c r="U1005" i="2"/>
  <c r="U1004" i="2"/>
  <c r="U1003" i="2"/>
  <c r="U1002" i="2"/>
  <c r="U1001" i="2"/>
  <c r="U1000" i="2"/>
  <c r="U999" i="2"/>
  <c r="U998" i="2"/>
  <c r="U997" i="2"/>
  <c r="U996" i="2"/>
  <c r="U995" i="2"/>
  <c r="U994" i="2"/>
  <c r="U993" i="2"/>
  <c r="U992" i="2"/>
  <c r="U991" i="2"/>
  <c r="U990" i="2"/>
  <c r="U989" i="2"/>
  <c r="U988" i="2"/>
  <c r="U987" i="2"/>
  <c r="U986" i="2"/>
  <c r="U985" i="2"/>
  <c r="U984" i="2"/>
  <c r="U983" i="2"/>
  <c r="U982" i="2"/>
  <c r="U981" i="2"/>
  <c r="U980" i="2"/>
  <c r="U979" i="2"/>
  <c r="U978" i="2"/>
  <c r="U977" i="2"/>
  <c r="U976" i="2"/>
  <c r="U975" i="2"/>
  <c r="U974" i="2"/>
  <c r="U973" i="2"/>
  <c r="U972" i="2"/>
  <c r="U971" i="2"/>
  <c r="U970" i="2"/>
  <c r="U969" i="2"/>
  <c r="U968" i="2"/>
  <c r="U967" i="2"/>
  <c r="U966" i="2"/>
  <c r="U965" i="2"/>
  <c r="U964" i="2"/>
  <c r="U963" i="2"/>
  <c r="U962" i="2"/>
  <c r="U961" i="2"/>
  <c r="U960" i="2"/>
  <c r="U959" i="2"/>
  <c r="U958" i="2"/>
  <c r="U957" i="2"/>
  <c r="U956" i="2"/>
  <c r="U955" i="2"/>
  <c r="U954" i="2"/>
  <c r="U953" i="2"/>
  <c r="U952" i="2"/>
  <c r="U951" i="2"/>
  <c r="U950" i="2"/>
  <c r="U949" i="2"/>
  <c r="U948" i="2"/>
  <c r="U947" i="2"/>
  <c r="U946" i="2"/>
  <c r="U945" i="2"/>
  <c r="U944" i="2"/>
  <c r="U943" i="2"/>
  <c r="U942" i="2"/>
  <c r="U941" i="2"/>
  <c r="U940" i="2"/>
  <c r="U939" i="2"/>
  <c r="U938" i="2"/>
  <c r="U937" i="2"/>
  <c r="U936" i="2"/>
  <c r="U935" i="2"/>
  <c r="U934" i="2"/>
  <c r="U933" i="2"/>
  <c r="U932" i="2"/>
  <c r="U931" i="2"/>
  <c r="U930" i="2"/>
  <c r="U929" i="2"/>
  <c r="U928" i="2"/>
  <c r="U927" i="2"/>
  <c r="U926" i="2"/>
  <c r="U925" i="2"/>
  <c r="U924" i="2"/>
  <c r="U923" i="2"/>
  <c r="U922" i="2"/>
  <c r="U921" i="2"/>
  <c r="U920" i="2"/>
  <c r="U919" i="2"/>
  <c r="U918" i="2"/>
  <c r="U917" i="2"/>
  <c r="U916" i="2"/>
  <c r="U915" i="2"/>
  <c r="U914" i="2"/>
  <c r="U913" i="2"/>
  <c r="U912" i="2"/>
  <c r="U911" i="2"/>
  <c r="U910" i="2"/>
  <c r="U909" i="2"/>
  <c r="U908" i="2"/>
  <c r="U907" i="2"/>
  <c r="U906" i="2"/>
  <c r="U905" i="2"/>
  <c r="U904" i="2"/>
  <c r="U903" i="2"/>
  <c r="U902" i="2"/>
  <c r="U901" i="2"/>
  <c r="U900" i="2"/>
  <c r="U899" i="2"/>
  <c r="U898" i="2"/>
  <c r="U897" i="2"/>
  <c r="U896" i="2"/>
  <c r="U895" i="2"/>
  <c r="U894" i="2"/>
  <c r="U893" i="2"/>
  <c r="U892" i="2"/>
  <c r="U891" i="2"/>
  <c r="U890" i="2"/>
  <c r="U889" i="2"/>
  <c r="U888" i="2"/>
  <c r="U887" i="2"/>
  <c r="U886" i="2"/>
  <c r="U885" i="2"/>
  <c r="U884" i="2"/>
  <c r="U883" i="2"/>
  <c r="U882" i="2"/>
  <c r="U881" i="2"/>
  <c r="U880" i="2"/>
  <c r="U879" i="2"/>
  <c r="U878" i="2"/>
  <c r="U877" i="2"/>
  <c r="U876" i="2"/>
  <c r="U875" i="2"/>
  <c r="U874" i="2"/>
  <c r="U873" i="2"/>
  <c r="U872" i="2"/>
  <c r="U871" i="2"/>
  <c r="U870" i="2"/>
  <c r="U869" i="2"/>
  <c r="U868" i="2"/>
  <c r="U867" i="2"/>
  <c r="U866" i="2"/>
  <c r="U865" i="2"/>
  <c r="U864" i="2"/>
  <c r="U863" i="2"/>
  <c r="U862" i="2"/>
  <c r="U861" i="2"/>
  <c r="U860" i="2"/>
  <c r="U859" i="2"/>
  <c r="U858" i="2"/>
  <c r="U857" i="2"/>
  <c r="U856" i="2"/>
  <c r="U855" i="2"/>
  <c r="U854" i="2"/>
  <c r="U853" i="2"/>
  <c r="U852" i="2"/>
  <c r="U851" i="2"/>
  <c r="U850" i="2"/>
  <c r="U849" i="2"/>
  <c r="U848" i="2"/>
  <c r="U847" i="2"/>
  <c r="U846" i="2"/>
  <c r="U845" i="2"/>
  <c r="U844" i="2"/>
  <c r="U843" i="2"/>
  <c r="U842" i="2"/>
  <c r="U841" i="2"/>
  <c r="U840" i="2"/>
  <c r="U839" i="2"/>
  <c r="U838" i="2"/>
  <c r="U837" i="2"/>
  <c r="U836" i="2"/>
  <c r="U835" i="2"/>
  <c r="U834" i="2"/>
  <c r="U833" i="2"/>
  <c r="U832" i="2"/>
  <c r="U831" i="2"/>
  <c r="U830" i="2"/>
  <c r="U829" i="2"/>
  <c r="U827" i="2"/>
  <c r="U826" i="2"/>
  <c r="U825" i="2"/>
  <c r="U824" i="2"/>
  <c r="U823" i="2"/>
  <c r="U822" i="2"/>
  <c r="U821" i="2"/>
  <c r="U820" i="2"/>
  <c r="U819" i="2"/>
  <c r="U818" i="2"/>
  <c r="U817" i="2"/>
  <c r="U816" i="2"/>
  <c r="U815" i="2"/>
  <c r="U814" i="2"/>
  <c r="U813" i="2"/>
  <c r="U812" i="2"/>
  <c r="U811" i="2"/>
  <c r="U810" i="2"/>
  <c r="U809" i="2"/>
  <c r="U808" i="2"/>
  <c r="U807" i="2"/>
  <c r="U806" i="2"/>
  <c r="U805" i="2"/>
  <c r="U804" i="2"/>
  <c r="U803" i="2"/>
  <c r="U802" i="2"/>
  <c r="U801" i="2"/>
  <c r="U800" i="2"/>
  <c r="U799" i="2"/>
  <c r="U798" i="2"/>
  <c r="U797" i="2"/>
  <c r="U796" i="2"/>
  <c r="U795" i="2"/>
  <c r="U794" i="2"/>
  <c r="U793" i="2"/>
  <c r="U792" i="2"/>
  <c r="U791" i="2"/>
  <c r="U790" i="2"/>
  <c r="U789" i="2"/>
  <c r="U788" i="2"/>
  <c r="U787" i="2"/>
  <c r="U786" i="2"/>
  <c r="U785" i="2"/>
  <c r="U784" i="2"/>
  <c r="U783" i="2"/>
  <c r="U782" i="2"/>
  <c r="U781" i="2"/>
  <c r="U780" i="2"/>
  <c r="U779" i="2"/>
  <c r="U778" i="2"/>
  <c r="U777" i="2"/>
  <c r="U776" i="2"/>
  <c r="U775" i="2"/>
  <c r="U774" i="2"/>
  <c r="U772" i="2"/>
  <c r="U771" i="2"/>
  <c r="U770" i="2"/>
  <c r="U769" i="2"/>
  <c r="U768" i="2"/>
  <c r="U767" i="2"/>
  <c r="U766" i="2"/>
  <c r="U765" i="2"/>
  <c r="U764" i="2"/>
  <c r="U763" i="2"/>
  <c r="U762" i="2"/>
  <c r="U761" i="2"/>
  <c r="U760" i="2"/>
  <c r="U759" i="2"/>
  <c r="U758" i="2"/>
  <c r="U757" i="2"/>
  <c r="U756" i="2"/>
  <c r="U755" i="2"/>
  <c r="U754" i="2"/>
  <c r="U753" i="2"/>
  <c r="U752" i="2"/>
  <c r="U751" i="2"/>
  <c r="U750" i="2"/>
  <c r="U749" i="2"/>
  <c r="U748" i="2"/>
  <c r="U747" i="2"/>
  <c r="U746" i="2"/>
  <c r="U745" i="2"/>
  <c r="U744" i="2"/>
  <c r="U743" i="2"/>
  <c r="U742" i="2"/>
  <c r="U741" i="2"/>
  <c r="U740" i="2"/>
  <c r="U739" i="2"/>
  <c r="U738" i="2"/>
  <c r="U737" i="2"/>
  <c r="U736" i="2"/>
  <c r="U735" i="2"/>
  <c r="U734" i="2"/>
  <c r="U733" i="2"/>
  <c r="U732" i="2"/>
  <c r="U731" i="2"/>
  <c r="U730" i="2"/>
  <c r="U728" i="2"/>
  <c r="U727" i="2"/>
  <c r="U726" i="2"/>
  <c r="U725" i="2"/>
  <c r="U724" i="2"/>
  <c r="U723" i="2"/>
  <c r="U722" i="2"/>
  <c r="U721" i="2"/>
  <c r="U720" i="2"/>
  <c r="U719" i="2"/>
  <c r="U718" i="2"/>
  <c r="U717" i="2"/>
  <c r="U716" i="2"/>
  <c r="U715" i="2"/>
  <c r="U714" i="2"/>
  <c r="U713" i="2"/>
  <c r="U712" i="2"/>
  <c r="U711" i="2"/>
  <c r="U710" i="2"/>
  <c r="U709" i="2"/>
  <c r="U708" i="2"/>
  <c r="U707" i="2"/>
  <c r="U705" i="2"/>
  <c r="U704" i="2"/>
  <c r="U703" i="2"/>
  <c r="U702" i="2"/>
  <c r="U701" i="2"/>
  <c r="U700" i="2"/>
  <c r="U699" i="2"/>
  <c r="U698" i="2"/>
  <c r="U697" i="2"/>
  <c r="U696" i="2"/>
  <c r="U695" i="2"/>
  <c r="U694" i="2"/>
  <c r="U693" i="2"/>
  <c r="U692" i="2"/>
  <c r="U691" i="2"/>
  <c r="U690" i="2"/>
  <c r="U689" i="2"/>
  <c r="U688" i="2"/>
  <c r="U687" i="2"/>
  <c r="U686" i="2"/>
  <c r="U685" i="2"/>
  <c r="U684" i="2"/>
  <c r="U683" i="2"/>
  <c r="U682" i="2"/>
  <c r="U681" i="2"/>
  <c r="U680" i="2"/>
  <c r="U679" i="2"/>
  <c r="U678" i="2"/>
  <c r="U677" i="2"/>
  <c r="U676" i="2"/>
  <c r="U675" i="2"/>
  <c r="U674" i="2"/>
  <c r="U673" i="2"/>
  <c r="U672" i="2"/>
  <c r="U671" i="2"/>
  <c r="U670" i="2"/>
  <c r="U669" i="2"/>
  <c r="U668" i="2"/>
  <c r="U667" i="2"/>
  <c r="U666" i="2"/>
  <c r="U665" i="2"/>
  <c r="U664" i="2"/>
  <c r="U663" i="2"/>
  <c r="U662" i="2"/>
  <c r="U661" i="2"/>
  <c r="U660" i="2"/>
  <c r="U659" i="2"/>
  <c r="U658" i="2"/>
  <c r="U657" i="2"/>
  <c r="U656" i="2"/>
  <c r="U655" i="2"/>
  <c r="U654" i="2"/>
  <c r="U653" i="2"/>
  <c r="U652" i="2"/>
  <c r="U651" i="2"/>
  <c r="U650" i="2"/>
  <c r="U649" i="2"/>
  <c r="U648" i="2"/>
  <c r="U647" i="2"/>
  <c r="U646" i="2"/>
  <c r="U645" i="2"/>
  <c r="U644" i="2"/>
  <c r="U643" i="2"/>
  <c r="U642" i="2"/>
  <c r="U641" i="2"/>
  <c r="U640" i="2"/>
  <c r="U639" i="2"/>
  <c r="U638" i="2"/>
  <c r="U637" i="2"/>
  <c r="U636" i="2"/>
  <c r="U635" i="2"/>
  <c r="U634" i="2"/>
  <c r="U633" i="2"/>
  <c r="U632" i="2"/>
  <c r="U631" i="2"/>
  <c r="U630" i="2"/>
  <c r="U629" i="2"/>
  <c r="U628" i="2"/>
  <c r="U627" i="2"/>
  <c r="U626" i="2"/>
  <c r="U625" i="2"/>
  <c r="U624" i="2"/>
  <c r="U623" i="2"/>
  <c r="U622" i="2"/>
  <c r="U621" i="2"/>
  <c r="U620" i="2"/>
  <c r="U619" i="2"/>
  <c r="U618" i="2"/>
  <c r="U617" i="2"/>
  <c r="U616" i="2"/>
  <c r="U615" i="2"/>
  <c r="U614" i="2"/>
  <c r="U613" i="2"/>
  <c r="U612" i="2"/>
  <c r="U611" i="2"/>
  <c r="U609" i="2"/>
  <c r="U608" i="2"/>
  <c r="U607" i="2"/>
  <c r="U606" i="2"/>
  <c r="U605" i="2"/>
  <c r="U604" i="2"/>
  <c r="U603" i="2"/>
  <c r="U602" i="2"/>
  <c r="U601" i="2"/>
  <c r="U600" i="2"/>
  <c r="U599" i="2"/>
  <c r="U598" i="2"/>
  <c r="U597" i="2"/>
  <c r="U596" i="2"/>
  <c r="U595" i="2"/>
  <c r="U594" i="2"/>
  <c r="U593" i="2"/>
  <c r="U592" i="2"/>
  <c r="U591" i="2"/>
  <c r="U590" i="2"/>
  <c r="U589" i="2"/>
  <c r="U588" i="2"/>
  <c r="U587" i="2"/>
  <c r="U586" i="2"/>
  <c r="U585" i="2"/>
  <c r="U584" i="2"/>
  <c r="U583" i="2"/>
  <c r="U582" i="2"/>
  <c r="U581" i="2"/>
  <c r="U580" i="2"/>
  <c r="U579" i="2"/>
  <c r="U578" i="2"/>
  <c r="U577" i="2"/>
  <c r="U576" i="2"/>
  <c r="U575" i="2"/>
  <c r="U574" i="2"/>
  <c r="U573" i="2"/>
  <c r="U572" i="2"/>
  <c r="U571" i="2"/>
  <c r="U570" i="2"/>
  <c r="U569" i="2"/>
  <c r="U568" i="2"/>
  <c r="U567" i="2"/>
  <c r="U566" i="2"/>
  <c r="U565" i="2"/>
  <c r="U564" i="2"/>
  <c r="U563" i="2"/>
  <c r="U562" i="2"/>
  <c r="U561" i="2"/>
  <c r="U560" i="2"/>
  <c r="U559" i="2"/>
  <c r="U558" i="2"/>
  <c r="U557" i="2"/>
  <c r="U556" i="2"/>
  <c r="U555" i="2"/>
  <c r="U554" i="2"/>
  <c r="U553" i="2"/>
  <c r="U552" i="2"/>
  <c r="U551" i="2"/>
  <c r="U550" i="2"/>
  <c r="U549" i="2"/>
  <c r="U548" i="2"/>
  <c r="U547" i="2"/>
  <c r="U546" i="2"/>
  <c r="U545" i="2"/>
  <c r="U544" i="2"/>
  <c r="U543" i="2"/>
  <c r="U542" i="2"/>
  <c r="U541" i="2"/>
  <c r="U540" i="2"/>
  <c r="U539" i="2"/>
  <c r="U538" i="2"/>
  <c r="U537" i="2"/>
  <c r="U536" i="2"/>
  <c r="U535" i="2"/>
  <c r="U534" i="2"/>
  <c r="U533" i="2"/>
  <c r="U532" i="2"/>
  <c r="U531" i="2"/>
  <c r="U530" i="2"/>
  <c r="U529" i="2"/>
  <c r="U528" i="2"/>
  <c r="U527" i="2"/>
  <c r="U526" i="2"/>
  <c r="U525" i="2"/>
  <c r="U524" i="2"/>
  <c r="U523" i="2"/>
  <c r="U522" i="2"/>
  <c r="U521" i="2"/>
  <c r="U520" i="2"/>
  <c r="U519" i="2"/>
  <c r="U518" i="2"/>
  <c r="U517" i="2"/>
  <c r="U516" i="2"/>
  <c r="U515" i="2"/>
  <c r="U514" i="2"/>
  <c r="U513" i="2"/>
  <c r="U512" i="2"/>
  <c r="U511" i="2"/>
  <c r="U510" i="2"/>
  <c r="U509" i="2"/>
  <c r="U508" i="2"/>
  <c r="U507" i="2"/>
  <c r="U506" i="2"/>
  <c r="U505" i="2"/>
  <c r="U504" i="2"/>
  <c r="U503" i="2"/>
  <c r="U502" i="2"/>
  <c r="U501" i="2"/>
  <c r="U500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461" i="2"/>
  <c r="U460" i="2"/>
  <c r="U459" i="2"/>
  <c r="U458" i="2"/>
  <c r="U457" i="2"/>
  <c r="U456" i="2"/>
  <c r="U455" i="2"/>
  <c r="U454" i="2"/>
  <c r="U453" i="2"/>
  <c r="U452" i="2"/>
  <c r="U451" i="2"/>
  <c r="U450" i="2"/>
  <c r="U449" i="2"/>
  <c r="U448" i="2"/>
  <c r="U447" i="2"/>
  <c r="U446" i="2"/>
  <c r="U445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7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  <c r="BE1395" i="1"/>
  <c r="BH1395" i="1"/>
  <c r="BE1396" i="1"/>
  <c r="BH1396" i="1"/>
  <c r="BE1397" i="1"/>
  <c r="BH1397" i="1"/>
  <c r="BE1398" i="1"/>
  <c r="BH1398" i="1"/>
  <c r="BE1399" i="1"/>
  <c r="BH1399" i="1"/>
  <c r="BE1400" i="1"/>
  <c r="BH1400" i="1"/>
  <c r="BH1401" i="1"/>
  <c r="BE1402" i="1"/>
  <c r="BH1402" i="1"/>
  <c r="BE1403" i="1"/>
  <c r="BH1370" i="1"/>
  <c r="BE1370" i="1"/>
  <c r="AW1370" i="1"/>
  <c r="AK1370" i="1"/>
  <c r="BH1369" i="1"/>
  <c r="BE1369" i="1"/>
  <c r="AW1369" i="1"/>
  <c r="AK1369" i="1"/>
  <c r="BH1368" i="1"/>
  <c r="BE1368" i="1"/>
  <c r="AW1368" i="1"/>
  <c r="AK1368" i="1"/>
  <c r="BH1367" i="1"/>
  <c r="BE1367" i="1"/>
  <c r="AW1367" i="1"/>
  <c r="AK1367" i="1"/>
  <c r="BH1366" i="1"/>
  <c r="BE1366" i="1"/>
  <c r="AW1366" i="1"/>
  <c r="AK1366" i="1"/>
  <c r="BH1365" i="1"/>
  <c r="BE1365" i="1"/>
  <c r="AW1365" i="1"/>
  <c r="AK1365" i="1"/>
  <c r="BH1364" i="1"/>
  <c r="BE1364" i="1"/>
  <c r="AW1364" i="1"/>
  <c r="AK1364" i="1"/>
  <c r="BH1363" i="1"/>
  <c r="BE1363" i="1"/>
  <c r="AW1363" i="1"/>
  <c r="AK1363" i="1"/>
  <c r="BH1362" i="1"/>
  <c r="BE1362" i="1"/>
  <c r="AW1362" i="1"/>
  <c r="AK1362" i="1"/>
  <c r="BH1361" i="1"/>
  <c r="BE1361" i="1"/>
  <c r="AW1361" i="1"/>
  <c r="AK1361" i="1"/>
  <c r="BH1360" i="1"/>
  <c r="BE1360" i="1"/>
  <c r="AW1360" i="1"/>
  <c r="AK1360" i="1"/>
  <c r="BH1359" i="1"/>
  <c r="BE1359" i="1"/>
  <c r="AW1359" i="1"/>
  <c r="AK1359" i="1"/>
  <c r="BH1358" i="1"/>
  <c r="BE1358" i="1"/>
  <c r="AW1358" i="1"/>
  <c r="AK1358" i="1"/>
  <c r="BH1357" i="1"/>
  <c r="BE1357" i="1"/>
  <c r="AW1357" i="1"/>
  <c r="AK1357" i="1"/>
  <c r="BH1356" i="1"/>
  <c r="BE1356" i="1"/>
  <c r="AW1356" i="1"/>
  <c r="AK1356" i="1"/>
  <c r="BH1355" i="1"/>
  <c r="BE1355" i="1"/>
  <c r="AW1355" i="1"/>
  <c r="AK1355" i="1"/>
  <c r="BH1354" i="1"/>
  <c r="BE1354" i="1"/>
  <c r="AW1354" i="1"/>
  <c r="AK1354" i="1"/>
  <c r="BH1353" i="1"/>
  <c r="BE1353" i="1"/>
  <c r="AW1353" i="1"/>
  <c r="AK1353" i="1"/>
  <c r="BH1352" i="1"/>
  <c r="BE1352" i="1"/>
  <c r="AW1352" i="1"/>
  <c r="AK1352" i="1"/>
  <c r="BH1351" i="1"/>
  <c r="BE1351" i="1"/>
  <c r="AW1351" i="1"/>
  <c r="AK1351" i="1"/>
  <c r="BH1350" i="1"/>
  <c r="BE1350" i="1"/>
  <c r="AW1350" i="1"/>
  <c r="AK1350" i="1"/>
  <c r="BH1349" i="1"/>
  <c r="BE1349" i="1"/>
  <c r="AW1349" i="1"/>
  <c r="AK1349" i="1"/>
  <c r="BH1348" i="1"/>
  <c r="BE1348" i="1"/>
  <c r="AW1348" i="1"/>
  <c r="AK1348" i="1"/>
  <c r="BE1330" i="1"/>
  <c r="BH1329" i="1"/>
  <c r="BE1329" i="1"/>
  <c r="AW1329" i="1"/>
  <c r="AK1329" i="1"/>
  <c r="BH1328" i="1"/>
  <c r="BE1328" i="1"/>
  <c r="AW1328" i="1"/>
  <c r="AK1328" i="1"/>
  <c r="BH1327" i="1"/>
  <c r="BE1327" i="1"/>
  <c r="AW1327" i="1"/>
  <c r="AK1327" i="1"/>
  <c r="BH1326" i="1"/>
  <c r="BE1326" i="1"/>
  <c r="AW1326" i="1"/>
  <c r="AK1326" i="1"/>
  <c r="BH1325" i="1"/>
  <c r="BE1325" i="1"/>
  <c r="AW1325" i="1"/>
  <c r="AK1325" i="1"/>
  <c r="BH1324" i="1"/>
  <c r="BE1324" i="1"/>
  <c r="AW1324" i="1"/>
  <c r="AK1324" i="1"/>
  <c r="BH1323" i="1"/>
  <c r="BE1323" i="1"/>
  <c r="AW1323" i="1"/>
  <c r="AK1323" i="1"/>
  <c r="BH1300" i="1"/>
  <c r="BE1300" i="1"/>
  <c r="AW1300" i="1"/>
  <c r="AK1300" i="1"/>
  <c r="BH1299" i="1"/>
  <c r="BE1299" i="1"/>
  <c r="AW1299" i="1"/>
  <c r="AK1299" i="1"/>
  <c r="BH1298" i="1"/>
  <c r="BE1298" i="1"/>
  <c r="AW1298" i="1"/>
  <c r="AK1298" i="1"/>
  <c r="BH1297" i="1"/>
  <c r="BE1297" i="1"/>
  <c r="AW1297" i="1"/>
  <c r="AK1297" i="1"/>
  <c r="BH1296" i="1"/>
  <c r="BE1296" i="1"/>
  <c r="AW1296" i="1"/>
  <c r="AK1296" i="1"/>
  <c r="BH1295" i="1"/>
  <c r="BE1295" i="1"/>
  <c r="AW1295" i="1"/>
  <c r="AK1295" i="1"/>
  <c r="BH1294" i="1"/>
  <c r="BE1294" i="1"/>
  <c r="AW1294" i="1"/>
  <c r="AK1294" i="1"/>
  <c r="BH1293" i="1"/>
  <c r="BE1293" i="1"/>
  <c r="AW1293" i="1"/>
  <c r="AK1293" i="1"/>
  <c r="BH1240" i="1"/>
  <c r="BE1240" i="1"/>
  <c r="AW1240" i="1"/>
  <c r="AK1240" i="1"/>
  <c r="BH1239" i="1"/>
  <c r="BE1239" i="1"/>
  <c r="AW1239" i="1"/>
  <c r="AK1239" i="1"/>
  <c r="BH1238" i="1"/>
  <c r="BE1238" i="1"/>
  <c r="AW1238" i="1"/>
  <c r="AK1238" i="1"/>
  <c r="BH1237" i="1"/>
  <c r="BE1237" i="1"/>
  <c r="AW1237" i="1"/>
  <c r="AK1237" i="1"/>
  <c r="BH1236" i="1"/>
  <c r="BE1236" i="1"/>
  <c r="AW1236" i="1"/>
  <c r="AK1236" i="1"/>
  <c r="BH1235" i="1"/>
  <c r="BE1235" i="1"/>
  <c r="AW1235" i="1"/>
  <c r="AK1235" i="1"/>
  <c r="BH1234" i="1"/>
  <c r="BE1234" i="1"/>
  <c r="AW1234" i="1"/>
  <c r="AK1234" i="1"/>
  <c r="BH1183" i="1"/>
  <c r="BE1183" i="1"/>
  <c r="AW1183" i="1"/>
  <c r="AK1183" i="1"/>
  <c r="BH1182" i="1"/>
  <c r="BE1182" i="1"/>
  <c r="AW1182" i="1"/>
  <c r="AK1182" i="1"/>
  <c r="BH1181" i="1"/>
  <c r="BE1181" i="1"/>
  <c r="AW1181" i="1"/>
  <c r="AK1181" i="1"/>
  <c r="BH1180" i="1"/>
  <c r="BE1180" i="1"/>
  <c r="AW1180" i="1"/>
  <c r="AK1180" i="1"/>
  <c r="BH1179" i="1"/>
  <c r="BE1179" i="1"/>
  <c r="AW1179" i="1"/>
  <c r="AK1179" i="1"/>
  <c r="BH1178" i="1"/>
  <c r="BE1178" i="1"/>
  <c r="AW1178" i="1"/>
  <c r="AK1178" i="1"/>
  <c r="BH1177" i="1"/>
  <c r="BE1177" i="1"/>
  <c r="AW1177" i="1"/>
  <c r="AK1177" i="1"/>
  <c r="BH1176" i="1"/>
  <c r="BE1176" i="1"/>
  <c r="AW1176" i="1"/>
  <c r="AK1176" i="1"/>
  <c r="BH1175" i="1"/>
  <c r="BE1175" i="1"/>
  <c r="AW1175" i="1"/>
  <c r="AK1175" i="1"/>
  <c r="BH1174" i="1"/>
  <c r="BE1174" i="1"/>
  <c r="AW1174" i="1"/>
  <c r="AK1174" i="1"/>
  <c r="BH1173" i="1"/>
  <c r="BE1173" i="1"/>
  <c r="AW1173" i="1"/>
  <c r="AK1173" i="1"/>
  <c r="BH1172" i="1"/>
  <c r="BE1172" i="1"/>
  <c r="AW1172" i="1"/>
  <c r="AK1172" i="1"/>
  <c r="BH1171" i="1"/>
  <c r="BE1171" i="1"/>
  <c r="AW1171" i="1"/>
  <c r="AK1171" i="1"/>
  <c r="BH1170" i="1"/>
  <c r="BE1170" i="1"/>
  <c r="AW1170" i="1"/>
  <c r="AK1170" i="1"/>
  <c r="BH1169" i="1"/>
  <c r="BE1169" i="1"/>
  <c r="AW1169" i="1"/>
  <c r="AK1169" i="1"/>
  <c r="BH1161" i="1"/>
  <c r="AW1161" i="1"/>
  <c r="AK1161" i="1"/>
  <c r="BH1160" i="1"/>
  <c r="BE1160" i="1"/>
  <c r="AW1160" i="1"/>
  <c r="AK1160" i="1"/>
  <c r="BH1159" i="1"/>
  <c r="BE1159" i="1"/>
  <c r="AW1159" i="1"/>
  <c r="AK1159" i="1"/>
  <c r="BH1158" i="1"/>
  <c r="BE1158" i="1"/>
  <c r="AW1158" i="1"/>
  <c r="AK1158" i="1"/>
  <c r="BH1157" i="1"/>
  <c r="BE1157" i="1"/>
  <c r="AW1157" i="1"/>
  <c r="AK1157" i="1"/>
  <c r="BH1156" i="1"/>
  <c r="BE1156" i="1"/>
  <c r="AW1156" i="1"/>
  <c r="AK1156" i="1"/>
  <c r="BH1155" i="1"/>
  <c r="BE1155" i="1"/>
  <c r="AW1155" i="1"/>
  <c r="AK1155" i="1"/>
  <c r="BH1125" i="1"/>
  <c r="BE1125" i="1"/>
  <c r="AW1125" i="1"/>
  <c r="AK1125" i="1"/>
  <c r="BH1124" i="1"/>
  <c r="BE1124" i="1"/>
  <c r="AW1124" i="1"/>
  <c r="AK1124" i="1"/>
  <c r="BH1123" i="1"/>
  <c r="BE1123" i="1"/>
  <c r="AW1123" i="1"/>
  <c r="AK1123" i="1"/>
  <c r="BH1122" i="1"/>
  <c r="BE1122" i="1"/>
  <c r="AW1122" i="1"/>
  <c r="AK1122" i="1"/>
  <c r="BH1121" i="1"/>
  <c r="BE1121" i="1"/>
  <c r="AW1121" i="1"/>
  <c r="AK1121" i="1"/>
  <c r="BH1120" i="1"/>
  <c r="BE1120" i="1"/>
  <c r="AW1120" i="1"/>
  <c r="AK1120" i="1"/>
  <c r="BH1119" i="1"/>
  <c r="BE1119" i="1"/>
  <c r="AW1119" i="1"/>
  <c r="AK1119" i="1"/>
  <c r="BH1038" i="1"/>
  <c r="BE1038" i="1"/>
  <c r="AW1038" i="1"/>
  <c r="AK1038" i="1"/>
  <c r="BH1037" i="1"/>
  <c r="BE1037" i="1"/>
  <c r="AW1037" i="1"/>
  <c r="AK1037" i="1"/>
  <c r="BH1036" i="1"/>
  <c r="BE1036" i="1"/>
  <c r="AW1036" i="1"/>
  <c r="AK1036" i="1"/>
  <c r="BH1035" i="1"/>
  <c r="BE1035" i="1"/>
  <c r="AW1035" i="1"/>
  <c r="AK1035" i="1"/>
  <c r="BH1034" i="1"/>
  <c r="BE1034" i="1"/>
  <c r="AW1034" i="1"/>
  <c r="AK1034" i="1"/>
  <c r="BH1033" i="1"/>
  <c r="BE1033" i="1"/>
  <c r="AW1033" i="1"/>
  <c r="AK1033" i="1"/>
  <c r="BH1032" i="1"/>
  <c r="BE1032" i="1"/>
  <c r="AW1032" i="1"/>
  <c r="AK1032" i="1"/>
  <c r="BH1024" i="1"/>
  <c r="AW1024" i="1"/>
  <c r="AK1024" i="1"/>
  <c r="BH1023" i="1"/>
  <c r="AW1023" i="1"/>
  <c r="AK1023" i="1"/>
  <c r="BH1022" i="1"/>
  <c r="BE1022" i="1"/>
  <c r="AW1022" i="1"/>
  <c r="AK1022" i="1"/>
  <c r="BH1021" i="1"/>
  <c r="BE1021" i="1"/>
  <c r="AW1021" i="1"/>
  <c r="AK1021" i="1"/>
  <c r="BH1020" i="1"/>
  <c r="BE1020" i="1"/>
  <c r="AW1020" i="1"/>
  <c r="AK1020" i="1"/>
  <c r="BH1019" i="1"/>
  <c r="BE1019" i="1"/>
  <c r="AW1019" i="1"/>
  <c r="AK1019" i="1"/>
  <c r="BH1018" i="1"/>
  <c r="BE1018" i="1"/>
  <c r="AW1018" i="1"/>
  <c r="AK1018" i="1"/>
  <c r="BH953" i="1"/>
  <c r="BE953" i="1"/>
  <c r="AW953" i="1"/>
  <c r="AK953" i="1"/>
  <c r="BH952" i="1"/>
  <c r="BE952" i="1"/>
  <c r="AW952" i="1"/>
  <c r="AK952" i="1"/>
  <c r="BH951" i="1"/>
  <c r="BE951" i="1"/>
  <c r="AW951" i="1"/>
  <c r="AK951" i="1"/>
  <c r="BH950" i="1"/>
  <c r="BE950" i="1"/>
  <c r="AW950" i="1"/>
  <c r="AK950" i="1"/>
  <c r="BH949" i="1"/>
  <c r="BE949" i="1"/>
  <c r="AW949" i="1"/>
  <c r="AK949" i="1"/>
  <c r="BH948" i="1"/>
  <c r="BE948" i="1"/>
  <c r="AW948" i="1"/>
  <c r="AK948" i="1"/>
  <c r="BH947" i="1"/>
  <c r="BE947" i="1"/>
  <c r="AW947" i="1"/>
  <c r="AK947" i="1"/>
  <c r="BH946" i="1"/>
  <c r="BE946" i="1"/>
  <c r="AW946" i="1"/>
  <c r="AK946" i="1"/>
  <c r="BH945" i="1"/>
  <c r="BE945" i="1"/>
  <c r="AW945" i="1"/>
  <c r="AK945" i="1"/>
  <c r="BH820" i="1"/>
  <c r="BE820" i="1"/>
  <c r="AW820" i="1"/>
  <c r="AK820" i="1"/>
  <c r="BH819" i="1"/>
  <c r="BE819" i="1"/>
  <c r="AW819" i="1"/>
  <c r="AK819" i="1"/>
  <c r="BH818" i="1"/>
  <c r="BE818" i="1"/>
  <c r="AW818" i="1"/>
  <c r="AK818" i="1"/>
  <c r="BH817" i="1"/>
  <c r="BE817" i="1"/>
  <c r="AW817" i="1"/>
  <c r="AK817" i="1"/>
  <c r="BH816" i="1"/>
  <c r="BE816" i="1"/>
  <c r="AW816" i="1"/>
  <c r="AK816" i="1"/>
  <c r="BH815" i="1"/>
  <c r="BE815" i="1"/>
  <c r="AW815" i="1"/>
  <c r="AK815" i="1"/>
  <c r="BH814" i="1"/>
  <c r="BE814" i="1"/>
  <c r="AW814" i="1"/>
  <c r="AK814" i="1"/>
  <c r="BH813" i="1"/>
  <c r="BE813" i="1"/>
  <c r="AW813" i="1"/>
  <c r="AK813" i="1"/>
  <c r="BH812" i="1"/>
  <c r="BE812" i="1"/>
  <c r="AW812" i="1"/>
  <c r="AK812" i="1"/>
  <c r="BH811" i="1"/>
  <c r="BE811" i="1"/>
  <c r="AW811" i="1"/>
  <c r="AK811" i="1"/>
  <c r="BH810" i="1"/>
  <c r="BE810" i="1"/>
  <c r="AW810" i="1"/>
  <c r="AK810" i="1"/>
  <c r="BH809" i="1"/>
  <c r="BE809" i="1"/>
  <c r="AW809" i="1"/>
  <c r="AK809" i="1"/>
  <c r="BH808" i="1"/>
  <c r="BE808" i="1"/>
  <c r="AW808" i="1"/>
  <c r="AK808" i="1"/>
  <c r="BH807" i="1"/>
  <c r="BE807" i="1"/>
  <c r="AW807" i="1"/>
  <c r="AK807" i="1"/>
  <c r="BH806" i="1"/>
  <c r="BE806" i="1"/>
  <c r="AW806" i="1"/>
  <c r="AK806" i="1"/>
  <c r="BH781" i="1"/>
  <c r="BE781" i="1"/>
  <c r="AW781" i="1"/>
  <c r="AK781" i="1"/>
  <c r="BH780" i="1"/>
  <c r="BE780" i="1"/>
  <c r="AW780" i="1"/>
  <c r="AK780" i="1"/>
  <c r="BH779" i="1"/>
  <c r="BE779" i="1"/>
  <c r="AW779" i="1"/>
  <c r="AK779" i="1"/>
  <c r="BH778" i="1"/>
  <c r="BE778" i="1"/>
  <c r="AW778" i="1"/>
  <c r="AK778" i="1"/>
  <c r="BH777" i="1"/>
  <c r="BE777" i="1"/>
  <c r="AW777" i="1"/>
  <c r="AK777" i="1"/>
  <c r="BH776" i="1"/>
  <c r="BE776" i="1"/>
  <c r="AW776" i="1"/>
  <c r="AK776" i="1"/>
  <c r="BH775" i="1"/>
  <c r="BE775" i="1"/>
  <c r="AW775" i="1"/>
  <c r="AK775" i="1"/>
  <c r="BH774" i="1"/>
  <c r="BE774" i="1"/>
  <c r="AW774" i="1"/>
  <c r="AK774" i="1"/>
  <c r="BH772" i="1"/>
  <c r="BE772" i="1"/>
  <c r="AW772" i="1"/>
  <c r="AK772" i="1"/>
  <c r="BH771" i="1"/>
  <c r="BE771" i="1"/>
  <c r="AW771" i="1"/>
  <c r="AK771" i="1"/>
  <c r="BH770" i="1"/>
  <c r="BE770" i="1"/>
  <c r="AW770" i="1"/>
  <c r="AK770" i="1"/>
  <c r="BH769" i="1"/>
  <c r="BE769" i="1"/>
  <c r="AW769" i="1"/>
  <c r="AK769" i="1"/>
  <c r="BH768" i="1"/>
  <c r="BE768" i="1"/>
  <c r="AW768" i="1"/>
  <c r="AK768" i="1"/>
  <c r="BH767" i="1"/>
  <c r="BE767" i="1"/>
  <c r="AW767" i="1"/>
  <c r="AK767" i="1"/>
  <c r="BH766" i="1"/>
  <c r="BE766" i="1"/>
  <c r="AW766" i="1"/>
  <c r="AK766" i="1"/>
  <c r="BH765" i="1"/>
  <c r="BE765" i="1"/>
  <c r="AW765" i="1"/>
  <c r="AK765" i="1"/>
  <c r="BH764" i="1"/>
  <c r="BE764" i="1"/>
  <c r="AW764" i="1"/>
  <c r="AK764" i="1"/>
  <c r="BH763" i="1"/>
  <c r="BE763" i="1"/>
  <c r="AW763" i="1"/>
  <c r="AK763" i="1"/>
  <c r="BH762" i="1"/>
  <c r="BE762" i="1"/>
  <c r="AW762" i="1"/>
  <c r="AK762" i="1"/>
  <c r="BH761" i="1"/>
  <c r="BE761" i="1"/>
  <c r="AW761" i="1"/>
  <c r="AK761" i="1"/>
  <c r="BH760" i="1"/>
  <c r="BE760" i="1"/>
  <c r="AW760" i="1"/>
  <c r="AK760" i="1"/>
  <c r="BH759" i="1"/>
  <c r="BE759" i="1"/>
  <c r="AW759" i="1"/>
  <c r="AK759" i="1"/>
  <c r="BH721" i="1"/>
  <c r="BE721" i="1"/>
  <c r="AW721" i="1"/>
  <c r="AK721" i="1"/>
  <c r="BH720" i="1"/>
  <c r="BE720" i="1"/>
  <c r="AW720" i="1"/>
  <c r="AK720" i="1"/>
  <c r="BH719" i="1"/>
  <c r="BE719" i="1"/>
  <c r="AW719" i="1"/>
  <c r="AK719" i="1"/>
  <c r="BH718" i="1"/>
  <c r="BE718" i="1"/>
  <c r="AW718" i="1"/>
  <c r="AK718" i="1"/>
  <c r="BH717" i="1"/>
  <c r="BE717" i="1"/>
  <c r="AW717" i="1"/>
  <c r="AK717" i="1"/>
  <c r="BH716" i="1"/>
  <c r="BE716" i="1"/>
  <c r="AW716" i="1"/>
  <c r="AK716" i="1"/>
  <c r="BH715" i="1"/>
  <c r="BE715" i="1"/>
  <c r="AW715" i="1"/>
  <c r="AK715" i="1"/>
  <c r="BH714" i="1"/>
  <c r="BE714" i="1"/>
  <c r="AW714" i="1"/>
  <c r="AK714" i="1"/>
  <c r="BH713" i="1"/>
  <c r="BE713" i="1"/>
  <c r="AW713" i="1"/>
  <c r="AK713" i="1"/>
  <c r="BH712" i="1"/>
  <c r="BE712" i="1"/>
  <c r="AW712" i="1"/>
  <c r="AK712" i="1"/>
  <c r="BH711" i="1"/>
  <c r="BE711" i="1"/>
  <c r="AW711" i="1"/>
  <c r="AK711" i="1"/>
  <c r="BH710" i="1"/>
  <c r="BE710" i="1"/>
  <c r="AW710" i="1"/>
  <c r="AK710" i="1"/>
  <c r="BH709" i="1"/>
  <c r="BE709" i="1"/>
  <c r="AW709" i="1"/>
  <c r="AK709" i="1"/>
  <c r="BH708" i="1"/>
  <c r="BE708" i="1"/>
  <c r="AW708" i="1"/>
  <c r="AK708" i="1"/>
  <c r="BH707" i="1"/>
  <c r="BE707" i="1"/>
  <c r="AW707" i="1"/>
  <c r="AK707" i="1"/>
  <c r="BH699" i="1"/>
  <c r="BE699" i="1"/>
  <c r="AW699" i="1"/>
  <c r="AK699" i="1"/>
  <c r="BH698" i="1"/>
  <c r="BE698" i="1"/>
  <c r="AW698" i="1"/>
  <c r="AK698" i="1"/>
  <c r="BH697" i="1"/>
  <c r="BE697" i="1"/>
  <c r="AW697" i="1"/>
  <c r="AK697" i="1"/>
  <c r="BH696" i="1"/>
  <c r="BE696" i="1"/>
  <c r="AW696" i="1"/>
  <c r="AK696" i="1"/>
  <c r="BH695" i="1"/>
  <c r="BE695" i="1"/>
  <c r="AW695" i="1"/>
  <c r="AK695" i="1"/>
  <c r="BH694" i="1"/>
  <c r="BE694" i="1"/>
  <c r="AW694" i="1"/>
  <c r="AK694" i="1"/>
  <c r="BH693" i="1"/>
  <c r="BE693" i="1"/>
  <c r="AW693" i="1"/>
  <c r="AK693" i="1"/>
  <c r="BH692" i="1"/>
  <c r="BE692" i="1"/>
  <c r="AW692" i="1"/>
  <c r="AK692" i="1"/>
  <c r="BH691" i="1"/>
  <c r="BE691" i="1"/>
  <c r="AW691" i="1"/>
  <c r="AK691" i="1"/>
  <c r="BH690" i="1"/>
  <c r="BE690" i="1"/>
  <c r="AW690" i="1"/>
  <c r="AK690" i="1"/>
  <c r="BH689" i="1"/>
  <c r="BE689" i="1"/>
  <c r="AW689" i="1"/>
  <c r="AK689" i="1"/>
  <c r="BH688" i="1"/>
  <c r="BE688" i="1"/>
  <c r="AW688" i="1"/>
  <c r="AK688" i="1"/>
  <c r="BH687" i="1"/>
  <c r="BE687" i="1"/>
  <c r="AW687" i="1"/>
  <c r="AK687" i="1"/>
  <c r="BH686" i="1"/>
  <c r="BE686" i="1"/>
  <c r="AW686" i="1"/>
  <c r="AK686" i="1"/>
  <c r="BH685" i="1"/>
  <c r="BE685" i="1"/>
  <c r="AW685" i="1"/>
  <c r="AK685" i="1"/>
  <c r="BH668" i="1"/>
  <c r="BE668" i="1"/>
  <c r="AW668" i="1"/>
  <c r="AK668" i="1"/>
  <c r="BH667" i="1"/>
  <c r="BE667" i="1"/>
  <c r="AW667" i="1"/>
  <c r="AK667" i="1"/>
  <c r="BH666" i="1"/>
  <c r="BE666" i="1"/>
  <c r="AW666" i="1"/>
  <c r="AK666" i="1"/>
  <c r="BH665" i="1"/>
  <c r="BE665" i="1"/>
  <c r="AW665" i="1"/>
  <c r="AK665" i="1"/>
  <c r="BH664" i="1"/>
  <c r="BE664" i="1"/>
  <c r="AW664" i="1"/>
  <c r="AK664" i="1"/>
  <c r="BH663" i="1"/>
  <c r="BE663" i="1"/>
  <c r="AW663" i="1"/>
  <c r="AK663" i="1"/>
  <c r="BH662" i="1"/>
  <c r="BE662" i="1"/>
  <c r="AW662" i="1"/>
  <c r="AK662" i="1"/>
  <c r="BH625" i="1"/>
  <c r="BE625" i="1"/>
  <c r="AW625" i="1"/>
  <c r="AK625" i="1"/>
  <c r="BH624" i="1"/>
  <c r="BE624" i="1"/>
  <c r="AW624" i="1"/>
  <c r="AK624" i="1"/>
  <c r="BH623" i="1"/>
  <c r="BE623" i="1"/>
  <c r="AW623" i="1"/>
  <c r="AK623" i="1"/>
  <c r="BH622" i="1"/>
  <c r="BE622" i="1"/>
  <c r="AW622" i="1"/>
  <c r="AK622" i="1"/>
  <c r="BH621" i="1"/>
  <c r="BE621" i="1"/>
  <c r="AW621" i="1"/>
  <c r="AK621" i="1"/>
  <c r="BH620" i="1"/>
  <c r="BE620" i="1"/>
  <c r="AW620" i="1"/>
  <c r="AK620" i="1"/>
  <c r="BH619" i="1"/>
  <c r="BE619" i="1"/>
  <c r="AW619" i="1"/>
  <c r="AK619" i="1"/>
  <c r="BH618" i="1"/>
  <c r="BE618" i="1"/>
  <c r="AW618" i="1"/>
  <c r="AK618" i="1"/>
  <c r="BH609" i="1"/>
  <c r="BE609" i="1"/>
  <c r="AW609" i="1"/>
  <c r="AK609" i="1"/>
  <c r="BH608" i="1"/>
  <c r="BE608" i="1"/>
  <c r="AW608" i="1"/>
  <c r="AK608" i="1"/>
  <c r="BH607" i="1"/>
  <c r="BE607" i="1"/>
  <c r="AW607" i="1"/>
  <c r="AK607" i="1"/>
  <c r="BH606" i="1"/>
  <c r="BE606" i="1"/>
  <c r="AW606" i="1"/>
  <c r="AK606" i="1"/>
  <c r="BH605" i="1"/>
  <c r="BE605" i="1"/>
  <c r="AW605" i="1"/>
  <c r="AK605" i="1"/>
  <c r="BH604" i="1"/>
  <c r="BE604" i="1"/>
  <c r="AW604" i="1"/>
  <c r="AK604" i="1"/>
  <c r="BH603" i="1"/>
  <c r="BE603" i="1"/>
  <c r="AW603" i="1"/>
  <c r="AK603" i="1"/>
  <c r="BH602" i="1"/>
  <c r="BE602" i="1"/>
  <c r="AW602" i="1"/>
  <c r="AK602" i="1"/>
  <c r="BH601" i="1"/>
  <c r="BE601" i="1"/>
  <c r="AW601" i="1"/>
  <c r="AK601" i="1"/>
  <c r="BH600" i="1"/>
  <c r="BE600" i="1"/>
  <c r="AW600" i="1"/>
  <c r="AK600" i="1"/>
  <c r="BH599" i="1"/>
  <c r="BE599" i="1"/>
  <c r="AW599" i="1"/>
  <c r="AK599" i="1"/>
  <c r="BH598" i="1"/>
  <c r="BE598" i="1"/>
  <c r="AW598" i="1"/>
  <c r="AK598" i="1"/>
  <c r="BH597" i="1"/>
  <c r="BE597" i="1"/>
  <c r="AW597" i="1"/>
  <c r="AK597" i="1"/>
  <c r="BH521" i="1"/>
  <c r="BE521" i="1"/>
  <c r="AW521" i="1"/>
  <c r="AK521" i="1"/>
  <c r="BH520" i="1"/>
  <c r="BE520" i="1"/>
  <c r="AW520" i="1"/>
  <c r="AK520" i="1"/>
  <c r="BH519" i="1"/>
  <c r="BE519" i="1"/>
  <c r="AW519" i="1"/>
  <c r="AK519" i="1"/>
  <c r="BH518" i="1"/>
  <c r="BE518" i="1"/>
  <c r="AW518" i="1"/>
  <c r="AK518" i="1"/>
  <c r="BH517" i="1"/>
  <c r="BE517" i="1"/>
  <c r="AW517" i="1"/>
  <c r="AK517" i="1"/>
  <c r="BH516" i="1"/>
  <c r="BE516" i="1"/>
  <c r="AW516" i="1"/>
  <c r="AK516" i="1"/>
  <c r="BH515" i="1"/>
  <c r="BE515" i="1"/>
  <c r="AW515" i="1"/>
  <c r="AK515" i="1"/>
  <c r="BH514" i="1"/>
  <c r="BE514" i="1"/>
  <c r="AW514" i="1"/>
  <c r="AK514" i="1"/>
  <c r="BH513" i="1"/>
  <c r="BE513" i="1"/>
  <c r="AW513" i="1"/>
  <c r="AK513" i="1"/>
  <c r="BH512" i="1"/>
  <c r="BE512" i="1"/>
  <c r="AW512" i="1"/>
  <c r="AK512" i="1"/>
  <c r="BH511" i="1"/>
  <c r="BE511" i="1"/>
  <c r="AW511" i="1"/>
  <c r="AK511" i="1"/>
  <c r="BH510" i="1"/>
  <c r="BE510" i="1"/>
  <c r="AW510" i="1"/>
  <c r="AK510" i="1"/>
  <c r="BH509" i="1"/>
  <c r="BE509" i="1"/>
  <c r="AW509" i="1"/>
  <c r="AK509" i="1"/>
  <c r="BH508" i="1"/>
  <c r="BE508" i="1"/>
  <c r="AW508" i="1"/>
  <c r="AK508" i="1"/>
  <c r="BH507" i="1"/>
  <c r="BE507" i="1"/>
  <c r="AW507" i="1"/>
  <c r="AK507" i="1"/>
  <c r="BH506" i="1"/>
  <c r="BE506" i="1"/>
  <c r="AW506" i="1"/>
  <c r="AK506" i="1"/>
  <c r="BH505" i="1"/>
  <c r="BE505" i="1"/>
  <c r="AW505" i="1"/>
  <c r="AK505" i="1"/>
  <c r="BH504" i="1"/>
  <c r="BE504" i="1"/>
  <c r="AW504" i="1"/>
  <c r="AK504" i="1"/>
  <c r="BH503" i="1"/>
  <c r="BE503" i="1"/>
  <c r="AW503" i="1"/>
  <c r="AK503" i="1"/>
  <c r="BH502" i="1"/>
  <c r="BE502" i="1"/>
  <c r="AW502" i="1"/>
  <c r="AK502" i="1"/>
  <c r="BH501" i="1"/>
  <c r="BE501" i="1"/>
  <c r="AW501" i="1"/>
  <c r="AK501" i="1"/>
  <c r="BH500" i="1"/>
  <c r="BE500" i="1"/>
  <c r="AW500" i="1"/>
  <c r="AK500" i="1"/>
  <c r="BH499" i="1"/>
  <c r="BE499" i="1"/>
  <c r="AW499" i="1"/>
  <c r="AK499" i="1"/>
  <c r="BH491" i="1"/>
  <c r="BE491" i="1"/>
  <c r="AW491" i="1"/>
  <c r="AK491" i="1"/>
  <c r="BH490" i="1"/>
  <c r="BE490" i="1"/>
  <c r="AW490" i="1"/>
  <c r="AK490" i="1"/>
  <c r="BH489" i="1"/>
  <c r="BE489" i="1"/>
  <c r="AW489" i="1"/>
  <c r="AK489" i="1"/>
  <c r="BH488" i="1"/>
  <c r="BE488" i="1"/>
  <c r="AW488" i="1"/>
  <c r="AK488" i="1"/>
  <c r="BH487" i="1"/>
  <c r="BE487" i="1"/>
  <c r="AW487" i="1"/>
  <c r="AK487" i="1"/>
  <c r="BH486" i="1"/>
  <c r="BE486" i="1"/>
  <c r="AW486" i="1"/>
  <c r="AK486" i="1"/>
  <c r="BH485" i="1"/>
  <c r="BE485" i="1"/>
  <c r="AW485" i="1"/>
  <c r="AK485" i="1"/>
  <c r="BH484" i="1"/>
  <c r="BE484" i="1"/>
  <c r="AW484" i="1"/>
  <c r="AK484" i="1"/>
  <c r="BH432" i="1"/>
  <c r="BE432" i="1"/>
  <c r="AW432" i="1"/>
  <c r="AK432" i="1"/>
  <c r="BH431" i="1"/>
  <c r="BE431" i="1"/>
  <c r="AW431" i="1"/>
  <c r="AK431" i="1"/>
  <c r="BH430" i="1"/>
  <c r="BE430" i="1"/>
  <c r="AW430" i="1"/>
  <c r="AK430" i="1"/>
  <c r="BH429" i="1"/>
  <c r="BE429" i="1"/>
  <c r="AW429" i="1"/>
  <c r="AK429" i="1"/>
  <c r="BH428" i="1"/>
  <c r="BE428" i="1"/>
  <c r="AW428" i="1"/>
  <c r="AK428" i="1"/>
  <c r="BH427" i="1"/>
  <c r="BE427" i="1"/>
  <c r="AW427" i="1"/>
  <c r="AK427" i="1"/>
  <c r="BH426" i="1"/>
  <c r="BE426" i="1"/>
  <c r="AW426" i="1"/>
  <c r="AK426" i="1"/>
  <c r="BH425" i="1"/>
  <c r="BE425" i="1"/>
  <c r="AW425" i="1"/>
  <c r="AK425" i="1"/>
  <c r="BH424" i="1"/>
  <c r="BE424" i="1"/>
  <c r="AW424" i="1"/>
  <c r="AK424" i="1"/>
  <c r="BH423" i="1"/>
  <c r="BE423" i="1"/>
  <c r="AW423" i="1"/>
  <c r="AK423" i="1"/>
  <c r="BH422" i="1"/>
  <c r="BE422" i="1"/>
  <c r="AW422" i="1"/>
  <c r="AK422" i="1"/>
  <c r="BH421" i="1"/>
  <c r="AW421" i="1"/>
  <c r="AK421" i="1"/>
  <c r="BH420" i="1"/>
  <c r="BE420" i="1"/>
  <c r="AW420" i="1"/>
  <c r="AK420" i="1"/>
  <c r="BH419" i="1"/>
  <c r="BE419" i="1"/>
  <c r="AW419" i="1"/>
  <c r="AK419" i="1"/>
  <c r="BH418" i="1"/>
  <c r="BE418" i="1"/>
  <c r="AW418" i="1"/>
  <c r="AK418" i="1"/>
  <c r="BH417" i="1"/>
  <c r="BE417" i="1"/>
  <c r="AW417" i="1"/>
  <c r="AK417" i="1"/>
  <c r="BH416" i="1"/>
  <c r="BE416" i="1"/>
  <c r="AW416" i="1"/>
  <c r="AK416" i="1"/>
  <c r="BH415" i="1"/>
  <c r="BE415" i="1"/>
  <c r="AW415" i="1"/>
  <c r="AK415" i="1"/>
  <c r="BH414" i="1"/>
  <c r="BE414" i="1"/>
  <c r="AW414" i="1"/>
  <c r="AK414" i="1"/>
  <c r="BH413" i="1"/>
  <c r="BE413" i="1"/>
  <c r="AW413" i="1"/>
  <c r="AK413" i="1"/>
  <c r="BH412" i="1"/>
  <c r="BE412" i="1"/>
  <c r="AW412" i="1"/>
  <c r="AK412" i="1"/>
  <c r="BH411" i="1"/>
  <c r="BE411" i="1"/>
  <c r="AW411" i="1"/>
  <c r="AK411" i="1"/>
  <c r="BH410" i="1"/>
  <c r="BE410" i="1"/>
  <c r="AW410" i="1"/>
  <c r="AK410" i="1"/>
  <c r="BH409" i="1"/>
  <c r="BE409" i="1"/>
  <c r="AW409" i="1"/>
  <c r="AK409" i="1"/>
  <c r="BH408" i="1"/>
  <c r="BE408" i="1"/>
  <c r="AW408" i="1"/>
  <c r="AK408" i="1"/>
  <c r="BH407" i="1"/>
  <c r="BE407" i="1"/>
  <c r="AW407" i="1"/>
  <c r="AK407" i="1"/>
  <c r="BH406" i="1"/>
  <c r="BE406" i="1"/>
  <c r="AW406" i="1"/>
  <c r="AK406" i="1"/>
  <c r="BH405" i="1"/>
  <c r="BE405" i="1"/>
  <c r="AW405" i="1"/>
  <c r="AK405" i="1"/>
  <c r="BH404" i="1"/>
  <c r="BE404" i="1"/>
  <c r="AW404" i="1"/>
  <c r="AK404" i="1"/>
  <c r="BH403" i="1"/>
  <c r="BE403" i="1"/>
  <c r="AW403" i="1"/>
  <c r="AK403" i="1"/>
  <c r="BH402" i="1"/>
  <c r="BE402" i="1"/>
  <c r="AW402" i="1"/>
  <c r="AK402" i="1"/>
  <c r="BH401" i="1"/>
  <c r="BE401" i="1"/>
  <c r="AW401" i="1"/>
  <c r="AK401" i="1"/>
  <c r="BH400" i="1"/>
  <c r="BE400" i="1"/>
  <c r="AW400" i="1"/>
  <c r="AK400" i="1"/>
  <c r="BH399" i="1"/>
  <c r="BE399" i="1"/>
  <c r="AW399" i="1"/>
  <c r="AK399" i="1"/>
  <c r="BH380" i="1"/>
  <c r="BE380" i="1"/>
  <c r="AW380" i="1"/>
  <c r="AK380" i="1"/>
  <c r="BH379" i="1"/>
  <c r="BE379" i="1"/>
  <c r="AW379" i="1"/>
  <c r="AK379" i="1"/>
  <c r="BH378" i="1"/>
  <c r="BE378" i="1"/>
  <c r="AW378" i="1"/>
  <c r="AK378" i="1"/>
  <c r="BH377" i="1"/>
  <c r="BE377" i="1"/>
  <c r="AW377" i="1"/>
  <c r="AK377" i="1"/>
  <c r="BH376" i="1"/>
  <c r="BE376" i="1"/>
  <c r="AW376" i="1"/>
  <c r="AK376" i="1"/>
  <c r="BH375" i="1"/>
  <c r="BE375" i="1"/>
  <c r="AW375" i="1"/>
  <c r="AK375" i="1"/>
  <c r="BH374" i="1"/>
  <c r="BE374" i="1"/>
  <c r="AW374" i="1"/>
  <c r="AK374" i="1"/>
  <c r="BH373" i="1"/>
  <c r="BE373" i="1"/>
  <c r="AW373" i="1"/>
  <c r="AK373" i="1"/>
  <c r="BH372" i="1"/>
  <c r="BE372" i="1"/>
  <c r="AW372" i="1"/>
  <c r="AK372" i="1"/>
  <c r="BH361" i="1"/>
  <c r="BE361" i="1"/>
  <c r="AW361" i="1"/>
  <c r="AK361" i="1"/>
  <c r="BH360" i="1"/>
  <c r="BE360" i="1"/>
  <c r="AW360" i="1"/>
  <c r="AK360" i="1"/>
  <c r="BH359" i="1"/>
  <c r="BE359" i="1"/>
  <c r="AW359" i="1"/>
  <c r="AK359" i="1"/>
  <c r="BH358" i="1"/>
  <c r="BE358" i="1"/>
  <c r="AW358" i="1"/>
  <c r="AK358" i="1"/>
  <c r="BH357" i="1"/>
  <c r="BE357" i="1"/>
  <c r="AW357" i="1"/>
  <c r="AK357" i="1"/>
  <c r="BH356" i="1"/>
  <c r="BE356" i="1"/>
  <c r="AW356" i="1"/>
  <c r="AK356" i="1"/>
  <c r="BH355" i="1"/>
  <c r="BE355" i="1"/>
  <c r="AW355" i="1"/>
  <c r="AK355" i="1"/>
  <c r="BH354" i="1"/>
  <c r="BE354" i="1"/>
  <c r="AW354" i="1"/>
  <c r="AK354" i="1"/>
  <c r="BH313" i="1"/>
  <c r="BE313" i="1"/>
  <c r="AW313" i="1"/>
  <c r="AK313" i="1"/>
  <c r="BH312" i="1"/>
  <c r="BE312" i="1"/>
  <c r="AW312" i="1"/>
  <c r="AK312" i="1"/>
  <c r="BH311" i="1"/>
  <c r="BE311" i="1"/>
  <c r="AW311" i="1"/>
  <c r="AK311" i="1"/>
  <c r="BH310" i="1"/>
  <c r="BE310" i="1"/>
  <c r="AW310" i="1"/>
  <c r="AK310" i="1"/>
  <c r="BH309" i="1"/>
  <c r="BE309" i="1"/>
  <c r="AW309" i="1"/>
  <c r="AK309" i="1"/>
  <c r="BH308" i="1"/>
  <c r="BE308" i="1"/>
  <c r="AW308" i="1"/>
  <c r="AK308" i="1"/>
  <c r="BH307" i="1"/>
  <c r="BE307" i="1"/>
  <c r="AW307" i="1"/>
  <c r="AK307" i="1"/>
  <c r="BH306" i="1"/>
  <c r="BE306" i="1"/>
  <c r="AW306" i="1"/>
  <c r="AK306" i="1"/>
  <c r="BH305" i="1"/>
  <c r="BE305" i="1"/>
  <c r="AW305" i="1"/>
  <c r="AK305" i="1"/>
  <c r="BH304" i="1"/>
  <c r="BE304" i="1"/>
  <c r="AW304" i="1"/>
  <c r="AK304" i="1"/>
  <c r="BH303" i="1"/>
  <c r="BE303" i="1"/>
  <c r="AW303" i="1"/>
  <c r="AK303" i="1"/>
  <c r="BH302" i="1"/>
  <c r="BE302" i="1"/>
  <c r="AW302" i="1"/>
  <c r="AK302" i="1"/>
  <c r="BH301" i="1"/>
  <c r="BE301" i="1"/>
  <c r="AW301" i="1"/>
  <c r="AK301" i="1"/>
  <c r="BH300" i="1"/>
  <c r="BE300" i="1"/>
  <c r="AW300" i="1"/>
  <c r="AK300" i="1"/>
  <c r="BH299" i="1"/>
  <c r="BE299" i="1"/>
  <c r="AW299" i="1"/>
  <c r="AK299" i="1"/>
  <c r="BH298" i="1"/>
  <c r="BE298" i="1"/>
  <c r="AW298" i="1"/>
  <c r="AK298" i="1"/>
  <c r="BH297" i="1"/>
  <c r="BE297" i="1"/>
  <c r="AW297" i="1"/>
  <c r="AK297" i="1"/>
  <c r="BH288" i="1"/>
  <c r="BE288" i="1"/>
  <c r="AW288" i="1"/>
  <c r="AK288" i="1"/>
  <c r="BH287" i="1"/>
  <c r="BE287" i="1"/>
  <c r="AW287" i="1"/>
  <c r="AK287" i="1"/>
  <c r="BH286" i="1"/>
  <c r="BE286" i="1"/>
  <c r="AW286" i="1"/>
  <c r="AK286" i="1"/>
  <c r="BH285" i="1"/>
  <c r="BE285" i="1"/>
  <c r="AW285" i="1"/>
  <c r="AK285" i="1"/>
  <c r="BH284" i="1"/>
  <c r="BE284" i="1"/>
  <c r="AW284" i="1"/>
  <c r="AK284" i="1"/>
  <c r="BH283" i="1"/>
  <c r="BE283" i="1"/>
  <c r="AW283" i="1"/>
  <c r="AK283" i="1"/>
  <c r="BH282" i="1"/>
  <c r="BE282" i="1"/>
  <c r="AW282" i="1"/>
  <c r="AK282" i="1"/>
  <c r="BH281" i="1"/>
  <c r="BE281" i="1"/>
  <c r="AW281" i="1"/>
  <c r="AK281" i="1"/>
  <c r="BH280" i="1"/>
  <c r="BE280" i="1"/>
  <c r="AW280" i="1"/>
  <c r="AK280" i="1"/>
  <c r="BH264" i="1"/>
  <c r="BE264" i="1"/>
  <c r="AW264" i="1"/>
  <c r="AK264" i="1"/>
  <c r="BH263" i="1"/>
  <c r="BE263" i="1"/>
  <c r="AW263" i="1"/>
  <c r="AK263" i="1"/>
  <c r="BH262" i="1"/>
  <c r="BE262" i="1"/>
  <c r="AW262" i="1"/>
  <c r="AK262" i="1"/>
  <c r="BH261" i="1"/>
  <c r="BE261" i="1"/>
  <c r="AW261" i="1"/>
  <c r="AK261" i="1"/>
  <c r="BH260" i="1"/>
  <c r="BE260" i="1"/>
  <c r="AW260" i="1"/>
  <c r="AK260" i="1"/>
  <c r="BH259" i="1"/>
  <c r="BE259" i="1"/>
  <c r="AW259" i="1"/>
  <c r="AK259" i="1"/>
  <c r="BH258" i="1"/>
  <c r="BE258" i="1"/>
  <c r="AW258" i="1"/>
  <c r="AK258" i="1"/>
  <c r="BH257" i="1"/>
  <c r="BE257" i="1"/>
  <c r="AW257" i="1"/>
  <c r="AK257" i="1"/>
  <c r="BH256" i="1"/>
  <c r="BE256" i="1"/>
  <c r="AW256" i="1"/>
  <c r="AK256" i="1"/>
  <c r="BH255" i="1"/>
  <c r="BE255" i="1"/>
  <c r="AW255" i="1"/>
  <c r="AK255" i="1"/>
  <c r="BH254" i="1"/>
  <c r="BE254" i="1"/>
  <c r="AW254" i="1"/>
  <c r="AK254" i="1"/>
  <c r="BH253" i="1"/>
  <c r="BE253" i="1"/>
  <c r="AW253" i="1"/>
  <c r="AK253" i="1"/>
  <c r="BH252" i="1"/>
  <c r="BE252" i="1"/>
  <c r="AW252" i="1"/>
  <c r="AK252" i="1"/>
  <c r="BH251" i="1"/>
  <c r="BE251" i="1"/>
  <c r="AW251" i="1"/>
  <c r="AK251" i="1"/>
  <c r="BH250" i="1"/>
  <c r="BE250" i="1"/>
  <c r="AW250" i="1"/>
  <c r="AK250" i="1"/>
  <c r="BH249" i="1"/>
  <c r="BE249" i="1"/>
  <c r="AW249" i="1"/>
  <c r="AK249" i="1"/>
  <c r="BH248" i="1"/>
  <c r="BE248" i="1"/>
  <c r="AW248" i="1"/>
  <c r="AK248" i="1"/>
  <c r="BH247" i="1"/>
  <c r="BE247" i="1"/>
  <c r="AW247" i="1"/>
  <c r="AK247" i="1"/>
  <c r="BH246" i="1"/>
  <c r="BE246" i="1"/>
  <c r="AW246" i="1"/>
  <c r="AK246" i="1"/>
  <c r="BH245" i="1"/>
  <c r="BE245" i="1"/>
  <c r="AW245" i="1"/>
  <c r="AK245" i="1"/>
  <c r="BH244" i="1"/>
  <c r="BE244" i="1"/>
  <c r="AW244" i="1"/>
  <c r="AK244" i="1"/>
  <c r="BH243" i="1"/>
  <c r="BE243" i="1"/>
  <c r="AW243" i="1"/>
  <c r="AK243" i="1"/>
  <c r="BH242" i="1"/>
  <c r="BE242" i="1"/>
  <c r="AW242" i="1"/>
  <c r="AK242" i="1"/>
  <c r="BH241" i="1"/>
  <c r="BE241" i="1"/>
  <c r="AW241" i="1"/>
  <c r="AK241" i="1"/>
  <c r="BH240" i="1"/>
  <c r="BE240" i="1"/>
  <c r="AW240" i="1"/>
  <c r="AK240" i="1"/>
  <c r="BH1255" i="1"/>
  <c r="AW1255" i="1"/>
  <c r="AK1255" i="1"/>
  <c r="BH1254" i="1"/>
  <c r="BE1254" i="1"/>
  <c r="AW1254" i="1"/>
  <c r="AK1254" i="1"/>
  <c r="BH1253" i="1"/>
  <c r="BE1253" i="1"/>
  <c r="AW1253" i="1"/>
  <c r="AK1253" i="1"/>
  <c r="BH1252" i="1"/>
  <c r="BE1252" i="1"/>
  <c r="AW1252" i="1"/>
  <c r="AK1252" i="1"/>
  <c r="BH1251" i="1"/>
  <c r="BE1251" i="1"/>
  <c r="AW1251" i="1"/>
  <c r="AK1251" i="1"/>
  <c r="BH1250" i="1"/>
  <c r="BE1250" i="1"/>
  <c r="AW1250" i="1"/>
  <c r="AK1250" i="1"/>
  <c r="BH1249" i="1"/>
  <c r="BE1249" i="1"/>
  <c r="AW1249" i="1"/>
  <c r="AK1249" i="1"/>
  <c r="BH1067" i="1"/>
  <c r="BE1067" i="1"/>
  <c r="AW1067" i="1"/>
  <c r="AK1067" i="1"/>
  <c r="BH1066" i="1"/>
  <c r="BE1066" i="1"/>
  <c r="AW1066" i="1"/>
  <c r="AK1066" i="1"/>
  <c r="BH1065" i="1"/>
  <c r="BE1065" i="1"/>
  <c r="AW1065" i="1"/>
  <c r="AK1065" i="1"/>
  <c r="BH1064" i="1"/>
  <c r="BE1064" i="1"/>
  <c r="AW1064" i="1"/>
  <c r="AK1064" i="1"/>
  <c r="BH1063" i="1"/>
  <c r="BE1063" i="1"/>
  <c r="AW1063" i="1"/>
  <c r="AK1063" i="1"/>
  <c r="BH1062" i="1"/>
  <c r="BE1062" i="1"/>
  <c r="AW1062" i="1"/>
  <c r="AK1062" i="1"/>
  <c r="BH1061" i="1"/>
  <c r="BE1061" i="1"/>
  <c r="AW1061" i="1"/>
  <c r="AK1061" i="1"/>
  <c r="BH1053" i="1"/>
  <c r="BE1053" i="1"/>
  <c r="AW1053" i="1"/>
  <c r="AK1053" i="1"/>
  <c r="BH1052" i="1"/>
  <c r="BE1052" i="1"/>
  <c r="AW1052" i="1"/>
  <c r="AK1052" i="1"/>
  <c r="BH1051" i="1"/>
  <c r="BE1051" i="1"/>
  <c r="AW1051" i="1"/>
  <c r="AK1051" i="1"/>
  <c r="BH1050" i="1"/>
  <c r="BE1050" i="1"/>
  <c r="AW1050" i="1"/>
  <c r="AK1050" i="1"/>
  <c r="BH1049" i="1"/>
  <c r="BE1049" i="1"/>
  <c r="AW1049" i="1"/>
  <c r="AK1049" i="1"/>
  <c r="BH1048" i="1"/>
  <c r="BE1048" i="1"/>
  <c r="AW1048" i="1"/>
  <c r="AK1048" i="1"/>
  <c r="BH1047" i="1"/>
  <c r="BE1047" i="1"/>
  <c r="AW1047" i="1"/>
  <c r="AK1047" i="1"/>
  <c r="BH997" i="1"/>
  <c r="BE997" i="1"/>
  <c r="AW997" i="1"/>
  <c r="AK997" i="1"/>
  <c r="BH996" i="1"/>
  <c r="BE996" i="1"/>
  <c r="AW996" i="1"/>
  <c r="AK996" i="1"/>
  <c r="BH995" i="1"/>
  <c r="BE995" i="1"/>
  <c r="AW995" i="1"/>
  <c r="AK995" i="1"/>
  <c r="BH994" i="1"/>
  <c r="BE994" i="1"/>
  <c r="AW994" i="1"/>
  <c r="AK994" i="1"/>
  <c r="BH993" i="1"/>
  <c r="BE993" i="1"/>
  <c r="AW993" i="1"/>
  <c r="AK993" i="1"/>
  <c r="BH992" i="1"/>
  <c r="BE992" i="1"/>
  <c r="AW992" i="1"/>
  <c r="AK992" i="1"/>
  <c r="BH991" i="1"/>
  <c r="BE991" i="1"/>
  <c r="AW991" i="1"/>
  <c r="AK991" i="1"/>
  <c r="BH968" i="1"/>
  <c r="AW968" i="1"/>
  <c r="AK968" i="1"/>
  <c r="BH967" i="1"/>
  <c r="AW967" i="1"/>
  <c r="AK967" i="1"/>
  <c r="BH966" i="1"/>
  <c r="BE966" i="1"/>
  <c r="AW966" i="1"/>
  <c r="AK966" i="1"/>
  <c r="BH965" i="1"/>
  <c r="BE965" i="1"/>
  <c r="AW965" i="1"/>
  <c r="AK965" i="1"/>
  <c r="BH964" i="1"/>
  <c r="BE964" i="1"/>
  <c r="AW964" i="1"/>
  <c r="AK964" i="1"/>
  <c r="BH963" i="1"/>
  <c r="BE963" i="1"/>
  <c r="AW963" i="1"/>
  <c r="AK963" i="1"/>
  <c r="BH962" i="1"/>
  <c r="BE962" i="1"/>
  <c r="AW962" i="1"/>
  <c r="AK962" i="1"/>
  <c r="BH961" i="1"/>
  <c r="BE961" i="1"/>
  <c r="AW961" i="1"/>
  <c r="AK961" i="1"/>
  <c r="BH960" i="1"/>
  <c r="BE960" i="1"/>
  <c r="AW960" i="1"/>
  <c r="AK960" i="1"/>
  <c r="BH959" i="1"/>
  <c r="BE959" i="1"/>
  <c r="AW959" i="1"/>
  <c r="AK959" i="1"/>
  <c r="BH958" i="1"/>
  <c r="BE958" i="1"/>
  <c r="AW958" i="1"/>
  <c r="AK958" i="1"/>
  <c r="BH957" i="1"/>
  <c r="BE957" i="1"/>
  <c r="AW957" i="1"/>
  <c r="AK957" i="1"/>
  <c r="BH956" i="1"/>
  <c r="BE956" i="1"/>
  <c r="AW956" i="1"/>
  <c r="AK956" i="1"/>
  <c r="BH955" i="1"/>
  <c r="BE955" i="1"/>
  <c r="AW955" i="1"/>
  <c r="AK955" i="1"/>
  <c r="BH954" i="1"/>
  <c r="BE954" i="1"/>
  <c r="AW954" i="1"/>
  <c r="AK954" i="1"/>
  <c r="BH892" i="1"/>
  <c r="BE892" i="1"/>
  <c r="AW892" i="1"/>
  <c r="AK892" i="1"/>
  <c r="BH891" i="1"/>
  <c r="BE891" i="1"/>
  <c r="AW891" i="1"/>
  <c r="AK891" i="1"/>
  <c r="BH890" i="1"/>
  <c r="BE890" i="1"/>
  <c r="AW890" i="1"/>
  <c r="AK890" i="1"/>
  <c r="BH889" i="1"/>
  <c r="BE889" i="1"/>
  <c r="AW889" i="1"/>
  <c r="AK889" i="1"/>
  <c r="BH888" i="1"/>
  <c r="BE888" i="1"/>
  <c r="AW888" i="1"/>
  <c r="AK888" i="1"/>
  <c r="BH887" i="1"/>
  <c r="BE887" i="1"/>
  <c r="AW887" i="1"/>
  <c r="AK887" i="1"/>
  <c r="BH886" i="1"/>
  <c r="BE886" i="1"/>
  <c r="AW886" i="1"/>
  <c r="AK886" i="1"/>
  <c r="BH498" i="1"/>
  <c r="BE498" i="1"/>
  <c r="AW498" i="1"/>
  <c r="AK498" i="1"/>
  <c r="BH497" i="1"/>
  <c r="BE497" i="1"/>
  <c r="AW497" i="1"/>
  <c r="AK497" i="1"/>
  <c r="BH496" i="1"/>
  <c r="BE496" i="1"/>
  <c r="AW496" i="1"/>
  <c r="AK496" i="1"/>
  <c r="BH495" i="1"/>
  <c r="BE495" i="1"/>
  <c r="AW495" i="1"/>
  <c r="AK495" i="1"/>
  <c r="BH494" i="1"/>
  <c r="BE494" i="1"/>
  <c r="AW494" i="1"/>
  <c r="AK494" i="1"/>
  <c r="BH493" i="1"/>
  <c r="BE493" i="1"/>
  <c r="AW493" i="1"/>
  <c r="AK493" i="1"/>
  <c r="BH492" i="1"/>
  <c r="BE492" i="1"/>
  <c r="AW492" i="1"/>
  <c r="AK492" i="1"/>
  <c r="BH390" i="1"/>
  <c r="BE390" i="1"/>
  <c r="AW390" i="1"/>
  <c r="AK390" i="1"/>
  <c r="BH389" i="1"/>
  <c r="BE389" i="1"/>
  <c r="AW389" i="1"/>
  <c r="AK389" i="1"/>
  <c r="BH388" i="1"/>
  <c r="BE388" i="1"/>
  <c r="AW388" i="1"/>
  <c r="AK388" i="1"/>
  <c r="BH387" i="1"/>
  <c r="BE387" i="1"/>
  <c r="AW387" i="1"/>
  <c r="AK387" i="1"/>
  <c r="BH386" i="1"/>
  <c r="BE386" i="1"/>
  <c r="AW386" i="1"/>
  <c r="AK386" i="1"/>
  <c r="BH385" i="1"/>
  <c r="BE385" i="1"/>
  <c r="AW385" i="1"/>
  <c r="AK385" i="1"/>
  <c r="BH384" i="1"/>
  <c r="BE384" i="1"/>
  <c r="AW384" i="1"/>
  <c r="AK384" i="1"/>
  <c r="BH383" i="1"/>
  <c r="BE383" i="1"/>
  <c r="AW383" i="1"/>
  <c r="AK383" i="1"/>
  <c r="BH382" i="1"/>
  <c r="BE382" i="1"/>
  <c r="AW382" i="1"/>
  <c r="AK382" i="1"/>
  <c r="BH381" i="1"/>
  <c r="BE381" i="1"/>
  <c r="AW381" i="1"/>
  <c r="AK381" i="1"/>
  <c r="BH279" i="1"/>
  <c r="AW279" i="1"/>
  <c r="AK279" i="1"/>
  <c r="BH278" i="1"/>
  <c r="AW278" i="1"/>
  <c r="AK278" i="1"/>
  <c r="BH277" i="1"/>
  <c r="BE277" i="1"/>
  <c r="AW277" i="1"/>
  <c r="AK277" i="1"/>
  <c r="BH276" i="1"/>
  <c r="BE276" i="1"/>
  <c r="AW276" i="1"/>
  <c r="AK276" i="1"/>
  <c r="BH275" i="1"/>
  <c r="BE275" i="1"/>
  <c r="AW275" i="1"/>
  <c r="AK275" i="1"/>
  <c r="BH274" i="1"/>
  <c r="BE274" i="1"/>
  <c r="AW274" i="1"/>
  <c r="AK274" i="1"/>
  <c r="BH273" i="1"/>
  <c r="BE273" i="1"/>
  <c r="AW273" i="1"/>
  <c r="AK273" i="1"/>
  <c r="BH272" i="1"/>
  <c r="BE272" i="1"/>
  <c r="AW272" i="1"/>
  <c r="AK272" i="1"/>
  <c r="BH271" i="1"/>
  <c r="BE271" i="1"/>
  <c r="AW271" i="1"/>
  <c r="AK271" i="1"/>
  <c r="BH270" i="1"/>
  <c r="BE270" i="1"/>
  <c r="AW270" i="1"/>
  <c r="AK270" i="1"/>
  <c r="BH269" i="1"/>
  <c r="BE269" i="1"/>
  <c r="AW269" i="1"/>
  <c r="AK269" i="1"/>
  <c r="BH268" i="1"/>
  <c r="BE268" i="1"/>
  <c r="AW268" i="1"/>
  <c r="AK268" i="1"/>
  <c r="BH267" i="1"/>
  <c r="BE267" i="1"/>
  <c r="AW267" i="1"/>
  <c r="AK267" i="1"/>
  <c r="BH266" i="1"/>
  <c r="BE266" i="1"/>
  <c r="AW266" i="1"/>
  <c r="AK266" i="1"/>
  <c r="BH265" i="1"/>
  <c r="BE265" i="1"/>
  <c r="AW265" i="1"/>
  <c r="AK265" i="1"/>
  <c r="BH213" i="1"/>
  <c r="BE213" i="1"/>
  <c r="AW213" i="1"/>
  <c r="AK213" i="1"/>
  <c r="BH212" i="1"/>
  <c r="BE212" i="1"/>
  <c r="AW212" i="1"/>
  <c r="AK212" i="1"/>
  <c r="BH211" i="1"/>
  <c r="BE211" i="1"/>
  <c r="AW211" i="1"/>
  <c r="AK211" i="1"/>
  <c r="BH210" i="1"/>
  <c r="BE210" i="1"/>
  <c r="AW210" i="1"/>
  <c r="AK210" i="1"/>
  <c r="BH209" i="1"/>
  <c r="BE209" i="1"/>
  <c r="AW209" i="1"/>
  <c r="AK209" i="1"/>
  <c r="BH208" i="1"/>
  <c r="BE208" i="1"/>
  <c r="AW208" i="1"/>
  <c r="AK208" i="1"/>
  <c r="BH207" i="1"/>
  <c r="BE207" i="1"/>
  <c r="AW207" i="1"/>
  <c r="AK207" i="1"/>
  <c r="BH121" i="1"/>
  <c r="BE121" i="1"/>
  <c r="AW121" i="1"/>
  <c r="AK121" i="1"/>
  <c r="BH120" i="1"/>
  <c r="BE120" i="1"/>
  <c r="AW120" i="1"/>
  <c r="AK120" i="1"/>
  <c r="BH119" i="1"/>
  <c r="BE119" i="1"/>
  <c r="AW119" i="1"/>
  <c r="AK119" i="1"/>
  <c r="BH118" i="1"/>
  <c r="BE118" i="1"/>
  <c r="AW118" i="1"/>
  <c r="AK118" i="1"/>
  <c r="BH117" i="1"/>
  <c r="BE117" i="1"/>
  <c r="AW117" i="1"/>
  <c r="AK117" i="1"/>
  <c r="BH116" i="1"/>
  <c r="BE116" i="1"/>
  <c r="AW116" i="1"/>
  <c r="AK116" i="1"/>
  <c r="BH115" i="1"/>
  <c r="BE115" i="1"/>
  <c r="AW115" i="1"/>
  <c r="AK115" i="1"/>
  <c r="BH106" i="1"/>
  <c r="BE106" i="1"/>
  <c r="AW106" i="1"/>
  <c r="AK106" i="1"/>
  <c r="BH105" i="1"/>
  <c r="AW105" i="1"/>
  <c r="AK105" i="1"/>
  <c r="BH104" i="1"/>
  <c r="BE104" i="1"/>
  <c r="AW104" i="1"/>
  <c r="AK104" i="1"/>
  <c r="BH103" i="1"/>
  <c r="BE103" i="1"/>
  <c r="AW103" i="1"/>
  <c r="AK103" i="1"/>
  <c r="BH102" i="1"/>
  <c r="AW102" i="1"/>
  <c r="AK102" i="1"/>
  <c r="BH101" i="1"/>
  <c r="BE101" i="1"/>
  <c r="AW101" i="1"/>
  <c r="AK101" i="1"/>
  <c r="BH100" i="1"/>
  <c r="BE100" i="1"/>
  <c r="AW100" i="1"/>
  <c r="AK100" i="1"/>
  <c r="BH99" i="1"/>
  <c r="BE99" i="1"/>
  <c r="AW99" i="1"/>
  <c r="AK99" i="1"/>
  <c r="BH74" i="1"/>
  <c r="BE74" i="1"/>
  <c r="AW74" i="1"/>
  <c r="AK74" i="1"/>
  <c r="BH73" i="1"/>
  <c r="BE73" i="1"/>
  <c r="AW73" i="1"/>
  <c r="AK73" i="1"/>
  <c r="BH72" i="1"/>
  <c r="BE72" i="1"/>
  <c r="AW72" i="1"/>
  <c r="AK72" i="1"/>
  <c r="BH71" i="1"/>
  <c r="BE71" i="1"/>
  <c r="AW71" i="1"/>
  <c r="AK71" i="1"/>
  <c r="BH70" i="1"/>
  <c r="BE70" i="1"/>
  <c r="AW70" i="1"/>
  <c r="AK70" i="1"/>
  <c r="BH69" i="1"/>
  <c r="BE69" i="1"/>
  <c r="AW69" i="1"/>
  <c r="AK69" i="1"/>
  <c r="BH68" i="1"/>
  <c r="BE68" i="1"/>
  <c r="AW68" i="1"/>
  <c r="AK68" i="1"/>
  <c r="BH1347" i="1"/>
  <c r="BE1347" i="1"/>
  <c r="AW1347" i="1"/>
  <c r="AK1347" i="1"/>
  <c r="BH1346" i="1"/>
  <c r="BE1346" i="1"/>
  <c r="AW1346" i="1"/>
  <c r="AK1346" i="1"/>
  <c r="BH1345" i="1"/>
  <c r="BE1345" i="1"/>
  <c r="AW1345" i="1"/>
  <c r="AK1345" i="1"/>
  <c r="BH1344" i="1"/>
  <c r="BE1344" i="1"/>
  <c r="AW1344" i="1"/>
  <c r="AK1344" i="1"/>
  <c r="BH1343" i="1"/>
  <c r="BE1343" i="1"/>
  <c r="AW1343" i="1"/>
  <c r="AK1343" i="1"/>
  <c r="BH1342" i="1"/>
  <c r="BE1342" i="1"/>
  <c r="AW1342" i="1"/>
  <c r="AK1342" i="1"/>
  <c r="BH1341" i="1"/>
  <c r="BE1341" i="1"/>
  <c r="AW1341" i="1"/>
  <c r="AK1341" i="1"/>
  <c r="BH1340" i="1"/>
  <c r="BE1340" i="1"/>
  <c r="AW1340" i="1"/>
  <c r="AK1340" i="1"/>
  <c r="BH1322" i="1"/>
  <c r="BE1322" i="1"/>
  <c r="AW1322" i="1"/>
  <c r="AK1322" i="1"/>
  <c r="BH1321" i="1"/>
  <c r="BE1321" i="1"/>
  <c r="AW1321" i="1"/>
  <c r="AK1321" i="1"/>
  <c r="BH1320" i="1"/>
  <c r="BE1320" i="1"/>
  <c r="AW1320" i="1"/>
  <c r="AK1320" i="1"/>
  <c r="BH1319" i="1"/>
  <c r="BE1319" i="1"/>
  <c r="AW1319" i="1"/>
  <c r="AK1319" i="1"/>
  <c r="BH1318" i="1"/>
  <c r="BE1318" i="1"/>
  <c r="AW1318" i="1"/>
  <c r="AK1318" i="1"/>
  <c r="BH1317" i="1"/>
  <c r="BE1317" i="1"/>
  <c r="AW1317" i="1"/>
  <c r="AK1317" i="1"/>
  <c r="BH1316" i="1"/>
  <c r="BE1316" i="1"/>
  <c r="AW1316" i="1"/>
  <c r="AK1316" i="1"/>
  <c r="BH1315" i="1"/>
  <c r="BE1315" i="1"/>
  <c r="AW1315" i="1"/>
  <c r="AK1315" i="1"/>
  <c r="BH1314" i="1"/>
  <c r="BE1314" i="1"/>
  <c r="AW1314" i="1"/>
  <c r="AK1314" i="1"/>
  <c r="BH1313" i="1"/>
  <c r="BE1313" i="1"/>
  <c r="AW1313" i="1"/>
  <c r="AK1313" i="1"/>
  <c r="BH1312" i="1"/>
  <c r="BE1312" i="1"/>
  <c r="AW1312" i="1"/>
  <c r="AK1312" i="1"/>
  <c r="BH1311" i="1"/>
  <c r="BE1311" i="1"/>
  <c r="AW1311" i="1"/>
  <c r="AK1311" i="1"/>
  <c r="BH1310" i="1"/>
  <c r="BE1310" i="1"/>
  <c r="AW1310" i="1"/>
  <c r="AK1310" i="1"/>
  <c r="BH1309" i="1"/>
  <c r="BE1309" i="1"/>
  <c r="AW1309" i="1"/>
  <c r="AK1309" i="1"/>
  <c r="BH1308" i="1"/>
  <c r="BE1308" i="1"/>
  <c r="AW1308" i="1"/>
  <c r="AK1308" i="1"/>
  <c r="BH1307" i="1"/>
  <c r="BE1307" i="1"/>
  <c r="AW1307" i="1"/>
  <c r="AK1307" i="1"/>
  <c r="BH1306" i="1"/>
  <c r="BE1306" i="1"/>
  <c r="AW1306" i="1"/>
  <c r="AK1306" i="1"/>
  <c r="BH1305" i="1"/>
  <c r="BE1305" i="1"/>
  <c r="AW1305" i="1"/>
  <c r="AK1305" i="1"/>
  <c r="BH1304" i="1"/>
  <c r="BE1304" i="1"/>
  <c r="AW1304" i="1"/>
  <c r="AK1304" i="1"/>
  <c r="BH1303" i="1"/>
  <c r="BE1303" i="1"/>
  <c r="AW1303" i="1"/>
  <c r="AK1303" i="1"/>
  <c r="BH1302" i="1"/>
  <c r="BE1302" i="1"/>
  <c r="AW1302" i="1"/>
  <c r="AK1302" i="1"/>
  <c r="BH1301" i="1"/>
  <c r="BE1301" i="1"/>
  <c r="AW1301" i="1"/>
  <c r="AK1301" i="1"/>
  <c r="BH1284" i="1"/>
  <c r="BE1284" i="1"/>
  <c r="AW1284" i="1"/>
  <c r="AK1284" i="1"/>
  <c r="BH1283" i="1"/>
  <c r="BE1283" i="1"/>
  <c r="AW1283" i="1"/>
  <c r="AK1283" i="1"/>
  <c r="BH1282" i="1"/>
  <c r="BE1282" i="1"/>
  <c r="AW1282" i="1"/>
  <c r="AK1282" i="1"/>
  <c r="BH1281" i="1"/>
  <c r="BE1281" i="1"/>
  <c r="AW1281" i="1"/>
  <c r="AK1281" i="1"/>
  <c r="BH1280" i="1"/>
  <c r="BE1280" i="1"/>
  <c r="AW1280" i="1"/>
  <c r="AK1280" i="1"/>
  <c r="BH1279" i="1"/>
  <c r="BE1279" i="1"/>
  <c r="AW1279" i="1"/>
  <c r="AK1279" i="1"/>
  <c r="BH1278" i="1"/>
  <c r="BE1278" i="1"/>
  <c r="AW1278" i="1"/>
  <c r="AK1278" i="1"/>
  <c r="BH1277" i="1"/>
  <c r="BE1277" i="1"/>
  <c r="AW1277" i="1"/>
  <c r="AK1277" i="1"/>
  <c r="BH1276" i="1"/>
  <c r="BE1276" i="1"/>
  <c r="AW1276" i="1"/>
  <c r="AK1276" i="1"/>
  <c r="BH1275" i="1"/>
  <c r="BE1275" i="1"/>
  <c r="AW1275" i="1"/>
  <c r="AK1275" i="1"/>
  <c r="BH1274" i="1"/>
  <c r="BE1274" i="1"/>
  <c r="AW1274" i="1"/>
  <c r="AK1274" i="1"/>
  <c r="BH1273" i="1"/>
  <c r="BE1273" i="1"/>
  <c r="AW1273" i="1"/>
  <c r="AK1273" i="1"/>
  <c r="BH1272" i="1"/>
  <c r="BE1272" i="1"/>
  <c r="AW1272" i="1"/>
  <c r="AK1272" i="1"/>
  <c r="BH1271" i="1"/>
  <c r="BE1271" i="1"/>
  <c r="AW1271" i="1"/>
  <c r="AK1271" i="1"/>
  <c r="BH1270" i="1"/>
  <c r="BE1270" i="1"/>
  <c r="AW1270" i="1"/>
  <c r="AK1270" i="1"/>
  <c r="BH1269" i="1"/>
  <c r="BE1269" i="1"/>
  <c r="AW1269" i="1"/>
  <c r="AK1269" i="1"/>
  <c r="BH1268" i="1"/>
  <c r="BE1268" i="1"/>
  <c r="AW1268" i="1"/>
  <c r="AK1268" i="1"/>
  <c r="BH1267" i="1"/>
  <c r="BE1267" i="1"/>
  <c r="AW1267" i="1"/>
  <c r="AK1267" i="1"/>
  <c r="BH1266" i="1"/>
  <c r="BE1266" i="1"/>
  <c r="AW1266" i="1"/>
  <c r="AK1266" i="1"/>
  <c r="BH1265" i="1"/>
  <c r="BE1265" i="1"/>
  <c r="AW1265" i="1"/>
  <c r="AK1265" i="1"/>
  <c r="BH1264" i="1"/>
  <c r="BE1264" i="1"/>
  <c r="AW1264" i="1"/>
  <c r="AK1264" i="1"/>
  <c r="BH1263" i="1"/>
  <c r="BE1263" i="1"/>
  <c r="AW1263" i="1"/>
  <c r="AK1263" i="1"/>
  <c r="BH1262" i="1"/>
  <c r="BE1262" i="1"/>
  <c r="AW1262" i="1"/>
  <c r="AK1262" i="1"/>
  <c r="BH1261" i="1"/>
  <c r="BE1261" i="1"/>
  <c r="AW1261" i="1"/>
  <c r="AK1261" i="1"/>
  <c r="BH1260" i="1"/>
  <c r="BE1260" i="1"/>
  <c r="AW1260" i="1"/>
  <c r="AK1260" i="1"/>
  <c r="BH1259" i="1"/>
  <c r="BE1259" i="1"/>
  <c r="AW1259" i="1"/>
  <c r="AK1259" i="1"/>
  <c r="BH1258" i="1"/>
  <c r="BE1258" i="1"/>
  <c r="AW1258" i="1"/>
  <c r="AK1258" i="1"/>
  <c r="BH1257" i="1"/>
  <c r="BE1257" i="1"/>
  <c r="AW1257" i="1"/>
  <c r="AK1257" i="1"/>
  <c r="BH1256" i="1"/>
  <c r="BE1256" i="1"/>
  <c r="AW1256" i="1"/>
  <c r="AK1256" i="1"/>
  <c r="BH1248" i="1"/>
  <c r="BE1248" i="1"/>
  <c r="AW1248" i="1"/>
  <c r="AK1248" i="1"/>
  <c r="BH1247" i="1"/>
  <c r="BE1247" i="1"/>
  <c r="AW1247" i="1"/>
  <c r="AK1247" i="1"/>
  <c r="BH1246" i="1"/>
  <c r="BE1246" i="1"/>
  <c r="AW1246" i="1"/>
  <c r="AK1246" i="1"/>
  <c r="BH1245" i="1"/>
  <c r="BE1245" i="1"/>
  <c r="AW1245" i="1"/>
  <c r="AK1245" i="1"/>
  <c r="BH1244" i="1"/>
  <c r="BE1244" i="1"/>
  <c r="AW1244" i="1"/>
  <c r="AK1244" i="1"/>
  <c r="BH1243" i="1"/>
  <c r="BE1243" i="1"/>
  <c r="AW1243" i="1"/>
  <c r="AK1243" i="1"/>
  <c r="BH1242" i="1"/>
  <c r="BE1242" i="1"/>
  <c r="AW1242" i="1"/>
  <c r="AK1242" i="1"/>
  <c r="BH1241" i="1"/>
  <c r="BE1241" i="1"/>
  <c r="AW1241" i="1"/>
  <c r="AK1241" i="1"/>
  <c r="BH1233" i="1"/>
  <c r="BE1233" i="1"/>
  <c r="AW1233" i="1"/>
  <c r="AK1233" i="1"/>
  <c r="BH1232" i="1"/>
  <c r="BE1232" i="1"/>
  <c r="AW1232" i="1"/>
  <c r="AK1232" i="1"/>
  <c r="BH1231" i="1"/>
  <c r="BE1231" i="1"/>
  <c r="AW1231" i="1"/>
  <c r="AK1231" i="1"/>
  <c r="BH1230" i="1"/>
  <c r="BE1230" i="1"/>
  <c r="AW1230" i="1"/>
  <c r="AK1230" i="1"/>
  <c r="BH1229" i="1"/>
  <c r="BE1229" i="1"/>
  <c r="AW1229" i="1"/>
  <c r="AK1229" i="1"/>
  <c r="BH1228" i="1"/>
  <c r="BE1228" i="1"/>
  <c r="AW1228" i="1"/>
  <c r="AK1228" i="1"/>
  <c r="BH1227" i="1"/>
  <c r="BE1227" i="1"/>
  <c r="AW1227" i="1"/>
  <c r="AK1227" i="1"/>
  <c r="BH1226" i="1"/>
  <c r="BE1226" i="1"/>
  <c r="AW1226" i="1"/>
  <c r="AK1226" i="1"/>
  <c r="BH1225" i="1"/>
  <c r="BE1225" i="1"/>
  <c r="AW1225" i="1"/>
  <c r="AK1225" i="1"/>
  <c r="BH1224" i="1"/>
  <c r="BE1224" i="1"/>
  <c r="AW1224" i="1"/>
  <c r="AK1224" i="1"/>
  <c r="BH1223" i="1"/>
  <c r="BE1223" i="1"/>
  <c r="AW1223" i="1"/>
  <c r="AK1223" i="1"/>
  <c r="BH1222" i="1"/>
  <c r="BE1222" i="1"/>
  <c r="AW1222" i="1"/>
  <c r="AK1222" i="1"/>
  <c r="BH1221" i="1"/>
  <c r="BE1221" i="1"/>
  <c r="AW1221" i="1"/>
  <c r="AK1221" i="1"/>
  <c r="BH1220" i="1"/>
  <c r="BE1220" i="1"/>
  <c r="AW1220" i="1"/>
  <c r="AK1220" i="1"/>
  <c r="BH1219" i="1"/>
  <c r="BE1219" i="1"/>
  <c r="AW1219" i="1"/>
  <c r="AK1219" i="1"/>
  <c r="BH1218" i="1"/>
  <c r="BE1218" i="1"/>
  <c r="AW1218" i="1"/>
  <c r="AK1218" i="1"/>
  <c r="BH1217" i="1"/>
  <c r="BE1217" i="1"/>
  <c r="AW1217" i="1"/>
  <c r="AK1217" i="1"/>
  <c r="BH1216" i="1"/>
  <c r="BE1216" i="1"/>
  <c r="AW1216" i="1"/>
  <c r="AK1216" i="1"/>
  <c r="BH1215" i="1"/>
  <c r="BE1215" i="1"/>
  <c r="AW1215" i="1"/>
  <c r="AK1215" i="1"/>
  <c r="BH1214" i="1"/>
  <c r="BE1214" i="1"/>
  <c r="AW1214" i="1"/>
  <c r="AK1214" i="1"/>
  <c r="BH1213" i="1"/>
  <c r="BE1213" i="1"/>
  <c r="AW1213" i="1"/>
  <c r="AK1213" i="1"/>
  <c r="BH1212" i="1"/>
  <c r="BE1212" i="1"/>
  <c r="AW1212" i="1"/>
  <c r="AK1212" i="1"/>
  <c r="BH1211" i="1"/>
  <c r="BE1211" i="1"/>
  <c r="AW1211" i="1"/>
  <c r="AK1211" i="1"/>
  <c r="BH1210" i="1"/>
  <c r="BE1210" i="1"/>
  <c r="AW1210" i="1"/>
  <c r="AK1210" i="1"/>
  <c r="BH1209" i="1"/>
  <c r="BE1209" i="1"/>
  <c r="AW1209" i="1"/>
  <c r="AK1209" i="1"/>
  <c r="BH1208" i="1"/>
  <c r="BE1208" i="1"/>
  <c r="AW1208" i="1"/>
  <c r="AK1208" i="1"/>
  <c r="BH1207" i="1"/>
  <c r="BE1207" i="1"/>
  <c r="AW1207" i="1"/>
  <c r="AK1207" i="1"/>
  <c r="BH1206" i="1"/>
  <c r="BE1206" i="1"/>
  <c r="AW1206" i="1"/>
  <c r="AK1206" i="1"/>
  <c r="BH1205" i="1"/>
  <c r="BE1205" i="1"/>
  <c r="AW1205" i="1"/>
  <c r="AK1205" i="1"/>
  <c r="BH1204" i="1"/>
  <c r="BE1204" i="1"/>
  <c r="AW1204" i="1"/>
  <c r="AK1204" i="1"/>
  <c r="BH1203" i="1"/>
  <c r="BE1203" i="1"/>
  <c r="AW1203" i="1"/>
  <c r="AK1203" i="1"/>
  <c r="BH1202" i="1"/>
  <c r="BE1202" i="1"/>
  <c r="AW1202" i="1"/>
  <c r="AK1202" i="1"/>
  <c r="BH1201" i="1"/>
  <c r="BE1201" i="1"/>
  <c r="AW1201" i="1"/>
  <c r="AK1201" i="1"/>
  <c r="BH1200" i="1"/>
  <c r="BE1200" i="1"/>
  <c r="AW1200" i="1"/>
  <c r="AK1200" i="1"/>
  <c r="BH1199" i="1"/>
  <c r="BE1199" i="1"/>
  <c r="AW1199" i="1"/>
  <c r="AK1199" i="1"/>
  <c r="BH1198" i="1"/>
  <c r="BE1198" i="1"/>
  <c r="AW1198" i="1"/>
  <c r="AK1198" i="1"/>
  <c r="BH1197" i="1"/>
  <c r="BE1197" i="1"/>
  <c r="AW1197" i="1"/>
  <c r="AK1197" i="1"/>
  <c r="BH1196" i="1"/>
  <c r="BE1196" i="1"/>
  <c r="AW1196" i="1"/>
  <c r="AK1196" i="1"/>
  <c r="BH1195" i="1"/>
  <c r="BE1195" i="1"/>
  <c r="AW1195" i="1"/>
  <c r="AK1195" i="1"/>
  <c r="BH1194" i="1"/>
  <c r="BE1194" i="1"/>
  <c r="AW1194" i="1"/>
  <c r="AK1194" i="1"/>
  <c r="BH1193" i="1"/>
  <c r="BE1193" i="1"/>
  <c r="AW1193" i="1"/>
  <c r="AK1193" i="1"/>
  <c r="BH1192" i="1"/>
  <c r="BE1192" i="1"/>
  <c r="AW1192" i="1"/>
  <c r="AK1192" i="1"/>
  <c r="BH1191" i="1"/>
  <c r="BE1191" i="1"/>
  <c r="AW1191" i="1"/>
  <c r="AK1191" i="1"/>
  <c r="BH1190" i="1"/>
  <c r="BE1190" i="1"/>
  <c r="AW1190" i="1"/>
  <c r="AK1190" i="1"/>
  <c r="BH1189" i="1"/>
  <c r="BE1189" i="1"/>
  <c r="AW1189" i="1"/>
  <c r="AK1189" i="1"/>
  <c r="BH1188" i="1"/>
  <c r="BE1188" i="1"/>
  <c r="AW1188" i="1"/>
  <c r="AK1188" i="1"/>
  <c r="BH1187" i="1"/>
  <c r="BE1187" i="1"/>
  <c r="AW1187" i="1"/>
  <c r="AK1187" i="1"/>
  <c r="BH1186" i="1"/>
  <c r="BE1186" i="1"/>
  <c r="AW1186" i="1"/>
  <c r="AK1186" i="1"/>
  <c r="BH1185" i="1"/>
  <c r="BE1185" i="1"/>
  <c r="AW1185" i="1"/>
  <c r="AK1185" i="1"/>
  <c r="BH1184" i="1"/>
  <c r="BE1184" i="1"/>
  <c r="AW1184" i="1"/>
  <c r="AK1184" i="1"/>
  <c r="BH1168" i="1"/>
  <c r="BE1168" i="1"/>
  <c r="AW1168" i="1"/>
  <c r="AK1168" i="1"/>
  <c r="BH1167" i="1"/>
  <c r="BE1167" i="1"/>
  <c r="AW1167" i="1"/>
  <c r="AK1167" i="1"/>
  <c r="BH1166" i="1"/>
  <c r="BE1166" i="1"/>
  <c r="AW1166" i="1"/>
  <c r="AK1166" i="1"/>
  <c r="BH1165" i="1"/>
  <c r="BE1165" i="1"/>
  <c r="AW1165" i="1"/>
  <c r="AK1165" i="1"/>
  <c r="BH1164" i="1"/>
  <c r="BE1164" i="1"/>
  <c r="AW1164" i="1"/>
  <c r="AK1164" i="1"/>
  <c r="BH1163" i="1"/>
  <c r="BE1163" i="1"/>
  <c r="AW1163" i="1"/>
  <c r="AK1163" i="1"/>
  <c r="BH1162" i="1"/>
  <c r="BE1162" i="1"/>
  <c r="AW1162" i="1"/>
  <c r="AK1162" i="1"/>
  <c r="BH1154" i="1"/>
  <c r="BE1154" i="1"/>
  <c r="AW1154" i="1"/>
  <c r="AK1154" i="1"/>
  <c r="BH1153" i="1"/>
  <c r="BE1153" i="1"/>
  <c r="AW1153" i="1"/>
  <c r="AK1153" i="1"/>
  <c r="BH1152" i="1"/>
  <c r="BE1152" i="1"/>
  <c r="AW1152" i="1"/>
  <c r="AK1152" i="1"/>
  <c r="BH1151" i="1"/>
  <c r="BE1151" i="1"/>
  <c r="AW1151" i="1"/>
  <c r="AK1151" i="1"/>
  <c r="BH1150" i="1"/>
  <c r="BE1150" i="1"/>
  <c r="AW1150" i="1"/>
  <c r="AK1150" i="1"/>
  <c r="BH1149" i="1"/>
  <c r="BE1149" i="1"/>
  <c r="AW1149" i="1"/>
  <c r="AK1149" i="1"/>
  <c r="BH1148" i="1"/>
  <c r="BE1148" i="1"/>
  <c r="AW1148" i="1"/>
  <c r="AK1148" i="1"/>
  <c r="BH1147" i="1"/>
  <c r="BE1147" i="1"/>
  <c r="AW1147" i="1"/>
  <c r="AK1147" i="1"/>
  <c r="BH1146" i="1"/>
  <c r="BE1146" i="1"/>
  <c r="AW1146" i="1"/>
  <c r="AK1146" i="1"/>
  <c r="BH1145" i="1"/>
  <c r="BE1145" i="1"/>
  <c r="AW1145" i="1"/>
  <c r="AK1145" i="1"/>
  <c r="BH1144" i="1"/>
  <c r="BE1144" i="1"/>
  <c r="AW1144" i="1"/>
  <c r="AK1144" i="1"/>
  <c r="BH1143" i="1"/>
  <c r="BE1143" i="1"/>
  <c r="AW1143" i="1"/>
  <c r="AK1143" i="1"/>
  <c r="BH1142" i="1"/>
  <c r="BE1142" i="1"/>
  <c r="AW1142" i="1"/>
  <c r="AK1142" i="1"/>
  <c r="BH1141" i="1"/>
  <c r="BE1141" i="1"/>
  <c r="AW1141" i="1"/>
  <c r="AK1141" i="1"/>
  <c r="BH1140" i="1"/>
  <c r="BE1140" i="1"/>
  <c r="AW1140" i="1"/>
  <c r="AK1140" i="1"/>
  <c r="BH1139" i="1"/>
  <c r="BE1139" i="1"/>
  <c r="AW1139" i="1"/>
  <c r="AK1139" i="1"/>
  <c r="BH1138" i="1"/>
  <c r="BE1138" i="1"/>
  <c r="AW1138" i="1"/>
  <c r="AK1138" i="1"/>
  <c r="BH1137" i="1"/>
  <c r="BE1137" i="1"/>
  <c r="AW1137" i="1"/>
  <c r="AK1137" i="1"/>
  <c r="BH1136" i="1"/>
  <c r="BE1136" i="1"/>
  <c r="AW1136" i="1"/>
  <c r="AK1136" i="1"/>
  <c r="BH1135" i="1"/>
  <c r="BE1135" i="1"/>
  <c r="AW1135" i="1"/>
  <c r="AK1135" i="1"/>
  <c r="BH1134" i="1"/>
  <c r="BE1134" i="1"/>
  <c r="AW1134" i="1"/>
  <c r="AK1134" i="1"/>
  <c r="BH1133" i="1"/>
  <c r="BE1133" i="1"/>
  <c r="AW1133" i="1"/>
  <c r="AK1133" i="1"/>
  <c r="BH1132" i="1"/>
  <c r="BE1132" i="1"/>
  <c r="AW1132" i="1"/>
  <c r="AK1132" i="1"/>
  <c r="BH1131" i="1"/>
  <c r="BE1131" i="1"/>
  <c r="AW1131" i="1"/>
  <c r="AK1131" i="1"/>
  <c r="BH1130" i="1"/>
  <c r="BE1130" i="1"/>
  <c r="AW1130" i="1"/>
  <c r="AK1130" i="1"/>
  <c r="BH1129" i="1"/>
  <c r="BE1129" i="1"/>
  <c r="AW1129" i="1"/>
  <c r="AK1129" i="1"/>
  <c r="BH1128" i="1"/>
  <c r="BE1128" i="1"/>
  <c r="AW1128" i="1"/>
  <c r="AK1128" i="1"/>
  <c r="BH1127" i="1"/>
  <c r="BE1127" i="1"/>
  <c r="AW1127" i="1"/>
  <c r="AK1127" i="1"/>
  <c r="BH1126" i="1"/>
  <c r="BE1126" i="1"/>
  <c r="AW1126" i="1"/>
  <c r="AK1126" i="1"/>
  <c r="BH1118" i="1"/>
  <c r="BE1118" i="1"/>
  <c r="AW1118" i="1"/>
  <c r="AK1118" i="1"/>
  <c r="BH1117" i="1"/>
  <c r="BE1117" i="1"/>
  <c r="AW1117" i="1"/>
  <c r="AK1117" i="1"/>
  <c r="BH1116" i="1"/>
  <c r="BE1116" i="1"/>
  <c r="AW1116" i="1"/>
  <c r="AK1116" i="1"/>
  <c r="BH1115" i="1"/>
  <c r="BE1115" i="1"/>
  <c r="AW1115" i="1"/>
  <c r="AK1115" i="1"/>
  <c r="BH1114" i="1"/>
  <c r="BE1114" i="1"/>
  <c r="AW1114" i="1"/>
  <c r="AK1114" i="1"/>
  <c r="BH1113" i="1"/>
  <c r="BE1113" i="1"/>
  <c r="AW1113" i="1"/>
  <c r="AK1113" i="1"/>
  <c r="BH1112" i="1"/>
  <c r="BE1112" i="1"/>
  <c r="AW1112" i="1"/>
  <c r="AK1112" i="1"/>
  <c r="BH1111" i="1"/>
  <c r="BE1111" i="1"/>
  <c r="AW1111" i="1"/>
  <c r="AK1111" i="1"/>
  <c r="BH1110" i="1"/>
  <c r="BE1110" i="1"/>
  <c r="AW1110" i="1"/>
  <c r="AK1110" i="1"/>
  <c r="BH1109" i="1"/>
  <c r="BE1109" i="1"/>
  <c r="AW1109" i="1"/>
  <c r="AK1109" i="1"/>
  <c r="BH1108" i="1"/>
  <c r="BE1108" i="1"/>
  <c r="AW1108" i="1"/>
  <c r="AK1108" i="1"/>
  <c r="BH1107" i="1"/>
  <c r="BE1107" i="1"/>
  <c r="AW1107" i="1"/>
  <c r="AK1107" i="1"/>
  <c r="BH1106" i="1"/>
  <c r="BE1106" i="1"/>
  <c r="AW1106" i="1"/>
  <c r="AK1106" i="1"/>
  <c r="BH1105" i="1"/>
  <c r="BE1105" i="1"/>
  <c r="AW1105" i="1"/>
  <c r="AK1105" i="1"/>
  <c r="BH1104" i="1"/>
  <c r="BE1104" i="1"/>
  <c r="AW1104" i="1"/>
  <c r="AK1104" i="1"/>
  <c r="BH1103" i="1"/>
  <c r="BE1103" i="1"/>
  <c r="AW1103" i="1"/>
  <c r="AK1103" i="1"/>
  <c r="BH1102" i="1"/>
  <c r="BE1102" i="1"/>
  <c r="AW1102" i="1"/>
  <c r="AK1102" i="1"/>
  <c r="BH1101" i="1"/>
  <c r="BE1101" i="1"/>
  <c r="AW1101" i="1"/>
  <c r="AK1101" i="1"/>
  <c r="BH1100" i="1"/>
  <c r="BE1100" i="1"/>
  <c r="AW1100" i="1"/>
  <c r="AK1100" i="1"/>
  <c r="BH1099" i="1"/>
  <c r="AW1099" i="1"/>
  <c r="AK1099" i="1"/>
  <c r="BH1098" i="1"/>
  <c r="BE1098" i="1"/>
  <c r="AW1098" i="1"/>
  <c r="AK1098" i="1"/>
  <c r="BH1097" i="1"/>
  <c r="BE1097" i="1"/>
  <c r="AW1097" i="1"/>
  <c r="AK1097" i="1"/>
  <c r="BE1096" i="1"/>
  <c r="BH1095" i="1"/>
  <c r="BE1095" i="1"/>
  <c r="AW1095" i="1"/>
  <c r="AK1095" i="1"/>
  <c r="BH1094" i="1"/>
  <c r="BE1094" i="1"/>
  <c r="AW1094" i="1"/>
  <c r="AK1094" i="1"/>
  <c r="BH1093" i="1"/>
  <c r="BE1093" i="1"/>
  <c r="AW1093" i="1"/>
  <c r="AK1093" i="1"/>
  <c r="BH1092" i="1"/>
  <c r="BE1092" i="1"/>
  <c r="AW1092" i="1"/>
  <c r="AK1092" i="1"/>
  <c r="BH1091" i="1"/>
  <c r="BE1091" i="1"/>
  <c r="AW1091" i="1"/>
  <c r="AK1091" i="1"/>
  <c r="BH1090" i="1"/>
  <c r="BE1090" i="1"/>
  <c r="AW1090" i="1"/>
  <c r="AK1090" i="1"/>
  <c r="BH1089" i="1"/>
  <c r="BE1089" i="1"/>
  <c r="AW1089" i="1"/>
  <c r="AK1089" i="1"/>
  <c r="BH1088" i="1"/>
  <c r="BE1088" i="1"/>
  <c r="AW1088" i="1"/>
  <c r="AK1088" i="1"/>
  <c r="BH1087" i="1"/>
  <c r="BE1087" i="1"/>
  <c r="AW1087" i="1"/>
  <c r="AK1087" i="1"/>
  <c r="BH1086" i="1"/>
  <c r="BE1086" i="1"/>
  <c r="AW1086" i="1"/>
  <c r="AK1086" i="1"/>
  <c r="BH1085" i="1"/>
  <c r="BE1085" i="1"/>
  <c r="AW1085" i="1"/>
  <c r="AK1085" i="1"/>
  <c r="BH1084" i="1"/>
  <c r="BE1084" i="1"/>
  <c r="AW1084" i="1"/>
  <c r="AK1084" i="1"/>
  <c r="BH1083" i="1"/>
  <c r="BE1083" i="1"/>
  <c r="AW1083" i="1"/>
  <c r="AK1083" i="1"/>
  <c r="BH1082" i="1"/>
  <c r="BE1082" i="1"/>
  <c r="AW1082" i="1"/>
  <c r="AK1082" i="1"/>
  <c r="BH1081" i="1"/>
  <c r="BE1081" i="1"/>
  <c r="AW1081" i="1"/>
  <c r="AK1081" i="1"/>
  <c r="BH1080" i="1"/>
  <c r="BE1080" i="1"/>
  <c r="AW1080" i="1"/>
  <c r="AK1080" i="1"/>
  <c r="BH1079" i="1"/>
  <c r="BE1079" i="1"/>
  <c r="AW1079" i="1"/>
  <c r="AK1079" i="1"/>
  <c r="BH1078" i="1"/>
  <c r="BE1078" i="1"/>
  <c r="AW1078" i="1"/>
  <c r="AK1078" i="1"/>
  <c r="BH1077" i="1"/>
  <c r="BE1077" i="1"/>
  <c r="AW1077" i="1"/>
  <c r="AK1077" i="1"/>
  <c r="BH1076" i="1"/>
  <c r="BE1076" i="1"/>
  <c r="AW1076" i="1"/>
  <c r="AK1076" i="1"/>
  <c r="BH1075" i="1"/>
  <c r="BE1075" i="1"/>
  <c r="AW1075" i="1"/>
  <c r="AK1075" i="1"/>
  <c r="BH1074" i="1"/>
  <c r="BE1074" i="1"/>
  <c r="AW1074" i="1"/>
  <c r="AK1074" i="1"/>
  <c r="BH1073" i="1"/>
  <c r="BE1073" i="1"/>
  <c r="AW1073" i="1"/>
  <c r="AK1073" i="1"/>
  <c r="BH1072" i="1"/>
  <c r="BE1072" i="1"/>
  <c r="AW1072" i="1"/>
  <c r="AK1072" i="1"/>
  <c r="BH1071" i="1"/>
  <c r="BE1071" i="1"/>
  <c r="AW1071" i="1"/>
  <c r="AK1071" i="1"/>
  <c r="BH1070" i="1"/>
  <c r="BE1070" i="1"/>
  <c r="AW1070" i="1"/>
  <c r="AK1070" i="1"/>
  <c r="BH1069" i="1"/>
  <c r="BE1069" i="1"/>
  <c r="AW1069" i="1"/>
  <c r="AK1069" i="1"/>
  <c r="BH1068" i="1"/>
  <c r="BE1068" i="1"/>
  <c r="AW1068" i="1"/>
  <c r="AK1068" i="1"/>
  <c r="BH1060" i="1"/>
  <c r="BE1060" i="1"/>
  <c r="AW1060" i="1"/>
  <c r="AK1060" i="1"/>
  <c r="BH1059" i="1"/>
  <c r="BE1059" i="1"/>
  <c r="AW1059" i="1"/>
  <c r="AK1059" i="1"/>
  <c r="BH1058" i="1"/>
  <c r="BE1058" i="1"/>
  <c r="AW1058" i="1"/>
  <c r="AK1058" i="1"/>
  <c r="BH1057" i="1"/>
  <c r="BE1057" i="1"/>
  <c r="AW1057" i="1"/>
  <c r="AK1057" i="1"/>
  <c r="BH1056" i="1"/>
  <c r="BE1056" i="1"/>
  <c r="AW1056" i="1"/>
  <c r="AK1056" i="1"/>
  <c r="BH1055" i="1"/>
  <c r="BE1055" i="1"/>
  <c r="AW1055" i="1"/>
  <c r="AK1055" i="1"/>
  <c r="BH1054" i="1"/>
  <c r="BE1054" i="1"/>
  <c r="AW1054" i="1"/>
  <c r="AK1054" i="1"/>
  <c r="BH1046" i="1"/>
  <c r="BE1046" i="1"/>
  <c r="AW1046" i="1"/>
  <c r="AK1046" i="1"/>
  <c r="BH1045" i="1"/>
  <c r="BE1045" i="1"/>
  <c r="AW1045" i="1"/>
  <c r="AK1045" i="1"/>
  <c r="BH1044" i="1"/>
  <c r="BE1044" i="1"/>
  <c r="AW1044" i="1"/>
  <c r="AK1044" i="1"/>
  <c r="BH1043" i="1"/>
  <c r="BE1043" i="1"/>
  <c r="AW1043" i="1"/>
  <c r="AK1043" i="1"/>
  <c r="BH1042" i="1"/>
  <c r="BE1042" i="1"/>
  <c r="AW1042" i="1"/>
  <c r="AK1042" i="1"/>
  <c r="BH1041" i="1"/>
  <c r="BE1041" i="1"/>
  <c r="AW1041" i="1"/>
  <c r="AK1041" i="1"/>
  <c r="BH1040" i="1"/>
  <c r="BE1040" i="1"/>
  <c r="AW1040" i="1"/>
  <c r="AK1040" i="1"/>
  <c r="BH1031" i="1"/>
  <c r="BE1031" i="1"/>
  <c r="AW1031" i="1"/>
  <c r="AK1031" i="1"/>
  <c r="BH1030" i="1"/>
  <c r="BE1030" i="1"/>
  <c r="AW1030" i="1"/>
  <c r="AK1030" i="1"/>
  <c r="BH1029" i="1"/>
  <c r="BE1029" i="1"/>
  <c r="AW1029" i="1"/>
  <c r="AK1029" i="1"/>
  <c r="BH1028" i="1"/>
  <c r="BE1028" i="1"/>
  <c r="AW1028" i="1"/>
  <c r="AK1028" i="1"/>
  <c r="BH1027" i="1"/>
  <c r="BE1027" i="1"/>
  <c r="AW1027" i="1"/>
  <c r="AK1027" i="1"/>
  <c r="BH1026" i="1"/>
  <c r="BE1026" i="1"/>
  <c r="AW1026" i="1"/>
  <c r="AK1026" i="1"/>
  <c r="BH1025" i="1"/>
  <c r="BE1025" i="1"/>
  <c r="AW1025" i="1"/>
  <c r="AK1025" i="1"/>
  <c r="BH1017" i="1"/>
  <c r="BE1017" i="1"/>
  <c r="AW1017" i="1"/>
  <c r="AK1017" i="1"/>
  <c r="BH1016" i="1"/>
  <c r="BE1016" i="1"/>
  <c r="AW1016" i="1"/>
  <c r="AK1016" i="1"/>
  <c r="BH1015" i="1"/>
  <c r="BE1015" i="1"/>
  <c r="AW1015" i="1"/>
  <c r="AK1015" i="1"/>
  <c r="BH1014" i="1"/>
  <c r="BE1014" i="1"/>
  <c r="AW1014" i="1"/>
  <c r="AK1014" i="1"/>
  <c r="BH1013" i="1"/>
  <c r="BE1013" i="1"/>
  <c r="AW1013" i="1"/>
  <c r="AK1013" i="1"/>
  <c r="BH1012" i="1"/>
  <c r="BE1012" i="1"/>
  <c r="AW1012" i="1"/>
  <c r="AK1012" i="1"/>
  <c r="BH1011" i="1"/>
  <c r="BE1011" i="1"/>
  <c r="AW1011" i="1"/>
  <c r="AK1011" i="1"/>
  <c r="BH1010" i="1"/>
  <c r="BE1010" i="1"/>
  <c r="AW1010" i="1"/>
  <c r="AK1010" i="1"/>
  <c r="BH1009" i="1"/>
  <c r="BE1009" i="1"/>
  <c r="AW1009" i="1"/>
  <c r="AK1009" i="1"/>
  <c r="BH1008" i="1"/>
  <c r="BE1008" i="1"/>
  <c r="AW1008" i="1"/>
  <c r="AK1008" i="1"/>
  <c r="BH1007" i="1"/>
  <c r="BE1007" i="1"/>
  <c r="AW1007" i="1"/>
  <c r="AK1007" i="1"/>
  <c r="BH1006" i="1"/>
  <c r="BE1006" i="1"/>
  <c r="AW1006" i="1"/>
  <c r="AK1006" i="1"/>
  <c r="BH1005" i="1"/>
  <c r="BE1005" i="1"/>
  <c r="AW1005" i="1"/>
  <c r="AK1005" i="1"/>
  <c r="BH1004" i="1"/>
  <c r="BE1004" i="1"/>
  <c r="AW1004" i="1"/>
  <c r="AK1004" i="1"/>
  <c r="BH1003" i="1"/>
  <c r="BE1003" i="1"/>
  <c r="AW1003" i="1"/>
  <c r="AK1003" i="1"/>
  <c r="BH1002" i="1"/>
  <c r="BE1002" i="1"/>
  <c r="AW1002" i="1"/>
  <c r="AK1002" i="1"/>
  <c r="BH1001" i="1"/>
  <c r="BE1001" i="1"/>
  <c r="AW1001" i="1"/>
  <c r="AK1001" i="1"/>
  <c r="BH1000" i="1"/>
  <c r="BE1000" i="1"/>
  <c r="AW1000" i="1"/>
  <c r="AK1000" i="1"/>
  <c r="BH999" i="1"/>
  <c r="BE999" i="1"/>
  <c r="AW999" i="1"/>
  <c r="AK999" i="1"/>
  <c r="BH998" i="1"/>
  <c r="BE998" i="1"/>
  <c r="AW998" i="1"/>
  <c r="AK998" i="1"/>
  <c r="BH990" i="1"/>
  <c r="AW990" i="1"/>
  <c r="AK990" i="1"/>
  <c r="BH989" i="1"/>
  <c r="BE989" i="1"/>
  <c r="AW989" i="1"/>
  <c r="AK989" i="1"/>
  <c r="BH988" i="1"/>
  <c r="BE988" i="1"/>
  <c r="AW988" i="1"/>
  <c r="AK988" i="1"/>
  <c r="BH987" i="1"/>
  <c r="BE987" i="1"/>
  <c r="AW987" i="1"/>
  <c r="AK987" i="1"/>
  <c r="BH986" i="1"/>
  <c r="BE986" i="1"/>
  <c r="AW986" i="1"/>
  <c r="AK986" i="1"/>
  <c r="BH985" i="1"/>
  <c r="BE985" i="1"/>
  <c r="AW985" i="1"/>
  <c r="AK985" i="1"/>
  <c r="BH984" i="1"/>
  <c r="BE984" i="1"/>
  <c r="AW984" i="1"/>
  <c r="AK984" i="1"/>
  <c r="BH983" i="1"/>
  <c r="BE983" i="1"/>
  <c r="AW983" i="1"/>
  <c r="AK983" i="1"/>
  <c r="BH982" i="1"/>
  <c r="BE982" i="1"/>
  <c r="AW982" i="1"/>
  <c r="AK982" i="1"/>
  <c r="BH981" i="1"/>
  <c r="BE981" i="1"/>
  <c r="AW981" i="1"/>
  <c r="AK981" i="1"/>
  <c r="BH980" i="1"/>
  <c r="BE980" i="1"/>
  <c r="AW980" i="1"/>
  <c r="AK980" i="1"/>
  <c r="BH979" i="1"/>
  <c r="BE979" i="1"/>
  <c r="AW979" i="1"/>
  <c r="AK979" i="1"/>
  <c r="BH978" i="1"/>
  <c r="BE978" i="1"/>
  <c r="AW978" i="1"/>
  <c r="AK978" i="1"/>
  <c r="BH977" i="1"/>
  <c r="BE977" i="1"/>
  <c r="AW977" i="1"/>
  <c r="AK977" i="1"/>
  <c r="BH976" i="1"/>
  <c r="BE976" i="1"/>
  <c r="AW976" i="1"/>
  <c r="AK976" i="1"/>
  <c r="BH975" i="1"/>
  <c r="BE975" i="1"/>
  <c r="AW975" i="1"/>
  <c r="AK975" i="1"/>
  <c r="BH974" i="1"/>
  <c r="BE974" i="1"/>
  <c r="AW974" i="1"/>
  <c r="AK974" i="1"/>
  <c r="BH973" i="1"/>
  <c r="BE973" i="1"/>
  <c r="AW973" i="1"/>
  <c r="AK973" i="1"/>
  <c r="BH972" i="1"/>
  <c r="BE972" i="1"/>
  <c r="AW972" i="1"/>
  <c r="AK972" i="1"/>
  <c r="BH971" i="1"/>
  <c r="BE971" i="1"/>
  <c r="AW971" i="1"/>
  <c r="AK971" i="1"/>
  <c r="BH970" i="1"/>
  <c r="BE970" i="1"/>
  <c r="AW970" i="1"/>
  <c r="AK970" i="1"/>
  <c r="BH969" i="1"/>
  <c r="BE969" i="1"/>
  <c r="AW969" i="1"/>
  <c r="AK969" i="1"/>
  <c r="BH944" i="1"/>
  <c r="BE944" i="1"/>
  <c r="AW944" i="1"/>
  <c r="AK944" i="1"/>
  <c r="BH943" i="1"/>
  <c r="BE943" i="1"/>
  <c r="AW943" i="1"/>
  <c r="AK943" i="1"/>
  <c r="BH942" i="1"/>
  <c r="BE942" i="1"/>
  <c r="AW942" i="1"/>
  <c r="AK942" i="1"/>
  <c r="BH941" i="1"/>
  <c r="BE941" i="1"/>
  <c r="AW941" i="1"/>
  <c r="AK941" i="1"/>
  <c r="BH940" i="1"/>
  <c r="BE940" i="1"/>
  <c r="AW940" i="1"/>
  <c r="AK940" i="1"/>
  <c r="BH939" i="1"/>
  <c r="BE939" i="1"/>
  <c r="AW939" i="1"/>
  <c r="AK939" i="1"/>
  <c r="BH938" i="1"/>
  <c r="BE938" i="1"/>
  <c r="AW938" i="1"/>
  <c r="AK938" i="1"/>
  <c r="BH937" i="1"/>
  <c r="BE937" i="1"/>
  <c r="AW937" i="1"/>
  <c r="AK937" i="1"/>
  <c r="BH936" i="1"/>
  <c r="BE936" i="1"/>
  <c r="AW936" i="1"/>
  <c r="AK936" i="1"/>
  <c r="BH935" i="1"/>
  <c r="BE935" i="1"/>
  <c r="AW935" i="1"/>
  <c r="AK935" i="1"/>
  <c r="BH934" i="1"/>
  <c r="BE934" i="1"/>
  <c r="AW934" i="1"/>
  <c r="AK934" i="1"/>
  <c r="BH933" i="1"/>
  <c r="BE933" i="1"/>
  <c r="AW933" i="1"/>
  <c r="AK933" i="1"/>
  <c r="BH932" i="1"/>
  <c r="BE932" i="1"/>
  <c r="AW932" i="1"/>
  <c r="AK932" i="1"/>
  <c r="BH931" i="1"/>
  <c r="BE931" i="1"/>
  <c r="AW931" i="1"/>
  <c r="AK931" i="1"/>
  <c r="BH930" i="1"/>
  <c r="BE930" i="1"/>
  <c r="AW930" i="1"/>
  <c r="AK930" i="1"/>
  <c r="BH929" i="1"/>
  <c r="BE929" i="1"/>
  <c r="AW929" i="1"/>
  <c r="AK929" i="1"/>
  <c r="BH928" i="1"/>
  <c r="BE928" i="1"/>
  <c r="AW928" i="1"/>
  <c r="AK928" i="1"/>
  <c r="BH927" i="1"/>
  <c r="BE927" i="1"/>
  <c r="AW927" i="1"/>
  <c r="AK927" i="1"/>
  <c r="BH926" i="1"/>
  <c r="BE926" i="1"/>
  <c r="AW926" i="1"/>
  <c r="AK926" i="1"/>
  <c r="BH925" i="1"/>
  <c r="BE925" i="1"/>
  <c r="AW925" i="1"/>
  <c r="AK925" i="1"/>
  <c r="BH924" i="1"/>
  <c r="BE924" i="1"/>
  <c r="AW924" i="1"/>
  <c r="AK924" i="1"/>
  <c r="BH923" i="1"/>
  <c r="BE923" i="1"/>
  <c r="AW923" i="1"/>
  <c r="AK923" i="1"/>
  <c r="BH922" i="1"/>
  <c r="BE922" i="1"/>
  <c r="AW922" i="1"/>
  <c r="AK922" i="1"/>
  <c r="BH921" i="1"/>
  <c r="AW921" i="1"/>
  <c r="AK921" i="1"/>
  <c r="BH920" i="1"/>
  <c r="BE920" i="1"/>
  <c r="AW920" i="1"/>
  <c r="AK920" i="1"/>
  <c r="BH919" i="1"/>
  <c r="BE919" i="1"/>
  <c r="AW919" i="1"/>
  <c r="AK919" i="1"/>
  <c r="BH918" i="1"/>
  <c r="BE918" i="1"/>
  <c r="AW918" i="1"/>
  <c r="AK918" i="1"/>
  <c r="BH917" i="1"/>
  <c r="BE917" i="1"/>
  <c r="AW917" i="1"/>
  <c r="AK917" i="1"/>
  <c r="BH916" i="1"/>
  <c r="BE916" i="1"/>
  <c r="AW916" i="1"/>
  <c r="AK916" i="1"/>
  <c r="BH915" i="1"/>
  <c r="BE915" i="1"/>
  <c r="AW915" i="1"/>
  <c r="AK915" i="1"/>
  <c r="BH914" i="1"/>
  <c r="BE914" i="1"/>
  <c r="AW914" i="1"/>
  <c r="AK914" i="1"/>
  <c r="BH913" i="1"/>
  <c r="BE913" i="1"/>
  <c r="AW913" i="1"/>
  <c r="AK913" i="1"/>
  <c r="BH912" i="1"/>
  <c r="BE912" i="1"/>
  <c r="AW912" i="1"/>
  <c r="AK912" i="1"/>
  <c r="BH911" i="1"/>
  <c r="BE911" i="1"/>
  <c r="AW911" i="1"/>
  <c r="AK911" i="1"/>
  <c r="BH910" i="1"/>
  <c r="BE910" i="1"/>
  <c r="AW910" i="1"/>
  <c r="AK910" i="1"/>
  <c r="BH909" i="1"/>
  <c r="BE909" i="1"/>
  <c r="AW909" i="1"/>
  <c r="AK909" i="1"/>
  <c r="BH908" i="1"/>
  <c r="BE908" i="1"/>
  <c r="AW908" i="1"/>
  <c r="AK908" i="1"/>
  <c r="BH907" i="1"/>
  <c r="BE907" i="1"/>
  <c r="AW907" i="1"/>
  <c r="AK907" i="1"/>
  <c r="BH906" i="1"/>
  <c r="BE906" i="1"/>
  <c r="AW906" i="1"/>
  <c r="AK906" i="1"/>
  <c r="BH905" i="1"/>
  <c r="BE905" i="1"/>
  <c r="AW905" i="1"/>
  <c r="AK905" i="1"/>
  <c r="BH904" i="1"/>
  <c r="BE904" i="1"/>
  <c r="AW904" i="1"/>
  <c r="AK904" i="1"/>
  <c r="BH903" i="1"/>
  <c r="BE903" i="1"/>
  <c r="AW903" i="1"/>
  <c r="AK903" i="1"/>
  <c r="BH902" i="1"/>
  <c r="BE902" i="1"/>
  <c r="AW902" i="1"/>
  <c r="AK902" i="1"/>
  <c r="BH901" i="1"/>
  <c r="BE901" i="1"/>
  <c r="AW901" i="1"/>
  <c r="AK901" i="1"/>
  <c r="BH900" i="1"/>
  <c r="BE900" i="1"/>
  <c r="AW900" i="1"/>
  <c r="AK900" i="1"/>
  <c r="BH899" i="1"/>
  <c r="BE899" i="1"/>
  <c r="AW899" i="1"/>
  <c r="AK899" i="1"/>
  <c r="BH898" i="1"/>
  <c r="BE898" i="1"/>
  <c r="AW898" i="1"/>
  <c r="AK898" i="1"/>
  <c r="BH897" i="1"/>
  <c r="BE897" i="1"/>
  <c r="AW897" i="1"/>
  <c r="AK897" i="1"/>
  <c r="BH896" i="1"/>
  <c r="BE896" i="1"/>
  <c r="AW896" i="1"/>
  <c r="AK896" i="1"/>
  <c r="BH895" i="1"/>
  <c r="BE895" i="1"/>
  <c r="AW895" i="1"/>
  <c r="AK895" i="1"/>
  <c r="BH894" i="1"/>
  <c r="BE894" i="1"/>
  <c r="AW894" i="1"/>
  <c r="AK894" i="1"/>
  <c r="BH893" i="1"/>
  <c r="BE893" i="1"/>
  <c r="AW893" i="1"/>
  <c r="AK893" i="1"/>
  <c r="BH885" i="1"/>
  <c r="BE885" i="1"/>
  <c r="AW885" i="1"/>
  <c r="AK885" i="1"/>
  <c r="BH884" i="1"/>
  <c r="BE884" i="1"/>
  <c r="AW884" i="1"/>
  <c r="AK884" i="1"/>
  <c r="BH883" i="1"/>
  <c r="BE883" i="1"/>
  <c r="AW883" i="1"/>
  <c r="AK883" i="1"/>
  <c r="BH882" i="1"/>
  <c r="BE882" i="1"/>
  <c r="AW882" i="1"/>
  <c r="AK882" i="1"/>
  <c r="BH881" i="1"/>
  <c r="BE881" i="1"/>
  <c r="AW881" i="1"/>
  <c r="AK881" i="1"/>
  <c r="BH880" i="1"/>
  <c r="BE880" i="1"/>
  <c r="AW880" i="1"/>
  <c r="AK880" i="1"/>
  <c r="BH879" i="1"/>
  <c r="BE879" i="1"/>
  <c r="AW879" i="1"/>
  <c r="AK879" i="1"/>
  <c r="BH871" i="1"/>
  <c r="BE871" i="1"/>
  <c r="AW871" i="1"/>
  <c r="AK871" i="1"/>
  <c r="BH870" i="1"/>
  <c r="BE870" i="1"/>
  <c r="AW870" i="1"/>
  <c r="AK870" i="1"/>
  <c r="BH869" i="1"/>
  <c r="BE869" i="1"/>
  <c r="AW869" i="1"/>
  <c r="AK869" i="1"/>
  <c r="BH868" i="1"/>
  <c r="BE868" i="1"/>
  <c r="AW868" i="1"/>
  <c r="AK868" i="1"/>
  <c r="BH867" i="1"/>
  <c r="BE867" i="1"/>
  <c r="AW867" i="1"/>
  <c r="AK867" i="1"/>
  <c r="BH866" i="1"/>
  <c r="BE866" i="1"/>
  <c r="AW866" i="1"/>
  <c r="AK866" i="1"/>
  <c r="BH865" i="1"/>
  <c r="AW865" i="1"/>
  <c r="AK865" i="1"/>
  <c r="BH864" i="1"/>
  <c r="BE864" i="1"/>
  <c r="AW864" i="1"/>
  <c r="AK864" i="1"/>
  <c r="BH863" i="1"/>
  <c r="BE863" i="1"/>
  <c r="AW863" i="1"/>
  <c r="AK863" i="1"/>
  <c r="BH862" i="1"/>
  <c r="BE862" i="1"/>
  <c r="AW862" i="1"/>
  <c r="AK862" i="1"/>
  <c r="BH861" i="1"/>
  <c r="BE861" i="1"/>
  <c r="AW861" i="1"/>
  <c r="AK861" i="1"/>
  <c r="BH860" i="1"/>
  <c r="BE860" i="1"/>
  <c r="AW860" i="1"/>
  <c r="AK860" i="1"/>
  <c r="BH859" i="1"/>
  <c r="BE859" i="1"/>
  <c r="AW859" i="1"/>
  <c r="AK859" i="1"/>
  <c r="BH858" i="1"/>
  <c r="BE858" i="1"/>
  <c r="AW858" i="1"/>
  <c r="AK858" i="1"/>
  <c r="BH857" i="1"/>
  <c r="BE857" i="1"/>
  <c r="AW857" i="1"/>
  <c r="AK857" i="1"/>
  <c r="BH856" i="1"/>
  <c r="BE856" i="1"/>
  <c r="AW856" i="1"/>
  <c r="AK856" i="1"/>
  <c r="BH855" i="1"/>
  <c r="BE855" i="1"/>
  <c r="AW855" i="1"/>
  <c r="AK855" i="1"/>
  <c r="BH854" i="1"/>
  <c r="BE854" i="1"/>
  <c r="AW854" i="1"/>
  <c r="AK854" i="1"/>
  <c r="BH853" i="1"/>
  <c r="BE853" i="1"/>
  <c r="AW853" i="1"/>
  <c r="AK853" i="1"/>
  <c r="BH852" i="1"/>
  <c r="BE852" i="1"/>
  <c r="AW852" i="1"/>
  <c r="AK852" i="1"/>
  <c r="BH851" i="1"/>
  <c r="BE851" i="1"/>
  <c r="AW851" i="1"/>
  <c r="AK851" i="1"/>
  <c r="BH850" i="1"/>
  <c r="BE850" i="1"/>
  <c r="AW850" i="1"/>
  <c r="AK850" i="1"/>
  <c r="BH849" i="1"/>
  <c r="BE849" i="1"/>
  <c r="AW849" i="1"/>
  <c r="AK849" i="1"/>
  <c r="BH848" i="1"/>
  <c r="BE848" i="1"/>
  <c r="AW848" i="1"/>
  <c r="AK848" i="1"/>
  <c r="BH847" i="1"/>
  <c r="BE847" i="1"/>
  <c r="AW847" i="1"/>
  <c r="AK847" i="1"/>
  <c r="BH846" i="1"/>
  <c r="BE846" i="1"/>
  <c r="AW846" i="1"/>
  <c r="AK846" i="1"/>
  <c r="BH845" i="1"/>
  <c r="BE845" i="1"/>
  <c r="AW845" i="1"/>
  <c r="AK845" i="1"/>
  <c r="BH844" i="1"/>
  <c r="BE844" i="1"/>
  <c r="AW844" i="1"/>
  <c r="AK844" i="1"/>
  <c r="BH843" i="1"/>
  <c r="BE843" i="1"/>
  <c r="AW843" i="1"/>
  <c r="AK843" i="1"/>
  <c r="BH842" i="1"/>
  <c r="BE842" i="1"/>
  <c r="AW842" i="1"/>
  <c r="AK842" i="1"/>
  <c r="BH841" i="1"/>
  <c r="BE841" i="1"/>
  <c r="AW841" i="1"/>
  <c r="AK841" i="1"/>
  <c r="BH840" i="1"/>
  <c r="BE840" i="1"/>
  <c r="AW840" i="1"/>
  <c r="AK840" i="1"/>
  <c r="BH839" i="1"/>
  <c r="BE839" i="1"/>
  <c r="AW839" i="1"/>
  <c r="AK839" i="1"/>
  <c r="BH838" i="1"/>
  <c r="BE838" i="1"/>
  <c r="AW838" i="1"/>
  <c r="AK838" i="1"/>
  <c r="BH837" i="1"/>
  <c r="BE837" i="1"/>
  <c r="AW837" i="1"/>
  <c r="AK837" i="1"/>
  <c r="BH836" i="1"/>
  <c r="BE836" i="1"/>
  <c r="AW836" i="1"/>
  <c r="AK836" i="1"/>
  <c r="BH835" i="1"/>
  <c r="BE835" i="1"/>
  <c r="AW835" i="1"/>
  <c r="AK835" i="1"/>
  <c r="BH834" i="1"/>
  <c r="BE834" i="1"/>
  <c r="AW834" i="1"/>
  <c r="AK834" i="1"/>
  <c r="BH833" i="1"/>
  <c r="BE833" i="1"/>
  <c r="AW833" i="1"/>
  <c r="AK833" i="1"/>
  <c r="BH832" i="1"/>
  <c r="BE832" i="1"/>
  <c r="AW832" i="1"/>
  <c r="AK832" i="1"/>
  <c r="BH831" i="1"/>
  <c r="BE831" i="1"/>
  <c r="AW831" i="1"/>
  <c r="AK831" i="1"/>
  <c r="BH830" i="1"/>
  <c r="BE830" i="1"/>
  <c r="AW830" i="1"/>
  <c r="AK830" i="1"/>
  <c r="BH829" i="1"/>
  <c r="BE829" i="1"/>
  <c r="AW829" i="1"/>
  <c r="AK829" i="1"/>
  <c r="BE828" i="1"/>
  <c r="BH827" i="1"/>
  <c r="BE827" i="1"/>
  <c r="AW827" i="1"/>
  <c r="AK827" i="1"/>
  <c r="BH826" i="1"/>
  <c r="BE826" i="1"/>
  <c r="AW826" i="1"/>
  <c r="AK826" i="1"/>
  <c r="BH825" i="1"/>
  <c r="BE825" i="1"/>
  <c r="AW825" i="1"/>
  <c r="AK825" i="1"/>
  <c r="BH824" i="1"/>
  <c r="BE824" i="1"/>
  <c r="AW824" i="1"/>
  <c r="AK824" i="1"/>
  <c r="BH823" i="1"/>
  <c r="BE823" i="1"/>
  <c r="AW823" i="1"/>
  <c r="AK823" i="1"/>
  <c r="BH822" i="1"/>
  <c r="BE822" i="1"/>
  <c r="AW822" i="1"/>
  <c r="AK822" i="1"/>
  <c r="BH821" i="1"/>
  <c r="BE821" i="1"/>
  <c r="AW821" i="1"/>
  <c r="AK821" i="1"/>
  <c r="BH797" i="1"/>
  <c r="AW797" i="1"/>
  <c r="AK797" i="1"/>
  <c r="BH796" i="1"/>
  <c r="BE796" i="1"/>
  <c r="AW796" i="1"/>
  <c r="AK796" i="1"/>
  <c r="BH795" i="1"/>
  <c r="BE795" i="1"/>
  <c r="AW795" i="1"/>
  <c r="AK795" i="1"/>
  <c r="BH794" i="1"/>
  <c r="BE794" i="1"/>
  <c r="AW794" i="1"/>
  <c r="AK794" i="1"/>
  <c r="BH793" i="1"/>
  <c r="BE793" i="1"/>
  <c r="AW793" i="1"/>
  <c r="AK793" i="1"/>
  <c r="BH792" i="1"/>
  <c r="BE792" i="1"/>
  <c r="AW792" i="1"/>
  <c r="AK792" i="1"/>
  <c r="BH791" i="1"/>
  <c r="BE791" i="1"/>
  <c r="AW791" i="1"/>
  <c r="AK791" i="1"/>
  <c r="BH790" i="1"/>
  <c r="BE790" i="1"/>
  <c r="AW790" i="1"/>
  <c r="AK790" i="1"/>
  <c r="BH789" i="1"/>
  <c r="BE789" i="1"/>
  <c r="AW789" i="1"/>
  <c r="AK789" i="1"/>
  <c r="BH788" i="1"/>
  <c r="BE788" i="1"/>
  <c r="AW788" i="1"/>
  <c r="AK788" i="1"/>
  <c r="BH787" i="1"/>
  <c r="BE787" i="1"/>
  <c r="AW787" i="1"/>
  <c r="AK787" i="1"/>
  <c r="BH786" i="1"/>
  <c r="BE786" i="1"/>
  <c r="AW786" i="1"/>
  <c r="AK786" i="1"/>
  <c r="BH785" i="1"/>
  <c r="BE785" i="1"/>
  <c r="AW785" i="1"/>
  <c r="AK785" i="1"/>
  <c r="BH784" i="1"/>
  <c r="BE784" i="1"/>
  <c r="AW784" i="1"/>
  <c r="AK784" i="1"/>
  <c r="BH783" i="1"/>
  <c r="BE783" i="1"/>
  <c r="AW783" i="1"/>
  <c r="AK783" i="1"/>
  <c r="BH782" i="1"/>
  <c r="BE782" i="1"/>
  <c r="AW782" i="1"/>
  <c r="AK782" i="1"/>
  <c r="BH758" i="1"/>
  <c r="BE758" i="1"/>
  <c r="AW758" i="1"/>
  <c r="AK758" i="1"/>
  <c r="BH757" i="1"/>
  <c r="BE757" i="1"/>
  <c r="AW757" i="1"/>
  <c r="AK757" i="1"/>
  <c r="BH756" i="1"/>
  <c r="BE756" i="1"/>
  <c r="AW756" i="1"/>
  <c r="AK756" i="1"/>
  <c r="BH755" i="1"/>
  <c r="BE755" i="1"/>
  <c r="AW755" i="1"/>
  <c r="AK755" i="1"/>
  <c r="BH754" i="1"/>
  <c r="BE754" i="1"/>
  <c r="AW754" i="1"/>
  <c r="AK754" i="1"/>
  <c r="BH753" i="1"/>
  <c r="BE753" i="1"/>
  <c r="AW753" i="1"/>
  <c r="AK753" i="1"/>
  <c r="BH752" i="1"/>
  <c r="BE752" i="1"/>
  <c r="AW752" i="1"/>
  <c r="AK752" i="1"/>
  <c r="BH751" i="1"/>
  <c r="BE751" i="1"/>
  <c r="AW751" i="1"/>
  <c r="AK751" i="1"/>
  <c r="BH750" i="1"/>
  <c r="BE750" i="1"/>
  <c r="AW750" i="1"/>
  <c r="AK750" i="1"/>
  <c r="BH749" i="1"/>
  <c r="BE749" i="1"/>
  <c r="AW749" i="1"/>
  <c r="AK749" i="1"/>
  <c r="BH748" i="1"/>
  <c r="BE748" i="1"/>
  <c r="AW748" i="1"/>
  <c r="AK748" i="1"/>
  <c r="BH747" i="1"/>
  <c r="BE747" i="1"/>
  <c r="AW747" i="1"/>
  <c r="AK747" i="1"/>
  <c r="BH746" i="1"/>
  <c r="BE746" i="1"/>
  <c r="AW746" i="1"/>
  <c r="AK746" i="1"/>
  <c r="BH745" i="1"/>
  <c r="BE745" i="1"/>
  <c r="AW745" i="1"/>
  <c r="AK745" i="1"/>
  <c r="BH744" i="1"/>
  <c r="BE744" i="1"/>
  <c r="AW744" i="1"/>
  <c r="AK744" i="1"/>
  <c r="BH743" i="1"/>
  <c r="BE743" i="1"/>
  <c r="AW743" i="1"/>
  <c r="AK743" i="1"/>
  <c r="BH742" i="1"/>
  <c r="BE742" i="1"/>
  <c r="AW742" i="1"/>
  <c r="AK742" i="1"/>
  <c r="BH741" i="1"/>
  <c r="BE741" i="1"/>
  <c r="AW741" i="1"/>
  <c r="AK741" i="1"/>
  <c r="BH740" i="1"/>
  <c r="BE740" i="1"/>
  <c r="AW740" i="1"/>
  <c r="AK740" i="1"/>
  <c r="BH739" i="1"/>
  <c r="BE739" i="1"/>
  <c r="AW739" i="1"/>
  <c r="AK739" i="1"/>
  <c r="BH738" i="1"/>
  <c r="BE738" i="1"/>
  <c r="AW738" i="1"/>
  <c r="AK738" i="1"/>
  <c r="BH737" i="1"/>
  <c r="BE737" i="1"/>
  <c r="AW737" i="1"/>
  <c r="AK737" i="1"/>
  <c r="BH736" i="1"/>
  <c r="BE736" i="1"/>
  <c r="AW736" i="1"/>
  <c r="AK736" i="1"/>
  <c r="BH735" i="1"/>
  <c r="BE735" i="1"/>
  <c r="AW735" i="1"/>
  <c r="AK735" i="1"/>
  <c r="BH734" i="1"/>
  <c r="BE734" i="1"/>
  <c r="AW734" i="1"/>
  <c r="AK734" i="1"/>
  <c r="BH733" i="1"/>
  <c r="BE733" i="1"/>
  <c r="AW733" i="1"/>
  <c r="AK733" i="1"/>
  <c r="BH732" i="1"/>
  <c r="BE732" i="1"/>
  <c r="AW732" i="1"/>
  <c r="AK732" i="1"/>
  <c r="BH731" i="1"/>
  <c r="BE731" i="1"/>
  <c r="AW731" i="1"/>
  <c r="AK731" i="1"/>
  <c r="BH730" i="1"/>
  <c r="BE730" i="1"/>
  <c r="AW730" i="1"/>
  <c r="AK730" i="1"/>
  <c r="BE729" i="1"/>
  <c r="AK729" i="1"/>
  <c r="BH728" i="1"/>
  <c r="BE728" i="1"/>
  <c r="AW728" i="1"/>
  <c r="AK728" i="1"/>
  <c r="BH727" i="1"/>
  <c r="BE727" i="1"/>
  <c r="AW727" i="1"/>
  <c r="AK727" i="1"/>
  <c r="BH726" i="1"/>
  <c r="BE726" i="1"/>
  <c r="AW726" i="1"/>
  <c r="AK726" i="1"/>
  <c r="BH725" i="1"/>
  <c r="BE725" i="1"/>
  <c r="AW725" i="1"/>
  <c r="AK725" i="1"/>
  <c r="BH724" i="1"/>
  <c r="BE724" i="1"/>
  <c r="AW724" i="1"/>
  <c r="AK724" i="1"/>
  <c r="BH723" i="1"/>
  <c r="BE723" i="1"/>
  <c r="AW723" i="1"/>
  <c r="AK723" i="1"/>
  <c r="BH722" i="1"/>
  <c r="BE722" i="1"/>
  <c r="AW722" i="1"/>
  <c r="AK722" i="1"/>
  <c r="BE706" i="1"/>
  <c r="BH705" i="1"/>
  <c r="BE705" i="1"/>
  <c r="AW705" i="1"/>
  <c r="AK705" i="1"/>
  <c r="BH704" i="1"/>
  <c r="BE704" i="1"/>
  <c r="AW704" i="1"/>
  <c r="AK704" i="1"/>
  <c r="BH703" i="1"/>
  <c r="BE703" i="1"/>
  <c r="AW703" i="1"/>
  <c r="AK703" i="1"/>
  <c r="BH702" i="1"/>
  <c r="BE702" i="1"/>
  <c r="AW702" i="1"/>
  <c r="AK702" i="1"/>
  <c r="BH701" i="1"/>
  <c r="BE701" i="1"/>
  <c r="AW701" i="1"/>
  <c r="AK701" i="1"/>
  <c r="BH700" i="1"/>
  <c r="BE700" i="1"/>
  <c r="AW700" i="1"/>
  <c r="AK700" i="1"/>
  <c r="BH684" i="1"/>
  <c r="BE684" i="1"/>
  <c r="BD684" i="1"/>
  <c r="AW684" i="1"/>
  <c r="AK684" i="1"/>
  <c r="BH683" i="1"/>
  <c r="BE683" i="1"/>
  <c r="BD683" i="1"/>
  <c r="AW683" i="1"/>
  <c r="AK683" i="1"/>
  <c r="BD682" i="1"/>
  <c r="BH682" i="1" s="1"/>
  <c r="AW682" i="1"/>
  <c r="AK682" i="1"/>
  <c r="BD681" i="1"/>
  <c r="BH681" i="1" s="1"/>
  <c r="AW681" i="1"/>
  <c r="AK681" i="1"/>
  <c r="BH680" i="1"/>
  <c r="BE680" i="1"/>
  <c r="AW680" i="1"/>
  <c r="AK680" i="1"/>
  <c r="BH679" i="1"/>
  <c r="BE679" i="1"/>
  <c r="AW679" i="1"/>
  <c r="AK679" i="1"/>
  <c r="BH678" i="1"/>
  <c r="BE678" i="1"/>
  <c r="AW678" i="1"/>
  <c r="AK678" i="1"/>
  <c r="BH647" i="1"/>
  <c r="BE647" i="1"/>
  <c r="AW647" i="1"/>
  <c r="AK647" i="1"/>
  <c r="BH646" i="1"/>
  <c r="BE646" i="1"/>
  <c r="AW646" i="1"/>
  <c r="AK646" i="1"/>
  <c r="BH645" i="1"/>
  <c r="BE645" i="1"/>
  <c r="AW645" i="1"/>
  <c r="AK645" i="1"/>
  <c r="BH644" i="1"/>
  <c r="BE644" i="1"/>
  <c r="AW644" i="1"/>
  <c r="AK644" i="1"/>
  <c r="BH643" i="1"/>
  <c r="BE643" i="1"/>
  <c r="AW643" i="1"/>
  <c r="AK643" i="1"/>
  <c r="BH642" i="1"/>
  <c r="BE642" i="1"/>
  <c r="AW642" i="1"/>
  <c r="AK642" i="1"/>
  <c r="BH641" i="1"/>
  <c r="BE641" i="1"/>
  <c r="AW641" i="1"/>
  <c r="AK641" i="1"/>
  <c r="BH640" i="1"/>
  <c r="BE640" i="1"/>
  <c r="AW640" i="1"/>
  <c r="AK640" i="1"/>
  <c r="BH639" i="1"/>
  <c r="BE639" i="1"/>
  <c r="AW639" i="1"/>
  <c r="AK639" i="1"/>
  <c r="BH638" i="1"/>
  <c r="BE638" i="1"/>
  <c r="AW638" i="1"/>
  <c r="AK638" i="1"/>
  <c r="BH637" i="1"/>
  <c r="BE637" i="1"/>
  <c r="AW637" i="1"/>
  <c r="AK637" i="1"/>
  <c r="BH636" i="1"/>
  <c r="BE636" i="1"/>
  <c r="AW636" i="1"/>
  <c r="AK636" i="1"/>
  <c r="BH635" i="1"/>
  <c r="BE635" i="1"/>
  <c r="AW635" i="1"/>
  <c r="AK635" i="1"/>
  <c r="BH634" i="1"/>
  <c r="BE634" i="1"/>
  <c r="AW634" i="1"/>
  <c r="AK634" i="1"/>
  <c r="BH633" i="1"/>
  <c r="BE633" i="1"/>
  <c r="AW633" i="1"/>
  <c r="AK633" i="1"/>
  <c r="BH632" i="1"/>
  <c r="BE632" i="1"/>
  <c r="AW632" i="1"/>
  <c r="AK632" i="1"/>
  <c r="BH631" i="1"/>
  <c r="BE631" i="1"/>
  <c r="AW631" i="1"/>
  <c r="AK631" i="1"/>
  <c r="BH630" i="1"/>
  <c r="BE630" i="1"/>
  <c r="AW630" i="1"/>
  <c r="AK630" i="1"/>
  <c r="BH629" i="1"/>
  <c r="BE629" i="1"/>
  <c r="AW629" i="1"/>
  <c r="AK629" i="1"/>
  <c r="BH628" i="1"/>
  <c r="BE628" i="1"/>
  <c r="AW628" i="1"/>
  <c r="AK628" i="1"/>
  <c r="BH627" i="1"/>
  <c r="BE627" i="1"/>
  <c r="AW627" i="1"/>
  <c r="AK627" i="1"/>
  <c r="BH626" i="1"/>
  <c r="BE626" i="1"/>
  <c r="AW626" i="1"/>
  <c r="AK626" i="1"/>
  <c r="BH617" i="1"/>
  <c r="BE617" i="1"/>
  <c r="AW617" i="1"/>
  <c r="AK617" i="1"/>
  <c r="BH616" i="1"/>
  <c r="BE616" i="1"/>
  <c r="AW616" i="1"/>
  <c r="AK616" i="1"/>
  <c r="BH615" i="1"/>
  <c r="BE615" i="1"/>
  <c r="AW615" i="1"/>
  <c r="AK615" i="1"/>
  <c r="BH614" i="1"/>
  <c r="BE614" i="1"/>
  <c r="AW614" i="1"/>
  <c r="AK614" i="1"/>
  <c r="BH613" i="1"/>
  <c r="BE613" i="1"/>
  <c r="AW613" i="1"/>
  <c r="AK613" i="1"/>
  <c r="BH612" i="1"/>
  <c r="BE612" i="1"/>
  <c r="AW612" i="1"/>
  <c r="AK612" i="1"/>
  <c r="BH611" i="1"/>
  <c r="BE611" i="1"/>
  <c r="AW611" i="1"/>
  <c r="AK611" i="1"/>
  <c r="BH596" i="1"/>
  <c r="BE596" i="1"/>
  <c r="AW596" i="1"/>
  <c r="AK596" i="1"/>
  <c r="BH595" i="1"/>
  <c r="BE595" i="1"/>
  <c r="AW595" i="1"/>
  <c r="AK595" i="1"/>
  <c r="BH594" i="1"/>
  <c r="BE594" i="1"/>
  <c r="AW594" i="1"/>
  <c r="AK594" i="1"/>
  <c r="BH593" i="1"/>
  <c r="BE593" i="1"/>
  <c r="AW593" i="1"/>
  <c r="AK593" i="1"/>
  <c r="BH592" i="1"/>
  <c r="BE592" i="1"/>
  <c r="AW592" i="1"/>
  <c r="AK592" i="1"/>
  <c r="BH591" i="1"/>
  <c r="BE591" i="1"/>
  <c r="AW591" i="1"/>
  <c r="AK591" i="1"/>
  <c r="BH590" i="1"/>
  <c r="BE590" i="1"/>
  <c r="AW590" i="1"/>
  <c r="AK590" i="1"/>
  <c r="BH589" i="1"/>
  <c r="BE589" i="1"/>
  <c r="AW589" i="1"/>
  <c r="AK589" i="1"/>
  <c r="BH588" i="1"/>
  <c r="BE588" i="1"/>
  <c r="AW588" i="1"/>
  <c r="AK588" i="1"/>
  <c r="BH587" i="1"/>
  <c r="BE587" i="1"/>
  <c r="AW587" i="1"/>
  <c r="AK587" i="1"/>
  <c r="BH586" i="1"/>
  <c r="BE586" i="1"/>
  <c r="AW586" i="1"/>
  <c r="AK586" i="1"/>
  <c r="BH585" i="1"/>
  <c r="BE585" i="1"/>
  <c r="AW585" i="1"/>
  <c r="AK585" i="1"/>
  <c r="BH584" i="1"/>
  <c r="BE584" i="1"/>
  <c r="AW584" i="1"/>
  <c r="AK584" i="1"/>
  <c r="BH583" i="1"/>
  <c r="BE583" i="1"/>
  <c r="AW583" i="1"/>
  <c r="AK583" i="1"/>
  <c r="BH582" i="1"/>
  <c r="BE582" i="1"/>
  <c r="AW582" i="1"/>
  <c r="AK582" i="1"/>
  <c r="BH581" i="1"/>
  <c r="BE581" i="1"/>
  <c r="AW581" i="1"/>
  <c r="AK581" i="1"/>
  <c r="BH580" i="1"/>
  <c r="BE580" i="1"/>
  <c r="AW580" i="1"/>
  <c r="AK580" i="1"/>
  <c r="BH579" i="1"/>
  <c r="BE579" i="1"/>
  <c r="AW579" i="1"/>
  <c r="AK579" i="1"/>
  <c r="BH578" i="1"/>
  <c r="BE578" i="1"/>
  <c r="AW578" i="1"/>
  <c r="AK578" i="1"/>
  <c r="BH577" i="1"/>
  <c r="BE577" i="1"/>
  <c r="AW577" i="1"/>
  <c r="AK577" i="1"/>
  <c r="BH576" i="1"/>
  <c r="BE576" i="1"/>
  <c r="AW576" i="1"/>
  <c r="AK576" i="1"/>
  <c r="BH575" i="1"/>
  <c r="BE575" i="1"/>
  <c r="AW575" i="1"/>
  <c r="AK575" i="1"/>
  <c r="BH529" i="1"/>
  <c r="BE529" i="1"/>
  <c r="AW529" i="1"/>
  <c r="AK529" i="1"/>
  <c r="BH528" i="1"/>
  <c r="BE528" i="1"/>
  <c r="AW528" i="1"/>
  <c r="AK528" i="1"/>
  <c r="BH527" i="1"/>
  <c r="BE527" i="1"/>
  <c r="AW527" i="1"/>
  <c r="AK527" i="1"/>
  <c r="BH526" i="1"/>
  <c r="BE526" i="1"/>
  <c r="AW526" i="1"/>
  <c r="AK526" i="1"/>
  <c r="BH525" i="1"/>
  <c r="BE525" i="1"/>
  <c r="AW525" i="1"/>
  <c r="AK525" i="1"/>
  <c r="BH524" i="1"/>
  <c r="BE524" i="1"/>
  <c r="AW524" i="1"/>
  <c r="AK524" i="1"/>
  <c r="BH523" i="1"/>
  <c r="BE523" i="1"/>
  <c r="AW523" i="1"/>
  <c r="AK523" i="1"/>
  <c r="BH522" i="1"/>
  <c r="BE522" i="1"/>
  <c r="AW522" i="1"/>
  <c r="AK522" i="1"/>
  <c r="BH398" i="1"/>
  <c r="BE398" i="1"/>
  <c r="AW398" i="1"/>
  <c r="AK398" i="1"/>
  <c r="BH397" i="1"/>
  <c r="BE397" i="1"/>
  <c r="AW397" i="1"/>
  <c r="AK397" i="1"/>
  <c r="BH396" i="1"/>
  <c r="BE396" i="1"/>
  <c r="AW396" i="1"/>
  <c r="AK396" i="1"/>
  <c r="BH395" i="1"/>
  <c r="BE395" i="1"/>
  <c r="AW395" i="1"/>
  <c r="AK395" i="1"/>
  <c r="BH394" i="1"/>
  <c r="BE394" i="1"/>
  <c r="AW394" i="1"/>
  <c r="AK394" i="1"/>
  <c r="BH393" i="1"/>
  <c r="BE393" i="1"/>
  <c r="AW393" i="1"/>
  <c r="AK393" i="1"/>
  <c r="BH392" i="1"/>
  <c r="BE392" i="1"/>
  <c r="AW392" i="1"/>
  <c r="AK392" i="1"/>
  <c r="BH391" i="1"/>
  <c r="BE391" i="1"/>
  <c r="AW391" i="1"/>
  <c r="AK391" i="1"/>
  <c r="BH345" i="1"/>
  <c r="BE345" i="1"/>
  <c r="AW345" i="1"/>
  <c r="AK345" i="1"/>
  <c r="BH344" i="1"/>
  <c r="BE344" i="1"/>
  <c r="AW344" i="1"/>
  <c r="AK344" i="1"/>
  <c r="BH343" i="1"/>
  <c r="BE343" i="1"/>
  <c r="AW343" i="1"/>
  <c r="AK343" i="1"/>
  <c r="BH342" i="1"/>
  <c r="BE342" i="1"/>
  <c r="AW342" i="1"/>
  <c r="AK342" i="1"/>
  <c r="BH341" i="1"/>
  <c r="BE341" i="1"/>
  <c r="AW341" i="1"/>
  <c r="AK341" i="1"/>
  <c r="BH340" i="1"/>
  <c r="BE340" i="1"/>
  <c r="AW340" i="1"/>
  <c r="AK340" i="1"/>
  <c r="BH339" i="1"/>
  <c r="BE339" i="1"/>
  <c r="AW339" i="1"/>
  <c r="AK339" i="1"/>
  <c r="BH338" i="1"/>
  <c r="BE338" i="1"/>
  <c r="AW338" i="1"/>
  <c r="AK338" i="1"/>
  <c r="BH329" i="1"/>
  <c r="BE329" i="1"/>
  <c r="AW329" i="1"/>
  <c r="AK329" i="1"/>
  <c r="BH328" i="1"/>
  <c r="BE328" i="1"/>
  <c r="AW328" i="1"/>
  <c r="AK328" i="1"/>
  <c r="BH327" i="1"/>
  <c r="BE327" i="1"/>
  <c r="AW327" i="1"/>
  <c r="AK327" i="1"/>
  <c r="BH326" i="1"/>
  <c r="BE326" i="1"/>
  <c r="AW326" i="1"/>
  <c r="AK326" i="1"/>
  <c r="BH325" i="1"/>
  <c r="BE325" i="1"/>
  <c r="AW325" i="1"/>
  <c r="AK325" i="1"/>
  <c r="BH324" i="1"/>
  <c r="BE324" i="1"/>
  <c r="AW324" i="1"/>
  <c r="AK324" i="1"/>
  <c r="BH323" i="1"/>
  <c r="BE323" i="1"/>
  <c r="AW323" i="1"/>
  <c r="AK323" i="1"/>
  <c r="BH322" i="1"/>
  <c r="BE322" i="1"/>
  <c r="AW322" i="1"/>
  <c r="AK322" i="1"/>
  <c r="BH321" i="1"/>
  <c r="BE321" i="1"/>
  <c r="AW321" i="1"/>
  <c r="AK321" i="1"/>
  <c r="BH320" i="1"/>
  <c r="BE320" i="1"/>
  <c r="AW320" i="1"/>
  <c r="AK320" i="1"/>
  <c r="BH319" i="1"/>
  <c r="BE319" i="1"/>
  <c r="AW319" i="1"/>
  <c r="AK319" i="1"/>
  <c r="BH318" i="1"/>
  <c r="BE318" i="1"/>
  <c r="AW318" i="1"/>
  <c r="AK318" i="1"/>
  <c r="BH317" i="1"/>
  <c r="BE317" i="1"/>
  <c r="AW317" i="1"/>
  <c r="AK317" i="1"/>
  <c r="BH316" i="1"/>
  <c r="BE316" i="1"/>
  <c r="AW316" i="1"/>
  <c r="AK316" i="1"/>
  <c r="BH315" i="1"/>
  <c r="BE315" i="1"/>
  <c r="AW315" i="1"/>
  <c r="AK315" i="1"/>
  <c r="BH314" i="1"/>
  <c r="BE314" i="1"/>
  <c r="AW314" i="1"/>
  <c r="AK314" i="1"/>
  <c r="BH296" i="1"/>
  <c r="BE296" i="1"/>
  <c r="AW296" i="1"/>
  <c r="AK296" i="1"/>
  <c r="BH295" i="1"/>
  <c r="BE295" i="1"/>
  <c r="AW295" i="1"/>
  <c r="AK295" i="1"/>
  <c r="BH294" i="1"/>
  <c r="BE294" i="1"/>
  <c r="AW294" i="1"/>
  <c r="AK294" i="1"/>
  <c r="BH293" i="1"/>
  <c r="BE293" i="1"/>
  <c r="AW293" i="1"/>
  <c r="AK293" i="1"/>
  <c r="BH292" i="1"/>
  <c r="BE292" i="1"/>
  <c r="AW292" i="1"/>
  <c r="AK292" i="1"/>
  <c r="BH291" i="1"/>
  <c r="BE291" i="1"/>
  <c r="AW291" i="1"/>
  <c r="AK291" i="1"/>
  <c r="BH290" i="1"/>
  <c r="BE290" i="1"/>
  <c r="AW290" i="1"/>
  <c r="AK290" i="1"/>
  <c r="BH289" i="1"/>
  <c r="BE289" i="1"/>
  <c r="AW289" i="1"/>
  <c r="AK289" i="1"/>
  <c r="BH221" i="1"/>
  <c r="BE221" i="1"/>
  <c r="AW221" i="1"/>
  <c r="AK221" i="1"/>
  <c r="BH220" i="1"/>
  <c r="BE220" i="1"/>
  <c r="AW220" i="1"/>
  <c r="AK220" i="1"/>
  <c r="BH219" i="1"/>
  <c r="BE219" i="1"/>
  <c r="AW219" i="1"/>
  <c r="AK219" i="1"/>
  <c r="BH218" i="1"/>
  <c r="BE218" i="1"/>
  <c r="AW218" i="1"/>
  <c r="AK218" i="1"/>
  <c r="BH217" i="1"/>
  <c r="BE217" i="1"/>
  <c r="AW217" i="1"/>
  <c r="AK217" i="1"/>
  <c r="BH216" i="1"/>
  <c r="BE216" i="1"/>
  <c r="AW216" i="1"/>
  <c r="AK216" i="1"/>
  <c r="BH215" i="1"/>
  <c r="BE215" i="1"/>
  <c r="AW215" i="1"/>
  <c r="AK215" i="1"/>
  <c r="BH214" i="1"/>
  <c r="BE214" i="1"/>
  <c r="AW214" i="1"/>
  <c r="AK214" i="1"/>
  <c r="BH206" i="1"/>
  <c r="BE206" i="1"/>
  <c r="AW206" i="1"/>
  <c r="AK206" i="1"/>
  <c r="BH205" i="1"/>
  <c r="BE205" i="1"/>
  <c r="AW205" i="1"/>
  <c r="AK205" i="1"/>
  <c r="BH204" i="1"/>
  <c r="BE204" i="1"/>
  <c r="AW204" i="1"/>
  <c r="AK204" i="1"/>
  <c r="BH203" i="1"/>
  <c r="BE203" i="1"/>
  <c r="AW203" i="1"/>
  <c r="AK203" i="1"/>
  <c r="BH202" i="1"/>
  <c r="BE202" i="1"/>
  <c r="AW202" i="1"/>
  <c r="AK202" i="1"/>
  <c r="BH201" i="1"/>
  <c r="BE201" i="1"/>
  <c r="AW201" i="1"/>
  <c r="AK201" i="1"/>
  <c r="BH200" i="1"/>
  <c r="BE200" i="1"/>
  <c r="AW200" i="1"/>
  <c r="AK200" i="1"/>
  <c r="BH199" i="1"/>
  <c r="BE199" i="1"/>
  <c r="AW199" i="1"/>
  <c r="AK199" i="1"/>
  <c r="BH198" i="1"/>
  <c r="BE198" i="1"/>
  <c r="AW198" i="1"/>
  <c r="AK198" i="1"/>
  <c r="BH197" i="1"/>
  <c r="BE197" i="1"/>
  <c r="AW197" i="1"/>
  <c r="AK197" i="1"/>
  <c r="BH196" i="1"/>
  <c r="BE196" i="1"/>
  <c r="AW196" i="1"/>
  <c r="AK196" i="1"/>
  <c r="BH195" i="1"/>
  <c r="BE195" i="1"/>
  <c r="AW195" i="1"/>
  <c r="AK195" i="1"/>
  <c r="BH194" i="1"/>
  <c r="BE194" i="1"/>
  <c r="AW194" i="1"/>
  <c r="AK194" i="1"/>
  <c r="BH193" i="1"/>
  <c r="BE193" i="1"/>
  <c r="AW193" i="1"/>
  <c r="AK193" i="1"/>
  <c r="BH192" i="1"/>
  <c r="BE192" i="1"/>
  <c r="AW192" i="1"/>
  <c r="AK192" i="1"/>
  <c r="BH191" i="1"/>
  <c r="BE191" i="1"/>
  <c r="AW191" i="1"/>
  <c r="AK191" i="1"/>
  <c r="BH190" i="1"/>
  <c r="BE190" i="1"/>
  <c r="AW190" i="1"/>
  <c r="AK190" i="1"/>
  <c r="BH189" i="1"/>
  <c r="BE189" i="1"/>
  <c r="AW189" i="1"/>
  <c r="AK189" i="1"/>
  <c r="BH188" i="1"/>
  <c r="BE188" i="1"/>
  <c r="AW188" i="1"/>
  <c r="AK188" i="1"/>
  <c r="BH187" i="1"/>
  <c r="BE187" i="1"/>
  <c r="AW187" i="1"/>
  <c r="AK187" i="1"/>
  <c r="BH186" i="1"/>
  <c r="BE186" i="1"/>
  <c r="AW186" i="1"/>
  <c r="AK186" i="1"/>
  <c r="BH185" i="1"/>
  <c r="BE185" i="1"/>
  <c r="AW185" i="1"/>
  <c r="AK185" i="1"/>
  <c r="BH184" i="1"/>
  <c r="BE184" i="1"/>
  <c r="AW184" i="1"/>
  <c r="AK184" i="1"/>
  <c r="BH183" i="1"/>
  <c r="BE183" i="1"/>
  <c r="AW183" i="1"/>
  <c r="AK183" i="1"/>
  <c r="BH182" i="1"/>
  <c r="BE182" i="1"/>
  <c r="AW182" i="1"/>
  <c r="AK182" i="1"/>
  <c r="BH181" i="1"/>
  <c r="BE181" i="1"/>
  <c r="AW181" i="1"/>
  <c r="AK181" i="1"/>
  <c r="BH180" i="1"/>
  <c r="BE180" i="1"/>
  <c r="AW180" i="1"/>
  <c r="AK180" i="1"/>
  <c r="BH179" i="1"/>
  <c r="BE179" i="1"/>
  <c r="AW179" i="1"/>
  <c r="AK179" i="1"/>
  <c r="BH178" i="1"/>
  <c r="BE178" i="1"/>
  <c r="AW178" i="1"/>
  <c r="AK178" i="1"/>
  <c r="BH177" i="1"/>
  <c r="BE177" i="1"/>
  <c r="AW177" i="1"/>
  <c r="AK177" i="1"/>
  <c r="BH176" i="1"/>
  <c r="BE176" i="1"/>
  <c r="AW176" i="1"/>
  <c r="AK176" i="1"/>
  <c r="BH175" i="1"/>
  <c r="BE175" i="1"/>
  <c r="AW175" i="1"/>
  <c r="AK175" i="1"/>
  <c r="BH174" i="1"/>
  <c r="BE174" i="1"/>
  <c r="AW174" i="1"/>
  <c r="AK174" i="1"/>
  <c r="BH173" i="1"/>
  <c r="BE173" i="1"/>
  <c r="AW173" i="1"/>
  <c r="AK173" i="1"/>
  <c r="BH172" i="1"/>
  <c r="BE172" i="1"/>
  <c r="AW172" i="1"/>
  <c r="AK172" i="1"/>
  <c r="BH171" i="1"/>
  <c r="BE171" i="1"/>
  <c r="AW171" i="1"/>
  <c r="AK171" i="1"/>
  <c r="BH170" i="1"/>
  <c r="BE170" i="1"/>
  <c r="AW170" i="1"/>
  <c r="AK170" i="1"/>
  <c r="BH169" i="1"/>
  <c r="BE169" i="1"/>
  <c r="AW169" i="1"/>
  <c r="AK169" i="1"/>
  <c r="BH168" i="1"/>
  <c r="BE168" i="1"/>
  <c r="AW168" i="1"/>
  <c r="AK168" i="1"/>
  <c r="BH167" i="1"/>
  <c r="BE167" i="1"/>
  <c r="AW167" i="1"/>
  <c r="AK167" i="1"/>
  <c r="BH166" i="1"/>
  <c r="BE166" i="1"/>
  <c r="AW166" i="1"/>
  <c r="AK166" i="1"/>
  <c r="BH165" i="1"/>
  <c r="BE165" i="1"/>
  <c r="AW165" i="1"/>
  <c r="AK165" i="1"/>
  <c r="BH164" i="1"/>
  <c r="BE164" i="1"/>
  <c r="AW164" i="1"/>
  <c r="AK164" i="1"/>
  <c r="BH163" i="1"/>
  <c r="BE163" i="1"/>
  <c r="AW163" i="1"/>
  <c r="AK163" i="1"/>
  <c r="BH162" i="1"/>
  <c r="BE162" i="1"/>
  <c r="AW162" i="1"/>
  <c r="AK162" i="1"/>
  <c r="BH161" i="1"/>
  <c r="BE161" i="1"/>
  <c r="AW161" i="1"/>
  <c r="AK161" i="1"/>
  <c r="BH160" i="1"/>
  <c r="BE160" i="1"/>
  <c r="AW160" i="1"/>
  <c r="AK160" i="1"/>
  <c r="BH151" i="1"/>
  <c r="BE151" i="1"/>
  <c r="AW151" i="1"/>
  <c r="AK151" i="1"/>
  <c r="BH150" i="1"/>
  <c r="BE150" i="1"/>
  <c r="AW150" i="1"/>
  <c r="AK150" i="1"/>
  <c r="BH149" i="1"/>
  <c r="BE149" i="1"/>
  <c r="AW149" i="1"/>
  <c r="AK149" i="1"/>
  <c r="BH148" i="1"/>
  <c r="BE148" i="1"/>
  <c r="AW148" i="1"/>
  <c r="AK148" i="1"/>
  <c r="BH147" i="1"/>
  <c r="BE147" i="1"/>
  <c r="AW147" i="1"/>
  <c r="AK147" i="1"/>
  <c r="BH146" i="1"/>
  <c r="BE146" i="1"/>
  <c r="AW146" i="1"/>
  <c r="AK146" i="1"/>
  <c r="BH114" i="1"/>
  <c r="BE114" i="1"/>
  <c r="AW114" i="1"/>
  <c r="AK114" i="1"/>
  <c r="BH113" i="1"/>
  <c r="BE113" i="1"/>
  <c r="AW113" i="1"/>
  <c r="AK113" i="1"/>
  <c r="BH112" i="1"/>
  <c r="BE112" i="1"/>
  <c r="AW112" i="1"/>
  <c r="AK112" i="1"/>
  <c r="BH111" i="1"/>
  <c r="BE111" i="1"/>
  <c r="AW111" i="1"/>
  <c r="AK111" i="1"/>
  <c r="BH110" i="1"/>
  <c r="BE110" i="1"/>
  <c r="AW110" i="1"/>
  <c r="AK110" i="1"/>
  <c r="BH109" i="1"/>
  <c r="BE109" i="1"/>
  <c r="AW109" i="1"/>
  <c r="AK109" i="1"/>
  <c r="BH108" i="1"/>
  <c r="BE108" i="1"/>
  <c r="AW108" i="1"/>
  <c r="AK108" i="1"/>
  <c r="BH107" i="1"/>
  <c r="BE107" i="1"/>
  <c r="AW107" i="1"/>
  <c r="AK107" i="1"/>
  <c r="BH98" i="1"/>
  <c r="BE98" i="1"/>
  <c r="AW98" i="1"/>
  <c r="AK98" i="1"/>
  <c r="BH97" i="1"/>
  <c r="BE97" i="1"/>
  <c r="AW97" i="1"/>
  <c r="AK97" i="1"/>
  <c r="BH96" i="1"/>
  <c r="BE96" i="1"/>
  <c r="AW96" i="1"/>
  <c r="AK96" i="1"/>
  <c r="BH95" i="1"/>
  <c r="BE95" i="1"/>
  <c r="AW95" i="1"/>
  <c r="AK95" i="1"/>
  <c r="BH94" i="1"/>
  <c r="BE94" i="1"/>
  <c r="AW94" i="1"/>
  <c r="AK94" i="1"/>
  <c r="BH93" i="1"/>
  <c r="BE93" i="1"/>
  <c r="AW93" i="1"/>
  <c r="AK93" i="1"/>
  <c r="BH92" i="1"/>
  <c r="BE92" i="1"/>
  <c r="AW92" i="1"/>
  <c r="AK92" i="1"/>
  <c r="BH91" i="1"/>
  <c r="BE91" i="1"/>
  <c r="AW91" i="1"/>
  <c r="AK91" i="1"/>
  <c r="BH82" i="1"/>
  <c r="BE82" i="1"/>
  <c r="AW82" i="1"/>
  <c r="AK82" i="1"/>
  <c r="BH81" i="1"/>
  <c r="BE81" i="1"/>
  <c r="AW81" i="1"/>
  <c r="AK81" i="1"/>
  <c r="BH80" i="1"/>
  <c r="BE80" i="1"/>
  <c r="AW80" i="1"/>
  <c r="AK80" i="1"/>
  <c r="BH79" i="1"/>
  <c r="BE79" i="1"/>
  <c r="AW79" i="1"/>
  <c r="AK79" i="1"/>
  <c r="BH78" i="1"/>
  <c r="BE78" i="1"/>
  <c r="AW78" i="1"/>
  <c r="AK78" i="1"/>
  <c r="BH77" i="1"/>
  <c r="BE77" i="1"/>
  <c r="AW77" i="1"/>
  <c r="AK77" i="1"/>
  <c r="BH76" i="1"/>
  <c r="BE76" i="1"/>
  <c r="AW76" i="1"/>
  <c r="AK76" i="1"/>
  <c r="BH75" i="1"/>
  <c r="BE75" i="1"/>
  <c r="AW75" i="1"/>
  <c r="AK75" i="1"/>
  <c r="BH58" i="1"/>
  <c r="BE58" i="1"/>
  <c r="AW58" i="1"/>
  <c r="AK58" i="1"/>
  <c r="BH57" i="1"/>
  <c r="BE57" i="1"/>
  <c r="AW57" i="1"/>
  <c r="AK57" i="1"/>
  <c r="BH56" i="1"/>
  <c r="BE56" i="1"/>
  <c r="AW56" i="1"/>
  <c r="AK56" i="1"/>
  <c r="BH55" i="1"/>
  <c r="BE55" i="1"/>
  <c r="AW55" i="1"/>
  <c r="AK55" i="1"/>
  <c r="BH54" i="1"/>
  <c r="BE54" i="1"/>
  <c r="AW54" i="1"/>
  <c r="AK54" i="1"/>
  <c r="BH53" i="1"/>
  <c r="BE53" i="1"/>
  <c r="AW53" i="1"/>
  <c r="AK53" i="1"/>
  <c r="BH52" i="1"/>
  <c r="BE52" i="1"/>
  <c r="AW52" i="1"/>
  <c r="AK52" i="1"/>
  <c r="BH36" i="1"/>
  <c r="BE36" i="1"/>
  <c r="AW36" i="1"/>
  <c r="AK36" i="1"/>
  <c r="BH35" i="1"/>
  <c r="BE35" i="1"/>
  <c r="AW35" i="1"/>
  <c r="AK35" i="1"/>
  <c r="BH34" i="1"/>
  <c r="BE34" i="1"/>
  <c r="AW34" i="1"/>
  <c r="AK34" i="1"/>
  <c r="BH33" i="1"/>
  <c r="BE33" i="1"/>
  <c r="AW33" i="1"/>
  <c r="AK33" i="1"/>
  <c r="BH32" i="1"/>
  <c r="BE32" i="1"/>
  <c r="AW32" i="1"/>
  <c r="AK32" i="1"/>
  <c r="BH31" i="1"/>
  <c r="BE31" i="1"/>
  <c r="AW31" i="1"/>
  <c r="AK31" i="1"/>
  <c r="BH30" i="1"/>
  <c r="BE30" i="1"/>
  <c r="AW30" i="1"/>
  <c r="AK30" i="1"/>
  <c r="BH29" i="1"/>
  <c r="BE29" i="1"/>
  <c r="AW29" i="1"/>
  <c r="AK29" i="1"/>
  <c r="BH28" i="1"/>
  <c r="BE28" i="1"/>
  <c r="AW28" i="1"/>
  <c r="AK28" i="1"/>
  <c r="BH27" i="1"/>
  <c r="BE27" i="1"/>
  <c r="AW27" i="1"/>
  <c r="AK27" i="1"/>
  <c r="BH26" i="1"/>
  <c r="BE26" i="1"/>
  <c r="AW26" i="1"/>
  <c r="AK26" i="1"/>
  <c r="BH25" i="1"/>
  <c r="BE25" i="1"/>
  <c r="AW25" i="1"/>
  <c r="AK25" i="1"/>
  <c r="BH24" i="1"/>
  <c r="BE24" i="1"/>
  <c r="AW24" i="1"/>
  <c r="AK24" i="1"/>
  <c r="BH23" i="1"/>
  <c r="BE23" i="1"/>
  <c r="AW23" i="1"/>
  <c r="AK23" i="1"/>
  <c r="BH22" i="1"/>
  <c r="BE22" i="1"/>
  <c r="AW22" i="1"/>
  <c r="AK22" i="1"/>
  <c r="BH21" i="1"/>
  <c r="BE21" i="1"/>
  <c r="AW21" i="1"/>
  <c r="AK21" i="1"/>
  <c r="BH20" i="1"/>
  <c r="BE20" i="1"/>
  <c r="AW20" i="1"/>
  <c r="AK20" i="1"/>
  <c r="BH19" i="1"/>
  <c r="BE19" i="1"/>
  <c r="AW19" i="1"/>
  <c r="AK19" i="1"/>
  <c r="BH18" i="1"/>
  <c r="BE18" i="1"/>
  <c r="AW18" i="1"/>
  <c r="AK18" i="1"/>
  <c r="BH17" i="1"/>
  <c r="BE17" i="1"/>
  <c r="AW17" i="1"/>
  <c r="AK17" i="1"/>
  <c r="BH16" i="1"/>
  <c r="BE16" i="1"/>
  <c r="AW16" i="1"/>
  <c r="AK16" i="1"/>
  <c r="BH15" i="1"/>
  <c r="BE15" i="1"/>
  <c r="AW15" i="1"/>
  <c r="AK15" i="1"/>
  <c r="BH14" i="1"/>
  <c r="BE14" i="1"/>
  <c r="AW14" i="1"/>
  <c r="AK14" i="1"/>
  <c r="BH13" i="1"/>
  <c r="BE13" i="1"/>
  <c r="AW13" i="1"/>
  <c r="AK13" i="1"/>
  <c r="BH12" i="1"/>
  <c r="BE12" i="1"/>
  <c r="AW12" i="1"/>
  <c r="AK12" i="1"/>
  <c r="BH11" i="1"/>
  <c r="BE11" i="1"/>
  <c r="AW11" i="1"/>
  <c r="AK11" i="1"/>
  <c r="BH10" i="1"/>
  <c r="BE10" i="1"/>
  <c r="AW10" i="1"/>
  <c r="AK10" i="1"/>
  <c r="BH9" i="1"/>
  <c r="BE9" i="1"/>
  <c r="AW9" i="1"/>
  <c r="AK9" i="1"/>
  <c r="BH878" i="1"/>
  <c r="BE878" i="1"/>
  <c r="AW878" i="1"/>
  <c r="AK878" i="1"/>
  <c r="BH877" i="1"/>
  <c r="BE877" i="1"/>
  <c r="AW877" i="1"/>
  <c r="AK877" i="1"/>
  <c r="BH876" i="1"/>
  <c r="BE876" i="1"/>
  <c r="AW876" i="1"/>
  <c r="AK876" i="1"/>
  <c r="BH875" i="1"/>
  <c r="BE875" i="1"/>
  <c r="AW875" i="1"/>
  <c r="AK875" i="1"/>
  <c r="BH874" i="1"/>
  <c r="BE874" i="1"/>
  <c r="AW874" i="1"/>
  <c r="AK874" i="1"/>
  <c r="BH873" i="1"/>
  <c r="BE873" i="1"/>
  <c r="AW873" i="1"/>
  <c r="AK873" i="1"/>
  <c r="BH872" i="1"/>
  <c r="BE872" i="1"/>
  <c r="AW872" i="1"/>
  <c r="AK872" i="1"/>
  <c r="BH805" i="1"/>
  <c r="BE805" i="1"/>
  <c r="AW805" i="1"/>
  <c r="AK805" i="1"/>
  <c r="BH804" i="1"/>
  <c r="BE804" i="1"/>
  <c r="AW804" i="1"/>
  <c r="AK804" i="1"/>
  <c r="BH803" i="1"/>
  <c r="BE803" i="1"/>
  <c r="AW803" i="1"/>
  <c r="AK803" i="1"/>
  <c r="BH802" i="1"/>
  <c r="BE802" i="1"/>
  <c r="AW802" i="1"/>
  <c r="AK802" i="1"/>
  <c r="BH801" i="1"/>
  <c r="BE801" i="1"/>
  <c r="AW801" i="1"/>
  <c r="AK801" i="1"/>
  <c r="BH800" i="1"/>
  <c r="BE800" i="1"/>
  <c r="AW800" i="1"/>
  <c r="AK800" i="1"/>
  <c r="BH799" i="1"/>
  <c r="BE799" i="1"/>
  <c r="AW799" i="1"/>
  <c r="AK799" i="1"/>
  <c r="BH798" i="1"/>
  <c r="BE798" i="1"/>
  <c r="AW798" i="1"/>
  <c r="AK798" i="1"/>
  <c r="BH661" i="1"/>
  <c r="BE661" i="1"/>
  <c r="AW661" i="1"/>
  <c r="AK661" i="1"/>
  <c r="BH660" i="1"/>
  <c r="BE660" i="1"/>
  <c r="AW660" i="1"/>
  <c r="AK660" i="1"/>
  <c r="BH659" i="1"/>
  <c r="BE659" i="1"/>
  <c r="AW659" i="1"/>
  <c r="AK659" i="1"/>
  <c r="BH658" i="1"/>
  <c r="BE658" i="1"/>
  <c r="AW658" i="1"/>
  <c r="AK658" i="1"/>
  <c r="BH657" i="1"/>
  <c r="BE657" i="1"/>
  <c r="AW657" i="1"/>
  <c r="AK657" i="1"/>
  <c r="BH656" i="1"/>
  <c r="BE656" i="1"/>
  <c r="AW656" i="1"/>
  <c r="AK656" i="1"/>
  <c r="BH655" i="1"/>
  <c r="BE655" i="1"/>
  <c r="AW655" i="1"/>
  <c r="AK655" i="1"/>
  <c r="BH654" i="1"/>
  <c r="BE654" i="1"/>
  <c r="AW654" i="1"/>
  <c r="AK654" i="1"/>
  <c r="BH653" i="1"/>
  <c r="BE653" i="1"/>
  <c r="AW653" i="1"/>
  <c r="AK653" i="1"/>
  <c r="BH652" i="1"/>
  <c r="BE652" i="1"/>
  <c r="AW652" i="1"/>
  <c r="AK652" i="1"/>
  <c r="BH651" i="1"/>
  <c r="BE651" i="1"/>
  <c r="AW651" i="1"/>
  <c r="AK651" i="1"/>
  <c r="BH650" i="1"/>
  <c r="BE650" i="1"/>
  <c r="AW650" i="1"/>
  <c r="AK650" i="1"/>
  <c r="BH649" i="1"/>
  <c r="BE649" i="1"/>
  <c r="AW649" i="1"/>
  <c r="AK649" i="1"/>
  <c r="BH648" i="1"/>
  <c r="BE648" i="1"/>
  <c r="AW648" i="1"/>
  <c r="AK648" i="1"/>
  <c r="BH574" i="1"/>
  <c r="AW574" i="1"/>
  <c r="AK574" i="1"/>
  <c r="BH573" i="1"/>
  <c r="BE573" i="1"/>
  <c r="AW573" i="1"/>
  <c r="AK573" i="1"/>
  <c r="BH572" i="1"/>
  <c r="BE572" i="1"/>
  <c r="AW572" i="1"/>
  <c r="AK572" i="1"/>
  <c r="BH571" i="1"/>
  <c r="BE571" i="1"/>
  <c r="AW571" i="1"/>
  <c r="AK571" i="1"/>
  <c r="BH570" i="1"/>
  <c r="BE570" i="1"/>
  <c r="AW570" i="1"/>
  <c r="AK570" i="1"/>
  <c r="BH569" i="1"/>
  <c r="BE569" i="1"/>
  <c r="AW569" i="1"/>
  <c r="AK569" i="1"/>
  <c r="BH568" i="1"/>
  <c r="BE568" i="1"/>
  <c r="AW568" i="1"/>
  <c r="AK568" i="1"/>
  <c r="BH567" i="1"/>
  <c r="BE567" i="1"/>
  <c r="AW567" i="1"/>
  <c r="AK567" i="1"/>
  <c r="BH566" i="1"/>
  <c r="BE566" i="1"/>
  <c r="AW566" i="1"/>
  <c r="AK566" i="1"/>
  <c r="BH565" i="1"/>
  <c r="BE565" i="1"/>
  <c r="AW565" i="1"/>
  <c r="AK565" i="1"/>
  <c r="BH564" i="1"/>
  <c r="BE564" i="1"/>
  <c r="AW564" i="1"/>
  <c r="AK564" i="1"/>
  <c r="BH563" i="1"/>
  <c r="BE563" i="1"/>
  <c r="AW563" i="1"/>
  <c r="AK563" i="1"/>
  <c r="BH562" i="1"/>
  <c r="BE562" i="1"/>
  <c r="AW562" i="1"/>
  <c r="AK562" i="1"/>
  <c r="BH561" i="1"/>
  <c r="BE561" i="1"/>
  <c r="AW561" i="1"/>
  <c r="AK561" i="1"/>
  <c r="BH560" i="1"/>
  <c r="BE560" i="1"/>
  <c r="AW560" i="1"/>
  <c r="AK560" i="1"/>
  <c r="BH559" i="1"/>
  <c r="BE559" i="1"/>
  <c r="AW559" i="1"/>
  <c r="AK559" i="1"/>
  <c r="BH558" i="1"/>
  <c r="BE558" i="1"/>
  <c r="AW558" i="1"/>
  <c r="AK558" i="1"/>
  <c r="BH557" i="1"/>
  <c r="BE557" i="1"/>
  <c r="AW557" i="1"/>
  <c r="AK557" i="1"/>
  <c r="BH556" i="1"/>
  <c r="BE556" i="1"/>
  <c r="AW556" i="1"/>
  <c r="AK556" i="1"/>
  <c r="BH555" i="1"/>
  <c r="BE555" i="1"/>
  <c r="AW555" i="1"/>
  <c r="AK555" i="1"/>
  <c r="BH554" i="1"/>
  <c r="BE554" i="1"/>
  <c r="AW554" i="1"/>
  <c r="AK554" i="1"/>
  <c r="BH553" i="1"/>
  <c r="BE553" i="1"/>
  <c r="AW553" i="1"/>
  <c r="AK553" i="1"/>
  <c r="BH552" i="1"/>
  <c r="BE552" i="1"/>
  <c r="AW552" i="1"/>
  <c r="AK552" i="1"/>
  <c r="BH551" i="1"/>
  <c r="BE551" i="1"/>
  <c r="AW551" i="1"/>
  <c r="AK551" i="1"/>
  <c r="BH550" i="1"/>
  <c r="BE550" i="1"/>
  <c r="AW550" i="1"/>
  <c r="AK550" i="1"/>
  <c r="BH549" i="1"/>
  <c r="BE549" i="1"/>
  <c r="AW549" i="1"/>
  <c r="AK549" i="1"/>
  <c r="BH548" i="1"/>
  <c r="BE548" i="1"/>
  <c r="AW548" i="1"/>
  <c r="AK548" i="1"/>
  <c r="BH547" i="1"/>
  <c r="BE547" i="1"/>
  <c r="AW547" i="1"/>
  <c r="AK547" i="1"/>
  <c r="BH546" i="1"/>
  <c r="BE546" i="1"/>
  <c r="AW546" i="1"/>
  <c r="AK546" i="1"/>
  <c r="BH545" i="1"/>
  <c r="BE545" i="1"/>
  <c r="AW545" i="1"/>
  <c r="AK545" i="1"/>
  <c r="BH544" i="1"/>
  <c r="BE544" i="1"/>
  <c r="AW544" i="1"/>
  <c r="AK544" i="1"/>
  <c r="BH543" i="1"/>
  <c r="AW543" i="1"/>
  <c r="AK543" i="1"/>
  <c r="BH542" i="1"/>
  <c r="BE542" i="1"/>
  <c r="AW542" i="1"/>
  <c r="AK542" i="1"/>
  <c r="BH541" i="1"/>
  <c r="BE541" i="1"/>
  <c r="AW541" i="1"/>
  <c r="AK541" i="1"/>
  <c r="BH540" i="1"/>
  <c r="BE540" i="1"/>
  <c r="AW540" i="1"/>
  <c r="AK540" i="1"/>
  <c r="BH539" i="1"/>
  <c r="BE539" i="1"/>
  <c r="AW539" i="1"/>
  <c r="AK539" i="1"/>
  <c r="BH538" i="1"/>
  <c r="BE538" i="1"/>
  <c r="AW538" i="1"/>
  <c r="AK538" i="1"/>
  <c r="BH537" i="1"/>
  <c r="BE537" i="1"/>
  <c r="AW537" i="1"/>
  <c r="AK537" i="1"/>
  <c r="BH536" i="1"/>
  <c r="BE536" i="1"/>
  <c r="AW536" i="1"/>
  <c r="AK536" i="1"/>
  <c r="BH535" i="1"/>
  <c r="BE535" i="1"/>
  <c r="AW535" i="1"/>
  <c r="AK535" i="1"/>
  <c r="BH534" i="1"/>
  <c r="BE534" i="1"/>
  <c r="AW534" i="1"/>
  <c r="AK534" i="1"/>
  <c r="BH533" i="1"/>
  <c r="BE533" i="1"/>
  <c r="AW533" i="1"/>
  <c r="AK533" i="1"/>
  <c r="BH532" i="1"/>
  <c r="BE532" i="1"/>
  <c r="AW532" i="1"/>
  <c r="AK532" i="1"/>
  <c r="BH531" i="1"/>
  <c r="BE531" i="1"/>
  <c r="AW531" i="1"/>
  <c r="AK531" i="1"/>
  <c r="BH530" i="1"/>
  <c r="BE530" i="1"/>
  <c r="AW530" i="1"/>
  <c r="AK530" i="1"/>
  <c r="BH475" i="1"/>
  <c r="BE475" i="1"/>
  <c r="AW475" i="1"/>
  <c r="AK475" i="1"/>
  <c r="BH474" i="1"/>
  <c r="BE474" i="1"/>
  <c r="AW474" i="1"/>
  <c r="AK474" i="1"/>
  <c r="BH473" i="1"/>
  <c r="BE473" i="1"/>
  <c r="AW473" i="1"/>
  <c r="AK473" i="1"/>
  <c r="BH472" i="1"/>
  <c r="AW472" i="1"/>
  <c r="AK472" i="1"/>
  <c r="BH471" i="1"/>
  <c r="BE471" i="1"/>
  <c r="AW471" i="1"/>
  <c r="AK471" i="1"/>
  <c r="BH470" i="1"/>
  <c r="BE470" i="1"/>
  <c r="AW470" i="1"/>
  <c r="AK470" i="1"/>
  <c r="BH469" i="1"/>
  <c r="BE469" i="1"/>
  <c r="AW469" i="1"/>
  <c r="AK469" i="1"/>
  <c r="BH468" i="1"/>
  <c r="BE468" i="1"/>
  <c r="AW468" i="1"/>
  <c r="AK468" i="1"/>
  <c r="BH467" i="1"/>
  <c r="BE467" i="1"/>
  <c r="AW467" i="1"/>
  <c r="AK467" i="1"/>
  <c r="BH466" i="1"/>
  <c r="BE466" i="1"/>
  <c r="AW466" i="1"/>
  <c r="AK466" i="1"/>
  <c r="BH465" i="1"/>
  <c r="BE465" i="1"/>
  <c r="AW465" i="1"/>
  <c r="AK465" i="1"/>
  <c r="BH464" i="1"/>
  <c r="BE464" i="1"/>
  <c r="AW464" i="1"/>
  <c r="AK464" i="1"/>
  <c r="BH463" i="1"/>
  <c r="BE463" i="1"/>
  <c r="AW463" i="1"/>
  <c r="AK463" i="1"/>
  <c r="BH462" i="1"/>
  <c r="BE462" i="1"/>
  <c r="AW462" i="1"/>
  <c r="AK462" i="1"/>
  <c r="BH461" i="1"/>
  <c r="BE461" i="1"/>
  <c r="AW461" i="1"/>
  <c r="AK461" i="1"/>
  <c r="BH460" i="1"/>
  <c r="BE460" i="1"/>
  <c r="AW460" i="1"/>
  <c r="AK460" i="1"/>
  <c r="BH459" i="1"/>
  <c r="BE459" i="1"/>
  <c r="AW459" i="1"/>
  <c r="AK459" i="1"/>
  <c r="BH458" i="1"/>
  <c r="BE458" i="1"/>
  <c r="AW458" i="1"/>
  <c r="AK458" i="1"/>
  <c r="BH457" i="1"/>
  <c r="BE457" i="1"/>
  <c r="AW457" i="1"/>
  <c r="AK457" i="1"/>
  <c r="BH456" i="1"/>
  <c r="BE456" i="1"/>
  <c r="AW456" i="1"/>
  <c r="AK456" i="1"/>
  <c r="BH455" i="1"/>
  <c r="BE455" i="1"/>
  <c r="AW455" i="1"/>
  <c r="AK455" i="1"/>
  <c r="BH454" i="1"/>
  <c r="BE454" i="1"/>
  <c r="AW454" i="1"/>
  <c r="AK454" i="1"/>
  <c r="BH453" i="1"/>
  <c r="BE453" i="1"/>
  <c r="AW453" i="1"/>
  <c r="AK453" i="1"/>
  <c r="BH452" i="1"/>
  <c r="BE452" i="1"/>
  <c r="AW452" i="1"/>
  <c r="AK452" i="1"/>
  <c r="BH451" i="1"/>
  <c r="BE451" i="1"/>
  <c r="AW451" i="1"/>
  <c r="AK451" i="1"/>
  <c r="BH450" i="1"/>
  <c r="BE450" i="1"/>
  <c r="AW450" i="1"/>
  <c r="AK450" i="1"/>
  <c r="BH449" i="1"/>
  <c r="BE449" i="1"/>
  <c r="AW449" i="1"/>
  <c r="AK449" i="1"/>
  <c r="BH448" i="1"/>
  <c r="BE448" i="1"/>
  <c r="AW448" i="1"/>
  <c r="AK448" i="1"/>
  <c r="BH447" i="1"/>
  <c r="BE447" i="1"/>
  <c r="AW447" i="1"/>
  <c r="AK447" i="1"/>
  <c r="BH446" i="1"/>
  <c r="BE446" i="1"/>
  <c r="AW446" i="1"/>
  <c r="AK446" i="1"/>
  <c r="BH445" i="1"/>
  <c r="BE445" i="1"/>
  <c r="AW445" i="1"/>
  <c r="AK445" i="1"/>
  <c r="BH444" i="1"/>
  <c r="BE444" i="1"/>
  <c r="AW444" i="1"/>
  <c r="AK444" i="1"/>
  <c r="BH443" i="1"/>
  <c r="BE443" i="1"/>
  <c r="AW443" i="1"/>
  <c r="AK443" i="1"/>
  <c r="BH442" i="1"/>
  <c r="BE442" i="1"/>
  <c r="AW442" i="1"/>
  <c r="AK442" i="1"/>
  <c r="BH441" i="1"/>
  <c r="BE441" i="1"/>
  <c r="AW441" i="1"/>
  <c r="AK441" i="1"/>
  <c r="BH440" i="1"/>
  <c r="BE440" i="1"/>
  <c r="AW440" i="1"/>
  <c r="AK440" i="1"/>
  <c r="BH439" i="1"/>
  <c r="BE439" i="1"/>
  <c r="AW439" i="1"/>
  <c r="AK439" i="1"/>
  <c r="BH438" i="1"/>
  <c r="BE438" i="1"/>
  <c r="AW438" i="1"/>
  <c r="AK438" i="1"/>
  <c r="BH437" i="1"/>
  <c r="BE437" i="1"/>
  <c r="AW437" i="1"/>
  <c r="AK437" i="1"/>
  <c r="BH436" i="1"/>
  <c r="BE436" i="1"/>
  <c r="AW436" i="1"/>
  <c r="AK436" i="1"/>
  <c r="BH435" i="1"/>
  <c r="BE435" i="1"/>
  <c r="AW435" i="1"/>
  <c r="AK435" i="1"/>
  <c r="BH434" i="1"/>
  <c r="BE434" i="1"/>
  <c r="AW434" i="1"/>
  <c r="AK434" i="1"/>
  <c r="BH433" i="1"/>
  <c r="BE433" i="1"/>
  <c r="AW433" i="1"/>
  <c r="AK433" i="1"/>
  <c r="BH353" i="1"/>
  <c r="BE353" i="1"/>
  <c r="AW353" i="1"/>
  <c r="AK353" i="1"/>
  <c r="BH352" i="1"/>
  <c r="BE352" i="1"/>
  <c r="AW352" i="1"/>
  <c r="AK352" i="1"/>
  <c r="BH351" i="1"/>
  <c r="AW351" i="1"/>
  <c r="AK351" i="1"/>
  <c r="BH350" i="1"/>
  <c r="BE350" i="1"/>
  <c r="AW350" i="1"/>
  <c r="AK350" i="1"/>
  <c r="BH349" i="1"/>
  <c r="BE349" i="1"/>
  <c r="AW349" i="1"/>
  <c r="AK349" i="1"/>
  <c r="BH348" i="1"/>
  <c r="BE348" i="1"/>
  <c r="AW348" i="1"/>
  <c r="AK348" i="1"/>
  <c r="BH347" i="1"/>
  <c r="BE347" i="1"/>
  <c r="AW347" i="1"/>
  <c r="AK347" i="1"/>
  <c r="BH346" i="1"/>
  <c r="BE346" i="1"/>
  <c r="AW346" i="1"/>
  <c r="AK346" i="1"/>
  <c r="BH337" i="1"/>
  <c r="BE337" i="1"/>
  <c r="AW337" i="1"/>
  <c r="AK337" i="1"/>
  <c r="BH336" i="1"/>
  <c r="BE336" i="1"/>
  <c r="AW336" i="1"/>
  <c r="AK336" i="1"/>
  <c r="BH335" i="1"/>
  <c r="BE335" i="1"/>
  <c r="AW335" i="1"/>
  <c r="AK335" i="1"/>
  <c r="BH334" i="1"/>
  <c r="BE334" i="1"/>
  <c r="AW334" i="1"/>
  <c r="AK334" i="1"/>
  <c r="BH333" i="1"/>
  <c r="BE333" i="1"/>
  <c r="AW333" i="1"/>
  <c r="AK333" i="1"/>
  <c r="BH332" i="1"/>
  <c r="BE332" i="1"/>
  <c r="AW332" i="1"/>
  <c r="AK332" i="1"/>
  <c r="BH331" i="1"/>
  <c r="BE331" i="1"/>
  <c r="AW331" i="1"/>
  <c r="AK331" i="1"/>
  <c r="BH330" i="1"/>
  <c r="BE330" i="1"/>
  <c r="AW330" i="1"/>
  <c r="AK330" i="1"/>
  <c r="BH239" i="1"/>
  <c r="BE239" i="1"/>
  <c r="AW239" i="1"/>
  <c r="AK239" i="1"/>
  <c r="BH238" i="1"/>
  <c r="BE238" i="1"/>
  <c r="AW238" i="1"/>
  <c r="AK238" i="1"/>
  <c r="BH237" i="1"/>
  <c r="BE237" i="1"/>
  <c r="AW237" i="1"/>
  <c r="AK237" i="1"/>
  <c r="BH236" i="1"/>
  <c r="BE236" i="1"/>
  <c r="AW236" i="1"/>
  <c r="AK236" i="1"/>
  <c r="BH235" i="1"/>
  <c r="BE235" i="1"/>
  <c r="AW235" i="1"/>
  <c r="AK235" i="1"/>
  <c r="BH234" i="1"/>
  <c r="BE234" i="1"/>
  <c r="AW234" i="1"/>
  <c r="AK234" i="1"/>
  <c r="BH233" i="1"/>
  <c r="BE233" i="1"/>
  <c r="AW233" i="1"/>
  <c r="AK233" i="1"/>
  <c r="BH232" i="1"/>
  <c r="BE232" i="1"/>
  <c r="AW232" i="1"/>
  <c r="AK232" i="1"/>
  <c r="BH231" i="1"/>
  <c r="BE231" i="1"/>
  <c r="AW231" i="1"/>
  <c r="AK231" i="1"/>
  <c r="BH230" i="1"/>
  <c r="AW230" i="1"/>
  <c r="AK230" i="1"/>
  <c r="BH229" i="1"/>
  <c r="BE229" i="1"/>
  <c r="AW229" i="1"/>
  <c r="AK229" i="1"/>
  <c r="BH228" i="1"/>
  <c r="BE228" i="1"/>
  <c r="AW228" i="1"/>
  <c r="AK228" i="1"/>
  <c r="BH227" i="1"/>
  <c r="BE227" i="1"/>
  <c r="AW227" i="1"/>
  <c r="AK227" i="1"/>
  <c r="BH226" i="1"/>
  <c r="BE226" i="1"/>
  <c r="AW226" i="1"/>
  <c r="AK226" i="1"/>
  <c r="BH225" i="1"/>
  <c r="BE225" i="1"/>
  <c r="AW225" i="1"/>
  <c r="AK225" i="1"/>
  <c r="BH224" i="1"/>
  <c r="BE224" i="1"/>
  <c r="AW224" i="1"/>
  <c r="AK224" i="1"/>
  <c r="BH223" i="1"/>
  <c r="BE223" i="1"/>
  <c r="AW223" i="1"/>
  <c r="AK223" i="1"/>
  <c r="BH222" i="1"/>
  <c r="BE222" i="1"/>
  <c r="AW222" i="1"/>
  <c r="AK222" i="1"/>
  <c r="BH129" i="1"/>
  <c r="BE129" i="1"/>
  <c r="AW129" i="1"/>
  <c r="AK129" i="1"/>
  <c r="BH128" i="1"/>
  <c r="BE128" i="1"/>
  <c r="AW128" i="1"/>
  <c r="AK128" i="1"/>
  <c r="BH127" i="1"/>
  <c r="BE127" i="1"/>
  <c r="AW127" i="1"/>
  <c r="AK127" i="1"/>
  <c r="BH126" i="1"/>
  <c r="BE126" i="1"/>
  <c r="AW126" i="1"/>
  <c r="AK126" i="1"/>
  <c r="BH125" i="1"/>
  <c r="BE125" i="1"/>
  <c r="AW125" i="1"/>
  <c r="AK125" i="1"/>
  <c r="BH124" i="1"/>
  <c r="BE124" i="1"/>
  <c r="AW124" i="1"/>
  <c r="AK124" i="1"/>
  <c r="BH123" i="1"/>
  <c r="BE123" i="1"/>
  <c r="AW123" i="1"/>
  <c r="AK123" i="1"/>
  <c r="BH122" i="1"/>
  <c r="BE122" i="1"/>
  <c r="AW122" i="1"/>
  <c r="AK122" i="1"/>
  <c r="BH90" i="1"/>
  <c r="BE90" i="1"/>
  <c r="AW90" i="1"/>
  <c r="AK90" i="1"/>
  <c r="BH89" i="1"/>
  <c r="BE89" i="1"/>
  <c r="AW89" i="1"/>
  <c r="AK89" i="1"/>
  <c r="BH88" i="1"/>
  <c r="BE88" i="1"/>
  <c r="AW88" i="1"/>
  <c r="AK88" i="1"/>
  <c r="BH87" i="1"/>
  <c r="BE87" i="1"/>
  <c r="AW87" i="1"/>
  <c r="AK87" i="1"/>
  <c r="BH86" i="1"/>
  <c r="BE86" i="1"/>
  <c r="AW86" i="1"/>
  <c r="AK86" i="1"/>
  <c r="BH85" i="1"/>
  <c r="BE85" i="1"/>
  <c r="AW85" i="1"/>
  <c r="AK85" i="1"/>
  <c r="BH84" i="1"/>
  <c r="BE84" i="1"/>
  <c r="AW84" i="1"/>
  <c r="AK84" i="1"/>
  <c r="BH83" i="1"/>
  <c r="BE83" i="1"/>
  <c r="AW83" i="1"/>
  <c r="AK83" i="1"/>
  <c r="BH43" i="1"/>
  <c r="BE43" i="1"/>
  <c r="AW43" i="1"/>
  <c r="AK43" i="1"/>
  <c r="BH42" i="1"/>
  <c r="BE42" i="1"/>
  <c r="AW42" i="1"/>
  <c r="AK42" i="1"/>
  <c r="BH41" i="1"/>
  <c r="BE41" i="1"/>
  <c r="AW41" i="1"/>
  <c r="AK41" i="1"/>
  <c r="BH40" i="1"/>
  <c r="BE40" i="1"/>
  <c r="AW40" i="1"/>
  <c r="AK40" i="1"/>
  <c r="BH39" i="1"/>
  <c r="BE39" i="1"/>
  <c r="AW39" i="1"/>
  <c r="AK39" i="1"/>
  <c r="BH38" i="1"/>
  <c r="BE38" i="1"/>
  <c r="AW38" i="1"/>
  <c r="AK38" i="1"/>
  <c r="BH37" i="1"/>
  <c r="BE37" i="1"/>
  <c r="AW37" i="1"/>
  <c r="AK37" i="1"/>
  <c r="BH8" i="1"/>
  <c r="AW8" i="1"/>
  <c r="AK8" i="1"/>
  <c r="BH7" i="1"/>
  <c r="BE7" i="1"/>
  <c r="AW7" i="1"/>
  <c r="AK7" i="1"/>
  <c r="BH6" i="1"/>
  <c r="BE6" i="1"/>
  <c r="AW6" i="1"/>
  <c r="AK6" i="1"/>
  <c r="BH5" i="1"/>
  <c r="BE5" i="1"/>
  <c r="AW5" i="1"/>
  <c r="AK5" i="1"/>
  <c r="BH4" i="1"/>
  <c r="BE4" i="1"/>
  <c r="AW4" i="1"/>
  <c r="AK4" i="1"/>
  <c r="BH3" i="1"/>
  <c r="BE3" i="1"/>
  <c r="AW3" i="1"/>
  <c r="AK3" i="1"/>
  <c r="BH2" i="1"/>
  <c r="BE2" i="1"/>
  <c r="AW2" i="1"/>
  <c r="AK2" i="1"/>
  <c r="BH1387" i="1"/>
  <c r="AW1387" i="1"/>
  <c r="AK1387" i="1"/>
  <c r="BH1386" i="1"/>
  <c r="BE1386" i="1"/>
  <c r="AW1386" i="1"/>
  <c r="AK1386" i="1"/>
  <c r="BH1385" i="1"/>
  <c r="BE1385" i="1"/>
  <c r="AW1385" i="1"/>
  <c r="AK1385" i="1"/>
  <c r="BH1384" i="1"/>
  <c r="BE1384" i="1"/>
  <c r="AW1384" i="1"/>
  <c r="AK1384" i="1"/>
  <c r="BH1383" i="1"/>
  <c r="BE1383" i="1"/>
  <c r="AW1383" i="1"/>
  <c r="AK1383" i="1"/>
  <c r="BH1382" i="1"/>
  <c r="BE1382" i="1"/>
  <c r="AW1382" i="1"/>
  <c r="AK1382" i="1"/>
  <c r="BH1381" i="1"/>
  <c r="BE1381" i="1"/>
  <c r="AW1381" i="1"/>
  <c r="AK1381" i="1"/>
  <c r="BH1380" i="1"/>
  <c r="BE1380" i="1"/>
  <c r="AW1380" i="1"/>
  <c r="AK1380" i="1"/>
  <c r="BH1379" i="1"/>
  <c r="BE1379" i="1"/>
  <c r="AW1379" i="1"/>
  <c r="AK1379" i="1"/>
  <c r="BH1378" i="1"/>
  <c r="BE1378" i="1"/>
  <c r="AW1378" i="1"/>
  <c r="AK1378" i="1"/>
  <c r="BH1377" i="1"/>
  <c r="BE1377" i="1"/>
  <c r="AW1377" i="1"/>
  <c r="AK1377" i="1"/>
  <c r="BH1376" i="1"/>
  <c r="BE1376" i="1"/>
  <c r="AW1376" i="1"/>
  <c r="AK1376" i="1"/>
  <c r="BH1375" i="1"/>
  <c r="BE1375" i="1"/>
  <c r="AW1375" i="1"/>
  <c r="AK1375" i="1"/>
  <c r="BH1374" i="1"/>
  <c r="BE1374" i="1"/>
  <c r="AW1374" i="1"/>
  <c r="AK1374" i="1"/>
  <c r="BH1373" i="1"/>
  <c r="BE1373" i="1"/>
  <c r="AW1373" i="1"/>
  <c r="AK1373" i="1"/>
  <c r="BH1372" i="1"/>
  <c r="BE1372" i="1"/>
  <c r="AW1372" i="1"/>
  <c r="AK1372" i="1"/>
  <c r="BH1371" i="1"/>
  <c r="BE1371" i="1"/>
  <c r="AW1371" i="1"/>
  <c r="AK1371" i="1"/>
  <c r="BH1292" i="1"/>
  <c r="BE1292" i="1"/>
  <c r="AW1292" i="1"/>
  <c r="AK1292" i="1"/>
  <c r="BH1291" i="1"/>
  <c r="BE1291" i="1"/>
  <c r="AW1291" i="1"/>
  <c r="AK1291" i="1"/>
  <c r="BH1290" i="1"/>
  <c r="BE1290" i="1"/>
  <c r="AW1290" i="1"/>
  <c r="AK1290" i="1"/>
  <c r="BH1289" i="1"/>
  <c r="BE1289" i="1"/>
  <c r="AW1289" i="1"/>
  <c r="AK1289" i="1"/>
  <c r="BH1288" i="1"/>
  <c r="BE1288" i="1"/>
  <c r="AW1288" i="1"/>
  <c r="AK1288" i="1"/>
  <c r="BH1287" i="1"/>
  <c r="BE1287" i="1"/>
  <c r="AW1287" i="1"/>
  <c r="AK1287" i="1"/>
  <c r="BH1286" i="1"/>
  <c r="BE1286" i="1"/>
  <c r="AW1286" i="1"/>
  <c r="AK1286" i="1"/>
  <c r="BH1285" i="1"/>
  <c r="BE1285" i="1"/>
  <c r="AW1285" i="1"/>
  <c r="AK1285" i="1"/>
  <c r="BH677" i="1"/>
  <c r="BE677" i="1"/>
  <c r="AW677" i="1"/>
  <c r="AK677" i="1"/>
  <c r="BH676" i="1"/>
  <c r="BE676" i="1"/>
  <c r="AW676" i="1"/>
  <c r="AK676" i="1"/>
  <c r="BH675" i="1"/>
  <c r="BE675" i="1"/>
  <c r="AW675" i="1"/>
  <c r="AK675" i="1"/>
  <c r="BH674" i="1"/>
  <c r="BE674" i="1"/>
  <c r="AW674" i="1"/>
  <c r="AK674" i="1"/>
  <c r="BH673" i="1"/>
  <c r="BE673" i="1"/>
  <c r="AW673" i="1"/>
  <c r="AK673" i="1"/>
  <c r="BH672" i="1"/>
  <c r="BE672" i="1"/>
  <c r="AW672" i="1"/>
  <c r="AK672" i="1"/>
  <c r="BH671" i="1"/>
  <c r="BE671" i="1"/>
  <c r="AW671" i="1"/>
  <c r="AK671" i="1"/>
  <c r="BH670" i="1"/>
  <c r="BE670" i="1"/>
  <c r="AW670" i="1"/>
  <c r="AK670" i="1"/>
  <c r="BH669" i="1"/>
  <c r="BE669" i="1"/>
  <c r="AW669" i="1"/>
  <c r="AK669" i="1"/>
  <c r="BH483" i="1"/>
  <c r="BE483" i="1"/>
  <c r="AW483" i="1"/>
  <c r="AK483" i="1"/>
  <c r="BH482" i="1"/>
  <c r="BE482" i="1"/>
  <c r="AW482" i="1"/>
  <c r="AK482" i="1"/>
  <c r="BH481" i="1"/>
  <c r="BE481" i="1"/>
  <c r="AW481" i="1"/>
  <c r="AK481" i="1"/>
  <c r="BH480" i="1"/>
  <c r="BE480" i="1"/>
  <c r="AW480" i="1"/>
  <c r="AK480" i="1"/>
  <c r="BH479" i="1"/>
  <c r="BE479" i="1"/>
  <c r="AW479" i="1"/>
  <c r="AK479" i="1"/>
  <c r="BH478" i="1"/>
  <c r="BE478" i="1"/>
  <c r="AW478" i="1"/>
  <c r="AK478" i="1"/>
  <c r="BH477" i="1"/>
  <c r="BE477" i="1"/>
  <c r="AW477" i="1"/>
  <c r="AK477" i="1"/>
  <c r="BH476" i="1"/>
  <c r="BE476" i="1"/>
  <c r="AW476" i="1"/>
  <c r="AK476" i="1"/>
  <c r="BH371" i="1"/>
  <c r="BE371" i="1"/>
  <c r="AW371" i="1"/>
  <c r="AK371" i="1"/>
  <c r="BH370" i="1"/>
  <c r="BE370" i="1"/>
  <c r="AW370" i="1"/>
  <c r="AK370" i="1"/>
  <c r="BH369" i="1"/>
  <c r="BE369" i="1"/>
  <c r="AW369" i="1"/>
  <c r="AK369" i="1"/>
  <c r="BH368" i="1"/>
  <c r="BE368" i="1"/>
  <c r="AW368" i="1"/>
  <c r="AK368" i="1"/>
  <c r="BH367" i="1"/>
  <c r="BE367" i="1"/>
  <c r="AW367" i="1"/>
  <c r="AK367" i="1"/>
  <c r="BH366" i="1"/>
  <c r="BE366" i="1"/>
  <c r="AW366" i="1"/>
  <c r="AK366" i="1"/>
  <c r="BH365" i="1"/>
  <c r="BE365" i="1"/>
  <c r="AW365" i="1"/>
  <c r="AK365" i="1"/>
  <c r="BH364" i="1"/>
  <c r="BE364" i="1"/>
  <c r="AW364" i="1"/>
  <c r="AK364" i="1"/>
  <c r="BH363" i="1"/>
  <c r="BE363" i="1"/>
  <c r="AW363" i="1"/>
  <c r="AK363" i="1"/>
  <c r="BH362" i="1"/>
  <c r="BE362" i="1"/>
  <c r="AW362" i="1"/>
  <c r="AK362" i="1"/>
  <c r="BH159" i="1"/>
  <c r="BE159" i="1"/>
  <c r="AW159" i="1"/>
  <c r="AK159" i="1"/>
  <c r="BH158" i="1"/>
  <c r="BE158" i="1"/>
  <c r="AW158" i="1"/>
  <c r="AK158" i="1"/>
  <c r="BH157" i="1"/>
  <c r="BE157" i="1"/>
  <c r="AW157" i="1"/>
  <c r="AK157" i="1"/>
  <c r="BH156" i="1"/>
  <c r="BE156" i="1"/>
  <c r="AW156" i="1"/>
  <c r="AK156" i="1"/>
  <c r="BH155" i="1"/>
  <c r="BE155" i="1"/>
  <c r="AW155" i="1"/>
  <c r="AK155" i="1"/>
  <c r="BH154" i="1"/>
  <c r="BE154" i="1"/>
  <c r="AW154" i="1"/>
  <c r="AK154" i="1"/>
  <c r="BH153" i="1"/>
  <c r="BE153" i="1"/>
  <c r="AW153" i="1"/>
  <c r="AK153" i="1"/>
  <c r="BH152" i="1"/>
  <c r="BE152" i="1"/>
  <c r="AW152" i="1"/>
  <c r="AK152" i="1"/>
  <c r="BH145" i="1"/>
  <c r="BE145" i="1"/>
  <c r="AW145" i="1"/>
  <c r="AK145" i="1"/>
  <c r="BH144" i="1"/>
  <c r="BE144" i="1"/>
  <c r="AW144" i="1"/>
  <c r="AK144" i="1"/>
  <c r="BH143" i="1"/>
  <c r="BE143" i="1"/>
  <c r="AW143" i="1"/>
  <c r="AK143" i="1"/>
  <c r="BH142" i="1"/>
  <c r="BE142" i="1"/>
  <c r="AW142" i="1"/>
  <c r="AK142" i="1"/>
  <c r="BH141" i="1"/>
  <c r="BE141" i="1"/>
  <c r="AW141" i="1"/>
  <c r="AK141" i="1"/>
  <c r="BH140" i="1"/>
  <c r="BE140" i="1"/>
  <c r="AW140" i="1"/>
  <c r="AK140" i="1"/>
  <c r="BH139" i="1"/>
  <c r="BE139" i="1"/>
  <c r="AW139" i="1"/>
  <c r="AK139" i="1"/>
  <c r="BH138" i="1"/>
  <c r="BE138" i="1"/>
  <c r="AW138" i="1"/>
  <c r="AK138" i="1"/>
  <c r="BH137" i="1"/>
  <c r="BE137" i="1"/>
  <c r="AW137" i="1"/>
  <c r="AK137" i="1"/>
  <c r="BH136" i="1"/>
  <c r="BE136" i="1"/>
  <c r="AW136" i="1"/>
  <c r="AK136" i="1"/>
  <c r="BH135" i="1"/>
  <c r="BE135" i="1"/>
  <c r="AW135" i="1"/>
  <c r="AK135" i="1"/>
  <c r="BH134" i="1"/>
  <c r="BE134" i="1"/>
  <c r="AW134" i="1"/>
  <c r="AK134" i="1"/>
  <c r="BH133" i="1"/>
  <c r="BE133" i="1"/>
  <c r="AW133" i="1"/>
  <c r="AK133" i="1"/>
  <c r="BH132" i="1"/>
  <c r="BE132" i="1"/>
  <c r="AW132" i="1"/>
  <c r="AK132" i="1"/>
  <c r="BH131" i="1"/>
  <c r="BE131" i="1"/>
  <c r="AW131" i="1"/>
  <c r="AK131" i="1"/>
  <c r="BH130" i="1"/>
  <c r="BE130" i="1"/>
  <c r="AW130" i="1"/>
  <c r="AK130" i="1"/>
  <c r="BH67" i="1"/>
  <c r="BE67" i="1"/>
  <c r="AW67" i="1"/>
  <c r="AK67" i="1"/>
  <c r="BH66" i="1"/>
  <c r="BE66" i="1"/>
  <c r="AW66" i="1"/>
  <c r="AK66" i="1"/>
  <c r="BH65" i="1"/>
  <c r="BE65" i="1"/>
  <c r="AW65" i="1"/>
  <c r="AK65" i="1"/>
  <c r="BH64" i="1"/>
  <c r="BE64" i="1"/>
  <c r="AW64" i="1"/>
  <c r="AK64" i="1"/>
  <c r="BH63" i="1"/>
  <c r="BE63" i="1"/>
  <c r="AW63" i="1"/>
  <c r="AK63" i="1"/>
  <c r="BH62" i="1"/>
  <c r="BE62" i="1"/>
  <c r="AW62" i="1"/>
  <c r="AK62" i="1"/>
  <c r="BH61" i="1"/>
  <c r="BE61" i="1"/>
  <c r="AW61" i="1"/>
  <c r="AK61" i="1"/>
  <c r="BH60" i="1"/>
  <c r="BE60" i="1"/>
  <c r="AW60" i="1"/>
  <c r="AK60" i="1"/>
  <c r="BH59" i="1"/>
  <c r="BE59" i="1"/>
  <c r="AW59" i="1"/>
  <c r="AK59" i="1"/>
  <c r="BH51" i="1"/>
  <c r="BE51" i="1"/>
  <c r="AW51" i="1"/>
  <c r="AK51" i="1"/>
  <c r="BH50" i="1"/>
  <c r="BE50" i="1"/>
  <c r="AW50" i="1"/>
  <c r="AK50" i="1"/>
  <c r="BH49" i="1"/>
  <c r="BE49" i="1"/>
  <c r="AW49" i="1"/>
  <c r="AK49" i="1"/>
  <c r="BH48" i="1"/>
  <c r="BE48" i="1"/>
  <c r="AW48" i="1"/>
  <c r="AK48" i="1"/>
  <c r="BH47" i="1"/>
  <c r="BE47" i="1"/>
  <c r="AW47" i="1"/>
  <c r="AK47" i="1"/>
  <c r="BH46" i="1"/>
  <c r="BE46" i="1"/>
  <c r="AW46" i="1"/>
  <c r="AK46" i="1"/>
  <c r="BH45" i="1"/>
  <c r="BE45" i="1"/>
  <c r="AW45" i="1"/>
  <c r="AK45" i="1"/>
  <c r="BH44" i="1"/>
  <c r="BE44" i="1"/>
  <c r="AW44" i="1"/>
  <c r="AK44" i="1"/>
  <c r="BH1394" i="1"/>
  <c r="BE1394" i="1"/>
  <c r="AW1394" i="1"/>
  <c r="BH1393" i="1"/>
  <c r="BE1393" i="1"/>
  <c r="AW1393" i="1"/>
  <c r="AK1393" i="1"/>
  <c r="BH1392" i="1"/>
  <c r="BE1392" i="1"/>
  <c r="AW1392" i="1"/>
  <c r="AK1392" i="1"/>
  <c r="BH1391" i="1"/>
  <c r="BE1391" i="1"/>
  <c r="AW1391" i="1"/>
  <c r="AK1391" i="1"/>
  <c r="BH1390" i="1"/>
  <c r="BE1390" i="1"/>
  <c r="AW1390" i="1"/>
  <c r="AK1390" i="1"/>
  <c r="BH1389" i="1"/>
  <c r="BE1389" i="1"/>
  <c r="AW1389" i="1"/>
  <c r="AK1389" i="1"/>
  <c r="BH1388" i="1"/>
  <c r="BE1388" i="1"/>
  <c r="AW1388" i="1"/>
  <c r="AK1388" i="1"/>
  <c r="BH1339" i="1"/>
  <c r="BE1339" i="1"/>
  <c r="AW1339" i="1"/>
  <c r="AK1339" i="1"/>
  <c r="BH1338" i="1"/>
  <c r="BE1338" i="1"/>
  <c r="AW1338" i="1"/>
  <c r="AK1338" i="1"/>
  <c r="BH1337" i="1"/>
  <c r="BE1337" i="1"/>
  <c r="AW1337" i="1"/>
  <c r="AK1337" i="1"/>
  <c r="BH1336" i="1"/>
  <c r="BE1336" i="1"/>
  <c r="AW1336" i="1"/>
  <c r="AK1336" i="1"/>
  <c r="BH1335" i="1"/>
  <c r="BE1335" i="1"/>
  <c r="AW1335" i="1"/>
  <c r="AK1335" i="1"/>
  <c r="BH1334" i="1"/>
  <c r="BE1334" i="1"/>
  <c r="AW1334" i="1"/>
  <c r="AK1334" i="1"/>
  <c r="BH1333" i="1"/>
  <c r="BE1333" i="1"/>
  <c r="AW1333" i="1"/>
  <c r="AK1333" i="1"/>
  <c r="BH1332" i="1"/>
  <c r="BE1332" i="1"/>
  <c r="AW1332" i="1"/>
  <c r="AK1332" i="1"/>
  <c r="P1" i="1"/>
  <c r="BE684" i="4" l="1"/>
  <c r="BE681" i="4"/>
  <c r="BE681" i="1"/>
  <c r="BE682" i="1"/>
</calcChain>
</file>

<file path=xl/comments1.xml><?xml version="1.0" encoding="utf-8"?>
<comments xmlns="http://schemas.openxmlformats.org/spreadsheetml/2006/main">
  <authors>
    <author>Tabitha Brown</author>
  </authors>
  <commentList>
    <comment ref="L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Surface 30cm: </t>
        </r>
        <r>
          <rPr>
            <sz val="9"/>
            <color indexed="81"/>
            <rFont val="Tahoma"/>
            <family val="2"/>
          </rPr>
          <t xml:space="preserve">from "1998_98DHBd2" where the 20 to 30 and sometimes 10 to 20 cm bulk densities were assumed for the surface 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Subsurface</t>
        </r>
        <r>
          <rPr>
            <sz val="9"/>
            <color indexed="81"/>
            <rFont val="Tahoma"/>
            <family val="2"/>
          </rPr>
          <t>: Average of 2008 and 2015 for subsurface (below 30cm)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Surface 30cm</t>
        </r>
        <r>
          <rPr>
            <sz val="9"/>
            <color indexed="81"/>
            <rFont val="Tahoma"/>
            <family val="2"/>
          </rPr>
          <t xml:space="preserve">: data from "CAF_carbon%20sampling\2008_cook_farm\CAF%20data\2013_05_20_data_to_Dave_CAF_C_sampling.xlsx". D Huggins and T Brown edited for QC Jan and Feb 2017 
</t>
        </r>
        <r>
          <rPr>
            <b/>
            <sz val="9"/>
            <color indexed="81"/>
            <rFont val="Tahoma"/>
            <family val="2"/>
          </rPr>
          <t xml:space="preserve">
Subsurface</t>
        </r>
        <r>
          <rPr>
            <sz val="9"/>
            <color indexed="81"/>
            <rFont val="Tahoma"/>
            <family val="2"/>
          </rPr>
          <t>: Average of 2008 and 2015 for subsurface (below 30cm)</t>
        </r>
      </text>
    </comment>
    <comment ref="T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Surface 30cm:</t>
        </r>
        <r>
          <rPr>
            <sz val="9"/>
            <color indexed="81"/>
            <rFont val="Tahoma"/>
            <family val="2"/>
          </rPr>
          <t xml:space="preserve"> data from qiuping, file"file:///C:\Users\Tabitha%20Brown\Documents\Post-Doc\Ellen\Copy%20of%2019992008%20and%202015%20Top30+layer%20for%20BD%20data_10_18_2016%20_update1.xlsx". D Huggins and T Brown edited for QC Jan and Feb 2017 
</t>
        </r>
        <r>
          <rPr>
            <b/>
            <sz val="9"/>
            <color indexed="81"/>
            <rFont val="Tahoma"/>
            <family val="2"/>
          </rPr>
          <t xml:space="preserve">
Subsurface: </t>
        </r>
        <r>
          <rPr>
            <sz val="9"/>
            <color indexed="81"/>
            <rFont val="Tahoma"/>
            <family val="2"/>
          </rPr>
          <t>Average of 2008 and 2015 for subsurface (below 30cm)</t>
        </r>
      </text>
    </comment>
    <comment ref="N72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top depth was 31 cm, changed to 30cm and assigned 30cm bulk density to 31cm increment </t>
        </r>
      </text>
    </comment>
    <comment ref="O72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lumped 30 to 31cm with horizon below</t>
        </r>
      </text>
    </comment>
  </commentList>
</comments>
</file>

<file path=xl/comments2.xml><?xml version="1.0" encoding="utf-8"?>
<comments xmlns="http://schemas.openxmlformats.org/spreadsheetml/2006/main">
  <authors>
    <author>Tabitha Brown</author>
  </authors>
  <commentList>
    <comment ref="Q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Surface 30cm: </t>
        </r>
        <r>
          <rPr>
            <sz val="9"/>
            <color indexed="81"/>
            <rFont val="Tahoma"/>
            <family val="2"/>
          </rPr>
          <t xml:space="preserve">from "1998_98DHBd2" where the 20 to 30 and sometimes 10 to 20 cm bulk densities were assumed for the surface 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b/>
            <sz val="9"/>
            <color indexed="81"/>
            <rFont val="Tahoma"/>
            <family val="2"/>
          </rPr>
          <t>Subsurface</t>
        </r>
        <r>
          <rPr>
            <sz val="9"/>
            <color indexed="81"/>
            <rFont val="Tahoma"/>
            <charset val="1"/>
          </rPr>
          <t>: Average of 2008 and 2015 for subsurface (below 30cm)</t>
        </r>
      </text>
    </comment>
    <comment ref="R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file:///C:\Users\Tabitha%20Brown\Documents\Post-Doc\Cook%20Farm%20C%20and%20N%20Cycle\Sheets%20for%20Cleaning%20Up%20Data\Copy%20of%20Copy%20of%20Soil%20data%20for%201998%20bulk%20density.xlsx</t>
        </r>
      </text>
    </comment>
    <comment ref="S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file:///C:\Users\Tabitha%20Brown\Documents\Post-Doc\Cook%20Farm%20C%20and%20N%20Cycle\Sheets%20for%20Cleaning%20Up%20Data\Copy%20of%20Copy%20of%20Soil%20data%20for%201998%20bulk%20density.xlsx</t>
        </r>
      </text>
    </comment>
    <comment ref="T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file:///C:\Users\Tabitha%20Brown\Documents\Post-Doc\Cook%20Farm%20C%20and%20N%20Cycle\Sheets%20for%20Cleaning%20Up%20Data\Copy%20of%20Copy%20of%20Soil%20data%20for%201998%20bulk%20density.xlsx</t>
        </r>
      </text>
    </comment>
    <comment ref="U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file:///C:\Users\Tabitha%20Brown\Documents\Post-Doc\Cook%20Farm%20C%20and%20N%20Cycle\Sheets%20for%20Cleaning%20Up%20Data\Copy%20of%20Copy%20of%20Soil%20data%20for%201998%20bulk%20density.xlsx</t>
        </r>
      </text>
    </comment>
    <comment ref="V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file:///C:\Users\Tabitha%20Brown\Documents\Post-Doc\Cook%20Farm%20C%20and%20N%20Cycle\Sheets%20for%20Cleaning%20Up%20Data\Copy%20of%20Copy%20of%20Soil%20data%20for%201998%20bulk%20density.xlsx</t>
        </r>
      </text>
    </comment>
    <comment ref="W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file:///C:\Users\Tabitha%20Brown\Documents\Post-Doc\Cook%20Farm%20C%20and%20N%20Cycle\Sheets%20for%20Cleaning%20Up%20Data\Copy%20of%20Copy%20of%20Soil%20data%20for%201998%20bulk%20density.xlsx</t>
        </r>
      </text>
    </comment>
    <comment ref="X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file:///C:\Users\Tabitha%20Brown\Documents\Post-Doc\Cook%20Farm%20C%20and%20N%20Cycle\Sheets%20for%20Cleaning%20Up%20Data\Copy%20of%20Copy%20of%20Soil%20data%20for%201998%20bulk%20density.xlsx</t>
        </r>
      </text>
    </comment>
    <comment ref="Y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file:///C:\Users\Tabitha%20Brown\Documents\Post-Doc\Cook%20Farm%20C%20and%20N%20Cycle\Sheets%20for%20Cleaning%20Up%20Data\Copy%20of%20Copy%20of%20Soil%20data%20for%201998%20bulk%20density.xlsx</t>
        </r>
      </text>
    </comment>
    <comment ref="Z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file:///C:\Users\Tabitha%20Brown\Documents\Post-Doc\Cook%20Farm%20C%20and%20N%20Cycle\Unger_Huggins_files\CAF%20BD_N_C%20data%20and%20averages%20for%2098%20and%2008.xlsx</t>
        </r>
      </text>
    </comment>
    <comment ref="AA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file:///C:\Users\Tabitha%20Brown\Documents\Post-Doc\Cook%20Farm%20C%20and%20N%20Cycle\Unger_Huggins_files\CAF%20BD_N_C%20data%20and%20averages%20for%2098%20and%2008.xlsx</t>
        </r>
      </text>
    </comment>
    <comment ref="AB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file:///C:\Users\Tabitha%20Brown\Documents\Post-Doc\Cook%20Farm%20C%20and%20N%20Cycle\Unger_Huggins_files\CAF%20BD_N_C%20data%20and%20averages%20for%2098%20and%2008.xlsx</t>
        </r>
      </text>
    </comment>
    <comment ref="AC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file:///C:\Users\Tabitha%20Brown\Documents\Post-Doc\Cook%20Farm%20C%20and%20N%20Cycle\Unger_Huggins_files\CAF%20BD_N_C%20data%20and%20averages%20for%2098%20and%2008.xlsx</t>
        </r>
      </text>
    </comment>
    <comment ref="AD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file:///C:\Users\Tabitha%20Brown\Documents\Post-Doc\Cook%20Farm%20C%20and%20N%20Cycle\Unger_Huggins_files\CAF%20BD_N_C%20data%20and%20averages%20for%2098%20and%2008.xlsx</t>
        </r>
      </text>
    </comment>
    <comment ref="AE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file:///C:\Users\Tabitha%20Brown\Documents\Post-Doc\Cook%20Farm%20C%20and%20N%20Cycle\Unger_Huggins_files\CAF%20BD_N_C%20data%20and%20averages%20for%2098%20and%2008.xlsx</t>
        </r>
      </text>
    </comment>
    <comment ref="AF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file:///C:\Users\Tabitha%20Brown\Documents\Post-Doc\Cook%20Farm%20C%20and%20N%20Cycle\Unger_Huggins_files\CAF%20BD_N_C%20data%20and%20averages%20for%2098%20and%2008.xlsx</t>
        </r>
      </text>
    </comment>
    <comment ref="AG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file:///C:\Users\Tabitha%20Brown\Documents\Post-Doc\Cook%20Farm%20C%20and%20N%20Cycle\Unger_Huggins_files\CAF%20BD_N_C%20data%20and%20averages%20for%2098%20and%2008.xlsx</t>
        </r>
      </text>
    </comment>
    <comment ref="AH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file:///C:\Users\Tabitha%20Brown\Documents\Post-Doc\Cook%20Farm%20C%20and%20N%20Cycle\Unger_Huggins_files\CAF%20BD_N_C%20data%20and%20averages%20for%2098%20and%2008.xlsx</t>
        </r>
      </text>
    </comment>
    <comment ref="BD5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60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6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62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63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64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6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6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67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AT102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reported as 0.82; too low, reported as 1.44</t>
        </r>
      </text>
    </comment>
    <comment ref="BD10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reported as 1.25, too low; changed to average from horizon above and below for average </t>
        </r>
      </text>
    </comment>
    <comment ref="BD14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147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148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AT278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to 2015 values</t>
        </r>
      </text>
    </comment>
    <comment ref="AT27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to 2015 values</t>
        </r>
      </text>
    </comment>
    <comment ref="AT35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was 0.72 and changed to 1.47, ave of above and below
</t>
        </r>
      </text>
    </comment>
    <comment ref="BD36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6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67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68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6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70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7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84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8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8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87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88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8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90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42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high, changed average to reflect a vlaue of the average for horizon above and below</t>
        </r>
      </text>
    </comment>
    <comment ref="AT472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high, changed to 1.61</t>
        </r>
      </text>
    </comment>
    <comment ref="AT543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to 1.58
</t>
        </r>
      </text>
    </comment>
    <comment ref="BD568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56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570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574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to 1.6</t>
        </r>
      </text>
    </comment>
    <comment ref="BE610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not an average, only 2015 data due to missing 2008 value</t>
        </r>
      </text>
    </comment>
    <comment ref="BD68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682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683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684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AT70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missing, assigned 2015 bulk density</t>
        </r>
      </text>
    </comment>
    <comment ref="AN72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top depth was 31 cm, changed to 30cm and assigned 30cm bulk density to 31cm increment </t>
        </r>
      </text>
    </comment>
    <comment ref="AO72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lumped 30 to 31cm with horizon below</t>
        </r>
      </text>
    </comment>
    <comment ref="BE773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not an average, only 2015 data due to missing 2008 value</t>
        </r>
      </text>
    </comment>
    <comment ref="AT797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so average was 1.50</t>
        </r>
      </text>
    </comment>
    <comment ref="BD86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86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867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92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to 1.4
</t>
        </r>
      </text>
    </comment>
    <comment ref="BD954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95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95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96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96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967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968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990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to 1.71
</t>
        </r>
      </text>
    </comment>
    <comment ref="AT1023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high, changed average to 2015 value</t>
        </r>
      </text>
    </comment>
    <comment ref="AT1024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average to 2015 value</t>
        </r>
      </text>
    </comment>
    <comment ref="BE103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value is not average, 2015 vlaue only due to missing 2008 value</t>
        </r>
      </text>
    </comment>
    <comment ref="AT109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high, changed to average of upper and lower which was 1.46 </t>
        </r>
      </text>
    </comment>
    <comment ref="AT116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average to reflect value from horizon above</t>
        </r>
      </text>
    </comment>
    <comment ref="BD1198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119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1200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124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1242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1243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
</t>
        </r>
      </text>
    </comment>
    <comment ref="BD1244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124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124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1247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1248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AT125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high, used 2015 data</t>
        </r>
      </text>
    </comment>
    <comment ref="BE1330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not an average, only 2015 value, 2008 data missing</t>
        </r>
      </text>
    </comment>
    <comment ref="BE133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not an average, only 2015 value, 2008 data missing</t>
        </r>
      </text>
    </comment>
    <comment ref="BD1382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1383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1384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138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138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1387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AT140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high, changed average to reflect horizon above</t>
        </r>
      </text>
    </comment>
  </commentList>
</comments>
</file>

<file path=xl/comments3.xml><?xml version="1.0" encoding="utf-8"?>
<comments xmlns="http://schemas.openxmlformats.org/spreadsheetml/2006/main">
  <authors>
    <author>Tabitha Brown</author>
  </authors>
  <commentList>
    <comment ref="R102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reported as 0.82; too low, reported as 1.44</t>
        </r>
      </text>
    </comment>
    <comment ref="R278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to 2015 values</t>
        </r>
      </text>
    </comment>
    <comment ref="R27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to 2015 values</t>
        </r>
      </text>
    </comment>
    <comment ref="R35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was 0.72 and changed to 1.47, ave of above and below
</t>
        </r>
      </text>
    </comment>
    <comment ref="R472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high, changed to 1.61</t>
        </r>
      </text>
    </comment>
    <comment ref="R543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to 1.58
</t>
        </r>
      </text>
    </comment>
    <comment ref="R70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missing, assigned 2015 bulk density</t>
        </r>
      </text>
    </comment>
    <comment ref="L72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top depth was 31 cm, changed to 30cm and assigned 30cm bulk density to 31cm increment </t>
        </r>
      </text>
    </comment>
    <comment ref="M72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lumped 30 to 31cm with horizon below</t>
        </r>
      </text>
    </comment>
    <comment ref="R797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so average was 1.50</t>
        </r>
      </text>
    </comment>
    <comment ref="R1023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high, changed average to 2015 value</t>
        </r>
      </text>
    </comment>
    <comment ref="R1024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average to 2015 value</t>
        </r>
      </text>
    </comment>
    <comment ref="R109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high, changed to average of upper and lower which was 1.46 </t>
        </r>
      </text>
    </comment>
    <comment ref="R116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average to reflect value from horizon above</t>
        </r>
      </text>
    </comment>
    <comment ref="R125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high, used 2015 data</t>
        </r>
      </text>
    </comment>
    <comment ref="R140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high, changed average to reflect horizon above</t>
        </r>
      </text>
    </comment>
  </commentList>
</comments>
</file>

<file path=xl/comments4.xml><?xml version="1.0" encoding="utf-8"?>
<comments xmlns="http://schemas.openxmlformats.org/spreadsheetml/2006/main">
  <authors>
    <author>Tabitha Brown</author>
  </authors>
  <commentList>
    <comment ref="Q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Surface 30cm: </t>
        </r>
        <r>
          <rPr>
            <sz val="9"/>
            <color indexed="81"/>
            <rFont val="Tahoma"/>
            <family val="2"/>
          </rPr>
          <t xml:space="preserve">from "1998_98DHBd2" where the 20 to 30 and sometimes 10 to 20 cm bulk densities were assumed for the surface 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b/>
            <sz val="9"/>
            <color indexed="81"/>
            <rFont val="Tahoma"/>
            <family val="2"/>
          </rPr>
          <t>Subsurface</t>
        </r>
        <r>
          <rPr>
            <sz val="9"/>
            <color indexed="81"/>
            <rFont val="Tahoma"/>
            <charset val="1"/>
          </rPr>
          <t>: Average of 2008 and 2015 for subsurface (below 30cm)</t>
        </r>
      </text>
    </comment>
    <comment ref="R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file:///C:\Users\Tabitha%20Brown\Documents\Post-Doc\Cook%20Farm%20C%20and%20N%20Cycle\Sheets%20for%20Cleaning%20Up%20Data\Copy%20of%20Copy%20of%20Soil%20data%20for%201998%20bulk%20density.xlsx</t>
        </r>
      </text>
    </comment>
    <comment ref="S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file:///C:\Users\Tabitha%20Brown\Documents\Post-Doc\Cook%20Farm%20C%20and%20N%20Cycle\Sheets%20for%20Cleaning%20Up%20Data\Copy%20of%20Copy%20of%20Soil%20data%20for%201998%20bulk%20density.xlsx</t>
        </r>
      </text>
    </comment>
    <comment ref="T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file:///C:\Users\Tabitha%20Brown\Documents\Post-Doc\Cook%20Farm%20C%20and%20N%20Cycle\Sheets%20for%20Cleaning%20Up%20Data\Copy%20of%20Copy%20of%20Soil%20data%20for%201998%20bulk%20density.xlsx</t>
        </r>
      </text>
    </comment>
    <comment ref="U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file:///C:\Users\Tabitha%20Brown\Documents\Post-Doc\Cook%20Farm%20C%20and%20N%20Cycle\Sheets%20for%20Cleaning%20Up%20Data\Copy%20of%20Copy%20of%20Soil%20data%20for%201998%20bulk%20density.xlsx</t>
        </r>
      </text>
    </comment>
    <comment ref="V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file:///C:\Users\Tabitha%20Brown\Documents\Post-Doc\Cook%20Farm%20C%20and%20N%20Cycle\Sheets%20for%20Cleaning%20Up%20Data\Copy%20of%20Copy%20of%20Soil%20data%20for%201998%20bulk%20density.xlsx</t>
        </r>
      </text>
    </comment>
    <comment ref="W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file:///C:\Users\Tabitha%20Brown\Documents\Post-Doc\Cook%20Farm%20C%20and%20N%20Cycle\Sheets%20for%20Cleaning%20Up%20Data\Copy%20of%20Copy%20of%20Soil%20data%20for%201998%20bulk%20density.xlsx</t>
        </r>
      </text>
    </comment>
    <comment ref="X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file:///C:\Users\Tabitha%20Brown\Documents\Post-Doc\Cook%20Farm%20C%20and%20N%20Cycle\Sheets%20for%20Cleaning%20Up%20Data\Copy%20of%20Copy%20of%20Soil%20data%20for%201998%20bulk%20density.xlsx</t>
        </r>
      </text>
    </comment>
    <comment ref="Y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file:///C:\Users\Tabitha%20Brown\Documents\Post-Doc\Cook%20Farm%20C%20and%20N%20Cycle\Sheets%20for%20Cleaning%20Up%20Data\Copy%20of%20Copy%20of%20Soil%20data%20for%201998%20bulk%20density.xlsx</t>
        </r>
      </text>
    </comment>
    <comment ref="Z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file:///C:\Users\Tabitha%20Brown\Documents\Post-Doc\Cook%20Farm%20C%20and%20N%20Cycle\Unger_Huggins_files\CAF%20BD_N_C%20data%20and%20averages%20for%2098%20and%2008.xlsx</t>
        </r>
      </text>
    </comment>
    <comment ref="AA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file:///C:\Users\Tabitha%20Brown\Documents\Post-Doc\Cook%20Farm%20C%20and%20N%20Cycle\Unger_Huggins_files\CAF%20BD_N_C%20data%20and%20averages%20for%2098%20and%2008.xlsx</t>
        </r>
      </text>
    </comment>
    <comment ref="AB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file:///C:\Users\Tabitha%20Brown\Documents\Post-Doc\Cook%20Farm%20C%20and%20N%20Cycle\Unger_Huggins_files\CAF%20BD_N_C%20data%20and%20averages%20for%2098%20and%2008.xlsx</t>
        </r>
      </text>
    </comment>
    <comment ref="AC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file:///C:\Users\Tabitha%20Brown\Documents\Post-Doc\Cook%20Farm%20C%20and%20N%20Cycle\Unger_Huggins_files\CAF%20BD_N_C%20data%20and%20averages%20for%2098%20and%2008.xlsx</t>
        </r>
      </text>
    </comment>
    <comment ref="AD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file:///C:\Users\Tabitha%20Brown\Documents\Post-Doc\Cook%20Farm%20C%20and%20N%20Cycle\Unger_Huggins_files\CAF%20BD_N_C%20data%20and%20averages%20for%2098%20and%2008.xlsx</t>
        </r>
      </text>
    </comment>
    <comment ref="AE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file:///C:\Users\Tabitha%20Brown\Documents\Post-Doc\Cook%20Farm%20C%20and%20N%20Cycle\Unger_Huggins_files\CAF%20BD_N_C%20data%20and%20averages%20for%2098%20and%2008.xlsx</t>
        </r>
      </text>
    </comment>
    <comment ref="AF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file:///C:\Users\Tabitha%20Brown\Documents\Post-Doc\Cook%20Farm%20C%20and%20N%20Cycle\Unger_Huggins_files\CAF%20BD_N_C%20data%20and%20averages%20for%2098%20and%2008.xlsx</t>
        </r>
      </text>
    </comment>
    <comment ref="AG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file:///C:\Users\Tabitha%20Brown\Documents\Post-Doc\Cook%20Farm%20C%20and%20N%20Cycle\Unger_Huggins_files\CAF%20BD_N_C%20data%20and%20averages%20for%2098%20and%2008.xlsx</t>
        </r>
      </text>
    </comment>
    <comment ref="AH1" authorId="0" shapeId="0">
      <text>
        <r>
          <rPr>
            <b/>
            <sz val="9"/>
            <color indexed="81"/>
            <rFont val="Tahoma"/>
            <charset val="1"/>
          </rPr>
          <t>Tabitha Brown:</t>
        </r>
        <r>
          <rPr>
            <sz val="9"/>
            <color indexed="81"/>
            <rFont val="Tahoma"/>
            <charset val="1"/>
          </rPr>
          <t xml:space="preserve">
from file:///C:\Users\Tabitha%20Brown\Documents\Post-Doc\Cook%20Farm%20C%20and%20N%20Cycle\Unger_Huggins_files\CAF%20BD_N_C%20data%20and%20averages%20for%2098%20and%2008.xlsx</t>
        </r>
      </text>
    </comment>
    <comment ref="BD5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60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6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62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63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64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6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6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67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AT102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reported as 0.82; too low, reported as 1.44</t>
        </r>
      </text>
    </comment>
    <comment ref="BD10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reported as 1.25, too low; changed to average from horizon above and below for average </t>
        </r>
      </text>
    </comment>
    <comment ref="BD14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147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148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AT278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to 2015 values</t>
        </r>
      </text>
    </comment>
    <comment ref="AT27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to 2015 values</t>
        </r>
      </text>
    </comment>
    <comment ref="AT35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was 0.72 and changed to 1.47, ave of above and below
</t>
        </r>
      </text>
    </comment>
    <comment ref="BD36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6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67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68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6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70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7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84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8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8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87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88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8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390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42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high, changed average to reflect a vlaue of the average for horizon above and below</t>
        </r>
      </text>
    </comment>
    <comment ref="AT472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high, changed to 1.61</t>
        </r>
      </text>
    </comment>
    <comment ref="AT543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to 1.58
</t>
        </r>
      </text>
    </comment>
    <comment ref="BD568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56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570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574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to 1.6</t>
        </r>
      </text>
    </comment>
    <comment ref="BE610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not an average, only 2015 data due to missing 2008 value</t>
        </r>
      </text>
    </comment>
    <comment ref="BD68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682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683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684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AT70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missing, assigned 2015 bulk density</t>
        </r>
      </text>
    </comment>
    <comment ref="AN72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top depth was 31 cm, changed to 30cm and assigned 30cm bulk density to 31cm increment </t>
        </r>
      </text>
    </comment>
    <comment ref="AO72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lumped 30 to 31cm with horizon below</t>
        </r>
      </text>
    </comment>
    <comment ref="BE773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not an average, only 2015 data due to missing 2008 value</t>
        </r>
      </text>
    </comment>
    <comment ref="AT797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so average was 1.50</t>
        </r>
      </text>
    </comment>
    <comment ref="BD86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86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867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92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to 1.4
</t>
        </r>
      </text>
    </comment>
    <comment ref="BD954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95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95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96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96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967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968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990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to 1.71
</t>
        </r>
      </text>
    </comment>
    <comment ref="AT1023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high, changed average to 2015 value</t>
        </r>
      </text>
    </comment>
    <comment ref="AT1024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average to 2015 value</t>
        </r>
      </text>
    </comment>
    <comment ref="BE103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value is not average, 2015 vlaue only due to missing 2008 value</t>
        </r>
      </text>
    </comment>
    <comment ref="AT109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high, changed to average of upper and lower which was 1.46 </t>
        </r>
      </text>
    </comment>
    <comment ref="AT116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low, changed average to reflect value from horizon above</t>
        </r>
      </text>
    </comment>
    <comment ref="BD1198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1199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1200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124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1242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</t>
        </r>
      </text>
    </comment>
    <comment ref="BD1243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"11 points BD summary" this workbook
</t>
        </r>
      </text>
    </comment>
    <comment ref="BD1244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124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124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1247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1248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AT125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high, used 2015 data</t>
        </r>
      </text>
    </comment>
    <comment ref="BE1330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not an average, only 2015 value, 2008 data missing</t>
        </r>
      </text>
    </comment>
    <comment ref="BE133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not an average, only 2015 value, 2008 data missing</t>
        </r>
      </text>
    </comment>
    <comment ref="BD1382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1383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1384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1385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1386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BD1387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this value represents a re-sampled value. First sample value in "CF15BD_clean data by letter ord" this workbook</t>
        </r>
      </text>
    </comment>
    <comment ref="AT1401" authorId="0" shapeId="0">
      <text>
        <r>
          <rPr>
            <b/>
            <sz val="9"/>
            <color indexed="81"/>
            <rFont val="Tahoma"/>
            <family val="2"/>
          </rPr>
          <t>Tabitha Brown:</t>
        </r>
        <r>
          <rPr>
            <sz val="9"/>
            <color indexed="81"/>
            <rFont val="Tahoma"/>
            <family val="2"/>
          </rPr>
          <t xml:space="preserve">
too high, changed average to reflect horizon above</t>
        </r>
      </text>
    </comment>
  </commentList>
</comments>
</file>

<file path=xl/sharedStrings.xml><?xml version="1.0" encoding="utf-8"?>
<sst xmlns="http://schemas.openxmlformats.org/spreadsheetml/2006/main" count="58590" uniqueCount="216">
  <si>
    <t>ID2</t>
  </si>
  <si>
    <t>Column</t>
  </si>
  <si>
    <t>Row2</t>
  </si>
  <si>
    <t>Easting</t>
  </si>
  <si>
    <t>Northing</t>
  </si>
  <si>
    <t>1998_Horiz</t>
  </si>
  <si>
    <t>Series</t>
  </si>
  <si>
    <t>SeriesID</t>
  </si>
  <si>
    <t>AltCrop</t>
  </si>
  <si>
    <t>1998_TopD_cm</t>
  </si>
  <si>
    <t>1998_BottomD_cm</t>
  </si>
  <si>
    <t>1998_HorizL_cm</t>
  </si>
  <si>
    <t>1998_DepthGraph_cm</t>
  </si>
  <si>
    <t>1998_DepthID</t>
  </si>
  <si>
    <t>1998_SoilpH</t>
  </si>
  <si>
    <t>1998_BD3</t>
  </si>
  <si>
    <t>1998_Column_DH</t>
  </si>
  <si>
    <t>1998_Row_DH</t>
  </si>
  <si>
    <t>1998_Horizon_DH</t>
  </si>
  <si>
    <t>1998_Depth_DH</t>
  </si>
  <si>
    <t>1998_Bulk Density (g/cm3)_DH</t>
  </si>
  <si>
    <t>1998_Bd2_DH</t>
  </si>
  <si>
    <t>Soil Type_DH</t>
  </si>
  <si>
    <t>Depth_DH</t>
  </si>
  <si>
    <t>1998_Column_RU</t>
  </si>
  <si>
    <t>1998_Row_RU</t>
  </si>
  <si>
    <t>1998_Soil Type_RU</t>
  </si>
  <si>
    <t>1998_CROP_RU</t>
  </si>
  <si>
    <t>1998_1998 Horizon_RU</t>
  </si>
  <si>
    <t>1998_98DHBd2 (g/cm3)_RU</t>
  </si>
  <si>
    <t>1998_98Original BD (g/cm3)_RU</t>
  </si>
  <si>
    <t>1998_98Mean BD (g/cm3)_RU</t>
  </si>
  <si>
    <t>1998_Total mass equivalent (g/cm2)_RU</t>
  </si>
  <si>
    <t>1998_SoilC_Mgha</t>
  </si>
  <si>
    <t>1998_SoilN_Mgha</t>
  </si>
  <si>
    <t>1998_CN</t>
  </si>
  <si>
    <t>Horiz_08</t>
  </si>
  <si>
    <t>Horiz_ID_08</t>
  </si>
  <si>
    <t>TopD_08_cm</t>
  </si>
  <si>
    <t>BottomD_08_ cm</t>
  </si>
  <si>
    <t>HorizL_08_cm</t>
  </si>
  <si>
    <t>DepthGraph_08</t>
  </si>
  <si>
    <t>DepthID_08</t>
  </si>
  <si>
    <t>SoilpH_08</t>
  </si>
  <si>
    <t>BD_08</t>
  </si>
  <si>
    <t>SoilC_08_Mgha</t>
  </si>
  <si>
    <t>SoilN_08_Mgha</t>
  </si>
  <si>
    <t>2008_CN</t>
  </si>
  <si>
    <t>Horiz_15</t>
  </si>
  <si>
    <t>TopD_15</t>
  </si>
  <si>
    <t>BottomD_15</t>
  </si>
  <si>
    <t>HorizL_15</t>
  </si>
  <si>
    <t>DepthGraph_15</t>
  </si>
  <si>
    <t>DepthID_15</t>
  </si>
  <si>
    <t>BD_15</t>
  </si>
  <si>
    <t>Ave_08_15</t>
  </si>
  <si>
    <t>Accepted_08</t>
  </si>
  <si>
    <t>Accepted_15</t>
  </si>
  <si>
    <t>Delta_08_15</t>
  </si>
  <si>
    <t>Q</t>
  </si>
  <si>
    <t>Ap1</t>
  </si>
  <si>
    <t>Caldwell</t>
  </si>
  <si>
    <t>WP</t>
  </si>
  <si>
    <t>0</t>
  </si>
  <si>
    <t>10</t>
  </si>
  <si>
    <t>1</t>
  </si>
  <si>
    <t>Ap2</t>
  </si>
  <si>
    <t>Ap1-Ap2</t>
  </si>
  <si>
    <t>20</t>
  </si>
  <si>
    <t>2</t>
  </si>
  <si>
    <t>30</t>
  </si>
  <si>
    <t>3</t>
  </si>
  <si>
    <t>32</t>
  </si>
  <si>
    <t>AB1</t>
  </si>
  <si>
    <t>AB2</t>
  </si>
  <si>
    <t>Bwg</t>
  </si>
  <si>
    <t>Bwb</t>
  </si>
  <si>
    <t>R</t>
  </si>
  <si>
    <t>Ap</t>
  </si>
  <si>
    <t>SC</t>
  </si>
  <si>
    <t>.</t>
  </si>
  <si>
    <t>Ap-A</t>
  </si>
  <si>
    <t>A</t>
  </si>
  <si>
    <t>AB</t>
  </si>
  <si>
    <t>Bwgb</t>
  </si>
  <si>
    <t>Latah</t>
  </si>
  <si>
    <t>SB</t>
  </si>
  <si>
    <t>BE</t>
  </si>
  <si>
    <t>E</t>
  </si>
  <si>
    <t>Btb1</t>
  </si>
  <si>
    <t>Btb2</t>
  </si>
  <si>
    <t>B</t>
  </si>
  <si>
    <t>Bw</t>
  </si>
  <si>
    <t>EB</t>
  </si>
  <si>
    <t>Btb3</t>
  </si>
  <si>
    <t>A-AE</t>
  </si>
  <si>
    <t>AE</t>
  </si>
  <si>
    <t>Btk1</t>
  </si>
  <si>
    <t>Btk2</t>
  </si>
  <si>
    <t>Btb</t>
  </si>
  <si>
    <t>WB</t>
  </si>
  <si>
    <t>C</t>
  </si>
  <si>
    <t>Ap-A1</t>
  </si>
  <si>
    <t>A1</t>
  </si>
  <si>
    <t>A2</t>
  </si>
  <si>
    <t>31</t>
  </si>
  <si>
    <t>Bwb1</t>
  </si>
  <si>
    <t>Bwb2</t>
  </si>
  <si>
    <t>94</t>
  </si>
  <si>
    <t>121</t>
  </si>
  <si>
    <t>F</t>
  </si>
  <si>
    <t>BE1</t>
  </si>
  <si>
    <t>BE2</t>
  </si>
  <si>
    <t>H</t>
  </si>
  <si>
    <t>P</t>
  </si>
  <si>
    <t>Ap-BE</t>
  </si>
  <si>
    <t>42</t>
  </si>
  <si>
    <t>Ab</t>
  </si>
  <si>
    <t>Aburied</t>
  </si>
  <si>
    <t>Naff</t>
  </si>
  <si>
    <t>SP</t>
  </si>
  <si>
    <t>WC</t>
  </si>
  <si>
    <t>Ap-AB</t>
  </si>
  <si>
    <t>33</t>
  </si>
  <si>
    <t>EB1</t>
  </si>
  <si>
    <t>EB2</t>
  </si>
  <si>
    <t>A1-A2</t>
  </si>
  <si>
    <t>B/C</t>
  </si>
  <si>
    <t>D</t>
  </si>
  <si>
    <t>Bw1</t>
  </si>
  <si>
    <t>Bw2</t>
  </si>
  <si>
    <t>120</t>
  </si>
  <si>
    <t>153</t>
  </si>
  <si>
    <t>AB-Bw</t>
  </si>
  <si>
    <t>G</t>
  </si>
  <si>
    <t>Ap-Bw1</t>
  </si>
  <si>
    <t>Ap-Bw</t>
  </si>
  <si>
    <t>I</t>
  </si>
  <si>
    <t>J</t>
  </si>
  <si>
    <t>Palouse</t>
  </si>
  <si>
    <t>BA</t>
  </si>
  <si>
    <t>93</t>
  </si>
  <si>
    <t>Bw3</t>
  </si>
  <si>
    <t>Ap-BA</t>
  </si>
  <si>
    <t>Bk</t>
  </si>
  <si>
    <t>A-AB</t>
  </si>
  <si>
    <t>Ap-BA1</t>
  </si>
  <si>
    <t>BA1</t>
  </si>
  <si>
    <t>BA2</t>
  </si>
  <si>
    <t>34</t>
  </si>
  <si>
    <t>Btkb</t>
  </si>
  <si>
    <t>Eb</t>
  </si>
  <si>
    <t>12</t>
  </si>
  <si>
    <t>46</t>
  </si>
  <si>
    <t>Ap2-A</t>
  </si>
  <si>
    <t>K</t>
  </si>
  <si>
    <t>Cb</t>
  </si>
  <si>
    <t>Ap2-AB</t>
  </si>
  <si>
    <t>L</t>
  </si>
  <si>
    <t>AP-Bw1</t>
  </si>
  <si>
    <t>AP</t>
  </si>
  <si>
    <t>36</t>
  </si>
  <si>
    <t>M</t>
  </si>
  <si>
    <t>N</t>
  </si>
  <si>
    <t>A-Bw1</t>
  </si>
  <si>
    <t>103</t>
  </si>
  <si>
    <t>Ap2-Bw1</t>
  </si>
  <si>
    <t>O</t>
  </si>
  <si>
    <t>A-BA</t>
  </si>
  <si>
    <t>Staley</t>
  </si>
  <si>
    <t>Bwk1</t>
  </si>
  <si>
    <t>Bwk2</t>
  </si>
  <si>
    <t>Ck1</t>
  </si>
  <si>
    <t>Ck2</t>
  </si>
  <si>
    <t>AB-Bk</t>
  </si>
  <si>
    <t>Bk2</t>
  </si>
  <si>
    <t>Bk3</t>
  </si>
  <si>
    <t>Bk4</t>
  </si>
  <si>
    <t>Bwk</t>
  </si>
  <si>
    <t>A-BW1</t>
  </si>
  <si>
    <t>Bk1</t>
  </si>
  <si>
    <t>BC</t>
  </si>
  <si>
    <t>BCk</t>
  </si>
  <si>
    <t>Ck</t>
  </si>
  <si>
    <t>Bkb</t>
  </si>
  <si>
    <t>Ap-Bwk1</t>
  </si>
  <si>
    <t>Bwkb1</t>
  </si>
  <si>
    <t>Bwkb2</t>
  </si>
  <si>
    <t>Bwkb3</t>
  </si>
  <si>
    <t>Bwkb</t>
  </si>
  <si>
    <t>Bkb1</t>
  </si>
  <si>
    <t>Bkb2</t>
  </si>
  <si>
    <t>Thatuna</t>
  </si>
  <si>
    <t>A3</t>
  </si>
  <si>
    <t>37</t>
  </si>
  <si>
    <t>Ap2-AE</t>
  </si>
  <si>
    <t>Ap2-EB</t>
  </si>
  <si>
    <t>Btb4</t>
  </si>
  <si>
    <t>Bt</t>
  </si>
  <si>
    <t>2R</t>
  </si>
  <si>
    <t>117</t>
  </si>
  <si>
    <t>130</t>
  </si>
  <si>
    <t>BEb</t>
  </si>
  <si>
    <t>1..25</t>
  </si>
  <si>
    <t>Ap-a</t>
  </si>
  <si>
    <t>E/B</t>
  </si>
  <si>
    <t>35</t>
  </si>
  <si>
    <t>Ap-AB1</t>
  </si>
  <si>
    <t>A-Bw</t>
  </si>
  <si>
    <t>Ap-Ap2</t>
  </si>
  <si>
    <t>ABb</t>
  </si>
  <si>
    <t>EBt</t>
  </si>
  <si>
    <t>Accepted_98_BD_gcm3</t>
  </si>
  <si>
    <t>Accepted_08_BD_gcm3</t>
  </si>
  <si>
    <t>Accepted_15_BD_gcm3</t>
  </si>
  <si>
    <t>file:///C:\Users\Tabitha%20Brown\Documents\Post-Doc\Cook%20Farm%20C%20and%20N%20Cycle\Data%20Files%20for%20Analysis\Accepted_BD_for_Merging_2017_03_08.xlsx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</si>
</sst>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"/>
    <numFmt numFmtId="165" formatCode="0.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 applyAlignment="1">
      <alignment horizontal="center" vertical="top" wrapText="1"/>
    </xf>
    <xf numFmtId="0" fontId="1" fillId="2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 wrapText="1"/>
    </xf>
    <xf numFmtId="0" fontId="0" fillId="0" borderId="0" xfId="0" applyFill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164" fontId="0" fillId="0" borderId="0" xfId="0" applyNumberFormat="1" applyFill="1" applyAlignment="1">
      <alignment horizontal="center" vertical="top" wrapText="1"/>
    </xf>
    <xf numFmtId="0" fontId="1" fillId="0" borderId="0" xfId="0" applyFont="1" applyFill="1" applyAlignment="1">
      <alignment horizontal="center" vertical="top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0" fillId="0" borderId="0" xfId="0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2" fillId="0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165" fontId="0" fillId="0" borderId="0" xfId="0" applyNumberFormat="1" applyAlignment="1">
      <alignment horizontal="center"/>
    </xf>
    <xf numFmtId="0" fontId="2" fillId="0" borderId="0" xfId="0" applyNumberFormat="1" applyFont="1" applyFill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2" fontId="2" fillId="5" borderId="0" xfId="0" applyNumberFormat="1" applyFont="1" applyFill="1" applyAlignment="1">
      <alignment horizontal="center"/>
    </xf>
    <xf numFmtId="2" fontId="0" fillId="6" borderId="0" xfId="0" applyNumberFormat="1" applyFill="1" applyAlignment="1">
      <alignment horizontal="center"/>
    </xf>
    <xf numFmtId="2" fontId="0" fillId="5" borderId="0" xfId="0" applyNumberFormat="1" applyFill="1" applyAlignment="1">
      <alignment horizontal="center"/>
    </xf>
    <xf numFmtId="0" fontId="0" fillId="5" borderId="0" xfId="0" applyFill="1" applyAlignment="1">
      <alignment horizontal="center"/>
    </xf>
    <xf numFmtId="0" fontId="2" fillId="5" borderId="0" xfId="0" applyFont="1" applyFill="1" applyAlignment="1">
      <alignment horizontal="center"/>
    </xf>
    <xf numFmtId="1" fontId="2" fillId="5" borderId="0" xfId="0" applyNumberFormat="1" applyFont="1" applyFill="1" applyAlignment="1">
      <alignment horizontal="center"/>
    </xf>
    <xf numFmtId="165" fontId="2" fillId="5" borderId="0" xfId="0" applyNumberFormat="1" applyFont="1" applyFill="1" applyAlignment="1">
      <alignment horizontal="center"/>
    </xf>
    <xf numFmtId="0" fontId="2" fillId="5" borderId="0" xfId="0" applyFont="1" applyFill="1"/>
    <xf numFmtId="2" fontId="2" fillId="3" borderId="0" xfId="0" applyNumberFormat="1" applyFont="1" applyFill="1" applyAlignment="1">
      <alignment horizontal="center"/>
    </xf>
    <xf numFmtId="2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0" fillId="0" borderId="0" xfId="0" applyFill="1"/>
    <xf numFmtId="0" fontId="1" fillId="0" borderId="0" xfId="0" applyFont="1" applyFill="1"/>
    <xf numFmtId="0" fontId="2" fillId="0" borderId="0" xfId="0" applyFont="1" applyFill="1"/>
    <xf numFmtId="164" fontId="0" fillId="0" borderId="0" xfId="0" applyNumberFormat="1" applyFill="1" applyAlignment="1">
      <alignment horizontal="center"/>
    </xf>
    <xf numFmtId="164" fontId="2" fillId="0" borderId="0" xfId="0" applyNumberFormat="1" applyFont="1" applyFill="1" applyAlignment="1">
      <alignment horizontal="center"/>
    </xf>
    <xf numFmtId="2" fontId="2" fillId="0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Caldwell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master_2017_02_20_1998!$A$2</c:f>
              <c:strCache>
                <c:ptCount val="1"/>
                <c:pt idx="0">
                  <c:v>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master_2017_02_20_1998!$AT$2:$AT$9</c:f>
              <c:numCache>
                <c:formatCode>0.00</c:formatCode>
                <c:ptCount val="8"/>
                <c:pt idx="0">
                  <c:v>1.1099562683988518</c:v>
                </c:pt>
                <c:pt idx="1">
                  <c:v>1.5394487132619263</c:v>
                </c:pt>
                <c:pt idx="2">
                  <c:v>1.4142692802498567</c:v>
                </c:pt>
                <c:pt idx="3">
                  <c:v>1.3657099978774128</c:v>
                </c:pt>
                <c:pt idx="4">
                  <c:v>1.5198398596408698</c:v>
                </c:pt>
                <c:pt idx="5">
                  <c:v>1.7174999570270923</c:v>
                </c:pt>
                <c:pt idx="6">
                  <c:v>1.71908442761239</c:v>
                </c:pt>
                <c:pt idx="7">
                  <c:v>1.1506752511190261</c:v>
                </c:pt>
              </c:numCache>
            </c:numRef>
          </c:xVal>
          <c:yVal>
            <c:numRef>
              <c:f>master_2017_02_20_1998!$AQ$2:$AQ$9</c:f>
              <c:numCache>
                <c:formatCode>General</c:formatCode>
                <c:ptCount val="8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-34.5</c:v>
                </c:pt>
                <c:pt idx="4">
                  <c:v>-52</c:v>
                </c:pt>
                <c:pt idx="5">
                  <c:v>-81.5</c:v>
                </c:pt>
                <c:pt idx="6">
                  <c:v>-125.5</c:v>
                </c:pt>
                <c:pt idx="7">
                  <c:v>-5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master_2017_02_20_1998!$A$10</c:f>
              <c:strCache>
                <c:ptCount val="1"/>
                <c:pt idx="0">
                  <c:v>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master_2017_02_20_1998!$AT$10:$AT$16</c:f>
              <c:numCache>
                <c:formatCode>0.00</c:formatCode>
                <c:ptCount val="7"/>
                <c:pt idx="0">
                  <c:v>1.4209642499050716</c:v>
                </c:pt>
                <c:pt idx="1">
                  <c:v>1.3757502819732201</c:v>
                </c:pt>
                <c:pt idx="2">
                  <c:v>1.3275923768780409</c:v>
                </c:pt>
                <c:pt idx="3">
                  <c:v>1.3647882042731618</c:v>
                </c:pt>
                <c:pt idx="4">
                  <c:v>1.3667084771974676</c:v>
                </c:pt>
                <c:pt idx="5">
                  <c:v>1.4817850848127352</c:v>
                </c:pt>
                <c:pt idx="6">
                  <c:v>1.0771075553627043</c:v>
                </c:pt>
              </c:numCache>
            </c:numRef>
          </c:xVal>
          <c:yVal>
            <c:numRef>
              <c:f>master_2017_02_20_1998!$AQ$10:$AQ$16</c:f>
              <c:numCache>
                <c:formatCode>General</c:formatCode>
                <c:ptCount val="7"/>
                <c:pt idx="0">
                  <c:v>-15</c:v>
                </c:pt>
                <c:pt idx="1">
                  <c:v>-25</c:v>
                </c:pt>
                <c:pt idx="2">
                  <c:v>-36</c:v>
                </c:pt>
                <c:pt idx="3">
                  <c:v>-54</c:v>
                </c:pt>
                <c:pt idx="4">
                  <c:v>-81.5</c:v>
                </c:pt>
                <c:pt idx="5">
                  <c:v>-125</c:v>
                </c:pt>
                <c:pt idx="6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32800"/>
        <c:axId val="-252725728"/>
      </c:scatterChart>
      <c:valAx>
        <c:axId val="-25273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>
            <c:manualLayout>
              <c:xMode val="edge"/>
              <c:yMode val="edge"/>
              <c:x val="0.48770034995625544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25728"/>
        <c:crosses val="autoZero"/>
        <c:crossBetween val="midCat"/>
      </c:valAx>
      <c:valAx>
        <c:axId val="-25272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32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Caldwell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master_2017_02_20_1998!$A$2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master_2017_02_20_1998!$BD$2:$BD$9</c:f>
              <c:numCache>
                <c:formatCode>0.00</c:formatCode>
                <c:ptCount val="8"/>
                <c:pt idx="0">
                  <c:v>0.99043703795190285</c:v>
                </c:pt>
                <c:pt idx="1">
                  <c:v>1.0783915874164123</c:v>
                </c:pt>
                <c:pt idx="2">
                  <c:v>1.0081690985761418</c:v>
                </c:pt>
                <c:pt idx="3">
                  <c:v>1.2837393500085863</c:v>
                </c:pt>
                <c:pt idx="4">
                  <c:v>1.4461675117484718</c:v>
                </c:pt>
                <c:pt idx="5">
                  <c:v>1.5629512770821286</c:v>
                </c:pt>
                <c:pt idx="6">
                  <c:v>1.2183664280482569</c:v>
                </c:pt>
                <c:pt idx="7">
                  <c:v>1.3286694779187327</c:v>
                </c:pt>
              </c:numCache>
            </c:numRef>
          </c:xVal>
          <c:yVal>
            <c:numRef>
              <c:f>master_2017_02_20_1998!$BB$2:$BB$9</c:f>
              <c:numCache>
                <c:formatCode>General</c:formatCode>
                <c:ptCount val="8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-34.5</c:v>
                </c:pt>
                <c:pt idx="4">
                  <c:v>-52</c:v>
                </c:pt>
                <c:pt idx="5">
                  <c:v>-81.5</c:v>
                </c:pt>
                <c:pt idx="6">
                  <c:v>-125.5</c:v>
                </c:pt>
                <c:pt idx="7">
                  <c:v>-5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master_2017_02_20_1998!$A$10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master_2017_02_20_1998!$BD$10:$BD$16</c:f>
              <c:numCache>
                <c:formatCode>0.00</c:formatCode>
                <c:ptCount val="7"/>
                <c:pt idx="0">
                  <c:v>1.4551758208797219</c:v>
                </c:pt>
                <c:pt idx="1">
                  <c:v>1.3918344301921413</c:v>
                </c:pt>
                <c:pt idx="2">
                  <c:v>1.3194442141515286</c:v>
                </c:pt>
                <c:pt idx="3">
                  <c:v>1.3049789145540642</c:v>
                </c:pt>
                <c:pt idx="4">
                  <c:v>1.3445914603280438</c:v>
                </c:pt>
                <c:pt idx="5">
                  <c:v>1.5813392204772108</c:v>
                </c:pt>
                <c:pt idx="6">
                  <c:v>1.3819538789985353</c:v>
                </c:pt>
              </c:numCache>
            </c:numRef>
          </c:xVal>
          <c:yVal>
            <c:numRef>
              <c:f>master_2017_02_20_1998!$BB$10:$BB$16</c:f>
              <c:numCache>
                <c:formatCode>General</c:formatCode>
                <c:ptCount val="7"/>
                <c:pt idx="0">
                  <c:v>-15</c:v>
                </c:pt>
                <c:pt idx="1">
                  <c:v>-25</c:v>
                </c:pt>
                <c:pt idx="2">
                  <c:v>-36</c:v>
                </c:pt>
                <c:pt idx="3">
                  <c:v>-54</c:v>
                </c:pt>
                <c:pt idx="4">
                  <c:v>-81.5</c:v>
                </c:pt>
                <c:pt idx="5">
                  <c:v>-125</c:v>
                </c:pt>
                <c:pt idx="6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20288"/>
        <c:axId val="-252721376"/>
      </c:scatterChart>
      <c:valAx>
        <c:axId val="-25272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21376"/>
        <c:crosses val="autoZero"/>
        <c:crossBetween val="midCat"/>
      </c:valAx>
      <c:valAx>
        <c:axId val="-2527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20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Latah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Latah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master_2017_02_20_1998!$AT$17:$AT$109</c:f>
              <c:numCache>
                <c:formatCode>0.00</c:formatCode>
                <c:ptCount val="93"/>
                <c:pt idx="0">
                  <c:v>1.4325455447558471</c:v>
                </c:pt>
                <c:pt idx="1">
                  <c:v>1.4717816240359756</c:v>
                </c:pt>
                <c:pt idx="2">
                  <c:v>1.2701394072977072</c:v>
                </c:pt>
                <c:pt idx="3">
                  <c:v>1.4473129895800703</c:v>
                </c:pt>
                <c:pt idx="4">
                  <c:v>1.4621951047434414</c:v>
                </c:pt>
                <c:pt idx="5">
                  <c:v>1.5285575609983681</c:v>
                </c:pt>
                <c:pt idx="6">
                  <c:v>0.88924054867807301</c:v>
                </c:pt>
                <c:pt idx="7">
                  <c:v>1.4689168619048278</c:v>
                </c:pt>
                <c:pt idx="8">
                  <c:v>1.4907592216224506</c:v>
                </c:pt>
                <c:pt idx="9">
                  <c:v>1.3969862931514796</c:v>
                </c:pt>
                <c:pt idx="10">
                  <c:v>1.3976480936878648</c:v>
                </c:pt>
                <c:pt idx="11">
                  <c:v>1.5185724867339727</c:v>
                </c:pt>
                <c:pt idx="12">
                  <c:v>1.5146563985883936</c:v>
                </c:pt>
                <c:pt idx="13">
                  <c:v>1.4317859527762447</c:v>
                </c:pt>
                <c:pt idx="14">
                  <c:v>1.4131794260996948</c:v>
                </c:pt>
                <c:pt idx="15">
                  <c:v>1.4907869746744449</c:v>
                </c:pt>
                <c:pt idx="16">
                  <c:v>1.3687761744978697</c:v>
                </c:pt>
                <c:pt idx="17">
                  <c:v>1.4336316318748685</c:v>
                </c:pt>
                <c:pt idx="18">
                  <c:v>1.5938171370862875</c:v>
                </c:pt>
                <c:pt idx="19">
                  <c:v>1.7075059401726962</c:v>
                </c:pt>
                <c:pt idx="20">
                  <c:v>1.1261283874478618</c:v>
                </c:pt>
                <c:pt idx="21">
                  <c:v>1.3748677322893679</c:v>
                </c:pt>
                <c:pt idx="22">
                  <c:v>1.35008136080245</c:v>
                </c:pt>
                <c:pt idx="23">
                  <c:v>1.5025374364873898</c:v>
                </c:pt>
                <c:pt idx="24">
                  <c:v>1.6064102160125344</c:v>
                </c:pt>
                <c:pt idx="25">
                  <c:v>1.6791267541017951</c:v>
                </c:pt>
                <c:pt idx="26">
                  <c:v>1.6802235498752742</c:v>
                </c:pt>
                <c:pt idx="27">
                  <c:v>0.89890451540136518</c:v>
                </c:pt>
                <c:pt idx="28">
                  <c:v>1.3911760870019121</c:v>
                </c:pt>
                <c:pt idx="29">
                  <c:v>1.2603607086596509</c:v>
                </c:pt>
                <c:pt idx="30">
                  <c:v>1.309205667118577</c:v>
                </c:pt>
                <c:pt idx="31">
                  <c:v>1.4962165660582387</c:v>
                </c:pt>
                <c:pt idx="32">
                  <c:v>1.6322150835022871</c:v>
                </c:pt>
                <c:pt idx="33">
                  <c:v>1.6340281752832804</c:v>
                </c:pt>
                <c:pt idx="34">
                  <c:v>1.6789581051466314</c:v>
                </c:pt>
                <c:pt idx="35">
                  <c:v>0.89085352266865325</c:v>
                </c:pt>
                <c:pt idx="36">
                  <c:v>1.3226097241872472</c:v>
                </c:pt>
                <c:pt idx="37">
                  <c:v>1.3515977110212063</c:v>
                </c:pt>
                <c:pt idx="38">
                  <c:v>1.3686209250487325</c:v>
                </c:pt>
                <c:pt idx="39">
                  <c:v>1.0425303731132691</c:v>
                </c:pt>
                <c:pt idx="40">
                  <c:v>1.1321177954695918</c:v>
                </c:pt>
                <c:pt idx="41">
                  <c:v>1.5412535524824278</c:v>
                </c:pt>
                <c:pt idx="42">
                  <c:v>1.2281007455790924</c:v>
                </c:pt>
                <c:pt idx="43">
                  <c:v>1.5973997038425876</c:v>
                </c:pt>
                <c:pt idx="44">
                  <c:v>1.6224868920384545</c:v>
                </c:pt>
                <c:pt idx="45">
                  <c:v>1.5599658711101363</c:v>
                </c:pt>
                <c:pt idx="46">
                  <c:v>1.6524605819788143</c:v>
                </c:pt>
                <c:pt idx="47">
                  <c:v>1.6959061700107583</c:v>
                </c:pt>
                <c:pt idx="48">
                  <c:v>1.6922259263727328</c:v>
                </c:pt>
                <c:pt idx="49">
                  <c:v>1.6770022664981892</c:v>
                </c:pt>
                <c:pt idx="50">
                  <c:v>1.6736375771501639</c:v>
                </c:pt>
                <c:pt idx="51">
                  <c:v>1.2084916258097105</c:v>
                </c:pt>
                <c:pt idx="52">
                  <c:v>1.4605429691963732</c:v>
                </c:pt>
                <c:pt idx="53">
                  <c:v>1.3323395426348021</c:v>
                </c:pt>
                <c:pt idx="54">
                  <c:v>1.268727607619617</c:v>
                </c:pt>
                <c:pt idx="55">
                  <c:v>1.3426651577711333</c:v>
                </c:pt>
                <c:pt idx="56">
                  <c:v>1.3091487423205603</c:v>
                </c:pt>
                <c:pt idx="57">
                  <c:v>1.5974003945333055</c:v>
                </c:pt>
                <c:pt idx="58">
                  <c:v>1.2569216096713456</c:v>
                </c:pt>
                <c:pt idx="59">
                  <c:v>1.4474825096167454</c:v>
                </c:pt>
                <c:pt idx="60">
                  <c:v>1.4308403408442805</c:v>
                </c:pt>
                <c:pt idx="61">
                  <c:v>1.4580834201139528</c:v>
                </c:pt>
                <c:pt idx="62">
                  <c:v>1.5383191581452329</c:v>
                </c:pt>
                <c:pt idx="63">
                  <c:v>1.5927318495359433</c:v>
                </c:pt>
                <c:pt idx="64">
                  <c:v>1.6474900045938345</c:v>
                </c:pt>
                <c:pt idx="65">
                  <c:v>1.682669111715916</c:v>
                </c:pt>
                <c:pt idx="66">
                  <c:v>0.88474913933557198</c:v>
                </c:pt>
                <c:pt idx="67">
                  <c:v>1.3494588164728003</c:v>
                </c:pt>
                <c:pt idx="68">
                  <c:v>1.3400120258908179</c:v>
                </c:pt>
                <c:pt idx="69">
                  <c:v>1.3455837452771142</c:v>
                </c:pt>
                <c:pt idx="70">
                  <c:v>1.4019258131248564</c:v>
                </c:pt>
                <c:pt idx="71">
                  <c:v>1.5626163469029695</c:v>
                </c:pt>
                <c:pt idx="72">
                  <c:v>1.6371857425893124</c:v>
                </c:pt>
                <c:pt idx="73">
                  <c:v>1.6834563584164992</c:v>
                </c:pt>
                <c:pt idx="74">
                  <c:v>0.99341161118947696</c:v>
                </c:pt>
                <c:pt idx="75">
                  <c:v>1.2886935837723985</c:v>
                </c:pt>
                <c:pt idx="76">
                  <c:v>1.2734642285953779</c:v>
                </c:pt>
                <c:pt idx="77">
                  <c:v>1.3941628840519773</c:v>
                </c:pt>
                <c:pt idx="78">
                  <c:v>1.3962470100603506</c:v>
                </c:pt>
                <c:pt idx="79">
                  <c:v>1.3474168183007871</c:v>
                </c:pt>
                <c:pt idx="80">
                  <c:v>1.327219050468319</c:v>
                </c:pt>
                <c:pt idx="81">
                  <c:v>1.3589871422674604</c:v>
                </c:pt>
                <c:pt idx="82">
                  <c:v>1.0820633866544651</c:v>
                </c:pt>
                <c:pt idx="83">
                  <c:v>1.3866702094926711</c:v>
                </c:pt>
                <c:pt idx="84">
                  <c:v>1.3293190216669446</c:v>
                </c:pt>
                <c:pt idx="85">
                  <c:v>0.81913490600931582</c:v>
                </c:pt>
                <c:pt idx="86">
                  <c:v>1.5593254671324461</c:v>
                </c:pt>
                <c:pt idx="87">
                  <c:v>1.3829814990939087</c:v>
                </c:pt>
                <c:pt idx="88">
                  <c:v>1.4906663982515893</c:v>
                </c:pt>
                <c:pt idx="89">
                  <c:v>1.5959532478824212</c:v>
                </c:pt>
                <c:pt idx="90">
                  <c:v>0.79781733684770517</c:v>
                </c:pt>
                <c:pt idx="91">
                  <c:v>1.395057669860819</c:v>
                </c:pt>
                <c:pt idx="92">
                  <c:v>1.347455266705873</c:v>
                </c:pt>
              </c:numCache>
            </c:numRef>
          </c:xVal>
          <c:yVal>
            <c:numRef>
              <c:f>master_2017_02_20_1998!$AQ$17:$AQ$109</c:f>
              <c:numCache>
                <c:formatCode>General</c:formatCode>
                <c:ptCount val="93"/>
                <c:pt idx="0">
                  <c:v>-15</c:v>
                </c:pt>
                <c:pt idx="1">
                  <c:v>-25</c:v>
                </c:pt>
                <c:pt idx="2">
                  <c:v>-48</c:v>
                </c:pt>
                <c:pt idx="3">
                  <c:v>-75</c:v>
                </c:pt>
                <c:pt idx="4">
                  <c:v>-92</c:v>
                </c:pt>
                <c:pt idx="5">
                  <c:v>-126.5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-38.5</c:v>
                </c:pt>
                <c:pt idx="10">
                  <c:v>-60</c:v>
                </c:pt>
                <c:pt idx="11">
                  <c:v>-88</c:v>
                </c:pt>
                <c:pt idx="12">
                  <c:v>-128</c:v>
                </c:pt>
                <c:pt idx="13">
                  <c:v>-5</c:v>
                </c:pt>
                <c:pt idx="14">
                  <c:v>-15</c:v>
                </c:pt>
                <c:pt idx="15">
                  <c:v>-25</c:v>
                </c:pt>
                <c:pt idx="16">
                  <c:v>-37</c:v>
                </c:pt>
                <c:pt idx="17">
                  <c:v>-53</c:v>
                </c:pt>
                <c:pt idx="18">
                  <c:v>-77.5</c:v>
                </c:pt>
                <c:pt idx="19">
                  <c:v>-123</c:v>
                </c:pt>
                <c:pt idx="20">
                  <c:v>-5</c:v>
                </c:pt>
                <c:pt idx="21">
                  <c:v>-15</c:v>
                </c:pt>
                <c:pt idx="22">
                  <c:v>-25</c:v>
                </c:pt>
                <c:pt idx="23">
                  <c:v>-39</c:v>
                </c:pt>
                <c:pt idx="24">
                  <c:v>-62.5</c:v>
                </c:pt>
                <c:pt idx="25">
                  <c:v>-91</c:v>
                </c:pt>
                <c:pt idx="26">
                  <c:v>-129</c:v>
                </c:pt>
                <c:pt idx="27">
                  <c:v>-5</c:v>
                </c:pt>
                <c:pt idx="28">
                  <c:v>-15</c:v>
                </c:pt>
                <c:pt idx="29">
                  <c:v>-25</c:v>
                </c:pt>
                <c:pt idx="30">
                  <c:v>-35</c:v>
                </c:pt>
                <c:pt idx="31">
                  <c:v>-52</c:v>
                </c:pt>
                <c:pt idx="32">
                  <c:v>-71.5</c:v>
                </c:pt>
                <c:pt idx="33">
                  <c:v>-94.5</c:v>
                </c:pt>
                <c:pt idx="34">
                  <c:v>-131.5</c:v>
                </c:pt>
                <c:pt idx="35">
                  <c:v>-5</c:v>
                </c:pt>
                <c:pt idx="36">
                  <c:v>-15</c:v>
                </c:pt>
                <c:pt idx="37">
                  <c:v>-25</c:v>
                </c:pt>
                <c:pt idx="38">
                  <c:v>-31.5</c:v>
                </c:pt>
                <c:pt idx="39">
                  <c:v>-49</c:v>
                </c:pt>
                <c:pt idx="40">
                  <c:v>-75.5</c:v>
                </c:pt>
                <c:pt idx="41">
                  <c:v>-119.5</c:v>
                </c:pt>
                <c:pt idx="42">
                  <c:v>-5</c:v>
                </c:pt>
                <c:pt idx="43">
                  <c:v>-15</c:v>
                </c:pt>
                <c:pt idx="44">
                  <c:v>-25</c:v>
                </c:pt>
                <c:pt idx="45">
                  <c:v>-39</c:v>
                </c:pt>
                <c:pt idx="46">
                  <c:v>-56</c:v>
                </c:pt>
                <c:pt idx="47">
                  <c:v>-73</c:v>
                </c:pt>
                <c:pt idx="48">
                  <c:v>-96</c:v>
                </c:pt>
                <c:pt idx="49">
                  <c:v>-118.5</c:v>
                </c:pt>
                <c:pt idx="50">
                  <c:v>-140</c:v>
                </c:pt>
                <c:pt idx="51">
                  <c:v>-5</c:v>
                </c:pt>
                <c:pt idx="52">
                  <c:v>-15</c:v>
                </c:pt>
                <c:pt idx="53">
                  <c:v>-25</c:v>
                </c:pt>
                <c:pt idx="54">
                  <c:v>-39.5</c:v>
                </c:pt>
                <c:pt idx="55">
                  <c:v>-59</c:v>
                </c:pt>
                <c:pt idx="56">
                  <c:v>-91.5</c:v>
                </c:pt>
                <c:pt idx="57">
                  <c:v>-133.5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-33.5</c:v>
                </c:pt>
                <c:pt idx="62">
                  <c:v>-48</c:v>
                </c:pt>
                <c:pt idx="63">
                  <c:v>-69</c:v>
                </c:pt>
                <c:pt idx="64">
                  <c:v>-100.5</c:v>
                </c:pt>
                <c:pt idx="65">
                  <c:v>-137.5</c:v>
                </c:pt>
                <c:pt idx="66">
                  <c:v>-5</c:v>
                </c:pt>
                <c:pt idx="67">
                  <c:v>-15</c:v>
                </c:pt>
                <c:pt idx="68">
                  <c:v>-25</c:v>
                </c:pt>
                <c:pt idx="69">
                  <c:v>-31.5</c:v>
                </c:pt>
                <c:pt idx="70">
                  <c:v>-45.5</c:v>
                </c:pt>
                <c:pt idx="71">
                  <c:v>-73</c:v>
                </c:pt>
                <c:pt idx="72">
                  <c:v>-97</c:v>
                </c:pt>
                <c:pt idx="73">
                  <c:v>-129.5</c:v>
                </c:pt>
                <c:pt idx="74">
                  <c:v>-5</c:v>
                </c:pt>
                <c:pt idx="75">
                  <c:v>-15</c:v>
                </c:pt>
                <c:pt idx="76">
                  <c:v>-25</c:v>
                </c:pt>
                <c:pt idx="77">
                  <c:v>-35.5</c:v>
                </c:pt>
                <c:pt idx="78">
                  <c:v>-51.5</c:v>
                </c:pt>
                <c:pt idx="79">
                  <c:v>-79</c:v>
                </c:pt>
                <c:pt idx="80">
                  <c:v>-112</c:v>
                </c:pt>
                <c:pt idx="81">
                  <c:v>-140.5</c:v>
                </c:pt>
                <c:pt idx="82">
                  <c:v>-5</c:v>
                </c:pt>
                <c:pt idx="83">
                  <c:v>-15</c:v>
                </c:pt>
                <c:pt idx="84">
                  <c:v>-25</c:v>
                </c:pt>
                <c:pt idx="85">
                  <c:v>-40</c:v>
                </c:pt>
                <c:pt idx="86">
                  <c:v>-59</c:v>
                </c:pt>
                <c:pt idx="87">
                  <c:v>-80</c:v>
                </c:pt>
                <c:pt idx="88">
                  <c:v>-114.5</c:v>
                </c:pt>
                <c:pt idx="89">
                  <c:v>-145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20832"/>
        <c:axId val="-252725184"/>
      </c:scatterChart>
      <c:valAx>
        <c:axId val="-25272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25184"/>
        <c:crosses val="autoZero"/>
        <c:crossBetween val="midCat"/>
      </c:valAx>
      <c:valAx>
        <c:axId val="-25272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2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Latah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master_2017_02_20_1998!$BD$17:$BD$109</c:f>
              <c:numCache>
                <c:formatCode>0.00</c:formatCode>
                <c:ptCount val="93"/>
                <c:pt idx="0">
                  <c:v>1.4494415724191472</c:v>
                </c:pt>
                <c:pt idx="1">
                  <c:v>1.417418000247014</c:v>
                </c:pt>
                <c:pt idx="2">
                  <c:v>1.2834354082769872</c:v>
                </c:pt>
                <c:pt idx="3">
                  <c:v>1.3845236651001989</c:v>
                </c:pt>
                <c:pt idx="4">
                  <c:v>1.4320836383288316</c:v>
                </c:pt>
                <c:pt idx="5">
                  <c:v>1.4702039369990803</c:v>
                </c:pt>
                <c:pt idx="6">
                  <c:v>1.121618998888438</c:v>
                </c:pt>
                <c:pt idx="7">
                  <c:v>1.3903347036716835</c:v>
                </c:pt>
                <c:pt idx="8">
                  <c:v>1.3862766201457379</c:v>
                </c:pt>
                <c:pt idx="9">
                  <c:v>1.211253852199951</c:v>
                </c:pt>
                <c:pt idx="10">
                  <c:v>1.3227841724524714</c:v>
                </c:pt>
                <c:pt idx="11">
                  <c:v>1.3973306644271246</c:v>
                </c:pt>
                <c:pt idx="12">
                  <c:v>1.3958308155981827</c:v>
                </c:pt>
                <c:pt idx="13">
                  <c:v>1.3592815427774934</c:v>
                </c:pt>
                <c:pt idx="14">
                  <c:v>1.5002558357005487</c:v>
                </c:pt>
                <c:pt idx="15">
                  <c:v>1.505813645746952</c:v>
                </c:pt>
                <c:pt idx="16">
                  <c:v>1.2859222042627982</c:v>
                </c:pt>
                <c:pt idx="17">
                  <c:v>1.379411917796032</c:v>
                </c:pt>
                <c:pt idx="18">
                  <c:v>1.4009485514903528</c:v>
                </c:pt>
                <c:pt idx="19">
                  <c:v>1.6511693109516561</c:v>
                </c:pt>
                <c:pt idx="20">
                  <c:v>1.365897983308926</c:v>
                </c:pt>
                <c:pt idx="21">
                  <c:v>1.463468426345784</c:v>
                </c:pt>
                <c:pt idx="22">
                  <c:v>1.4420311590239425</c:v>
                </c:pt>
                <c:pt idx="23">
                  <c:v>1.3447793363984</c:v>
                </c:pt>
                <c:pt idx="24">
                  <c:v>1.3415406827592438</c:v>
                </c:pt>
                <c:pt idx="25">
                  <c:v>1.5084638007501652</c:v>
                </c:pt>
                <c:pt idx="26">
                  <c:v>1.5960997384674585</c:v>
                </c:pt>
                <c:pt idx="27">
                  <c:v>1.3092612523598637</c:v>
                </c:pt>
                <c:pt idx="28">
                  <c:v>1.4242108791926178</c:v>
                </c:pt>
                <c:pt idx="29">
                  <c:v>1.3363445489351944</c:v>
                </c:pt>
                <c:pt idx="30">
                  <c:v>1.2281548545479619</c:v>
                </c:pt>
                <c:pt idx="31">
                  <c:v>1.3594484722432725</c:v>
                </c:pt>
                <c:pt idx="32">
                  <c:v>1.549420181276981</c:v>
                </c:pt>
                <c:pt idx="33">
                  <c:v>1.6598724271903742</c:v>
                </c:pt>
                <c:pt idx="34">
                  <c:v>1.6621122670163369</c:v>
                </c:pt>
                <c:pt idx="35">
                  <c:v>1.1577888737936024</c:v>
                </c:pt>
                <c:pt idx="36">
                  <c:v>1.3130546782645518</c:v>
                </c:pt>
                <c:pt idx="37">
                  <c:v>1.3346683840005646</c:v>
                </c:pt>
                <c:pt idx="38">
                  <c:v>1.3291233767496349</c:v>
                </c:pt>
                <c:pt idx="39">
                  <c:v>1.0568882939696174</c:v>
                </c:pt>
                <c:pt idx="40">
                  <c:v>1.0849890886092803</c:v>
                </c:pt>
                <c:pt idx="41">
                  <c:v>1.4831338515375501</c:v>
                </c:pt>
                <c:pt idx="42">
                  <c:v>1.1910000000000001</c:v>
                </c:pt>
                <c:pt idx="43">
                  <c:v>1.476</c:v>
                </c:pt>
                <c:pt idx="44">
                  <c:v>1.51</c:v>
                </c:pt>
                <c:pt idx="45">
                  <c:v>1.5</c:v>
                </c:pt>
                <c:pt idx="46">
                  <c:v>1.45</c:v>
                </c:pt>
                <c:pt idx="47">
                  <c:v>1.52</c:v>
                </c:pt>
                <c:pt idx="48">
                  <c:v>1.64</c:v>
                </c:pt>
                <c:pt idx="49">
                  <c:v>1.53</c:v>
                </c:pt>
                <c:pt idx="50">
                  <c:v>1.6</c:v>
                </c:pt>
                <c:pt idx="51">
                  <c:v>1.2153960160206081</c:v>
                </c:pt>
                <c:pt idx="52">
                  <c:v>1.4020678582140904</c:v>
                </c:pt>
                <c:pt idx="53">
                  <c:v>1.2826190518199621</c:v>
                </c:pt>
                <c:pt idx="54">
                  <c:v>1.3329744566443278</c:v>
                </c:pt>
                <c:pt idx="55">
                  <c:v>1.1630123126640961</c:v>
                </c:pt>
                <c:pt idx="56">
                  <c:v>1.2325666148339005</c:v>
                </c:pt>
                <c:pt idx="57">
                  <c:v>1.2708483947488061</c:v>
                </c:pt>
                <c:pt idx="58">
                  <c:v>1.2567708241438327</c:v>
                </c:pt>
                <c:pt idx="59">
                  <c:v>1.3613105845404663</c:v>
                </c:pt>
                <c:pt idx="60">
                  <c:v>1.3391675635619389</c:v>
                </c:pt>
                <c:pt idx="61">
                  <c:v>1.3451493953248601</c:v>
                </c:pt>
                <c:pt idx="62">
                  <c:v>1.4921341095771052</c:v>
                </c:pt>
                <c:pt idx="63">
                  <c:v>1.4518536664160282</c:v>
                </c:pt>
                <c:pt idx="64">
                  <c:v>1.5410616891605142</c:v>
                </c:pt>
                <c:pt idx="65">
                  <c:v>1.5898175551431206</c:v>
                </c:pt>
                <c:pt idx="66">
                  <c:v>0.99740635531167854</c:v>
                </c:pt>
                <c:pt idx="67">
                  <c:v>1.3502831836547453</c:v>
                </c:pt>
                <c:pt idx="68">
                  <c:v>1.2832365862695627</c:v>
                </c:pt>
                <c:pt idx="69">
                  <c:v>1.3265747744308429</c:v>
                </c:pt>
                <c:pt idx="70">
                  <c:v>1.4413469533759771</c:v>
                </c:pt>
                <c:pt idx="71">
                  <c:v>1.595675251531776</c:v>
                </c:pt>
                <c:pt idx="72">
                  <c:v>1.5321327696865434</c:v>
                </c:pt>
                <c:pt idx="73">
                  <c:v>1.612601445212628</c:v>
                </c:pt>
                <c:pt idx="74">
                  <c:v>1.1281472202127847</c:v>
                </c:pt>
                <c:pt idx="75">
                  <c:v>1.2732678158688711</c:v>
                </c:pt>
                <c:pt idx="76">
                  <c:v>1.3155248160629534</c:v>
                </c:pt>
                <c:pt idx="77">
                  <c:v>1.3676646511375692</c:v>
                </c:pt>
                <c:pt idx="78">
                  <c:v>1.3680930487653769</c:v>
                </c:pt>
                <c:pt idx="79">
                  <c:v>1.3438938071555535</c:v>
                </c:pt>
                <c:pt idx="80">
                  <c:v>1.2656661205965569</c:v>
                </c:pt>
                <c:pt idx="81">
                  <c:v>1.2032820471343255</c:v>
                </c:pt>
                <c:pt idx="82">
                  <c:v>1.1779910722162432</c:v>
                </c:pt>
                <c:pt idx="83">
                  <c:v>1.3600755156412654</c:v>
                </c:pt>
                <c:pt idx="84">
                  <c:v>1.3158776928912965</c:v>
                </c:pt>
                <c:pt idx="85">
                  <c:v>1.3070777329706602</c:v>
                </c:pt>
                <c:pt idx="86">
                  <c:v>1.4408219631123058</c:v>
                </c:pt>
                <c:pt idx="87">
                  <c:v>1.3632424302216251</c:v>
                </c:pt>
                <c:pt idx="88">
                  <c:v>1.2540290457447738</c:v>
                </c:pt>
                <c:pt idx="89">
                  <c:v>1.4629142567438278</c:v>
                </c:pt>
                <c:pt idx="90">
                  <c:v>1.2042803959278012</c:v>
                </c:pt>
                <c:pt idx="91">
                  <c:v>1.3664272985514405</c:v>
                </c:pt>
                <c:pt idx="92">
                  <c:v>1.3754256576741888</c:v>
                </c:pt>
              </c:numCache>
            </c:numRef>
          </c:xVal>
          <c:yVal>
            <c:numRef>
              <c:f>master_2017_02_20_1998!$BB$17:$BB$109</c:f>
              <c:numCache>
                <c:formatCode>General</c:formatCode>
                <c:ptCount val="93"/>
                <c:pt idx="0">
                  <c:v>-15</c:v>
                </c:pt>
                <c:pt idx="1">
                  <c:v>-25</c:v>
                </c:pt>
                <c:pt idx="2">
                  <c:v>-48</c:v>
                </c:pt>
                <c:pt idx="3">
                  <c:v>-75</c:v>
                </c:pt>
                <c:pt idx="4">
                  <c:v>-92</c:v>
                </c:pt>
                <c:pt idx="5">
                  <c:v>-126.5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-38.5</c:v>
                </c:pt>
                <c:pt idx="10">
                  <c:v>-60</c:v>
                </c:pt>
                <c:pt idx="11">
                  <c:v>-88</c:v>
                </c:pt>
                <c:pt idx="12">
                  <c:v>-128</c:v>
                </c:pt>
                <c:pt idx="13">
                  <c:v>-5</c:v>
                </c:pt>
                <c:pt idx="14">
                  <c:v>-15</c:v>
                </c:pt>
                <c:pt idx="15">
                  <c:v>-25</c:v>
                </c:pt>
                <c:pt idx="16">
                  <c:v>-37</c:v>
                </c:pt>
                <c:pt idx="17">
                  <c:v>-53</c:v>
                </c:pt>
                <c:pt idx="18">
                  <c:v>-77.5</c:v>
                </c:pt>
                <c:pt idx="19">
                  <c:v>-123</c:v>
                </c:pt>
                <c:pt idx="20">
                  <c:v>-5</c:v>
                </c:pt>
                <c:pt idx="21">
                  <c:v>-15</c:v>
                </c:pt>
                <c:pt idx="22">
                  <c:v>-25</c:v>
                </c:pt>
                <c:pt idx="23">
                  <c:v>-39</c:v>
                </c:pt>
                <c:pt idx="24">
                  <c:v>-62.5</c:v>
                </c:pt>
                <c:pt idx="25">
                  <c:v>-91</c:v>
                </c:pt>
                <c:pt idx="26">
                  <c:v>-129</c:v>
                </c:pt>
                <c:pt idx="27">
                  <c:v>-5</c:v>
                </c:pt>
                <c:pt idx="28">
                  <c:v>-15</c:v>
                </c:pt>
                <c:pt idx="29">
                  <c:v>-25</c:v>
                </c:pt>
                <c:pt idx="30">
                  <c:v>-35</c:v>
                </c:pt>
                <c:pt idx="31">
                  <c:v>-52</c:v>
                </c:pt>
                <c:pt idx="32">
                  <c:v>-72.5</c:v>
                </c:pt>
                <c:pt idx="33">
                  <c:v>-95.5</c:v>
                </c:pt>
                <c:pt idx="34">
                  <c:v>-126</c:v>
                </c:pt>
                <c:pt idx="35">
                  <c:v>-5</c:v>
                </c:pt>
                <c:pt idx="36">
                  <c:v>-15</c:v>
                </c:pt>
                <c:pt idx="37">
                  <c:v>-25</c:v>
                </c:pt>
                <c:pt idx="38">
                  <c:v>-31.5</c:v>
                </c:pt>
                <c:pt idx="39">
                  <c:v>-49</c:v>
                </c:pt>
                <c:pt idx="40">
                  <c:v>-77.5</c:v>
                </c:pt>
                <c:pt idx="41">
                  <c:v>-121.5</c:v>
                </c:pt>
                <c:pt idx="42">
                  <c:v>-5</c:v>
                </c:pt>
                <c:pt idx="43">
                  <c:v>-15</c:v>
                </c:pt>
                <c:pt idx="44">
                  <c:v>-25</c:v>
                </c:pt>
                <c:pt idx="45">
                  <c:v>-36.5</c:v>
                </c:pt>
                <c:pt idx="46">
                  <c:v>-53.5</c:v>
                </c:pt>
                <c:pt idx="47">
                  <c:v>-73.5</c:v>
                </c:pt>
                <c:pt idx="48">
                  <c:v>-96.5</c:v>
                </c:pt>
                <c:pt idx="49">
                  <c:v>-118.5</c:v>
                </c:pt>
                <c:pt idx="50">
                  <c:v>-137</c:v>
                </c:pt>
                <c:pt idx="51">
                  <c:v>-5</c:v>
                </c:pt>
                <c:pt idx="52">
                  <c:v>-15</c:v>
                </c:pt>
                <c:pt idx="53">
                  <c:v>-25</c:v>
                </c:pt>
                <c:pt idx="54">
                  <c:v>-39.5</c:v>
                </c:pt>
                <c:pt idx="55">
                  <c:v>-59</c:v>
                </c:pt>
                <c:pt idx="56">
                  <c:v>-91.5</c:v>
                </c:pt>
                <c:pt idx="57">
                  <c:v>-133.5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-33.5</c:v>
                </c:pt>
                <c:pt idx="62">
                  <c:v>-48</c:v>
                </c:pt>
                <c:pt idx="63">
                  <c:v>-69</c:v>
                </c:pt>
                <c:pt idx="64">
                  <c:v>-100.5</c:v>
                </c:pt>
                <c:pt idx="65">
                  <c:v>-136</c:v>
                </c:pt>
                <c:pt idx="66">
                  <c:v>-5</c:v>
                </c:pt>
                <c:pt idx="67">
                  <c:v>-15</c:v>
                </c:pt>
                <c:pt idx="68">
                  <c:v>-25</c:v>
                </c:pt>
                <c:pt idx="69">
                  <c:v>-31.5</c:v>
                </c:pt>
                <c:pt idx="70">
                  <c:v>-45.5</c:v>
                </c:pt>
                <c:pt idx="71">
                  <c:v>-73</c:v>
                </c:pt>
                <c:pt idx="72">
                  <c:v>-97</c:v>
                </c:pt>
                <c:pt idx="73">
                  <c:v>-129.5</c:v>
                </c:pt>
                <c:pt idx="74">
                  <c:v>-5</c:v>
                </c:pt>
                <c:pt idx="75">
                  <c:v>-15</c:v>
                </c:pt>
                <c:pt idx="76">
                  <c:v>-25</c:v>
                </c:pt>
                <c:pt idx="77">
                  <c:v>-35.5</c:v>
                </c:pt>
                <c:pt idx="78">
                  <c:v>-51.5</c:v>
                </c:pt>
                <c:pt idx="79">
                  <c:v>-79</c:v>
                </c:pt>
                <c:pt idx="80">
                  <c:v>-112</c:v>
                </c:pt>
                <c:pt idx="81">
                  <c:v>-140.5</c:v>
                </c:pt>
                <c:pt idx="82">
                  <c:v>-5</c:v>
                </c:pt>
                <c:pt idx="83">
                  <c:v>-15</c:v>
                </c:pt>
                <c:pt idx="84">
                  <c:v>-25</c:v>
                </c:pt>
                <c:pt idx="85">
                  <c:v>-40</c:v>
                </c:pt>
                <c:pt idx="86">
                  <c:v>-59</c:v>
                </c:pt>
                <c:pt idx="87">
                  <c:v>-80</c:v>
                </c:pt>
                <c:pt idx="88">
                  <c:v>-112</c:v>
                </c:pt>
                <c:pt idx="89">
                  <c:v>-142.5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34432"/>
        <c:axId val="-252735520"/>
      </c:scatterChart>
      <c:valAx>
        <c:axId val="-25273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35520"/>
        <c:crosses val="autoZero"/>
        <c:crossBetween val="midCat"/>
      </c:valAx>
      <c:valAx>
        <c:axId val="-2527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34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Latah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master_2017_02_20_1998!$A$17</c:f>
              <c:strCache>
                <c:ptCount val="1"/>
                <c:pt idx="0">
                  <c:v>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master_2017_02_20_1998!$AT$17:$AT$24</c:f>
              <c:numCache>
                <c:formatCode>0.00</c:formatCode>
                <c:ptCount val="8"/>
                <c:pt idx="0">
                  <c:v>1.4325455447558471</c:v>
                </c:pt>
                <c:pt idx="1">
                  <c:v>1.4717816240359756</c:v>
                </c:pt>
                <c:pt idx="2">
                  <c:v>1.2701394072977072</c:v>
                </c:pt>
                <c:pt idx="3">
                  <c:v>1.4473129895800703</c:v>
                </c:pt>
                <c:pt idx="4">
                  <c:v>1.4621951047434414</c:v>
                </c:pt>
                <c:pt idx="5">
                  <c:v>1.5285575609983681</c:v>
                </c:pt>
                <c:pt idx="6">
                  <c:v>0.88924054867807301</c:v>
                </c:pt>
                <c:pt idx="7">
                  <c:v>1.4689168619048278</c:v>
                </c:pt>
              </c:numCache>
            </c:numRef>
          </c:xVal>
          <c:yVal>
            <c:numRef>
              <c:f>master_2017_02_20_1998!$AQ$17:$AQ$24</c:f>
              <c:numCache>
                <c:formatCode>General</c:formatCode>
                <c:ptCount val="8"/>
                <c:pt idx="0">
                  <c:v>-15</c:v>
                </c:pt>
                <c:pt idx="1">
                  <c:v>-25</c:v>
                </c:pt>
                <c:pt idx="2">
                  <c:v>-48</c:v>
                </c:pt>
                <c:pt idx="3">
                  <c:v>-75</c:v>
                </c:pt>
                <c:pt idx="4">
                  <c:v>-92</c:v>
                </c:pt>
                <c:pt idx="5">
                  <c:v>-126.5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master_2017_02_20_1998!$A$25</c:f>
              <c:strCache>
                <c:ptCount val="1"/>
                <c:pt idx="0">
                  <c:v>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master_2017_02_20_1998!$AT$25:$AT$33</c:f>
              <c:numCache>
                <c:formatCode>0.00</c:formatCode>
                <c:ptCount val="9"/>
                <c:pt idx="0">
                  <c:v>1.4907592216224506</c:v>
                </c:pt>
                <c:pt idx="1">
                  <c:v>1.3969862931514796</c:v>
                </c:pt>
                <c:pt idx="2">
                  <c:v>1.3976480936878648</c:v>
                </c:pt>
                <c:pt idx="3">
                  <c:v>1.5185724867339727</c:v>
                </c:pt>
                <c:pt idx="4">
                  <c:v>1.5146563985883936</c:v>
                </c:pt>
                <c:pt idx="5">
                  <c:v>1.4317859527762447</c:v>
                </c:pt>
                <c:pt idx="6">
                  <c:v>1.4131794260996948</c:v>
                </c:pt>
                <c:pt idx="7">
                  <c:v>1.4907869746744449</c:v>
                </c:pt>
                <c:pt idx="8">
                  <c:v>1.3687761744978697</c:v>
                </c:pt>
              </c:numCache>
            </c:numRef>
          </c:xVal>
          <c:yVal>
            <c:numRef>
              <c:f>master_2017_02_20_1998!$AQ$25:$AQ$33</c:f>
              <c:numCache>
                <c:formatCode>General</c:formatCode>
                <c:ptCount val="9"/>
                <c:pt idx="0">
                  <c:v>-25</c:v>
                </c:pt>
                <c:pt idx="1">
                  <c:v>-38.5</c:v>
                </c:pt>
                <c:pt idx="2">
                  <c:v>-60</c:v>
                </c:pt>
                <c:pt idx="3">
                  <c:v>-88</c:v>
                </c:pt>
                <c:pt idx="4">
                  <c:v>-128</c:v>
                </c:pt>
                <c:pt idx="5">
                  <c:v>-5</c:v>
                </c:pt>
                <c:pt idx="6">
                  <c:v>-15</c:v>
                </c:pt>
                <c:pt idx="7">
                  <c:v>-25</c:v>
                </c:pt>
                <c:pt idx="8">
                  <c:v>-37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master_2017_02_20_1998!$A$34</c:f>
              <c:strCache>
                <c:ptCount val="1"/>
                <c:pt idx="0">
                  <c:v>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master_2017_02_20_1998!$AT$34:$AT$41</c:f>
              <c:numCache>
                <c:formatCode>0.00</c:formatCode>
                <c:ptCount val="8"/>
                <c:pt idx="0">
                  <c:v>1.4336316318748685</c:v>
                </c:pt>
                <c:pt idx="1">
                  <c:v>1.5938171370862875</c:v>
                </c:pt>
                <c:pt idx="2">
                  <c:v>1.7075059401726962</c:v>
                </c:pt>
                <c:pt idx="3">
                  <c:v>1.1261283874478618</c:v>
                </c:pt>
                <c:pt idx="4">
                  <c:v>1.3748677322893679</c:v>
                </c:pt>
                <c:pt idx="5">
                  <c:v>1.35008136080245</c:v>
                </c:pt>
                <c:pt idx="6">
                  <c:v>1.5025374364873898</c:v>
                </c:pt>
                <c:pt idx="7">
                  <c:v>1.6064102160125344</c:v>
                </c:pt>
              </c:numCache>
            </c:numRef>
          </c:xVal>
          <c:yVal>
            <c:numRef>
              <c:f>master_2017_02_20_1998!$AQ$34:$AQ$41</c:f>
              <c:numCache>
                <c:formatCode>General</c:formatCode>
                <c:ptCount val="8"/>
                <c:pt idx="0">
                  <c:v>-53</c:v>
                </c:pt>
                <c:pt idx="1">
                  <c:v>-77.5</c:v>
                </c:pt>
                <c:pt idx="2">
                  <c:v>-123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-39</c:v>
                </c:pt>
                <c:pt idx="7">
                  <c:v>-62.5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master_2017_02_20_1998!$A$42</c:f>
              <c:strCache>
                <c:ptCount val="1"/>
                <c:pt idx="0">
                  <c:v>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master_2017_02_20_1998!$AT$42:$AT$49</c:f>
              <c:numCache>
                <c:formatCode>0.00</c:formatCode>
                <c:ptCount val="8"/>
                <c:pt idx="0">
                  <c:v>1.6791267541017951</c:v>
                </c:pt>
                <c:pt idx="1">
                  <c:v>1.6802235498752742</c:v>
                </c:pt>
                <c:pt idx="2">
                  <c:v>0.89890451540136518</c:v>
                </c:pt>
                <c:pt idx="3">
                  <c:v>1.3911760870019121</c:v>
                </c:pt>
                <c:pt idx="4">
                  <c:v>1.2603607086596509</c:v>
                </c:pt>
                <c:pt idx="5">
                  <c:v>1.309205667118577</c:v>
                </c:pt>
                <c:pt idx="6">
                  <c:v>1.4962165660582387</c:v>
                </c:pt>
                <c:pt idx="7">
                  <c:v>1.6322150835022871</c:v>
                </c:pt>
              </c:numCache>
            </c:numRef>
          </c:xVal>
          <c:yVal>
            <c:numRef>
              <c:f>master_2017_02_20_1998!$AQ$42:$AQ$48</c:f>
              <c:numCache>
                <c:formatCode>General</c:formatCode>
                <c:ptCount val="7"/>
                <c:pt idx="0">
                  <c:v>-91</c:v>
                </c:pt>
                <c:pt idx="1">
                  <c:v>-129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-35</c:v>
                </c:pt>
                <c:pt idx="6">
                  <c:v>-52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master_2017_02_20_1998!$A$50</c:f>
              <c:strCache>
                <c:ptCount val="1"/>
                <c:pt idx="0">
                  <c:v>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master_2017_02_20_1998!$AT$50:$AT$57</c:f>
              <c:numCache>
                <c:formatCode>0.00</c:formatCode>
                <c:ptCount val="8"/>
                <c:pt idx="0">
                  <c:v>1.6340281752832804</c:v>
                </c:pt>
                <c:pt idx="1">
                  <c:v>1.6789581051466314</c:v>
                </c:pt>
                <c:pt idx="2">
                  <c:v>0.89085352266865325</c:v>
                </c:pt>
                <c:pt idx="3">
                  <c:v>1.3226097241872472</c:v>
                </c:pt>
                <c:pt idx="4">
                  <c:v>1.3515977110212063</c:v>
                </c:pt>
                <c:pt idx="5">
                  <c:v>1.3686209250487325</c:v>
                </c:pt>
                <c:pt idx="6">
                  <c:v>1.0425303731132691</c:v>
                </c:pt>
                <c:pt idx="7">
                  <c:v>1.1321177954695918</c:v>
                </c:pt>
              </c:numCache>
            </c:numRef>
          </c:xVal>
          <c:yVal>
            <c:numRef>
              <c:f>master_2017_02_20_1998!$AQ$50:$AQ$57</c:f>
              <c:numCache>
                <c:formatCode>General</c:formatCode>
                <c:ptCount val="8"/>
                <c:pt idx="0">
                  <c:v>-94.5</c:v>
                </c:pt>
                <c:pt idx="1">
                  <c:v>-131.5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-31.5</c:v>
                </c:pt>
                <c:pt idx="6">
                  <c:v>-49</c:v>
                </c:pt>
                <c:pt idx="7">
                  <c:v>-75.5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master_2017_02_20_1998!$A$58</c:f>
              <c:strCache>
                <c:ptCount val="1"/>
                <c:pt idx="0">
                  <c:v>17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master_2017_02_20_1998!$AT$58:$AT$67</c:f>
              <c:numCache>
                <c:formatCode>0.00</c:formatCode>
                <c:ptCount val="10"/>
                <c:pt idx="0">
                  <c:v>1.5412535524824278</c:v>
                </c:pt>
                <c:pt idx="1">
                  <c:v>1.2281007455790924</c:v>
                </c:pt>
                <c:pt idx="2">
                  <c:v>1.5973997038425876</c:v>
                </c:pt>
                <c:pt idx="3">
                  <c:v>1.6224868920384545</c:v>
                </c:pt>
                <c:pt idx="4">
                  <c:v>1.5599658711101363</c:v>
                </c:pt>
                <c:pt idx="5">
                  <c:v>1.6524605819788143</c:v>
                </c:pt>
                <c:pt idx="6">
                  <c:v>1.6959061700107583</c:v>
                </c:pt>
                <c:pt idx="7">
                  <c:v>1.6922259263727328</c:v>
                </c:pt>
                <c:pt idx="8">
                  <c:v>1.6770022664981892</c:v>
                </c:pt>
                <c:pt idx="9">
                  <c:v>1.6736375771501639</c:v>
                </c:pt>
              </c:numCache>
            </c:numRef>
          </c:xVal>
          <c:yVal>
            <c:numRef>
              <c:f>master_2017_02_20_1998!$AQ$58:$AQ$67</c:f>
              <c:numCache>
                <c:formatCode>General</c:formatCode>
                <c:ptCount val="10"/>
                <c:pt idx="0">
                  <c:v>-119.5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-39</c:v>
                </c:pt>
                <c:pt idx="5">
                  <c:v>-56</c:v>
                </c:pt>
                <c:pt idx="6">
                  <c:v>-73</c:v>
                </c:pt>
                <c:pt idx="7">
                  <c:v>-96</c:v>
                </c:pt>
                <c:pt idx="8">
                  <c:v>-118.5</c:v>
                </c:pt>
                <c:pt idx="9">
                  <c:v>-140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master_2017_02_20_1998!$A$68</c:f>
              <c:strCache>
                <c:ptCount val="1"/>
                <c:pt idx="0">
                  <c:v>21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master_2017_02_20_1998!$AT$68:$AT$75</c:f>
              <c:numCache>
                <c:formatCode>0.00</c:formatCode>
                <c:ptCount val="8"/>
                <c:pt idx="0">
                  <c:v>1.2084916258097105</c:v>
                </c:pt>
                <c:pt idx="1">
                  <c:v>1.4605429691963732</c:v>
                </c:pt>
                <c:pt idx="2">
                  <c:v>1.3323395426348021</c:v>
                </c:pt>
                <c:pt idx="3">
                  <c:v>1.268727607619617</c:v>
                </c:pt>
                <c:pt idx="4">
                  <c:v>1.3426651577711333</c:v>
                </c:pt>
                <c:pt idx="5">
                  <c:v>1.3091487423205603</c:v>
                </c:pt>
                <c:pt idx="6">
                  <c:v>1.5974003945333055</c:v>
                </c:pt>
                <c:pt idx="7">
                  <c:v>1.2569216096713456</c:v>
                </c:pt>
              </c:numCache>
            </c:numRef>
          </c:xVal>
          <c:yVal>
            <c:numRef>
              <c:f>master_2017_02_20_1998!$AQ$68:$AQ$75</c:f>
              <c:numCache>
                <c:formatCode>General</c:formatCode>
                <c:ptCount val="8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-39.5</c:v>
                </c:pt>
                <c:pt idx="4">
                  <c:v>-59</c:v>
                </c:pt>
                <c:pt idx="5">
                  <c:v>-91.5</c:v>
                </c:pt>
                <c:pt idx="6">
                  <c:v>-133.5</c:v>
                </c:pt>
                <c:pt idx="7">
                  <c:v>-5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master_2017_02_20_1998!$A$76</c:f>
              <c:strCache>
                <c:ptCount val="1"/>
                <c:pt idx="0">
                  <c:v>23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master_2017_02_20_1998!$AT$76:$AT$84</c:f>
              <c:numCache>
                <c:formatCode>0.00</c:formatCode>
                <c:ptCount val="9"/>
                <c:pt idx="0">
                  <c:v>1.4474825096167454</c:v>
                </c:pt>
                <c:pt idx="1">
                  <c:v>1.4308403408442805</c:v>
                </c:pt>
                <c:pt idx="2">
                  <c:v>1.4580834201139528</c:v>
                </c:pt>
                <c:pt idx="3">
                  <c:v>1.5383191581452329</c:v>
                </c:pt>
                <c:pt idx="4">
                  <c:v>1.5927318495359433</c:v>
                </c:pt>
                <c:pt idx="5">
                  <c:v>1.6474900045938345</c:v>
                </c:pt>
                <c:pt idx="6">
                  <c:v>1.682669111715916</c:v>
                </c:pt>
                <c:pt idx="7">
                  <c:v>0.88474913933557198</c:v>
                </c:pt>
                <c:pt idx="8">
                  <c:v>1.3494588164728003</c:v>
                </c:pt>
              </c:numCache>
            </c:numRef>
          </c:xVal>
          <c:yVal>
            <c:numRef>
              <c:f>master_2017_02_20_1998!$AQ$76:$AQ$84</c:f>
              <c:numCache>
                <c:formatCode>General</c:formatCode>
                <c:ptCount val="9"/>
                <c:pt idx="0">
                  <c:v>-15</c:v>
                </c:pt>
                <c:pt idx="1">
                  <c:v>-25</c:v>
                </c:pt>
                <c:pt idx="2">
                  <c:v>-33.5</c:v>
                </c:pt>
                <c:pt idx="3">
                  <c:v>-48</c:v>
                </c:pt>
                <c:pt idx="4">
                  <c:v>-69</c:v>
                </c:pt>
                <c:pt idx="5">
                  <c:v>-100.5</c:v>
                </c:pt>
                <c:pt idx="6">
                  <c:v>-137.5</c:v>
                </c:pt>
                <c:pt idx="7">
                  <c:v>-5</c:v>
                </c:pt>
                <c:pt idx="8">
                  <c:v>-15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master_2017_02_20_1998!$A$85</c:f>
              <c:strCache>
                <c:ptCount val="1"/>
                <c:pt idx="0">
                  <c:v>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master_2017_02_20_1998!$AT$85:$AT$92</c:f>
              <c:numCache>
                <c:formatCode>0.00</c:formatCode>
                <c:ptCount val="8"/>
                <c:pt idx="0">
                  <c:v>1.3400120258908179</c:v>
                </c:pt>
                <c:pt idx="1">
                  <c:v>1.3455837452771142</c:v>
                </c:pt>
                <c:pt idx="2">
                  <c:v>1.4019258131248564</c:v>
                </c:pt>
                <c:pt idx="3">
                  <c:v>1.5626163469029695</c:v>
                </c:pt>
                <c:pt idx="4">
                  <c:v>1.6371857425893124</c:v>
                </c:pt>
                <c:pt idx="5">
                  <c:v>1.6834563584164992</c:v>
                </c:pt>
                <c:pt idx="6">
                  <c:v>0.99341161118947696</c:v>
                </c:pt>
                <c:pt idx="7">
                  <c:v>1.2886935837723985</c:v>
                </c:pt>
              </c:numCache>
            </c:numRef>
          </c:xVal>
          <c:yVal>
            <c:numRef>
              <c:f>master_2017_02_20_1998!$AQ$85:$AQ$92</c:f>
              <c:numCache>
                <c:formatCode>General</c:formatCode>
                <c:ptCount val="8"/>
                <c:pt idx="0">
                  <c:v>-25</c:v>
                </c:pt>
                <c:pt idx="1">
                  <c:v>-31.5</c:v>
                </c:pt>
                <c:pt idx="2">
                  <c:v>-45.5</c:v>
                </c:pt>
                <c:pt idx="3">
                  <c:v>-73</c:v>
                </c:pt>
                <c:pt idx="4">
                  <c:v>-97</c:v>
                </c:pt>
                <c:pt idx="5">
                  <c:v>-129.5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master_2017_02_20_1998!$A$93</c:f>
              <c:strCache>
                <c:ptCount val="1"/>
                <c:pt idx="0">
                  <c:v>27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master_2017_02_20_1998!$AT$93:$AT$100</c:f>
              <c:numCache>
                <c:formatCode>0.00</c:formatCode>
                <c:ptCount val="8"/>
                <c:pt idx="0">
                  <c:v>1.2734642285953779</c:v>
                </c:pt>
                <c:pt idx="1">
                  <c:v>1.3941628840519773</c:v>
                </c:pt>
                <c:pt idx="2">
                  <c:v>1.3962470100603506</c:v>
                </c:pt>
                <c:pt idx="3">
                  <c:v>1.3474168183007871</c:v>
                </c:pt>
                <c:pt idx="4">
                  <c:v>1.327219050468319</c:v>
                </c:pt>
                <c:pt idx="5">
                  <c:v>1.3589871422674604</c:v>
                </c:pt>
                <c:pt idx="6">
                  <c:v>1.0820633866544651</c:v>
                </c:pt>
                <c:pt idx="7">
                  <c:v>1.3866702094926711</c:v>
                </c:pt>
              </c:numCache>
            </c:numRef>
          </c:xVal>
          <c:yVal>
            <c:numRef>
              <c:f>master_2017_02_20_1998!$AQ$93:$AQ$100</c:f>
              <c:numCache>
                <c:formatCode>General</c:formatCode>
                <c:ptCount val="8"/>
                <c:pt idx="0">
                  <c:v>-25</c:v>
                </c:pt>
                <c:pt idx="1">
                  <c:v>-35.5</c:v>
                </c:pt>
                <c:pt idx="2">
                  <c:v>-51.5</c:v>
                </c:pt>
                <c:pt idx="3">
                  <c:v>-79</c:v>
                </c:pt>
                <c:pt idx="4">
                  <c:v>-112</c:v>
                </c:pt>
                <c:pt idx="5">
                  <c:v>-140.5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master_2017_02_20_1998!$A$101</c:f>
              <c:strCache>
                <c:ptCount val="1"/>
                <c:pt idx="0">
                  <c:v>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master_2017_02_20_1998!$AT$101:$AT$109</c:f>
              <c:numCache>
                <c:formatCode>0.00</c:formatCode>
                <c:ptCount val="9"/>
                <c:pt idx="0">
                  <c:v>1.3293190216669446</c:v>
                </c:pt>
                <c:pt idx="1">
                  <c:v>0.81913490600931582</c:v>
                </c:pt>
                <c:pt idx="2">
                  <c:v>1.5593254671324461</c:v>
                </c:pt>
                <c:pt idx="3">
                  <c:v>1.3829814990939087</c:v>
                </c:pt>
                <c:pt idx="4">
                  <c:v>1.4906663982515893</c:v>
                </c:pt>
                <c:pt idx="5">
                  <c:v>1.5959532478824212</c:v>
                </c:pt>
                <c:pt idx="6">
                  <c:v>0.79781733684770517</c:v>
                </c:pt>
                <c:pt idx="7">
                  <c:v>1.395057669860819</c:v>
                </c:pt>
                <c:pt idx="8">
                  <c:v>1.347455266705873</c:v>
                </c:pt>
              </c:numCache>
            </c:numRef>
          </c:xVal>
          <c:yVal>
            <c:numRef>
              <c:f>master_2017_02_20_1998!$AQ$101:$AQ$109</c:f>
              <c:numCache>
                <c:formatCode>General</c:formatCode>
                <c:ptCount val="9"/>
                <c:pt idx="0">
                  <c:v>-25</c:v>
                </c:pt>
                <c:pt idx="1">
                  <c:v>-40</c:v>
                </c:pt>
                <c:pt idx="2">
                  <c:v>-59</c:v>
                </c:pt>
                <c:pt idx="3">
                  <c:v>-80</c:v>
                </c:pt>
                <c:pt idx="4">
                  <c:v>-114.5</c:v>
                </c:pt>
                <c:pt idx="5">
                  <c:v>-145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37152"/>
        <c:axId val="-252715392"/>
      </c:scatterChart>
      <c:valAx>
        <c:axId val="-25273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15392"/>
        <c:crosses val="autoZero"/>
        <c:crossBetween val="midCat"/>
      </c:valAx>
      <c:valAx>
        <c:axId val="-25271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37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Latah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master_2017_02_20_1998!$A$17</c:f>
              <c:strCache>
                <c:ptCount val="1"/>
                <c:pt idx="0">
                  <c:v>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master_2017_02_20_1998!$BD$17:$BD$24</c:f>
              <c:numCache>
                <c:formatCode>0.00</c:formatCode>
                <c:ptCount val="8"/>
                <c:pt idx="0">
                  <c:v>1.4494415724191472</c:v>
                </c:pt>
                <c:pt idx="1">
                  <c:v>1.417418000247014</c:v>
                </c:pt>
                <c:pt idx="2">
                  <c:v>1.2834354082769872</c:v>
                </c:pt>
                <c:pt idx="3">
                  <c:v>1.3845236651001989</c:v>
                </c:pt>
                <c:pt idx="4">
                  <c:v>1.4320836383288316</c:v>
                </c:pt>
                <c:pt idx="5">
                  <c:v>1.4702039369990803</c:v>
                </c:pt>
                <c:pt idx="6">
                  <c:v>1.121618998888438</c:v>
                </c:pt>
                <c:pt idx="7">
                  <c:v>1.3903347036716835</c:v>
                </c:pt>
              </c:numCache>
            </c:numRef>
          </c:xVal>
          <c:yVal>
            <c:numRef>
              <c:f>master_2017_02_20_1998!$BB$17:$BB$24</c:f>
              <c:numCache>
                <c:formatCode>General</c:formatCode>
                <c:ptCount val="8"/>
                <c:pt idx="0">
                  <c:v>-15</c:v>
                </c:pt>
                <c:pt idx="1">
                  <c:v>-25</c:v>
                </c:pt>
                <c:pt idx="2">
                  <c:v>-48</c:v>
                </c:pt>
                <c:pt idx="3">
                  <c:v>-75</c:v>
                </c:pt>
                <c:pt idx="4">
                  <c:v>-92</c:v>
                </c:pt>
                <c:pt idx="5">
                  <c:v>-126.5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master_2017_02_20_1998!$A$25</c:f>
              <c:strCache>
                <c:ptCount val="1"/>
                <c:pt idx="0">
                  <c:v>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master_2017_02_20_1998!$BD$25:$BD$33</c:f>
              <c:numCache>
                <c:formatCode>0.00</c:formatCode>
                <c:ptCount val="9"/>
                <c:pt idx="0">
                  <c:v>1.3862766201457379</c:v>
                </c:pt>
                <c:pt idx="1">
                  <c:v>1.211253852199951</c:v>
                </c:pt>
                <c:pt idx="2">
                  <c:v>1.3227841724524714</c:v>
                </c:pt>
                <c:pt idx="3">
                  <c:v>1.3973306644271246</c:v>
                </c:pt>
                <c:pt idx="4">
                  <c:v>1.3958308155981827</c:v>
                </c:pt>
                <c:pt idx="5">
                  <c:v>1.3592815427774934</c:v>
                </c:pt>
                <c:pt idx="6">
                  <c:v>1.5002558357005487</c:v>
                </c:pt>
                <c:pt idx="7">
                  <c:v>1.505813645746952</c:v>
                </c:pt>
                <c:pt idx="8">
                  <c:v>1.2859222042627982</c:v>
                </c:pt>
              </c:numCache>
            </c:numRef>
          </c:xVal>
          <c:yVal>
            <c:numRef>
              <c:f>master_2017_02_20_1998!$BB$25:$BB$33</c:f>
              <c:numCache>
                <c:formatCode>General</c:formatCode>
                <c:ptCount val="9"/>
                <c:pt idx="0">
                  <c:v>-25</c:v>
                </c:pt>
                <c:pt idx="1">
                  <c:v>-38.5</c:v>
                </c:pt>
                <c:pt idx="2">
                  <c:v>-60</c:v>
                </c:pt>
                <c:pt idx="3">
                  <c:v>-88</c:v>
                </c:pt>
                <c:pt idx="4">
                  <c:v>-128</c:v>
                </c:pt>
                <c:pt idx="5">
                  <c:v>-5</c:v>
                </c:pt>
                <c:pt idx="6">
                  <c:v>-15</c:v>
                </c:pt>
                <c:pt idx="7">
                  <c:v>-25</c:v>
                </c:pt>
                <c:pt idx="8">
                  <c:v>-37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master_2017_02_20_1998!$A$34</c:f>
              <c:strCache>
                <c:ptCount val="1"/>
                <c:pt idx="0">
                  <c:v>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master_2017_02_20_1998!$BD$34:$BD$41</c:f>
              <c:numCache>
                <c:formatCode>0.00</c:formatCode>
                <c:ptCount val="8"/>
                <c:pt idx="0">
                  <c:v>1.379411917796032</c:v>
                </c:pt>
                <c:pt idx="1">
                  <c:v>1.4009485514903528</c:v>
                </c:pt>
                <c:pt idx="2">
                  <c:v>1.6511693109516561</c:v>
                </c:pt>
                <c:pt idx="3">
                  <c:v>1.365897983308926</c:v>
                </c:pt>
                <c:pt idx="4">
                  <c:v>1.463468426345784</c:v>
                </c:pt>
                <c:pt idx="5">
                  <c:v>1.4420311590239425</c:v>
                </c:pt>
                <c:pt idx="6">
                  <c:v>1.3447793363984</c:v>
                </c:pt>
                <c:pt idx="7">
                  <c:v>1.3415406827592438</c:v>
                </c:pt>
              </c:numCache>
            </c:numRef>
          </c:xVal>
          <c:yVal>
            <c:numRef>
              <c:f>master_2017_02_20_1998!$BB$34:$BB$41</c:f>
              <c:numCache>
                <c:formatCode>General</c:formatCode>
                <c:ptCount val="8"/>
                <c:pt idx="0">
                  <c:v>-53</c:v>
                </c:pt>
                <c:pt idx="1">
                  <c:v>-77.5</c:v>
                </c:pt>
                <c:pt idx="2">
                  <c:v>-123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-39</c:v>
                </c:pt>
                <c:pt idx="7">
                  <c:v>-62.5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master_2017_02_20_1998!$A$42</c:f>
              <c:strCache>
                <c:ptCount val="1"/>
                <c:pt idx="0">
                  <c:v>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master_2017_02_20_1998!$BD$42:$BD$49</c:f>
              <c:numCache>
                <c:formatCode>0.00</c:formatCode>
                <c:ptCount val="8"/>
                <c:pt idx="0">
                  <c:v>1.5084638007501652</c:v>
                </c:pt>
                <c:pt idx="1">
                  <c:v>1.5960997384674585</c:v>
                </c:pt>
                <c:pt idx="2">
                  <c:v>1.3092612523598637</c:v>
                </c:pt>
                <c:pt idx="3">
                  <c:v>1.4242108791926178</c:v>
                </c:pt>
                <c:pt idx="4">
                  <c:v>1.3363445489351944</c:v>
                </c:pt>
                <c:pt idx="5">
                  <c:v>1.2281548545479619</c:v>
                </c:pt>
                <c:pt idx="6">
                  <c:v>1.3594484722432725</c:v>
                </c:pt>
                <c:pt idx="7">
                  <c:v>1.549420181276981</c:v>
                </c:pt>
              </c:numCache>
            </c:numRef>
          </c:xVal>
          <c:yVal>
            <c:numRef>
              <c:f>master_2017_02_20_1998!$BB$42:$BB$49</c:f>
              <c:numCache>
                <c:formatCode>General</c:formatCode>
                <c:ptCount val="8"/>
                <c:pt idx="0">
                  <c:v>-91</c:v>
                </c:pt>
                <c:pt idx="1">
                  <c:v>-129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-35</c:v>
                </c:pt>
                <c:pt idx="6">
                  <c:v>-52</c:v>
                </c:pt>
                <c:pt idx="7">
                  <c:v>-72.5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master_2017_02_20_1998!$A$50</c:f>
              <c:strCache>
                <c:ptCount val="1"/>
                <c:pt idx="0">
                  <c:v>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master_2017_02_20_1998!$BD$50:$BD$57</c:f>
              <c:numCache>
                <c:formatCode>0.00</c:formatCode>
                <c:ptCount val="8"/>
                <c:pt idx="0">
                  <c:v>1.6598724271903742</c:v>
                </c:pt>
                <c:pt idx="1">
                  <c:v>1.6621122670163369</c:v>
                </c:pt>
                <c:pt idx="2">
                  <c:v>1.1577888737936024</c:v>
                </c:pt>
                <c:pt idx="3">
                  <c:v>1.3130546782645518</c:v>
                </c:pt>
                <c:pt idx="4">
                  <c:v>1.3346683840005646</c:v>
                </c:pt>
                <c:pt idx="5">
                  <c:v>1.3291233767496349</c:v>
                </c:pt>
                <c:pt idx="6">
                  <c:v>1.0568882939696174</c:v>
                </c:pt>
                <c:pt idx="7">
                  <c:v>1.0849890886092803</c:v>
                </c:pt>
              </c:numCache>
            </c:numRef>
          </c:xVal>
          <c:yVal>
            <c:numRef>
              <c:f>master_2017_02_20_1998!$BB$50:$BB$57</c:f>
              <c:numCache>
                <c:formatCode>General</c:formatCode>
                <c:ptCount val="8"/>
                <c:pt idx="0">
                  <c:v>-95.5</c:v>
                </c:pt>
                <c:pt idx="1">
                  <c:v>-126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-31.5</c:v>
                </c:pt>
                <c:pt idx="6">
                  <c:v>-49</c:v>
                </c:pt>
                <c:pt idx="7">
                  <c:v>-77.5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master_2017_02_20_1998!$A$58</c:f>
              <c:strCache>
                <c:ptCount val="1"/>
                <c:pt idx="0">
                  <c:v>17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master_2017_02_20_1998!$BD$58:$BD$67</c:f>
              <c:numCache>
                <c:formatCode>0.00</c:formatCode>
                <c:ptCount val="10"/>
                <c:pt idx="0">
                  <c:v>1.4831338515375501</c:v>
                </c:pt>
                <c:pt idx="1">
                  <c:v>1.1910000000000001</c:v>
                </c:pt>
                <c:pt idx="2">
                  <c:v>1.476</c:v>
                </c:pt>
                <c:pt idx="3">
                  <c:v>1.51</c:v>
                </c:pt>
                <c:pt idx="4">
                  <c:v>1.5</c:v>
                </c:pt>
                <c:pt idx="5">
                  <c:v>1.45</c:v>
                </c:pt>
                <c:pt idx="6">
                  <c:v>1.52</c:v>
                </c:pt>
                <c:pt idx="7">
                  <c:v>1.64</c:v>
                </c:pt>
                <c:pt idx="8">
                  <c:v>1.53</c:v>
                </c:pt>
                <c:pt idx="9">
                  <c:v>1.6</c:v>
                </c:pt>
              </c:numCache>
            </c:numRef>
          </c:xVal>
          <c:yVal>
            <c:numRef>
              <c:f>master_2017_02_20_1998!$BB$58:$BB$67</c:f>
              <c:numCache>
                <c:formatCode>General</c:formatCode>
                <c:ptCount val="10"/>
                <c:pt idx="0">
                  <c:v>-121.5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-36.5</c:v>
                </c:pt>
                <c:pt idx="5">
                  <c:v>-53.5</c:v>
                </c:pt>
                <c:pt idx="6">
                  <c:v>-73.5</c:v>
                </c:pt>
                <c:pt idx="7">
                  <c:v>-96.5</c:v>
                </c:pt>
                <c:pt idx="8">
                  <c:v>-118.5</c:v>
                </c:pt>
                <c:pt idx="9">
                  <c:v>-137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master_2017_02_20_1998!$A$68</c:f>
              <c:strCache>
                <c:ptCount val="1"/>
                <c:pt idx="0">
                  <c:v>21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master_2017_02_20_1998!$BD$68:$BD$75</c:f>
              <c:numCache>
                <c:formatCode>0.00</c:formatCode>
                <c:ptCount val="8"/>
                <c:pt idx="0">
                  <c:v>1.2153960160206081</c:v>
                </c:pt>
                <c:pt idx="1">
                  <c:v>1.4020678582140904</c:v>
                </c:pt>
                <c:pt idx="2">
                  <c:v>1.2826190518199621</c:v>
                </c:pt>
                <c:pt idx="3">
                  <c:v>1.3329744566443278</c:v>
                </c:pt>
                <c:pt idx="4">
                  <c:v>1.1630123126640961</c:v>
                </c:pt>
                <c:pt idx="5">
                  <c:v>1.2325666148339005</c:v>
                </c:pt>
                <c:pt idx="6">
                  <c:v>1.2708483947488061</c:v>
                </c:pt>
                <c:pt idx="7">
                  <c:v>1.2567708241438327</c:v>
                </c:pt>
              </c:numCache>
            </c:numRef>
          </c:xVal>
          <c:yVal>
            <c:numRef>
              <c:f>master_2017_02_20_1998!$BB$68:$BB$75</c:f>
              <c:numCache>
                <c:formatCode>General</c:formatCode>
                <c:ptCount val="8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-39.5</c:v>
                </c:pt>
                <c:pt idx="4">
                  <c:v>-59</c:v>
                </c:pt>
                <c:pt idx="5">
                  <c:v>-91.5</c:v>
                </c:pt>
                <c:pt idx="6">
                  <c:v>-133.5</c:v>
                </c:pt>
                <c:pt idx="7">
                  <c:v>-5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master_2017_02_20_1998!$A$76</c:f>
              <c:strCache>
                <c:ptCount val="1"/>
                <c:pt idx="0">
                  <c:v>23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master_2017_02_20_1998!$BD$76:$BD$84</c:f>
              <c:numCache>
                <c:formatCode>0.00</c:formatCode>
                <c:ptCount val="9"/>
                <c:pt idx="0">
                  <c:v>1.3613105845404663</c:v>
                </c:pt>
                <c:pt idx="1">
                  <c:v>1.3391675635619389</c:v>
                </c:pt>
                <c:pt idx="2">
                  <c:v>1.3451493953248601</c:v>
                </c:pt>
                <c:pt idx="3">
                  <c:v>1.4921341095771052</c:v>
                </c:pt>
                <c:pt idx="4">
                  <c:v>1.4518536664160282</c:v>
                </c:pt>
                <c:pt idx="5">
                  <c:v>1.5410616891605142</c:v>
                </c:pt>
                <c:pt idx="6">
                  <c:v>1.5898175551431206</c:v>
                </c:pt>
                <c:pt idx="7">
                  <c:v>0.99740635531167854</c:v>
                </c:pt>
                <c:pt idx="8">
                  <c:v>1.3502831836547453</c:v>
                </c:pt>
              </c:numCache>
            </c:numRef>
          </c:xVal>
          <c:yVal>
            <c:numRef>
              <c:f>master_2017_02_20_1998!$BB$76:$BB$84</c:f>
              <c:numCache>
                <c:formatCode>General</c:formatCode>
                <c:ptCount val="9"/>
                <c:pt idx="0">
                  <c:v>-15</c:v>
                </c:pt>
                <c:pt idx="1">
                  <c:v>-25</c:v>
                </c:pt>
                <c:pt idx="2">
                  <c:v>-33.5</c:v>
                </c:pt>
                <c:pt idx="3">
                  <c:v>-48</c:v>
                </c:pt>
                <c:pt idx="4">
                  <c:v>-69</c:v>
                </c:pt>
                <c:pt idx="5">
                  <c:v>-100.5</c:v>
                </c:pt>
                <c:pt idx="6">
                  <c:v>-136</c:v>
                </c:pt>
                <c:pt idx="7">
                  <c:v>-5</c:v>
                </c:pt>
                <c:pt idx="8">
                  <c:v>-15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master_2017_02_20_1998!$A$85</c:f>
              <c:strCache>
                <c:ptCount val="1"/>
                <c:pt idx="0">
                  <c:v>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master_2017_02_20_1998!$BD$85:$BD$92</c:f>
              <c:numCache>
                <c:formatCode>0.00</c:formatCode>
                <c:ptCount val="8"/>
                <c:pt idx="0">
                  <c:v>1.2832365862695627</c:v>
                </c:pt>
                <c:pt idx="1">
                  <c:v>1.3265747744308429</c:v>
                </c:pt>
                <c:pt idx="2">
                  <c:v>1.4413469533759771</c:v>
                </c:pt>
                <c:pt idx="3">
                  <c:v>1.595675251531776</c:v>
                </c:pt>
                <c:pt idx="4">
                  <c:v>1.5321327696865434</c:v>
                </c:pt>
                <c:pt idx="5">
                  <c:v>1.612601445212628</c:v>
                </c:pt>
                <c:pt idx="6">
                  <c:v>1.1281472202127847</c:v>
                </c:pt>
                <c:pt idx="7">
                  <c:v>1.2732678158688711</c:v>
                </c:pt>
              </c:numCache>
            </c:numRef>
          </c:xVal>
          <c:yVal>
            <c:numRef>
              <c:f>master_2017_02_20_1998!$BB$85:$BB$92</c:f>
              <c:numCache>
                <c:formatCode>General</c:formatCode>
                <c:ptCount val="8"/>
                <c:pt idx="0">
                  <c:v>-25</c:v>
                </c:pt>
                <c:pt idx="1">
                  <c:v>-31.5</c:v>
                </c:pt>
                <c:pt idx="2">
                  <c:v>-45.5</c:v>
                </c:pt>
                <c:pt idx="3">
                  <c:v>-73</c:v>
                </c:pt>
                <c:pt idx="4">
                  <c:v>-97</c:v>
                </c:pt>
                <c:pt idx="5">
                  <c:v>-129.5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master_2017_02_20_1998!$A$93</c:f>
              <c:strCache>
                <c:ptCount val="1"/>
                <c:pt idx="0">
                  <c:v>27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master_2017_02_20_1998!$BD$93:$BD$100</c:f>
              <c:numCache>
                <c:formatCode>0.00</c:formatCode>
                <c:ptCount val="8"/>
                <c:pt idx="0">
                  <c:v>1.3155248160629534</c:v>
                </c:pt>
                <c:pt idx="1">
                  <c:v>1.3676646511375692</c:v>
                </c:pt>
                <c:pt idx="2">
                  <c:v>1.3680930487653769</c:v>
                </c:pt>
                <c:pt idx="3">
                  <c:v>1.3438938071555535</c:v>
                </c:pt>
                <c:pt idx="4">
                  <c:v>1.2656661205965569</c:v>
                </c:pt>
                <c:pt idx="5">
                  <c:v>1.2032820471343255</c:v>
                </c:pt>
                <c:pt idx="6">
                  <c:v>1.1779910722162432</c:v>
                </c:pt>
                <c:pt idx="7">
                  <c:v>1.3600755156412654</c:v>
                </c:pt>
              </c:numCache>
            </c:numRef>
          </c:xVal>
          <c:yVal>
            <c:numRef>
              <c:f>master_2017_02_20_1998!$BB$93:$BB$100</c:f>
              <c:numCache>
                <c:formatCode>General</c:formatCode>
                <c:ptCount val="8"/>
                <c:pt idx="0">
                  <c:v>-25</c:v>
                </c:pt>
                <c:pt idx="1">
                  <c:v>-35.5</c:v>
                </c:pt>
                <c:pt idx="2">
                  <c:v>-51.5</c:v>
                </c:pt>
                <c:pt idx="3">
                  <c:v>-79</c:v>
                </c:pt>
                <c:pt idx="4">
                  <c:v>-112</c:v>
                </c:pt>
                <c:pt idx="5">
                  <c:v>-140.5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master_2017_02_20_1998!$A$101</c:f>
              <c:strCache>
                <c:ptCount val="1"/>
                <c:pt idx="0">
                  <c:v>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master_2017_02_20_1998!$AT$101:$AT$109</c:f>
              <c:numCache>
                <c:formatCode>0.00</c:formatCode>
                <c:ptCount val="9"/>
                <c:pt idx="0">
                  <c:v>1.3293190216669446</c:v>
                </c:pt>
                <c:pt idx="1">
                  <c:v>0.81913490600931582</c:v>
                </c:pt>
                <c:pt idx="2">
                  <c:v>1.5593254671324461</c:v>
                </c:pt>
                <c:pt idx="3">
                  <c:v>1.3829814990939087</c:v>
                </c:pt>
                <c:pt idx="4">
                  <c:v>1.4906663982515893</c:v>
                </c:pt>
                <c:pt idx="5">
                  <c:v>1.5959532478824212</c:v>
                </c:pt>
                <c:pt idx="6">
                  <c:v>0.79781733684770517</c:v>
                </c:pt>
                <c:pt idx="7">
                  <c:v>1.395057669860819</c:v>
                </c:pt>
                <c:pt idx="8">
                  <c:v>1.347455266705873</c:v>
                </c:pt>
              </c:numCache>
            </c:numRef>
          </c:xVal>
          <c:yVal>
            <c:numRef>
              <c:f>master_2017_02_20_1998!$AQ$101:$AQ$109</c:f>
              <c:numCache>
                <c:formatCode>General</c:formatCode>
                <c:ptCount val="9"/>
                <c:pt idx="0">
                  <c:v>-25</c:v>
                </c:pt>
                <c:pt idx="1">
                  <c:v>-40</c:v>
                </c:pt>
                <c:pt idx="2">
                  <c:v>-59</c:v>
                </c:pt>
                <c:pt idx="3">
                  <c:v>-80</c:v>
                </c:pt>
                <c:pt idx="4">
                  <c:v>-114.5</c:v>
                </c:pt>
                <c:pt idx="5">
                  <c:v>-145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33888"/>
        <c:axId val="-252731712"/>
      </c:scatterChart>
      <c:valAx>
        <c:axId val="-25273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31712"/>
        <c:crosses val="autoZero"/>
        <c:crossBetween val="midCat"/>
      </c:valAx>
      <c:valAx>
        <c:axId val="-25273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33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Naff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master_2017_02_20_1998!$G$110</c:f>
              <c:strCache>
                <c:ptCount val="1"/>
                <c:pt idx="0">
                  <c:v>Palouse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master_2017_02_20_1998!$AT$110:$AT$290</c:f>
              <c:numCache>
                <c:formatCode>0.00</c:formatCode>
                <c:ptCount val="181"/>
                <c:pt idx="0">
                  <c:v>1.2914813550087652</c:v>
                </c:pt>
                <c:pt idx="1">
                  <c:v>1.4130667875645464</c:v>
                </c:pt>
                <c:pt idx="2">
                  <c:v>1.5650834688790689</c:v>
                </c:pt>
                <c:pt idx="3">
                  <c:v>1.683769842881103</c:v>
                </c:pt>
                <c:pt idx="4">
                  <c:v>1.6527312982057472</c:v>
                </c:pt>
                <c:pt idx="5">
                  <c:v>1.2863331275464969</c:v>
                </c:pt>
                <c:pt idx="6">
                  <c:v>1.3566478843228911</c:v>
                </c:pt>
                <c:pt idx="7">
                  <c:v>1.3282207404356081</c:v>
                </c:pt>
                <c:pt idx="8">
                  <c:v>1.3932923095481091</c:v>
                </c:pt>
                <c:pt idx="9">
                  <c:v>1.4767369561225974</c:v>
                </c:pt>
                <c:pt idx="10">
                  <c:v>1.5637052929379083</c:v>
                </c:pt>
                <c:pt idx="11">
                  <c:v>1.517941275157876</c:v>
                </c:pt>
                <c:pt idx="12">
                  <c:v>0.97734351042597034</c:v>
                </c:pt>
                <c:pt idx="13">
                  <c:v>1.5120825047677486</c:v>
                </c:pt>
                <c:pt idx="14">
                  <c:v>1.4253166065170912</c:v>
                </c:pt>
                <c:pt idx="15">
                  <c:v>1.4841570106342004</c:v>
                </c:pt>
                <c:pt idx="16">
                  <c:v>1.5158012840668766</c:v>
                </c:pt>
                <c:pt idx="17">
                  <c:v>1.8603906782913193</c:v>
                </c:pt>
                <c:pt idx="18">
                  <c:v>1.6328760352011866</c:v>
                </c:pt>
                <c:pt idx="19">
                  <c:v>1.6641406772537337</c:v>
                </c:pt>
                <c:pt idx="20">
                  <c:v>1.0058487454208844</c:v>
                </c:pt>
                <c:pt idx="21">
                  <c:v>1.4089733440184071</c:v>
                </c:pt>
                <c:pt idx="22">
                  <c:v>1.4001628126170156</c:v>
                </c:pt>
                <c:pt idx="23">
                  <c:v>1.4292464609425906</c:v>
                </c:pt>
                <c:pt idx="24">
                  <c:v>1.4959578169763437</c:v>
                </c:pt>
                <c:pt idx="25">
                  <c:v>1.7087433588362777</c:v>
                </c:pt>
                <c:pt idx="26">
                  <c:v>1.691997210666415</c:v>
                </c:pt>
                <c:pt idx="27">
                  <c:v>1.7448097464889263</c:v>
                </c:pt>
                <c:pt idx="28">
                  <c:v>1.1250336221726362</c:v>
                </c:pt>
                <c:pt idx="29">
                  <c:v>1.3522584216958955</c:v>
                </c:pt>
                <c:pt idx="30">
                  <c:v>1.5999888433840153</c:v>
                </c:pt>
                <c:pt idx="31">
                  <c:v>1.5323952323303527</c:v>
                </c:pt>
                <c:pt idx="32">
                  <c:v>1.6641406772537342</c:v>
                </c:pt>
                <c:pt idx="33">
                  <c:v>1.5571277171180999</c:v>
                </c:pt>
                <c:pt idx="34">
                  <c:v>1.6217745580478209</c:v>
                </c:pt>
                <c:pt idx="35">
                  <c:v>1.7412584153399169</c:v>
                </c:pt>
                <c:pt idx="36">
                  <c:v>1.0535250309311437</c:v>
                </c:pt>
                <c:pt idx="37">
                  <c:v>1.3798986467704888</c:v>
                </c:pt>
                <c:pt idx="38">
                  <c:v>1.1935649214517985</c:v>
                </c:pt>
                <c:pt idx="39">
                  <c:v>1.1781104447764403</c:v>
                </c:pt>
                <c:pt idx="40">
                  <c:v>1.595420964056808</c:v>
                </c:pt>
                <c:pt idx="41">
                  <c:v>1.6870181390476626</c:v>
                </c:pt>
                <c:pt idx="42">
                  <c:v>0.79814097296312925</c:v>
                </c:pt>
                <c:pt idx="43">
                  <c:v>1.4608955306537514</c:v>
                </c:pt>
                <c:pt idx="44">
                  <c:v>1.4557952935619263</c:v>
                </c:pt>
                <c:pt idx="45">
                  <c:v>1.4201341222015398</c:v>
                </c:pt>
                <c:pt idx="46">
                  <c:v>1.4817892832653863</c:v>
                </c:pt>
                <c:pt idx="47">
                  <c:v>1.4862362443280002</c:v>
                </c:pt>
                <c:pt idx="48">
                  <c:v>1.6436841365572858</c:v>
                </c:pt>
                <c:pt idx="49">
                  <c:v>1.7130806403215435</c:v>
                </c:pt>
                <c:pt idx="50">
                  <c:v>1.082978997228182</c:v>
                </c:pt>
                <c:pt idx="51">
                  <c:v>1.5170742015365457</c:v>
                </c:pt>
                <c:pt idx="52">
                  <c:v>1.2848514484078866</c:v>
                </c:pt>
                <c:pt idx="53">
                  <c:v>1.3330440415859273</c:v>
                </c:pt>
                <c:pt idx="54">
                  <c:v>1.2837188825519126</c:v>
                </c:pt>
                <c:pt idx="55">
                  <c:v>1.3907682292771886</c:v>
                </c:pt>
                <c:pt idx="56">
                  <c:v>1.4481862677314663</c:v>
                </c:pt>
                <c:pt idx="57">
                  <c:v>1.3913067508038826</c:v>
                </c:pt>
                <c:pt idx="58">
                  <c:v>0.77535792076509957</c:v>
                </c:pt>
                <c:pt idx="59">
                  <c:v>1.4122153637135599</c:v>
                </c:pt>
                <c:pt idx="60">
                  <c:v>1.4032907655520539</c:v>
                </c:pt>
                <c:pt idx="61">
                  <c:v>1.4080948616901108</c:v>
                </c:pt>
                <c:pt idx="62">
                  <c:v>1.422454458274075</c:v>
                </c:pt>
                <c:pt idx="63">
                  <c:v>1.3267663584854266</c:v>
                </c:pt>
                <c:pt idx="64">
                  <c:v>1.3436008129333434</c:v>
                </c:pt>
                <c:pt idx="65">
                  <c:v>0.69587678563951794</c:v>
                </c:pt>
                <c:pt idx="66">
                  <c:v>1.288620824982764</c:v>
                </c:pt>
                <c:pt idx="67">
                  <c:v>1.2543266190320808</c:v>
                </c:pt>
                <c:pt idx="68">
                  <c:v>1.2136071223969882</c:v>
                </c:pt>
                <c:pt idx="69">
                  <c:v>1.2701345557524215</c:v>
                </c:pt>
                <c:pt idx="70">
                  <c:v>1.460438624825293</c:v>
                </c:pt>
                <c:pt idx="71">
                  <c:v>1.5034574973968957</c:v>
                </c:pt>
                <c:pt idx="72">
                  <c:v>1.6104995668042434</c:v>
                </c:pt>
                <c:pt idx="73">
                  <c:v>1.6554858670032928</c:v>
                </c:pt>
                <c:pt idx="74">
                  <c:v>0.96622111766212737</c:v>
                </c:pt>
                <c:pt idx="75">
                  <c:v>1.2777503694690457</c:v>
                </c:pt>
                <c:pt idx="76">
                  <c:v>1.280851166214046</c:v>
                </c:pt>
                <c:pt idx="77">
                  <c:v>1.3092974813089269</c:v>
                </c:pt>
                <c:pt idx="78">
                  <c:v>1.3445689041411766</c:v>
                </c:pt>
                <c:pt idx="79">
                  <c:v>1.3542162460464147</c:v>
                </c:pt>
                <c:pt idx="80">
                  <c:v>1.5084731015164263</c:v>
                </c:pt>
                <c:pt idx="81">
                  <c:v>1.4373511499271101</c:v>
                </c:pt>
                <c:pt idx="82">
                  <c:v>1.0991888146223694</c:v>
                </c:pt>
                <c:pt idx="83">
                  <c:v>1.2466787344599009</c:v>
                </c:pt>
                <c:pt idx="84">
                  <c:v>1.2068874912352821</c:v>
                </c:pt>
                <c:pt idx="85">
                  <c:v>1.0448962924527843</c:v>
                </c:pt>
                <c:pt idx="86">
                  <c:v>1.2867049304244276</c:v>
                </c:pt>
                <c:pt idx="87">
                  <c:v>1.5367200384134561</c:v>
                </c:pt>
                <c:pt idx="88">
                  <c:v>1.6112441513333282</c:v>
                </c:pt>
                <c:pt idx="89">
                  <c:v>1.6323206046122476</c:v>
                </c:pt>
                <c:pt idx="90">
                  <c:v>0.87803397975434994</c:v>
                </c:pt>
                <c:pt idx="91">
                  <c:v>1.3262442889256514</c:v>
                </c:pt>
                <c:pt idx="92">
                  <c:v>1.3502219342051942</c:v>
                </c:pt>
                <c:pt idx="93">
                  <c:v>1.3153375742403834</c:v>
                </c:pt>
                <c:pt idx="94">
                  <c:v>1.3295069802196957</c:v>
                </c:pt>
                <c:pt idx="95">
                  <c:v>1.3508045579770922</c:v>
                </c:pt>
                <c:pt idx="96">
                  <c:v>1.3008139639398439</c:v>
                </c:pt>
                <c:pt idx="97">
                  <c:v>1.0762767872443162</c:v>
                </c:pt>
                <c:pt idx="98">
                  <c:v>1.3319391939753353</c:v>
                </c:pt>
                <c:pt idx="99">
                  <c:v>1.3860680135833179</c:v>
                </c:pt>
                <c:pt idx="100">
                  <c:v>1.4033256456579088</c:v>
                </c:pt>
                <c:pt idx="101">
                  <c:v>1.3797794792054572</c:v>
                </c:pt>
                <c:pt idx="102">
                  <c:v>1.2852400767511185</c:v>
                </c:pt>
                <c:pt idx="103">
                  <c:v>1.285077315231862</c:v>
                </c:pt>
                <c:pt idx="104">
                  <c:v>1.2004696242682096</c:v>
                </c:pt>
                <c:pt idx="105">
                  <c:v>1.3776404344719522</c:v>
                </c:pt>
                <c:pt idx="106">
                  <c:v>1.1835935666082491</c:v>
                </c:pt>
                <c:pt idx="107">
                  <c:v>1.2244191376047466</c:v>
                </c:pt>
                <c:pt idx="108">
                  <c:v>1.2714929884323707</c:v>
                </c:pt>
                <c:pt idx="109">
                  <c:v>1.6559909686518353</c:v>
                </c:pt>
                <c:pt idx="110">
                  <c:v>1.6544590454406625</c:v>
                </c:pt>
                <c:pt idx="111">
                  <c:v>1.7015135349828789</c:v>
                </c:pt>
                <c:pt idx="112">
                  <c:v>1.1066393517243531</c:v>
                </c:pt>
                <c:pt idx="113">
                  <c:v>1.3681119932919059</c:v>
                </c:pt>
                <c:pt idx="114">
                  <c:v>1.3187172640943954</c:v>
                </c:pt>
                <c:pt idx="115">
                  <c:v>1.4129640489584996</c:v>
                </c:pt>
                <c:pt idx="116">
                  <c:v>1.3083945882657135</c:v>
                </c:pt>
                <c:pt idx="117">
                  <c:v>1.3862022991576588</c:v>
                </c:pt>
                <c:pt idx="118">
                  <c:v>1.4690285062781143</c:v>
                </c:pt>
                <c:pt idx="119">
                  <c:v>1.7267619980267455</c:v>
                </c:pt>
                <c:pt idx="120">
                  <c:v>1.3899469319681377</c:v>
                </c:pt>
                <c:pt idx="121">
                  <c:v>1.6777613906428666</c:v>
                </c:pt>
                <c:pt idx="122">
                  <c:v>0.88076131316685058</c:v>
                </c:pt>
                <c:pt idx="123">
                  <c:v>1.339074931327441</c:v>
                </c:pt>
                <c:pt idx="124">
                  <c:v>1.2825840376522395</c:v>
                </c:pt>
                <c:pt idx="125">
                  <c:v>1.1900765946253107</c:v>
                </c:pt>
                <c:pt idx="126">
                  <c:v>1.1637055137457961</c:v>
                </c:pt>
                <c:pt idx="127">
                  <c:v>1.1281783406977393</c:v>
                </c:pt>
                <c:pt idx="128">
                  <c:v>1.1906695898686988</c:v>
                </c:pt>
                <c:pt idx="129">
                  <c:v>1.6945525888760948</c:v>
                </c:pt>
                <c:pt idx="130">
                  <c:v>0.82801698037613958</c:v>
                </c:pt>
                <c:pt idx="131">
                  <c:v>1.3497090321512186</c:v>
                </c:pt>
                <c:pt idx="132">
                  <c:v>1.2868425949865756</c:v>
                </c:pt>
                <c:pt idx="133">
                  <c:v>1.2075895754714032</c:v>
                </c:pt>
                <c:pt idx="134">
                  <c:v>1.135455658626038</c:v>
                </c:pt>
                <c:pt idx="135">
                  <c:v>1.6017085667468585</c:v>
                </c:pt>
                <c:pt idx="136">
                  <c:v>1.6929267504354077</c:v>
                </c:pt>
                <c:pt idx="137">
                  <c:v>1.6998883183811235</c:v>
                </c:pt>
                <c:pt idx="138">
                  <c:v>1.0907458257504823</c:v>
                </c:pt>
                <c:pt idx="139">
                  <c:v>1.303444403927525</c:v>
                </c:pt>
                <c:pt idx="140">
                  <c:v>1.3041246361656456</c:v>
                </c:pt>
                <c:pt idx="141">
                  <c:v>1.2691300004932995</c:v>
                </c:pt>
                <c:pt idx="142">
                  <c:v>1.3003435110636712</c:v>
                </c:pt>
                <c:pt idx="143">
                  <c:v>1.6048669227277401</c:v>
                </c:pt>
                <c:pt idx="144">
                  <c:v>1.6139843624750516</c:v>
                </c:pt>
                <c:pt idx="145">
                  <c:v>1.6152470243909225</c:v>
                </c:pt>
                <c:pt idx="146">
                  <c:v>1.6455180206752174</c:v>
                </c:pt>
                <c:pt idx="147">
                  <c:v>1.1258005528825898</c:v>
                </c:pt>
                <c:pt idx="148">
                  <c:v>1.5065613070899255</c:v>
                </c:pt>
                <c:pt idx="149">
                  <c:v>1.4771236667500001</c:v>
                </c:pt>
                <c:pt idx="150">
                  <c:v>1.4115085853728402</c:v>
                </c:pt>
                <c:pt idx="151">
                  <c:v>1.5680956748528929</c:v>
                </c:pt>
                <c:pt idx="152">
                  <c:v>1.6698242625557354</c:v>
                </c:pt>
                <c:pt idx="153">
                  <c:v>1.6919972106664147</c:v>
                </c:pt>
                <c:pt idx="154">
                  <c:v>1.7910934885129073</c:v>
                </c:pt>
                <c:pt idx="155">
                  <c:v>1.0205210262868345</c:v>
                </c:pt>
                <c:pt idx="156">
                  <c:v>1.5347601961103639</c:v>
                </c:pt>
                <c:pt idx="157">
                  <c:v>1.4667282938534438</c:v>
                </c:pt>
                <c:pt idx="158">
                  <c:v>1.4749846197106957</c:v>
                </c:pt>
                <c:pt idx="159">
                  <c:v>1.4285167169881214</c:v>
                </c:pt>
                <c:pt idx="160">
                  <c:v>1.375016143834207</c:v>
                </c:pt>
                <c:pt idx="161">
                  <c:v>1.3601016115273374</c:v>
                </c:pt>
                <c:pt idx="162">
                  <c:v>1.1047248301469414</c:v>
                </c:pt>
                <c:pt idx="163">
                  <c:v>1.3771839629999925</c:v>
                </c:pt>
                <c:pt idx="164">
                  <c:v>1.2165063013115303</c:v>
                </c:pt>
                <c:pt idx="165">
                  <c:v>1.305389118160625</c:v>
                </c:pt>
                <c:pt idx="166">
                  <c:v>1.3568625434748873</c:v>
                </c:pt>
                <c:pt idx="167">
                  <c:v>1.2818641524393997</c:v>
                </c:pt>
                <c:pt idx="168">
                  <c:v>0.5003028914150065</c:v>
                </c:pt>
                <c:pt idx="169">
                  <c:v>0.97136281274252767</c:v>
                </c:pt>
                <c:pt idx="170">
                  <c:v>0.8065750691071164</c:v>
                </c:pt>
                <c:pt idx="171">
                  <c:v>1.2681831746445638</c:v>
                </c:pt>
                <c:pt idx="172">
                  <c:v>1.1847476160724286</c:v>
                </c:pt>
                <c:pt idx="173">
                  <c:v>1.2306504410440107</c:v>
                </c:pt>
                <c:pt idx="174">
                  <c:v>1.094027680622621</c:v>
                </c:pt>
                <c:pt idx="175">
                  <c:v>1.3157390814364276</c:v>
                </c:pt>
                <c:pt idx="176">
                  <c:v>1.5261864597177373</c:v>
                </c:pt>
                <c:pt idx="177">
                  <c:v>1.5643169411977929</c:v>
                </c:pt>
                <c:pt idx="178">
                  <c:v>1.5626439241077503</c:v>
                </c:pt>
                <c:pt idx="179">
                  <c:v>1.0273061574663063</c:v>
                </c:pt>
                <c:pt idx="180">
                  <c:v>1.2513874342972475</c:v>
                </c:pt>
              </c:numCache>
            </c:numRef>
          </c:xVal>
          <c:yVal>
            <c:numRef>
              <c:f>master_2017_02_20_1998!$AQ$110:$AQ$290</c:f>
              <c:numCache>
                <c:formatCode>General</c:formatCode>
                <c:ptCount val="181"/>
                <c:pt idx="0">
                  <c:v>-35</c:v>
                </c:pt>
                <c:pt idx="1">
                  <c:v>-48.5</c:v>
                </c:pt>
                <c:pt idx="2">
                  <c:v>-72.5</c:v>
                </c:pt>
                <c:pt idx="3">
                  <c:v>-107.5</c:v>
                </c:pt>
                <c:pt idx="4">
                  <c:v>-140</c:v>
                </c:pt>
                <c:pt idx="5">
                  <c:v>-5</c:v>
                </c:pt>
                <c:pt idx="6">
                  <c:v>-15</c:v>
                </c:pt>
                <c:pt idx="7">
                  <c:v>-25</c:v>
                </c:pt>
                <c:pt idx="8">
                  <c:v>-44.5</c:v>
                </c:pt>
                <c:pt idx="9">
                  <c:v>-77.5</c:v>
                </c:pt>
                <c:pt idx="10">
                  <c:v>-115.5</c:v>
                </c:pt>
                <c:pt idx="11">
                  <c:v>-144</c:v>
                </c:pt>
                <c:pt idx="12">
                  <c:v>-5</c:v>
                </c:pt>
                <c:pt idx="13">
                  <c:v>-15</c:v>
                </c:pt>
                <c:pt idx="14">
                  <c:v>-25</c:v>
                </c:pt>
                <c:pt idx="15">
                  <c:v>-52.5</c:v>
                </c:pt>
                <c:pt idx="16">
                  <c:v>-57.5</c:v>
                </c:pt>
                <c:pt idx="17">
                  <c:v>-78.5</c:v>
                </c:pt>
                <c:pt idx="18">
                  <c:v>-104</c:v>
                </c:pt>
                <c:pt idx="19">
                  <c:v>-137</c:v>
                </c:pt>
                <c:pt idx="20">
                  <c:v>-5</c:v>
                </c:pt>
                <c:pt idx="21">
                  <c:v>-15</c:v>
                </c:pt>
                <c:pt idx="22">
                  <c:v>-25</c:v>
                </c:pt>
                <c:pt idx="23">
                  <c:v>-36</c:v>
                </c:pt>
                <c:pt idx="24">
                  <c:v>-55.5</c:v>
                </c:pt>
                <c:pt idx="25">
                  <c:v>-83.5</c:v>
                </c:pt>
                <c:pt idx="26">
                  <c:v>-119</c:v>
                </c:pt>
                <c:pt idx="27">
                  <c:v>-146.5</c:v>
                </c:pt>
                <c:pt idx="28">
                  <c:v>-5</c:v>
                </c:pt>
                <c:pt idx="29">
                  <c:v>-15</c:v>
                </c:pt>
                <c:pt idx="30">
                  <c:v>-25</c:v>
                </c:pt>
                <c:pt idx="31">
                  <c:v>-34</c:v>
                </c:pt>
                <c:pt idx="32">
                  <c:v>-46</c:v>
                </c:pt>
                <c:pt idx="33">
                  <c:v>-66</c:v>
                </c:pt>
                <c:pt idx="34">
                  <c:v>-100.5</c:v>
                </c:pt>
                <c:pt idx="35">
                  <c:v>-138</c:v>
                </c:pt>
                <c:pt idx="36">
                  <c:v>-5</c:v>
                </c:pt>
                <c:pt idx="37">
                  <c:v>-15</c:v>
                </c:pt>
                <c:pt idx="38">
                  <c:v>-25</c:v>
                </c:pt>
                <c:pt idx="39">
                  <c:v>-48</c:v>
                </c:pt>
                <c:pt idx="40">
                  <c:v>-85.5</c:v>
                </c:pt>
                <c:pt idx="41">
                  <c:v>-129</c:v>
                </c:pt>
                <c:pt idx="42">
                  <c:v>-5</c:v>
                </c:pt>
                <c:pt idx="43">
                  <c:v>-15</c:v>
                </c:pt>
                <c:pt idx="44">
                  <c:v>-25</c:v>
                </c:pt>
                <c:pt idx="45">
                  <c:v>-33</c:v>
                </c:pt>
                <c:pt idx="46">
                  <c:v>-52</c:v>
                </c:pt>
                <c:pt idx="47">
                  <c:v>-78.5</c:v>
                </c:pt>
                <c:pt idx="48">
                  <c:v>-104</c:v>
                </c:pt>
                <c:pt idx="49">
                  <c:v>-136</c:v>
                </c:pt>
                <c:pt idx="50">
                  <c:v>-5</c:v>
                </c:pt>
                <c:pt idx="51">
                  <c:v>-15</c:v>
                </c:pt>
                <c:pt idx="52">
                  <c:v>-25</c:v>
                </c:pt>
                <c:pt idx="53">
                  <c:v>-37</c:v>
                </c:pt>
                <c:pt idx="54">
                  <c:v>-56.5</c:v>
                </c:pt>
                <c:pt idx="55">
                  <c:v>-87</c:v>
                </c:pt>
                <c:pt idx="56">
                  <c:v>-118</c:v>
                </c:pt>
                <c:pt idx="57">
                  <c:v>-142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-41.5</c:v>
                </c:pt>
                <c:pt idx="62">
                  <c:v>-71.5</c:v>
                </c:pt>
                <c:pt idx="63">
                  <c:v>-107</c:v>
                </c:pt>
                <c:pt idx="64">
                  <c:v>-138.5</c:v>
                </c:pt>
                <c:pt idx="65">
                  <c:v>-5</c:v>
                </c:pt>
                <c:pt idx="66">
                  <c:v>-15</c:v>
                </c:pt>
                <c:pt idx="67">
                  <c:v>-25</c:v>
                </c:pt>
                <c:pt idx="68">
                  <c:v>-37.5</c:v>
                </c:pt>
                <c:pt idx="69">
                  <c:v>-58</c:v>
                </c:pt>
                <c:pt idx="70">
                  <c:v>-79.5</c:v>
                </c:pt>
                <c:pt idx="71">
                  <c:v>-96</c:v>
                </c:pt>
                <c:pt idx="72">
                  <c:v>-120</c:v>
                </c:pt>
                <c:pt idx="73">
                  <c:v>-144.5</c:v>
                </c:pt>
                <c:pt idx="74">
                  <c:v>-5</c:v>
                </c:pt>
                <c:pt idx="75">
                  <c:v>-15</c:v>
                </c:pt>
                <c:pt idx="76">
                  <c:v>-25</c:v>
                </c:pt>
                <c:pt idx="77">
                  <c:v>-38</c:v>
                </c:pt>
                <c:pt idx="78">
                  <c:v>-58.5</c:v>
                </c:pt>
                <c:pt idx="79">
                  <c:v>-82</c:v>
                </c:pt>
                <c:pt idx="80">
                  <c:v>-112</c:v>
                </c:pt>
                <c:pt idx="81">
                  <c:v>-142</c:v>
                </c:pt>
                <c:pt idx="82">
                  <c:v>-5</c:v>
                </c:pt>
                <c:pt idx="83">
                  <c:v>-15</c:v>
                </c:pt>
                <c:pt idx="84">
                  <c:v>-25</c:v>
                </c:pt>
                <c:pt idx="85">
                  <c:v>-34.5</c:v>
                </c:pt>
                <c:pt idx="86">
                  <c:v>-54.5</c:v>
                </c:pt>
                <c:pt idx="87">
                  <c:v>-77</c:v>
                </c:pt>
                <c:pt idx="88">
                  <c:v>-103</c:v>
                </c:pt>
                <c:pt idx="89">
                  <c:v>-137.5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-38</c:v>
                </c:pt>
                <c:pt idx="94">
                  <c:v>-64.5</c:v>
                </c:pt>
                <c:pt idx="95">
                  <c:v>-102.5</c:v>
                </c:pt>
                <c:pt idx="96">
                  <c:v>-137.5</c:v>
                </c:pt>
                <c:pt idx="97">
                  <c:v>-5</c:v>
                </c:pt>
                <c:pt idx="98">
                  <c:v>-15</c:v>
                </c:pt>
                <c:pt idx="99">
                  <c:v>-25</c:v>
                </c:pt>
                <c:pt idx="100">
                  <c:v>-39.5</c:v>
                </c:pt>
                <c:pt idx="101">
                  <c:v>-66</c:v>
                </c:pt>
                <c:pt idx="102">
                  <c:v>-98.5</c:v>
                </c:pt>
                <c:pt idx="103">
                  <c:v>-133.5</c:v>
                </c:pt>
                <c:pt idx="104">
                  <c:v>-5</c:v>
                </c:pt>
                <c:pt idx="105">
                  <c:v>-15</c:v>
                </c:pt>
                <c:pt idx="106">
                  <c:v>-25</c:v>
                </c:pt>
                <c:pt idx="107">
                  <c:v>-34</c:v>
                </c:pt>
                <c:pt idx="108">
                  <c:v>-52</c:v>
                </c:pt>
                <c:pt idx="109">
                  <c:v>-86.5</c:v>
                </c:pt>
                <c:pt idx="110">
                  <c:v>-120</c:v>
                </c:pt>
                <c:pt idx="111">
                  <c:v>-143</c:v>
                </c:pt>
                <c:pt idx="112">
                  <c:v>-5</c:v>
                </c:pt>
                <c:pt idx="113">
                  <c:v>-15</c:v>
                </c:pt>
                <c:pt idx="114">
                  <c:v>-25</c:v>
                </c:pt>
                <c:pt idx="115">
                  <c:v>-31</c:v>
                </c:pt>
                <c:pt idx="116">
                  <c:v>-41.75</c:v>
                </c:pt>
                <c:pt idx="117">
                  <c:v>-59.25</c:v>
                </c:pt>
                <c:pt idx="118">
                  <c:v>-75</c:v>
                </c:pt>
                <c:pt idx="119">
                  <c:v>-91.5</c:v>
                </c:pt>
                <c:pt idx="120">
                  <c:v>-114</c:v>
                </c:pt>
                <c:pt idx="121">
                  <c:v>-140.5</c:v>
                </c:pt>
                <c:pt idx="122">
                  <c:v>-5</c:v>
                </c:pt>
                <c:pt idx="123">
                  <c:v>-15</c:v>
                </c:pt>
                <c:pt idx="124">
                  <c:v>-25</c:v>
                </c:pt>
                <c:pt idx="125">
                  <c:v>-35.5</c:v>
                </c:pt>
                <c:pt idx="126">
                  <c:v>-54</c:v>
                </c:pt>
                <c:pt idx="127">
                  <c:v>-79.5</c:v>
                </c:pt>
                <c:pt idx="128">
                  <c:v>-103</c:v>
                </c:pt>
                <c:pt idx="129">
                  <c:v>-133.5</c:v>
                </c:pt>
                <c:pt idx="130">
                  <c:v>-5</c:v>
                </c:pt>
                <c:pt idx="131">
                  <c:v>-15</c:v>
                </c:pt>
                <c:pt idx="132">
                  <c:v>-25</c:v>
                </c:pt>
                <c:pt idx="133">
                  <c:v>-31.5</c:v>
                </c:pt>
                <c:pt idx="134">
                  <c:v>-45</c:v>
                </c:pt>
                <c:pt idx="135">
                  <c:v>-75.5</c:v>
                </c:pt>
                <c:pt idx="136">
                  <c:v>-111</c:v>
                </c:pt>
                <c:pt idx="137">
                  <c:v>-140.5</c:v>
                </c:pt>
                <c:pt idx="138">
                  <c:v>-5</c:v>
                </c:pt>
                <c:pt idx="139">
                  <c:v>-15</c:v>
                </c:pt>
                <c:pt idx="140">
                  <c:v>-25</c:v>
                </c:pt>
                <c:pt idx="141">
                  <c:v>-31</c:v>
                </c:pt>
                <c:pt idx="142">
                  <c:v>-45.5</c:v>
                </c:pt>
                <c:pt idx="143">
                  <c:v>-71</c:v>
                </c:pt>
                <c:pt idx="144">
                  <c:v>-93.5</c:v>
                </c:pt>
                <c:pt idx="145">
                  <c:v>-115</c:v>
                </c:pt>
                <c:pt idx="146">
                  <c:v>-139.5</c:v>
                </c:pt>
                <c:pt idx="147">
                  <c:v>-5</c:v>
                </c:pt>
                <c:pt idx="148">
                  <c:v>-15</c:v>
                </c:pt>
                <c:pt idx="149">
                  <c:v>-25</c:v>
                </c:pt>
                <c:pt idx="150">
                  <c:v>-39</c:v>
                </c:pt>
                <c:pt idx="151">
                  <c:v>-62</c:v>
                </c:pt>
                <c:pt idx="152">
                  <c:v>-83.5</c:v>
                </c:pt>
                <c:pt idx="153">
                  <c:v>-112</c:v>
                </c:pt>
                <c:pt idx="154">
                  <c:v>-143</c:v>
                </c:pt>
                <c:pt idx="155">
                  <c:v>-5</c:v>
                </c:pt>
                <c:pt idx="156">
                  <c:v>-15</c:v>
                </c:pt>
                <c:pt idx="157">
                  <c:v>-25</c:v>
                </c:pt>
                <c:pt idx="158">
                  <c:v>-51.5</c:v>
                </c:pt>
                <c:pt idx="159">
                  <c:v>-83.5</c:v>
                </c:pt>
                <c:pt idx="160">
                  <c:v>-110.5</c:v>
                </c:pt>
                <c:pt idx="161">
                  <c:v>-140</c:v>
                </c:pt>
                <c:pt idx="162">
                  <c:v>-5</c:v>
                </c:pt>
                <c:pt idx="163">
                  <c:v>-15</c:v>
                </c:pt>
                <c:pt idx="164">
                  <c:v>-25</c:v>
                </c:pt>
                <c:pt idx="165">
                  <c:v>-41</c:v>
                </c:pt>
                <c:pt idx="166">
                  <c:v>-68.5</c:v>
                </c:pt>
                <c:pt idx="167">
                  <c:v>-100.5</c:v>
                </c:pt>
                <c:pt idx="168">
                  <c:v>-125.5</c:v>
                </c:pt>
                <c:pt idx="169">
                  <c:v>-144</c:v>
                </c:pt>
                <c:pt idx="170">
                  <c:v>-5</c:v>
                </c:pt>
                <c:pt idx="171">
                  <c:v>-15</c:v>
                </c:pt>
                <c:pt idx="172">
                  <c:v>-25</c:v>
                </c:pt>
                <c:pt idx="173">
                  <c:v>-30.5</c:v>
                </c:pt>
                <c:pt idx="174">
                  <c:v>-42.5</c:v>
                </c:pt>
                <c:pt idx="175">
                  <c:v>-63</c:v>
                </c:pt>
                <c:pt idx="176">
                  <c:v>-83.5</c:v>
                </c:pt>
                <c:pt idx="177">
                  <c:v>-114</c:v>
                </c:pt>
                <c:pt idx="178">
                  <c:v>-143</c:v>
                </c:pt>
                <c:pt idx="179">
                  <c:v>-5</c:v>
                </c:pt>
                <c:pt idx="180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33344"/>
        <c:axId val="-252711584"/>
      </c:scatterChart>
      <c:valAx>
        <c:axId val="-25273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11584"/>
        <c:crosses val="autoZero"/>
        <c:crossBetween val="midCat"/>
      </c:valAx>
      <c:valAx>
        <c:axId val="-25271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3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Naff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master_2017_02_20_1998!$G$110</c:f>
              <c:strCache>
                <c:ptCount val="1"/>
                <c:pt idx="0">
                  <c:v>Palouse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master_2017_02_20_1998!$BD$110:$BD$290</c:f>
              <c:numCache>
                <c:formatCode>0.00</c:formatCode>
                <c:ptCount val="181"/>
                <c:pt idx="0">
                  <c:v>1.3967504120304355</c:v>
                </c:pt>
                <c:pt idx="1">
                  <c:v>1.4297614097244347</c:v>
                </c:pt>
                <c:pt idx="2">
                  <c:v>1.3877925985331598</c:v>
                </c:pt>
                <c:pt idx="3">
                  <c:v>1.5894771009307775</c:v>
                </c:pt>
                <c:pt idx="4">
                  <c:v>1.5941984092516648</c:v>
                </c:pt>
                <c:pt idx="5">
                  <c:v>1.2399209555904513</c:v>
                </c:pt>
                <c:pt idx="6">
                  <c:v>1.3214355029376998</c:v>
                </c:pt>
                <c:pt idx="7">
                  <c:v>1.2592409619422342</c:v>
                </c:pt>
                <c:pt idx="8">
                  <c:v>1.2828137092805345</c:v>
                </c:pt>
                <c:pt idx="9">
                  <c:v>1.3325744969566098</c:v>
                </c:pt>
                <c:pt idx="10">
                  <c:v>1.454923173495124</c:v>
                </c:pt>
                <c:pt idx="11">
                  <c:v>1.4902124944971604</c:v>
                </c:pt>
                <c:pt idx="12">
                  <c:v>1.2249236903858707</c:v>
                </c:pt>
                <c:pt idx="13">
                  <c:v>1.4245637560209607</c:v>
                </c:pt>
                <c:pt idx="14">
                  <c:v>1.426504578576848</c:v>
                </c:pt>
                <c:pt idx="15">
                  <c:v>1.3473105394553861</c:v>
                </c:pt>
                <c:pt idx="16">
                  <c:v>1.3376972966873804</c:v>
                </c:pt>
                <c:pt idx="17">
                  <c:v>1.779741374198111</c:v>
                </c:pt>
                <c:pt idx="18">
                  <c:v>1.5807876069113924</c:v>
                </c:pt>
                <c:pt idx="19">
                  <c:v>1.5484449671648983</c:v>
                </c:pt>
                <c:pt idx="20">
                  <c:v>1.2851774088254495</c:v>
                </c:pt>
                <c:pt idx="21">
                  <c:v>1.3832771671048221</c:v>
                </c:pt>
                <c:pt idx="22">
                  <c:v>1.4285336203398205</c:v>
                </c:pt>
                <c:pt idx="23">
                  <c:v>1.4746202836661264</c:v>
                </c:pt>
                <c:pt idx="24">
                  <c:v>1.2553537428372152</c:v>
                </c:pt>
                <c:pt idx="25">
                  <c:v>1.5021534028083388</c:v>
                </c:pt>
                <c:pt idx="26">
                  <c:v>1.6609132760946064</c:v>
                </c:pt>
                <c:pt idx="27">
                  <c:v>1.721880147811677</c:v>
                </c:pt>
                <c:pt idx="28">
                  <c:v>1.1535543518534854</c:v>
                </c:pt>
                <c:pt idx="29">
                  <c:v>1.3379324946627378</c:v>
                </c:pt>
                <c:pt idx="30">
                  <c:v>1.4250048520563898</c:v>
                </c:pt>
                <c:pt idx="31">
                  <c:v>1.4720450682674866</c:v>
                </c:pt>
                <c:pt idx="32">
                  <c:v>1.4011786540051687</c:v>
                </c:pt>
                <c:pt idx="33">
                  <c:v>1.55896204185489</c:v>
                </c:pt>
                <c:pt idx="34">
                  <c:v>1.6907449596862978</c:v>
                </c:pt>
                <c:pt idx="35">
                  <c:v>1.6892805131613204</c:v>
                </c:pt>
                <c:pt idx="36">
                  <c:v>1.2150000000000001</c:v>
                </c:pt>
                <c:pt idx="37">
                  <c:v>1.339</c:v>
                </c:pt>
                <c:pt idx="38">
                  <c:v>1.1299999999999999</c:v>
                </c:pt>
                <c:pt idx="39">
                  <c:v>1.195861931176663</c:v>
                </c:pt>
                <c:pt idx="40">
                  <c:v>1.4435531877633885</c:v>
                </c:pt>
                <c:pt idx="41">
                  <c:v>1.4635830541491026</c:v>
                </c:pt>
                <c:pt idx="42">
                  <c:v>1.1814316212925879</c:v>
                </c:pt>
                <c:pt idx="43">
                  <c:v>1.3921873070204844</c:v>
                </c:pt>
                <c:pt idx="44">
                  <c:v>1.3580464738782927</c:v>
                </c:pt>
                <c:pt idx="45">
                  <c:v>1.4420799037717948</c:v>
                </c:pt>
                <c:pt idx="46">
                  <c:v>1.447043270430975</c:v>
                </c:pt>
                <c:pt idx="47">
                  <c:v>1.3267648678583301</c:v>
                </c:pt>
                <c:pt idx="48">
                  <c:v>1.3978124811493757</c:v>
                </c:pt>
                <c:pt idx="49">
                  <c:v>1.5515238574330452</c:v>
                </c:pt>
                <c:pt idx="50">
                  <c:v>1.2683275402720682</c:v>
                </c:pt>
                <c:pt idx="51">
                  <c:v>1.390952238121284</c:v>
                </c:pt>
                <c:pt idx="52">
                  <c:v>1.2715034317271556</c:v>
                </c:pt>
                <c:pt idx="53">
                  <c:v>1.3660656362744821</c:v>
                </c:pt>
                <c:pt idx="54">
                  <c:v>1.2727919214577164</c:v>
                </c:pt>
                <c:pt idx="55">
                  <c:v>1.3018031597388515</c:v>
                </c:pt>
                <c:pt idx="56">
                  <c:v>1.474000497589663</c:v>
                </c:pt>
                <c:pt idx="57">
                  <c:v>1.5344661594264766</c:v>
                </c:pt>
                <c:pt idx="58">
                  <c:v>1.145791061629938</c:v>
                </c:pt>
                <c:pt idx="59">
                  <c:v>1.3617516805758949</c:v>
                </c:pt>
                <c:pt idx="60">
                  <c:v>1.388129223494539</c:v>
                </c:pt>
                <c:pt idx="61">
                  <c:v>1.3814905275720506</c:v>
                </c:pt>
                <c:pt idx="62">
                  <c:v>1.349086822302394</c:v>
                </c:pt>
                <c:pt idx="63">
                  <c:v>1.3845236651001989</c:v>
                </c:pt>
                <c:pt idx="64">
                  <c:v>1.4081067803656384</c:v>
                </c:pt>
                <c:pt idx="65">
                  <c:v>0.85360904776187874</c:v>
                </c:pt>
                <c:pt idx="66">
                  <c:v>1.2381565714487357</c:v>
                </c:pt>
                <c:pt idx="67">
                  <c:v>1.1724332621698395</c:v>
                </c:pt>
                <c:pt idx="68">
                  <c:v>1.1320250583980458</c:v>
                </c:pt>
                <c:pt idx="69">
                  <c:v>1.1211624056028828</c:v>
                </c:pt>
                <c:pt idx="70">
                  <c:v>1.3369192848003908</c:v>
                </c:pt>
                <c:pt idx="71">
                  <c:v>1.5548691901282432</c:v>
                </c:pt>
                <c:pt idx="72">
                  <c:v>1.5462019747071083</c:v>
                </c:pt>
                <c:pt idx="73">
                  <c:v>1.4781132755661961</c:v>
                </c:pt>
                <c:pt idx="74">
                  <c:v>1.1387335250630768</c:v>
                </c:pt>
                <c:pt idx="75">
                  <c:v>1.3609577077121229</c:v>
                </c:pt>
                <c:pt idx="76">
                  <c:v>1.3164070081338106</c:v>
                </c:pt>
                <c:pt idx="77">
                  <c:v>1.3784871683927065</c:v>
                </c:pt>
                <c:pt idx="78">
                  <c:v>1.4622857755765044</c:v>
                </c:pt>
                <c:pt idx="79">
                  <c:v>1.4268557149495702</c:v>
                </c:pt>
                <c:pt idx="80">
                  <c:v>1.4161631032169681</c:v>
                </c:pt>
                <c:pt idx="81">
                  <c:v>1.5121980317353521</c:v>
                </c:pt>
                <c:pt idx="82">
                  <c:v>1.083772959048644</c:v>
                </c:pt>
                <c:pt idx="83">
                  <c:v>1.2273938281842722</c:v>
                </c:pt>
                <c:pt idx="84">
                  <c:v>1.1600825731778324</c:v>
                </c:pt>
                <c:pt idx="85">
                  <c:v>1.3171368999629545</c:v>
                </c:pt>
                <c:pt idx="86">
                  <c:v>1.2409111969196214</c:v>
                </c:pt>
                <c:pt idx="87">
                  <c:v>1.3510140891913973</c:v>
                </c:pt>
                <c:pt idx="88">
                  <c:v>1.4761465547024177</c:v>
                </c:pt>
                <c:pt idx="89">
                  <c:v>1.5323326015068319</c:v>
                </c:pt>
                <c:pt idx="90">
                  <c:v>1.2456552040510258</c:v>
                </c:pt>
                <c:pt idx="91">
                  <c:v>1.3259346824990736</c:v>
                </c:pt>
                <c:pt idx="92">
                  <c:v>1.4170651234186706</c:v>
                </c:pt>
                <c:pt idx="93">
                  <c:v>1.3233184707942502</c:v>
                </c:pt>
                <c:pt idx="94">
                  <c:v>1.310600693950559</c:v>
                </c:pt>
                <c:pt idx="95">
                  <c:v>1.3352367502147529</c:v>
                </c:pt>
                <c:pt idx="96">
                  <c:v>1.2597279532122569</c:v>
                </c:pt>
                <c:pt idx="97">
                  <c:v>1.1997812163664272</c:v>
                </c:pt>
                <c:pt idx="98">
                  <c:v>1.4001270356582036</c:v>
                </c:pt>
                <c:pt idx="99">
                  <c:v>1.4534996559450923</c:v>
                </c:pt>
                <c:pt idx="100">
                  <c:v>1.3841782767688362</c:v>
                </c:pt>
                <c:pt idx="101">
                  <c:v>1.4204724953068468</c:v>
                </c:pt>
                <c:pt idx="102">
                  <c:v>1.3987425227932624</c:v>
                </c:pt>
                <c:pt idx="103">
                  <c:v>1.3434027171919691</c:v>
                </c:pt>
                <c:pt idx="104">
                  <c:v>1.2101028635954623</c:v>
                </c:pt>
                <c:pt idx="105">
                  <c:v>1.3615752421617233</c:v>
                </c:pt>
                <c:pt idx="106">
                  <c:v>1.2850891896183638</c:v>
                </c:pt>
                <c:pt idx="107">
                  <c:v>1.2362336520891677</c:v>
                </c:pt>
                <c:pt idx="108">
                  <c:v>1.1881111892923157</c:v>
                </c:pt>
                <c:pt idx="109">
                  <c:v>1.4701816560992573</c:v>
                </c:pt>
                <c:pt idx="110">
                  <c:v>1.4729005685959389</c:v>
                </c:pt>
                <c:pt idx="111">
                  <c:v>1.4952897029681911</c:v>
                </c:pt>
                <c:pt idx="112">
                  <c:v>1.3595462003987508</c:v>
                </c:pt>
                <c:pt idx="113">
                  <c:v>1.3807188100993348</c:v>
                </c:pt>
                <c:pt idx="114">
                  <c:v>1.3386382483194241</c:v>
                </c:pt>
                <c:pt idx="115">
                  <c:v>1.2308177308595651</c:v>
                </c:pt>
                <c:pt idx="116">
                  <c:v>1.2234398610193091</c:v>
                </c:pt>
                <c:pt idx="117">
                  <c:v>1.4087298163491806</c:v>
                </c:pt>
                <c:pt idx="118">
                  <c:v>1.484944413527219</c:v>
                </c:pt>
                <c:pt idx="119">
                  <c:v>1.5768062832887888</c:v>
                </c:pt>
                <c:pt idx="120">
                  <c:v>1.6224567524568883</c:v>
                </c:pt>
                <c:pt idx="121">
                  <c:v>1.7170195920212283</c:v>
                </c:pt>
                <c:pt idx="122">
                  <c:v>1.1468496921149673</c:v>
                </c:pt>
                <c:pt idx="123">
                  <c:v>1.3051149496268328</c:v>
                </c:pt>
                <c:pt idx="124">
                  <c:v>1.2485664378848562</c:v>
                </c:pt>
                <c:pt idx="125">
                  <c:v>1.1519125944274289</c:v>
                </c:pt>
                <c:pt idx="126">
                  <c:v>1.1831888362489729</c:v>
                </c:pt>
                <c:pt idx="127">
                  <c:v>1.314686144498677</c:v>
                </c:pt>
                <c:pt idx="128">
                  <c:v>1.5109429403443941</c:v>
                </c:pt>
                <c:pt idx="129">
                  <c:v>1.6571386750447148</c:v>
                </c:pt>
                <c:pt idx="130">
                  <c:v>1.1719039469273254</c:v>
                </c:pt>
                <c:pt idx="131">
                  <c:v>1.3236409831148437</c:v>
                </c:pt>
                <c:pt idx="132">
                  <c:v>1.1779028530091571</c:v>
                </c:pt>
                <c:pt idx="133">
                  <c:v>1.2527600483814263</c:v>
                </c:pt>
                <c:pt idx="134">
                  <c:v>1.1903981534578381</c:v>
                </c:pt>
                <c:pt idx="135">
                  <c:v>1.4711750630652436</c:v>
                </c:pt>
                <c:pt idx="136">
                  <c:v>1.6635202323906557</c:v>
                </c:pt>
                <c:pt idx="137">
                  <c:v>1.6656697668293716</c:v>
                </c:pt>
                <c:pt idx="138">
                  <c:v>1.1981050514317977</c:v>
                </c:pt>
                <c:pt idx="139">
                  <c:v>1.3680152442789844</c:v>
                </c:pt>
                <c:pt idx="140">
                  <c:v>1.2766201457381301</c:v>
                </c:pt>
                <c:pt idx="141">
                  <c:v>1.2027315644315839</c:v>
                </c:pt>
                <c:pt idx="142">
                  <c:v>1.1671823011180806</c:v>
                </c:pt>
                <c:pt idx="143">
                  <c:v>1.4856214865233559</c:v>
                </c:pt>
                <c:pt idx="144">
                  <c:v>1.6228120090262899</c:v>
                </c:pt>
                <c:pt idx="145">
                  <c:v>1.6618635874177556</c:v>
                </c:pt>
                <c:pt idx="146">
                  <c:v>1.7329620411120827</c:v>
                </c:pt>
                <c:pt idx="147">
                  <c:v>1.2176897154048381</c:v>
                </c:pt>
                <c:pt idx="148">
                  <c:v>1.3926284030559135</c:v>
                </c:pt>
                <c:pt idx="149">
                  <c:v>1.4210349877375303</c:v>
                </c:pt>
                <c:pt idx="150">
                  <c:v>1.3347877453839818</c:v>
                </c:pt>
                <c:pt idx="151">
                  <c:v>1.4160526856345865</c:v>
                </c:pt>
                <c:pt idx="152">
                  <c:v>1.5406831493910038</c:v>
                </c:pt>
                <c:pt idx="153">
                  <c:v>1.6583731916233855</c:v>
                </c:pt>
                <c:pt idx="154">
                  <c:v>1.6299566133664765</c:v>
                </c:pt>
                <c:pt idx="155">
                  <c:v>1.1674047673659509</c:v>
                </c:pt>
                <c:pt idx="156">
                  <c:v>1.3985390899306598</c:v>
                </c:pt>
                <c:pt idx="157">
                  <c:v>1.3784251107151049</c:v>
                </c:pt>
                <c:pt idx="158">
                  <c:v>1.3998123853190869</c:v>
                </c:pt>
                <c:pt idx="159">
                  <c:v>1.3040876568448643</c:v>
                </c:pt>
                <c:pt idx="160">
                  <c:v>1.2692503095079242</c:v>
                </c:pt>
                <c:pt idx="161">
                  <c:v>1.2689653641345502</c:v>
                </c:pt>
                <c:pt idx="162">
                  <c:v>1.0811263828360711</c:v>
                </c:pt>
                <c:pt idx="163">
                  <c:v>1.2656809640594953</c:v>
                </c:pt>
                <c:pt idx="164">
                  <c:v>1.224482594350442</c:v>
                </c:pt>
                <c:pt idx="165">
                  <c:v>1.337527826146125</c:v>
                </c:pt>
                <c:pt idx="166">
                  <c:v>1.3797573061273947</c:v>
                </c:pt>
                <c:pt idx="167">
                  <c:v>1.3634989354019795</c:v>
                </c:pt>
                <c:pt idx="168">
                  <c:v>1.3554346962661743</c:v>
                </c:pt>
                <c:pt idx="169">
                  <c:v>1.4230124847896806</c:v>
                </c:pt>
                <c:pt idx="170">
                  <c:v>1.0901247419588191</c:v>
                </c:pt>
                <c:pt idx="171">
                  <c:v>1.2346278031653053</c:v>
                </c:pt>
                <c:pt idx="172">
                  <c:v>1.1808140868429875</c:v>
                </c:pt>
                <c:pt idx="173">
                  <c:v>1.1625771233665791</c:v>
                </c:pt>
                <c:pt idx="174">
                  <c:v>1.1492781709207209</c:v>
                </c:pt>
                <c:pt idx="175">
                  <c:v>1.3251168721058282</c:v>
                </c:pt>
                <c:pt idx="176">
                  <c:v>1.5132694181482111</c:v>
                </c:pt>
                <c:pt idx="177">
                  <c:v>1.5875322989418741</c:v>
                </c:pt>
                <c:pt idx="178">
                  <c:v>1.5143278713595631</c:v>
                </c:pt>
                <c:pt idx="179">
                  <c:v>1.0999170739453392</c:v>
                </c:pt>
                <c:pt idx="180">
                  <c:v>1.2236886214866702</c:v>
                </c:pt>
              </c:numCache>
            </c:numRef>
          </c:xVal>
          <c:yVal>
            <c:numRef>
              <c:f>master_2017_02_20_1998!$BB$110:$BB$290</c:f>
              <c:numCache>
                <c:formatCode>General</c:formatCode>
                <c:ptCount val="181"/>
                <c:pt idx="0">
                  <c:v>-35</c:v>
                </c:pt>
                <c:pt idx="1">
                  <c:v>-48.5</c:v>
                </c:pt>
                <c:pt idx="2">
                  <c:v>-72.5</c:v>
                </c:pt>
                <c:pt idx="3">
                  <c:v>-107.5</c:v>
                </c:pt>
                <c:pt idx="4">
                  <c:v>-140</c:v>
                </c:pt>
                <c:pt idx="5">
                  <c:v>-5</c:v>
                </c:pt>
                <c:pt idx="6">
                  <c:v>-15</c:v>
                </c:pt>
                <c:pt idx="7">
                  <c:v>-25</c:v>
                </c:pt>
                <c:pt idx="8">
                  <c:v>-35.5</c:v>
                </c:pt>
                <c:pt idx="9">
                  <c:v>-58.5</c:v>
                </c:pt>
                <c:pt idx="10">
                  <c:v>-105.5</c:v>
                </c:pt>
                <c:pt idx="11">
                  <c:v>-144</c:v>
                </c:pt>
                <c:pt idx="12">
                  <c:v>-5</c:v>
                </c:pt>
                <c:pt idx="13">
                  <c:v>-15</c:v>
                </c:pt>
                <c:pt idx="14">
                  <c:v>-25</c:v>
                </c:pt>
                <c:pt idx="15">
                  <c:v>-37.5</c:v>
                </c:pt>
                <c:pt idx="16">
                  <c:v>-57.5</c:v>
                </c:pt>
                <c:pt idx="17">
                  <c:v>-78.5</c:v>
                </c:pt>
                <c:pt idx="18">
                  <c:v>-104</c:v>
                </c:pt>
                <c:pt idx="19">
                  <c:v>-137</c:v>
                </c:pt>
                <c:pt idx="20">
                  <c:v>-5</c:v>
                </c:pt>
                <c:pt idx="21">
                  <c:v>-15</c:v>
                </c:pt>
                <c:pt idx="22">
                  <c:v>-25</c:v>
                </c:pt>
                <c:pt idx="23">
                  <c:v>-42.5</c:v>
                </c:pt>
                <c:pt idx="24">
                  <c:v>-61.5</c:v>
                </c:pt>
                <c:pt idx="25">
                  <c:v>-82.5</c:v>
                </c:pt>
                <c:pt idx="26">
                  <c:v>-118</c:v>
                </c:pt>
                <c:pt idx="27">
                  <c:v>-144.5</c:v>
                </c:pt>
                <c:pt idx="28">
                  <c:v>-5</c:v>
                </c:pt>
                <c:pt idx="29">
                  <c:v>-15</c:v>
                </c:pt>
                <c:pt idx="30">
                  <c:v>-25</c:v>
                </c:pt>
                <c:pt idx="31">
                  <c:v>-32.5</c:v>
                </c:pt>
                <c:pt idx="32">
                  <c:v>-44.5</c:v>
                </c:pt>
                <c:pt idx="33">
                  <c:v>-66</c:v>
                </c:pt>
                <c:pt idx="34">
                  <c:v>-100.5</c:v>
                </c:pt>
                <c:pt idx="35">
                  <c:v>-138</c:v>
                </c:pt>
                <c:pt idx="36">
                  <c:v>-5</c:v>
                </c:pt>
                <c:pt idx="37">
                  <c:v>-15</c:v>
                </c:pt>
                <c:pt idx="38">
                  <c:v>-25</c:v>
                </c:pt>
                <c:pt idx="39">
                  <c:v>-48</c:v>
                </c:pt>
                <c:pt idx="40">
                  <c:v>-85.5</c:v>
                </c:pt>
                <c:pt idx="41">
                  <c:v>-129</c:v>
                </c:pt>
                <c:pt idx="42">
                  <c:v>-5</c:v>
                </c:pt>
                <c:pt idx="43">
                  <c:v>-15</c:v>
                </c:pt>
                <c:pt idx="44">
                  <c:v>-25</c:v>
                </c:pt>
                <c:pt idx="45">
                  <c:v>-33</c:v>
                </c:pt>
                <c:pt idx="46">
                  <c:v>-52</c:v>
                </c:pt>
                <c:pt idx="47">
                  <c:v>-78.5</c:v>
                </c:pt>
                <c:pt idx="48">
                  <c:v>-104</c:v>
                </c:pt>
                <c:pt idx="49">
                  <c:v>-129.5</c:v>
                </c:pt>
                <c:pt idx="50">
                  <c:v>-5</c:v>
                </c:pt>
                <c:pt idx="51">
                  <c:v>-15</c:v>
                </c:pt>
                <c:pt idx="52">
                  <c:v>-25</c:v>
                </c:pt>
                <c:pt idx="53">
                  <c:v>-37</c:v>
                </c:pt>
                <c:pt idx="54">
                  <c:v>-56.5</c:v>
                </c:pt>
                <c:pt idx="55">
                  <c:v>-87</c:v>
                </c:pt>
                <c:pt idx="56">
                  <c:v>-118</c:v>
                </c:pt>
                <c:pt idx="57">
                  <c:v>-142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-41.5</c:v>
                </c:pt>
                <c:pt idx="62">
                  <c:v>-71.5</c:v>
                </c:pt>
                <c:pt idx="63">
                  <c:v>-107</c:v>
                </c:pt>
                <c:pt idx="64">
                  <c:v>-138.5</c:v>
                </c:pt>
                <c:pt idx="65">
                  <c:v>-5</c:v>
                </c:pt>
                <c:pt idx="66">
                  <c:v>-15</c:v>
                </c:pt>
                <c:pt idx="67">
                  <c:v>-25</c:v>
                </c:pt>
                <c:pt idx="68">
                  <c:v>-37.5</c:v>
                </c:pt>
                <c:pt idx="69">
                  <c:v>-58</c:v>
                </c:pt>
                <c:pt idx="70">
                  <c:v>-79.5</c:v>
                </c:pt>
                <c:pt idx="71">
                  <c:v>-98</c:v>
                </c:pt>
                <c:pt idx="72">
                  <c:v>-122</c:v>
                </c:pt>
                <c:pt idx="73">
                  <c:v>-144.5</c:v>
                </c:pt>
                <c:pt idx="74">
                  <c:v>-5</c:v>
                </c:pt>
                <c:pt idx="75">
                  <c:v>-15</c:v>
                </c:pt>
                <c:pt idx="76">
                  <c:v>-25</c:v>
                </c:pt>
                <c:pt idx="77">
                  <c:v>-38</c:v>
                </c:pt>
                <c:pt idx="78">
                  <c:v>-58.5</c:v>
                </c:pt>
                <c:pt idx="79">
                  <c:v>-82</c:v>
                </c:pt>
                <c:pt idx="80">
                  <c:v>-112</c:v>
                </c:pt>
                <c:pt idx="81">
                  <c:v>-142</c:v>
                </c:pt>
                <c:pt idx="82">
                  <c:v>-5</c:v>
                </c:pt>
                <c:pt idx="83">
                  <c:v>-15</c:v>
                </c:pt>
                <c:pt idx="84">
                  <c:v>-25</c:v>
                </c:pt>
                <c:pt idx="85">
                  <c:v>-34.5</c:v>
                </c:pt>
                <c:pt idx="86">
                  <c:v>-54.5</c:v>
                </c:pt>
                <c:pt idx="87">
                  <c:v>-80</c:v>
                </c:pt>
                <c:pt idx="88">
                  <c:v>-106</c:v>
                </c:pt>
                <c:pt idx="89">
                  <c:v>-137.5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-38</c:v>
                </c:pt>
                <c:pt idx="94">
                  <c:v>-64.5</c:v>
                </c:pt>
                <c:pt idx="95">
                  <c:v>-102.5</c:v>
                </c:pt>
                <c:pt idx="96">
                  <c:v>-137.5</c:v>
                </c:pt>
                <c:pt idx="97">
                  <c:v>-5</c:v>
                </c:pt>
                <c:pt idx="98">
                  <c:v>-15</c:v>
                </c:pt>
                <c:pt idx="99">
                  <c:v>-25</c:v>
                </c:pt>
                <c:pt idx="100">
                  <c:v>-39.5</c:v>
                </c:pt>
                <c:pt idx="101">
                  <c:v>-66</c:v>
                </c:pt>
                <c:pt idx="102">
                  <c:v>-98.5</c:v>
                </c:pt>
                <c:pt idx="103">
                  <c:v>-133.5</c:v>
                </c:pt>
                <c:pt idx="104">
                  <c:v>-5</c:v>
                </c:pt>
                <c:pt idx="105">
                  <c:v>-15</c:v>
                </c:pt>
                <c:pt idx="106">
                  <c:v>-25</c:v>
                </c:pt>
                <c:pt idx="107">
                  <c:v>-34</c:v>
                </c:pt>
                <c:pt idx="108">
                  <c:v>-52</c:v>
                </c:pt>
                <c:pt idx="109">
                  <c:v>-86.5</c:v>
                </c:pt>
                <c:pt idx="110">
                  <c:v>-120</c:v>
                </c:pt>
                <c:pt idx="111">
                  <c:v>-142.5</c:v>
                </c:pt>
                <c:pt idx="112">
                  <c:v>-5</c:v>
                </c:pt>
                <c:pt idx="113">
                  <c:v>-15</c:v>
                </c:pt>
                <c:pt idx="114">
                  <c:v>-25</c:v>
                </c:pt>
                <c:pt idx="115">
                  <c:v>-31</c:v>
                </c:pt>
                <c:pt idx="116">
                  <c:v>-41.75</c:v>
                </c:pt>
                <c:pt idx="117">
                  <c:v>-59.25</c:v>
                </c:pt>
                <c:pt idx="118">
                  <c:v>-76.5</c:v>
                </c:pt>
                <c:pt idx="119">
                  <c:v>-93</c:v>
                </c:pt>
                <c:pt idx="120">
                  <c:v>-114</c:v>
                </c:pt>
                <c:pt idx="121">
                  <c:v>-139</c:v>
                </c:pt>
                <c:pt idx="122">
                  <c:v>-5</c:v>
                </c:pt>
                <c:pt idx="123">
                  <c:v>-15</c:v>
                </c:pt>
                <c:pt idx="124">
                  <c:v>-25</c:v>
                </c:pt>
                <c:pt idx="125">
                  <c:v>-35.5</c:v>
                </c:pt>
                <c:pt idx="126">
                  <c:v>-54</c:v>
                </c:pt>
                <c:pt idx="127">
                  <c:v>-76</c:v>
                </c:pt>
                <c:pt idx="128">
                  <c:v>-99.5</c:v>
                </c:pt>
                <c:pt idx="129">
                  <c:v>-130</c:v>
                </c:pt>
                <c:pt idx="130">
                  <c:v>-5</c:v>
                </c:pt>
                <c:pt idx="131">
                  <c:v>-15</c:v>
                </c:pt>
                <c:pt idx="132">
                  <c:v>-25</c:v>
                </c:pt>
                <c:pt idx="133">
                  <c:v>-31.5</c:v>
                </c:pt>
                <c:pt idx="134">
                  <c:v>-45</c:v>
                </c:pt>
                <c:pt idx="135">
                  <c:v>-75.5</c:v>
                </c:pt>
                <c:pt idx="136">
                  <c:v>-111</c:v>
                </c:pt>
                <c:pt idx="137">
                  <c:v>-140.5</c:v>
                </c:pt>
                <c:pt idx="138">
                  <c:v>-5</c:v>
                </c:pt>
                <c:pt idx="139">
                  <c:v>-15</c:v>
                </c:pt>
                <c:pt idx="140">
                  <c:v>-25</c:v>
                </c:pt>
                <c:pt idx="141">
                  <c:v>-31</c:v>
                </c:pt>
                <c:pt idx="142">
                  <c:v>-45.5</c:v>
                </c:pt>
                <c:pt idx="143">
                  <c:v>-72</c:v>
                </c:pt>
                <c:pt idx="144">
                  <c:v>-95.5</c:v>
                </c:pt>
                <c:pt idx="145">
                  <c:v>-116</c:v>
                </c:pt>
                <c:pt idx="146">
                  <c:v>-139</c:v>
                </c:pt>
                <c:pt idx="147">
                  <c:v>-5</c:v>
                </c:pt>
                <c:pt idx="148">
                  <c:v>-15</c:v>
                </c:pt>
                <c:pt idx="149">
                  <c:v>-25</c:v>
                </c:pt>
                <c:pt idx="150">
                  <c:v>-39</c:v>
                </c:pt>
                <c:pt idx="151">
                  <c:v>-62</c:v>
                </c:pt>
                <c:pt idx="152">
                  <c:v>-87</c:v>
                </c:pt>
                <c:pt idx="153">
                  <c:v>-115.5</c:v>
                </c:pt>
                <c:pt idx="154">
                  <c:v>-142</c:v>
                </c:pt>
                <c:pt idx="155">
                  <c:v>-5</c:v>
                </c:pt>
                <c:pt idx="156">
                  <c:v>-15</c:v>
                </c:pt>
                <c:pt idx="157">
                  <c:v>-25</c:v>
                </c:pt>
                <c:pt idx="158">
                  <c:v>-51.5</c:v>
                </c:pt>
                <c:pt idx="159">
                  <c:v>-83.5</c:v>
                </c:pt>
                <c:pt idx="160">
                  <c:v>-110.5</c:v>
                </c:pt>
                <c:pt idx="161">
                  <c:v>-140</c:v>
                </c:pt>
                <c:pt idx="162">
                  <c:v>-5</c:v>
                </c:pt>
                <c:pt idx="163">
                  <c:v>-15</c:v>
                </c:pt>
                <c:pt idx="164">
                  <c:v>-25</c:v>
                </c:pt>
                <c:pt idx="165">
                  <c:v>-41</c:v>
                </c:pt>
                <c:pt idx="166">
                  <c:v>-68.5</c:v>
                </c:pt>
                <c:pt idx="167">
                  <c:v>-100.5</c:v>
                </c:pt>
                <c:pt idx="168">
                  <c:v>-125.5</c:v>
                </c:pt>
                <c:pt idx="169">
                  <c:v>-144</c:v>
                </c:pt>
                <c:pt idx="170">
                  <c:v>-5</c:v>
                </c:pt>
                <c:pt idx="171">
                  <c:v>-15</c:v>
                </c:pt>
                <c:pt idx="172">
                  <c:v>-25</c:v>
                </c:pt>
                <c:pt idx="173">
                  <c:v>-30.5</c:v>
                </c:pt>
                <c:pt idx="174">
                  <c:v>-42.5</c:v>
                </c:pt>
                <c:pt idx="175">
                  <c:v>-63</c:v>
                </c:pt>
                <c:pt idx="176">
                  <c:v>-83.5</c:v>
                </c:pt>
                <c:pt idx="177">
                  <c:v>-114</c:v>
                </c:pt>
                <c:pt idx="178">
                  <c:v>-143</c:v>
                </c:pt>
                <c:pt idx="179">
                  <c:v>-5</c:v>
                </c:pt>
                <c:pt idx="180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30080"/>
        <c:axId val="-252729536"/>
      </c:scatterChart>
      <c:valAx>
        <c:axId val="-25273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29536"/>
        <c:crosses val="autoZero"/>
        <c:crossBetween val="midCat"/>
      </c:valAx>
      <c:valAx>
        <c:axId val="-25272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3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Naff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master_2017_02_20_1998!$A$110</c:f>
              <c:strCache>
                <c:ptCount val="1"/>
                <c:pt idx="0">
                  <c:v>31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master_2017_02_20_1998!$AT$110:$AT$116</c:f>
              <c:numCache>
                <c:formatCode>0.00</c:formatCode>
                <c:ptCount val="7"/>
                <c:pt idx="0">
                  <c:v>1.2914813550087652</c:v>
                </c:pt>
                <c:pt idx="1">
                  <c:v>1.4130667875645464</c:v>
                </c:pt>
                <c:pt idx="2">
                  <c:v>1.5650834688790689</c:v>
                </c:pt>
                <c:pt idx="3">
                  <c:v>1.683769842881103</c:v>
                </c:pt>
                <c:pt idx="4">
                  <c:v>1.6527312982057472</c:v>
                </c:pt>
                <c:pt idx="5">
                  <c:v>1.2863331275464969</c:v>
                </c:pt>
                <c:pt idx="6">
                  <c:v>1.3566478843228911</c:v>
                </c:pt>
              </c:numCache>
            </c:numRef>
          </c:xVal>
          <c:yVal>
            <c:numRef>
              <c:f>master_2017_02_20_1998!$AQ$110:$AQ$116</c:f>
              <c:numCache>
                <c:formatCode>General</c:formatCode>
                <c:ptCount val="7"/>
                <c:pt idx="0">
                  <c:v>-35</c:v>
                </c:pt>
                <c:pt idx="1">
                  <c:v>-48.5</c:v>
                </c:pt>
                <c:pt idx="2">
                  <c:v>-72.5</c:v>
                </c:pt>
                <c:pt idx="3">
                  <c:v>-107.5</c:v>
                </c:pt>
                <c:pt idx="4">
                  <c:v>-140</c:v>
                </c:pt>
                <c:pt idx="5">
                  <c:v>-5</c:v>
                </c:pt>
                <c:pt idx="6">
                  <c:v>-15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master_2017_02_20_1998!$A$117</c:f>
              <c:strCache>
                <c:ptCount val="1"/>
                <c:pt idx="0">
                  <c:v>33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master_2017_02_20_1998!$AT$117:$AT$123</c:f>
              <c:numCache>
                <c:formatCode>0.00</c:formatCode>
                <c:ptCount val="7"/>
                <c:pt idx="0">
                  <c:v>1.3282207404356081</c:v>
                </c:pt>
                <c:pt idx="1">
                  <c:v>1.3932923095481091</c:v>
                </c:pt>
                <c:pt idx="2">
                  <c:v>1.4767369561225974</c:v>
                </c:pt>
                <c:pt idx="3">
                  <c:v>1.5637052929379083</c:v>
                </c:pt>
                <c:pt idx="4">
                  <c:v>1.517941275157876</c:v>
                </c:pt>
                <c:pt idx="5">
                  <c:v>0.97734351042597034</c:v>
                </c:pt>
                <c:pt idx="6">
                  <c:v>1.5120825047677486</c:v>
                </c:pt>
              </c:numCache>
            </c:numRef>
          </c:xVal>
          <c:yVal>
            <c:numRef>
              <c:f>master_2017_02_20_1998!$AQ$117:$AQ$123</c:f>
              <c:numCache>
                <c:formatCode>General</c:formatCode>
                <c:ptCount val="7"/>
                <c:pt idx="0">
                  <c:v>-25</c:v>
                </c:pt>
                <c:pt idx="1">
                  <c:v>-44.5</c:v>
                </c:pt>
                <c:pt idx="2">
                  <c:v>-77.5</c:v>
                </c:pt>
                <c:pt idx="3">
                  <c:v>-115.5</c:v>
                </c:pt>
                <c:pt idx="4">
                  <c:v>-144</c:v>
                </c:pt>
                <c:pt idx="5">
                  <c:v>-5</c:v>
                </c:pt>
                <c:pt idx="6">
                  <c:v>-15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master_2017_02_20_1998!$A$124</c:f>
              <c:strCache>
                <c:ptCount val="1"/>
                <c:pt idx="0">
                  <c:v>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master_2017_02_20_1998!$AT$124:$AT$131</c:f>
              <c:numCache>
                <c:formatCode>0.00</c:formatCode>
                <c:ptCount val="8"/>
                <c:pt idx="0">
                  <c:v>1.4253166065170912</c:v>
                </c:pt>
                <c:pt idx="1">
                  <c:v>1.4841570106342004</c:v>
                </c:pt>
                <c:pt idx="2">
                  <c:v>1.5158012840668766</c:v>
                </c:pt>
                <c:pt idx="3">
                  <c:v>1.8603906782913193</c:v>
                </c:pt>
                <c:pt idx="4">
                  <c:v>1.6328760352011866</c:v>
                </c:pt>
                <c:pt idx="5">
                  <c:v>1.6641406772537337</c:v>
                </c:pt>
                <c:pt idx="6">
                  <c:v>1.0058487454208844</c:v>
                </c:pt>
                <c:pt idx="7">
                  <c:v>1.4089733440184071</c:v>
                </c:pt>
              </c:numCache>
            </c:numRef>
          </c:xVal>
          <c:yVal>
            <c:numRef>
              <c:f>master_2017_02_20_1998!$AQ$124:$AQ$131</c:f>
              <c:numCache>
                <c:formatCode>General</c:formatCode>
                <c:ptCount val="8"/>
                <c:pt idx="0">
                  <c:v>-25</c:v>
                </c:pt>
                <c:pt idx="1">
                  <c:v>-52.5</c:v>
                </c:pt>
                <c:pt idx="2">
                  <c:v>-57.5</c:v>
                </c:pt>
                <c:pt idx="3">
                  <c:v>-78.5</c:v>
                </c:pt>
                <c:pt idx="4">
                  <c:v>-104</c:v>
                </c:pt>
                <c:pt idx="5">
                  <c:v>-137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master_2017_02_20_1998!$A$132</c:f>
              <c:strCache>
                <c:ptCount val="1"/>
                <c:pt idx="0">
                  <c:v>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master_2017_02_20_1998!$AT$132:$AT$139</c:f>
              <c:numCache>
                <c:formatCode>0.00</c:formatCode>
                <c:ptCount val="8"/>
                <c:pt idx="0">
                  <c:v>1.4001628126170156</c:v>
                </c:pt>
                <c:pt idx="1">
                  <c:v>1.4292464609425906</c:v>
                </c:pt>
                <c:pt idx="2">
                  <c:v>1.4959578169763437</c:v>
                </c:pt>
                <c:pt idx="3">
                  <c:v>1.7087433588362777</c:v>
                </c:pt>
                <c:pt idx="4">
                  <c:v>1.691997210666415</c:v>
                </c:pt>
                <c:pt idx="5">
                  <c:v>1.7448097464889263</c:v>
                </c:pt>
                <c:pt idx="6">
                  <c:v>1.1250336221726362</c:v>
                </c:pt>
                <c:pt idx="7">
                  <c:v>1.3522584216958955</c:v>
                </c:pt>
              </c:numCache>
            </c:numRef>
          </c:xVal>
          <c:yVal>
            <c:numRef>
              <c:f>master_2017_02_20_1998!$AQ$132:$AQ$139</c:f>
              <c:numCache>
                <c:formatCode>General</c:formatCode>
                <c:ptCount val="8"/>
                <c:pt idx="0">
                  <c:v>-25</c:v>
                </c:pt>
                <c:pt idx="1">
                  <c:v>-36</c:v>
                </c:pt>
                <c:pt idx="2">
                  <c:v>-55.5</c:v>
                </c:pt>
                <c:pt idx="3">
                  <c:v>-83.5</c:v>
                </c:pt>
                <c:pt idx="4">
                  <c:v>-119</c:v>
                </c:pt>
                <c:pt idx="5">
                  <c:v>-146.5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master_2017_02_20_1998!$A$140</c:f>
              <c:strCache>
                <c:ptCount val="1"/>
                <c:pt idx="0">
                  <c:v>39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master_2017_02_20_1998!$AT$140:$AT$149</c:f>
              <c:numCache>
                <c:formatCode>0.00</c:formatCode>
                <c:ptCount val="10"/>
                <c:pt idx="0">
                  <c:v>1.5999888433840153</c:v>
                </c:pt>
                <c:pt idx="1">
                  <c:v>1.5323952323303527</c:v>
                </c:pt>
                <c:pt idx="2">
                  <c:v>1.6641406772537342</c:v>
                </c:pt>
                <c:pt idx="3">
                  <c:v>1.5571277171180999</c:v>
                </c:pt>
                <c:pt idx="4">
                  <c:v>1.6217745580478209</c:v>
                </c:pt>
                <c:pt idx="5">
                  <c:v>1.7412584153399169</c:v>
                </c:pt>
                <c:pt idx="6">
                  <c:v>1.0535250309311437</c:v>
                </c:pt>
                <c:pt idx="7">
                  <c:v>1.3798986467704888</c:v>
                </c:pt>
                <c:pt idx="8">
                  <c:v>1.1935649214517985</c:v>
                </c:pt>
                <c:pt idx="9">
                  <c:v>1.1781104447764403</c:v>
                </c:pt>
              </c:numCache>
            </c:numRef>
          </c:xVal>
          <c:yVal>
            <c:numRef>
              <c:f>master_2017_02_20_1998!$AQ$140:$AQ$149</c:f>
              <c:numCache>
                <c:formatCode>General</c:formatCode>
                <c:ptCount val="10"/>
                <c:pt idx="0">
                  <c:v>-25</c:v>
                </c:pt>
                <c:pt idx="1">
                  <c:v>-34</c:v>
                </c:pt>
                <c:pt idx="2">
                  <c:v>-46</c:v>
                </c:pt>
                <c:pt idx="3">
                  <c:v>-66</c:v>
                </c:pt>
                <c:pt idx="4">
                  <c:v>-100.5</c:v>
                </c:pt>
                <c:pt idx="5">
                  <c:v>-138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-48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master_2017_02_20_1998!$A$150</c:f>
              <c:strCache>
                <c:ptCount val="1"/>
                <c:pt idx="0">
                  <c:v>41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master_2017_02_20_1998!$AT$150:$AT$157</c:f>
              <c:numCache>
                <c:formatCode>0.00</c:formatCode>
                <c:ptCount val="8"/>
                <c:pt idx="0">
                  <c:v>1.595420964056808</c:v>
                </c:pt>
                <c:pt idx="1">
                  <c:v>1.6870181390476626</c:v>
                </c:pt>
                <c:pt idx="2">
                  <c:v>0.79814097296312925</c:v>
                </c:pt>
                <c:pt idx="3">
                  <c:v>1.4608955306537514</c:v>
                </c:pt>
                <c:pt idx="4">
                  <c:v>1.4557952935619263</c:v>
                </c:pt>
                <c:pt idx="5">
                  <c:v>1.4201341222015398</c:v>
                </c:pt>
                <c:pt idx="6">
                  <c:v>1.4817892832653863</c:v>
                </c:pt>
                <c:pt idx="7">
                  <c:v>1.4862362443280002</c:v>
                </c:pt>
              </c:numCache>
            </c:numRef>
          </c:xVal>
          <c:yVal>
            <c:numRef>
              <c:f>master_2017_02_20_1998!$AQ$150:$AQ$157</c:f>
              <c:numCache>
                <c:formatCode>General</c:formatCode>
                <c:ptCount val="8"/>
                <c:pt idx="0">
                  <c:v>-85.5</c:v>
                </c:pt>
                <c:pt idx="1">
                  <c:v>-129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-33</c:v>
                </c:pt>
                <c:pt idx="6">
                  <c:v>-52</c:v>
                </c:pt>
                <c:pt idx="7">
                  <c:v>-78.5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master_2017_02_20_1998!$A$158</c:f>
              <c:strCache>
                <c:ptCount val="1"/>
                <c:pt idx="0">
                  <c:v>43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master_2017_02_20_1998!$AT$158:$AT$165</c:f>
              <c:numCache>
                <c:formatCode>0.00</c:formatCode>
                <c:ptCount val="8"/>
                <c:pt idx="0">
                  <c:v>1.6436841365572858</c:v>
                </c:pt>
                <c:pt idx="1">
                  <c:v>1.7130806403215435</c:v>
                </c:pt>
                <c:pt idx="2">
                  <c:v>1.082978997228182</c:v>
                </c:pt>
                <c:pt idx="3">
                  <c:v>1.5170742015365457</c:v>
                </c:pt>
                <c:pt idx="4">
                  <c:v>1.2848514484078866</c:v>
                </c:pt>
                <c:pt idx="5">
                  <c:v>1.3330440415859273</c:v>
                </c:pt>
                <c:pt idx="6">
                  <c:v>1.2837188825519126</c:v>
                </c:pt>
                <c:pt idx="7">
                  <c:v>1.3907682292771886</c:v>
                </c:pt>
              </c:numCache>
            </c:numRef>
          </c:xVal>
          <c:yVal>
            <c:numRef>
              <c:f>master_2017_02_20_1998!$AQ$158:$AQ$165</c:f>
              <c:numCache>
                <c:formatCode>General</c:formatCode>
                <c:ptCount val="8"/>
                <c:pt idx="0">
                  <c:v>-104</c:v>
                </c:pt>
                <c:pt idx="1">
                  <c:v>-136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-37</c:v>
                </c:pt>
                <c:pt idx="6">
                  <c:v>-56.5</c:v>
                </c:pt>
                <c:pt idx="7">
                  <c:v>-87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master_2017_02_20_1998!$A$166</c:f>
              <c:strCache>
                <c:ptCount val="1"/>
                <c:pt idx="0">
                  <c:v>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master_2017_02_20_1998!$AT$166:$AT$173</c:f>
              <c:numCache>
                <c:formatCode>0.00</c:formatCode>
                <c:ptCount val="8"/>
                <c:pt idx="0">
                  <c:v>1.4481862677314663</c:v>
                </c:pt>
                <c:pt idx="1">
                  <c:v>1.3913067508038826</c:v>
                </c:pt>
                <c:pt idx="2">
                  <c:v>0.77535792076509957</c:v>
                </c:pt>
                <c:pt idx="3">
                  <c:v>1.4122153637135599</c:v>
                </c:pt>
                <c:pt idx="4">
                  <c:v>1.4032907655520539</c:v>
                </c:pt>
                <c:pt idx="5">
                  <c:v>1.4080948616901108</c:v>
                </c:pt>
                <c:pt idx="6">
                  <c:v>1.422454458274075</c:v>
                </c:pt>
                <c:pt idx="7">
                  <c:v>1.3267663584854266</c:v>
                </c:pt>
              </c:numCache>
            </c:numRef>
          </c:xVal>
          <c:yVal>
            <c:numRef>
              <c:f>master_2017_02_20_1998!$AQ$166:$AQ$173</c:f>
              <c:numCache>
                <c:formatCode>General</c:formatCode>
                <c:ptCount val="8"/>
                <c:pt idx="0">
                  <c:v>-118</c:v>
                </c:pt>
                <c:pt idx="1">
                  <c:v>-142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-41.5</c:v>
                </c:pt>
                <c:pt idx="6">
                  <c:v>-71.5</c:v>
                </c:pt>
                <c:pt idx="7">
                  <c:v>-107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master_2017_02_20_1998!$A$174</c:f>
              <c:strCache>
                <c:ptCount val="1"/>
                <c:pt idx="0">
                  <c:v>47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master_2017_02_20_1998!$AT$174:$AT$182</c:f>
              <c:numCache>
                <c:formatCode>0.00</c:formatCode>
                <c:ptCount val="9"/>
                <c:pt idx="0">
                  <c:v>1.3436008129333434</c:v>
                </c:pt>
                <c:pt idx="1">
                  <c:v>0.69587678563951794</c:v>
                </c:pt>
                <c:pt idx="2">
                  <c:v>1.288620824982764</c:v>
                </c:pt>
                <c:pt idx="3">
                  <c:v>1.2543266190320808</c:v>
                </c:pt>
                <c:pt idx="4">
                  <c:v>1.2136071223969882</c:v>
                </c:pt>
                <c:pt idx="5">
                  <c:v>1.2701345557524215</c:v>
                </c:pt>
                <c:pt idx="6">
                  <c:v>1.460438624825293</c:v>
                </c:pt>
                <c:pt idx="7">
                  <c:v>1.5034574973968957</c:v>
                </c:pt>
                <c:pt idx="8">
                  <c:v>1.6104995668042434</c:v>
                </c:pt>
              </c:numCache>
            </c:numRef>
          </c:xVal>
          <c:yVal>
            <c:numRef>
              <c:f>master_2017_02_20_1998!$AQ$174:$AQ$182</c:f>
              <c:numCache>
                <c:formatCode>General</c:formatCode>
                <c:ptCount val="9"/>
                <c:pt idx="0">
                  <c:v>-138.5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-37.5</c:v>
                </c:pt>
                <c:pt idx="5">
                  <c:v>-58</c:v>
                </c:pt>
                <c:pt idx="6">
                  <c:v>-79.5</c:v>
                </c:pt>
                <c:pt idx="7">
                  <c:v>-96</c:v>
                </c:pt>
                <c:pt idx="8">
                  <c:v>-120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master_2017_02_20_1998!$A$183</c:f>
              <c:strCache>
                <c:ptCount val="1"/>
                <c:pt idx="0">
                  <c:v>49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master_2017_02_20_1998!$AT$183:$AT$190</c:f>
              <c:numCache>
                <c:formatCode>0.00</c:formatCode>
                <c:ptCount val="8"/>
                <c:pt idx="0">
                  <c:v>1.6554858670032928</c:v>
                </c:pt>
                <c:pt idx="1">
                  <c:v>0.96622111766212737</c:v>
                </c:pt>
                <c:pt idx="2">
                  <c:v>1.2777503694690457</c:v>
                </c:pt>
                <c:pt idx="3">
                  <c:v>1.280851166214046</c:v>
                </c:pt>
                <c:pt idx="4">
                  <c:v>1.3092974813089269</c:v>
                </c:pt>
                <c:pt idx="5">
                  <c:v>1.3445689041411766</c:v>
                </c:pt>
                <c:pt idx="6">
                  <c:v>1.3542162460464147</c:v>
                </c:pt>
                <c:pt idx="7">
                  <c:v>1.5084731015164263</c:v>
                </c:pt>
              </c:numCache>
            </c:numRef>
          </c:xVal>
          <c:yVal>
            <c:numRef>
              <c:f>master_2017_02_20_1998!$AQ$183:$AQ$190</c:f>
              <c:numCache>
                <c:formatCode>General</c:formatCode>
                <c:ptCount val="8"/>
                <c:pt idx="0">
                  <c:v>-144.5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-38</c:v>
                </c:pt>
                <c:pt idx="5">
                  <c:v>-58.5</c:v>
                </c:pt>
                <c:pt idx="6">
                  <c:v>-82</c:v>
                </c:pt>
                <c:pt idx="7">
                  <c:v>-112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master_2017_02_20_1998!$A$191</c:f>
              <c:strCache>
                <c:ptCount val="1"/>
                <c:pt idx="0">
                  <c:v>51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master_2017_02_20_1998!$AT$191:$AT$198</c:f>
              <c:numCache>
                <c:formatCode>0.00</c:formatCode>
                <c:ptCount val="8"/>
                <c:pt idx="0">
                  <c:v>1.4373511499271101</c:v>
                </c:pt>
                <c:pt idx="1">
                  <c:v>1.0991888146223694</c:v>
                </c:pt>
                <c:pt idx="2">
                  <c:v>1.2466787344599009</c:v>
                </c:pt>
                <c:pt idx="3">
                  <c:v>1.2068874912352821</c:v>
                </c:pt>
                <c:pt idx="4">
                  <c:v>1.0448962924527843</c:v>
                </c:pt>
                <c:pt idx="5">
                  <c:v>1.2867049304244276</c:v>
                </c:pt>
                <c:pt idx="6">
                  <c:v>1.5367200384134561</c:v>
                </c:pt>
                <c:pt idx="7">
                  <c:v>1.6112441513333282</c:v>
                </c:pt>
              </c:numCache>
            </c:numRef>
          </c:xVal>
          <c:yVal>
            <c:numRef>
              <c:f>master_2017_02_20_1998!$AQ$191:$AQ$198</c:f>
              <c:numCache>
                <c:formatCode>General</c:formatCode>
                <c:ptCount val="8"/>
                <c:pt idx="0">
                  <c:v>-142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-34.5</c:v>
                </c:pt>
                <c:pt idx="5">
                  <c:v>-54.5</c:v>
                </c:pt>
                <c:pt idx="6">
                  <c:v>-77</c:v>
                </c:pt>
                <c:pt idx="7">
                  <c:v>-103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master_2017_02_20_1998!$A$208</c:f>
              <c:strCache>
                <c:ptCount val="1"/>
                <c:pt idx="0">
                  <c:v>57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master_2017_02_20_1998!$AT$208:$AT$216</c:f>
              <c:numCache>
                <c:formatCode>0.00</c:formatCode>
                <c:ptCount val="9"/>
                <c:pt idx="0">
                  <c:v>1.3319391939753353</c:v>
                </c:pt>
                <c:pt idx="1">
                  <c:v>1.3860680135833179</c:v>
                </c:pt>
                <c:pt idx="2">
                  <c:v>1.4033256456579088</c:v>
                </c:pt>
                <c:pt idx="3">
                  <c:v>1.3797794792054572</c:v>
                </c:pt>
                <c:pt idx="4">
                  <c:v>1.2852400767511185</c:v>
                </c:pt>
                <c:pt idx="5">
                  <c:v>1.285077315231862</c:v>
                </c:pt>
                <c:pt idx="6">
                  <c:v>1.2004696242682096</c:v>
                </c:pt>
                <c:pt idx="7">
                  <c:v>1.3776404344719522</c:v>
                </c:pt>
                <c:pt idx="8">
                  <c:v>1.1835935666082491</c:v>
                </c:pt>
              </c:numCache>
            </c:numRef>
          </c:xVal>
          <c:yVal>
            <c:numRef>
              <c:f>master_2017_02_20_1998!$AQ$208:$AQ$216</c:f>
              <c:numCache>
                <c:formatCode>General</c:formatCode>
                <c:ptCount val="9"/>
                <c:pt idx="0">
                  <c:v>-15</c:v>
                </c:pt>
                <c:pt idx="1">
                  <c:v>-25</c:v>
                </c:pt>
                <c:pt idx="2">
                  <c:v>-39.5</c:v>
                </c:pt>
                <c:pt idx="3">
                  <c:v>-66</c:v>
                </c:pt>
                <c:pt idx="4">
                  <c:v>-98.5</c:v>
                </c:pt>
                <c:pt idx="5">
                  <c:v>-133.5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master_2017_02_20_1998!$A$199</c:f>
              <c:strCache>
                <c:ptCount val="1"/>
                <c:pt idx="0">
                  <c:v>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master_2017_02_20_1998!$AT$199:$AT$207</c:f>
              <c:numCache>
                <c:formatCode>0.00</c:formatCode>
                <c:ptCount val="9"/>
                <c:pt idx="0">
                  <c:v>1.6323206046122476</c:v>
                </c:pt>
                <c:pt idx="1">
                  <c:v>0.87803397975434994</c:v>
                </c:pt>
                <c:pt idx="2">
                  <c:v>1.3262442889256514</c:v>
                </c:pt>
                <c:pt idx="3">
                  <c:v>1.3502219342051942</c:v>
                </c:pt>
                <c:pt idx="4">
                  <c:v>1.3153375742403834</c:v>
                </c:pt>
                <c:pt idx="5">
                  <c:v>1.3295069802196957</c:v>
                </c:pt>
                <c:pt idx="6">
                  <c:v>1.3508045579770922</c:v>
                </c:pt>
                <c:pt idx="7">
                  <c:v>1.3008139639398439</c:v>
                </c:pt>
                <c:pt idx="8">
                  <c:v>1.0762767872443162</c:v>
                </c:pt>
              </c:numCache>
            </c:numRef>
          </c:xVal>
          <c:yVal>
            <c:numRef>
              <c:f>master_2017_02_20_1998!$AQ$199:$AQ$207</c:f>
              <c:numCache>
                <c:formatCode>General</c:formatCode>
                <c:ptCount val="9"/>
                <c:pt idx="0">
                  <c:v>-137.5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-38</c:v>
                </c:pt>
                <c:pt idx="5">
                  <c:v>-64.5</c:v>
                </c:pt>
                <c:pt idx="6">
                  <c:v>-102.5</c:v>
                </c:pt>
                <c:pt idx="7">
                  <c:v>-137.5</c:v>
                </c:pt>
                <c:pt idx="8">
                  <c:v>-5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master_2017_02_20_1998!$A$217</c:f>
              <c:strCache>
                <c:ptCount val="1"/>
                <c:pt idx="0">
                  <c:v>59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master_2017_02_20_1998!$AT$217:$AT$223</c:f>
              <c:numCache>
                <c:formatCode>0.00</c:formatCode>
                <c:ptCount val="7"/>
                <c:pt idx="0">
                  <c:v>1.2244191376047466</c:v>
                </c:pt>
                <c:pt idx="1">
                  <c:v>1.2714929884323707</c:v>
                </c:pt>
                <c:pt idx="2">
                  <c:v>1.6559909686518353</c:v>
                </c:pt>
                <c:pt idx="3">
                  <c:v>1.6544590454406625</c:v>
                </c:pt>
                <c:pt idx="4">
                  <c:v>1.7015135349828789</c:v>
                </c:pt>
                <c:pt idx="5">
                  <c:v>1.1066393517243531</c:v>
                </c:pt>
                <c:pt idx="6">
                  <c:v>1.3681119932919059</c:v>
                </c:pt>
              </c:numCache>
            </c:numRef>
          </c:xVal>
          <c:yVal>
            <c:numRef>
              <c:f>master_2017_02_20_1998!$AQ$217:$AQ$223</c:f>
              <c:numCache>
                <c:formatCode>General</c:formatCode>
                <c:ptCount val="7"/>
                <c:pt idx="0">
                  <c:v>-34</c:v>
                </c:pt>
                <c:pt idx="1">
                  <c:v>-52</c:v>
                </c:pt>
                <c:pt idx="2">
                  <c:v>-86.5</c:v>
                </c:pt>
                <c:pt idx="3">
                  <c:v>-120</c:v>
                </c:pt>
                <c:pt idx="4">
                  <c:v>-143</c:v>
                </c:pt>
                <c:pt idx="5">
                  <c:v>-5</c:v>
                </c:pt>
                <c:pt idx="6">
                  <c:v>-15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master_2017_02_20_1998!$A$224</c:f>
              <c:strCache>
                <c:ptCount val="1"/>
                <c:pt idx="0">
                  <c:v>61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master_2017_02_20_1998!$AT$224:$AT$230</c:f>
              <c:numCache>
                <c:formatCode>0.00</c:formatCode>
                <c:ptCount val="7"/>
                <c:pt idx="0">
                  <c:v>1.3187172640943954</c:v>
                </c:pt>
                <c:pt idx="1">
                  <c:v>1.4129640489584996</c:v>
                </c:pt>
                <c:pt idx="2">
                  <c:v>1.3083945882657135</c:v>
                </c:pt>
                <c:pt idx="3">
                  <c:v>1.3862022991576588</c:v>
                </c:pt>
                <c:pt idx="4">
                  <c:v>1.4690285062781143</c:v>
                </c:pt>
                <c:pt idx="5">
                  <c:v>1.7267619980267455</c:v>
                </c:pt>
                <c:pt idx="6">
                  <c:v>1.3899469319681377</c:v>
                </c:pt>
              </c:numCache>
            </c:numRef>
          </c:xVal>
          <c:yVal>
            <c:numRef>
              <c:f>master_2017_02_20_1998!$AQ$224:$AQ$230</c:f>
              <c:numCache>
                <c:formatCode>General</c:formatCode>
                <c:ptCount val="7"/>
                <c:pt idx="0">
                  <c:v>-25</c:v>
                </c:pt>
                <c:pt idx="1">
                  <c:v>-31</c:v>
                </c:pt>
                <c:pt idx="2">
                  <c:v>-41.75</c:v>
                </c:pt>
                <c:pt idx="3">
                  <c:v>-59.25</c:v>
                </c:pt>
                <c:pt idx="4">
                  <c:v>-75</c:v>
                </c:pt>
                <c:pt idx="5">
                  <c:v>-91.5</c:v>
                </c:pt>
                <c:pt idx="6">
                  <c:v>-114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master_2017_02_20_1998!$A$231</c:f>
              <c:strCache>
                <c:ptCount val="1"/>
                <c:pt idx="0">
                  <c:v>61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master_2017_02_20_1998!$AT$231:$AT$237</c:f>
              <c:numCache>
                <c:formatCode>0.00</c:formatCode>
                <c:ptCount val="7"/>
                <c:pt idx="0">
                  <c:v>1.6777613906428666</c:v>
                </c:pt>
                <c:pt idx="1">
                  <c:v>0.88076131316685058</c:v>
                </c:pt>
                <c:pt idx="2">
                  <c:v>1.339074931327441</c:v>
                </c:pt>
                <c:pt idx="3">
                  <c:v>1.2825840376522395</c:v>
                </c:pt>
                <c:pt idx="4">
                  <c:v>1.1900765946253107</c:v>
                </c:pt>
                <c:pt idx="5">
                  <c:v>1.1637055137457961</c:v>
                </c:pt>
                <c:pt idx="6">
                  <c:v>1.1281783406977393</c:v>
                </c:pt>
              </c:numCache>
            </c:numRef>
          </c:xVal>
          <c:yVal>
            <c:numRef>
              <c:f>master_2017_02_20_1998!$AQ$231:$AQ$237</c:f>
              <c:numCache>
                <c:formatCode>General</c:formatCode>
                <c:ptCount val="7"/>
                <c:pt idx="0">
                  <c:v>-140.5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-35.5</c:v>
                </c:pt>
                <c:pt idx="5">
                  <c:v>-54</c:v>
                </c:pt>
                <c:pt idx="6">
                  <c:v>-79.5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master_2017_02_20_1998!$A$238</c:f>
              <c:strCache>
                <c:ptCount val="1"/>
                <c:pt idx="0">
                  <c:v>63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master_2017_02_20_1998!$AT$238:$AT$246</c:f>
              <c:numCache>
                <c:formatCode>0.00</c:formatCode>
                <c:ptCount val="9"/>
                <c:pt idx="0">
                  <c:v>1.1906695898686988</c:v>
                </c:pt>
                <c:pt idx="1">
                  <c:v>1.6945525888760948</c:v>
                </c:pt>
                <c:pt idx="2">
                  <c:v>0.82801698037613958</c:v>
                </c:pt>
                <c:pt idx="3">
                  <c:v>1.3497090321512186</c:v>
                </c:pt>
                <c:pt idx="4">
                  <c:v>1.2868425949865756</c:v>
                </c:pt>
                <c:pt idx="5">
                  <c:v>1.2075895754714032</c:v>
                </c:pt>
                <c:pt idx="6">
                  <c:v>1.135455658626038</c:v>
                </c:pt>
                <c:pt idx="7">
                  <c:v>1.6017085667468585</c:v>
                </c:pt>
                <c:pt idx="8">
                  <c:v>1.6929267504354077</c:v>
                </c:pt>
              </c:numCache>
            </c:numRef>
          </c:xVal>
          <c:yVal>
            <c:numRef>
              <c:f>master_2017_02_20_1998!$AQ$238:$AQ$246</c:f>
              <c:numCache>
                <c:formatCode>General</c:formatCode>
                <c:ptCount val="9"/>
                <c:pt idx="0">
                  <c:v>-103</c:v>
                </c:pt>
                <c:pt idx="1">
                  <c:v>-133.5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-31.5</c:v>
                </c:pt>
                <c:pt idx="6">
                  <c:v>-45</c:v>
                </c:pt>
                <c:pt idx="7">
                  <c:v>-75.5</c:v>
                </c:pt>
                <c:pt idx="8">
                  <c:v>-111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master_2017_02_20_1998!$A$247</c:f>
              <c:strCache>
                <c:ptCount val="1"/>
                <c:pt idx="0">
                  <c:v>65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master_2017_02_20_1998!$AT$247:$AT$254</c:f>
              <c:numCache>
                <c:formatCode>0.00</c:formatCode>
                <c:ptCount val="8"/>
                <c:pt idx="0">
                  <c:v>1.6998883183811235</c:v>
                </c:pt>
                <c:pt idx="1">
                  <c:v>1.0907458257504823</c:v>
                </c:pt>
                <c:pt idx="2">
                  <c:v>1.303444403927525</c:v>
                </c:pt>
                <c:pt idx="3">
                  <c:v>1.3041246361656456</c:v>
                </c:pt>
                <c:pt idx="4">
                  <c:v>1.2691300004932995</c:v>
                </c:pt>
                <c:pt idx="5">
                  <c:v>1.3003435110636712</c:v>
                </c:pt>
                <c:pt idx="6">
                  <c:v>1.6048669227277401</c:v>
                </c:pt>
                <c:pt idx="7">
                  <c:v>1.6139843624750516</c:v>
                </c:pt>
              </c:numCache>
            </c:numRef>
          </c:xVal>
          <c:yVal>
            <c:numRef>
              <c:f>master_2017_02_20_1998!$AQ$247:$AQ$254</c:f>
              <c:numCache>
                <c:formatCode>General</c:formatCode>
                <c:ptCount val="8"/>
                <c:pt idx="0">
                  <c:v>-140.5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-31</c:v>
                </c:pt>
                <c:pt idx="5">
                  <c:v>-45.5</c:v>
                </c:pt>
                <c:pt idx="6">
                  <c:v>-71</c:v>
                </c:pt>
                <c:pt idx="7">
                  <c:v>-93.5</c:v>
                </c:pt>
              </c:numCache>
            </c:numRef>
          </c:yVal>
          <c:smooth val="0"/>
        </c:ser>
        <c:ser>
          <c:idx val="18"/>
          <c:order val="18"/>
          <c:tx>
            <c:strRef>
              <c:f>master_2017_02_20_1998!$A$255</c:f>
              <c:strCache>
                <c:ptCount val="1"/>
                <c:pt idx="0">
                  <c:v>67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master_2017_02_20_1998!$AT$255:$AT$261</c:f>
              <c:numCache>
                <c:formatCode>0.00</c:formatCode>
                <c:ptCount val="7"/>
                <c:pt idx="0">
                  <c:v>1.6152470243909225</c:v>
                </c:pt>
                <c:pt idx="1">
                  <c:v>1.6455180206752174</c:v>
                </c:pt>
                <c:pt idx="2">
                  <c:v>1.1258005528825898</c:v>
                </c:pt>
                <c:pt idx="3">
                  <c:v>1.5065613070899255</c:v>
                </c:pt>
                <c:pt idx="4">
                  <c:v>1.4771236667500001</c:v>
                </c:pt>
                <c:pt idx="5">
                  <c:v>1.4115085853728402</c:v>
                </c:pt>
                <c:pt idx="6">
                  <c:v>1.5680956748528929</c:v>
                </c:pt>
              </c:numCache>
            </c:numRef>
          </c:xVal>
          <c:yVal>
            <c:numRef>
              <c:f>master_2017_02_20_1998!$AQ$255:$AQ$261</c:f>
              <c:numCache>
                <c:formatCode>General</c:formatCode>
                <c:ptCount val="7"/>
                <c:pt idx="0">
                  <c:v>-115</c:v>
                </c:pt>
                <c:pt idx="1">
                  <c:v>-139.5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-39</c:v>
                </c:pt>
                <c:pt idx="6">
                  <c:v>-62</c:v>
                </c:pt>
              </c:numCache>
            </c:numRef>
          </c:yVal>
          <c:smooth val="0"/>
        </c:ser>
        <c:ser>
          <c:idx val="19"/>
          <c:order val="19"/>
          <c:tx>
            <c:strRef>
              <c:f>master_2017_02_20_1998!$A$262</c:f>
              <c:strCache>
                <c:ptCount val="1"/>
                <c:pt idx="0">
                  <c:v>69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master_2017_02_20_1998!$AT$262:$AT$268</c:f>
              <c:numCache>
                <c:formatCode>0.00</c:formatCode>
                <c:ptCount val="7"/>
                <c:pt idx="0">
                  <c:v>1.6698242625557354</c:v>
                </c:pt>
                <c:pt idx="1">
                  <c:v>1.6919972106664147</c:v>
                </c:pt>
                <c:pt idx="2">
                  <c:v>1.7910934885129073</c:v>
                </c:pt>
                <c:pt idx="3">
                  <c:v>1.0205210262868345</c:v>
                </c:pt>
                <c:pt idx="4">
                  <c:v>1.5347601961103639</c:v>
                </c:pt>
                <c:pt idx="5">
                  <c:v>1.4667282938534438</c:v>
                </c:pt>
                <c:pt idx="6">
                  <c:v>1.4749846197106957</c:v>
                </c:pt>
              </c:numCache>
            </c:numRef>
          </c:xVal>
          <c:yVal>
            <c:numRef>
              <c:f>master_2017_02_20_1998!$AQ$262:$AQ$268</c:f>
              <c:numCache>
                <c:formatCode>General</c:formatCode>
                <c:ptCount val="7"/>
                <c:pt idx="0">
                  <c:v>-83.5</c:v>
                </c:pt>
                <c:pt idx="1">
                  <c:v>-112</c:v>
                </c:pt>
                <c:pt idx="2">
                  <c:v>-143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-51.5</c:v>
                </c:pt>
              </c:numCache>
            </c:numRef>
          </c:yVal>
          <c:smooth val="0"/>
        </c:ser>
        <c:ser>
          <c:idx val="20"/>
          <c:order val="20"/>
          <c:tx>
            <c:strRef>
              <c:f>master_2017_02_20_1998!$A$269</c:f>
              <c:strCache>
                <c:ptCount val="1"/>
                <c:pt idx="0">
                  <c:v>71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master_2017_02_20_1998!$AT$269:$AT$275</c:f>
              <c:numCache>
                <c:formatCode>0.00</c:formatCode>
                <c:ptCount val="7"/>
                <c:pt idx="0">
                  <c:v>1.4285167169881214</c:v>
                </c:pt>
                <c:pt idx="1">
                  <c:v>1.375016143834207</c:v>
                </c:pt>
                <c:pt idx="2">
                  <c:v>1.3601016115273374</c:v>
                </c:pt>
                <c:pt idx="3">
                  <c:v>1.1047248301469414</c:v>
                </c:pt>
                <c:pt idx="4">
                  <c:v>1.3771839629999925</c:v>
                </c:pt>
                <c:pt idx="5">
                  <c:v>1.2165063013115303</c:v>
                </c:pt>
                <c:pt idx="6">
                  <c:v>1.305389118160625</c:v>
                </c:pt>
              </c:numCache>
            </c:numRef>
          </c:xVal>
          <c:yVal>
            <c:numRef>
              <c:f>master_2017_02_20_1998!$AQ$269:$AQ$275</c:f>
              <c:numCache>
                <c:formatCode>General</c:formatCode>
                <c:ptCount val="7"/>
                <c:pt idx="0">
                  <c:v>-83.5</c:v>
                </c:pt>
                <c:pt idx="1">
                  <c:v>-110.5</c:v>
                </c:pt>
                <c:pt idx="2">
                  <c:v>-140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-41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master_2017_02_20_1998!$A$276</c:f>
              <c:strCache>
                <c:ptCount val="1"/>
                <c:pt idx="0">
                  <c:v>73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master_2017_02_20_1998!$AT$276:$AT$283</c:f>
              <c:numCache>
                <c:formatCode>0.00</c:formatCode>
                <c:ptCount val="8"/>
                <c:pt idx="0">
                  <c:v>1.3568625434748873</c:v>
                </c:pt>
                <c:pt idx="1">
                  <c:v>1.2818641524393997</c:v>
                </c:pt>
                <c:pt idx="2">
                  <c:v>0.5003028914150065</c:v>
                </c:pt>
                <c:pt idx="3">
                  <c:v>0.97136281274252767</c:v>
                </c:pt>
                <c:pt idx="4">
                  <c:v>0.8065750691071164</c:v>
                </c:pt>
                <c:pt idx="5">
                  <c:v>1.2681831746445638</c:v>
                </c:pt>
                <c:pt idx="6">
                  <c:v>1.1847476160724286</c:v>
                </c:pt>
                <c:pt idx="7">
                  <c:v>1.2306504410440107</c:v>
                </c:pt>
              </c:numCache>
            </c:numRef>
          </c:xVal>
          <c:yVal>
            <c:numRef>
              <c:f>master_2017_02_20_1998!$AQ$276:$AQ$283</c:f>
              <c:numCache>
                <c:formatCode>General</c:formatCode>
                <c:ptCount val="8"/>
                <c:pt idx="0">
                  <c:v>-68.5</c:v>
                </c:pt>
                <c:pt idx="1">
                  <c:v>-100.5</c:v>
                </c:pt>
                <c:pt idx="2">
                  <c:v>-125.5</c:v>
                </c:pt>
                <c:pt idx="3">
                  <c:v>-144</c:v>
                </c:pt>
                <c:pt idx="4">
                  <c:v>-5</c:v>
                </c:pt>
                <c:pt idx="5">
                  <c:v>-15</c:v>
                </c:pt>
                <c:pt idx="6">
                  <c:v>-25</c:v>
                </c:pt>
                <c:pt idx="7">
                  <c:v>-30.5</c:v>
                </c:pt>
              </c:numCache>
            </c:numRef>
          </c:yVal>
          <c:smooth val="0"/>
        </c:ser>
        <c:ser>
          <c:idx val="22"/>
          <c:order val="22"/>
          <c:tx>
            <c:strRef>
              <c:f>master_2017_02_20_1998!$A$284</c:f>
              <c:strCache>
                <c:ptCount val="1"/>
                <c:pt idx="0">
                  <c:v>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master_2017_02_20_1998!$AT$284:$AT$291</c:f>
              <c:numCache>
                <c:formatCode>0.00</c:formatCode>
                <c:ptCount val="8"/>
                <c:pt idx="0">
                  <c:v>1.094027680622621</c:v>
                </c:pt>
                <c:pt idx="1">
                  <c:v>1.3157390814364276</c:v>
                </c:pt>
                <c:pt idx="2">
                  <c:v>1.5261864597177373</c:v>
                </c:pt>
                <c:pt idx="3">
                  <c:v>1.5643169411977929</c:v>
                </c:pt>
                <c:pt idx="4">
                  <c:v>1.5626439241077503</c:v>
                </c:pt>
                <c:pt idx="5">
                  <c:v>1.0273061574663063</c:v>
                </c:pt>
                <c:pt idx="6">
                  <c:v>1.2513874342972475</c:v>
                </c:pt>
                <c:pt idx="7">
                  <c:v>1.1376381797716482</c:v>
                </c:pt>
              </c:numCache>
            </c:numRef>
          </c:xVal>
          <c:yVal>
            <c:numRef>
              <c:f>master_2017_02_20_1998!$AQ$284:$AQ$290</c:f>
              <c:numCache>
                <c:formatCode>General</c:formatCode>
                <c:ptCount val="7"/>
                <c:pt idx="0">
                  <c:v>-42.5</c:v>
                </c:pt>
                <c:pt idx="1">
                  <c:v>-63</c:v>
                </c:pt>
                <c:pt idx="2">
                  <c:v>-83.5</c:v>
                </c:pt>
                <c:pt idx="3">
                  <c:v>-114</c:v>
                </c:pt>
                <c:pt idx="4">
                  <c:v>-143</c:v>
                </c:pt>
                <c:pt idx="5">
                  <c:v>-5</c:v>
                </c:pt>
                <c:pt idx="6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24640"/>
        <c:axId val="-252724096"/>
      </c:scatterChart>
      <c:valAx>
        <c:axId val="-25272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24096"/>
        <c:crosses val="autoZero"/>
        <c:crossBetween val="midCat"/>
      </c:valAx>
      <c:valAx>
        <c:axId val="-25272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24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Naff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master_2017_02_20_1998!$A$110</c:f>
              <c:strCache>
                <c:ptCount val="1"/>
                <c:pt idx="0">
                  <c:v>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master_2017_02_20_1998!$BD$110:$BD$116</c:f>
              <c:numCache>
                <c:formatCode>0.00</c:formatCode>
                <c:ptCount val="7"/>
                <c:pt idx="0">
                  <c:v>1.3967504120304355</c:v>
                </c:pt>
                <c:pt idx="1">
                  <c:v>1.4297614097244347</c:v>
                </c:pt>
                <c:pt idx="2">
                  <c:v>1.3877925985331598</c:v>
                </c:pt>
                <c:pt idx="3">
                  <c:v>1.5894771009307775</c:v>
                </c:pt>
                <c:pt idx="4">
                  <c:v>1.5941984092516648</c:v>
                </c:pt>
                <c:pt idx="5">
                  <c:v>1.2399209555904513</c:v>
                </c:pt>
                <c:pt idx="6">
                  <c:v>1.3214355029376998</c:v>
                </c:pt>
              </c:numCache>
            </c:numRef>
          </c:xVal>
          <c:yVal>
            <c:numRef>
              <c:f>master_2017_02_20_1998!$BB$110:$BB$116</c:f>
              <c:numCache>
                <c:formatCode>General</c:formatCode>
                <c:ptCount val="7"/>
                <c:pt idx="0">
                  <c:v>-35</c:v>
                </c:pt>
                <c:pt idx="1">
                  <c:v>-48.5</c:v>
                </c:pt>
                <c:pt idx="2">
                  <c:v>-72.5</c:v>
                </c:pt>
                <c:pt idx="3">
                  <c:v>-107.5</c:v>
                </c:pt>
                <c:pt idx="4">
                  <c:v>-140</c:v>
                </c:pt>
                <c:pt idx="5">
                  <c:v>-5</c:v>
                </c:pt>
                <c:pt idx="6">
                  <c:v>-15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master_2017_02_20_1998!$A$117</c:f>
              <c:strCache>
                <c:ptCount val="1"/>
                <c:pt idx="0">
                  <c:v>33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master_2017_02_20_1998!$BD$117:$BD$123</c:f>
              <c:numCache>
                <c:formatCode>0.00</c:formatCode>
                <c:ptCount val="7"/>
                <c:pt idx="0">
                  <c:v>1.2592409619422342</c:v>
                </c:pt>
                <c:pt idx="1">
                  <c:v>1.2828137092805345</c:v>
                </c:pt>
                <c:pt idx="2">
                  <c:v>1.3325744969566098</c:v>
                </c:pt>
                <c:pt idx="3">
                  <c:v>1.454923173495124</c:v>
                </c:pt>
                <c:pt idx="4">
                  <c:v>1.4902124944971604</c:v>
                </c:pt>
                <c:pt idx="5">
                  <c:v>1.2249236903858707</c:v>
                </c:pt>
                <c:pt idx="6">
                  <c:v>1.4245637560209607</c:v>
                </c:pt>
              </c:numCache>
            </c:numRef>
          </c:xVal>
          <c:yVal>
            <c:numRef>
              <c:f>master_2017_02_20_1998!$BB$117:$BB$123</c:f>
              <c:numCache>
                <c:formatCode>General</c:formatCode>
                <c:ptCount val="7"/>
                <c:pt idx="0">
                  <c:v>-25</c:v>
                </c:pt>
                <c:pt idx="1">
                  <c:v>-35.5</c:v>
                </c:pt>
                <c:pt idx="2">
                  <c:v>-58.5</c:v>
                </c:pt>
                <c:pt idx="3">
                  <c:v>-105.5</c:v>
                </c:pt>
                <c:pt idx="4">
                  <c:v>-144</c:v>
                </c:pt>
                <c:pt idx="5">
                  <c:v>-5</c:v>
                </c:pt>
                <c:pt idx="6">
                  <c:v>-15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master_2017_02_20_1998!$A$124</c:f>
              <c:strCache>
                <c:ptCount val="1"/>
                <c:pt idx="0">
                  <c:v>35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master_2017_02_20_1998!$BD$124:$BD$131</c:f>
              <c:numCache>
                <c:formatCode>0.00</c:formatCode>
                <c:ptCount val="8"/>
                <c:pt idx="0">
                  <c:v>1.426504578576848</c:v>
                </c:pt>
                <c:pt idx="1">
                  <c:v>1.3473105394553861</c:v>
                </c:pt>
                <c:pt idx="2">
                  <c:v>1.3376972966873804</c:v>
                </c:pt>
                <c:pt idx="3">
                  <c:v>1.779741374198111</c:v>
                </c:pt>
                <c:pt idx="4">
                  <c:v>1.5807876069113924</c:v>
                </c:pt>
                <c:pt idx="5">
                  <c:v>1.5484449671648983</c:v>
                </c:pt>
                <c:pt idx="6">
                  <c:v>1.2851774088254495</c:v>
                </c:pt>
                <c:pt idx="7">
                  <c:v>1.3832771671048221</c:v>
                </c:pt>
              </c:numCache>
            </c:numRef>
          </c:xVal>
          <c:yVal>
            <c:numRef>
              <c:f>master_2017_02_20_1998!$BB$124:$BB$131</c:f>
              <c:numCache>
                <c:formatCode>General</c:formatCode>
                <c:ptCount val="8"/>
                <c:pt idx="0">
                  <c:v>-25</c:v>
                </c:pt>
                <c:pt idx="1">
                  <c:v>-37.5</c:v>
                </c:pt>
                <c:pt idx="2">
                  <c:v>-57.5</c:v>
                </c:pt>
                <c:pt idx="3">
                  <c:v>-78.5</c:v>
                </c:pt>
                <c:pt idx="4">
                  <c:v>-104</c:v>
                </c:pt>
                <c:pt idx="5">
                  <c:v>-137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master_2017_02_20_1998!$A$132</c:f>
              <c:strCache>
                <c:ptCount val="1"/>
                <c:pt idx="0">
                  <c:v>37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master_2017_02_20_1998!$BD$132:$BD$139</c:f>
              <c:numCache>
                <c:formatCode>0.00</c:formatCode>
                <c:ptCount val="8"/>
                <c:pt idx="0">
                  <c:v>1.4285336203398205</c:v>
                </c:pt>
                <c:pt idx="1">
                  <c:v>1.4746202836661264</c:v>
                </c:pt>
                <c:pt idx="2">
                  <c:v>1.2553537428372152</c:v>
                </c:pt>
                <c:pt idx="3">
                  <c:v>1.5021534028083388</c:v>
                </c:pt>
                <c:pt idx="4">
                  <c:v>1.6609132760946064</c:v>
                </c:pt>
                <c:pt idx="5">
                  <c:v>1.721880147811677</c:v>
                </c:pt>
                <c:pt idx="6">
                  <c:v>1.1535543518534854</c:v>
                </c:pt>
                <c:pt idx="7">
                  <c:v>1.3379324946627378</c:v>
                </c:pt>
              </c:numCache>
            </c:numRef>
          </c:xVal>
          <c:yVal>
            <c:numRef>
              <c:f>master_2017_02_20_1998!$BB$132:$BB$139</c:f>
              <c:numCache>
                <c:formatCode>General</c:formatCode>
                <c:ptCount val="8"/>
                <c:pt idx="0">
                  <c:v>-25</c:v>
                </c:pt>
                <c:pt idx="1">
                  <c:v>-42.5</c:v>
                </c:pt>
                <c:pt idx="2">
                  <c:v>-61.5</c:v>
                </c:pt>
                <c:pt idx="3">
                  <c:v>-82.5</c:v>
                </c:pt>
                <c:pt idx="4">
                  <c:v>-118</c:v>
                </c:pt>
                <c:pt idx="5">
                  <c:v>-144.5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master_2017_02_20_1998!$A$140</c:f>
              <c:strCache>
                <c:ptCount val="1"/>
                <c:pt idx="0">
                  <c:v>39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master_2017_02_20_1998!$BD$140:$BD$149</c:f>
              <c:numCache>
                <c:formatCode>0.00</c:formatCode>
                <c:ptCount val="10"/>
                <c:pt idx="0">
                  <c:v>1.4250048520563898</c:v>
                </c:pt>
                <c:pt idx="1">
                  <c:v>1.4720450682674866</c:v>
                </c:pt>
                <c:pt idx="2">
                  <c:v>1.4011786540051687</c:v>
                </c:pt>
                <c:pt idx="3">
                  <c:v>1.55896204185489</c:v>
                </c:pt>
                <c:pt idx="4">
                  <c:v>1.6907449596862978</c:v>
                </c:pt>
                <c:pt idx="5">
                  <c:v>1.6892805131613204</c:v>
                </c:pt>
                <c:pt idx="6">
                  <c:v>1.2150000000000001</c:v>
                </c:pt>
                <c:pt idx="7">
                  <c:v>1.339</c:v>
                </c:pt>
                <c:pt idx="8">
                  <c:v>1.1299999999999999</c:v>
                </c:pt>
                <c:pt idx="9">
                  <c:v>1.195861931176663</c:v>
                </c:pt>
              </c:numCache>
            </c:numRef>
          </c:xVal>
          <c:yVal>
            <c:numRef>
              <c:f>master_2017_02_20_1998!$BB$140:$BB$149</c:f>
              <c:numCache>
                <c:formatCode>General</c:formatCode>
                <c:ptCount val="10"/>
                <c:pt idx="0">
                  <c:v>-25</c:v>
                </c:pt>
                <c:pt idx="1">
                  <c:v>-32.5</c:v>
                </c:pt>
                <c:pt idx="2">
                  <c:v>-44.5</c:v>
                </c:pt>
                <c:pt idx="3">
                  <c:v>-66</c:v>
                </c:pt>
                <c:pt idx="4">
                  <c:v>-100.5</c:v>
                </c:pt>
                <c:pt idx="5">
                  <c:v>-138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-48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master_2017_02_20_1998!$A$150</c:f>
              <c:strCache>
                <c:ptCount val="1"/>
                <c:pt idx="0">
                  <c:v>41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master_2017_02_20_1998!$BD$150:$BD$157</c:f>
              <c:numCache>
                <c:formatCode>0.00</c:formatCode>
                <c:ptCount val="8"/>
                <c:pt idx="0">
                  <c:v>1.4435531877633885</c:v>
                </c:pt>
                <c:pt idx="1">
                  <c:v>1.4635830541491026</c:v>
                </c:pt>
                <c:pt idx="2">
                  <c:v>1.1814316212925879</c:v>
                </c:pt>
                <c:pt idx="3">
                  <c:v>1.3921873070204844</c:v>
                </c:pt>
                <c:pt idx="4">
                  <c:v>1.3580464738782927</c:v>
                </c:pt>
                <c:pt idx="5">
                  <c:v>1.4420799037717948</c:v>
                </c:pt>
                <c:pt idx="6">
                  <c:v>1.447043270430975</c:v>
                </c:pt>
                <c:pt idx="7">
                  <c:v>1.3267648678583301</c:v>
                </c:pt>
              </c:numCache>
            </c:numRef>
          </c:xVal>
          <c:yVal>
            <c:numRef>
              <c:f>master_2017_02_20_1998!$BB$150:$BB$157</c:f>
              <c:numCache>
                <c:formatCode>General</c:formatCode>
                <c:ptCount val="8"/>
                <c:pt idx="0">
                  <c:v>-85.5</c:v>
                </c:pt>
                <c:pt idx="1">
                  <c:v>-129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-33</c:v>
                </c:pt>
                <c:pt idx="6">
                  <c:v>-52</c:v>
                </c:pt>
                <c:pt idx="7">
                  <c:v>-78.5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master_2017_02_20_1998!$A$158</c:f>
              <c:strCache>
                <c:ptCount val="1"/>
                <c:pt idx="0">
                  <c:v>43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master_2017_02_20_1998!$BD$158:$BD$165</c:f>
              <c:numCache>
                <c:formatCode>0.00</c:formatCode>
                <c:ptCount val="8"/>
                <c:pt idx="0">
                  <c:v>1.3978124811493757</c:v>
                </c:pt>
                <c:pt idx="1">
                  <c:v>1.5515238574330452</c:v>
                </c:pt>
                <c:pt idx="2">
                  <c:v>1.2683275402720682</c:v>
                </c:pt>
                <c:pt idx="3">
                  <c:v>1.390952238121284</c:v>
                </c:pt>
                <c:pt idx="4">
                  <c:v>1.2715034317271556</c:v>
                </c:pt>
                <c:pt idx="5">
                  <c:v>1.3660656362744821</c:v>
                </c:pt>
                <c:pt idx="6">
                  <c:v>1.2727919214577164</c:v>
                </c:pt>
                <c:pt idx="7">
                  <c:v>1.3018031597388515</c:v>
                </c:pt>
              </c:numCache>
            </c:numRef>
          </c:xVal>
          <c:yVal>
            <c:numRef>
              <c:f>master_2017_02_20_1998!$BB$158:$BB$165</c:f>
              <c:numCache>
                <c:formatCode>General</c:formatCode>
                <c:ptCount val="8"/>
                <c:pt idx="0">
                  <c:v>-104</c:v>
                </c:pt>
                <c:pt idx="1">
                  <c:v>-129.5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-37</c:v>
                </c:pt>
                <c:pt idx="6">
                  <c:v>-56.5</c:v>
                </c:pt>
                <c:pt idx="7">
                  <c:v>-87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master_2017_02_20_1998!$A$166</c:f>
              <c:strCache>
                <c:ptCount val="1"/>
                <c:pt idx="0">
                  <c:v>45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master_2017_02_20_1998!$BD$166:$BD$173</c:f>
              <c:numCache>
                <c:formatCode>0.00</c:formatCode>
                <c:ptCount val="8"/>
                <c:pt idx="0">
                  <c:v>1.474000497589663</c:v>
                </c:pt>
                <c:pt idx="1">
                  <c:v>1.5344661594264766</c:v>
                </c:pt>
                <c:pt idx="2">
                  <c:v>1.145791061629938</c:v>
                </c:pt>
                <c:pt idx="3">
                  <c:v>1.3617516805758949</c:v>
                </c:pt>
                <c:pt idx="4">
                  <c:v>1.388129223494539</c:v>
                </c:pt>
                <c:pt idx="5">
                  <c:v>1.3814905275720506</c:v>
                </c:pt>
                <c:pt idx="6">
                  <c:v>1.349086822302394</c:v>
                </c:pt>
                <c:pt idx="7">
                  <c:v>1.3845236651001989</c:v>
                </c:pt>
              </c:numCache>
            </c:numRef>
          </c:xVal>
          <c:yVal>
            <c:numRef>
              <c:f>master_2017_02_20_1998!$BB$166:$BB$173</c:f>
              <c:numCache>
                <c:formatCode>General</c:formatCode>
                <c:ptCount val="8"/>
                <c:pt idx="0">
                  <c:v>-118</c:v>
                </c:pt>
                <c:pt idx="1">
                  <c:v>-142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-41.5</c:v>
                </c:pt>
                <c:pt idx="6">
                  <c:v>-71.5</c:v>
                </c:pt>
                <c:pt idx="7">
                  <c:v>-107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master_2017_02_20_1998!$A$174</c:f>
              <c:strCache>
                <c:ptCount val="1"/>
                <c:pt idx="0">
                  <c:v>47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master_2017_02_20_1998!$BD$174:$BD$182</c:f>
              <c:numCache>
                <c:formatCode>0.00</c:formatCode>
                <c:ptCount val="9"/>
                <c:pt idx="0">
                  <c:v>1.4081067803656384</c:v>
                </c:pt>
                <c:pt idx="1">
                  <c:v>0.85360904776187874</c:v>
                </c:pt>
                <c:pt idx="2">
                  <c:v>1.2381565714487357</c:v>
                </c:pt>
                <c:pt idx="3">
                  <c:v>1.1724332621698395</c:v>
                </c:pt>
                <c:pt idx="4">
                  <c:v>1.1320250583980458</c:v>
                </c:pt>
                <c:pt idx="5">
                  <c:v>1.1211624056028828</c:v>
                </c:pt>
                <c:pt idx="6">
                  <c:v>1.3369192848003908</c:v>
                </c:pt>
                <c:pt idx="7">
                  <c:v>1.5548691901282432</c:v>
                </c:pt>
                <c:pt idx="8">
                  <c:v>1.5462019747071083</c:v>
                </c:pt>
              </c:numCache>
            </c:numRef>
          </c:xVal>
          <c:yVal>
            <c:numRef>
              <c:f>master_2017_02_20_1998!$BB$174:$BB$182</c:f>
              <c:numCache>
                <c:formatCode>General</c:formatCode>
                <c:ptCount val="9"/>
                <c:pt idx="0">
                  <c:v>-138.5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-37.5</c:v>
                </c:pt>
                <c:pt idx="5">
                  <c:v>-58</c:v>
                </c:pt>
                <c:pt idx="6">
                  <c:v>-79.5</c:v>
                </c:pt>
                <c:pt idx="7">
                  <c:v>-98</c:v>
                </c:pt>
                <c:pt idx="8">
                  <c:v>-122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master_2017_02_20_1998!$A$183</c:f>
              <c:strCache>
                <c:ptCount val="1"/>
                <c:pt idx="0">
                  <c:v>49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master_2017_02_20_1998!$BD$183:$BD$190</c:f>
              <c:numCache>
                <c:formatCode>0.00</c:formatCode>
                <c:ptCount val="8"/>
                <c:pt idx="0">
                  <c:v>1.4781132755661961</c:v>
                </c:pt>
                <c:pt idx="1">
                  <c:v>1.1387335250630768</c:v>
                </c:pt>
                <c:pt idx="2">
                  <c:v>1.3609577077121229</c:v>
                </c:pt>
                <c:pt idx="3">
                  <c:v>1.3164070081338106</c:v>
                </c:pt>
                <c:pt idx="4">
                  <c:v>1.3784871683927065</c:v>
                </c:pt>
                <c:pt idx="5">
                  <c:v>1.4622857755765044</c:v>
                </c:pt>
                <c:pt idx="6">
                  <c:v>1.4268557149495702</c:v>
                </c:pt>
                <c:pt idx="7">
                  <c:v>1.4161631032169681</c:v>
                </c:pt>
              </c:numCache>
            </c:numRef>
          </c:xVal>
          <c:yVal>
            <c:numRef>
              <c:f>master_2017_02_20_1998!$BB$183:$BB$190</c:f>
              <c:numCache>
                <c:formatCode>General</c:formatCode>
                <c:ptCount val="8"/>
                <c:pt idx="0">
                  <c:v>-144.5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-38</c:v>
                </c:pt>
                <c:pt idx="5">
                  <c:v>-58.5</c:v>
                </c:pt>
                <c:pt idx="6">
                  <c:v>-82</c:v>
                </c:pt>
                <c:pt idx="7">
                  <c:v>-112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master_2017_02_20_1998!$A$191</c:f>
              <c:strCache>
                <c:ptCount val="1"/>
                <c:pt idx="0">
                  <c:v>51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master_2017_02_20_1998!$BD$191:$BD$198</c:f>
              <c:numCache>
                <c:formatCode>0.00</c:formatCode>
                <c:ptCount val="8"/>
                <c:pt idx="0">
                  <c:v>1.5121980317353521</c:v>
                </c:pt>
                <c:pt idx="1">
                  <c:v>1.083772959048644</c:v>
                </c:pt>
                <c:pt idx="2">
                  <c:v>1.2273938281842722</c:v>
                </c:pt>
                <c:pt idx="3">
                  <c:v>1.1600825731778324</c:v>
                </c:pt>
                <c:pt idx="4">
                  <c:v>1.3171368999629545</c:v>
                </c:pt>
                <c:pt idx="5">
                  <c:v>1.2409111969196214</c:v>
                </c:pt>
                <c:pt idx="6">
                  <c:v>1.3510140891913973</c:v>
                </c:pt>
                <c:pt idx="7">
                  <c:v>1.4761465547024177</c:v>
                </c:pt>
              </c:numCache>
            </c:numRef>
          </c:xVal>
          <c:yVal>
            <c:numRef>
              <c:f>master_2017_02_20_1998!$BB$191:$BB$198</c:f>
              <c:numCache>
                <c:formatCode>General</c:formatCode>
                <c:ptCount val="8"/>
                <c:pt idx="0">
                  <c:v>-142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-34.5</c:v>
                </c:pt>
                <c:pt idx="5">
                  <c:v>-54.5</c:v>
                </c:pt>
                <c:pt idx="6">
                  <c:v>-80</c:v>
                </c:pt>
                <c:pt idx="7">
                  <c:v>-106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master_2017_02_20_1998!$A$208</c:f>
              <c:strCache>
                <c:ptCount val="1"/>
                <c:pt idx="0">
                  <c:v>57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master_2017_02_20_1998!$BD$208:$BD$216</c:f>
              <c:numCache>
                <c:formatCode>0.00</c:formatCode>
                <c:ptCount val="9"/>
                <c:pt idx="0">
                  <c:v>1.4001270356582036</c:v>
                </c:pt>
                <c:pt idx="1">
                  <c:v>1.4534996559450923</c:v>
                </c:pt>
                <c:pt idx="2">
                  <c:v>1.3841782767688362</c:v>
                </c:pt>
                <c:pt idx="3">
                  <c:v>1.4204724953068468</c:v>
                </c:pt>
                <c:pt idx="4">
                  <c:v>1.3987425227932624</c:v>
                </c:pt>
                <c:pt idx="5">
                  <c:v>1.3434027171919691</c:v>
                </c:pt>
                <c:pt idx="6">
                  <c:v>1.2101028635954623</c:v>
                </c:pt>
                <c:pt idx="7">
                  <c:v>1.3615752421617233</c:v>
                </c:pt>
                <c:pt idx="8">
                  <c:v>1.2850891896183638</c:v>
                </c:pt>
              </c:numCache>
            </c:numRef>
          </c:xVal>
          <c:yVal>
            <c:numRef>
              <c:f>master_2017_02_20_1998!$BB$208:$BB$216</c:f>
              <c:numCache>
                <c:formatCode>General</c:formatCode>
                <c:ptCount val="9"/>
                <c:pt idx="0">
                  <c:v>-15</c:v>
                </c:pt>
                <c:pt idx="1">
                  <c:v>-25</c:v>
                </c:pt>
                <c:pt idx="2">
                  <c:v>-39.5</c:v>
                </c:pt>
                <c:pt idx="3">
                  <c:v>-66</c:v>
                </c:pt>
                <c:pt idx="4">
                  <c:v>-98.5</c:v>
                </c:pt>
                <c:pt idx="5">
                  <c:v>-133.5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master_2017_02_20_1998!$A$199</c:f>
              <c:strCache>
                <c:ptCount val="1"/>
                <c:pt idx="0">
                  <c:v>53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master_2017_02_20_1998!$BD$199:$BD$207</c:f>
              <c:numCache>
                <c:formatCode>0.00</c:formatCode>
                <c:ptCount val="9"/>
                <c:pt idx="0">
                  <c:v>1.5323326015068319</c:v>
                </c:pt>
                <c:pt idx="1">
                  <c:v>1.2456552040510258</c:v>
                </c:pt>
                <c:pt idx="2">
                  <c:v>1.3259346824990736</c:v>
                </c:pt>
                <c:pt idx="3">
                  <c:v>1.4170651234186706</c:v>
                </c:pt>
                <c:pt idx="4">
                  <c:v>1.3233184707942502</c:v>
                </c:pt>
                <c:pt idx="5">
                  <c:v>1.310600693950559</c:v>
                </c:pt>
                <c:pt idx="6">
                  <c:v>1.3352367502147529</c:v>
                </c:pt>
                <c:pt idx="7">
                  <c:v>1.2597279532122569</c:v>
                </c:pt>
                <c:pt idx="8">
                  <c:v>1.1997812163664272</c:v>
                </c:pt>
              </c:numCache>
            </c:numRef>
          </c:xVal>
          <c:yVal>
            <c:numRef>
              <c:f>master_2017_02_20_1998!$BB$199:$BB$207</c:f>
              <c:numCache>
                <c:formatCode>General</c:formatCode>
                <c:ptCount val="9"/>
                <c:pt idx="0">
                  <c:v>-137.5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-38</c:v>
                </c:pt>
                <c:pt idx="5">
                  <c:v>-64.5</c:v>
                </c:pt>
                <c:pt idx="6">
                  <c:v>-102.5</c:v>
                </c:pt>
                <c:pt idx="7">
                  <c:v>-137.5</c:v>
                </c:pt>
                <c:pt idx="8">
                  <c:v>-5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master_2017_02_20_1998!$A$217</c:f>
              <c:strCache>
                <c:ptCount val="1"/>
                <c:pt idx="0">
                  <c:v>59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master_2017_02_20_1998!$BD$217:$BD$223</c:f>
              <c:numCache>
                <c:formatCode>0.00</c:formatCode>
                <c:ptCount val="7"/>
                <c:pt idx="0">
                  <c:v>1.2362336520891677</c:v>
                </c:pt>
                <c:pt idx="1">
                  <c:v>1.1881111892923157</c:v>
                </c:pt>
                <c:pt idx="2">
                  <c:v>1.4701816560992573</c:v>
                </c:pt>
                <c:pt idx="3">
                  <c:v>1.4729005685959389</c:v>
                </c:pt>
                <c:pt idx="4">
                  <c:v>1.4952897029681911</c:v>
                </c:pt>
                <c:pt idx="5">
                  <c:v>1.3595462003987508</c:v>
                </c:pt>
                <c:pt idx="6">
                  <c:v>1.3807188100993348</c:v>
                </c:pt>
              </c:numCache>
            </c:numRef>
          </c:xVal>
          <c:yVal>
            <c:numRef>
              <c:f>master_2017_02_20_1998!$BB$217:$BB$223</c:f>
              <c:numCache>
                <c:formatCode>General</c:formatCode>
                <c:ptCount val="7"/>
                <c:pt idx="0">
                  <c:v>-34</c:v>
                </c:pt>
                <c:pt idx="1">
                  <c:v>-52</c:v>
                </c:pt>
                <c:pt idx="2">
                  <c:v>-86.5</c:v>
                </c:pt>
                <c:pt idx="3">
                  <c:v>-120</c:v>
                </c:pt>
                <c:pt idx="4">
                  <c:v>-142.5</c:v>
                </c:pt>
                <c:pt idx="5">
                  <c:v>-5</c:v>
                </c:pt>
                <c:pt idx="6">
                  <c:v>-15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master_2017_02_20_1998!$A$224</c:f>
              <c:strCache>
                <c:ptCount val="1"/>
                <c:pt idx="0">
                  <c:v>61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master_2017_02_20_1998!$BD$224:$BD$230</c:f>
              <c:numCache>
                <c:formatCode>0.00</c:formatCode>
                <c:ptCount val="7"/>
                <c:pt idx="0">
                  <c:v>1.3386382483194241</c:v>
                </c:pt>
                <c:pt idx="1">
                  <c:v>1.2308177308595651</c:v>
                </c:pt>
                <c:pt idx="2">
                  <c:v>1.2234398610193091</c:v>
                </c:pt>
                <c:pt idx="3">
                  <c:v>1.4087298163491806</c:v>
                </c:pt>
                <c:pt idx="4">
                  <c:v>1.484944413527219</c:v>
                </c:pt>
                <c:pt idx="5">
                  <c:v>1.5768062832887888</c:v>
                </c:pt>
                <c:pt idx="6">
                  <c:v>1.6224567524568883</c:v>
                </c:pt>
              </c:numCache>
            </c:numRef>
          </c:xVal>
          <c:yVal>
            <c:numRef>
              <c:f>master_2017_02_20_1998!$BB$224:$BB$230</c:f>
              <c:numCache>
                <c:formatCode>General</c:formatCode>
                <c:ptCount val="7"/>
                <c:pt idx="0">
                  <c:v>-25</c:v>
                </c:pt>
                <c:pt idx="1">
                  <c:v>-31</c:v>
                </c:pt>
                <c:pt idx="2">
                  <c:v>-41.75</c:v>
                </c:pt>
                <c:pt idx="3">
                  <c:v>-59.25</c:v>
                </c:pt>
                <c:pt idx="4">
                  <c:v>-76.5</c:v>
                </c:pt>
                <c:pt idx="5">
                  <c:v>-93</c:v>
                </c:pt>
                <c:pt idx="6">
                  <c:v>-114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master_2017_02_20_1998!$A$231</c:f>
              <c:strCache>
                <c:ptCount val="1"/>
                <c:pt idx="0">
                  <c:v>61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master_2017_02_20_1998!$BD$231:$BD$237</c:f>
              <c:numCache>
                <c:formatCode>0.00</c:formatCode>
                <c:ptCount val="7"/>
                <c:pt idx="0">
                  <c:v>1.7170195920212283</c:v>
                </c:pt>
                <c:pt idx="1">
                  <c:v>1.1468496921149673</c:v>
                </c:pt>
                <c:pt idx="2">
                  <c:v>1.3051149496268328</c:v>
                </c:pt>
                <c:pt idx="3">
                  <c:v>1.2485664378848562</c:v>
                </c:pt>
                <c:pt idx="4">
                  <c:v>1.1519125944274289</c:v>
                </c:pt>
                <c:pt idx="5">
                  <c:v>1.1831888362489729</c:v>
                </c:pt>
                <c:pt idx="6">
                  <c:v>1.314686144498677</c:v>
                </c:pt>
              </c:numCache>
            </c:numRef>
          </c:xVal>
          <c:yVal>
            <c:numRef>
              <c:f>master_2017_02_20_1998!$BB$231:$BB$237</c:f>
              <c:numCache>
                <c:formatCode>General</c:formatCode>
                <c:ptCount val="7"/>
                <c:pt idx="0">
                  <c:v>-139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-35.5</c:v>
                </c:pt>
                <c:pt idx="5">
                  <c:v>-54</c:v>
                </c:pt>
                <c:pt idx="6">
                  <c:v>-76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master_2017_02_20_1998!$A$238</c:f>
              <c:strCache>
                <c:ptCount val="1"/>
                <c:pt idx="0">
                  <c:v>63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master_2017_02_20_1998!$BD$238:$BD$246</c:f>
              <c:numCache>
                <c:formatCode>0.00</c:formatCode>
                <c:ptCount val="9"/>
                <c:pt idx="0">
                  <c:v>1.5109429403443941</c:v>
                </c:pt>
                <c:pt idx="1">
                  <c:v>1.6571386750447148</c:v>
                </c:pt>
                <c:pt idx="2">
                  <c:v>1.1719039469273254</c:v>
                </c:pt>
                <c:pt idx="3">
                  <c:v>1.3236409831148437</c:v>
                </c:pt>
                <c:pt idx="4">
                  <c:v>1.1779028530091571</c:v>
                </c:pt>
                <c:pt idx="5">
                  <c:v>1.2527600483814263</c:v>
                </c:pt>
                <c:pt idx="6">
                  <c:v>1.1903981534578381</c:v>
                </c:pt>
                <c:pt idx="7">
                  <c:v>1.4711750630652436</c:v>
                </c:pt>
                <c:pt idx="8">
                  <c:v>1.6635202323906557</c:v>
                </c:pt>
              </c:numCache>
            </c:numRef>
          </c:xVal>
          <c:yVal>
            <c:numRef>
              <c:f>master_2017_02_20_1998!$BB$238:$BB$246</c:f>
              <c:numCache>
                <c:formatCode>General</c:formatCode>
                <c:ptCount val="9"/>
                <c:pt idx="0">
                  <c:v>-99.5</c:v>
                </c:pt>
                <c:pt idx="1">
                  <c:v>-130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-31.5</c:v>
                </c:pt>
                <c:pt idx="6">
                  <c:v>-45</c:v>
                </c:pt>
                <c:pt idx="7">
                  <c:v>-75.5</c:v>
                </c:pt>
                <c:pt idx="8">
                  <c:v>-111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master_2017_02_20_1998!$A$247</c:f>
              <c:strCache>
                <c:ptCount val="1"/>
                <c:pt idx="0">
                  <c:v>65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master_2017_02_20_1998!$BD$247:$BD$254</c:f>
              <c:numCache>
                <c:formatCode>0.00</c:formatCode>
                <c:ptCount val="8"/>
                <c:pt idx="0">
                  <c:v>1.6656697668293716</c:v>
                </c:pt>
                <c:pt idx="1">
                  <c:v>1.1981050514317977</c:v>
                </c:pt>
                <c:pt idx="2">
                  <c:v>1.3680152442789844</c:v>
                </c:pt>
                <c:pt idx="3">
                  <c:v>1.2766201457381301</c:v>
                </c:pt>
                <c:pt idx="4">
                  <c:v>1.2027315644315839</c:v>
                </c:pt>
                <c:pt idx="5">
                  <c:v>1.1671823011180806</c:v>
                </c:pt>
                <c:pt idx="6">
                  <c:v>1.4856214865233559</c:v>
                </c:pt>
                <c:pt idx="7">
                  <c:v>1.6228120090262899</c:v>
                </c:pt>
              </c:numCache>
            </c:numRef>
          </c:xVal>
          <c:yVal>
            <c:numRef>
              <c:f>master_2017_02_20_1998!$BB$247:$BB$254</c:f>
              <c:numCache>
                <c:formatCode>General</c:formatCode>
                <c:ptCount val="8"/>
                <c:pt idx="0">
                  <c:v>-140.5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-31</c:v>
                </c:pt>
                <c:pt idx="5">
                  <c:v>-45.5</c:v>
                </c:pt>
                <c:pt idx="6">
                  <c:v>-72</c:v>
                </c:pt>
                <c:pt idx="7">
                  <c:v>-95.5</c:v>
                </c:pt>
              </c:numCache>
            </c:numRef>
          </c:yVal>
          <c:smooth val="0"/>
        </c:ser>
        <c:ser>
          <c:idx val="18"/>
          <c:order val="18"/>
          <c:tx>
            <c:strRef>
              <c:f>master_2017_02_20_1998!$A$255</c:f>
              <c:strCache>
                <c:ptCount val="1"/>
                <c:pt idx="0">
                  <c:v>67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master_2017_02_20_1998!$BD$255:$BD$261</c:f>
              <c:numCache>
                <c:formatCode>0.00</c:formatCode>
                <c:ptCount val="7"/>
                <c:pt idx="0">
                  <c:v>1.6618635874177556</c:v>
                </c:pt>
                <c:pt idx="1">
                  <c:v>1.7329620411120827</c:v>
                </c:pt>
                <c:pt idx="2">
                  <c:v>1.2176897154048381</c:v>
                </c:pt>
                <c:pt idx="3">
                  <c:v>1.3926284030559135</c:v>
                </c:pt>
                <c:pt idx="4">
                  <c:v>1.4210349877375303</c:v>
                </c:pt>
                <c:pt idx="5">
                  <c:v>1.3347877453839818</c:v>
                </c:pt>
                <c:pt idx="6">
                  <c:v>1.4160526856345865</c:v>
                </c:pt>
              </c:numCache>
            </c:numRef>
          </c:xVal>
          <c:yVal>
            <c:numRef>
              <c:f>master_2017_02_20_1998!$BB$255:$BB$261</c:f>
              <c:numCache>
                <c:formatCode>General</c:formatCode>
                <c:ptCount val="7"/>
                <c:pt idx="0">
                  <c:v>-116</c:v>
                </c:pt>
                <c:pt idx="1">
                  <c:v>-139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-39</c:v>
                </c:pt>
                <c:pt idx="6">
                  <c:v>-62</c:v>
                </c:pt>
              </c:numCache>
            </c:numRef>
          </c:yVal>
          <c:smooth val="0"/>
        </c:ser>
        <c:ser>
          <c:idx val="19"/>
          <c:order val="19"/>
          <c:tx>
            <c:strRef>
              <c:f>master_2017_02_20_1998!$A$262</c:f>
              <c:strCache>
                <c:ptCount val="1"/>
                <c:pt idx="0">
                  <c:v>69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master_2017_02_20_1998!$BD$262:$BD$268</c:f>
              <c:numCache>
                <c:formatCode>0.00</c:formatCode>
                <c:ptCount val="7"/>
                <c:pt idx="0">
                  <c:v>1.5406831493910038</c:v>
                </c:pt>
                <c:pt idx="1">
                  <c:v>1.6583731916233855</c:v>
                </c:pt>
                <c:pt idx="2">
                  <c:v>1.6299566133664765</c:v>
                </c:pt>
                <c:pt idx="3">
                  <c:v>1.1674047673659509</c:v>
                </c:pt>
                <c:pt idx="4">
                  <c:v>1.3985390899306598</c:v>
                </c:pt>
                <c:pt idx="5">
                  <c:v>1.3784251107151049</c:v>
                </c:pt>
                <c:pt idx="6">
                  <c:v>1.3998123853190869</c:v>
                </c:pt>
              </c:numCache>
            </c:numRef>
          </c:xVal>
          <c:yVal>
            <c:numRef>
              <c:f>master_2017_02_20_1998!$BB$262:$BB$268</c:f>
              <c:numCache>
                <c:formatCode>General</c:formatCode>
                <c:ptCount val="7"/>
                <c:pt idx="0">
                  <c:v>-87</c:v>
                </c:pt>
                <c:pt idx="1">
                  <c:v>-115.5</c:v>
                </c:pt>
                <c:pt idx="2">
                  <c:v>-142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-51.5</c:v>
                </c:pt>
              </c:numCache>
            </c:numRef>
          </c:yVal>
          <c:smooth val="0"/>
        </c:ser>
        <c:ser>
          <c:idx val="20"/>
          <c:order val="20"/>
          <c:tx>
            <c:strRef>
              <c:f>master_2017_02_20_1998!$A$269</c:f>
              <c:strCache>
                <c:ptCount val="1"/>
                <c:pt idx="0">
                  <c:v>71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master_2017_02_20_1998!$BD$269:$BD$275</c:f>
              <c:numCache>
                <c:formatCode>0.00</c:formatCode>
                <c:ptCount val="7"/>
                <c:pt idx="0">
                  <c:v>1.3040876568448643</c:v>
                </c:pt>
                <c:pt idx="1">
                  <c:v>1.2692503095079242</c:v>
                </c:pt>
                <c:pt idx="2">
                  <c:v>1.2689653641345502</c:v>
                </c:pt>
                <c:pt idx="3">
                  <c:v>1.0811263828360711</c:v>
                </c:pt>
                <c:pt idx="4">
                  <c:v>1.2656809640594953</c:v>
                </c:pt>
                <c:pt idx="5">
                  <c:v>1.224482594350442</c:v>
                </c:pt>
                <c:pt idx="6">
                  <c:v>1.337527826146125</c:v>
                </c:pt>
              </c:numCache>
            </c:numRef>
          </c:xVal>
          <c:yVal>
            <c:numRef>
              <c:f>master_2017_02_20_1998!$BB$269:$BB$275</c:f>
              <c:numCache>
                <c:formatCode>General</c:formatCode>
                <c:ptCount val="7"/>
                <c:pt idx="0">
                  <c:v>-83.5</c:v>
                </c:pt>
                <c:pt idx="1">
                  <c:v>-110.5</c:v>
                </c:pt>
                <c:pt idx="2">
                  <c:v>-140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-41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master_2017_02_20_1998!$A$276</c:f>
              <c:strCache>
                <c:ptCount val="1"/>
                <c:pt idx="0">
                  <c:v>73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master_2017_02_20_1998!$BD$276:$BD$283</c:f>
              <c:numCache>
                <c:formatCode>0.00</c:formatCode>
                <c:ptCount val="8"/>
                <c:pt idx="0">
                  <c:v>1.3797573061273947</c:v>
                </c:pt>
                <c:pt idx="1">
                  <c:v>1.3634989354019795</c:v>
                </c:pt>
                <c:pt idx="2">
                  <c:v>1.3554346962661743</c:v>
                </c:pt>
                <c:pt idx="3">
                  <c:v>1.4230124847896806</c:v>
                </c:pt>
                <c:pt idx="4">
                  <c:v>1.0901247419588191</c:v>
                </c:pt>
                <c:pt idx="5">
                  <c:v>1.2346278031653053</c:v>
                </c:pt>
                <c:pt idx="6">
                  <c:v>1.1808140868429875</c:v>
                </c:pt>
                <c:pt idx="7">
                  <c:v>1.1625771233665791</c:v>
                </c:pt>
              </c:numCache>
            </c:numRef>
          </c:xVal>
          <c:yVal>
            <c:numRef>
              <c:f>master_2017_02_20_1998!$BB$276:$BB$283</c:f>
              <c:numCache>
                <c:formatCode>General</c:formatCode>
                <c:ptCount val="8"/>
                <c:pt idx="0">
                  <c:v>-68.5</c:v>
                </c:pt>
                <c:pt idx="1">
                  <c:v>-100.5</c:v>
                </c:pt>
                <c:pt idx="2">
                  <c:v>-125.5</c:v>
                </c:pt>
                <c:pt idx="3">
                  <c:v>-144</c:v>
                </c:pt>
                <c:pt idx="4">
                  <c:v>-5</c:v>
                </c:pt>
                <c:pt idx="5">
                  <c:v>-15</c:v>
                </c:pt>
                <c:pt idx="6">
                  <c:v>-25</c:v>
                </c:pt>
                <c:pt idx="7">
                  <c:v>-30.5</c:v>
                </c:pt>
              </c:numCache>
            </c:numRef>
          </c:yVal>
          <c:smooth val="0"/>
        </c:ser>
        <c:ser>
          <c:idx val="22"/>
          <c:order val="22"/>
          <c:tx>
            <c:strRef>
              <c:f>master_2017_02_20_1998!$A$284</c:f>
              <c:strCache>
                <c:ptCount val="1"/>
                <c:pt idx="0">
                  <c:v>75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master_2017_02_20_1998!$BD$284:$BD$290</c:f>
              <c:numCache>
                <c:formatCode>0.00</c:formatCode>
                <c:ptCount val="7"/>
                <c:pt idx="0">
                  <c:v>1.1492781709207209</c:v>
                </c:pt>
                <c:pt idx="1">
                  <c:v>1.3251168721058282</c:v>
                </c:pt>
                <c:pt idx="2">
                  <c:v>1.5132694181482111</c:v>
                </c:pt>
                <c:pt idx="3">
                  <c:v>1.5875322989418741</c:v>
                </c:pt>
                <c:pt idx="4">
                  <c:v>1.5143278713595631</c:v>
                </c:pt>
                <c:pt idx="5">
                  <c:v>1.0999170739453392</c:v>
                </c:pt>
                <c:pt idx="6">
                  <c:v>1.2236886214866702</c:v>
                </c:pt>
              </c:numCache>
            </c:numRef>
          </c:xVal>
          <c:yVal>
            <c:numRef>
              <c:f>master_2017_02_20_1998!$BB$284:$BB$290</c:f>
              <c:numCache>
                <c:formatCode>General</c:formatCode>
                <c:ptCount val="7"/>
                <c:pt idx="0">
                  <c:v>-42.5</c:v>
                </c:pt>
                <c:pt idx="1">
                  <c:v>-63</c:v>
                </c:pt>
                <c:pt idx="2">
                  <c:v>-83.5</c:v>
                </c:pt>
                <c:pt idx="3">
                  <c:v>-114</c:v>
                </c:pt>
                <c:pt idx="4">
                  <c:v>-143</c:v>
                </c:pt>
                <c:pt idx="5">
                  <c:v>-5</c:v>
                </c:pt>
                <c:pt idx="6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19744"/>
        <c:axId val="-252712128"/>
      </c:scatterChart>
      <c:valAx>
        <c:axId val="-25271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12128"/>
        <c:crosses val="autoZero"/>
        <c:crossBetween val="midCat"/>
      </c:valAx>
      <c:valAx>
        <c:axId val="-25271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19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Palouse - 2008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master_2017_02_20_1998!$AT$291:$AT$953</c:f>
              <c:numCache>
                <c:formatCode>0.00</c:formatCode>
                <c:ptCount val="663"/>
                <c:pt idx="0">
                  <c:v>1.1376381797716482</c:v>
                </c:pt>
                <c:pt idx="1">
                  <c:v>1.1735830968699881</c:v>
                </c:pt>
                <c:pt idx="2">
                  <c:v>1.1895342167421075</c:v>
                </c:pt>
                <c:pt idx="3">
                  <c:v>1.4070052098077988</c:v>
                </c:pt>
                <c:pt idx="4">
                  <c:v>1.5220267869772715</c:v>
                </c:pt>
                <c:pt idx="5">
                  <c:v>1.6069444796201737</c:v>
                </c:pt>
                <c:pt idx="6">
                  <c:v>0.91367820931557397</c:v>
                </c:pt>
                <c:pt idx="7">
                  <c:v>1.2994721243375484</c:v>
                </c:pt>
                <c:pt idx="8">
                  <c:v>1.2165478425863929</c:v>
                </c:pt>
                <c:pt idx="9">
                  <c:v>1.1882998780095981</c:v>
                </c:pt>
                <c:pt idx="10">
                  <c:v>1.2045074172900059</c:v>
                </c:pt>
                <c:pt idx="11">
                  <c:v>1.4763957983189808</c:v>
                </c:pt>
                <c:pt idx="12">
                  <c:v>1.5805087000048772</c:v>
                </c:pt>
                <c:pt idx="13">
                  <c:v>1.6602182028903807</c:v>
                </c:pt>
                <c:pt idx="14">
                  <c:v>1.6593228961009316</c:v>
                </c:pt>
                <c:pt idx="15">
                  <c:v>0.86662120425364331</c:v>
                </c:pt>
                <c:pt idx="16">
                  <c:v>1.2207149365080148</c:v>
                </c:pt>
                <c:pt idx="17">
                  <c:v>1.1897441792033672</c:v>
                </c:pt>
                <c:pt idx="18">
                  <c:v>1.2100724251175288</c:v>
                </c:pt>
                <c:pt idx="19">
                  <c:v>1.3495215713652007</c:v>
                </c:pt>
                <c:pt idx="20">
                  <c:v>1.6105120422064061</c:v>
                </c:pt>
                <c:pt idx="21">
                  <c:v>1.658924738729908</c:v>
                </c:pt>
                <c:pt idx="22">
                  <c:v>1.6190013521620261</c:v>
                </c:pt>
                <c:pt idx="23">
                  <c:v>0.98040335466154993</c:v>
                </c:pt>
                <c:pt idx="24">
                  <c:v>1.2510493918178121</c:v>
                </c:pt>
                <c:pt idx="25">
                  <c:v>1.2206539431406371</c:v>
                </c:pt>
                <c:pt idx="26">
                  <c:v>1.4099699524394285</c:v>
                </c:pt>
                <c:pt idx="27">
                  <c:v>1.5443924107435767</c:v>
                </c:pt>
                <c:pt idx="28">
                  <c:v>1.6477756594371045</c:v>
                </c:pt>
                <c:pt idx="29">
                  <c:v>1.6320520715806932</c:v>
                </c:pt>
                <c:pt idx="30">
                  <c:v>1.7072128239709363</c:v>
                </c:pt>
                <c:pt idx="31">
                  <c:v>1.0483223025909816</c:v>
                </c:pt>
                <c:pt idx="32">
                  <c:v>1.3224110023061513</c:v>
                </c:pt>
                <c:pt idx="33">
                  <c:v>1.2503138421692814</c:v>
                </c:pt>
                <c:pt idx="34">
                  <c:v>1.3240735255479954</c:v>
                </c:pt>
                <c:pt idx="35">
                  <c:v>1.3099172270937884</c:v>
                </c:pt>
                <c:pt idx="36">
                  <c:v>1.5905513987459292</c:v>
                </c:pt>
                <c:pt idx="37">
                  <c:v>1.6404927018585482</c:v>
                </c:pt>
                <c:pt idx="38">
                  <c:v>1.6921351961751854</c:v>
                </c:pt>
                <c:pt idx="39">
                  <c:v>0.89001498111053179</c:v>
                </c:pt>
                <c:pt idx="40">
                  <c:v>1.3181533581971723</c:v>
                </c:pt>
                <c:pt idx="41">
                  <c:v>1.2432497351165639</c:v>
                </c:pt>
                <c:pt idx="42">
                  <c:v>1.3547079451815116</c:v>
                </c:pt>
                <c:pt idx="43">
                  <c:v>1.6067070445467531</c:v>
                </c:pt>
                <c:pt idx="44">
                  <c:v>1.6952823999026183</c:v>
                </c:pt>
                <c:pt idx="45">
                  <c:v>1.6672018968605293</c:v>
                </c:pt>
                <c:pt idx="46">
                  <c:v>1.7323151513997239</c:v>
                </c:pt>
                <c:pt idx="47">
                  <c:v>0.98578552301816202</c:v>
                </c:pt>
                <c:pt idx="48">
                  <c:v>1.4022843302147403</c:v>
                </c:pt>
                <c:pt idx="49">
                  <c:v>1.3080547520400221</c:v>
                </c:pt>
                <c:pt idx="50">
                  <c:v>1.4081840001298069</c:v>
                </c:pt>
                <c:pt idx="51">
                  <c:v>1.3279285889663281</c:v>
                </c:pt>
                <c:pt idx="52">
                  <c:v>1.4513882876199178</c:v>
                </c:pt>
                <c:pt idx="53">
                  <c:v>1.7439780530114066</c:v>
                </c:pt>
                <c:pt idx="54">
                  <c:v>1.7663672414262415</c:v>
                </c:pt>
                <c:pt idx="55">
                  <c:v>0.80173004193037434</c:v>
                </c:pt>
                <c:pt idx="56">
                  <c:v>1.2975490539829138</c:v>
                </c:pt>
                <c:pt idx="57">
                  <c:v>1.3210639142744414</c:v>
                </c:pt>
                <c:pt idx="58">
                  <c:v>1.2109457032689246</c:v>
                </c:pt>
                <c:pt idx="59">
                  <c:v>1.2907051077630796</c:v>
                </c:pt>
                <c:pt idx="60">
                  <c:v>0.72437014145139089</c:v>
                </c:pt>
                <c:pt idx="61">
                  <c:v>1.6432407799573465</c:v>
                </c:pt>
                <c:pt idx="62">
                  <c:v>1.7024893437674347</c:v>
                </c:pt>
                <c:pt idx="63">
                  <c:v>0.9646571060660607</c:v>
                </c:pt>
                <c:pt idx="64">
                  <c:v>1.3026369082096432</c:v>
                </c:pt>
                <c:pt idx="65">
                  <c:v>1.3346691884402062</c:v>
                </c:pt>
                <c:pt idx="66">
                  <c:v>1.3121004224722785</c:v>
                </c:pt>
                <c:pt idx="67">
                  <c:v>1.2961194323017342</c:v>
                </c:pt>
                <c:pt idx="68">
                  <c:v>1.5823800103292966</c:v>
                </c:pt>
                <c:pt idx="69">
                  <c:v>1.7331030988377818</c:v>
                </c:pt>
                <c:pt idx="70">
                  <c:v>1.7565181424446785</c:v>
                </c:pt>
                <c:pt idx="71">
                  <c:v>1.4252122988649403</c:v>
                </c:pt>
                <c:pt idx="72">
                  <c:v>1.4</c:v>
                </c:pt>
                <c:pt idx="73">
                  <c:v>1.4</c:v>
                </c:pt>
                <c:pt idx="74">
                  <c:v>1.5312308614618249</c:v>
                </c:pt>
                <c:pt idx="75">
                  <c:v>1.3800363257205737</c:v>
                </c:pt>
                <c:pt idx="76">
                  <c:v>1.4956343806239745</c:v>
                </c:pt>
                <c:pt idx="77">
                  <c:v>1.5612757883372301</c:v>
                </c:pt>
                <c:pt idx="78">
                  <c:v>1.5280038907690476</c:v>
                </c:pt>
                <c:pt idx="79">
                  <c:v>1.6311962589923252</c:v>
                </c:pt>
                <c:pt idx="80">
                  <c:v>1.6712797261413952</c:v>
                </c:pt>
                <c:pt idx="81">
                  <c:v>1.115259481732664</c:v>
                </c:pt>
                <c:pt idx="82">
                  <c:v>1.5157077651315771</c:v>
                </c:pt>
                <c:pt idx="83">
                  <c:v>1.469597136878255</c:v>
                </c:pt>
                <c:pt idx="84">
                  <c:v>1.438533633231371</c:v>
                </c:pt>
                <c:pt idx="85">
                  <c:v>1.473744208295652</c:v>
                </c:pt>
                <c:pt idx="86">
                  <c:v>1.5646866356097111</c:v>
                </c:pt>
                <c:pt idx="87">
                  <c:v>1.6891271633439906</c:v>
                </c:pt>
                <c:pt idx="88">
                  <c:v>1.6996569712511798</c:v>
                </c:pt>
                <c:pt idx="89">
                  <c:v>1.7170831651821081</c:v>
                </c:pt>
                <c:pt idx="90">
                  <c:v>1.0377416218669422</c:v>
                </c:pt>
                <c:pt idx="91">
                  <c:v>1.3763240969205428</c:v>
                </c:pt>
                <c:pt idx="92">
                  <c:v>1.4568640822064625</c:v>
                </c:pt>
                <c:pt idx="93">
                  <c:v>1.4101695588740335</c:v>
                </c:pt>
                <c:pt idx="94">
                  <c:v>1.3845825090381347</c:v>
                </c:pt>
                <c:pt idx="95">
                  <c:v>1.3888615719799744</c:v>
                </c:pt>
                <c:pt idx="96">
                  <c:v>1.3734170241024304</c:v>
                </c:pt>
                <c:pt idx="97">
                  <c:v>1.3906265130859534</c:v>
                </c:pt>
                <c:pt idx="98">
                  <c:v>1.3003111674284342</c:v>
                </c:pt>
                <c:pt idx="99">
                  <c:v>1.2419603091306197</c:v>
                </c:pt>
                <c:pt idx="100">
                  <c:v>1.0622092920176873</c:v>
                </c:pt>
                <c:pt idx="101">
                  <c:v>1.2231934572697492</c:v>
                </c:pt>
                <c:pt idx="102">
                  <c:v>1.198008815778</c:v>
                </c:pt>
                <c:pt idx="103">
                  <c:v>1.2249828409617318</c:v>
                </c:pt>
                <c:pt idx="104">
                  <c:v>1.2873783338530005</c:v>
                </c:pt>
                <c:pt idx="105">
                  <c:v>1.5312932384726385</c:v>
                </c:pt>
                <c:pt idx="106">
                  <c:v>1.5517249359113314</c:v>
                </c:pt>
                <c:pt idx="107">
                  <c:v>1.5991802185751978</c:v>
                </c:pt>
                <c:pt idx="108">
                  <c:v>0.89627145998660895</c:v>
                </c:pt>
                <c:pt idx="109">
                  <c:v>1.2632272397607549</c:v>
                </c:pt>
                <c:pt idx="110">
                  <c:v>1.2662336228669007</c:v>
                </c:pt>
                <c:pt idx="111">
                  <c:v>1.1779618871139037</c:v>
                </c:pt>
                <c:pt idx="112">
                  <c:v>1.3599851744404847</c:v>
                </c:pt>
                <c:pt idx="113">
                  <c:v>1.5612466790655168</c:v>
                </c:pt>
                <c:pt idx="114">
                  <c:v>1.6452163427683715</c:v>
                </c:pt>
                <c:pt idx="115">
                  <c:v>1.6627216002577156</c:v>
                </c:pt>
                <c:pt idx="116">
                  <c:v>1.0316243399641063</c:v>
                </c:pt>
                <c:pt idx="117">
                  <c:v>1.4314812789376787</c:v>
                </c:pt>
                <c:pt idx="118">
                  <c:v>1.2871191365215784</c:v>
                </c:pt>
                <c:pt idx="119">
                  <c:v>1.3184981341466349</c:v>
                </c:pt>
                <c:pt idx="120">
                  <c:v>1.4734385609426635</c:v>
                </c:pt>
                <c:pt idx="121">
                  <c:v>1.654425457819455</c:v>
                </c:pt>
                <c:pt idx="122">
                  <c:v>1.7138374813860866</c:v>
                </c:pt>
                <c:pt idx="123">
                  <c:v>1.6682049746967129</c:v>
                </c:pt>
                <c:pt idx="124">
                  <c:v>1.6549712566640775</c:v>
                </c:pt>
                <c:pt idx="125">
                  <c:v>1.1868222794213448</c:v>
                </c:pt>
                <c:pt idx="126">
                  <c:v>1.4811034060327404</c:v>
                </c:pt>
                <c:pt idx="127">
                  <c:v>1.4350697814836184</c:v>
                </c:pt>
                <c:pt idx="128">
                  <c:v>1.597455548942867</c:v>
                </c:pt>
                <c:pt idx="129">
                  <c:v>1.834401616095094</c:v>
                </c:pt>
                <c:pt idx="130">
                  <c:v>1.6863001103454036</c:v>
                </c:pt>
                <c:pt idx="131">
                  <c:v>1.6187188086291719</c:v>
                </c:pt>
                <c:pt idx="132">
                  <c:v>1.6318767568725638</c:v>
                </c:pt>
                <c:pt idx="133">
                  <c:v>1.6600503965005047</c:v>
                </c:pt>
                <c:pt idx="134">
                  <c:v>0.94676962587655855</c:v>
                </c:pt>
                <c:pt idx="135">
                  <c:v>1.2343160290307775</c:v>
                </c:pt>
                <c:pt idx="136">
                  <c:v>1.1652462766259186</c:v>
                </c:pt>
                <c:pt idx="137">
                  <c:v>1.2666669775957098</c:v>
                </c:pt>
                <c:pt idx="138">
                  <c:v>1.6007188515086095</c:v>
                </c:pt>
                <c:pt idx="139">
                  <c:v>1.6588607915883868</c:v>
                </c:pt>
                <c:pt idx="140">
                  <c:v>1.6578178075614156</c:v>
                </c:pt>
                <c:pt idx="141">
                  <c:v>1.7430631901861349</c:v>
                </c:pt>
                <c:pt idx="142">
                  <c:v>0.97690717139811434</c:v>
                </c:pt>
                <c:pt idx="143">
                  <c:v>1.3747514818587481</c:v>
                </c:pt>
                <c:pt idx="144">
                  <c:v>1.3549490924320324</c:v>
                </c:pt>
                <c:pt idx="145">
                  <c:v>1.4618676254366683</c:v>
                </c:pt>
                <c:pt idx="146">
                  <c:v>1.5935385644860216</c:v>
                </c:pt>
                <c:pt idx="147">
                  <c:v>1.7411419782530639</c:v>
                </c:pt>
                <c:pt idx="148">
                  <c:v>1.7083437679245781</c:v>
                </c:pt>
                <c:pt idx="149">
                  <c:v>1.7347900287518583</c:v>
                </c:pt>
                <c:pt idx="150">
                  <c:v>1.6862585256715277</c:v>
                </c:pt>
                <c:pt idx="151">
                  <c:v>0.81375987074140099</c:v>
                </c:pt>
                <c:pt idx="152">
                  <c:v>1.3607597413613612</c:v>
                </c:pt>
                <c:pt idx="153">
                  <c:v>1.3363060921731544</c:v>
                </c:pt>
                <c:pt idx="154">
                  <c:v>1.3771180600773936</c:v>
                </c:pt>
                <c:pt idx="155">
                  <c:v>1.5648117086953328</c:v>
                </c:pt>
                <c:pt idx="156">
                  <c:v>1.6521775751704917</c:v>
                </c:pt>
                <c:pt idx="157">
                  <c:v>1.7536237631797591</c:v>
                </c:pt>
                <c:pt idx="158">
                  <c:v>1.7638555271241314</c:v>
                </c:pt>
                <c:pt idx="159">
                  <c:v>0.9277311692250424</c:v>
                </c:pt>
                <c:pt idx="160">
                  <c:v>1.3451120747276302</c:v>
                </c:pt>
                <c:pt idx="161">
                  <c:v>1.2545507274832126</c:v>
                </c:pt>
                <c:pt idx="162">
                  <c:v>1.1558460103832335</c:v>
                </c:pt>
                <c:pt idx="163">
                  <c:v>1.3104162431803006</c:v>
                </c:pt>
                <c:pt idx="164">
                  <c:v>1.5165098869097235</c:v>
                </c:pt>
                <c:pt idx="165">
                  <c:v>1.6975435665446257</c:v>
                </c:pt>
                <c:pt idx="166">
                  <c:v>1.7491761372459058</c:v>
                </c:pt>
                <c:pt idx="167">
                  <c:v>0.75480237256413574</c:v>
                </c:pt>
                <c:pt idx="168">
                  <c:v>1.3840686376422662</c:v>
                </c:pt>
                <c:pt idx="169">
                  <c:v>1.3106329516110227</c:v>
                </c:pt>
                <c:pt idx="170">
                  <c:v>1.23112813165674</c:v>
                </c:pt>
                <c:pt idx="171">
                  <c:v>1.3793428401297592</c:v>
                </c:pt>
                <c:pt idx="172">
                  <c:v>1.5519400290520693</c:v>
                </c:pt>
                <c:pt idx="173">
                  <c:v>1.7318076051236992</c:v>
                </c:pt>
                <c:pt idx="174">
                  <c:v>1.7328749450865164</c:v>
                </c:pt>
                <c:pt idx="175">
                  <c:v>1.7817203030212578</c:v>
                </c:pt>
                <c:pt idx="176">
                  <c:v>1.0181401867306228</c:v>
                </c:pt>
                <c:pt idx="177">
                  <c:v>1.542564936006573</c:v>
                </c:pt>
                <c:pt idx="178">
                  <c:v>1.5863621586996617</c:v>
                </c:pt>
                <c:pt idx="179">
                  <c:v>1.5206683542973225</c:v>
                </c:pt>
                <c:pt idx="180">
                  <c:v>1.6289912316600508</c:v>
                </c:pt>
                <c:pt idx="181">
                  <c:v>1.8079217945114274</c:v>
                </c:pt>
                <c:pt idx="182">
                  <c:v>1.6</c:v>
                </c:pt>
                <c:pt idx="183">
                  <c:v>1.6</c:v>
                </c:pt>
                <c:pt idx="184">
                  <c:v>1.6</c:v>
                </c:pt>
                <c:pt idx="185">
                  <c:v>0.89669474717785091</c:v>
                </c:pt>
                <c:pt idx="186">
                  <c:v>1.4711493788719332</c:v>
                </c:pt>
                <c:pt idx="187">
                  <c:v>1.4978149297050358</c:v>
                </c:pt>
                <c:pt idx="188">
                  <c:v>1.3244971753605719</c:v>
                </c:pt>
                <c:pt idx="189">
                  <c:v>1.1521074140576724</c:v>
                </c:pt>
                <c:pt idx="190">
                  <c:v>1.2026088078502655</c:v>
                </c:pt>
                <c:pt idx="191">
                  <c:v>1.4186927536316569</c:v>
                </c:pt>
                <c:pt idx="192">
                  <c:v>1.6787200559912878</c:v>
                </c:pt>
                <c:pt idx="193">
                  <c:v>0.94268424360957459</c:v>
                </c:pt>
                <c:pt idx="194">
                  <c:v>1.4210986759834752</c:v>
                </c:pt>
                <c:pt idx="195">
                  <c:v>1.3352667176225399</c:v>
                </c:pt>
                <c:pt idx="196">
                  <c:v>1.3098378381709346</c:v>
                </c:pt>
                <c:pt idx="197">
                  <c:v>1.2801166101774049</c:v>
                </c:pt>
                <c:pt idx="198">
                  <c:v>1.5808663282002102</c:v>
                </c:pt>
                <c:pt idx="199">
                  <c:v>1.6395312137928697</c:v>
                </c:pt>
                <c:pt idx="200">
                  <c:v>1.6647368575301678</c:v>
                </c:pt>
                <c:pt idx="201">
                  <c:v>0.90688951068316548</c:v>
                </c:pt>
                <c:pt idx="202">
                  <c:v>1.2930709760809036</c:v>
                </c:pt>
                <c:pt idx="203">
                  <c:v>1.2406482383425728</c:v>
                </c:pt>
                <c:pt idx="204">
                  <c:v>1.3093969762801911</c:v>
                </c:pt>
                <c:pt idx="205">
                  <c:v>1.4639317374308767</c:v>
                </c:pt>
                <c:pt idx="206">
                  <c:v>1.4886033719178644</c:v>
                </c:pt>
                <c:pt idx="207">
                  <c:v>1.6580011778177379</c:v>
                </c:pt>
                <c:pt idx="208">
                  <c:v>0.79868362027873385</c:v>
                </c:pt>
                <c:pt idx="209">
                  <c:v>1.3734056673721979</c:v>
                </c:pt>
                <c:pt idx="210">
                  <c:v>1.2644187025684355</c:v>
                </c:pt>
                <c:pt idx="211">
                  <c:v>1.1880464095212111</c:v>
                </c:pt>
                <c:pt idx="212">
                  <c:v>1.1623332195078881</c:v>
                </c:pt>
                <c:pt idx="213">
                  <c:v>1.510495429867027</c:v>
                </c:pt>
                <c:pt idx="214">
                  <c:v>1.6375373851819768</c:v>
                </c:pt>
                <c:pt idx="215">
                  <c:v>1.6764445426367935</c:v>
                </c:pt>
                <c:pt idx="216">
                  <c:v>1.0245020215440193</c:v>
                </c:pt>
                <c:pt idx="217">
                  <c:v>1.3759748914639744</c:v>
                </c:pt>
                <c:pt idx="218">
                  <c:v>1.2394235662465898</c:v>
                </c:pt>
                <c:pt idx="219">
                  <c:v>1.2460708911361802</c:v>
                </c:pt>
                <c:pt idx="220">
                  <c:v>1.3652248433488594</c:v>
                </c:pt>
                <c:pt idx="221">
                  <c:v>1.540742108070742</c:v>
                </c:pt>
                <c:pt idx="222">
                  <c:v>1.6683409553188722</c:v>
                </c:pt>
                <c:pt idx="223">
                  <c:v>1.0159259118026103</c:v>
                </c:pt>
                <c:pt idx="224">
                  <c:v>1.4028191428728805</c:v>
                </c:pt>
                <c:pt idx="225">
                  <c:v>1.4591440275610967</c:v>
                </c:pt>
                <c:pt idx="226">
                  <c:v>1.3743734716015783</c:v>
                </c:pt>
                <c:pt idx="227">
                  <c:v>1.3594029890062209</c:v>
                </c:pt>
                <c:pt idx="228">
                  <c:v>1.4776957919307181</c:v>
                </c:pt>
                <c:pt idx="229">
                  <c:v>1.7117045656587377</c:v>
                </c:pt>
                <c:pt idx="230">
                  <c:v>1.6821333260230293</c:v>
                </c:pt>
                <c:pt idx="231">
                  <c:v>0.95738373625321027</c:v>
                </c:pt>
                <c:pt idx="232">
                  <c:v>1.2970304308468117</c:v>
                </c:pt>
                <c:pt idx="233">
                  <c:v>1.1882127052000386</c:v>
                </c:pt>
                <c:pt idx="234">
                  <c:v>1.3371829115984815</c:v>
                </c:pt>
                <c:pt idx="235">
                  <c:v>1.3343690153328729</c:v>
                </c:pt>
                <c:pt idx="236">
                  <c:v>1.5844441223235048</c:v>
                </c:pt>
                <c:pt idx="237">
                  <c:v>1.6862377333345899</c:v>
                </c:pt>
                <c:pt idx="238">
                  <c:v>1.6800901323799222</c:v>
                </c:pt>
                <c:pt idx="239">
                  <c:v>1.0555352062638679</c:v>
                </c:pt>
                <c:pt idx="240">
                  <c:v>1.4000626266935394</c:v>
                </c:pt>
                <c:pt idx="241">
                  <c:v>1.2796620072054139</c:v>
                </c:pt>
                <c:pt idx="242">
                  <c:v>1.0839128415125405</c:v>
                </c:pt>
                <c:pt idx="243">
                  <c:v>1.3850754886397287</c:v>
                </c:pt>
                <c:pt idx="244">
                  <c:v>1.6348138601854481</c:v>
                </c:pt>
                <c:pt idx="245">
                  <c:v>1.7026595210482196</c:v>
                </c:pt>
                <c:pt idx="246">
                  <c:v>0.9137486431242523</c:v>
                </c:pt>
                <c:pt idx="247">
                  <c:v>1.5342260460838109</c:v>
                </c:pt>
                <c:pt idx="248">
                  <c:v>1.509004826533431</c:v>
                </c:pt>
                <c:pt idx="249">
                  <c:v>1.5608755358511737</c:v>
                </c:pt>
                <c:pt idx="250">
                  <c:v>1.5741828394148609</c:v>
                </c:pt>
                <c:pt idx="251">
                  <c:v>1.5794857170275274</c:v>
                </c:pt>
                <c:pt idx="252">
                  <c:v>1.3762863665998739</c:v>
                </c:pt>
                <c:pt idx="253">
                  <c:v>0.97995687109873419</c:v>
                </c:pt>
                <c:pt idx="254">
                  <c:v>1.5808263404181113</c:v>
                </c:pt>
                <c:pt idx="255">
                  <c:v>1.5237677884395158</c:v>
                </c:pt>
                <c:pt idx="256">
                  <c:v>1.5734884509696296</c:v>
                </c:pt>
                <c:pt idx="257">
                  <c:v>1.6437278004648557</c:v>
                </c:pt>
                <c:pt idx="258">
                  <c:v>1.6335237351088714</c:v>
                </c:pt>
                <c:pt idx="259">
                  <c:v>1.6500847517139874</c:v>
                </c:pt>
                <c:pt idx="260">
                  <c:v>0.9677996179916829</c:v>
                </c:pt>
                <c:pt idx="261">
                  <c:v>1.4853722427577001</c:v>
                </c:pt>
                <c:pt idx="262">
                  <c:v>1.3688681109848431</c:v>
                </c:pt>
                <c:pt idx="263">
                  <c:v>1.4350039261127765</c:v>
                </c:pt>
                <c:pt idx="264">
                  <c:v>1.5453346319069252</c:v>
                </c:pt>
                <c:pt idx="265">
                  <c:v>1.7331660378036482</c:v>
                </c:pt>
                <c:pt idx="266">
                  <c:v>1.6446362914449371</c:v>
                </c:pt>
                <c:pt idx="267">
                  <c:v>1.6281397854624395</c:v>
                </c:pt>
                <c:pt idx="268">
                  <c:v>1.5059681720821592</c:v>
                </c:pt>
                <c:pt idx="269">
                  <c:v>0.9443882926156496</c:v>
                </c:pt>
                <c:pt idx="270">
                  <c:v>1.5077933997306552</c:v>
                </c:pt>
                <c:pt idx="271">
                  <c:v>1.3929594708302917</c:v>
                </c:pt>
                <c:pt idx="272">
                  <c:v>1.4602181000395871</c:v>
                </c:pt>
                <c:pt idx="273">
                  <c:v>1.5715125488897035</c:v>
                </c:pt>
                <c:pt idx="274">
                  <c:v>1.7394730466748403</c:v>
                </c:pt>
                <c:pt idx="275">
                  <c:v>1.6682370412138998</c:v>
                </c:pt>
                <c:pt idx="276">
                  <c:v>1.6926313769430237</c:v>
                </c:pt>
                <c:pt idx="277">
                  <c:v>1.0248658269495838</c:v>
                </c:pt>
                <c:pt idx="278">
                  <c:v>1.6332808943979658</c:v>
                </c:pt>
                <c:pt idx="279">
                  <c:v>1.5718639029061723</c:v>
                </c:pt>
                <c:pt idx="280">
                  <c:v>1.5572295995690961</c:v>
                </c:pt>
                <c:pt idx="281">
                  <c:v>1.6721624451376709</c:v>
                </c:pt>
                <c:pt idx="282">
                  <c:v>1.6134687125189888</c:v>
                </c:pt>
                <c:pt idx="283">
                  <c:v>1.7434308862498804</c:v>
                </c:pt>
                <c:pt idx="284">
                  <c:v>0.84586207503862831</c:v>
                </c:pt>
                <c:pt idx="285">
                  <c:v>1.4793630257616497</c:v>
                </c:pt>
                <c:pt idx="286">
                  <c:v>1.3563002886743671</c:v>
                </c:pt>
                <c:pt idx="287">
                  <c:v>1.361828761648987</c:v>
                </c:pt>
                <c:pt idx="288">
                  <c:v>1.1774357945967346</c:v>
                </c:pt>
                <c:pt idx="289">
                  <c:v>1.1647783983317967</c:v>
                </c:pt>
                <c:pt idx="290">
                  <c:v>1.4296291070143043</c:v>
                </c:pt>
                <c:pt idx="291">
                  <c:v>1.685632309406101</c:v>
                </c:pt>
                <c:pt idx="292">
                  <c:v>0.90646807468760859</c:v>
                </c:pt>
                <c:pt idx="293">
                  <c:v>1.3874691369153187</c:v>
                </c:pt>
                <c:pt idx="294">
                  <c:v>1.4227346652408588</c:v>
                </c:pt>
                <c:pt idx="295">
                  <c:v>1.3550781829231175</c:v>
                </c:pt>
                <c:pt idx="296">
                  <c:v>1.5354724981971761</c:v>
                </c:pt>
                <c:pt idx="297">
                  <c:v>1.6464955287995215</c:v>
                </c:pt>
                <c:pt idx="298">
                  <c:v>1.6604376420156033</c:v>
                </c:pt>
                <c:pt idx="299">
                  <c:v>0.97479712635095139</c:v>
                </c:pt>
                <c:pt idx="300">
                  <c:v>1.2644990304301671</c:v>
                </c:pt>
                <c:pt idx="301">
                  <c:v>1.2328566866430366</c:v>
                </c:pt>
                <c:pt idx="302">
                  <c:v>1.1668368396886586</c:v>
                </c:pt>
                <c:pt idx="303">
                  <c:v>1.26701307151571</c:v>
                </c:pt>
                <c:pt idx="304">
                  <c:v>1.290869178203645</c:v>
                </c:pt>
                <c:pt idx="305">
                  <c:v>1.3266987222364457</c:v>
                </c:pt>
                <c:pt idx="306">
                  <c:v>0.94069335393018072</c:v>
                </c:pt>
                <c:pt idx="307">
                  <c:v>1.4215301562233904</c:v>
                </c:pt>
                <c:pt idx="308">
                  <c:v>1.4760484179927409</c:v>
                </c:pt>
                <c:pt idx="309">
                  <c:v>1.4905954653136213</c:v>
                </c:pt>
                <c:pt idx="310">
                  <c:v>1.6414453689327984</c:v>
                </c:pt>
                <c:pt idx="311">
                  <c:v>1.5927299736050995</c:v>
                </c:pt>
                <c:pt idx="312">
                  <c:v>1.6738995605955826</c:v>
                </c:pt>
                <c:pt idx="313">
                  <c:v>0.96089367324565411</c:v>
                </c:pt>
                <c:pt idx="314">
                  <c:v>1.4245921693317423</c:v>
                </c:pt>
                <c:pt idx="315">
                  <c:v>1.5097977348136058</c:v>
                </c:pt>
                <c:pt idx="316">
                  <c:v>1.3371829115984815</c:v>
                </c:pt>
                <c:pt idx="317">
                  <c:v>1.4079142231265154</c:v>
                </c:pt>
                <c:pt idx="318">
                  <c:v>1.5277230719125203</c:v>
                </c:pt>
                <c:pt idx="320">
                  <c:v>1.0340157044160077</c:v>
                </c:pt>
                <c:pt idx="321">
                  <c:v>1.3501956794990115</c:v>
                </c:pt>
                <c:pt idx="322">
                  <c:v>1.4218927342667809</c:v>
                </c:pt>
                <c:pt idx="323">
                  <c:v>1.4835685874988551</c:v>
                </c:pt>
                <c:pt idx="324">
                  <c:v>1.4755905678157459</c:v>
                </c:pt>
                <c:pt idx="325">
                  <c:v>1.5575789108296543</c:v>
                </c:pt>
                <c:pt idx="326">
                  <c:v>1.6057505970476049</c:v>
                </c:pt>
                <c:pt idx="327">
                  <c:v>0.87705082267215317</c:v>
                </c:pt>
                <c:pt idx="328">
                  <c:v>1.2640901468709596</c:v>
                </c:pt>
                <c:pt idx="329">
                  <c:v>1.2350756766043718</c:v>
                </c:pt>
                <c:pt idx="330">
                  <c:v>1.1881157173110044</c:v>
                </c:pt>
                <c:pt idx="331">
                  <c:v>0.99089780241198877</c:v>
                </c:pt>
                <c:pt idx="332">
                  <c:v>1.1582462777593561</c:v>
                </c:pt>
                <c:pt idx="333">
                  <c:v>1.6773053453860265</c:v>
                </c:pt>
                <c:pt idx="334">
                  <c:v>1.62050050006849</c:v>
                </c:pt>
                <c:pt idx="335">
                  <c:v>1.0571888627974506</c:v>
                </c:pt>
                <c:pt idx="336">
                  <c:v>1.316251081050051</c:v>
                </c:pt>
                <c:pt idx="337">
                  <c:v>1.2187508827405189</c:v>
                </c:pt>
                <c:pt idx="338">
                  <c:v>1.2885908553965426</c:v>
                </c:pt>
                <c:pt idx="339">
                  <c:v>1.2403767090378974</c:v>
                </c:pt>
                <c:pt idx="340">
                  <c:v>1.5885628196411794</c:v>
                </c:pt>
                <c:pt idx="341">
                  <c:v>1.719542898641873</c:v>
                </c:pt>
                <c:pt idx="342">
                  <c:v>0.88615543624770121</c:v>
                </c:pt>
                <c:pt idx="343">
                  <c:v>1.2994660217275529</c:v>
                </c:pt>
                <c:pt idx="344">
                  <c:v>1.3011753619196786</c:v>
                </c:pt>
                <c:pt idx="345">
                  <c:v>1.599346557270702</c:v>
                </c:pt>
                <c:pt idx="346">
                  <c:v>1.6777613906428666</c:v>
                </c:pt>
                <c:pt idx="347">
                  <c:v>1.6856763402372641</c:v>
                </c:pt>
                <c:pt idx="348">
                  <c:v>1.6400163683214231</c:v>
                </c:pt>
                <c:pt idx="349">
                  <c:v>1.0535258197211159</c:v>
                </c:pt>
                <c:pt idx="350">
                  <c:v>1.4746481837143053</c:v>
                </c:pt>
                <c:pt idx="351">
                  <c:v>1.3715312185970212</c:v>
                </c:pt>
                <c:pt idx="352">
                  <c:v>1.4979288761590148</c:v>
                </c:pt>
                <c:pt idx="353">
                  <c:v>1.6409866773785298</c:v>
                </c:pt>
                <c:pt idx="354">
                  <c:v>1.6732009380744659</c:v>
                </c:pt>
                <c:pt idx="355">
                  <c:v>1.6443033701555483</c:v>
                </c:pt>
                <c:pt idx="356">
                  <c:v>1.5462845134049346</c:v>
                </c:pt>
                <c:pt idx="357">
                  <c:v>0.75118798009650933</c:v>
                </c:pt>
                <c:pt idx="358">
                  <c:v>1.5112826806605058</c:v>
                </c:pt>
                <c:pt idx="359">
                  <c:v>1.4385011641484224</c:v>
                </c:pt>
                <c:pt idx="360">
                  <c:v>1.4088887509186525</c:v>
                </c:pt>
                <c:pt idx="361">
                  <c:v>1.53141232185692</c:v>
                </c:pt>
                <c:pt idx="362">
                  <c:v>1.6867518059409534</c:v>
                </c:pt>
                <c:pt idx="363">
                  <c:v>1.719017577831421</c:v>
                </c:pt>
                <c:pt idx="364">
                  <c:v>1.1293035991930886</c:v>
                </c:pt>
                <c:pt idx="365">
                  <c:v>1.5236578280459081</c:v>
                </c:pt>
                <c:pt idx="366">
                  <c:v>1.516627965966532</c:v>
                </c:pt>
                <c:pt idx="367">
                  <c:v>1.5775433928754119</c:v>
                </c:pt>
                <c:pt idx="368">
                  <c:v>1.6785104692349528</c:v>
                </c:pt>
                <c:pt idx="369">
                  <c:v>1.6622121880027347</c:v>
                </c:pt>
                <c:pt idx="370">
                  <c:v>1.6612761743519568</c:v>
                </c:pt>
                <c:pt idx="371">
                  <c:v>0.88805276848825254</c:v>
                </c:pt>
                <c:pt idx="372">
                  <c:v>1.642426326046373</c:v>
                </c:pt>
                <c:pt idx="373">
                  <c:v>1.5933834213829148</c:v>
                </c:pt>
                <c:pt idx="374">
                  <c:v>1.6125851605069885</c:v>
                </c:pt>
                <c:pt idx="375">
                  <c:v>1.7016973830147522</c:v>
                </c:pt>
                <c:pt idx="376">
                  <c:v>1.703230438377304</c:v>
                </c:pt>
                <c:pt idx="377">
                  <c:v>1.7264945074218132</c:v>
                </c:pt>
                <c:pt idx="378">
                  <c:v>0.80282123510537295</c:v>
                </c:pt>
                <c:pt idx="379">
                  <c:v>1.3257587298492004</c:v>
                </c:pt>
                <c:pt idx="380">
                  <c:v>1.2855010615924234</c:v>
                </c:pt>
                <c:pt idx="381">
                  <c:v>1.3689508301281486</c:v>
                </c:pt>
                <c:pt idx="382">
                  <c:v>1.1785285597701387</c:v>
                </c:pt>
                <c:pt idx="383">
                  <c:v>1.2039594780577576</c:v>
                </c:pt>
                <c:pt idx="384">
                  <c:v>1.594314811731707</c:v>
                </c:pt>
                <c:pt idx="385">
                  <c:v>1.5539693611372181</c:v>
                </c:pt>
                <c:pt idx="386">
                  <c:v>1.6427033780180258</c:v>
                </c:pt>
                <c:pt idx="387">
                  <c:v>1.0299770557633583</c:v>
                </c:pt>
                <c:pt idx="388">
                  <c:v>1.3223535479682134</c:v>
                </c:pt>
                <c:pt idx="389">
                  <c:v>1.4795836701977663</c:v>
                </c:pt>
                <c:pt idx="390">
                  <c:v>1.4758400758590018</c:v>
                </c:pt>
                <c:pt idx="391">
                  <c:v>1.5234567161140602</c:v>
                </c:pt>
                <c:pt idx="392">
                  <c:v>1.6591942414501166</c:v>
                </c:pt>
                <c:pt idx="393">
                  <c:v>1.7362225113335337</c:v>
                </c:pt>
                <c:pt idx="394">
                  <c:v>0.77123571263538415</c:v>
                </c:pt>
                <c:pt idx="395">
                  <c:v>1.4202830696989528</c:v>
                </c:pt>
                <c:pt idx="396">
                  <c:v>1.3175312665670851</c:v>
                </c:pt>
                <c:pt idx="397">
                  <c:v>1.2363248297354432</c:v>
                </c:pt>
                <c:pt idx="398">
                  <c:v>1.2031191060396029</c:v>
                </c:pt>
                <c:pt idx="399">
                  <c:v>1.5073192581363901</c:v>
                </c:pt>
                <c:pt idx="400">
                  <c:v>1.5986055183822319</c:v>
                </c:pt>
                <c:pt idx="401">
                  <c:v>1.6977237529365306</c:v>
                </c:pt>
                <c:pt idx="402">
                  <c:v>0.96408816371124739</c:v>
                </c:pt>
                <c:pt idx="403">
                  <c:v>1.3803746614399359</c:v>
                </c:pt>
                <c:pt idx="404">
                  <c:v>1.3704009370439534</c:v>
                </c:pt>
                <c:pt idx="405">
                  <c:v>1.4051045455959372</c:v>
                </c:pt>
                <c:pt idx="406">
                  <c:v>1.4003165722831115</c:v>
                </c:pt>
                <c:pt idx="407">
                  <c:v>1.5160108708232114</c:v>
                </c:pt>
                <c:pt idx="408">
                  <c:v>1.412839294936872</c:v>
                </c:pt>
                <c:pt idx="409">
                  <c:v>1.06966634055805</c:v>
                </c:pt>
                <c:pt idx="410">
                  <c:v>1.3545315796231479</c:v>
                </c:pt>
                <c:pt idx="411">
                  <c:v>1.2852370988725457</c:v>
                </c:pt>
                <c:pt idx="412">
                  <c:v>1.2541001985837366</c:v>
                </c:pt>
                <c:pt idx="413">
                  <c:v>1.3129926849313132</c:v>
                </c:pt>
                <c:pt idx="414">
                  <c:v>1.5318886553940452</c:v>
                </c:pt>
                <c:pt idx="415">
                  <c:v>1.66</c:v>
                </c:pt>
                <c:pt idx="416">
                  <c:v>0.90900954087483909</c:v>
                </c:pt>
                <c:pt idx="417">
                  <c:v>1.3882357580796241</c:v>
                </c:pt>
                <c:pt idx="418">
                  <c:v>1.3389146922023278</c:v>
                </c:pt>
                <c:pt idx="419">
                  <c:v>1.3817642022768117</c:v>
                </c:pt>
                <c:pt idx="420">
                  <c:v>1.3654487608235764</c:v>
                </c:pt>
                <c:pt idx="421">
                  <c:v>1.4433964693859316</c:v>
                </c:pt>
                <c:pt idx="422">
                  <c:v>1.6089814063256624</c:v>
                </c:pt>
                <c:pt idx="423">
                  <c:v>1.002102596663228</c:v>
                </c:pt>
                <c:pt idx="424">
                  <c:v>1.5105540392149575</c:v>
                </c:pt>
                <c:pt idx="425">
                  <c:v>1.5873250845634015</c:v>
                </c:pt>
                <c:pt idx="426">
                  <c:v>1.4478951750143343</c:v>
                </c:pt>
                <c:pt idx="427">
                  <c:v>1.5975376239570964</c:v>
                </c:pt>
                <c:pt idx="428">
                  <c:v>1.6825501512247039</c:v>
                </c:pt>
                <c:pt idx="429">
                  <c:v>1.6657035256527257</c:v>
                </c:pt>
                <c:pt idx="430">
                  <c:v>1.7003074918937935</c:v>
                </c:pt>
                <c:pt idx="431">
                  <c:v>1.1052233945072063</c:v>
                </c:pt>
                <c:pt idx="432">
                  <c:v>1.3177796172288954</c:v>
                </c:pt>
                <c:pt idx="433">
                  <c:v>1.4551468363043745</c:v>
                </c:pt>
                <c:pt idx="434">
                  <c:v>1.1908696958744691</c:v>
                </c:pt>
                <c:pt idx="435">
                  <c:v>1.2260825245597862</c:v>
                </c:pt>
                <c:pt idx="436">
                  <c:v>1.4742522974019183</c:v>
                </c:pt>
                <c:pt idx="437">
                  <c:v>1.6907247196458097</c:v>
                </c:pt>
                <c:pt idx="439">
                  <c:v>0.9229310981824782</c:v>
                </c:pt>
                <c:pt idx="440">
                  <c:v>1.3361199503857966</c:v>
                </c:pt>
                <c:pt idx="441">
                  <c:v>1.3168458230180415</c:v>
                </c:pt>
                <c:pt idx="442">
                  <c:v>1.4629155592183429</c:v>
                </c:pt>
                <c:pt idx="443">
                  <c:v>1.5972673235769024</c:v>
                </c:pt>
                <c:pt idx="444">
                  <c:v>1.6670701690116054</c:v>
                </c:pt>
                <c:pt idx="445">
                  <c:v>1.79559960377411</c:v>
                </c:pt>
                <c:pt idx="446">
                  <c:v>0.77112437264859879</c:v>
                </c:pt>
                <c:pt idx="447">
                  <c:v>1.3589480877301259</c:v>
                </c:pt>
                <c:pt idx="448">
                  <c:v>1.3417109759197348</c:v>
                </c:pt>
                <c:pt idx="449">
                  <c:v>1.3560504039192525</c:v>
                </c:pt>
                <c:pt idx="450">
                  <c:v>1.4544704458013149</c:v>
                </c:pt>
                <c:pt idx="451">
                  <c:v>1.4604703803944348</c:v>
                </c:pt>
                <c:pt idx="452">
                  <c:v>1.4356692808947924</c:v>
                </c:pt>
                <c:pt idx="453">
                  <c:v>0.95736865428523021</c:v>
                </c:pt>
                <c:pt idx="454">
                  <c:v>1.4152705043749401</c:v>
                </c:pt>
                <c:pt idx="455">
                  <c:v>1.3925436052953977</c:v>
                </c:pt>
                <c:pt idx="456">
                  <c:v>1.289208059503544</c:v>
                </c:pt>
                <c:pt idx="457">
                  <c:v>1.3008351343192719</c:v>
                </c:pt>
                <c:pt idx="458">
                  <c:v>1.3899412613307909</c:v>
                </c:pt>
                <c:pt idx="459">
                  <c:v>1.5014826979408984</c:v>
                </c:pt>
                <c:pt idx="460">
                  <c:v>1.4315939828549451</c:v>
                </c:pt>
                <c:pt idx="461">
                  <c:v>0.75302966259815596</c:v>
                </c:pt>
                <c:pt idx="462">
                  <c:v>1.5396230664419241</c:v>
                </c:pt>
                <c:pt idx="463">
                  <c:v>1.4983976724810633</c:v>
                </c:pt>
                <c:pt idx="464">
                  <c:v>1.4939407502697524</c:v>
                </c:pt>
                <c:pt idx="465">
                  <c:v>1.5990787925413539</c:v>
                </c:pt>
                <c:pt idx="466">
                  <c:v>1.4514756154350574</c:v>
                </c:pt>
                <c:pt idx="467">
                  <c:v>1.375016143834207</c:v>
                </c:pt>
                <c:pt idx="468">
                  <c:v>1.0980398480461984</c:v>
                </c:pt>
                <c:pt idx="469">
                  <c:v>1.5799283286217802</c:v>
                </c:pt>
                <c:pt idx="470">
                  <c:v>1.5196984862897873</c:v>
                </c:pt>
                <c:pt idx="471">
                  <c:v>1.5122682501743723</c:v>
                </c:pt>
                <c:pt idx="472">
                  <c:v>1.5026206058351417</c:v>
                </c:pt>
                <c:pt idx="473">
                  <c:v>1.565073225147088</c:v>
                </c:pt>
                <c:pt idx="474">
                  <c:v>1.8234047801145539</c:v>
                </c:pt>
                <c:pt idx="475">
                  <c:v>1.8019221375902157</c:v>
                </c:pt>
                <c:pt idx="476">
                  <c:v>0.77462425753800124</c:v>
                </c:pt>
                <c:pt idx="477">
                  <c:v>1.4578586768894917</c:v>
                </c:pt>
                <c:pt idx="478">
                  <c:v>1.4349930528468622</c:v>
                </c:pt>
                <c:pt idx="479">
                  <c:v>1.6060167389604114</c:v>
                </c:pt>
                <c:pt idx="480">
                  <c:v>1.5672260659374275</c:v>
                </c:pt>
                <c:pt idx="481">
                  <c:v>1.6306548265384597</c:v>
                </c:pt>
                <c:pt idx="483">
                  <c:v>1.086234058372294</c:v>
                </c:pt>
                <c:pt idx="484">
                  <c:v>1.5680886505995917</c:v>
                </c:pt>
                <c:pt idx="485">
                  <c:v>1.4914696844335837</c:v>
                </c:pt>
                <c:pt idx="486">
                  <c:v>1.3763955263687984</c:v>
                </c:pt>
                <c:pt idx="487">
                  <c:v>1.4642691403530068</c:v>
                </c:pt>
                <c:pt idx="488">
                  <c:v>1.678916940519966</c:v>
                </c:pt>
                <c:pt idx="489">
                  <c:v>1.6820096568189808</c:v>
                </c:pt>
                <c:pt idx="490">
                  <c:v>1.6657156967767872</c:v>
                </c:pt>
                <c:pt idx="491">
                  <c:v>1.0846306154519807</c:v>
                </c:pt>
                <c:pt idx="492">
                  <c:v>1.4920294292932197</c:v>
                </c:pt>
                <c:pt idx="493">
                  <c:v>1.5334797491230743</c:v>
                </c:pt>
                <c:pt idx="494">
                  <c:v>1.429556333835021</c:v>
                </c:pt>
                <c:pt idx="495">
                  <c:v>1.323889677516122</c:v>
                </c:pt>
                <c:pt idx="496">
                  <c:v>1.4042984426869562</c:v>
                </c:pt>
                <c:pt idx="497">
                  <c:v>1.486319413675752</c:v>
                </c:pt>
                <c:pt idx="498">
                  <c:v>1.6014257909645018</c:v>
                </c:pt>
                <c:pt idx="499">
                  <c:v>0.84504783620794932</c:v>
                </c:pt>
                <c:pt idx="500">
                  <c:v>1.5244681855812667</c:v>
                </c:pt>
                <c:pt idx="501">
                  <c:v>1.4820272113390041</c:v>
                </c:pt>
                <c:pt idx="502">
                  <c:v>1.3060645293670421</c:v>
                </c:pt>
                <c:pt idx="503">
                  <c:v>1.1147395602568142</c:v>
                </c:pt>
                <c:pt idx="504">
                  <c:v>1.1947963855706474</c:v>
                </c:pt>
                <c:pt idx="505">
                  <c:v>1.5785126356588293</c:v>
                </c:pt>
                <c:pt idx="506">
                  <c:v>1.1106157467641113</c:v>
                </c:pt>
                <c:pt idx="507">
                  <c:v>0.97860770407079178</c:v>
                </c:pt>
                <c:pt idx="508">
                  <c:v>1.414587832592171</c:v>
                </c:pt>
                <c:pt idx="509">
                  <c:v>1.3739556501575294</c:v>
                </c:pt>
                <c:pt idx="510">
                  <c:v>1.4324256763324648</c:v>
                </c:pt>
                <c:pt idx="511">
                  <c:v>1.6481840875021259</c:v>
                </c:pt>
                <c:pt idx="512">
                  <c:v>1.6935127410032289</c:v>
                </c:pt>
                <c:pt idx="513">
                  <c:v>1.5781300566591701</c:v>
                </c:pt>
                <c:pt idx="514">
                  <c:v>1.6702068415553946</c:v>
                </c:pt>
                <c:pt idx="515">
                  <c:v>0.76650400233174087</c:v>
                </c:pt>
                <c:pt idx="516">
                  <c:v>1.3803125023141609</c:v>
                </c:pt>
                <c:pt idx="517">
                  <c:v>1.4191188867118234</c:v>
                </c:pt>
                <c:pt idx="518">
                  <c:v>1.3622536900981337</c:v>
                </c:pt>
                <c:pt idx="519">
                  <c:v>1.3949648159491741</c:v>
                </c:pt>
                <c:pt idx="520">
                  <c:v>1.4861606358300437</c:v>
                </c:pt>
                <c:pt idx="521">
                  <c:v>1.6730612135702427</c:v>
                </c:pt>
                <c:pt idx="522">
                  <c:v>0.83139163452066389</c:v>
                </c:pt>
                <c:pt idx="523">
                  <c:v>1.4172885694094999</c:v>
                </c:pt>
                <c:pt idx="524">
                  <c:v>1.4385169270406484</c:v>
                </c:pt>
                <c:pt idx="525">
                  <c:v>1.4071609747911595</c:v>
                </c:pt>
                <c:pt idx="526">
                  <c:v>1.5048329104853444</c:v>
                </c:pt>
                <c:pt idx="527">
                  <c:v>1.6769322174486119</c:v>
                </c:pt>
                <c:pt idx="528">
                  <c:v>1.7139539184729391</c:v>
                </c:pt>
                <c:pt idx="529">
                  <c:v>1.5771403414209213</c:v>
                </c:pt>
                <c:pt idx="530">
                  <c:v>0.89382998577265693</c:v>
                </c:pt>
                <c:pt idx="531">
                  <c:v>1.4077250512590598</c:v>
                </c:pt>
                <c:pt idx="532">
                  <c:v>1.4410337949230669</c:v>
                </c:pt>
                <c:pt idx="533">
                  <c:v>1.3281105219145357</c:v>
                </c:pt>
                <c:pt idx="534">
                  <c:v>1.3300697998183084</c:v>
                </c:pt>
                <c:pt idx="535">
                  <c:v>1.3753829754087747</c:v>
                </c:pt>
                <c:pt idx="536">
                  <c:v>1.4543407994651132</c:v>
                </c:pt>
                <c:pt idx="538">
                  <c:v>1.2675371186750055</c:v>
                </c:pt>
                <c:pt idx="539">
                  <c:v>1.3639000930700016</c:v>
                </c:pt>
                <c:pt idx="540">
                  <c:v>1.3341067117447509</c:v>
                </c:pt>
                <c:pt idx="541">
                  <c:v>1.264423593873452</c:v>
                </c:pt>
                <c:pt idx="542">
                  <c:v>1.392238247498705</c:v>
                </c:pt>
                <c:pt idx="543">
                  <c:v>1.4529892975641434</c:v>
                </c:pt>
                <c:pt idx="544">
                  <c:v>1.595042543524537</c:v>
                </c:pt>
                <c:pt idx="545">
                  <c:v>0.72663830225548842</c:v>
                </c:pt>
                <c:pt idx="546">
                  <c:v>1.3522707928279867</c:v>
                </c:pt>
                <c:pt idx="547">
                  <c:v>1.2571177021056748</c:v>
                </c:pt>
                <c:pt idx="548">
                  <c:v>1.1254476137798823</c:v>
                </c:pt>
                <c:pt idx="549">
                  <c:v>1.3185604416178605</c:v>
                </c:pt>
                <c:pt idx="550">
                  <c:v>1.3417257221840257</c:v>
                </c:pt>
                <c:pt idx="551">
                  <c:v>1.4426555061059592</c:v>
                </c:pt>
                <c:pt idx="552">
                  <c:v>0.85913698030354568</c:v>
                </c:pt>
                <c:pt idx="553">
                  <c:v>1.401149631662836</c:v>
                </c:pt>
                <c:pt idx="554">
                  <c:v>1.3211479666295542</c:v>
                </c:pt>
                <c:pt idx="555">
                  <c:v>1.4330910311144807</c:v>
                </c:pt>
                <c:pt idx="556">
                  <c:v>1.6025090717189712</c:v>
                </c:pt>
                <c:pt idx="557">
                  <c:v>1.5968342693868831</c:v>
                </c:pt>
                <c:pt idx="558">
                  <c:v>1.5372929828090807</c:v>
                </c:pt>
                <c:pt idx="559">
                  <c:v>1.1364730565725418</c:v>
                </c:pt>
                <c:pt idx="560">
                  <c:v>1.5680948784064088</c:v>
                </c:pt>
                <c:pt idx="561">
                  <c:v>1.5229223907190488</c:v>
                </c:pt>
                <c:pt idx="562">
                  <c:v>1.5009572188801019</c:v>
                </c:pt>
                <c:pt idx="563">
                  <c:v>1.6159388421472234</c:v>
                </c:pt>
                <c:pt idx="564">
                  <c:v>1.7107868297105437</c:v>
                </c:pt>
                <c:pt idx="565">
                  <c:v>1.7601794419534937</c:v>
                </c:pt>
                <c:pt idx="566">
                  <c:v>1.8507674955249573</c:v>
                </c:pt>
                <c:pt idx="567">
                  <c:v>1.2323409186535268</c:v>
                </c:pt>
                <c:pt idx="568">
                  <c:v>1.434188942435435</c:v>
                </c:pt>
                <c:pt idx="569">
                  <c:v>1.4174830303526074</c:v>
                </c:pt>
                <c:pt idx="570">
                  <c:v>1.4280395875720708</c:v>
                </c:pt>
                <c:pt idx="571">
                  <c:v>1.4270708498656637</c:v>
                </c:pt>
                <c:pt idx="572">
                  <c:v>1.5182377301092707</c:v>
                </c:pt>
                <c:pt idx="573">
                  <c:v>1.6657010198330662</c:v>
                </c:pt>
                <c:pt idx="574">
                  <c:v>1.2157789763820182</c:v>
                </c:pt>
                <c:pt idx="575">
                  <c:v>1.4079480762137171</c:v>
                </c:pt>
                <c:pt idx="576">
                  <c:v>1.466342914103399</c:v>
                </c:pt>
                <c:pt idx="577">
                  <c:v>1.4965492434492464</c:v>
                </c:pt>
                <c:pt idx="578">
                  <c:v>1.4352811572719499</c:v>
                </c:pt>
                <c:pt idx="579">
                  <c:v>1.5609175203776831</c:v>
                </c:pt>
                <c:pt idx="580">
                  <c:v>1.6266988765126362</c:v>
                </c:pt>
                <c:pt idx="581">
                  <c:v>1.2638981334310795</c:v>
                </c:pt>
                <c:pt idx="582">
                  <c:v>1.4825901052249673</c:v>
                </c:pt>
                <c:pt idx="583">
                  <c:v>1.408632242774595</c:v>
                </c:pt>
                <c:pt idx="584">
                  <c:v>1.2670455075613334</c:v>
                </c:pt>
                <c:pt idx="585">
                  <c:v>1.3413727061070675</c:v>
                </c:pt>
                <c:pt idx="586">
                  <c:v>1.669203264759187</c:v>
                </c:pt>
                <c:pt idx="587">
                  <c:v>1.5448540006236007</c:v>
                </c:pt>
                <c:pt idx="588">
                  <c:v>0.98004085247627237</c:v>
                </c:pt>
                <c:pt idx="589">
                  <c:v>1.4045619659083055</c:v>
                </c:pt>
                <c:pt idx="590">
                  <c:v>1.4294533666404843</c:v>
                </c:pt>
                <c:pt idx="591">
                  <c:v>1.6502337226927553</c:v>
                </c:pt>
                <c:pt idx="592">
                  <c:v>1.6663145160806017</c:v>
                </c:pt>
                <c:pt idx="593">
                  <c:v>1.7205634354619355</c:v>
                </c:pt>
                <c:pt idx="594">
                  <c:v>1.7793915612842024</c:v>
                </c:pt>
                <c:pt idx="595">
                  <c:v>0.95630467582439938</c:v>
                </c:pt>
                <c:pt idx="596">
                  <c:v>1.3397939326267228</c:v>
                </c:pt>
                <c:pt idx="597">
                  <c:v>1.3287962207951904</c:v>
                </c:pt>
                <c:pt idx="598">
                  <c:v>1.1449646873856818</c:v>
                </c:pt>
                <c:pt idx="599">
                  <c:v>1.2487877564960783</c:v>
                </c:pt>
                <c:pt idx="600">
                  <c:v>1.276938134552839</c:v>
                </c:pt>
                <c:pt idx="601">
                  <c:v>1.1581664351855141</c:v>
                </c:pt>
                <c:pt idx="602">
                  <c:v>0.9913968137052509</c:v>
                </c:pt>
                <c:pt idx="603">
                  <c:v>1.4260583143733754</c:v>
                </c:pt>
                <c:pt idx="604">
                  <c:v>1.3860560169329861</c:v>
                </c:pt>
                <c:pt idx="605">
                  <c:v>1.2740712382126824</c:v>
                </c:pt>
                <c:pt idx="606">
                  <c:v>1.2436044281135996</c:v>
                </c:pt>
                <c:pt idx="607">
                  <c:v>1.4634110937972749</c:v>
                </c:pt>
                <c:pt idx="608">
                  <c:v>1.5347239740674083</c:v>
                </c:pt>
                <c:pt idx="609">
                  <c:v>1.0172333317094668</c:v>
                </c:pt>
                <c:pt idx="610">
                  <c:v>1.320677217220187</c:v>
                </c:pt>
                <c:pt idx="611">
                  <c:v>1.3814796379888687</c:v>
                </c:pt>
                <c:pt idx="612">
                  <c:v>1.4174712910302207</c:v>
                </c:pt>
                <c:pt idx="613">
                  <c:v>1.6356781478273921</c:v>
                </c:pt>
                <c:pt idx="614">
                  <c:v>1.6206101871792931</c:v>
                </c:pt>
                <c:pt idx="615">
                  <c:v>1.5807304849322152</c:v>
                </c:pt>
                <c:pt idx="616">
                  <c:v>1.0508589498599759</c:v>
                </c:pt>
                <c:pt idx="617">
                  <c:v>1.4829083711595643</c:v>
                </c:pt>
                <c:pt idx="618">
                  <c:v>1.4279266528868562</c:v>
                </c:pt>
                <c:pt idx="619">
                  <c:v>1.3895934622401918</c:v>
                </c:pt>
                <c:pt idx="620">
                  <c:v>1.1942849259883723</c:v>
                </c:pt>
                <c:pt idx="621">
                  <c:v>1.3060498524233211</c:v>
                </c:pt>
                <c:pt idx="622">
                  <c:v>1.4594923088648715</c:v>
                </c:pt>
                <c:pt idx="623">
                  <c:v>1.5748698182272924</c:v>
                </c:pt>
                <c:pt idx="624">
                  <c:v>0.64612935418297024</c:v>
                </c:pt>
                <c:pt idx="625">
                  <c:v>1.164485073745545</c:v>
                </c:pt>
                <c:pt idx="626">
                  <c:v>1.1642703619470482</c:v>
                </c:pt>
                <c:pt idx="627">
                  <c:v>1.4436081731802093</c:v>
                </c:pt>
                <c:pt idx="628">
                  <c:v>1.553242339326625</c:v>
                </c:pt>
                <c:pt idx="629">
                  <c:v>1.5523271967053978</c:v>
                </c:pt>
                <c:pt idx="630">
                  <c:v>1.6104122389891038</c:v>
                </c:pt>
                <c:pt idx="631">
                  <c:v>0.73866349535304154</c:v>
                </c:pt>
                <c:pt idx="632">
                  <c:v>1.2694653729978427</c:v>
                </c:pt>
                <c:pt idx="633">
                  <c:v>1.2820073959338771</c:v>
                </c:pt>
                <c:pt idx="634">
                  <c:v>1.2446112088154897</c:v>
                </c:pt>
                <c:pt idx="635">
                  <c:v>1.3911806106264588</c:v>
                </c:pt>
                <c:pt idx="636">
                  <c:v>1.4321761682892089</c:v>
                </c:pt>
                <c:pt idx="637">
                  <c:v>1.4453425158025615</c:v>
                </c:pt>
                <c:pt idx="638">
                  <c:v>1.4571269726148048</c:v>
                </c:pt>
                <c:pt idx="639">
                  <c:v>0.80312020112621474</c:v>
                </c:pt>
                <c:pt idx="640">
                  <c:v>1.3543680887678282</c:v>
                </c:pt>
                <c:pt idx="641">
                  <c:v>1.3792526706529518</c:v>
                </c:pt>
                <c:pt idx="642">
                  <c:v>1.1776385681613</c:v>
                </c:pt>
                <c:pt idx="643">
                  <c:v>1.3676409129010547</c:v>
                </c:pt>
                <c:pt idx="644">
                  <c:v>1.5112308219945181</c:v>
                </c:pt>
                <c:pt idx="645">
                  <c:v>1.6010784366297728</c:v>
                </c:pt>
                <c:pt idx="646">
                  <c:v>1.6019517147811686</c:v>
                </c:pt>
                <c:pt idx="647">
                  <c:v>0.99693877694707977</c:v>
                </c:pt>
                <c:pt idx="648">
                  <c:v>1.5082701001567345</c:v>
                </c:pt>
                <c:pt idx="649">
                  <c:v>1.4531101462204765</c:v>
                </c:pt>
                <c:pt idx="650">
                  <c:v>1.4241151391994009</c:v>
                </c:pt>
                <c:pt idx="651">
                  <c:v>1.5043671621379333</c:v>
                </c:pt>
                <c:pt idx="652">
                  <c:v>1.5415741039822537</c:v>
                </c:pt>
                <c:pt idx="653">
                  <c:v>1.5507964505204797</c:v>
                </c:pt>
                <c:pt idx="654">
                  <c:v>0.91213528015565137</c:v>
                </c:pt>
                <c:pt idx="655">
                  <c:v>1.4206758158307171</c:v>
                </c:pt>
                <c:pt idx="656">
                  <c:v>1.3780537959212666</c:v>
                </c:pt>
                <c:pt idx="657">
                  <c:v>1.4083531403191301</c:v>
                </c:pt>
                <c:pt idx="658">
                  <c:v>1.3370153127613451</c:v>
                </c:pt>
                <c:pt idx="659">
                  <c:v>1.3846394619610516</c:v>
                </c:pt>
                <c:pt idx="660">
                  <c:v>1.6394705694768008</c:v>
                </c:pt>
                <c:pt idx="661">
                  <c:v>1.7143905575486371</c:v>
                </c:pt>
                <c:pt idx="662">
                  <c:v>1.7244067933154053</c:v>
                </c:pt>
              </c:numCache>
            </c:numRef>
          </c:xVal>
          <c:yVal>
            <c:numRef>
              <c:f>master_2017_02_20_1998!$AQ$291:$AQ$953</c:f>
              <c:numCache>
                <c:formatCode>General</c:formatCode>
                <c:ptCount val="663"/>
                <c:pt idx="0">
                  <c:v>-25</c:v>
                </c:pt>
                <c:pt idx="1">
                  <c:v>-32.5</c:v>
                </c:pt>
                <c:pt idx="2">
                  <c:v>-48.5</c:v>
                </c:pt>
                <c:pt idx="3">
                  <c:v>-79</c:v>
                </c:pt>
                <c:pt idx="4">
                  <c:v>-109.5</c:v>
                </c:pt>
                <c:pt idx="5">
                  <c:v>-138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-32.5</c:v>
                </c:pt>
                <c:pt idx="10">
                  <c:v>-43.5</c:v>
                </c:pt>
                <c:pt idx="11">
                  <c:v>-63</c:v>
                </c:pt>
                <c:pt idx="12">
                  <c:v>-81</c:v>
                </c:pt>
                <c:pt idx="13">
                  <c:v>-103</c:v>
                </c:pt>
                <c:pt idx="14">
                  <c:v>-135.5</c:v>
                </c:pt>
                <c:pt idx="15">
                  <c:v>-5</c:v>
                </c:pt>
                <c:pt idx="16">
                  <c:v>-15</c:v>
                </c:pt>
                <c:pt idx="17">
                  <c:v>-25</c:v>
                </c:pt>
                <c:pt idx="18">
                  <c:v>-32</c:v>
                </c:pt>
                <c:pt idx="19">
                  <c:v>-52.5</c:v>
                </c:pt>
                <c:pt idx="20">
                  <c:v>-85</c:v>
                </c:pt>
                <c:pt idx="21">
                  <c:v>-111.5</c:v>
                </c:pt>
                <c:pt idx="22">
                  <c:v>-138.5</c:v>
                </c:pt>
                <c:pt idx="23">
                  <c:v>-5</c:v>
                </c:pt>
                <c:pt idx="24">
                  <c:v>-15</c:v>
                </c:pt>
                <c:pt idx="25">
                  <c:v>-25</c:v>
                </c:pt>
                <c:pt idx="26">
                  <c:v>-35</c:v>
                </c:pt>
                <c:pt idx="27">
                  <c:v>-50</c:v>
                </c:pt>
                <c:pt idx="28">
                  <c:v>-75.25</c:v>
                </c:pt>
                <c:pt idx="29">
                  <c:v>-103</c:v>
                </c:pt>
                <c:pt idx="30">
                  <c:v>-134.25</c:v>
                </c:pt>
                <c:pt idx="31">
                  <c:v>-5</c:v>
                </c:pt>
                <c:pt idx="32">
                  <c:v>-15</c:v>
                </c:pt>
                <c:pt idx="33">
                  <c:v>-25</c:v>
                </c:pt>
                <c:pt idx="34">
                  <c:v>-30.5</c:v>
                </c:pt>
                <c:pt idx="35">
                  <c:v>-46.5</c:v>
                </c:pt>
                <c:pt idx="36">
                  <c:v>-76</c:v>
                </c:pt>
                <c:pt idx="37">
                  <c:v>-101</c:v>
                </c:pt>
                <c:pt idx="38">
                  <c:v>-132.5</c:v>
                </c:pt>
                <c:pt idx="39">
                  <c:v>-5</c:v>
                </c:pt>
                <c:pt idx="40">
                  <c:v>-15</c:v>
                </c:pt>
                <c:pt idx="41">
                  <c:v>-25</c:v>
                </c:pt>
                <c:pt idx="42">
                  <c:v>-38</c:v>
                </c:pt>
                <c:pt idx="43">
                  <c:v>-60</c:v>
                </c:pt>
                <c:pt idx="44">
                  <c:v>-88</c:v>
                </c:pt>
                <c:pt idx="45">
                  <c:v>-113.5</c:v>
                </c:pt>
                <c:pt idx="46">
                  <c:v>-139</c:v>
                </c:pt>
                <c:pt idx="47">
                  <c:v>-5</c:v>
                </c:pt>
                <c:pt idx="48">
                  <c:v>-15</c:v>
                </c:pt>
                <c:pt idx="49">
                  <c:v>-25</c:v>
                </c:pt>
                <c:pt idx="50">
                  <c:v>-31</c:v>
                </c:pt>
                <c:pt idx="51">
                  <c:v>-40</c:v>
                </c:pt>
                <c:pt idx="52">
                  <c:v>-59</c:v>
                </c:pt>
                <c:pt idx="53">
                  <c:v>-91</c:v>
                </c:pt>
                <c:pt idx="54">
                  <c:v>-132.5</c:v>
                </c:pt>
                <c:pt idx="55">
                  <c:v>-5</c:v>
                </c:pt>
                <c:pt idx="56">
                  <c:v>-15</c:v>
                </c:pt>
                <c:pt idx="57">
                  <c:v>-25</c:v>
                </c:pt>
                <c:pt idx="58">
                  <c:v>-33.5</c:v>
                </c:pt>
                <c:pt idx="59">
                  <c:v>-46</c:v>
                </c:pt>
                <c:pt idx="60">
                  <c:v>-70.5</c:v>
                </c:pt>
                <c:pt idx="61">
                  <c:v>-105.5</c:v>
                </c:pt>
                <c:pt idx="62">
                  <c:v>-139</c:v>
                </c:pt>
                <c:pt idx="63">
                  <c:v>-5</c:v>
                </c:pt>
                <c:pt idx="64">
                  <c:v>-15</c:v>
                </c:pt>
                <c:pt idx="65">
                  <c:v>-25</c:v>
                </c:pt>
                <c:pt idx="66">
                  <c:v>-32</c:v>
                </c:pt>
                <c:pt idx="67">
                  <c:v>-44</c:v>
                </c:pt>
                <c:pt idx="68">
                  <c:v>-69</c:v>
                </c:pt>
                <c:pt idx="69">
                  <c:v>-102.5</c:v>
                </c:pt>
                <c:pt idx="70">
                  <c:v>-137</c:v>
                </c:pt>
                <c:pt idx="71">
                  <c:v>-5</c:v>
                </c:pt>
                <c:pt idx="72">
                  <c:v>-15</c:v>
                </c:pt>
                <c:pt idx="73">
                  <c:v>-25</c:v>
                </c:pt>
                <c:pt idx="74">
                  <c:v>-30.5</c:v>
                </c:pt>
                <c:pt idx="75">
                  <c:v>-48</c:v>
                </c:pt>
                <c:pt idx="76">
                  <c:v>-71</c:v>
                </c:pt>
                <c:pt idx="77">
                  <c:v>-85.5</c:v>
                </c:pt>
                <c:pt idx="78">
                  <c:v>-107.5</c:v>
                </c:pt>
                <c:pt idx="79">
                  <c:v>-131</c:v>
                </c:pt>
                <c:pt idx="80">
                  <c:v>-147</c:v>
                </c:pt>
                <c:pt idx="81">
                  <c:v>-5</c:v>
                </c:pt>
                <c:pt idx="82">
                  <c:v>-15</c:v>
                </c:pt>
                <c:pt idx="83">
                  <c:v>-25</c:v>
                </c:pt>
                <c:pt idx="84">
                  <c:v>-33.5</c:v>
                </c:pt>
                <c:pt idx="85">
                  <c:v>-44.5</c:v>
                </c:pt>
                <c:pt idx="86">
                  <c:v>-63.5</c:v>
                </c:pt>
                <c:pt idx="87">
                  <c:v>-89.75</c:v>
                </c:pt>
                <c:pt idx="88">
                  <c:v>-119.75</c:v>
                </c:pt>
                <c:pt idx="89">
                  <c:v>-144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-31.5</c:v>
                </c:pt>
                <c:pt idx="94">
                  <c:v>-43</c:v>
                </c:pt>
                <c:pt idx="95">
                  <c:v>-65.5</c:v>
                </c:pt>
                <c:pt idx="96">
                  <c:v>-92</c:v>
                </c:pt>
                <c:pt idx="97">
                  <c:v>-115.5</c:v>
                </c:pt>
                <c:pt idx="98">
                  <c:v>-133</c:v>
                </c:pt>
                <c:pt idx="99">
                  <c:v>-147</c:v>
                </c:pt>
                <c:pt idx="100">
                  <c:v>-5</c:v>
                </c:pt>
                <c:pt idx="101">
                  <c:v>-15</c:v>
                </c:pt>
                <c:pt idx="102">
                  <c:v>-25</c:v>
                </c:pt>
                <c:pt idx="103">
                  <c:v>-36.5</c:v>
                </c:pt>
                <c:pt idx="104">
                  <c:v>-57</c:v>
                </c:pt>
                <c:pt idx="105">
                  <c:v>-87</c:v>
                </c:pt>
                <c:pt idx="106">
                  <c:v>-117.5</c:v>
                </c:pt>
                <c:pt idx="107">
                  <c:v>-142.5</c:v>
                </c:pt>
                <c:pt idx="108">
                  <c:v>-5</c:v>
                </c:pt>
                <c:pt idx="109">
                  <c:v>-15</c:v>
                </c:pt>
                <c:pt idx="110">
                  <c:v>-25</c:v>
                </c:pt>
                <c:pt idx="111">
                  <c:v>-44.5</c:v>
                </c:pt>
                <c:pt idx="112">
                  <c:v>-66.5</c:v>
                </c:pt>
                <c:pt idx="113">
                  <c:v>-79</c:v>
                </c:pt>
                <c:pt idx="114">
                  <c:v>-106</c:v>
                </c:pt>
                <c:pt idx="115">
                  <c:v>-140.5</c:v>
                </c:pt>
                <c:pt idx="116">
                  <c:v>-5</c:v>
                </c:pt>
                <c:pt idx="117">
                  <c:v>-15</c:v>
                </c:pt>
                <c:pt idx="118">
                  <c:v>-25</c:v>
                </c:pt>
                <c:pt idx="119">
                  <c:v>-36.5</c:v>
                </c:pt>
                <c:pt idx="120">
                  <c:v>-51</c:v>
                </c:pt>
                <c:pt idx="121">
                  <c:v>-67</c:v>
                </c:pt>
                <c:pt idx="122">
                  <c:v>-82.5</c:v>
                </c:pt>
                <c:pt idx="123">
                  <c:v>-111.5</c:v>
                </c:pt>
                <c:pt idx="124">
                  <c:v>-143</c:v>
                </c:pt>
                <c:pt idx="125">
                  <c:v>-5</c:v>
                </c:pt>
                <c:pt idx="126">
                  <c:v>-15</c:v>
                </c:pt>
                <c:pt idx="127">
                  <c:v>-25</c:v>
                </c:pt>
                <c:pt idx="128">
                  <c:v>-40.75</c:v>
                </c:pt>
                <c:pt idx="129">
                  <c:v>-58.25</c:v>
                </c:pt>
                <c:pt idx="130">
                  <c:v>-70</c:v>
                </c:pt>
                <c:pt idx="131">
                  <c:v>-91.75</c:v>
                </c:pt>
                <c:pt idx="132">
                  <c:v>-121.75</c:v>
                </c:pt>
                <c:pt idx="133">
                  <c:v>-144</c:v>
                </c:pt>
                <c:pt idx="134">
                  <c:v>-5</c:v>
                </c:pt>
                <c:pt idx="135">
                  <c:v>-15</c:v>
                </c:pt>
                <c:pt idx="136">
                  <c:v>-25</c:v>
                </c:pt>
                <c:pt idx="137">
                  <c:v>-49</c:v>
                </c:pt>
                <c:pt idx="138">
                  <c:v>-84</c:v>
                </c:pt>
                <c:pt idx="139">
                  <c:v>-109.5</c:v>
                </c:pt>
                <c:pt idx="140">
                  <c:v>-132</c:v>
                </c:pt>
                <c:pt idx="141">
                  <c:v>-149</c:v>
                </c:pt>
                <c:pt idx="142">
                  <c:v>-5</c:v>
                </c:pt>
                <c:pt idx="143">
                  <c:v>-15</c:v>
                </c:pt>
                <c:pt idx="144">
                  <c:v>-25</c:v>
                </c:pt>
                <c:pt idx="145">
                  <c:v>-36</c:v>
                </c:pt>
                <c:pt idx="146">
                  <c:v>-51</c:v>
                </c:pt>
                <c:pt idx="147">
                  <c:v>-70</c:v>
                </c:pt>
                <c:pt idx="148">
                  <c:v>-96.5</c:v>
                </c:pt>
                <c:pt idx="149">
                  <c:v>-122.5</c:v>
                </c:pt>
                <c:pt idx="150">
                  <c:v>-142.5</c:v>
                </c:pt>
                <c:pt idx="151">
                  <c:v>-5</c:v>
                </c:pt>
                <c:pt idx="152">
                  <c:v>-15</c:v>
                </c:pt>
                <c:pt idx="153">
                  <c:v>-25</c:v>
                </c:pt>
                <c:pt idx="154">
                  <c:v>-36.5</c:v>
                </c:pt>
                <c:pt idx="155">
                  <c:v>-51.5</c:v>
                </c:pt>
                <c:pt idx="156">
                  <c:v>-73.5</c:v>
                </c:pt>
                <c:pt idx="157">
                  <c:v>-108.5</c:v>
                </c:pt>
                <c:pt idx="158">
                  <c:v>-141.5</c:v>
                </c:pt>
                <c:pt idx="159">
                  <c:v>-5</c:v>
                </c:pt>
                <c:pt idx="160">
                  <c:v>-15</c:v>
                </c:pt>
                <c:pt idx="161">
                  <c:v>-25</c:v>
                </c:pt>
                <c:pt idx="162">
                  <c:v>-32.5</c:v>
                </c:pt>
                <c:pt idx="163">
                  <c:v>-48.25</c:v>
                </c:pt>
                <c:pt idx="164">
                  <c:v>-73.75</c:v>
                </c:pt>
                <c:pt idx="165">
                  <c:v>-102</c:v>
                </c:pt>
                <c:pt idx="166">
                  <c:v>-135.5</c:v>
                </c:pt>
                <c:pt idx="167">
                  <c:v>-5</c:v>
                </c:pt>
                <c:pt idx="168">
                  <c:v>-15</c:v>
                </c:pt>
                <c:pt idx="169">
                  <c:v>-25</c:v>
                </c:pt>
                <c:pt idx="170">
                  <c:v>-38.5</c:v>
                </c:pt>
                <c:pt idx="171">
                  <c:v>-55</c:v>
                </c:pt>
                <c:pt idx="172">
                  <c:v>-73.5</c:v>
                </c:pt>
                <c:pt idx="173">
                  <c:v>-93</c:v>
                </c:pt>
                <c:pt idx="174">
                  <c:v>-111</c:v>
                </c:pt>
                <c:pt idx="175">
                  <c:v>-136.5</c:v>
                </c:pt>
                <c:pt idx="176">
                  <c:v>-5</c:v>
                </c:pt>
                <c:pt idx="177">
                  <c:v>-15</c:v>
                </c:pt>
                <c:pt idx="178">
                  <c:v>-25</c:v>
                </c:pt>
                <c:pt idx="179">
                  <c:v>-38.5</c:v>
                </c:pt>
                <c:pt idx="180">
                  <c:v>-55</c:v>
                </c:pt>
                <c:pt idx="181">
                  <c:v>-73.5</c:v>
                </c:pt>
                <c:pt idx="182">
                  <c:v>-93</c:v>
                </c:pt>
                <c:pt idx="183">
                  <c:v>-111</c:v>
                </c:pt>
                <c:pt idx="184">
                  <c:v>-136.5</c:v>
                </c:pt>
                <c:pt idx="185">
                  <c:v>-5</c:v>
                </c:pt>
                <c:pt idx="186">
                  <c:v>-15</c:v>
                </c:pt>
                <c:pt idx="187">
                  <c:v>-25</c:v>
                </c:pt>
                <c:pt idx="188">
                  <c:v>-35.5</c:v>
                </c:pt>
                <c:pt idx="189">
                  <c:v>-56.5</c:v>
                </c:pt>
                <c:pt idx="190">
                  <c:v>-84.5</c:v>
                </c:pt>
                <c:pt idx="191">
                  <c:v>-109.5</c:v>
                </c:pt>
                <c:pt idx="192">
                  <c:v>-137.5</c:v>
                </c:pt>
                <c:pt idx="193">
                  <c:v>-5</c:v>
                </c:pt>
                <c:pt idx="194">
                  <c:v>-15</c:v>
                </c:pt>
                <c:pt idx="195">
                  <c:v>-25</c:v>
                </c:pt>
                <c:pt idx="196">
                  <c:v>-37.5</c:v>
                </c:pt>
                <c:pt idx="197">
                  <c:v>-54.5</c:v>
                </c:pt>
                <c:pt idx="198">
                  <c:v>-74.5</c:v>
                </c:pt>
                <c:pt idx="199">
                  <c:v>-98.5</c:v>
                </c:pt>
                <c:pt idx="200">
                  <c:v>-132.5</c:v>
                </c:pt>
                <c:pt idx="201">
                  <c:v>-5</c:v>
                </c:pt>
                <c:pt idx="202">
                  <c:v>-15</c:v>
                </c:pt>
                <c:pt idx="203">
                  <c:v>-25</c:v>
                </c:pt>
                <c:pt idx="204">
                  <c:v>-39.75</c:v>
                </c:pt>
                <c:pt idx="205">
                  <c:v>-71.75</c:v>
                </c:pt>
                <c:pt idx="206">
                  <c:v>-100.5</c:v>
                </c:pt>
                <c:pt idx="207">
                  <c:v>-130</c:v>
                </c:pt>
                <c:pt idx="208">
                  <c:v>-5</c:v>
                </c:pt>
                <c:pt idx="209">
                  <c:v>-15</c:v>
                </c:pt>
                <c:pt idx="210">
                  <c:v>-25</c:v>
                </c:pt>
                <c:pt idx="211">
                  <c:v>-33.25</c:v>
                </c:pt>
                <c:pt idx="212">
                  <c:v>-44.75</c:v>
                </c:pt>
                <c:pt idx="213">
                  <c:v>-62.5</c:v>
                </c:pt>
                <c:pt idx="214">
                  <c:v>-87.5</c:v>
                </c:pt>
                <c:pt idx="215">
                  <c:v>-128</c:v>
                </c:pt>
                <c:pt idx="216">
                  <c:v>-5</c:v>
                </c:pt>
                <c:pt idx="217">
                  <c:v>-15</c:v>
                </c:pt>
                <c:pt idx="218">
                  <c:v>-25</c:v>
                </c:pt>
                <c:pt idx="219">
                  <c:v>-43.5</c:v>
                </c:pt>
                <c:pt idx="220">
                  <c:v>-66</c:v>
                </c:pt>
                <c:pt idx="221">
                  <c:v>-87.5</c:v>
                </c:pt>
                <c:pt idx="222">
                  <c:v>-126.5</c:v>
                </c:pt>
                <c:pt idx="223">
                  <c:v>-5</c:v>
                </c:pt>
                <c:pt idx="224">
                  <c:v>-15</c:v>
                </c:pt>
                <c:pt idx="225">
                  <c:v>-25</c:v>
                </c:pt>
                <c:pt idx="226">
                  <c:v>-39.5</c:v>
                </c:pt>
                <c:pt idx="227">
                  <c:v>-64</c:v>
                </c:pt>
                <c:pt idx="228">
                  <c:v>-87</c:v>
                </c:pt>
                <c:pt idx="229">
                  <c:v>-106</c:v>
                </c:pt>
                <c:pt idx="230">
                  <c:v>-135</c:v>
                </c:pt>
                <c:pt idx="231">
                  <c:v>-5</c:v>
                </c:pt>
                <c:pt idx="232">
                  <c:v>-15</c:v>
                </c:pt>
                <c:pt idx="233">
                  <c:v>-25</c:v>
                </c:pt>
                <c:pt idx="234">
                  <c:v>-33</c:v>
                </c:pt>
                <c:pt idx="235">
                  <c:v>-50</c:v>
                </c:pt>
                <c:pt idx="236">
                  <c:v>-75</c:v>
                </c:pt>
                <c:pt idx="237">
                  <c:v>-100</c:v>
                </c:pt>
                <c:pt idx="238">
                  <c:v>-133.5</c:v>
                </c:pt>
                <c:pt idx="239">
                  <c:v>-5</c:v>
                </c:pt>
                <c:pt idx="240">
                  <c:v>-15</c:v>
                </c:pt>
                <c:pt idx="241">
                  <c:v>-25</c:v>
                </c:pt>
                <c:pt idx="242">
                  <c:v>-37.5</c:v>
                </c:pt>
                <c:pt idx="243">
                  <c:v>-60.5</c:v>
                </c:pt>
                <c:pt idx="244">
                  <c:v>-99.5</c:v>
                </c:pt>
                <c:pt idx="245">
                  <c:v>-138</c:v>
                </c:pt>
                <c:pt idx="246">
                  <c:v>-5</c:v>
                </c:pt>
                <c:pt idx="247">
                  <c:v>-15</c:v>
                </c:pt>
                <c:pt idx="248">
                  <c:v>-25</c:v>
                </c:pt>
                <c:pt idx="249">
                  <c:v>-33.5</c:v>
                </c:pt>
                <c:pt idx="250">
                  <c:v>-55.75</c:v>
                </c:pt>
                <c:pt idx="251">
                  <c:v>-99.75</c:v>
                </c:pt>
                <c:pt idx="252">
                  <c:v>-139</c:v>
                </c:pt>
                <c:pt idx="253">
                  <c:v>-5</c:v>
                </c:pt>
                <c:pt idx="254">
                  <c:v>-15</c:v>
                </c:pt>
                <c:pt idx="255">
                  <c:v>-25</c:v>
                </c:pt>
                <c:pt idx="256">
                  <c:v>-34</c:v>
                </c:pt>
                <c:pt idx="257">
                  <c:v>-46</c:v>
                </c:pt>
                <c:pt idx="258">
                  <c:v>-77</c:v>
                </c:pt>
                <c:pt idx="259">
                  <c:v>-126.5</c:v>
                </c:pt>
                <c:pt idx="260">
                  <c:v>-5</c:v>
                </c:pt>
                <c:pt idx="261">
                  <c:v>-15</c:v>
                </c:pt>
                <c:pt idx="262">
                  <c:v>-25</c:v>
                </c:pt>
                <c:pt idx="263">
                  <c:v>-36</c:v>
                </c:pt>
                <c:pt idx="264">
                  <c:v>-51.5</c:v>
                </c:pt>
                <c:pt idx="265">
                  <c:v>-65.5</c:v>
                </c:pt>
                <c:pt idx="266">
                  <c:v>-85.5</c:v>
                </c:pt>
                <c:pt idx="267">
                  <c:v>-118.5</c:v>
                </c:pt>
                <c:pt idx="268">
                  <c:v>-144.5</c:v>
                </c:pt>
                <c:pt idx="269">
                  <c:v>-5</c:v>
                </c:pt>
                <c:pt idx="270">
                  <c:v>-15</c:v>
                </c:pt>
                <c:pt idx="271">
                  <c:v>-25</c:v>
                </c:pt>
                <c:pt idx="272">
                  <c:v>-31</c:v>
                </c:pt>
                <c:pt idx="273">
                  <c:v>-41</c:v>
                </c:pt>
                <c:pt idx="274">
                  <c:v>-59</c:v>
                </c:pt>
                <c:pt idx="275">
                  <c:v>-96.5</c:v>
                </c:pt>
                <c:pt idx="276">
                  <c:v>-139</c:v>
                </c:pt>
                <c:pt idx="277">
                  <c:v>-5</c:v>
                </c:pt>
                <c:pt idx="278">
                  <c:v>-15</c:v>
                </c:pt>
                <c:pt idx="279">
                  <c:v>-25</c:v>
                </c:pt>
                <c:pt idx="280">
                  <c:v>-39</c:v>
                </c:pt>
                <c:pt idx="281">
                  <c:v>-66.5</c:v>
                </c:pt>
                <c:pt idx="282">
                  <c:v>-115</c:v>
                </c:pt>
                <c:pt idx="283">
                  <c:v>-149</c:v>
                </c:pt>
                <c:pt idx="284">
                  <c:v>-5</c:v>
                </c:pt>
                <c:pt idx="285">
                  <c:v>-15</c:v>
                </c:pt>
                <c:pt idx="286">
                  <c:v>-25</c:v>
                </c:pt>
                <c:pt idx="287">
                  <c:v>-32</c:v>
                </c:pt>
                <c:pt idx="288">
                  <c:v>-52</c:v>
                </c:pt>
                <c:pt idx="289">
                  <c:v>-80</c:v>
                </c:pt>
                <c:pt idx="290">
                  <c:v>-102</c:v>
                </c:pt>
                <c:pt idx="291">
                  <c:v>-133.5</c:v>
                </c:pt>
                <c:pt idx="292">
                  <c:v>-5</c:v>
                </c:pt>
                <c:pt idx="293">
                  <c:v>-15</c:v>
                </c:pt>
                <c:pt idx="294">
                  <c:v>-25</c:v>
                </c:pt>
                <c:pt idx="295">
                  <c:v>-36.5</c:v>
                </c:pt>
                <c:pt idx="296">
                  <c:v>-60.5</c:v>
                </c:pt>
                <c:pt idx="297">
                  <c:v>-93.5</c:v>
                </c:pt>
                <c:pt idx="298">
                  <c:v>-131</c:v>
                </c:pt>
                <c:pt idx="299">
                  <c:v>-5</c:v>
                </c:pt>
                <c:pt idx="300">
                  <c:v>-15</c:v>
                </c:pt>
                <c:pt idx="301">
                  <c:v>-25</c:v>
                </c:pt>
                <c:pt idx="302">
                  <c:v>-38</c:v>
                </c:pt>
                <c:pt idx="303">
                  <c:v>-56</c:v>
                </c:pt>
                <c:pt idx="304">
                  <c:v>-93</c:v>
                </c:pt>
                <c:pt idx="305">
                  <c:v>-136.5</c:v>
                </c:pt>
                <c:pt idx="306">
                  <c:v>-5</c:v>
                </c:pt>
                <c:pt idx="307">
                  <c:v>-15</c:v>
                </c:pt>
                <c:pt idx="308">
                  <c:v>-25</c:v>
                </c:pt>
                <c:pt idx="309">
                  <c:v>-39.5</c:v>
                </c:pt>
                <c:pt idx="310">
                  <c:v>-60</c:v>
                </c:pt>
                <c:pt idx="311">
                  <c:v>-84.5</c:v>
                </c:pt>
                <c:pt idx="312">
                  <c:v>-125.5</c:v>
                </c:pt>
                <c:pt idx="313">
                  <c:v>-5</c:v>
                </c:pt>
                <c:pt idx="314">
                  <c:v>-15</c:v>
                </c:pt>
                <c:pt idx="315">
                  <c:v>-25</c:v>
                </c:pt>
                <c:pt idx="316">
                  <c:v>-36.5</c:v>
                </c:pt>
                <c:pt idx="317">
                  <c:v>-66</c:v>
                </c:pt>
                <c:pt idx="318">
                  <c:v>-97.5</c:v>
                </c:pt>
                <c:pt idx="320">
                  <c:v>-5</c:v>
                </c:pt>
                <c:pt idx="321">
                  <c:v>-15</c:v>
                </c:pt>
                <c:pt idx="322">
                  <c:v>-25</c:v>
                </c:pt>
                <c:pt idx="323">
                  <c:v>-43.5</c:v>
                </c:pt>
                <c:pt idx="324">
                  <c:v>-74.5</c:v>
                </c:pt>
                <c:pt idx="325">
                  <c:v>-109.5</c:v>
                </c:pt>
                <c:pt idx="326">
                  <c:v>-140</c:v>
                </c:pt>
                <c:pt idx="327">
                  <c:v>-5</c:v>
                </c:pt>
                <c:pt idx="328">
                  <c:v>-15</c:v>
                </c:pt>
                <c:pt idx="329">
                  <c:v>-25</c:v>
                </c:pt>
                <c:pt idx="330">
                  <c:v>-47.5</c:v>
                </c:pt>
                <c:pt idx="331">
                  <c:v>-84</c:v>
                </c:pt>
                <c:pt idx="332">
                  <c:v>-112.5</c:v>
                </c:pt>
                <c:pt idx="333">
                  <c:v>-132</c:v>
                </c:pt>
                <c:pt idx="334">
                  <c:v>-147.5</c:v>
                </c:pt>
                <c:pt idx="335">
                  <c:v>-5</c:v>
                </c:pt>
                <c:pt idx="336">
                  <c:v>-15</c:v>
                </c:pt>
                <c:pt idx="337">
                  <c:v>-25</c:v>
                </c:pt>
                <c:pt idx="338">
                  <c:v>-32</c:v>
                </c:pt>
                <c:pt idx="339">
                  <c:v>-53</c:v>
                </c:pt>
                <c:pt idx="340">
                  <c:v>-97</c:v>
                </c:pt>
                <c:pt idx="341">
                  <c:v>-137.5</c:v>
                </c:pt>
                <c:pt idx="342">
                  <c:v>-5</c:v>
                </c:pt>
                <c:pt idx="343">
                  <c:v>-15</c:v>
                </c:pt>
                <c:pt idx="344">
                  <c:v>-25</c:v>
                </c:pt>
                <c:pt idx="345">
                  <c:v>-45</c:v>
                </c:pt>
                <c:pt idx="346">
                  <c:v>-78</c:v>
                </c:pt>
                <c:pt idx="347">
                  <c:v>-117</c:v>
                </c:pt>
                <c:pt idx="348">
                  <c:v>-145.5</c:v>
                </c:pt>
                <c:pt idx="349">
                  <c:v>-5</c:v>
                </c:pt>
                <c:pt idx="350">
                  <c:v>-15</c:v>
                </c:pt>
                <c:pt idx="351">
                  <c:v>-25</c:v>
                </c:pt>
                <c:pt idx="352">
                  <c:v>-32</c:v>
                </c:pt>
                <c:pt idx="353">
                  <c:v>-43</c:v>
                </c:pt>
                <c:pt idx="354">
                  <c:v>-66.5</c:v>
                </c:pt>
                <c:pt idx="355">
                  <c:v>-92</c:v>
                </c:pt>
                <c:pt idx="356">
                  <c:v>-128</c:v>
                </c:pt>
                <c:pt idx="357">
                  <c:v>-5</c:v>
                </c:pt>
                <c:pt idx="358">
                  <c:v>-15</c:v>
                </c:pt>
                <c:pt idx="359">
                  <c:v>-25</c:v>
                </c:pt>
                <c:pt idx="360">
                  <c:v>-43</c:v>
                </c:pt>
                <c:pt idx="361">
                  <c:v>-67</c:v>
                </c:pt>
                <c:pt idx="362">
                  <c:v>-92.5</c:v>
                </c:pt>
                <c:pt idx="363">
                  <c:v>-130</c:v>
                </c:pt>
                <c:pt idx="364">
                  <c:v>-5</c:v>
                </c:pt>
                <c:pt idx="365">
                  <c:v>-15</c:v>
                </c:pt>
                <c:pt idx="366">
                  <c:v>-25</c:v>
                </c:pt>
                <c:pt idx="367">
                  <c:v>-43.5</c:v>
                </c:pt>
                <c:pt idx="368">
                  <c:v>-69.5</c:v>
                </c:pt>
                <c:pt idx="369">
                  <c:v>-94</c:v>
                </c:pt>
                <c:pt idx="370">
                  <c:v>-129.5</c:v>
                </c:pt>
                <c:pt idx="371">
                  <c:v>-5</c:v>
                </c:pt>
                <c:pt idx="372">
                  <c:v>-15</c:v>
                </c:pt>
                <c:pt idx="373">
                  <c:v>-25</c:v>
                </c:pt>
                <c:pt idx="374">
                  <c:v>-41.5</c:v>
                </c:pt>
                <c:pt idx="375">
                  <c:v>-62.5</c:v>
                </c:pt>
                <c:pt idx="376">
                  <c:v>-87.5</c:v>
                </c:pt>
                <c:pt idx="377">
                  <c:v>-128</c:v>
                </c:pt>
                <c:pt idx="378">
                  <c:v>-5</c:v>
                </c:pt>
                <c:pt idx="379">
                  <c:v>-15</c:v>
                </c:pt>
                <c:pt idx="380">
                  <c:v>-25</c:v>
                </c:pt>
                <c:pt idx="381">
                  <c:v>-32.5</c:v>
                </c:pt>
                <c:pt idx="382">
                  <c:v>-46</c:v>
                </c:pt>
                <c:pt idx="383">
                  <c:v>-63</c:v>
                </c:pt>
                <c:pt idx="384">
                  <c:v>-89.5</c:v>
                </c:pt>
                <c:pt idx="385">
                  <c:v>-117.5</c:v>
                </c:pt>
                <c:pt idx="386">
                  <c:v>-139</c:v>
                </c:pt>
                <c:pt idx="387">
                  <c:v>-5</c:v>
                </c:pt>
                <c:pt idx="388">
                  <c:v>-15</c:v>
                </c:pt>
                <c:pt idx="389">
                  <c:v>-25</c:v>
                </c:pt>
                <c:pt idx="390">
                  <c:v>-32</c:v>
                </c:pt>
                <c:pt idx="391">
                  <c:v>-53</c:v>
                </c:pt>
                <c:pt idx="392">
                  <c:v>-97.5</c:v>
                </c:pt>
                <c:pt idx="393">
                  <c:v>-138</c:v>
                </c:pt>
                <c:pt idx="394">
                  <c:v>-5</c:v>
                </c:pt>
                <c:pt idx="395">
                  <c:v>-15</c:v>
                </c:pt>
                <c:pt idx="396">
                  <c:v>-25</c:v>
                </c:pt>
                <c:pt idx="397">
                  <c:v>-32</c:v>
                </c:pt>
                <c:pt idx="398">
                  <c:v>-51</c:v>
                </c:pt>
                <c:pt idx="399">
                  <c:v>-83</c:v>
                </c:pt>
                <c:pt idx="400">
                  <c:v>-112</c:v>
                </c:pt>
                <c:pt idx="401">
                  <c:v>-139.5</c:v>
                </c:pt>
                <c:pt idx="402">
                  <c:v>-5</c:v>
                </c:pt>
                <c:pt idx="403">
                  <c:v>-15</c:v>
                </c:pt>
                <c:pt idx="404">
                  <c:v>-25</c:v>
                </c:pt>
                <c:pt idx="405">
                  <c:v>-39</c:v>
                </c:pt>
                <c:pt idx="406">
                  <c:v>-61.5</c:v>
                </c:pt>
                <c:pt idx="407">
                  <c:v>-92</c:v>
                </c:pt>
                <c:pt idx="408">
                  <c:v>-131</c:v>
                </c:pt>
                <c:pt idx="409">
                  <c:v>-5</c:v>
                </c:pt>
                <c:pt idx="410">
                  <c:v>-15</c:v>
                </c:pt>
                <c:pt idx="411">
                  <c:v>-25</c:v>
                </c:pt>
                <c:pt idx="412">
                  <c:v>-36.5</c:v>
                </c:pt>
                <c:pt idx="413">
                  <c:v>-66</c:v>
                </c:pt>
                <c:pt idx="414">
                  <c:v>-105.5</c:v>
                </c:pt>
                <c:pt idx="416">
                  <c:v>-5</c:v>
                </c:pt>
                <c:pt idx="417">
                  <c:v>-15</c:v>
                </c:pt>
                <c:pt idx="418">
                  <c:v>-25</c:v>
                </c:pt>
                <c:pt idx="419">
                  <c:v>-33</c:v>
                </c:pt>
                <c:pt idx="420">
                  <c:v>-49</c:v>
                </c:pt>
                <c:pt idx="421">
                  <c:v>-94.5</c:v>
                </c:pt>
                <c:pt idx="422">
                  <c:v>-140</c:v>
                </c:pt>
                <c:pt idx="423">
                  <c:v>-5</c:v>
                </c:pt>
                <c:pt idx="424">
                  <c:v>-15</c:v>
                </c:pt>
                <c:pt idx="425">
                  <c:v>-25</c:v>
                </c:pt>
                <c:pt idx="426">
                  <c:v>-30.5</c:v>
                </c:pt>
                <c:pt idx="427">
                  <c:v>-46.5</c:v>
                </c:pt>
                <c:pt idx="428">
                  <c:v>-78</c:v>
                </c:pt>
                <c:pt idx="429">
                  <c:v>-110.5</c:v>
                </c:pt>
                <c:pt idx="430">
                  <c:v>-140</c:v>
                </c:pt>
                <c:pt idx="431">
                  <c:v>-5</c:v>
                </c:pt>
                <c:pt idx="432">
                  <c:v>-15</c:v>
                </c:pt>
                <c:pt idx="433">
                  <c:v>-25</c:v>
                </c:pt>
                <c:pt idx="434">
                  <c:v>-46.5</c:v>
                </c:pt>
                <c:pt idx="435">
                  <c:v>-78</c:v>
                </c:pt>
                <c:pt idx="436">
                  <c:v>-105</c:v>
                </c:pt>
                <c:pt idx="437">
                  <c:v>-134.5</c:v>
                </c:pt>
                <c:pt idx="439">
                  <c:v>-5</c:v>
                </c:pt>
                <c:pt idx="440">
                  <c:v>-15</c:v>
                </c:pt>
                <c:pt idx="441">
                  <c:v>-25</c:v>
                </c:pt>
                <c:pt idx="442">
                  <c:v>-42.5</c:v>
                </c:pt>
                <c:pt idx="443">
                  <c:v>-66.5</c:v>
                </c:pt>
                <c:pt idx="444">
                  <c:v>-103.5</c:v>
                </c:pt>
                <c:pt idx="445">
                  <c:v>-141</c:v>
                </c:pt>
                <c:pt idx="446">
                  <c:v>-5</c:v>
                </c:pt>
                <c:pt idx="447">
                  <c:v>-15</c:v>
                </c:pt>
                <c:pt idx="448">
                  <c:v>-25</c:v>
                </c:pt>
                <c:pt idx="449">
                  <c:v>-39</c:v>
                </c:pt>
                <c:pt idx="450">
                  <c:v>-65</c:v>
                </c:pt>
                <c:pt idx="451">
                  <c:v>-102</c:v>
                </c:pt>
                <c:pt idx="452">
                  <c:v>-137.5</c:v>
                </c:pt>
                <c:pt idx="453">
                  <c:v>-5</c:v>
                </c:pt>
                <c:pt idx="454">
                  <c:v>-15</c:v>
                </c:pt>
                <c:pt idx="455">
                  <c:v>-25</c:v>
                </c:pt>
                <c:pt idx="456">
                  <c:v>-37.5</c:v>
                </c:pt>
                <c:pt idx="457">
                  <c:v>-57.5</c:v>
                </c:pt>
                <c:pt idx="458">
                  <c:v>-81</c:v>
                </c:pt>
                <c:pt idx="459">
                  <c:v>-103</c:v>
                </c:pt>
                <c:pt idx="460">
                  <c:v>-133.5</c:v>
                </c:pt>
                <c:pt idx="461">
                  <c:v>-5</c:v>
                </c:pt>
                <c:pt idx="462">
                  <c:v>-15</c:v>
                </c:pt>
                <c:pt idx="463">
                  <c:v>-25</c:v>
                </c:pt>
                <c:pt idx="464">
                  <c:v>-37.5</c:v>
                </c:pt>
                <c:pt idx="465">
                  <c:v>-65.5</c:v>
                </c:pt>
                <c:pt idx="466">
                  <c:v>-103</c:v>
                </c:pt>
                <c:pt idx="467">
                  <c:v>-136.5</c:v>
                </c:pt>
                <c:pt idx="468">
                  <c:v>-5</c:v>
                </c:pt>
                <c:pt idx="469">
                  <c:v>-15</c:v>
                </c:pt>
                <c:pt idx="470">
                  <c:v>-25</c:v>
                </c:pt>
                <c:pt idx="471">
                  <c:v>-32</c:v>
                </c:pt>
                <c:pt idx="472">
                  <c:v>-43</c:v>
                </c:pt>
                <c:pt idx="473">
                  <c:v>-68.5</c:v>
                </c:pt>
                <c:pt idx="474">
                  <c:v>-96.5</c:v>
                </c:pt>
                <c:pt idx="475">
                  <c:v>-130.5</c:v>
                </c:pt>
                <c:pt idx="476">
                  <c:v>-5</c:v>
                </c:pt>
                <c:pt idx="477">
                  <c:v>-15</c:v>
                </c:pt>
                <c:pt idx="478">
                  <c:v>-25</c:v>
                </c:pt>
                <c:pt idx="479">
                  <c:v>-41.5</c:v>
                </c:pt>
                <c:pt idx="480">
                  <c:v>-74</c:v>
                </c:pt>
                <c:pt idx="481">
                  <c:v>-107.5</c:v>
                </c:pt>
                <c:pt idx="483">
                  <c:v>-5</c:v>
                </c:pt>
                <c:pt idx="484">
                  <c:v>-15</c:v>
                </c:pt>
                <c:pt idx="485">
                  <c:v>-25</c:v>
                </c:pt>
                <c:pt idx="486">
                  <c:v>-31.5</c:v>
                </c:pt>
                <c:pt idx="487">
                  <c:v>-45</c:v>
                </c:pt>
                <c:pt idx="488">
                  <c:v>-68</c:v>
                </c:pt>
                <c:pt idx="489">
                  <c:v>-90.5</c:v>
                </c:pt>
                <c:pt idx="490">
                  <c:v>-127.5</c:v>
                </c:pt>
                <c:pt idx="491">
                  <c:v>-5</c:v>
                </c:pt>
                <c:pt idx="492">
                  <c:v>-15</c:v>
                </c:pt>
                <c:pt idx="493">
                  <c:v>-25</c:v>
                </c:pt>
                <c:pt idx="494">
                  <c:v>-32</c:v>
                </c:pt>
                <c:pt idx="495">
                  <c:v>-46</c:v>
                </c:pt>
                <c:pt idx="496">
                  <c:v>-71</c:v>
                </c:pt>
                <c:pt idx="497">
                  <c:v>-90.5</c:v>
                </c:pt>
                <c:pt idx="498">
                  <c:v>-125</c:v>
                </c:pt>
                <c:pt idx="499">
                  <c:v>-5</c:v>
                </c:pt>
                <c:pt idx="500">
                  <c:v>-15</c:v>
                </c:pt>
                <c:pt idx="501">
                  <c:v>-25</c:v>
                </c:pt>
                <c:pt idx="502">
                  <c:v>-38</c:v>
                </c:pt>
                <c:pt idx="503">
                  <c:v>-58</c:v>
                </c:pt>
                <c:pt idx="504">
                  <c:v>-81.5</c:v>
                </c:pt>
                <c:pt idx="505">
                  <c:v>-114</c:v>
                </c:pt>
                <c:pt idx="506">
                  <c:v>-144</c:v>
                </c:pt>
                <c:pt idx="507">
                  <c:v>-5</c:v>
                </c:pt>
                <c:pt idx="508">
                  <c:v>-15</c:v>
                </c:pt>
                <c:pt idx="509">
                  <c:v>-25</c:v>
                </c:pt>
                <c:pt idx="510">
                  <c:v>-39</c:v>
                </c:pt>
                <c:pt idx="511">
                  <c:v>-65</c:v>
                </c:pt>
                <c:pt idx="512">
                  <c:v>-95.5</c:v>
                </c:pt>
                <c:pt idx="513">
                  <c:v>-124</c:v>
                </c:pt>
                <c:pt idx="514">
                  <c:v>-146</c:v>
                </c:pt>
                <c:pt idx="515">
                  <c:v>-5</c:v>
                </c:pt>
                <c:pt idx="516">
                  <c:v>-15</c:v>
                </c:pt>
                <c:pt idx="517">
                  <c:v>-25</c:v>
                </c:pt>
                <c:pt idx="518">
                  <c:v>-43.5</c:v>
                </c:pt>
                <c:pt idx="519">
                  <c:v>-75</c:v>
                </c:pt>
                <c:pt idx="520">
                  <c:v>-109.5</c:v>
                </c:pt>
                <c:pt idx="521">
                  <c:v>-139.5</c:v>
                </c:pt>
                <c:pt idx="522">
                  <c:v>-5</c:v>
                </c:pt>
                <c:pt idx="523">
                  <c:v>-15</c:v>
                </c:pt>
                <c:pt idx="524">
                  <c:v>-25</c:v>
                </c:pt>
                <c:pt idx="525">
                  <c:v>-42.5</c:v>
                </c:pt>
                <c:pt idx="526">
                  <c:v>-70.5</c:v>
                </c:pt>
                <c:pt idx="527">
                  <c:v>-101.5</c:v>
                </c:pt>
                <c:pt idx="528">
                  <c:v>-123.5</c:v>
                </c:pt>
                <c:pt idx="529">
                  <c:v>-141.5</c:v>
                </c:pt>
                <c:pt idx="530">
                  <c:v>-5</c:v>
                </c:pt>
                <c:pt idx="531">
                  <c:v>-15</c:v>
                </c:pt>
                <c:pt idx="532">
                  <c:v>-25</c:v>
                </c:pt>
                <c:pt idx="533">
                  <c:v>-33.5</c:v>
                </c:pt>
                <c:pt idx="534">
                  <c:v>-48</c:v>
                </c:pt>
                <c:pt idx="535">
                  <c:v>-73.5</c:v>
                </c:pt>
                <c:pt idx="536">
                  <c:v>-109</c:v>
                </c:pt>
                <c:pt idx="538">
                  <c:v>-5</c:v>
                </c:pt>
                <c:pt idx="539">
                  <c:v>-15</c:v>
                </c:pt>
                <c:pt idx="540">
                  <c:v>-25</c:v>
                </c:pt>
                <c:pt idx="541">
                  <c:v>-34</c:v>
                </c:pt>
                <c:pt idx="542">
                  <c:v>-60.5</c:v>
                </c:pt>
                <c:pt idx="543">
                  <c:v>-101</c:v>
                </c:pt>
                <c:pt idx="544">
                  <c:v>-136</c:v>
                </c:pt>
                <c:pt idx="545">
                  <c:v>-5</c:v>
                </c:pt>
                <c:pt idx="546">
                  <c:v>-15</c:v>
                </c:pt>
                <c:pt idx="547">
                  <c:v>-25</c:v>
                </c:pt>
                <c:pt idx="548">
                  <c:v>-37</c:v>
                </c:pt>
                <c:pt idx="549">
                  <c:v>-63.5</c:v>
                </c:pt>
                <c:pt idx="550">
                  <c:v>-99.5</c:v>
                </c:pt>
                <c:pt idx="551">
                  <c:v>-134.5</c:v>
                </c:pt>
                <c:pt idx="552">
                  <c:v>-5</c:v>
                </c:pt>
                <c:pt idx="553">
                  <c:v>-15</c:v>
                </c:pt>
                <c:pt idx="554">
                  <c:v>-25</c:v>
                </c:pt>
                <c:pt idx="555">
                  <c:v>-39.5</c:v>
                </c:pt>
                <c:pt idx="556">
                  <c:v>-69</c:v>
                </c:pt>
                <c:pt idx="557">
                  <c:v>-103.5</c:v>
                </c:pt>
                <c:pt idx="558">
                  <c:v>-135.5</c:v>
                </c:pt>
                <c:pt idx="559">
                  <c:v>-5</c:v>
                </c:pt>
                <c:pt idx="560">
                  <c:v>-15</c:v>
                </c:pt>
                <c:pt idx="561">
                  <c:v>-25</c:v>
                </c:pt>
                <c:pt idx="562">
                  <c:v>-34</c:v>
                </c:pt>
                <c:pt idx="563">
                  <c:v>-52</c:v>
                </c:pt>
                <c:pt idx="564">
                  <c:v>-78.5</c:v>
                </c:pt>
                <c:pt idx="565">
                  <c:v>-116</c:v>
                </c:pt>
                <c:pt idx="566">
                  <c:v>-147</c:v>
                </c:pt>
                <c:pt idx="567">
                  <c:v>-5</c:v>
                </c:pt>
                <c:pt idx="568">
                  <c:v>-15</c:v>
                </c:pt>
                <c:pt idx="569">
                  <c:v>-25</c:v>
                </c:pt>
                <c:pt idx="570">
                  <c:v>-32.5</c:v>
                </c:pt>
                <c:pt idx="571">
                  <c:v>-48</c:v>
                </c:pt>
                <c:pt idx="572">
                  <c:v>-81</c:v>
                </c:pt>
                <c:pt idx="573">
                  <c:v>-127</c:v>
                </c:pt>
                <c:pt idx="574">
                  <c:v>-5</c:v>
                </c:pt>
                <c:pt idx="575">
                  <c:v>-15</c:v>
                </c:pt>
                <c:pt idx="576">
                  <c:v>-25</c:v>
                </c:pt>
                <c:pt idx="577">
                  <c:v>-36</c:v>
                </c:pt>
                <c:pt idx="578">
                  <c:v>-55.5</c:v>
                </c:pt>
                <c:pt idx="579">
                  <c:v>-95</c:v>
                </c:pt>
                <c:pt idx="580">
                  <c:v>-137</c:v>
                </c:pt>
                <c:pt idx="581">
                  <c:v>-5</c:v>
                </c:pt>
                <c:pt idx="582">
                  <c:v>-15</c:v>
                </c:pt>
                <c:pt idx="583">
                  <c:v>-25</c:v>
                </c:pt>
                <c:pt idx="584">
                  <c:v>-41</c:v>
                </c:pt>
                <c:pt idx="585">
                  <c:v>-67</c:v>
                </c:pt>
                <c:pt idx="586">
                  <c:v>-91.5</c:v>
                </c:pt>
                <c:pt idx="587">
                  <c:v>-127</c:v>
                </c:pt>
                <c:pt idx="588">
                  <c:v>-5</c:v>
                </c:pt>
                <c:pt idx="589">
                  <c:v>-15</c:v>
                </c:pt>
                <c:pt idx="590">
                  <c:v>-25</c:v>
                </c:pt>
                <c:pt idx="591">
                  <c:v>-39</c:v>
                </c:pt>
                <c:pt idx="592">
                  <c:v>-67.5</c:v>
                </c:pt>
                <c:pt idx="593">
                  <c:v>-97</c:v>
                </c:pt>
                <c:pt idx="594">
                  <c:v>-130</c:v>
                </c:pt>
                <c:pt idx="595">
                  <c:v>-5</c:v>
                </c:pt>
                <c:pt idx="596">
                  <c:v>-15</c:v>
                </c:pt>
                <c:pt idx="597">
                  <c:v>-25</c:v>
                </c:pt>
                <c:pt idx="598">
                  <c:v>-38</c:v>
                </c:pt>
                <c:pt idx="599">
                  <c:v>-61.5</c:v>
                </c:pt>
                <c:pt idx="600">
                  <c:v>-88.5</c:v>
                </c:pt>
                <c:pt idx="601">
                  <c:v>-126.5</c:v>
                </c:pt>
                <c:pt idx="602">
                  <c:v>-5</c:v>
                </c:pt>
                <c:pt idx="603">
                  <c:v>-15</c:v>
                </c:pt>
                <c:pt idx="604">
                  <c:v>-25</c:v>
                </c:pt>
                <c:pt idx="605">
                  <c:v>-35.5</c:v>
                </c:pt>
                <c:pt idx="606">
                  <c:v>-56.5</c:v>
                </c:pt>
                <c:pt idx="607">
                  <c:v>-88</c:v>
                </c:pt>
                <c:pt idx="608">
                  <c:v>-128.5</c:v>
                </c:pt>
                <c:pt idx="609">
                  <c:v>-5</c:v>
                </c:pt>
                <c:pt idx="610">
                  <c:v>-15</c:v>
                </c:pt>
                <c:pt idx="611">
                  <c:v>-25</c:v>
                </c:pt>
                <c:pt idx="612">
                  <c:v>-39.5</c:v>
                </c:pt>
                <c:pt idx="613">
                  <c:v>-64.5</c:v>
                </c:pt>
                <c:pt idx="614">
                  <c:v>-98</c:v>
                </c:pt>
                <c:pt idx="615">
                  <c:v>-134.5</c:v>
                </c:pt>
                <c:pt idx="616">
                  <c:v>-5</c:v>
                </c:pt>
                <c:pt idx="617">
                  <c:v>-15</c:v>
                </c:pt>
                <c:pt idx="618">
                  <c:v>-25</c:v>
                </c:pt>
                <c:pt idx="619">
                  <c:v>-32.5</c:v>
                </c:pt>
                <c:pt idx="620">
                  <c:v>-52</c:v>
                </c:pt>
                <c:pt idx="621">
                  <c:v>-86</c:v>
                </c:pt>
                <c:pt idx="622">
                  <c:v>-115.5</c:v>
                </c:pt>
                <c:pt idx="623">
                  <c:v>-140.5</c:v>
                </c:pt>
                <c:pt idx="624">
                  <c:v>-5</c:v>
                </c:pt>
                <c:pt idx="625">
                  <c:v>-15</c:v>
                </c:pt>
                <c:pt idx="626">
                  <c:v>-25</c:v>
                </c:pt>
                <c:pt idx="627">
                  <c:v>-43</c:v>
                </c:pt>
                <c:pt idx="628">
                  <c:v>-76.5</c:v>
                </c:pt>
                <c:pt idx="629">
                  <c:v>-111.5</c:v>
                </c:pt>
                <c:pt idx="630">
                  <c:v>-139.5</c:v>
                </c:pt>
                <c:pt idx="631">
                  <c:v>-5</c:v>
                </c:pt>
                <c:pt idx="632">
                  <c:v>-15</c:v>
                </c:pt>
                <c:pt idx="633">
                  <c:v>-25</c:v>
                </c:pt>
                <c:pt idx="634">
                  <c:v>-39.5</c:v>
                </c:pt>
                <c:pt idx="635">
                  <c:v>-67</c:v>
                </c:pt>
                <c:pt idx="636">
                  <c:v>-93.5</c:v>
                </c:pt>
                <c:pt idx="637">
                  <c:v>-115</c:v>
                </c:pt>
                <c:pt idx="638">
                  <c:v>-140.5</c:v>
                </c:pt>
                <c:pt idx="639">
                  <c:v>-5</c:v>
                </c:pt>
                <c:pt idx="640">
                  <c:v>-15</c:v>
                </c:pt>
                <c:pt idx="641">
                  <c:v>-25</c:v>
                </c:pt>
                <c:pt idx="642">
                  <c:v>-35.5</c:v>
                </c:pt>
                <c:pt idx="643">
                  <c:v>-53</c:v>
                </c:pt>
                <c:pt idx="644">
                  <c:v>-74.5</c:v>
                </c:pt>
                <c:pt idx="645">
                  <c:v>-101</c:v>
                </c:pt>
                <c:pt idx="646">
                  <c:v>-135.5</c:v>
                </c:pt>
                <c:pt idx="647">
                  <c:v>-5</c:v>
                </c:pt>
                <c:pt idx="648">
                  <c:v>-15</c:v>
                </c:pt>
                <c:pt idx="649">
                  <c:v>-25</c:v>
                </c:pt>
                <c:pt idx="650">
                  <c:v>-40</c:v>
                </c:pt>
                <c:pt idx="651">
                  <c:v>-66.5</c:v>
                </c:pt>
                <c:pt idx="652">
                  <c:v>-94</c:v>
                </c:pt>
                <c:pt idx="653">
                  <c:v>-129</c:v>
                </c:pt>
                <c:pt idx="654">
                  <c:v>-5</c:v>
                </c:pt>
                <c:pt idx="655">
                  <c:v>-15</c:v>
                </c:pt>
                <c:pt idx="656">
                  <c:v>-25</c:v>
                </c:pt>
                <c:pt idx="657">
                  <c:v>-36.5</c:v>
                </c:pt>
                <c:pt idx="658">
                  <c:v>-59.5</c:v>
                </c:pt>
                <c:pt idx="659">
                  <c:v>-87.5</c:v>
                </c:pt>
                <c:pt idx="660">
                  <c:v>-107</c:v>
                </c:pt>
                <c:pt idx="661">
                  <c:v>-121</c:v>
                </c:pt>
                <c:pt idx="662">
                  <c:v>-140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64352"/>
        <c:axId val="-252763264"/>
      </c:scatterChart>
      <c:valAx>
        <c:axId val="-25276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63264"/>
        <c:crosses val="autoZero"/>
        <c:crossBetween val="midCat"/>
      </c:valAx>
      <c:valAx>
        <c:axId val="-25276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64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Palouse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master_2017_02_20_1998!$BD$291:$BD$953</c:f>
              <c:numCache>
                <c:formatCode>0.00</c:formatCode>
                <c:ptCount val="663"/>
                <c:pt idx="0">
                  <c:v>1.132558180567073</c:v>
                </c:pt>
                <c:pt idx="1">
                  <c:v>1.2137027231925142</c:v>
                </c:pt>
                <c:pt idx="2">
                  <c:v>1.1465295180206434</c:v>
                </c:pt>
                <c:pt idx="3">
                  <c:v>1.4092880084588986</c:v>
                </c:pt>
                <c:pt idx="4">
                  <c:v>1.5280739633811313</c:v>
                </c:pt>
                <c:pt idx="5">
                  <c:v>1.5512278102918773</c:v>
                </c:pt>
                <c:pt idx="6">
                  <c:v>1.1277061241773558</c:v>
                </c:pt>
                <c:pt idx="7">
                  <c:v>1.2714152125200699</c:v>
                </c:pt>
                <c:pt idx="8">
                  <c:v>1.1817844981209309</c:v>
                </c:pt>
                <c:pt idx="9">
                  <c:v>1.2054362909179519</c:v>
                </c:pt>
                <c:pt idx="10">
                  <c:v>1.3316061093433116</c:v>
                </c:pt>
                <c:pt idx="11">
                  <c:v>1.4766502460189883</c:v>
                </c:pt>
                <c:pt idx="12">
                  <c:v>1.7093959295798793</c:v>
                </c:pt>
                <c:pt idx="13">
                  <c:v>1.6943784449322323</c:v>
                </c:pt>
                <c:pt idx="14">
                  <c:v>1.6970875454076841</c:v>
                </c:pt>
                <c:pt idx="15">
                  <c:v>1.1095329675176879</c:v>
                </c:pt>
                <c:pt idx="16">
                  <c:v>1.2499779451982285</c:v>
                </c:pt>
                <c:pt idx="17">
                  <c:v>1.2239532791079275</c:v>
                </c:pt>
                <c:pt idx="18">
                  <c:v>1.2124684678319098</c:v>
                </c:pt>
                <c:pt idx="19">
                  <c:v>1.3169937119449699</c:v>
                </c:pt>
                <c:pt idx="20">
                  <c:v>1.4319504171153059</c:v>
                </c:pt>
                <c:pt idx="21">
                  <c:v>1.4813346328278156</c:v>
                </c:pt>
                <c:pt idx="22">
                  <c:v>1.5102960751216985</c:v>
                </c:pt>
                <c:pt idx="23">
                  <c:v>1.2980574130599714</c:v>
                </c:pt>
                <c:pt idx="24">
                  <c:v>1.3485187995130301</c:v>
                </c:pt>
                <c:pt idx="25">
                  <c:v>1.351518252553946</c:v>
                </c:pt>
                <c:pt idx="26">
                  <c:v>1.2513320562887336</c:v>
                </c:pt>
                <c:pt idx="27">
                  <c:v>1.3379584102658908</c:v>
                </c:pt>
                <c:pt idx="28">
                  <c:v>1.4982380633604593</c:v>
                </c:pt>
                <c:pt idx="29">
                  <c:v>1.5610739899163695</c:v>
                </c:pt>
                <c:pt idx="30">
                  <c:v>1.5944750732552013</c:v>
                </c:pt>
                <c:pt idx="31">
                  <c:v>1.3592815427774934</c:v>
                </c:pt>
                <c:pt idx="32">
                  <c:v>1.2981456322670573</c:v>
                </c:pt>
                <c:pt idx="33">
                  <c:v>1.3225823526298144</c:v>
                </c:pt>
                <c:pt idx="34">
                  <c:v>1.3312211564043315</c:v>
                </c:pt>
                <c:pt idx="35">
                  <c:v>1.1987559939988599</c:v>
                </c:pt>
                <c:pt idx="36">
                  <c:v>1.291224408561116</c:v>
                </c:pt>
                <c:pt idx="37">
                  <c:v>1.5268927352878707</c:v>
                </c:pt>
                <c:pt idx="38">
                  <c:v>1.5673342550071201</c:v>
                </c:pt>
                <c:pt idx="39">
                  <c:v>1.2348042415794767</c:v>
                </c:pt>
                <c:pt idx="40">
                  <c:v>1.3439314007445702</c:v>
                </c:pt>
                <c:pt idx="41">
                  <c:v>1.2875593274167652</c:v>
                </c:pt>
                <c:pt idx="42">
                  <c:v>1.2693489123057491</c:v>
                </c:pt>
                <c:pt idx="43">
                  <c:v>1.277680251852682</c:v>
                </c:pt>
                <c:pt idx="44">
                  <c:v>1.6024291633568759</c:v>
                </c:pt>
                <c:pt idx="45">
                  <c:v>1.6163633299947617</c:v>
                </c:pt>
                <c:pt idx="46">
                  <c:v>1.7114416912348733</c:v>
                </c:pt>
                <c:pt idx="47">
                  <c:v>1.2710623356917268</c:v>
                </c:pt>
                <c:pt idx="48">
                  <c:v>1.3424316742241122</c:v>
                </c:pt>
                <c:pt idx="49">
                  <c:v>1.2114261517017484</c:v>
                </c:pt>
                <c:pt idx="50">
                  <c:v>1.4053669419812713</c:v>
                </c:pt>
                <c:pt idx="51">
                  <c:v>1.175166528044747</c:v>
                </c:pt>
                <c:pt idx="52">
                  <c:v>1.1538168193256546</c:v>
                </c:pt>
                <c:pt idx="53">
                  <c:v>1.519392237717764</c:v>
                </c:pt>
                <c:pt idx="54">
                  <c:v>1.6018669887324239</c:v>
                </c:pt>
                <c:pt idx="55">
                  <c:v>1.1449970887661665</c:v>
                </c:pt>
                <c:pt idx="56">
                  <c:v>1.3283166010903893</c:v>
                </c:pt>
                <c:pt idx="57">
                  <c:v>1.3152601584416956</c:v>
                </c:pt>
                <c:pt idx="58">
                  <c:v>1.1467055136924336</c:v>
                </c:pt>
                <c:pt idx="59">
                  <c:v>1.1763926566210841</c:v>
                </c:pt>
                <c:pt idx="60">
                  <c:v>1.5269729545132198</c:v>
                </c:pt>
                <c:pt idx="61">
                  <c:v>1.605226808840913</c:v>
                </c:pt>
                <c:pt idx="62">
                  <c:v>1.7159928467089052</c:v>
                </c:pt>
                <c:pt idx="63">
                  <c:v>1.2258058824567286</c:v>
                </c:pt>
                <c:pt idx="64">
                  <c:v>1.3612223653333801</c:v>
                </c:pt>
                <c:pt idx="65">
                  <c:v>1.35372373273109</c:v>
                </c:pt>
                <c:pt idx="66">
                  <c:v>1.3588785814965243</c:v>
                </c:pt>
                <c:pt idx="67">
                  <c:v>1.348838142703813</c:v>
                </c:pt>
                <c:pt idx="68">
                  <c:v>1.5072853053997468</c:v>
                </c:pt>
                <c:pt idx="69">
                  <c:v>1.5753246034505533</c:v>
                </c:pt>
                <c:pt idx="70">
                  <c:v>1.6722746544583522</c:v>
                </c:pt>
                <c:pt idx="71">
                  <c:v>1.2533302750674877</c:v>
                </c:pt>
                <c:pt idx="72">
                  <c:v>1.3410201669107398</c:v>
                </c:pt>
                <c:pt idx="73">
                  <c:v>1.3538119519381762</c:v>
                </c:pt>
                <c:pt idx="74">
                  <c:v>1.51</c:v>
                </c:pt>
                <c:pt idx="75">
                  <c:v>1.3</c:v>
                </c:pt>
                <c:pt idx="76">
                  <c:v>1.4</c:v>
                </c:pt>
                <c:pt idx="77">
                  <c:v>1.55</c:v>
                </c:pt>
                <c:pt idx="78">
                  <c:v>1.63</c:v>
                </c:pt>
                <c:pt idx="79">
                  <c:v>1.64</c:v>
                </c:pt>
                <c:pt idx="80">
                  <c:v>1.77</c:v>
                </c:pt>
                <c:pt idx="81">
                  <c:v>1.190694638036593</c:v>
                </c:pt>
                <c:pt idx="82">
                  <c:v>1.431356634966565</c:v>
                </c:pt>
                <c:pt idx="83">
                  <c:v>1.3101434444307214</c:v>
                </c:pt>
                <c:pt idx="84">
                  <c:v>1.277715777509622</c:v>
                </c:pt>
                <c:pt idx="85">
                  <c:v>1.3371502015705019</c:v>
                </c:pt>
                <c:pt idx="86">
                  <c:v>1.6308516196512253</c:v>
                </c:pt>
                <c:pt idx="87">
                  <c:v>1.6659460774944614</c:v>
                </c:pt>
                <c:pt idx="88">
                  <c:v>1.5343531232453036</c:v>
                </c:pt>
                <c:pt idx="89">
                  <c:v>1.6182259696758337</c:v>
                </c:pt>
                <c:pt idx="90">
                  <c:v>1.1615822996982903</c:v>
                </c:pt>
                <c:pt idx="91">
                  <c:v>1.3459604425075427</c:v>
                </c:pt>
                <c:pt idx="92">
                  <c:v>1.3414612629461686</c:v>
                </c:pt>
                <c:pt idx="93">
                  <c:v>1.47</c:v>
                </c:pt>
                <c:pt idx="94">
                  <c:v>1.43</c:v>
                </c:pt>
                <c:pt idx="95">
                  <c:v>1.39</c:v>
                </c:pt>
                <c:pt idx="96">
                  <c:v>1.42</c:v>
                </c:pt>
                <c:pt idx="97">
                  <c:v>1.29</c:v>
                </c:pt>
                <c:pt idx="98">
                  <c:v>1.23</c:v>
                </c:pt>
                <c:pt idx="99">
                  <c:v>1.25</c:v>
                </c:pt>
                <c:pt idx="100">
                  <c:v>0.98267374772835547</c:v>
                </c:pt>
                <c:pt idx="101">
                  <c:v>1.2162782080914658</c:v>
                </c:pt>
                <c:pt idx="102">
                  <c:v>1.0852726855691022</c:v>
                </c:pt>
                <c:pt idx="103">
                  <c:v>1.1702677702115867</c:v>
                </c:pt>
                <c:pt idx="104">
                  <c:v>1.1550723283379714</c:v>
                </c:pt>
                <c:pt idx="105">
                  <c:v>1.4797213239320208</c:v>
                </c:pt>
                <c:pt idx="106">
                  <c:v>1.6102432766053936</c:v>
                </c:pt>
                <c:pt idx="107">
                  <c:v>1.6200167007565249</c:v>
                </c:pt>
                <c:pt idx="108">
                  <c:v>1.1983697090530552</c:v>
                </c:pt>
                <c:pt idx="109">
                  <c:v>1.2557121936588036</c:v>
                </c:pt>
                <c:pt idx="110">
                  <c:v>1.1967817633255111</c:v>
                </c:pt>
                <c:pt idx="111">
                  <c:v>1.1984975098282917</c:v>
                </c:pt>
                <c:pt idx="112">
                  <c:v>1.3830937574083579</c:v>
                </c:pt>
                <c:pt idx="113">
                  <c:v>1.6596091105306188</c:v>
                </c:pt>
                <c:pt idx="114">
                  <c:v>1.5620575847747276</c:v>
                </c:pt>
                <c:pt idx="115">
                  <c:v>1.6647322842156731</c:v>
                </c:pt>
                <c:pt idx="116">
                  <c:v>1.3739259311537309</c:v>
                </c:pt>
                <c:pt idx="117">
                  <c:v>1.4211232069446158</c:v>
                </c:pt>
                <c:pt idx="118">
                  <c:v>1.3194946803818126</c:v>
                </c:pt>
                <c:pt idx="119">
                  <c:v>1.2152323253270092</c:v>
                </c:pt>
                <c:pt idx="120">
                  <c:v>1.1485111835718367</c:v>
                </c:pt>
                <c:pt idx="121">
                  <c:v>1.2074948758602879</c:v>
                </c:pt>
                <c:pt idx="122">
                  <c:v>1.5717115811230529</c:v>
                </c:pt>
                <c:pt idx="123">
                  <c:v>1.6757205672720237</c:v>
                </c:pt>
                <c:pt idx="124">
                  <c:v>1.6202432307552326</c:v>
                </c:pt>
                <c:pt idx="125">
                  <c:v>1.2601231540130917</c:v>
                </c:pt>
                <c:pt idx="126">
                  <c:v>1.4263281401626764</c:v>
                </c:pt>
                <c:pt idx="127">
                  <c:v>1.4423840358522857</c:v>
                </c:pt>
                <c:pt idx="128">
                  <c:v>1.4288105759651542</c:v>
                </c:pt>
                <c:pt idx="129">
                  <c:v>1.4690182105271814</c:v>
                </c:pt>
                <c:pt idx="130">
                  <c:v>1.8270845364321824</c:v>
                </c:pt>
                <c:pt idx="131">
                  <c:v>1.5665401758343782</c:v>
                </c:pt>
                <c:pt idx="132">
                  <c:v>1.6988642423066376</c:v>
                </c:pt>
                <c:pt idx="133">
                  <c:v>1.6905430403541166</c:v>
                </c:pt>
                <c:pt idx="134">
                  <c:v>1.1713746316848104</c:v>
                </c:pt>
                <c:pt idx="135">
                  <c:v>1.2732678158688708</c:v>
                </c:pt>
                <c:pt idx="136">
                  <c:v>1.167316548158865</c:v>
                </c:pt>
                <c:pt idx="137">
                  <c:v>1.1444913343788636</c:v>
                </c:pt>
                <c:pt idx="138">
                  <c:v>1.4656294800124259</c:v>
                </c:pt>
                <c:pt idx="139">
                  <c:v>1.5407664392087106</c:v>
                </c:pt>
                <c:pt idx="140">
                  <c:v>1.6486022695934219</c:v>
                </c:pt>
                <c:pt idx="141">
                  <c:v>1.6064702068338186</c:v>
                </c:pt>
                <c:pt idx="142">
                  <c:v>1.2348042415794764</c:v>
                </c:pt>
                <c:pt idx="143">
                  <c:v>1.3912168957425413</c:v>
                </c:pt>
                <c:pt idx="144">
                  <c:v>1.4444130776152584</c:v>
                </c:pt>
                <c:pt idx="145">
                  <c:v>1.4948959602704375</c:v>
                </c:pt>
                <c:pt idx="146">
                  <c:v>1.5602572480975001</c:v>
                </c:pt>
                <c:pt idx="147">
                  <c:v>1.5520715446442059</c:v>
                </c:pt>
                <c:pt idx="148">
                  <c:v>1.6345785372188926</c:v>
                </c:pt>
                <c:pt idx="149">
                  <c:v>1.6605252985253915</c:v>
                </c:pt>
                <c:pt idx="150">
                  <c:v>1.6504472305828948</c:v>
                </c:pt>
                <c:pt idx="151">
                  <c:v>1.2435379430809677</c:v>
                </c:pt>
                <c:pt idx="152">
                  <c:v>1.4319741694161652</c:v>
                </c:pt>
                <c:pt idx="153">
                  <c:v>1.4202410148737581</c:v>
                </c:pt>
                <c:pt idx="154">
                  <c:v>1.357080095113929</c:v>
                </c:pt>
                <c:pt idx="155">
                  <c:v>1.4201067900148161</c:v>
                </c:pt>
                <c:pt idx="156">
                  <c:v>1.5576553226679015</c:v>
                </c:pt>
                <c:pt idx="157">
                  <c:v>1.7133156855265061</c:v>
                </c:pt>
                <c:pt idx="158">
                  <c:v>1.7023248884687101</c:v>
                </c:pt>
                <c:pt idx="159">
                  <c:v>1.2488310955061137</c:v>
                </c:pt>
                <c:pt idx="160">
                  <c:v>1.3203768724526705</c:v>
                </c:pt>
                <c:pt idx="161">
                  <c:v>1.2101910828025479</c:v>
                </c:pt>
                <c:pt idx="162">
                  <c:v>1.2714632618881547</c:v>
                </c:pt>
                <c:pt idx="163">
                  <c:v>1.401755284454709</c:v>
                </c:pt>
                <c:pt idx="164">
                  <c:v>1.4972034362735982</c:v>
                </c:pt>
                <c:pt idx="165">
                  <c:v>1.6828226148356675</c:v>
                </c:pt>
                <c:pt idx="166">
                  <c:v>1.767320692643312</c:v>
                </c:pt>
                <c:pt idx="167">
                  <c:v>1.2875593274167652</c:v>
                </c:pt>
                <c:pt idx="168">
                  <c:v>1.3614870229546376</c:v>
                </c:pt>
                <c:pt idx="169">
                  <c:v>1.3182596114826122</c:v>
                </c:pt>
                <c:pt idx="170">
                  <c:v>1.210470971982196</c:v>
                </c:pt>
                <c:pt idx="171">
                  <c:v>1.3588785814965243</c:v>
                </c:pt>
                <c:pt idx="172">
                  <c:v>1.4295450340933165</c:v>
                </c:pt>
                <c:pt idx="173">
                  <c:v>1.5743905386168582</c:v>
                </c:pt>
                <c:pt idx="174">
                  <c:v>1.6030854011864648</c:v>
                </c:pt>
                <c:pt idx="175">
                  <c:v>1.7444445082534628</c:v>
                </c:pt>
                <c:pt idx="176">
                  <c:v>1.2923231645993967</c:v>
                </c:pt>
                <c:pt idx="177">
                  <c:v>1.5719780510612771</c:v>
                </c:pt>
                <c:pt idx="178">
                  <c:v>1.5148120048697002</c:v>
                </c:pt>
                <c:pt idx="179">
                  <c:v>1.5878192369402369</c:v>
                </c:pt>
                <c:pt idx="180">
                  <c:v>1.60682546340322</c:v>
                </c:pt>
                <c:pt idx="181">
                  <c:v>1.6391538112187616</c:v>
                </c:pt>
                <c:pt idx="182">
                  <c:v>1.6199610750568429</c:v>
                </c:pt>
                <c:pt idx="183">
                  <c:v>1.6211837497498662</c:v>
                </c:pt>
                <c:pt idx="184">
                  <c:v>1.6099672636888649</c:v>
                </c:pt>
                <c:pt idx="185">
                  <c:v>1.1074157065476296</c:v>
                </c:pt>
                <c:pt idx="186">
                  <c:v>1.4104486828872382</c:v>
                </c:pt>
                <c:pt idx="187">
                  <c:v>1.382218536619793</c:v>
                </c:pt>
                <c:pt idx="188">
                  <c:v>1.3954169127336966</c:v>
                </c:pt>
                <c:pt idx="189">
                  <c:v>1.2612792402319772</c:v>
                </c:pt>
                <c:pt idx="190">
                  <c:v>1.3081583050359233</c:v>
                </c:pt>
                <c:pt idx="191">
                  <c:v>1.2083839054252152</c:v>
                </c:pt>
                <c:pt idx="192">
                  <c:v>1.566032741673242</c:v>
                </c:pt>
                <c:pt idx="193">
                  <c:v>1.1861072392681333</c:v>
                </c:pt>
                <c:pt idx="194">
                  <c:v>1.4017149813857472</c:v>
                </c:pt>
                <c:pt idx="195">
                  <c:v>1.301586181343402</c:v>
                </c:pt>
                <c:pt idx="196">
                  <c:v>1.3648222382815767</c:v>
                </c:pt>
                <c:pt idx="197">
                  <c:v>1.2836448226757924</c:v>
                </c:pt>
                <c:pt idx="198">
                  <c:v>1.4609926416638828</c:v>
                </c:pt>
                <c:pt idx="199">
                  <c:v>1.49234789539802</c:v>
                </c:pt>
                <c:pt idx="200">
                  <c:v>1.6510667481793597</c:v>
                </c:pt>
                <c:pt idx="201">
                  <c:v>0.98355593979921296</c:v>
                </c:pt>
                <c:pt idx="202">
                  <c:v>1.1968699825325972</c:v>
                </c:pt>
                <c:pt idx="203">
                  <c:v>1.0853609047761879</c:v>
                </c:pt>
                <c:pt idx="204">
                  <c:v>1.2522869657908837</c:v>
                </c:pt>
                <c:pt idx="205">
                  <c:v>1.3580420820041064</c:v>
                </c:pt>
                <c:pt idx="206">
                  <c:v>1.5957458991450089</c:v>
                </c:pt>
                <c:pt idx="207">
                  <c:v>1.5321351700687695</c:v>
                </c:pt>
                <c:pt idx="208">
                  <c:v>1.0512200716339961</c:v>
                </c:pt>
                <c:pt idx="209">
                  <c:v>1.3107609788803218</c:v>
                </c:pt>
                <c:pt idx="210">
                  <c:v>1.2750322000105863</c:v>
                </c:pt>
                <c:pt idx="211">
                  <c:v>1.2031487393573082</c:v>
                </c:pt>
                <c:pt idx="212">
                  <c:v>1.211672504722815</c:v>
                </c:pt>
                <c:pt idx="213">
                  <c:v>1.5374014538085552</c:v>
                </c:pt>
                <c:pt idx="214">
                  <c:v>1.5296412992721882</c:v>
                </c:pt>
                <c:pt idx="215">
                  <c:v>1.6535870541820008</c:v>
                </c:pt>
                <c:pt idx="216">
                  <c:v>1.3252289288423873</c:v>
                </c:pt>
                <c:pt idx="217">
                  <c:v>1.3188771459322124</c:v>
                </c:pt>
                <c:pt idx="218">
                  <c:v>1.212396562979692</c:v>
                </c:pt>
                <c:pt idx="219">
                  <c:v>1.245424271116093</c:v>
                </c:pt>
                <c:pt idx="220">
                  <c:v>1.2185991107135961</c:v>
                </c:pt>
                <c:pt idx="221">
                  <c:v>1.3494847096601239</c:v>
                </c:pt>
                <c:pt idx="222">
                  <c:v>1.5889922539146761</c:v>
                </c:pt>
                <c:pt idx="223">
                  <c:v>1.2123083437726061</c:v>
                </c:pt>
                <c:pt idx="224">
                  <c:v>1.3546941440090337</c:v>
                </c:pt>
                <c:pt idx="225">
                  <c:v>1.3927166222629992</c:v>
                </c:pt>
                <c:pt idx="226">
                  <c:v>1.2113656922310589</c:v>
                </c:pt>
                <c:pt idx="227">
                  <c:v>1.2167478292574925</c:v>
                </c:pt>
                <c:pt idx="228">
                  <c:v>1.196563335172661</c:v>
                </c:pt>
                <c:pt idx="229">
                  <c:v>1.5463088731770867</c:v>
                </c:pt>
                <c:pt idx="230">
                  <c:v>1.652126226885815</c:v>
                </c:pt>
                <c:pt idx="231">
                  <c:v>1.1367044833001041</c:v>
                </c:pt>
                <c:pt idx="232">
                  <c:v>1.338285371491081</c:v>
                </c:pt>
                <c:pt idx="233">
                  <c:v>1.282354394198705</c:v>
                </c:pt>
                <c:pt idx="234">
                  <c:v>1.1973231895016587</c:v>
                </c:pt>
                <c:pt idx="235">
                  <c:v>1.2144071870708477</c:v>
                </c:pt>
                <c:pt idx="236">
                  <c:v>1.4408495941788149</c:v>
                </c:pt>
                <c:pt idx="237">
                  <c:v>1.548143537348436</c:v>
                </c:pt>
                <c:pt idx="238">
                  <c:v>1.550068292322303</c:v>
                </c:pt>
                <c:pt idx="239">
                  <c:v>1.2866771353459072</c:v>
                </c:pt>
                <c:pt idx="240">
                  <c:v>1.3673094906222985</c:v>
                </c:pt>
                <c:pt idx="241">
                  <c:v>1.2482135610565133</c:v>
                </c:pt>
                <c:pt idx="242">
                  <c:v>1.1261041155746865</c:v>
                </c:pt>
                <c:pt idx="243">
                  <c:v>1.1740885822041232</c:v>
                </c:pt>
                <c:pt idx="244">
                  <c:v>1.4941411030492129</c:v>
                </c:pt>
                <c:pt idx="245">
                  <c:v>1.6341358121759644</c:v>
                </c:pt>
                <c:pt idx="246">
                  <c:v>1.3014097429292306</c:v>
                </c:pt>
                <c:pt idx="247">
                  <c:v>1.5600684581046984</c:v>
                </c:pt>
                <c:pt idx="248">
                  <c:v>1.4882580235368843</c:v>
                </c:pt>
                <c:pt idx="249">
                  <c:v>1.5052109827865823</c:v>
                </c:pt>
                <c:pt idx="250">
                  <c:v>1.5250276382985128</c:v>
                </c:pt>
                <c:pt idx="251">
                  <c:v>1.6128680546882226</c:v>
                </c:pt>
                <c:pt idx="252">
                  <c:v>1.5819231238771048</c:v>
                </c:pt>
                <c:pt idx="253">
                  <c:v>1.3214355029376998</c:v>
                </c:pt>
                <c:pt idx="254">
                  <c:v>1.4563226705718371</c:v>
                </c:pt>
                <c:pt idx="255">
                  <c:v>1.4785539107574501</c:v>
                </c:pt>
                <c:pt idx="256">
                  <c:v>1.511180706104793</c:v>
                </c:pt>
                <c:pt idx="257">
                  <c:v>1.6170390897735147</c:v>
                </c:pt>
                <c:pt idx="258">
                  <c:v>1.5622407639433253</c:v>
                </c:pt>
                <c:pt idx="259">
                  <c:v>1.6594227430968997</c:v>
                </c:pt>
                <c:pt idx="260">
                  <c:v>1.2676217866153818</c:v>
                </c:pt>
                <c:pt idx="261">
                  <c:v>1.4241226599855321</c:v>
                </c:pt>
                <c:pt idx="262">
                  <c:v>1.3450782504366852</c:v>
                </c:pt>
                <c:pt idx="263">
                  <c:v>1.3710535201770564</c:v>
                </c:pt>
                <c:pt idx="264">
                  <c:v>1.4147500782134474</c:v>
                </c:pt>
                <c:pt idx="265">
                  <c:v>1.547006526349576</c:v>
                </c:pt>
                <c:pt idx="266">
                  <c:v>1.641818235489273</c:v>
                </c:pt>
                <c:pt idx="267">
                  <c:v>1.6260803694647841</c:v>
                </c:pt>
                <c:pt idx="268">
                  <c:v>1.4890169195039824</c:v>
                </c:pt>
                <c:pt idx="269">
                  <c:v>1.2801489140215609</c:v>
                </c:pt>
                <c:pt idx="270">
                  <c:v>1.3835418247260796</c:v>
                </c:pt>
                <c:pt idx="271">
                  <c:v>1.376572507366304</c:v>
                </c:pt>
                <c:pt idx="272">
                  <c:v>1.4341214294838711</c:v>
                </c:pt>
                <c:pt idx="273">
                  <c:v>1.3841782767688362</c:v>
                </c:pt>
                <c:pt idx="274">
                  <c:v>1.5742073010179038</c:v>
                </c:pt>
                <c:pt idx="275">
                  <c:v>1.6593590286034745</c:v>
                </c:pt>
                <c:pt idx="276">
                  <c:v>1.6472320366881965</c:v>
                </c:pt>
                <c:pt idx="277">
                  <c:v>1.4330000000000001</c:v>
                </c:pt>
                <c:pt idx="278">
                  <c:v>1.5660000000000001</c:v>
                </c:pt>
                <c:pt idx="279">
                  <c:v>1.5940000000000001</c:v>
                </c:pt>
                <c:pt idx="280">
                  <c:v>1.5837989167631759</c:v>
                </c:pt>
                <c:pt idx="281">
                  <c:v>1.5873487620240025</c:v>
                </c:pt>
                <c:pt idx="282">
                  <c:v>1.5942849065033451</c:v>
                </c:pt>
                <c:pt idx="283">
                  <c:v>1.3250477944395556</c:v>
                </c:pt>
                <c:pt idx="284">
                  <c:v>1.1597296963494892</c:v>
                </c:pt>
                <c:pt idx="285">
                  <c:v>1.3138486511283238</c:v>
                </c:pt>
                <c:pt idx="286">
                  <c:v>1.3266404361557598</c:v>
                </c:pt>
                <c:pt idx="287">
                  <c:v>1.3160676978241275</c:v>
                </c:pt>
                <c:pt idx="288">
                  <c:v>1.1800537729335276</c:v>
                </c:pt>
                <c:pt idx="289">
                  <c:v>1.0964283501440104</c:v>
                </c:pt>
                <c:pt idx="290">
                  <c:v>1.286606073158896</c:v>
                </c:pt>
                <c:pt idx="291">
                  <c:v>1.5098478211351256</c:v>
                </c:pt>
                <c:pt idx="292">
                  <c:v>1.2305697196393599</c:v>
                </c:pt>
                <c:pt idx="293">
                  <c:v>1.4026853926636909</c:v>
                </c:pt>
                <c:pt idx="294">
                  <c:v>1.3546941440090337</c:v>
                </c:pt>
                <c:pt idx="295">
                  <c:v>1.3328338342522728</c:v>
                </c:pt>
                <c:pt idx="296">
                  <c:v>1.4184301719067354</c:v>
                </c:pt>
                <c:pt idx="297">
                  <c:v>1.5617078790892229</c:v>
                </c:pt>
                <c:pt idx="298">
                  <c:v>1.6462966213338501</c:v>
                </c:pt>
                <c:pt idx="299">
                  <c:v>1.07927377948727</c:v>
                </c:pt>
                <c:pt idx="300">
                  <c:v>1.230481500432274</c:v>
                </c:pt>
                <c:pt idx="301">
                  <c:v>1.2279231434267868</c:v>
                </c:pt>
                <c:pt idx="302">
                  <c:v>1.2063624955453205</c:v>
                </c:pt>
                <c:pt idx="303">
                  <c:v>1.2198356009398745</c:v>
                </c:pt>
                <c:pt idx="304">
                  <c:v>1.2516182351918625</c:v>
                </c:pt>
                <c:pt idx="305">
                  <c:v>1.2102407130946207</c:v>
                </c:pt>
                <c:pt idx="306">
                  <c:v>1.1940469679058527</c:v>
                </c:pt>
                <c:pt idx="307">
                  <c:v>1.4065670377754644</c:v>
                </c:pt>
                <c:pt idx="308">
                  <c:v>1.3828360710693932</c:v>
                </c:pt>
                <c:pt idx="309">
                  <c:v>1.1903103046866004</c:v>
                </c:pt>
                <c:pt idx="310">
                  <c:v>1.4737923268849682</c:v>
                </c:pt>
                <c:pt idx="311">
                  <c:v>1.5926436211527097</c:v>
                </c:pt>
                <c:pt idx="312">
                  <c:v>1.5660742301805886</c:v>
                </c:pt>
                <c:pt idx="313">
                  <c:v>1.3118196093653509</c:v>
                </c:pt>
                <c:pt idx="314">
                  <c:v>1.3842475783827655</c:v>
                </c:pt>
                <c:pt idx="315">
                  <c:v>1.3853062088677948</c:v>
                </c:pt>
                <c:pt idx="316">
                  <c:v>1.4023226771097523</c:v>
                </c:pt>
                <c:pt idx="317">
                  <c:v>1.4597492436709774</c:v>
                </c:pt>
                <c:pt idx="318">
                  <c:v>1.6203670079309966</c:v>
                </c:pt>
                <c:pt idx="319">
                  <c:v>1.5708095523972907</c:v>
                </c:pt>
                <c:pt idx="320">
                  <c:v>1.32434673677153</c:v>
                </c:pt>
                <c:pt idx="321">
                  <c:v>1.4089489563667801</c:v>
                </c:pt>
                <c:pt idx="322">
                  <c:v>1.4570284242285232</c:v>
                </c:pt>
                <c:pt idx="323">
                  <c:v>1.4138367727829446</c:v>
                </c:pt>
                <c:pt idx="324">
                  <c:v>1.5160929355780637</c:v>
                </c:pt>
                <c:pt idx="325">
                  <c:v>1.5214928354329675</c:v>
                </c:pt>
                <c:pt idx="326">
                  <c:v>1.5909277319225008</c:v>
                </c:pt>
                <c:pt idx="327">
                  <c:v>1.177197099352471</c:v>
                </c:pt>
                <c:pt idx="328">
                  <c:v>1.3082908410819205</c:v>
                </c:pt>
                <c:pt idx="329">
                  <c:v>1.2751204192176719</c:v>
                </c:pt>
                <c:pt idx="330">
                  <c:v>1.175218336294451</c:v>
                </c:pt>
                <c:pt idx="331">
                  <c:v>1.117651190622917</c:v>
                </c:pt>
                <c:pt idx="332">
                  <c:v>1.3124065815116837</c:v>
                </c:pt>
                <c:pt idx="333">
                  <c:v>1.5873218777430749</c:v>
                </c:pt>
                <c:pt idx="334">
                  <c:v>1.6892338857365863</c:v>
                </c:pt>
                <c:pt idx="335">
                  <c:v>1.2485664378848562</c:v>
                </c:pt>
                <c:pt idx="336">
                  <c:v>1.36810346348607</c:v>
                </c:pt>
                <c:pt idx="337">
                  <c:v>1.2468020537431408</c:v>
                </c:pt>
                <c:pt idx="338">
                  <c:v>1.3856034580940377</c:v>
                </c:pt>
                <c:pt idx="339">
                  <c:v>1.3034955625625282</c:v>
                </c:pt>
                <c:pt idx="340">
                  <c:v>1.5698881290425484</c:v>
                </c:pt>
                <c:pt idx="341">
                  <c:v>1.723349618166929</c:v>
                </c:pt>
                <c:pt idx="342">
                  <c:v>1.2055154648270021</c:v>
                </c:pt>
                <c:pt idx="343">
                  <c:v>1.3738377119466449</c:v>
                </c:pt>
                <c:pt idx="344">
                  <c:v>1.3612223653333801</c:v>
                </c:pt>
                <c:pt idx="345">
                  <c:v>1.5056839180945985</c:v>
                </c:pt>
                <c:pt idx="346">
                  <c:v>1.5251312547979214</c:v>
                </c:pt>
                <c:pt idx="347">
                  <c:v>1.6446602880444852</c:v>
                </c:pt>
                <c:pt idx="348">
                  <c:v>1.5673031700572975</c:v>
                </c:pt>
                <c:pt idx="349">
                  <c:v>1.3030859078638599</c:v>
                </c:pt>
                <c:pt idx="350">
                  <c:v>1.3987155283448311</c:v>
                </c:pt>
                <c:pt idx="351">
                  <c:v>1.3536355135240044</c:v>
                </c:pt>
                <c:pt idx="352">
                  <c:v>1.4157183265104438</c:v>
                </c:pt>
                <c:pt idx="353">
                  <c:v>1.3023903199021678</c:v>
                </c:pt>
                <c:pt idx="354">
                  <c:v>1.2990117940426569</c:v>
                </c:pt>
                <c:pt idx="355">
                  <c:v>1.4842780949855665</c:v>
                </c:pt>
                <c:pt idx="356">
                  <c:v>1.4518909683558152</c:v>
                </c:pt>
                <c:pt idx="357">
                  <c:v>1.3117313901582652</c:v>
                </c:pt>
                <c:pt idx="358">
                  <c:v>1.5018437814280927</c:v>
                </c:pt>
                <c:pt idx="359">
                  <c:v>1.4593221236127529</c:v>
                </c:pt>
                <c:pt idx="360">
                  <c:v>1.4108767947831669</c:v>
                </c:pt>
                <c:pt idx="361">
                  <c:v>1.6017226872245429</c:v>
                </c:pt>
                <c:pt idx="362">
                  <c:v>1.6274364695417758</c:v>
                </c:pt>
                <c:pt idx="363">
                  <c:v>1.7424668623078501</c:v>
                </c:pt>
                <c:pt idx="364">
                  <c:v>1.3722497662191013</c:v>
                </c:pt>
                <c:pt idx="365">
                  <c:v>1.5116361134146126</c:v>
                </c:pt>
                <c:pt idx="366">
                  <c:v>1.4679676059071582</c:v>
                </c:pt>
                <c:pt idx="367">
                  <c:v>1.45920724967407</c:v>
                </c:pt>
                <c:pt idx="368">
                  <c:v>1.6029389565339667</c:v>
                </c:pt>
                <c:pt idx="369">
                  <c:v>1.7044914152745301</c:v>
                </c:pt>
                <c:pt idx="370">
                  <c:v>1.7237936888786811</c:v>
                </c:pt>
                <c:pt idx="371">
                  <c:v>1.3491363339626303</c:v>
                </c:pt>
                <c:pt idx="372">
                  <c:v>1.554245990437038</c:v>
                </c:pt>
                <c:pt idx="373">
                  <c:v>1.5459533849709759</c:v>
                </c:pt>
                <c:pt idx="374">
                  <c:v>1.563907737076671</c:v>
                </c:pt>
                <c:pt idx="375">
                  <c:v>1.6480549619298779</c:v>
                </c:pt>
                <c:pt idx="376">
                  <c:v>1.6384375681352903</c:v>
                </c:pt>
                <c:pt idx="377">
                  <c:v>1.7429794332889679</c:v>
                </c:pt>
                <c:pt idx="378">
                  <c:v>1.1015050196728833</c:v>
                </c:pt>
                <c:pt idx="379">
                  <c:v>1.322405914215643</c:v>
                </c:pt>
                <c:pt idx="380">
                  <c:v>1.2518305485470298</c:v>
                </c:pt>
                <c:pt idx="381">
                  <c:v>1.1884921552187135</c:v>
                </c:pt>
                <c:pt idx="382">
                  <c:v>1.1537697209168323</c:v>
                </c:pt>
                <c:pt idx="383">
                  <c:v>1.1199907421095681</c:v>
                </c:pt>
                <c:pt idx="384">
                  <c:v>1.3501747955461862</c:v>
                </c:pt>
                <c:pt idx="385">
                  <c:v>1.3614379090319213</c:v>
                </c:pt>
                <c:pt idx="386">
                  <c:v>1.6282861898002499</c:v>
                </c:pt>
                <c:pt idx="387">
                  <c:v>1.2156606736418654</c:v>
                </c:pt>
                <c:pt idx="388">
                  <c:v>1.4300333468602784</c:v>
                </c:pt>
                <c:pt idx="389">
                  <c:v>1.4371791026342258</c:v>
                </c:pt>
                <c:pt idx="390">
                  <c:v>1.47</c:v>
                </c:pt>
                <c:pt idx="391">
                  <c:v>1.4</c:v>
                </c:pt>
                <c:pt idx="392">
                  <c:v>1.6</c:v>
                </c:pt>
                <c:pt idx="393">
                  <c:v>1.67</c:v>
                </c:pt>
                <c:pt idx="394">
                  <c:v>1.1574359969652595</c:v>
                </c:pt>
                <c:pt idx="395">
                  <c:v>1.3508124988972599</c:v>
                </c:pt>
                <c:pt idx="396">
                  <c:v>1.2948815216048839</c:v>
                </c:pt>
                <c:pt idx="397">
                  <c:v>1.2881603206500278</c:v>
                </c:pt>
                <c:pt idx="398">
                  <c:v>1.2218992405119706</c:v>
                </c:pt>
                <c:pt idx="399">
                  <c:v>1.4456092060307271</c:v>
                </c:pt>
                <c:pt idx="400">
                  <c:v>1.5347261426431751</c:v>
                </c:pt>
                <c:pt idx="401">
                  <c:v>1.7260140424374408</c:v>
                </c:pt>
                <c:pt idx="402">
                  <c:v>1.1988990242955695</c:v>
                </c:pt>
                <c:pt idx="403">
                  <c:v>1.4124777246502109</c:v>
                </c:pt>
                <c:pt idx="404">
                  <c:v>1.3181713922755265</c:v>
                </c:pt>
                <c:pt idx="405">
                  <c:v>1.3113112070893622</c:v>
                </c:pt>
                <c:pt idx="406">
                  <c:v>1.2333126536296437</c:v>
                </c:pt>
                <c:pt idx="407">
                  <c:v>1.4773396682176689</c:v>
                </c:pt>
                <c:pt idx="408">
                  <c:v>1.5290459366902194</c:v>
                </c:pt>
                <c:pt idx="409">
                  <c:v>1.1663461368809216</c:v>
                </c:pt>
                <c:pt idx="410">
                  <c:v>1.3754256576741888</c:v>
                </c:pt>
                <c:pt idx="411">
                  <c:v>1.3179949538613547</c:v>
                </c:pt>
                <c:pt idx="412">
                  <c:v>1.386803228087192</c:v>
                </c:pt>
                <c:pt idx="413">
                  <c:v>1.3330661173938048</c:v>
                </c:pt>
                <c:pt idx="414">
                  <c:v>1.3881973409883284</c:v>
                </c:pt>
                <c:pt idx="415">
                  <c:v>1.6632188912300225</c:v>
                </c:pt>
                <c:pt idx="416">
                  <c:v>1.1712864124777247</c:v>
                </c:pt>
                <c:pt idx="417">
                  <c:v>1.358752227534979</c:v>
                </c:pt>
                <c:pt idx="418">
                  <c:v>1.3419023589815977</c:v>
                </c:pt>
                <c:pt idx="419">
                  <c:v>1.484786757800846</c:v>
                </c:pt>
                <c:pt idx="420">
                  <c:v>1.3312174168614961</c:v>
                </c:pt>
                <c:pt idx="421">
                  <c:v>1.4388131098985426</c:v>
                </c:pt>
                <c:pt idx="422">
                  <c:v>1.5906451414695673</c:v>
                </c:pt>
                <c:pt idx="423">
                  <c:v>1.2213949221024401</c:v>
                </c:pt>
                <c:pt idx="424">
                  <c:v>1.5003440549076343</c:v>
                </c:pt>
                <c:pt idx="425">
                  <c:v>1.5268980362404501</c:v>
                </c:pt>
                <c:pt idx="426">
                  <c:v>1.5927040147695082</c:v>
                </c:pt>
                <c:pt idx="427">
                  <c:v>1.5879796753909343</c:v>
                </c:pt>
                <c:pt idx="428">
                  <c:v>1.5992292420516045</c:v>
                </c:pt>
                <c:pt idx="429">
                  <c:v>1.6683671654562573</c:v>
                </c:pt>
                <c:pt idx="430">
                  <c:v>1.645115016453319</c:v>
                </c:pt>
                <c:pt idx="431">
                  <c:v>1.2732678158688708</c:v>
                </c:pt>
                <c:pt idx="432">
                  <c:v>1.3869823738024245</c:v>
                </c:pt>
                <c:pt idx="433">
                  <c:v>1.2296875275685022</c:v>
                </c:pt>
                <c:pt idx="434">
                  <c:v>1.1990367612875805</c:v>
                </c:pt>
                <c:pt idx="435">
                  <c:v>1.232829109965736</c:v>
                </c:pt>
                <c:pt idx="436">
                  <c:v>1.2791174261561702</c:v>
                </c:pt>
                <c:pt idx="437">
                  <c:v>1.5378572448616732</c:v>
                </c:pt>
                <c:pt idx="438">
                  <c:v>1.416437546918105</c:v>
                </c:pt>
                <c:pt idx="439">
                  <c:v>1.2629461686398362</c:v>
                </c:pt>
                <c:pt idx="440">
                  <c:v>1.3287576971258184</c:v>
                </c:pt>
                <c:pt idx="441">
                  <c:v>1.359899077227094</c:v>
                </c:pt>
                <c:pt idx="442">
                  <c:v>1.3148045633551444</c:v>
                </c:pt>
                <c:pt idx="443">
                  <c:v>1.5023491401235636</c:v>
                </c:pt>
                <c:pt idx="444">
                  <c:v>1.5961471118694641</c:v>
                </c:pt>
                <c:pt idx="445">
                  <c:v>1.6231228585245161</c:v>
                </c:pt>
                <c:pt idx="446">
                  <c:v>1.2095735483529475</c:v>
                </c:pt>
                <c:pt idx="447">
                  <c:v>1.3263757785345025</c:v>
                </c:pt>
                <c:pt idx="448">
                  <c:v>1.3051149496268328</c:v>
                </c:pt>
                <c:pt idx="449">
                  <c:v>1.2959208391574721</c:v>
                </c:pt>
                <c:pt idx="450">
                  <c:v>1.3643001624508841</c:v>
                </c:pt>
                <c:pt idx="451">
                  <c:v>1.2403992095107779</c:v>
                </c:pt>
                <c:pt idx="452">
                  <c:v>1.3252135808386096</c:v>
                </c:pt>
                <c:pt idx="453">
                  <c:v>1.2340984879227905</c:v>
                </c:pt>
                <c:pt idx="454">
                  <c:v>1.3772782610229899</c:v>
                </c:pt>
                <c:pt idx="455">
                  <c:v>1.2843834359616779</c:v>
                </c:pt>
                <c:pt idx="456">
                  <c:v>1.4516227496459171</c:v>
                </c:pt>
                <c:pt idx="457">
                  <c:v>1.5476823497292496</c:v>
                </c:pt>
                <c:pt idx="458">
                  <c:v>1.483028417204818</c:v>
                </c:pt>
                <c:pt idx="459">
                  <c:v>1.3607556342358142</c:v>
                </c:pt>
                <c:pt idx="460">
                  <c:v>1.4446604410003143</c:v>
                </c:pt>
                <c:pt idx="461">
                  <c:v>1.3385500291123384</c:v>
                </c:pt>
                <c:pt idx="462">
                  <c:v>1.4447659544436013</c:v>
                </c:pt>
                <c:pt idx="463">
                  <c:v>1.3915697725708842</c:v>
                </c:pt>
                <c:pt idx="464">
                  <c:v>1.4600318341239105</c:v>
                </c:pt>
                <c:pt idx="465">
                  <c:v>1.5405701132098304</c:v>
                </c:pt>
                <c:pt idx="466">
                  <c:v>1.598753825171964</c:v>
                </c:pt>
                <c:pt idx="467">
                  <c:v>1.375932915331034</c:v>
                </c:pt>
                <c:pt idx="468">
                  <c:v>1.3394322211831962</c:v>
                </c:pt>
                <c:pt idx="469">
                  <c:v>1.457822397092295</c:v>
                </c:pt>
                <c:pt idx="470">
                  <c:v>1.4714081549835032</c:v>
                </c:pt>
                <c:pt idx="471">
                  <c:v>1.4325721161117586</c:v>
                </c:pt>
                <c:pt idx="472">
                  <c:v>1.4194078865678237</c:v>
                </c:pt>
                <c:pt idx="473">
                  <c:v>1.3652133174831069</c:v>
                </c:pt>
                <c:pt idx="474">
                  <c:v>1.5824974935306018</c:v>
                </c:pt>
                <c:pt idx="475">
                  <c:v>1.6440323927125196</c:v>
                </c:pt>
                <c:pt idx="476">
                  <c:v>1.2105439596308907</c:v>
                </c:pt>
                <c:pt idx="477">
                  <c:v>1.3690738747640137</c:v>
                </c:pt>
                <c:pt idx="478">
                  <c:v>1.4539407519805212</c:v>
                </c:pt>
                <c:pt idx="479">
                  <c:v>1.3611892294333401</c:v>
                </c:pt>
                <c:pt idx="480">
                  <c:v>1.4493875937300991</c:v>
                </c:pt>
                <c:pt idx="481">
                  <c:v>1.7096722402449693</c:v>
                </c:pt>
                <c:pt idx="482">
                  <c:v>1.6978787986758965</c:v>
                </c:pt>
                <c:pt idx="483">
                  <c:v>1.3049385112126615</c:v>
                </c:pt>
                <c:pt idx="484">
                  <c:v>1.4816415830054519</c:v>
                </c:pt>
                <c:pt idx="485">
                  <c:v>1.4325034846586799</c:v>
                </c:pt>
                <c:pt idx="486">
                  <c:v>1.383746541354633</c:v>
                </c:pt>
                <c:pt idx="487">
                  <c:v>1.3988227420186112</c:v>
                </c:pt>
                <c:pt idx="488">
                  <c:v>1.568377013778443</c:v>
                </c:pt>
                <c:pt idx="489">
                  <c:v>1.7176732360254046</c:v>
                </c:pt>
                <c:pt idx="490">
                  <c:v>1.6208210920019355</c:v>
                </c:pt>
                <c:pt idx="491">
                  <c:v>1.1698749051643524</c:v>
                </c:pt>
                <c:pt idx="492">
                  <c:v>1.3728673006687016</c:v>
                </c:pt>
                <c:pt idx="493">
                  <c:v>1.3733083967041306</c:v>
                </c:pt>
                <c:pt idx="494">
                  <c:v>1.4495689226040642</c:v>
                </c:pt>
                <c:pt idx="495">
                  <c:v>1.3442686550798857</c:v>
                </c:pt>
                <c:pt idx="496">
                  <c:v>1.2230732180214012</c:v>
                </c:pt>
                <c:pt idx="497">
                  <c:v>1.3904058940666362</c:v>
                </c:pt>
                <c:pt idx="498">
                  <c:v>1.5045115714155732</c:v>
                </c:pt>
                <c:pt idx="499">
                  <c:v>1.0622474725197171</c:v>
                </c:pt>
                <c:pt idx="500">
                  <c:v>1.4510295181466908</c:v>
                </c:pt>
                <c:pt idx="501">
                  <c:v>1.2969105633678564</c:v>
                </c:pt>
                <c:pt idx="502">
                  <c:v>1.3391030678299474</c:v>
                </c:pt>
                <c:pt idx="503">
                  <c:v>1.1855281779856253</c:v>
                </c:pt>
                <c:pt idx="504">
                  <c:v>1.2632923607919191</c:v>
                </c:pt>
                <c:pt idx="505">
                  <c:v>1.4194276230439014</c:v>
                </c:pt>
                <c:pt idx="506">
                  <c:v>1.6904473943546625</c:v>
                </c:pt>
                <c:pt idx="507">
                  <c:v>1.2438026007022249</c:v>
                </c:pt>
                <c:pt idx="508">
                  <c:v>1.4340032111791381</c:v>
                </c:pt>
                <c:pt idx="509">
                  <c:v>1.3188771459322124</c:v>
                </c:pt>
                <c:pt idx="510">
                  <c:v>1.4409650525638704</c:v>
                </c:pt>
                <c:pt idx="511">
                  <c:v>1.5955721891312942</c:v>
                </c:pt>
                <c:pt idx="512">
                  <c:v>1.6158187176693668</c:v>
                </c:pt>
                <c:pt idx="513">
                  <c:v>1.5254006576963841</c:v>
                </c:pt>
                <c:pt idx="514">
                  <c:v>1.5973934014856093</c:v>
                </c:pt>
                <c:pt idx="515">
                  <c:v>1.1944880639412812</c:v>
                </c:pt>
                <c:pt idx="516">
                  <c:v>1.3278755050549607</c:v>
                </c:pt>
                <c:pt idx="517">
                  <c:v>1.4255341672989044</c:v>
                </c:pt>
                <c:pt idx="518">
                  <c:v>1.4519029735778155</c:v>
                </c:pt>
                <c:pt idx="519">
                  <c:v>1.4005030095765916</c:v>
                </c:pt>
                <c:pt idx="520">
                  <c:v>1.440437718593665</c:v>
                </c:pt>
                <c:pt idx="521">
                  <c:v>1.6284587187083568</c:v>
                </c:pt>
                <c:pt idx="522">
                  <c:v>1.2129258782222065</c:v>
                </c:pt>
                <c:pt idx="523">
                  <c:v>1.4087725179526087</c:v>
                </c:pt>
                <c:pt idx="524">
                  <c:v>1.4191823843887292</c:v>
                </c:pt>
                <c:pt idx="525">
                  <c:v>1.4179149176516108</c:v>
                </c:pt>
                <c:pt idx="526">
                  <c:v>1.4313115282848501</c:v>
                </c:pt>
                <c:pt idx="527">
                  <c:v>1.4057502451219415</c:v>
                </c:pt>
                <c:pt idx="528">
                  <c:v>1.6079467419503939</c:v>
                </c:pt>
                <c:pt idx="529">
                  <c:v>1.4100673847370606</c:v>
                </c:pt>
                <c:pt idx="530">
                  <c:v>1.3698678476277852</c:v>
                </c:pt>
                <c:pt idx="531">
                  <c:v>1.3490481147555444</c:v>
                </c:pt>
                <c:pt idx="532">
                  <c:v>1.3640453799601249</c:v>
                </c:pt>
                <c:pt idx="533">
                  <c:v>1.3200223942182294</c:v>
                </c:pt>
                <c:pt idx="534">
                  <c:v>1.328740309691214</c:v>
                </c:pt>
                <c:pt idx="535">
                  <c:v>1.3354094443804341</c:v>
                </c:pt>
                <c:pt idx="536">
                  <c:v>1.3410343400626255</c:v>
                </c:pt>
                <c:pt idx="537">
                  <c:v>1.5486818048778328</c:v>
                </c:pt>
                <c:pt idx="538">
                  <c:v>1.1754327152107558</c:v>
                </c:pt>
                <c:pt idx="539">
                  <c:v>1.3578700354641211</c:v>
                </c:pt>
                <c:pt idx="540">
                  <c:v>1.2995571395804295</c:v>
                </c:pt>
                <c:pt idx="541">
                  <c:v>1.3406790834932241</c:v>
                </c:pt>
                <c:pt idx="542">
                  <c:v>1.4209275952258189</c:v>
                </c:pt>
                <c:pt idx="543">
                  <c:v>1.5106249448806914</c:v>
                </c:pt>
                <c:pt idx="544">
                  <c:v>1.5764954337905623</c:v>
                </c:pt>
                <c:pt idx="545">
                  <c:v>1.1645817527392064</c:v>
                </c:pt>
                <c:pt idx="546">
                  <c:v>1.3241702983573582</c:v>
                </c:pt>
                <c:pt idx="547">
                  <c:v>1.2082502602466609</c:v>
                </c:pt>
                <c:pt idx="548">
                  <c:v>1.0986901503025335</c:v>
                </c:pt>
                <c:pt idx="549">
                  <c:v>1.3033999165630739</c:v>
                </c:pt>
                <c:pt idx="550">
                  <c:v>1.3875568026283471</c:v>
                </c:pt>
                <c:pt idx="551">
                  <c:v>1.3884092838280282</c:v>
                </c:pt>
                <c:pt idx="552">
                  <c:v>1.1510842140550841</c:v>
                </c:pt>
                <c:pt idx="553">
                  <c:v>1.3679270250718987</c:v>
                </c:pt>
                <c:pt idx="554">
                  <c:v>1.2215713605166116</c:v>
                </c:pt>
                <c:pt idx="555">
                  <c:v>1.1741229618721296</c:v>
                </c:pt>
                <c:pt idx="556">
                  <c:v>1.3337619420398346</c:v>
                </c:pt>
                <c:pt idx="557">
                  <c:v>1.5305371776808696</c:v>
                </c:pt>
                <c:pt idx="558">
                  <c:v>1.4736838763500903</c:v>
                </c:pt>
                <c:pt idx="559">
                  <c:v>1.3222294758014714</c:v>
                </c:pt>
                <c:pt idx="560">
                  <c:v>1.454734724844293</c:v>
                </c:pt>
                <c:pt idx="561">
                  <c:v>1.4796125412424792</c:v>
                </c:pt>
                <c:pt idx="562">
                  <c:v>1.4898868426418759</c:v>
                </c:pt>
                <c:pt idx="563">
                  <c:v>1.5192547190457373</c:v>
                </c:pt>
                <c:pt idx="564">
                  <c:v>1.6277571804723596</c:v>
                </c:pt>
                <c:pt idx="565">
                  <c:v>1.7281491344195441</c:v>
                </c:pt>
                <c:pt idx="566">
                  <c:v>1.6258672155231433</c:v>
                </c:pt>
                <c:pt idx="567">
                  <c:v>1.1678458634013797</c:v>
                </c:pt>
                <c:pt idx="568">
                  <c:v>1.3062617993189476</c:v>
                </c:pt>
                <c:pt idx="569">
                  <c:v>1.3662508601372692</c:v>
                </c:pt>
                <c:pt idx="570">
                  <c:v>1.2759176327198818</c:v>
                </c:pt>
                <c:pt idx="571">
                  <c:v>1.4713979196045124</c:v>
                </c:pt>
                <c:pt idx="572">
                  <c:v>1.5112259205772625</c:v>
                </c:pt>
                <c:pt idx="573">
                  <c:v>1.5410319467500528</c:v>
                </c:pt>
                <c:pt idx="574">
                  <c:v>1.2649999999999999</c:v>
                </c:pt>
                <c:pt idx="575">
                  <c:v>1.423</c:v>
                </c:pt>
                <c:pt idx="576">
                  <c:v>1.405</c:v>
                </c:pt>
                <c:pt idx="577">
                  <c:v>1.4423914076900175</c:v>
                </c:pt>
                <c:pt idx="578">
                  <c:v>1.4601176578910975</c:v>
                </c:pt>
                <c:pt idx="579">
                  <c:v>1.452671439711362</c:v>
                </c:pt>
                <c:pt idx="580">
                  <c:v>1.6155884587817915</c:v>
                </c:pt>
                <c:pt idx="581">
                  <c:v>1.2426557510101099</c:v>
                </c:pt>
                <c:pt idx="582">
                  <c:v>1.4246519752280467</c:v>
                </c:pt>
                <c:pt idx="583">
                  <c:v>1.3658097641018403</c:v>
                </c:pt>
                <c:pt idx="584">
                  <c:v>1.2566401815298753</c:v>
                </c:pt>
                <c:pt idx="585">
                  <c:v>1.4137849645332401</c:v>
                </c:pt>
                <c:pt idx="586">
                  <c:v>1.5799067042581112</c:v>
                </c:pt>
                <c:pt idx="587">
                  <c:v>1.5301202790141359</c:v>
                </c:pt>
                <c:pt idx="588">
                  <c:v>1.2444201351518254</c:v>
                </c:pt>
                <c:pt idx="589">
                  <c:v>1.4236815639501033</c:v>
                </c:pt>
                <c:pt idx="590">
                  <c:v>1.3672212714152128</c:v>
                </c:pt>
                <c:pt idx="591">
                  <c:v>1.2847409761695379</c:v>
                </c:pt>
                <c:pt idx="592">
                  <c:v>1.4312467358336067</c:v>
                </c:pt>
                <c:pt idx="593">
                  <c:v>1.5025843045265697</c:v>
                </c:pt>
                <c:pt idx="594">
                  <c:v>1.4702370354372232</c:v>
                </c:pt>
                <c:pt idx="595">
                  <c:v>1.2143373855355788</c:v>
                </c:pt>
                <c:pt idx="596">
                  <c:v>1.3170245425834113</c:v>
                </c:pt>
                <c:pt idx="597">
                  <c:v>1.2790902835365316</c:v>
                </c:pt>
                <c:pt idx="598">
                  <c:v>1.1796455867237354</c:v>
                </c:pt>
                <c:pt idx="599">
                  <c:v>1.1346006685262069</c:v>
                </c:pt>
                <c:pt idx="600">
                  <c:v>1.2529429010274418</c:v>
                </c:pt>
                <c:pt idx="601">
                  <c:v>1.3003953569002173</c:v>
                </c:pt>
                <c:pt idx="602">
                  <c:v>1.2223653333803837</c:v>
                </c:pt>
                <c:pt idx="603">
                  <c:v>1.3469308537854863</c:v>
                </c:pt>
                <c:pt idx="604">
                  <c:v>1.3425198934311979</c:v>
                </c:pt>
                <c:pt idx="605">
                  <c:v>1.3231530927360808</c:v>
                </c:pt>
                <c:pt idx="606">
                  <c:v>1.3901590656809477</c:v>
                </c:pt>
                <c:pt idx="607">
                  <c:v>1.5965519391229686</c:v>
                </c:pt>
                <c:pt idx="608">
                  <c:v>1.5846929791295035</c:v>
                </c:pt>
                <c:pt idx="609">
                  <c:v>1.2569472625580043</c:v>
                </c:pt>
                <c:pt idx="610">
                  <c:v>1.3908640189141976</c:v>
                </c:pt>
                <c:pt idx="611">
                  <c:v>1.3076733066323201</c:v>
                </c:pt>
                <c:pt idx="612">
                  <c:v>1.3304358524088122</c:v>
                </c:pt>
                <c:pt idx="613">
                  <c:v>1.5588600965893427</c:v>
                </c:pt>
                <c:pt idx="614">
                  <c:v>1.5555461512577138</c:v>
                </c:pt>
                <c:pt idx="615">
                  <c:v>1.5665380020616633</c:v>
                </c:pt>
                <c:pt idx="616">
                  <c:v>1.2880886426592797</c:v>
                </c:pt>
                <c:pt idx="617">
                  <c:v>1.4401785556751416</c:v>
                </c:pt>
                <c:pt idx="618">
                  <c:v>1.4270338938193623</c:v>
                </c:pt>
                <c:pt idx="619">
                  <c:v>1.4437626980479075</c:v>
                </c:pt>
                <c:pt idx="620">
                  <c:v>1.2721424288590695</c:v>
                </c:pt>
                <c:pt idx="621">
                  <c:v>1.3779043993144373</c:v>
                </c:pt>
                <c:pt idx="622">
                  <c:v>1.4975951700800367</c:v>
                </c:pt>
                <c:pt idx="623">
                  <c:v>1.7247706444445354</c:v>
                </c:pt>
                <c:pt idx="624">
                  <c:v>1.1863718968893906</c:v>
                </c:pt>
                <c:pt idx="625">
                  <c:v>1.3364327681422801</c:v>
                </c:pt>
                <c:pt idx="626">
                  <c:v>1.3306985196817049</c:v>
                </c:pt>
                <c:pt idx="627">
                  <c:v>1.2801879452837517</c:v>
                </c:pt>
                <c:pt idx="628">
                  <c:v>1.3175772975553515</c:v>
                </c:pt>
                <c:pt idx="629">
                  <c:v>1.3975364682328473</c:v>
                </c:pt>
                <c:pt idx="630">
                  <c:v>1.1200000000000001</c:v>
                </c:pt>
                <c:pt idx="631">
                  <c:v>1.1323817421529017</c:v>
                </c:pt>
                <c:pt idx="632">
                  <c:v>1.2608289076697781</c:v>
                </c:pt>
                <c:pt idx="633">
                  <c:v>1.2258941016638141</c:v>
                </c:pt>
                <c:pt idx="634">
                  <c:v>1.1449533083367023</c:v>
                </c:pt>
                <c:pt idx="635">
                  <c:v>1.3657690787072085</c:v>
                </c:pt>
                <c:pt idx="636">
                  <c:v>1.4075265279689493</c:v>
                </c:pt>
                <c:pt idx="637">
                  <c:v>1.5483068118323533</c:v>
                </c:pt>
                <c:pt idx="638">
                  <c:v>1.5470979526725839</c:v>
                </c:pt>
                <c:pt idx="639">
                  <c:v>1.182490251777617</c:v>
                </c:pt>
                <c:pt idx="640">
                  <c:v>1.2942639871552835</c:v>
                </c:pt>
                <c:pt idx="641">
                  <c:v>1.2447730119801683</c:v>
                </c:pt>
                <c:pt idx="642">
                  <c:v>1.2054416331220033</c:v>
                </c:pt>
                <c:pt idx="643">
                  <c:v>1.281723907510282</c:v>
                </c:pt>
                <c:pt idx="644">
                  <c:v>1.5129227931322864</c:v>
                </c:pt>
                <c:pt idx="645">
                  <c:v>1.6044588277276479</c:v>
                </c:pt>
                <c:pt idx="646">
                  <c:v>1.4985140046262644</c:v>
                </c:pt>
                <c:pt idx="647">
                  <c:v>1.3365209873493658</c:v>
                </c:pt>
                <c:pt idx="648">
                  <c:v>1.5055489881256947</c:v>
                </c:pt>
                <c:pt idx="649">
                  <c:v>1.3475483882350865</c:v>
                </c:pt>
                <c:pt idx="650">
                  <c:v>1.4581232616802549</c:v>
                </c:pt>
                <c:pt idx="651">
                  <c:v>1.5164934066199345</c:v>
                </c:pt>
                <c:pt idx="652">
                  <c:v>1.5463914765402516</c:v>
                </c:pt>
                <c:pt idx="653">
                  <c:v>1.4955167774243421</c:v>
                </c:pt>
                <c:pt idx="654">
                  <c:v>1.1237362598584963</c:v>
                </c:pt>
                <c:pt idx="655">
                  <c:v>1.373484835118302</c:v>
                </c:pt>
                <c:pt idx="656">
                  <c:v>1.3649275720309826</c:v>
                </c:pt>
                <c:pt idx="657">
                  <c:v>1.4736255652718022</c:v>
                </c:pt>
                <c:pt idx="658">
                  <c:v>1.3567356038951155</c:v>
                </c:pt>
                <c:pt idx="659">
                  <c:v>1.2696174723210469</c:v>
                </c:pt>
                <c:pt idx="660">
                  <c:v>1.4032523473683369</c:v>
                </c:pt>
                <c:pt idx="661">
                  <c:v>1.5413810249443343</c:v>
                </c:pt>
                <c:pt idx="662">
                  <c:v>1.6580712235393937</c:v>
                </c:pt>
              </c:numCache>
            </c:numRef>
          </c:xVal>
          <c:yVal>
            <c:numRef>
              <c:f>master_2017_02_20_1998!$BB$291:$BB$953</c:f>
              <c:numCache>
                <c:formatCode>General</c:formatCode>
                <c:ptCount val="663"/>
                <c:pt idx="0">
                  <c:v>-25</c:v>
                </c:pt>
                <c:pt idx="1">
                  <c:v>-32.5</c:v>
                </c:pt>
                <c:pt idx="2">
                  <c:v>-51</c:v>
                </c:pt>
                <c:pt idx="3">
                  <c:v>-85</c:v>
                </c:pt>
                <c:pt idx="4">
                  <c:v>-113</c:v>
                </c:pt>
                <c:pt idx="5">
                  <c:v>-138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-32.5</c:v>
                </c:pt>
                <c:pt idx="10">
                  <c:v>-43.5</c:v>
                </c:pt>
                <c:pt idx="11">
                  <c:v>-65.5</c:v>
                </c:pt>
                <c:pt idx="12">
                  <c:v>-83.5</c:v>
                </c:pt>
                <c:pt idx="13">
                  <c:v>-103</c:v>
                </c:pt>
                <c:pt idx="14">
                  <c:v>-134.5</c:v>
                </c:pt>
                <c:pt idx="15">
                  <c:v>-5</c:v>
                </c:pt>
                <c:pt idx="16">
                  <c:v>-15</c:v>
                </c:pt>
                <c:pt idx="17">
                  <c:v>-25</c:v>
                </c:pt>
                <c:pt idx="18">
                  <c:v>-32</c:v>
                </c:pt>
                <c:pt idx="19">
                  <c:v>-52.5</c:v>
                </c:pt>
                <c:pt idx="20">
                  <c:v>-85</c:v>
                </c:pt>
                <c:pt idx="21">
                  <c:v>-111.5</c:v>
                </c:pt>
                <c:pt idx="22">
                  <c:v>-138.5</c:v>
                </c:pt>
                <c:pt idx="23">
                  <c:v>-5</c:v>
                </c:pt>
                <c:pt idx="24">
                  <c:v>-15</c:v>
                </c:pt>
                <c:pt idx="25">
                  <c:v>-25</c:v>
                </c:pt>
                <c:pt idx="26">
                  <c:v>-35</c:v>
                </c:pt>
                <c:pt idx="27">
                  <c:v>-50</c:v>
                </c:pt>
                <c:pt idx="28">
                  <c:v>-75.25</c:v>
                </c:pt>
                <c:pt idx="29">
                  <c:v>-103.25</c:v>
                </c:pt>
                <c:pt idx="30">
                  <c:v>-133</c:v>
                </c:pt>
                <c:pt idx="31">
                  <c:v>-5</c:v>
                </c:pt>
                <c:pt idx="32">
                  <c:v>-15</c:v>
                </c:pt>
                <c:pt idx="33">
                  <c:v>-25</c:v>
                </c:pt>
                <c:pt idx="34">
                  <c:v>-30.5</c:v>
                </c:pt>
                <c:pt idx="35">
                  <c:v>-46.5</c:v>
                </c:pt>
                <c:pt idx="36">
                  <c:v>-76</c:v>
                </c:pt>
                <c:pt idx="37">
                  <c:v>-101</c:v>
                </c:pt>
                <c:pt idx="38">
                  <c:v>-132.5</c:v>
                </c:pt>
                <c:pt idx="39">
                  <c:v>-5</c:v>
                </c:pt>
                <c:pt idx="40">
                  <c:v>-15</c:v>
                </c:pt>
                <c:pt idx="41">
                  <c:v>-25</c:v>
                </c:pt>
                <c:pt idx="42">
                  <c:v>-38</c:v>
                </c:pt>
                <c:pt idx="43">
                  <c:v>-60</c:v>
                </c:pt>
                <c:pt idx="44">
                  <c:v>-88</c:v>
                </c:pt>
                <c:pt idx="45">
                  <c:v>-113.5</c:v>
                </c:pt>
                <c:pt idx="46">
                  <c:v>-138</c:v>
                </c:pt>
                <c:pt idx="47">
                  <c:v>-5</c:v>
                </c:pt>
                <c:pt idx="48">
                  <c:v>-15</c:v>
                </c:pt>
                <c:pt idx="49">
                  <c:v>-25</c:v>
                </c:pt>
                <c:pt idx="50">
                  <c:v>-31</c:v>
                </c:pt>
                <c:pt idx="51">
                  <c:v>-40</c:v>
                </c:pt>
                <c:pt idx="52">
                  <c:v>-59</c:v>
                </c:pt>
                <c:pt idx="53">
                  <c:v>-85.5</c:v>
                </c:pt>
                <c:pt idx="54">
                  <c:v>-124.5</c:v>
                </c:pt>
                <c:pt idx="55">
                  <c:v>-5</c:v>
                </c:pt>
                <c:pt idx="56">
                  <c:v>-15</c:v>
                </c:pt>
                <c:pt idx="57">
                  <c:v>-25</c:v>
                </c:pt>
                <c:pt idx="58">
                  <c:v>-33.5</c:v>
                </c:pt>
                <c:pt idx="59">
                  <c:v>-46</c:v>
                </c:pt>
                <c:pt idx="60">
                  <c:v>-70.5</c:v>
                </c:pt>
                <c:pt idx="61">
                  <c:v>-105.5</c:v>
                </c:pt>
                <c:pt idx="62">
                  <c:v>-139</c:v>
                </c:pt>
                <c:pt idx="63">
                  <c:v>-5</c:v>
                </c:pt>
                <c:pt idx="64">
                  <c:v>-15</c:v>
                </c:pt>
                <c:pt idx="65">
                  <c:v>-25</c:v>
                </c:pt>
                <c:pt idx="66">
                  <c:v>-32</c:v>
                </c:pt>
                <c:pt idx="67">
                  <c:v>-44</c:v>
                </c:pt>
                <c:pt idx="68">
                  <c:v>-67</c:v>
                </c:pt>
                <c:pt idx="69">
                  <c:v>-100.5</c:v>
                </c:pt>
                <c:pt idx="70">
                  <c:v>-137</c:v>
                </c:pt>
                <c:pt idx="71">
                  <c:v>-5</c:v>
                </c:pt>
                <c:pt idx="72">
                  <c:v>-15</c:v>
                </c:pt>
                <c:pt idx="73">
                  <c:v>-25</c:v>
                </c:pt>
                <c:pt idx="74">
                  <c:v>-33</c:v>
                </c:pt>
                <c:pt idx="75">
                  <c:v>-50.5</c:v>
                </c:pt>
                <c:pt idx="76">
                  <c:v>-71</c:v>
                </c:pt>
                <c:pt idx="77">
                  <c:v>-85.5</c:v>
                </c:pt>
                <c:pt idx="78">
                  <c:v>-107.5</c:v>
                </c:pt>
                <c:pt idx="79">
                  <c:v>-131</c:v>
                </c:pt>
                <c:pt idx="80">
                  <c:v>-144.5</c:v>
                </c:pt>
                <c:pt idx="81">
                  <c:v>-5</c:v>
                </c:pt>
                <c:pt idx="82">
                  <c:v>-15</c:v>
                </c:pt>
                <c:pt idx="83">
                  <c:v>-25</c:v>
                </c:pt>
                <c:pt idx="84">
                  <c:v>-33.5</c:v>
                </c:pt>
                <c:pt idx="85">
                  <c:v>-44.5</c:v>
                </c:pt>
                <c:pt idx="86">
                  <c:v>-63.5</c:v>
                </c:pt>
                <c:pt idx="87">
                  <c:v>-90</c:v>
                </c:pt>
                <c:pt idx="88">
                  <c:v>-120</c:v>
                </c:pt>
                <c:pt idx="89">
                  <c:v>-140.5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-31.5</c:v>
                </c:pt>
                <c:pt idx="94">
                  <c:v>-43</c:v>
                </c:pt>
                <c:pt idx="95">
                  <c:v>-65.5</c:v>
                </c:pt>
                <c:pt idx="96">
                  <c:v>-92</c:v>
                </c:pt>
                <c:pt idx="97">
                  <c:v>-115.5</c:v>
                </c:pt>
                <c:pt idx="98">
                  <c:v>-133</c:v>
                </c:pt>
                <c:pt idx="99">
                  <c:v>-147</c:v>
                </c:pt>
                <c:pt idx="100">
                  <c:v>-5</c:v>
                </c:pt>
                <c:pt idx="101">
                  <c:v>-15</c:v>
                </c:pt>
                <c:pt idx="102">
                  <c:v>-25</c:v>
                </c:pt>
                <c:pt idx="103">
                  <c:v>-36.5</c:v>
                </c:pt>
                <c:pt idx="104">
                  <c:v>-57</c:v>
                </c:pt>
                <c:pt idx="105">
                  <c:v>-87</c:v>
                </c:pt>
                <c:pt idx="106">
                  <c:v>-117.5</c:v>
                </c:pt>
                <c:pt idx="107">
                  <c:v>-141.5</c:v>
                </c:pt>
                <c:pt idx="108">
                  <c:v>-5</c:v>
                </c:pt>
                <c:pt idx="109">
                  <c:v>-15</c:v>
                </c:pt>
                <c:pt idx="110">
                  <c:v>-25</c:v>
                </c:pt>
                <c:pt idx="111">
                  <c:v>-43.5</c:v>
                </c:pt>
                <c:pt idx="112">
                  <c:v>-67</c:v>
                </c:pt>
                <c:pt idx="113">
                  <c:v>-86.5</c:v>
                </c:pt>
                <c:pt idx="114">
                  <c:v>-112</c:v>
                </c:pt>
                <c:pt idx="115">
                  <c:v>-138.5</c:v>
                </c:pt>
                <c:pt idx="116">
                  <c:v>-5</c:v>
                </c:pt>
                <c:pt idx="117">
                  <c:v>-15</c:v>
                </c:pt>
                <c:pt idx="118">
                  <c:v>-25</c:v>
                </c:pt>
                <c:pt idx="119">
                  <c:v>-36.5</c:v>
                </c:pt>
                <c:pt idx="120">
                  <c:v>-51</c:v>
                </c:pt>
                <c:pt idx="121">
                  <c:v>-67</c:v>
                </c:pt>
                <c:pt idx="122">
                  <c:v>-86</c:v>
                </c:pt>
                <c:pt idx="123">
                  <c:v>-115</c:v>
                </c:pt>
                <c:pt idx="124">
                  <c:v>-143</c:v>
                </c:pt>
                <c:pt idx="125">
                  <c:v>-5</c:v>
                </c:pt>
                <c:pt idx="126">
                  <c:v>-15</c:v>
                </c:pt>
                <c:pt idx="127">
                  <c:v>-25</c:v>
                </c:pt>
                <c:pt idx="128">
                  <c:v>-35</c:v>
                </c:pt>
                <c:pt idx="129">
                  <c:v>-45.5</c:v>
                </c:pt>
                <c:pt idx="130">
                  <c:v>-58</c:v>
                </c:pt>
                <c:pt idx="131">
                  <c:v>-87</c:v>
                </c:pt>
                <c:pt idx="132">
                  <c:v>-122</c:v>
                </c:pt>
                <c:pt idx="133">
                  <c:v>-144</c:v>
                </c:pt>
                <c:pt idx="134">
                  <c:v>-5</c:v>
                </c:pt>
                <c:pt idx="135">
                  <c:v>-15</c:v>
                </c:pt>
                <c:pt idx="136">
                  <c:v>-25</c:v>
                </c:pt>
                <c:pt idx="137">
                  <c:v>-41</c:v>
                </c:pt>
                <c:pt idx="138">
                  <c:v>-76</c:v>
                </c:pt>
                <c:pt idx="139">
                  <c:v>-109.5</c:v>
                </c:pt>
                <c:pt idx="140">
                  <c:v>-132</c:v>
                </c:pt>
                <c:pt idx="141">
                  <c:v>-149</c:v>
                </c:pt>
                <c:pt idx="142">
                  <c:v>-5</c:v>
                </c:pt>
                <c:pt idx="143">
                  <c:v>-15</c:v>
                </c:pt>
                <c:pt idx="144">
                  <c:v>-25</c:v>
                </c:pt>
                <c:pt idx="145">
                  <c:v>-36</c:v>
                </c:pt>
                <c:pt idx="146">
                  <c:v>-51</c:v>
                </c:pt>
                <c:pt idx="147">
                  <c:v>-70</c:v>
                </c:pt>
                <c:pt idx="148">
                  <c:v>-96.5</c:v>
                </c:pt>
                <c:pt idx="149">
                  <c:v>-122.5</c:v>
                </c:pt>
                <c:pt idx="150">
                  <c:v>-141.5</c:v>
                </c:pt>
                <c:pt idx="151">
                  <c:v>-5</c:v>
                </c:pt>
                <c:pt idx="152">
                  <c:v>-15</c:v>
                </c:pt>
                <c:pt idx="153">
                  <c:v>-25</c:v>
                </c:pt>
                <c:pt idx="154">
                  <c:v>-36.5</c:v>
                </c:pt>
                <c:pt idx="155">
                  <c:v>-51.5</c:v>
                </c:pt>
                <c:pt idx="156">
                  <c:v>-73.5</c:v>
                </c:pt>
                <c:pt idx="157">
                  <c:v>-108.5</c:v>
                </c:pt>
                <c:pt idx="158">
                  <c:v>-135.5</c:v>
                </c:pt>
                <c:pt idx="159">
                  <c:v>-5</c:v>
                </c:pt>
                <c:pt idx="160">
                  <c:v>-15</c:v>
                </c:pt>
                <c:pt idx="161">
                  <c:v>-25</c:v>
                </c:pt>
                <c:pt idx="162">
                  <c:v>-32.5</c:v>
                </c:pt>
                <c:pt idx="163">
                  <c:v>-48.25</c:v>
                </c:pt>
                <c:pt idx="164">
                  <c:v>-73.75</c:v>
                </c:pt>
                <c:pt idx="165">
                  <c:v>-102</c:v>
                </c:pt>
                <c:pt idx="166">
                  <c:v>-134.5</c:v>
                </c:pt>
                <c:pt idx="167">
                  <c:v>-5</c:v>
                </c:pt>
                <c:pt idx="168">
                  <c:v>-15</c:v>
                </c:pt>
                <c:pt idx="169">
                  <c:v>-25</c:v>
                </c:pt>
                <c:pt idx="170">
                  <c:v>-38.5</c:v>
                </c:pt>
                <c:pt idx="171">
                  <c:v>-55</c:v>
                </c:pt>
                <c:pt idx="172">
                  <c:v>-75</c:v>
                </c:pt>
                <c:pt idx="173">
                  <c:v>-94.5</c:v>
                </c:pt>
                <c:pt idx="174">
                  <c:v>-111</c:v>
                </c:pt>
                <c:pt idx="175">
                  <c:v>-136.5</c:v>
                </c:pt>
                <c:pt idx="176">
                  <c:v>-5</c:v>
                </c:pt>
                <c:pt idx="177">
                  <c:v>-15</c:v>
                </c:pt>
                <c:pt idx="178">
                  <c:v>-25</c:v>
                </c:pt>
                <c:pt idx="179">
                  <c:v>-38.5</c:v>
                </c:pt>
                <c:pt idx="180">
                  <c:v>-54</c:v>
                </c:pt>
                <c:pt idx="181">
                  <c:v>-71.5</c:v>
                </c:pt>
                <c:pt idx="182">
                  <c:v>-92</c:v>
                </c:pt>
                <c:pt idx="183">
                  <c:v>-111</c:v>
                </c:pt>
                <c:pt idx="184">
                  <c:v>-136</c:v>
                </c:pt>
                <c:pt idx="185">
                  <c:v>-5</c:v>
                </c:pt>
                <c:pt idx="186">
                  <c:v>-15</c:v>
                </c:pt>
                <c:pt idx="187">
                  <c:v>-25</c:v>
                </c:pt>
                <c:pt idx="188">
                  <c:v>-35.5</c:v>
                </c:pt>
                <c:pt idx="189">
                  <c:v>-56.5</c:v>
                </c:pt>
                <c:pt idx="190">
                  <c:v>-84.5</c:v>
                </c:pt>
                <c:pt idx="191">
                  <c:v>-109.5</c:v>
                </c:pt>
                <c:pt idx="192">
                  <c:v>-133.5</c:v>
                </c:pt>
                <c:pt idx="193">
                  <c:v>-5</c:v>
                </c:pt>
                <c:pt idx="194">
                  <c:v>-15</c:v>
                </c:pt>
                <c:pt idx="195">
                  <c:v>-25</c:v>
                </c:pt>
                <c:pt idx="196">
                  <c:v>-37.5</c:v>
                </c:pt>
                <c:pt idx="197">
                  <c:v>-54.5</c:v>
                </c:pt>
                <c:pt idx="198">
                  <c:v>-76.5</c:v>
                </c:pt>
                <c:pt idx="199">
                  <c:v>-100.5</c:v>
                </c:pt>
                <c:pt idx="200">
                  <c:v>-132.5</c:v>
                </c:pt>
                <c:pt idx="201">
                  <c:v>-5</c:v>
                </c:pt>
                <c:pt idx="202">
                  <c:v>-15</c:v>
                </c:pt>
                <c:pt idx="203">
                  <c:v>-25</c:v>
                </c:pt>
                <c:pt idx="204">
                  <c:v>-39.75</c:v>
                </c:pt>
                <c:pt idx="205">
                  <c:v>-71.75</c:v>
                </c:pt>
                <c:pt idx="206">
                  <c:v>-100.5</c:v>
                </c:pt>
                <c:pt idx="207">
                  <c:v>-130</c:v>
                </c:pt>
                <c:pt idx="208">
                  <c:v>-5</c:v>
                </c:pt>
                <c:pt idx="209">
                  <c:v>-15</c:v>
                </c:pt>
                <c:pt idx="210">
                  <c:v>-25</c:v>
                </c:pt>
                <c:pt idx="211">
                  <c:v>-33.25</c:v>
                </c:pt>
                <c:pt idx="212">
                  <c:v>-44.75</c:v>
                </c:pt>
                <c:pt idx="213">
                  <c:v>-68.5</c:v>
                </c:pt>
                <c:pt idx="214">
                  <c:v>-93.5</c:v>
                </c:pt>
                <c:pt idx="215">
                  <c:v>-128</c:v>
                </c:pt>
                <c:pt idx="216">
                  <c:v>-5</c:v>
                </c:pt>
                <c:pt idx="217">
                  <c:v>-15</c:v>
                </c:pt>
                <c:pt idx="218">
                  <c:v>-25</c:v>
                </c:pt>
                <c:pt idx="219">
                  <c:v>-43.5</c:v>
                </c:pt>
                <c:pt idx="220">
                  <c:v>-66</c:v>
                </c:pt>
                <c:pt idx="221">
                  <c:v>-87.5</c:v>
                </c:pt>
                <c:pt idx="222">
                  <c:v>-126.5</c:v>
                </c:pt>
                <c:pt idx="223">
                  <c:v>-5</c:v>
                </c:pt>
                <c:pt idx="224">
                  <c:v>-15</c:v>
                </c:pt>
                <c:pt idx="225">
                  <c:v>-25</c:v>
                </c:pt>
                <c:pt idx="226">
                  <c:v>-39.5</c:v>
                </c:pt>
                <c:pt idx="227">
                  <c:v>-64</c:v>
                </c:pt>
                <c:pt idx="228">
                  <c:v>-85</c:v>
                </c:pt>
                <c:pt idx="229">
                  <c:v>-104</c:v>
                </c:pt>
                <c:pt idx="230">
                  <c:v>-133</c:v>
                </c:pt>
                <c:pt idx="231">
                  <c:v>-5</c:v>
                </c:pt>
                <c:pt idx="232">
                  <c:v>-15</c:v>
                </c:pt>
                <c:pt idx="233">
                  <c:v>-25</c:v>
                </c:pt>
                <c:pt idx="234">
                  <c:v>-33</c:v>
                </c:pt>
                <c:pt idx="235">
                  <c:v>-50</c:v>
                </c:pt>
                <c:pt idx="236">
                  <c:v>-75</c:v>
                </c:pt>
                <c:pt idx="237">
                  <c:v>-100</c:v>
                </c:pt>
                <c:pt idx="238">
                  <c:v>-133.5</c:v>
                </c:pt>
                <c:pt idx="239">
                  <c:v>-5</c:v>
                </c:pt>
                <c:pt idx="240">
                  <c:v>-15</c:v>
                </c:pt>
                <c:pt idx="241">
                  <c:v>-25</c:v>
                </c:pt>
                <c:pt idx="242">
                  <c:v>-37.5</c:v>
                </c:pt>
                <c:pt idx="243">
                  <c:v>-60.5</c:v>
                </c:pt>
                <c:pt idx="244">
                  <c:v>-99.5</c:v>
                </c:pt>
                <c:pt idx="245">
                  <c:v>-138</c:v>
                </c:pt>
                <c:pt idx="246">
                  <c:v>-5</c:v>
                </c:pt>
                <c:pt idx="247">
                  <c:v>-15</c:v>
                </c:pt>
                <c:pt idx="248">
                  <c:v>-25</c:v>
                </c:pt>
                <c:pt idx="249">
                  <c:v>-33.5</c:v>
                </c:pt>
                <c:pt idx="250">
                  <c:v>-47</c:v>
                </c:pt>
                <c:pt idx="251">
                  <c:v>-84.5</c:v>
                </c:pt>
                <c:pt idx="252">
                  <c:v>-127.5</c:v>
                </c:pt>
                <c:pt idx="253">
                  <c:v>-5</c:v>
                </c:pt>
                <c:pt idx="254">
                  <c:v>-15</c:v>
                </c:pt>
                <c:pt idx="255">
                  <c:v>-25</c:v>
                </c:pt>
                <c:pt idx="256">
                  <c:v>-33.5</c:v>
                </c:pt>
                <c:pt idx="257">
                  <c:v>-43</c:v>
                </c:pt>
                <c:pt idx="258">
                  <c:v>-74</c:v>
                </c:pt>
                <c:pt idx="259">
                  <c:v>-125.5</c:v>
                </c:pt>
                <c:pt idx="260">
                  <c:v>-5</c:v>
                </c:pt>
                <c:pt idx="261">
                  <c:v>-15</c:v>
                </c:pt>
                <c:pt idx="262">
                  <c:v>-25</c:v>
                </c:pt>
                <c:pt idx="263">
                  <c:v>-36</c:v>
                </c:pt>
                <c:pt idx="264">
                  <c:v>-52.5</c:v>
                </c:pt>
                <c:pt idx="265">
                  <c:v>-71.5</c:v>
                </c:pt>
                <c:pt idx="266">
                  <c:v>-90.5</c:v>
                </c:pt>
                <c:pt idx="267">
                  <c:v>-118.5</c:v>
                </c:pt>
                <c:pt idx="268">
                  <c:v>-142.5</c:v>
                </c:pt>
                <c:pt idx="269">
                  <c:v>-5</c:v>
                </c:pt>
                <c:pt idx="270">
                  <c:v>-15</c:v>
                </c:pt>
                <c:pt idx="271">
                  <c:v>-25</c:v>
                </c:pt>
                <c:pt idx="272">
                  <c:v>-31</c:v>
                </c:pt>
                <c:pt idx="273">
                  <c:v>-41</c:v>
                </c:pt>
                <c:pt idx="274">
                  <c:v>-59.5</c:v>
                </c:pt>
                <c:pt idx="275">
                  <c:v>-97</c:v>
                </c:pt>
                <c:pt idx="276">
                  <c:v>-139</c:v>
                </c:pt>
                <c:pt idx="277">
                  <c:v>-5</c:v>
                </c:pt>
                <c:pt idx="278">
                  <c:v>-15</c:v>
                </c:pt>
                <c:pt idx="279">
                  <c:v>-25</c:v>
                </c:pt>
                <c:pt idx="280">
                  <c:v>-39</c:v>
                </c:pt>
                <c:pt idx="281">
                  <c:v>-66.5</c:v>
                </c:pt>
                <c:pt idx="282">
                  <c:v>-115</c:v>
                </c:pt>
                <c:pt idx="283">
                  <c:v>-146.5</c:v>
                </c:pt>
                <c:pt idx="284">
                  <c:v>-5</c:v>
                </c:pt>
                <c:pt idx="285">
                  <c:v>-15</c:v>
                </c:pt>
                <c:pt idx="286">
                  <c:v>-25</c:v>
                </c:pt>
                <c:pt idx="287">
                  <c:v>-32</c:v>
                </c:pt>
                <c:pt idx="288">
                  <c:v>-52</c:v>
                </c:pt>
                <c:pt idx="289">
                  <c:v>-80</c:v>
                </c:pt>
                <c:pt idx="290">
                  <c:v>-102</c:v>
                </c:pt>
                <c:pt idx="291">
                  <c:v>-126</c:v>
                </c:pt>
                <c:pt idx="292">
                  <c:v>-5</c:v>
                </c:pt>
                <c:pt idx="293">
                  <c:v>-15</c:v>
                </c:pt>
                <c:pt idx="294">
                  <c:v>-25</c:v>
                </c:pt>
                <c:pt idx="295">
                  <c:v>-36.5</c:v>
                </c:pt>
                <c:pt idx="296">
                  <c:v>-60.5</c:v>
                </c:pt>
                <c:pt idx="297">
                  <c:v>-93.5</c:v>
                </c:pt>
                <c:pt idx="298">
                  <c:v>-131</c:v>
                </c:pt>
                <c:pt idx="299">
                  <c:v>-5</c:v>
                </c:pt>
                <c:pt idx="300">
                  <c:v>-15</c:v>
                </c:pt>
                <c:pt idx="301">
                  <c:v>-25</c:v>
                </c:pt>
                <c:pt idx="302">
                  <c:v>-38</c:v>
                </c:pt>
                <c:pt idx="303">
                  <c:v>-56</c:v>
                </c:pt>
                <c:pt idx="304">
                  <c:v>-93</c:v>
                </c:pt>
                <c:pt idx="305">
                  <c:v>-136.5</c:v>
                </c:pt>
                <c:pt idx="306">
                  <c:v>-5</c:v>
                </c:pt>
                <c:pt idx="307">
                  <c:v>-15</c:v>
                </c:pt>
                <c:pt idx="308">
                  <c:v>-25</c:v>
                </c:pt>
                <c:pt idx="309">
                  <c:v>-36.5</c:v>
                </c:pt>
                <c:pt idx="310">
                  <c:v>-51.5</c:v>
                </c:pt>
                <c:pt idx="311">
                  <c:v>-79</c:v>
                </c:pt>
                <c:pt idx="312">
                  <c:v>-125.5</c:v>
                </c:pt>
                <c:pt idx="313">
                  <c:v>-5</c:v>
                </c:pt>
                <c:pt idx="314">
                  <c:v>-15</c:v>
                </c:pt>
                <c:pt idx="315">
                  <c:v>-25</c:v>
                </c:pt>
                <c:pt idx="316">
                  <c:v>-41</c:v>
                </c:pt>
                <c:pt idx="317">
                  <c:v>-70.5</c:v>
                </c:pt>
                <c:pt idx="318">
                  <c:v>-106</c:v>
                </c:pt>
                <c:pt idx="319">
                  <c:v>-135.5</c:v>
                </c:pt>
                <c:pt idx="320">
                  <c:v>-5</c:v>
                </c:pt>
                <c:pt idx="321">
                  <c:v>-15</c:v>
                </c:pt>
                <c:pt idx="322">
                  <c:v>-25</c:v>
                </c:pt>
                <c:pt idx="323">
                  <c:v>-43.5</c:v>
                </c:pt>
                <c:pt idx="324">
                  <c:v>-74.5</c:v>
                </c:pt>
                <c:pt idx="325">
                  <c:v>-109.5</c:v>
                </c:pt>
                <c:pt idx="326">
                  <c:v>-137</c:v>
                </c:pt>
                <c:pt idx="327">
                  <c:v>-5</c:v>
                </c:pt>
                <c:pt idx="328">
                  <c:v>-15</c:v>
                </c:pt>
                <c:pt idx="329">
                  <c:v>-25</c:v>
                </c:pt>
                <c:pt idx="330">
                  <c:v>-47.5</c:v>
                </c:pt>
                <c:pt idx="331">
                  <c:v>-84</c:v>
                </c:pt>
                <c:pt idx="332">
                  <c:v>-109</c:v>
                </c:pt>
                <c:pt idx="333">
                  <c:v>-125</c:v>
                </c:pt>
                <c:pt idx="334">
                  <c:v>-144</c:v>
                </c:pt>
                <c:pt idx="335">
                  <c:v>-5</c:v>
                </c:pt>
                <c:pt idx="336">
                  <c:v>-15</c:v>
                </c:pt>
                <c:pt idx="337">
                  <c:v>-25</c:v>
                </c:pt>
                <c:pt idx="338">
                  <c:v>-32</c:v>
                </c:pt>
                <c:pt idx="339">
                  <c:v>-53</c:v>
                </c:pt>
                <c:pt idx="340">
                  <c:v>-97</c:v>
                </c:pt>
                <c:pt idx="341">
                  <c:v>-137.5</c:v>
                </c:pt>
                <c:pt idx="342">
                  <c:v>-5</c:v>
                </c:pt>
                <c:pt idx="343">
                  <c:v>-15</c:v>
                </c:pt>
                <c:pt idx="344">
                  <c:v>-25</c:v>
                </c:pt>
                <c:pt idx="345">
                  <c:v>-45</c:v>
                </c:pt>
                <c:pt idx="346">
                  <c:v>-78</c:v>
                </c:pt>
                <c:pt idx="347">
                  <c:v>-117</c:v>
                </c:pt>
                <c:pt idx="348">
                  <c:v>-145.5</c:v>
                </c:pt>
                <c:pt idx="349">
                  <c:v>-5</c:v>
                </c:pt>
                <c:pt idx="350">
                  <c:v>-15</c:v>
                </c:pt>
                <c:pt idx="351">
                  <c:v>-25</c:v>
                </c:pt>
                <c:pt idx="352">
                  <c:v>-32</c:v>
                </c:pt>
                <c:pt idx="353">
                  <c:v>-43</c:v>
                </c:pt>
                <c:pt idx="354">
                  <c:v>-66.5</c:v>
                </c:pt>
                <c:pt idx="355">
                  <c:v>-92</c:v>
                </c:pt>
                <c:pt idx="356">
                  <c:v>-128</c:v>
                </c:pt>
                <c:pt idx="357">
                  <c:v>-5</c:v>
                </c:pt>
                <c:pt idx="358">
                  <c:v>-15</c:v>
                </c:pt>
                <c:pt idx="359">
                  <c:v>-25</c:v>
                </c:pt>
                <c:pt idx="360">
                  <c:v>-43</c:v>
                </c:pt>
                <c:pt idx="361">
                  <c:v>-67</c:v>
                </c:pt>
                <c:pt idx="362">
                  <c:v>-92.5</c:v>
                </c:pt>
                <c:pt idx="363">
                  <c:v>-128.5</c:v>
                </c:pt>
                <c:pt idx="364">
                  <c:v>-5</c:v>
                </c:pt>
                <c:pt idx="365">
                  <c:v>-15</c:v>
                </c:pt>
                <c:pt idx="366">
                  <c:v>-25</c:v>
                </c:pt>
                <c:pt idx="367">
                  <c:v>-43.5</c:v>
                </c:pt>
                <c:pt idx="368">
                  <c:v>-69.5</c:v>
                </c:pt>
                <c:pt idx="369">
                  <c:v>-94</c:v>
                </c:pt>
                <c:pt idx="370">
                  <c:v>-129.5</c:v>
                </c:pt>
                <c:pt idx="371">
                  <c:v>-5</c:v>
                </c:pt>
                <c:pt idx="372">
                  <c:v>-15</c:v>
                </c:pt>
                <c:pt idx="373">
                  <c:v>-25</c:v>
                </c:pt>
                <c:pt idx="374">
                  <c:v>-37.5</c:v>
                </c:pt>
                <c:pt idx="375">
                  <c:v>-58.5</c:v>
                </c:pt>
                <c:pt idx="376">
                  <c:v>-87.5</c:v>
                </c:pt>
                <c:pt idx="377">
                  <c:v>-126.5</c:v>
                </c:pt>
                <c:pt idx="378">
                  <c:v>-5</c:v>
                </c:pt>
                <c:pt idx="379">
                  <c:v>-15</c:v>
                </c:pt>
                <c:pt idx="380">
                  <c:v>-25</c:v>
                </c:pt>
                <c:pt idx="381">
                  <c:v>-32.5</c:v>
                </c:pt>
                <c:pt idx="382">
                  <c:v>-46</c:v>
                </c:pt>
                <c:pt idx="383">
                  <c:v>-63</c:v>
                </c:pt>
                <c:pt idx="384">
                  <c:v>-89.5</c:v>
                </c:pt>
                <c:pt idx="385">
                  <c:v>-117.5</c:v>
                </c:pt>
                <c:pt idx="386">
                  <c:v>-136</c:v>
                </c:pt>
                <c:pt idx="387">
                  <c:v>-5</c:v>
                </c:pt>
                <c:pt idx="388">
                  <c:v>-15</c:v>
                </c:pt>
                <c:pt idx="389">
                  <c:v>-25</c:v>
                </c:pt>
                <c:pt idx="390">
                  <c:v>-32</c:v>
                </c:pt>
                <c:pt idx="391">
                  <c:v>-53</c:v>
                </c:pt>
                <c:pt idx="392">
                  <c:v>-97.5</c:v>
                </c:pt>
                <c:pt idx="393">
                  <c:v>-138</c:v>
                </c:pt>
                <c:pt idx="394">
                  <c:v>-5</c:v>
                </c:pt>
                <c:pt idx="395">
                  <c:v>-15</c:v>
                </c:pt>
                <c:pt idx="396">
                  <c:v>-25</c:v>
                </c:pt>
                <c:pt idx="397">
                  <c:v>-36</c:v>
                </c:pt>
                <c:pt idx="398">
                  <c:v>-57.5</c:v>
                </c:pt>
                <c:pt idx="399">
                  <c:v>-94.5</c:v>
                </c:pt>
                <c:pt idx="400">
                  <c:v>-121</c:v>
                </c:pt>
                <c:pt idx="401">
                  <c:v>-139.5</c:v>
                </c:pt>
                <c:pt idx="402">
                  <c:v>-5</c:v>
                </c:pt>
                <c:pt idx="403">
                  <c:v>-15</c:v>
                </c:pt>
                <c:pt idx="404">
                  <c:v>-25</c:v>
                </c:pt>
                <c:pt idx="405">
                  <c:v>-39</c:v>
                </c:pt>
                <c:pt idx="406">
                  <c:v>-61.5</c:v>
                </c:pt>
                <c:pt idx="407">
                  <c:v>-92</c:v>
                </c:pt>
                <c:pt idx="408">
                  <c:v>-131</c:v>
                </c:pt>
                <c:pt idx="409">
                  <c:v>-5</c:v>
                </c:pt>
                <c:pt idx="410">
                  <c:v>-15</c:v>
                </c:pt>
                <c:pt idx="411">
                  <c:v>-25</c:v>
                </c:pt>
                <c:pt idx="412">
                  <c:v>-36.5</c:v>
                </c:pt>
                <c:pt idx="413">
                  <c:v>-66</c:v>
                </c:pt>
                <c:pt idx="414">
                  <c:v>-105.5</c:v>
                </c:pt>
                <c:pt idx="415">
                  <c:v>-134.5</c:v>
                </c:pt>
                <c:pt idx="416">
                  <c:v>-5</c:v>
                </c:pt>
                <c:pt idx="417">
                  <c:v>-15</c:v>
                </c:pt>
                <c:pt idx="418">
                  <c:v>-25</c:v>
                </c:pt>
                <c:pt idx="419">
                  <c:v>-35</c:v>
                </c:pt>
                <c:pt idx="420">
                  <c:v>-57.5</c:v>
                </c:pt>
                <c:pt idx="421">
                  <c:v>-93.5</c:v>
                </c:pt>
                <c:pt idx="422">
                  <c:v>-132.5</c:v>
                </c:pt>
                <c:pt idx="423">
                  <c:v>-5</c:v>
                </c:pt>
                <c:pt idx="424">
                  <c:v>-15</c:v>
                </c:pt>
                <c:pt idx="425">
                  <c:v>-25</c:v>
                </c:pt>
                <c:pt idx="426">
                  <c:v>-34</c:v>
                </c:pt>
                <c:pt idx="427">
                  <c:v>-53.5</c:v>
                </c:pt>
                <c:pt idx="428">
                  <c:v>-77.5</c:v>
                </c:pt>
                <c:pt idx="429">
                  <c:v>-106.5</c:v>
                </c:pt>
                <c:pt idx="430">
                  <c:v>-140</c:v>
                </c:pt>
                <c:pt idx="431">
                  <c:v>-5</c:v>
                </c:pt>
                <c:pt idx="432">
                  <c:v>-15</c:v>
                </c:pt>
                <c:pt idx="433">
                  <c:v>-25</c:v>
                </c:pt>
                <c:pt idx="434">
                  <c:v>-46.5</c:v>
                </c:pt>
                <c:pt idx="435">
                  <c:v>-78</c:v>
                </c:pt>
                <c:pt idx="436">
                  <c:v>-105</c:v>
                </c:pt>
                <c:pt idx="437">
                  <c:v>-134.5</c:v>
                </c:pt>
                <c:pt idx="438">
                  <c:v>-30.5</c:v>
                </c:pt>
                <c:pt idx="439">
                  <c:v>-5</c:v>
                </c:pt>
                <c:pt idx="440">
                  <c:v>-15</c:v>
                </c:pt>
                <c:pt idx="441">
                  <c:v>-25</c:v>
                </c:pt>
                <c:pt idx="442">
                  <c:v>-42.5</c:v>
                </c:pt>
                <c:pt idx="443">
                  <c:v>-66.5</c:v>
                </c:pt>
                <c:pt idx="444">
                  <c:v>-99.5</c:v>
                </c:pt>
                <c:pt idx="445">
                  <c:v>-135</c:v>
                </c:pt>
                <c:pt idx="446">
                  <c:v>-5</c:v>
                </c:pt>
                <c:pt idx="447">
                  <c:v>-15</c:v>
                </c:pt>
                <c:pt idx="448">
                  <c:v>-25</c:v>
                </c:pt>
                <c:pt idx="449">
                  <c:v>-39</c:v>
                </c:pt>
                <c:pt idx="450">
                  <c:v>-65</c:v>
                </c:pt>
                <c:pt idx="451">
                  <c:v>-102</c:v>
                </c:pt>
                <c:pt idx="452">
                  <c:v>-137.5</c:v>
                </c:pt>
                <c:pt idx="453">
                  <c:v>-5</c:v>
                </c:pt>
                <c:pt idx="454">
                  <c:v>-15</c:v>
                </c:pt>
                <c:pt idx="455">
                  <c:v>-25</c:v>
                </c:pt>
                <c:pt idx="456">
                  <c:v>-37.5</c:v>
                </c:pt>
                <c:pt idx="457">
                  <c:v>-57.5</c:v>
                </c:pt>
                <c:pt idx="458">
                  <c:v>-79</c:v>
                </c:pt>
                <c:pt idx="459">
                  <c:v>-101</c:v>
                </c:pt>
                <c:pt idx="460">
                  <c:v>-133.5</c:v>
                </c:pt>
                <c:pt idx="461">
                  <c:v>-5</c:v>
                </c:pt>
                <c:pt idx="462">
                  <c:v>-15</c:v>
                </c:pt>
                <c:pt idx="463">
                  <c:v>-25</c:v>
                </c:pt>
                <c:pt idx="464">
                  <c:v>-37.5</c:v>
                </c:pt>
                <c:pt idx="465">
                  <c:v>-65.5</c:v>
                </c:pt>
                <c:pt idx="466">
                  <c:v>-103</c:v>
                </c:pt>
                <c:pt idx="467">
                  <c:v>-136.5</c:v>
                </c:pt>
                <c:pt idx="468">
                  <c:v>-5</c:v>
                </c:pt>
                <c:pt idx="469">
                  <c:v>-15</c:v>
                </c:pt>
                <c:pt idx="470">
                  <c:v>-25</c:v>
                </c:pt>
                <c:pt idx="471">
                  <c:v>-32</c:v>
                </c:pt>
                <c:pt idx="472">
                  <c:v>-43</c:v>
                </c:pt>
                <c:pt idx="473">
                  <c:v>-68.5</c:v>
                </c:pt>
                <c:pt idx="474">
                  <c:v>-97.5</c:v>
                </c:pt>
                <c:pt idx="475">
                  <c:v>-131.5</c:v>
                </c:pt>
                <c:pt idx="476">
                  <c:v>-5</c:v>
                </c:pt>
                <c:pt idx="477">
                  <c:v>-15</c:v>
                </c:pt>
                <c:pt idx="478">
                  <c:v>-25</c:v>
                </c:pt>
                <c:pt idx="479">
                  <c:v>-41.5</c:v>
                </c:pt>
                <c:pt idx="480">
                  <c:v>-74</c:v>
                </c:pt>
                <c:pt idx="481">
                  <c:v>-107.5</c:v>
                </c:pt>
                <c:pt idx="482">
                  <c:v>-136.5</c:v>
                </c:pt>
                <c:pt idx="483">
                  <c:v>-5</c:v>
                </c:pt>
                <c:pt idx="484">
                  <c:v>-15</c:v>
                </c:pt>
                <c:pt idx="485">
                  <c:v>-25</c:v>
                </c:pt>
                <c:pt idx="486">
                  <c:v>-31.5</c:v>
                </c:pt>
                <c:pt idx="487">
                  <c:v>-45</c:v>
                </c:pt>
                <c:pt idx="488">
                  <c:v>-68</c:v>
                </c:pt>
                <c:pt idx="489">
                  <c:v>-90.5</c:v>
                </c:pt>
                <c:pt idx="490">
                  <c:v>-126</c:v>
                </c:pt>
                <c:pt idx="491">
                  <c:v>-5</c:v>
                </c:pt>
                <c:pt idx="492">
                  <c:v>-15</c:v>
                </c:pt>
                <c:pt idx="493">
                  <c:v>-25</c:v>
                </c:pt>
                <c:pt idx="494">
                  <c:v>-32</c:v>
                </c:pt>
                <c:pt idx="495">
                  <c:v>-46</c:v>
                </c:pt>
                <c:pt idx="496">
                  <c:v>-71</c:v>
                </c:pt>
                <c:pt idx="497">
                  <c:v>-90.5</c:v>
                </c:pt>
                <c:pt idx="498">
                  <c:v>-125</c:v>
                </c:pt>
                <c:pt idx="499">
                  <c:v>-5</c:v>
                </c:pt>
                <c:pt idx="500">
                  <c:v>-15</c:v>
                </c:pt>
                <c:pt idx="501">
                  <c:v>-25</c:v>
                </c:pt>
                <c:pt idx="502">
                  <c:v>-39</c:v>
                </c:pt>
                <c:pt idx="503">
                  <c:v>-60</c:v>
                </c:pt>
                <c:pt idx="504">
                  <c:v>-83.5</c:v>
                </c:pt>
                <c:pt idx="505">
                  <c:v>-116</c:v>
                </c:pt>
                <c:pt idx="506">
                  <c:v>-146</c:v>
                </c:pt>
                <c:pt idx="507">
                  <c:v>-5</c:v>
                </c:pt>
                <c:pt idx="508">
                  <c:v>-15</c:v>
                </c:pt>
                <c:pt idx="509">
                  <c:v>-25</c:v>
                </c:pt>
                <c:pt idx="510">
                  <c:v>-39</c:v>
                </c:pt>
                <c:pt idx="511">
                  <c:v>-65</c:v>
                </c:pt>
                <c:pt idx="512">
                  <c:v>-95.5</c:v>
                </c:pt>
                <c:pt idx="513">
                  <c:v>-124</c:v>
                </c:pt>
                <c:pt idx="514">
                  <c:v>-144</c:v>
                </c:pt>
                <c:pt idx="515">
                  <c:v>-5</c:v>
                </c:pt>
                <c:pt idx="516">
                  <c:v>-15</c:v>
                </c:pt>
                <c:pt idx="517">
                  <c:v>-25</c:v>
                </c:pt>
                <c:pt idx="518">
                  <c:v>-43.5</c:v>
                </c:pt>
                <c:pt idx="519">
                  <c:v>-75.5</c:v>
                </c:pt>
                <c:pt idx="520">
                  <c:v>-110</c:v>
                </c:pt>
                <c:pt idx="521">
                  <c:v>-135.5</c:v>
                </c:pt>
                <c:pt idx="522">
                  <c:v>-5</c:v>
                </c:pt>
                <c:pt idx="523">
                  <c:v>-15</c:v>
                </c:pt>
                <c:pt idx="524">
                  <c:v>-25</c:v>
                </c:pt>
                <c:pt idx="525">
                  <c:v>-42.5</c:v>
                </c:pt>
                <c:pt idx="526">
                  <c:v>-70.5</c:v>
                </c:pt>
                <c:pt idx="527">
                  <c:v>-100</c:v>
                </c:pt>
                <c:pt idx="528">
                  <c:v>-122</c:v>
                </c:pt>
                <c:pt idx="529">
                  <c:v>-141.5</c:v>
                </c:pt>
                <c:pt idx="530">
                  <c:v>-5</c:v>
                </c:pt>
                <c:pt idx="531">
                  <c:v>-15</c:v>
                </c:pt>
                <c:pt idx="532">
                  <c:v>-25</c:v>
                </c:pt>
                <c:pt idx="533">
                  <c:v>-33.5</c:v>
                </c:pt>
                <c:pt idx="534">
                  <c:v>-48</c:v>
                </c:pt>
                <c:pt idx="535">
                  <c:v>-73.5</c:v>
                </c:pt>
                <c:pt idx="536">
                  <c:v>-109</c:v>
                </c:pt>
                <c:pt idx="537">
                  <c:v>-140.5</c:v>
                </c:pt>
                <c:pt idx="538">
                  <c:v>-5</c:v>
                </c:pt>
                <c:pt idx="539">
                  <c:v>-15</c:v>
                </c:pt>
                <c:pt idx="540">
                  <c:v>-25</c:v>
                </c:pt>
                <c:pt idx="541">
                  <c:v>-34</c:v>
                </c:pt>
                <c:pt idx="542">
                  <c:v>-60.5</c:v>
                </c:pt>
                <c:pt idx="543">
                  <c:v>-101</c:v>
                </c:pt>
                <c:pt idx="544">
                  <c:v>-136</c:v>
                </c:pt>
                <c:pt idx="545">
                  <c:v>-5</c:v>
                </c:pt>
                <c:pt idx="546">
                  <c:v>-15</c:v>
                </c:pt>
                <c:pt idx="547">
                  <c:v>-25</c:v>
                </c:pt>
                <c:pt idx="548">
                  <c:v>-37</c:v>
                </c:pt>
                <c:pt idx="549">
                  <c:v>-63.5</c:v>
                </c:pt>
                <c:pt idx="550">
                  <c:v>-99.5</c:v>
                </c:pt>
                <c:pt idx="551">
                  <c:v>-132</c:v>
                </c:pt>
                <c:pt idx="552">
                  <c:v>-5</c:v>
                </c:pt>
                <c:pt idx="553">
                  <c:v>-15</c:v>
                </c:pt>
                <c:pt idx="554">
                  <c:v>-25</c:v>
                </c:pt>
                <c:pt idx="555">
                  <c:v>-39.5</c:v>
                </c:pt>
                <c:pt idx="556">
                  <c:v>-69</c:v>
                </c:pt>
                <c:pt idx="557">
                  <c:v>-103.5</c:v>
                </c:pt>
                <c:pt idx="558">
                  <c:v>-135.5</c:v>
                </c:pt>
                <c:pt idx="559">
                  <c:v>-5</c:v>
                </c:pt>
                <c:pt idx="560">
                  <c:v>-15</c:v>
                </c:pt>
                <c:pt idx="561">
                  <c:v>-25</c:v>
                </c:pt>
                <c:pt idx="562">
                  <c:v>-34</c:v>
                </c:pt>
                <c:pt idx="563">
                  <c:v>-52</c:v>
                </c:pt>
                <c:pt idx="564">
                  <c:v>-78.5</c:v>
                </c:pt>
                <c:pt idx="565">
                  <c:v>-116</c:v>
                </c:pt>
                <c:pt idx="566">
                  <c:v>-146</c:v>
                </c:pt>
                <c:pt idx="567">
                  <c:v>-5</c:v>
                </c:pt>
                <c:pt idx="568">
                  <c:v>-15</c:v>
                </c:pt>
                <c:pt idx="569">
                  <c:v>-25</c:v>
                </c:pt>
                <c:pt idx="570">
                  <c:v>-36</c:v>
                </c:pt>
                <c:pt idx="571">
                  <c:v>-51.5</c:v>
                </c:pt>
                <c:pt idx="572">
                  <c:v>-81</c:v>
                </c:pt>
                <c:pt idx="573">
                  <c:v>-123.5</c:v>
                </c:pt>
                <c:pt idx="574">
                  <c:v>-5</c:v>
                </c:pt>
                <c:pt idx="575">
                  <c:v>-15</c:v>
                </c:pt>
                <c:pt idx="576">
                  <c:v>-25</c:v>
                </c:pt>
                <c:pt idx="577">
                  <c:v>-36</c:v>
                </c:pt>
                <c:pt idx="578">
                  <c:v>-55.5</c:v>
                </c:pt>
                <c:pt idx="579">
                  <c:v>-95</c:v>
                </c:pt>
                <c:pt idx="580">
                  <c:v>-135.5</c:v>
                </c:pt>
                <c:pt idx="581">
                  <c:v>-5</c:v>
                </c:pt>
                <c:pt idx="582">
                  <c:v>-15</c:v>
                </c:pt>
                <c:pt idx="583">
                  <c:v>-25</c:v>
                </c:pt>
                <c:pt idx="584">
                  <c:v>-41</c:v>
                </c:pt>
                <c:pt idx="585">
                  <c:v>-67</c:v>
                </c:pt>
                <c:pt idx="586">
                  <c:v>-87.5</c:v>
                </c:pt>
                <c:pt idx="587">
                  <c:v>-123</c:v>
                </c:pt>
                <c:pt idx="588">
                  <c:v>-5</c:v>
                </c:pt>
                <c:pt idx="589">
                  <c:v>-15</c:v>
                </c:pt>
                <c:pt idx="590">
                  <c:v>-25</c:v>
                </c:pt>
                <c:pt idx="591">
                  <c:v>-39</c:v>
                </c:pt>
                <c:pt idx="592">
                  <c:v>-67.5</c:v>
                </c:pt>
                <c:pt idx="593">
                  <c:v>-97</c:v>
                </c:pt>
                <c:pt idx="594">
                  <c:v>-130</c:v>
                </c:pt>
                <c:pt idx="595">
                  <c:v>-5</c:v>
                </c:pt>
                <c:pt idx="596">
                  <c:v>-15</c:v>
                </c:pt>
                <c:pt idx="597">
                  <c:v>-25</c:v>
                </c:pt>
                <c:pt idx="598">
                  <c:v>-38</c:v>
                </c:pt>
                <c:pt idx="599">
                  <c:v>-61.5</c:v>
                </c:pt>
                <c:pt idx="600">
                  <c:v>-97.5</c:v>
                </c:pt>
                <c:pt idx="601">
                  <c:v>-135.5</c:v>
                </c:pt>
                <c:pt idx="602">
                  <c:v>-5</c:v>
                </c:pt>
                <c:pt idx="603">
                  <c:v>-15</c:v>
                </c:pt>
                <c:pt idx="604">
                  <c:v>-25</c:v>
                </c:pt>
                <c:pt idx="605">
                  <c:v>-35.5</c:v>
                </c:pt>
                <c:pt idx="606">
                  <c:v>-56.5</c:v>
                </c:pt>
                <c:pt idx="607">
                  <c:v>-93.5</c:v>
                </c:pt>
                <c:pt idx="608">
                  <c:v>-134</c:v>
                </c:pt>
                <c:pt idx="609">
                  <c:v>-5</c:v>
                </c:pt>
                <c:pt idx="610">
                  <c:v>-15</c:v>
                </c:pt>
                <c:pt idx="611">
                  <c:v>-25</c:v>
                </c:pt>
                <c:pt idx="612">
                  <c:v>-39.5</c:v>
                </c:pt>
                <c:pt idx="613">
                  <c:v>-64.5</c:v>
                </c:pt>
                <c:pt idx="614">
                  <c:v>-102.5</c:v>
                </c:pt>
                <c:pt idx="615">
                  <c:v>-139</c:v>
                </c:pt>
                <c:pt idx="616">
                  <c:v>-5</c:v>
                </c:pt>
                <c:pt idx="617">
                  <c:v>-15</c:v>
                </c:pt>
                <c:pt idx="618">
                  <c:v>-25</c:v>
                </c:pt>
                <c:pt idx="619">
                  <c:v>-32.5</c:v>
                </c:pt>
                <c:pt idx="620">
                  <c:v>-52</c:v>
                </c:pt>
                <c:pt idx="621">
                  <c:v>-86</c:v>
                </c:pt>
                <c:pt idx="622">
                  <c:v>-115.5</c:v>
                </c:pt>
                <c:pt idx="623">
                  <c:v>-140.5</c:v>
                </c:pt>
                <c:pt idx="624">
                  <c:v>-5</c:v>
                </c:pt>
                <c:pt idx="625">
                  <c:v>-15</c:v>
                </c:pt>
                <c:pt idx="626">
                  <c:v>-25</c:v>
                </c:pt>
                <c:pt idx="627">
                  <c:v>-43</c:v>
                </c:pt>
                <c:pt idx="628">
                  <c:v>-76.5</c:v>
                </c:pt>
                <c:pt idx="629">
                  <c:v>-111.5</c:v>
                </c:pt>
                <c:pt idx="630">
                  <c:v>-139.5</c:v>
                </c:pt>
                <c:pt idx="631">
                  <c:v>-5</c:v>
                </c:pt>
                <c:pt idx="632">
                  <c:v>-15</c:v>
                </c:pt>
                <c:pt idx="633">
                  <c:v>-25</c:v>
                </c:pt>
                <c:pt idx="634">
                  <c:v>-39.5</c:v>
                </c:pt>
                <c:pt idx="635">
                  <c:v>-67</c:v>
                </c:pt>
                <c:pt idx="636">
                  <c:v>-97.5</c:v>
                </c:pt>
                <c:pt idx="637">
                  <c:v>-119</c:v>
                </c:pt>
                <c:pt idx="638">
                  <c:v>-140.5</c:v>
                </c:pt>
                <c:pt idx="639">
                  <c:v>-5</c:v>
                </c:pt>
                <c:pt idx="640">
                  <c:v>-15</c:v>
                </c:pt>
                <c:pt idx="641">
                  <c:v>-25</c:v>
                </c:pt>
                <c:pt idx="642">
                  <c:v>-34.5</c:v>
                </c:pt>
                <c:pt idx="643">
                  <c:v>-52</c:v>
                </c:pt>
                <c:pt idx="644">
                  <c:v>-74.5</c:v>
                </c:pt>
                <c:pt idx="645">
                  <c:v>-101</c:v>
                </c:pt>
                <c:pt idx="646">
                  <c:v>-135</c:v>
                </c:pt>
                <c:pt idx="647">
                  <c:v>-5</c:v>
                </c:pt>
                <c:pt idx="648">
                  <c:v>-15</c:v>
                </c:pt>
                <c:pt idx="649">
                  <c:v>-25</c:v>
                </c:pt>
                <c:pt idx="650">
                  <c:v>-40</c:v>
                </c:pt>
                <c:pt idx="651">
                  <c:v>-66.5</c:v>
                </c:pt>
                <c:pt idx="652">
                  <c:v>-94</c:v>
                </c:pt>
                <c:pt idx="653">
                  <c:v>-129</c:v>
                </c:pt>
                <c:pt idx="654">
                  <c:v>-5</c:v>
                </c:pt>
                <c:pt idx="655">
                  <c:v>-15</c:v>
                </c:pt>
                <c:pt idx="656">
                  <c:v>-25</c:v>
                </c:pt>
                <c:pt idx="657">
                  <c:v>-36.5</c:v>
                </c:pt>
                <c:pt idx="658">
                  <c:v>-59.5</c:v>
                </c:pt>
                <c:pt idx="659">
                  <c:v>-87.5</c:v>
                </c:pt>
                <c:pt idx="660">
                  <c:v>-107</c:v>
                </c:pt>
                <c:pt idx="661">
                  <c:v>-126.5</c:v>
                </c:pt>
                <c:pt idx="662">
                  <c:v>-145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62176"/>
        <c:axId val="-252755104"/>
      </c:scatterChart>
      <c:valAx>
        <c:axId val="-252762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55104"/>
        <c:crosses val="autoZero"/>
        <c:crossBetween val="midCat"/>
      </c:valAx>
      <c:valAx>
        <c:axId val="-25275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62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Staley - 2008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master_2017_02_20_1998!$AT$954:$AT$1064</c:f>
              <c:numCache>
                <c:formatCode>0.00</c:formatCode>
                <c:ptCount val="111"/>
                <c:pt idx="0">
                  <c:v>1.2359710772924282</c:v>
                </c:pt>
                <c:pt idx="1">
                  <c:v>1.3240452296268166</c:v>
                </c:pt>
                <c:pt idx="2">
                  <c:v>1.2830604500656708</c:v>
                </c:pt>
                <c:pt idx="3">
                  <c:v>1.2793524917949335</c:v>
                </c:pt>
                <c:pt idx="4">
                  <c:v>1.3051765742719255</c:v>
                </c:pt>
                <c:pt idx="5">
                  <c:v>1.3534004564253619</c:v>
                </c:pt>
                <c:pt idx="6">
                  <c:v>1.5079498417334032</c:v>
                </c:pt>
                <c:pt idx="7">
                  <c:v>1.5257915861188449</c:v>
                </c:pt>
                <c:pt idx="8">
                  <c:v>1.0747407370454487</c:v>
                </c:pt>
                <c:pt idx="9">
                  <c:v>1.3841977984153011</c:v>
                </c:pt>
                <c:pt idx="10">
                  <c:v>1.3840127668551159</c:v>
                </c:pt>
                <c:pt idx="11">
                  <c:v>1.5348260455396496</c:v>
                </c:pt>
                <c:pt idx="12">
                  <c:v>1.5795418563372601</c:v>
                </c:pt>
                <c:pt idx="13">
                  <c:v>1.5014950473288979</c:v>
                </c:pt>
                <c:pt idx="14">
                  <c:v>1.4872550688379622</c:v>
                </c:pt>
                <c:pt idx="15">
                  <c:v>0.75768353788134213</c:v>
                </c:pt>
                <c:pt idx="16">
                  <c:v>1.3803086266101368</c:v>
                </c:pt>
                <c:pt idx="17">
                  <c:v>1.2950712126679638</c:v>
                </c:pt>
                <c:pt idx="18">
                  <c:v>1.2316898895319071</c:v>
                </c:pt>
                <c:pt idx="19">
                  <c:v>1.3267423861440155</c:v>
                </c:pt>
                <c:pt idx="20">
                  <c:v>1.6414453689327984</c:v>
                </c:pt>
                <c:pt idx="21">
                  <c:v>1.6495516216501784</c:v>
                </c:pt>
                <c:pt idx="22">
                  <c:v>1.6783378683767947</c:v>
                </c:pt>
                <c:pt idx="23">
                  <c:v>0.94936606991227157</c:v>
                </c:pt>
                <c:pt idx="24">
                  <c:v>1.3592435717866371</c:v>
                </c:pt>
                <c:pt idx="25">
                  <c:v>1.4293420058993687</c:v>
                </c:pt>
                <c:pt idx="26">
                  <c:v>1.3953044241191614</c:v>
                </c:pt>
                <c:pt idx="27">
                  <c:v>1.4064269382251937</c:v>
                </c:pt>
                <c:pt idx="28">
                  <c:v>1.4530350407054071</c:v>
                </c:pt>
                <c:pt idx="29">
                  <c:v>1.3436008129333434</c:v>
                </c:pt>
                <c:pt idx="30">
                  <c:v>0.95891905528377308</c:v>
                </c:pt>
                <c:pt idx="31">
                  <c:v>1.3943969781274985</c:v>
                </c:pt>
                <c:pt idx="32">
                  <c:v>1.3591251575099099</c:v>
                </c:pt>
                <c:pt idx="33">
                  <c:v>1.4340021135148546</c:v>
                </c:pt>
                <c:pt idx="34">
                  <c:v>1.5981449790623905</c:v>
                </c:pt>
                <c:pt idx="35">
                  <c:v>1.7033798062831695</c:v>
                </c:pt>
                <c:pt idx="36">
                  <c:v>1.719659335728726</c:v>
                </c:pt>
                <c:pt idx="37">
                  <c:v>0.99743592525964575</c:v>
                </c:pt>
                <c:pt idx="38">
                  <c:v>1.3072814858692168</c:v>
                </c:pt>
                <c:pt idx="39">
                  <c:v>1.2666093565646634</c:v>
                </c:pt>
                <c:pt idx="40">
                  <c:v>1.1676893255031164</c:v>
                </c:pt>
                <c:pt idx="41">
                  <c:v>1.5849125169683447</c:v>
                </c:pt>
                <c:pt idx="42">
                  <c:v>1.6005940974869819</c:v>
                </c:pt>
                <c:pt idx="43">
                  <c:v>1.6637113154959642</c:v>
                </c:pt>
                <c:pt idx="44">
                  <c:v>1.0955958289005105</c:v>
                </c:pt>
                <c:pt idx="45">
                  <c:v>1.312878147436344</c:v>
                </c:pt>
                <c:pt idx="46">
                  <c:v>1.3644598875440659</c:v>
                </c:pt>
                <c:pt idx="47">
                  <c:v>1.4802064666159813</c:v>
                </c:pt>
                <c:pt idx="48">
                  <c:v>1.4969102338097018</c:v>
                </c:pt>
                <c:pt idx="49">
                  <c:v>1.5921316163532171</c:v>
                </c:pt>
                <c:pt idx="50">
                  <c:v>1.6023860188885475</c:v>
                </c:pt>
                <c:pt idx="51">
                  <c:v>1.0434453161220059</c:v>
                </c:pt>
                <c:pt idx="52">
                  <c:v>1.251554625076537</c:v>
                </c:pt>
                <c:pt idx="53">
                  <c:v>1.2669343352958877</c:v>
                </c:pt>
                <c:pt idx="54">
                  <c:v>1.1462399507178793</c:v>
                </c:pt>
                <c:pt idx="55">
                  <c:v>1.2610136506156207</c:v>
                </c:pt>
                <c:pt idx="56">
                  <c:v>1.3980959286372987</c:v>
                </c:pt>
                <c:pt idx="57">
                  <c:v>1.4194845258222559</c:v>
                </c:pt>
                <c:pt idx="58">
                  <c:v>0.59510560862161888</c:v>
                </c:pt>
                <c:pt idx="59">
                  <c:v>1.3158414042205695</c:v>
                </c:pt>
                <c:pt idx="60">
                  <c:v>1.3617332677884926</c:v>
                </c:pt>
                <c:pt idx="61">
                  <c:v>1.4450410464219674</c:v>
                </c:pt>
                <c:pt idx="62">
                  <c:v>1.6215981382192561</c:v>
                </c:pt>
                <c:pt idx="63">
                  <c:v>1.7438245096001721</c:v>
                </c:pt>
                <c:pt idx="64">
                  <c:v>1.0401292497925669</c:v>
                </c:pt>
                <c:pt idx="65">
                  <c:v>1.5294876400585873</c:v>
                </c:pt>
                <c:pt idx="66">
                  <c:v>1.5183979503551142</c:v>
                </c:pt>
                <c:pt idx="67">
                  <c:v>1.3026623009129614</c:v>
                </c:pt>
                <c:pt idx="68">
                  <c:v>1.3606172614833998</c:v>
                </c:pt>
                <c:pt idx="69">
                  <c:v>1.8189136353359465</c:v>
                </c:pt>
                <c:pt idx="70">
                  <c:v>1.0249374570216065</c:v>
                </c:pt>
                <c:pt idx="71">
                  <c:v>1.0136803346718739</c:v>
                </c:pt>
                <c:pt idx="72">
                  <c:v>1.5288937758307242</c:v>
                </c:pt>
                <c:pt idx="73">
                  <c:v>1.3712069505759212</c:v>
                </c:pt>
                <c:pt idx="74">
                  <c:v>1.4014006417124305</c:v>
                </c:pt>
                <c:pt idx="75">
                  <c:v>1.6051879808716356</c:v>
                </c:pt>
                <c:pt idx="76">
                  <c:v>1.6771830864448312</c:v>
                </c:pt>
                <c:pt idx="77">
                  <c:v>1.5074236356678188</c:v>
                </c:pt>
                <c:pt idx="78">
                  <c:v>1.0594470480019003</c:v>
                </c:pt>
                <c:pt idx="79">
                  <c:v>1.2908944247869354</c:v>
                </c:pt>
                <c:pt idx="80">
                  <c:v>1.34817365727842</c:v>
                </c:pt>
                <c:pt idx="81">
                  <c:v>1.4480470494754469</c:v>
                </c:pt>
                <c:pt idx="82">
                  <c:v>1.6710574371574032</c:v>
                </c:pt>
                <c:pt idx="83">
                  <c:v>1.6361739444552814</c:v>
                </c:pt>
                <c:pt idx="84">
                  <c:v>1.739117266687235</c:v>
                </c:pt>
                <c:pt idx="86">
                  <c:v>0.91733209139739902</c:v>
                </c:pt>
                <c:pt idx="87">
                  <c:v>1.3098365995014187</c:v>
                </c:pt>
                <c:pt idx="88">
                  <c:v>1.2187972305129995</c:v>
                </c:pt>
                <c:pt idx="89">
                  <c:v>1.1394692097258878</c:v>
                </c:pt>
                <c:pt idx="90">
                  <c:v>1.3079835397585551</c:v>
                </c:pt>
                <c:pt idx="91">
                  <c:v>1.4426083018815594</c:v>
                </c:pt>
                <c:pt idx="92">
                  <c:v>1.6526243216322012</c:v>
                </c:pt>
                <c:pt idx="93">
                  <c:v>1.0355294584123209</c:v>
                </c:pt>
                <c:pt idx="94">
                  <c:v>1.4122087981725107</c:v>
                </c:pt>
                <c:pt idx="95">
                  <c:v>1.4243433042846889</c:v>
                </c:pt>
                <c:pt idx="96">
                  <c:v>1.4200174494120816</c:v>
                </c:pt>
                <c:pt idx="97">
                  <c:v>1.3489048710141716</c:v>
                </c:pt>
                <c:pt idx="98">
                  <c:v>1.4319923202573361</c:v>
                </c:pt>
                <c:pt idx="99">
                  <c:v>1.3308759027272892</c:v>
                </c:pt>
                <c:pt idx="100">
                  <c:v>1.0384458209739396</c:v>
                </c:pt>
                <c:pt idx="101">
                  <c:v>1.3753039874624124</c:v>
                </c:pt>
                <c:pt idx="102">
                  <c:v>1.3306242028992277</c:v>
                </c:pt>
                <c:pt idx="103">
                  <c:v>1.223968272193249</c:v>
                </c:pt>
                <c:pt idx="104">
                  <c:v>1.5604233025227723</c:v>
                </c:pt>
                <c:pt idx="105">
                  <c:v>1.5787156667136353</c:v>
                </c:pt>
                <c:pt idx="106">
                  <c:v>1.7093449504516833</c:v>
                </c:pt>
                <c:pt idx="107">
                  <c:v>1.0112955826748333</c:v>
                </c:pt>
                <c:pt idx="108">
                  <c:v>1.3653372537929391</c:v>
                </c:pt>
                <c:pt idx="109">
                  <c:v>1.2838546901686256</c:v>
                </c:pt>
                <c:pt idx="110">
                  <c:v>1.2709792954021379</c:v>
                </c:pt>
              </c:numCache>
            </c:numRef>
          </c:xVal>
          <c:yVal>
            <c:numRef>
              <c:f>master_2017_02_20_1998!$AQ$954:$AQ$1064</c:f>
              <c:numCache>
                <c:formatCode>General</c:formatCode>
                <c:ptCount val="111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-32.5</c:v>
                </c:pt>
                <c:pt idx="4">
                  <c:v>-52</c:v>
                </c:pt>
                <c:pt idx="5">
                  <c:v>-90</c:v>
                </c:pt>
                <c:pt idx="6">
                  <c:v>-121.5</c:v>
                </c:pt>
                <c:pt idx="7">
                  <c:v>-142.5</c:v>
                </c:pt>
                <c:pt idx="8">
                  <c:v>-5</c:v>
                </c:pt>
                <c:pt idx="9">
                  <c:v>-15</c:v>
                </c:pt>
                <c:pt idx="10">
                  <c:v>-25</c:v>
                </c:pt>
                <c:pt idx="11">
                  <c:v>-34.5</c:v>
                </c:pt>
                <c:pt idx="12">
                  <c:v>-59</c:v>
                </c:pt>
                <c:pt idx="13">
                  <c:v>-101.5</c:v>
                </c:pt>
                <c:pt idx="14">
                  <c:v>-138.5</c:v>
                </c:pt>
                <c:pt idx="15">
                  <c:v>-5</c:v>
                </c:pt>
                <c:pt idx="16">
                  <c:v>-15</c:v>
                </c:pt>
                <c:pt idx="17">
                  <c:v>-25</c:v>
                </c:pt>
                <c:pt idx="18">
                  <c:v>-33</c:v>
                </c:pt>
                <c:pt idx="19">
                  <c:v>-51</c:v>
                </c:pt>
                <c:pt idx="20">
                  <c:v>-82.5</c:v>
                </c:pt>
                <c:pt idx="21">
                  <c:v>-117.5</c:v>
                </c:pt>
                <c:pt idx="22">
                  <c:v>-144.5</c:v>
                </c:pt>
                <c:pt idx="23">
                  <c:v>-5</c:v>
                </c:pt>
                <c:pt idx="24">
                  <c:v>-15</c:v>
                </c:pt>
                <c:pt idx="25">
                  <c:v>-25</c:v>
                </c:pt>
                <c:pt idx="26">
                  <c:v>-45</c:v>
                </c:pt>
                <c:pt idx="27">
                  <c:v>-77.5</c:v>
                </c:pt>
                <c:pt idx="28">
                  <c:v>-112.5</c:v>
                </c:pt>
                <c:pt idx="29">
                  <c:v>-141.5</c:v>
                </c:pt>
                <c:pt idx="30">
                  <c:v>-5</c:v>
                </c:pt>
                <c:pt idx="31">
                  <c:v>-15</c:v>
                </c:pt>
                <c:pt idx="32">
                  <c:v>-25</c:v>
                </c:pt>
                <c:pt idx="33">
                  <c:v>-35.5</c:v>
                </c:pt>
                <c:pt idx="34">
                  <c:v>-60</c:v>
                </c:pt>
                <c:pt idx="35">
                  <c:v>-100.5</c:v>
                </c:pt>
                <c:pt idx="36">
                  <c:v>-137.5</c:v>
                </c:pt>
                <c:pt idx="37">
                  <c:v>-5</c:v>
                </c:pt>
                <c:pt idx="38">
                  <c:v>-15</c:v>
                </c:pt>
                <c:pt idx="39">
                  <c:v>-25</c:v>
                </c:pt>
                <c:pt idx="40">
                  <c:v>-45</c:v>
                </c:pt>
                <c:pt idx="41">
                  <c:v>-75.5</c:v>
                </c:pt>
                <c:pt idx="42">
                  <c:v>-105</c:v>
                </c:pt>
                <c:pt idx="43">
                  <c:v>-136</c:v>
                </c:pt>
                <c:pt idx="44">
                  <c:v>-5</c:v>
                </c:pt>
                <c:pt idx="45">
                  <c:v>-15</c:v>
                </c:pt>
                <c:pt idx="46">
                  <c:v>-25</c:v>
                </c:pt>
                <c:pt idx="47">
                  <c:v>-36</c:v>
                </c:pt>
                <c:pt idx="48">
                  <c:v>-65.5</c:v>
                </c:pt>
                <c:pt idx="49">
                  <c:v>-107</c:v>
                </c:pt>
                <c:pt idx="50">
                  <c:v>-139</c:v>
                </c:pt>
                <c:pt idx="51">
                  <c:v>-5</c:v>
                </c:pt>
                <c:pt idx="52">
                  <c:v>-15</c:v>
                </c:pt>
                <c:pt idx="53">
                  <c:v>-25</c:v>
                </c:pt>
                <c:pt idx="54">
                  <c:v>-44</c:v>
                </c:pt>
                <c:pt idx="55">
                  <c:v>-73.5</c:v>
                </c:pt>
                <c:pt idx="56">
                  <c:v>-108.5</c:v>
                </c:pt>
                <c:pt idx="57">
                  <c:v>-140.5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-50.5</c:v>
                </c:pt>
                <c:pt idx="62">
                  <c:v>-87.5</c:v>
                </c:pt>
                <c:pt idx="63">
                  <c:v>-128.5</c:v>
                </c:pt>
                <c:pt idx="64">
                  <c:v>-5</c:v>
                </c:pt>
                <c:pt idx="65">
                  <c:v>-15</c:v>
                </c:pt>
                <c:pt idx="66">
                  <c:v>-25</c:v>
                </c:pt>
                <c:pt idx="67">
                  <c:v>-42.5</c:v>
                </c:pt>
                <c:pt idx="68">
                  <c:v>-68</c:v>
                </c:pt>
                <c:pt idx="69">
                  <c:v>-96</c:v>
                </c:pt>
                <c:pt idx="70">
                  <c:v>-132</c:v>
                </c:pt>
                <c:pt idx="71">
                  <c:v>-5</c:v>
                </c:pt>
                <c:pt idx="72">
                  <c:v>-15</c:v>
                </c:pt>
                <c:pt idx="73">
                  <c:v>-25</c:v>
                </c:pt>
                <c:pt idx="74">
                  <c:v>-44.5</c:v>
                </c:pt>
                <c:pt idx="75">
                  <c:v>-76</c:v>
                </c:pt>
                <c:pt idx="76">
                  <c:v>-110</c:v>
                </c:pt>
                <c:pt idx="77">
                  <c:v>-140</c:v>
                </c:pt>
                <c:pt idx="78">
                  <c:v>-5</c:v>
                </c:pt>
                <c:pt idx="79">
                  <c:v>-15</c:v>
                </c:pt>
                <c:pt idx="80">
                  <c:v>-25</c:v>
                </c:pt>
                <c:pt idx="81">
                  <c:v>-38.5</c:v>
                </c:pt>
                <c:pt idx="82">
                  <c:v>-58</c:v>
                </c:pt>
                <c:pt idx="83">
                  <c:v>-96.5</c:v>
                </c:pt>
                <c:pt idx="84">
                  <c:v>-138.5</c:v>
                </c:pt>
                <c:pt idx="86">
                  <c:v>-5</c:v>
                </c:pt>
                <c:pt idx="87">
                  <c:v>-15</c:v>
                </c:pt>
                <c:pt idx="88">
                  <c:v>-25</c:v>
                </c:pt>
                <c:pt idx="89">
                  <c:v>-38</c:v>
                </c:pt>
                <c:pt idx="90">
                  <c:v>-60</c:v>
                </c:pt>
                <c:pt idx="91">
                  <c:v>-92.5</c:v>
                </c:pt>
                <c:pt idx="92">
                  <c:v>-132</c:v>
                </c:pt>
                <c:pt idx="93">
                  <c:v>-5</c:v>
                </c:pt>
                <c:pt idx="94">
                  <c:v>-15</c:v>
                </c:pt>
                <c:pt idx="95">
                  <c:v>-25</c:v>
                </c:pt>
                <c:pt idx="96">
                  <c:v>-36</c:v>
                </c:pt>
                <c:pt idx="97">
                  <c:v>-65.5</c:v>
                </c:pt>
                <c:pt idx="98">
                  <c:v>-108.5</c:v>
                </c:pt>
                <c:pt idx="99">
                  <c:v>-140.5</c:v>
                </c:pt>
                <c:pt idx="100">
                  <c:v>-5</c:v>
                </c:pt>
                <c:pt idx="101">
                  <c:v>-15</c:v>
                </c:pt>
                <c:pt idx="102">
                  <c:v>-25</c:v>
                </c:pt>
                <c:pt idx="103">
                  <c:v>-37</c:v>
                </c:pt>
                <c:pt idx="104">
                  <c:v>-54.5</c:v>
                </c:pt>
                <c:pt idx="105">
                  <c:v>-90.5</c:v>
                </c:pt>
                <c:pt idx="106">
                  <c:v>-134.5</c:v>
                </c:pt>
                <c:pt idx="107">
                  <c:v>-5</c:v>
                </c:pt>
                <c:pt idx="108">
                  <c:v>-15</c:v>
                </c:pt>
                <c:pt idx="109">
                  <c:v>-25</c:v>
                </c:pt>
                <c:pt idx="110">
                  <c:v>-42.5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65984"/>
        <c:axId val="-252768704"/>
      </c:scatterChart>
      <c:valAx>
        <c:axId val="-25276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68704"/>
        <c:crosses val="autoZero"/>
        <c:crossBetween val="midCat"/>
      </c:valAx>
      <c:valAx>
        <c:axId val="-25276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Staley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master_2017_02_20_1998!$BD$954:$BD$1064</c:f>
              <c:numCache>
                <c:formatCode>0.00</c:formatCode>
                <c:ptCount val="111"/>
                <c:pt idx="0">
                  <c:v>1.288</c:v>
                </c:pt>
                <c:pt idx="1">
                  <c:v>1.304</c:v>
                </c:pt>
                <c:pt idx="2">
                  <c:v>1.206</c:v>
                </c:pt>
                <c:pt idx="3">
                  <c:v>1.1848120051220645</c:v>
                </c:pt>
                <c:pt idx="4">
                  <c:v>1.2267218315888182</c:v>
                </c:pt>
                <c:pt idx="5">
                  <c:v>1.3404422457802896</c:v>
                </c:pt>
                <c:pt idx="6">
                  <c:v>1.5296163689866162</c:v>
                </c:pt>
                <c:pt idx="7">
                  <c:v>1.4703872042769464</c:v>
                </c:pt>
                <c:pt idx="8">
                  <c:v>1.1645817527392064</c:v>
                </c:pt>
                <c:pt idx="9">
                  <c:v>1.3328157806517635</c:v>
                </c:pt>
                <c:pt idx="10">
                  <c:v>1.3126135822291232</c:v>
                </c:pt>
                <c:pt idx="11">
                  <c:v>1.65</c:v>
                </c:pt>
                <c:pt idx="12">
                  <c:v>1.51</c:v>
                </c:pt>
                <c:pt idx="13">
                  <c:v>1.33</c:v>
                </c:pt>
                <c:pt idx="14">
                  <c:v>1.23</c:v>
                </c:pt>
                <c:pt idx="15">
                  <c:v>0.99925895866047953</c:v>
                </c:pt>
                <c:pt idx="16">
                  <c:v>1.2602113732201774</c:v>
                </c:pt>
                <c:pt idx="17">
                  <c:v>1.261975757361893</c:v>
                </c:pt>
                <c:pt idx="18">
                  <c:v>1.2234381830193186</c:v>
                </c:pt>
                <c:pt idx="19">
                  <c:v>1.316468348288508</c:v>
                </c:pt>
                <c:pt idx="20">
                  <c:v>1.5384977832216546</c:v>
                </c:pt>
                <c:pt idx="21">
                  <c:v>1.5305893239154276</c:v>
                </c:pt>
                <c:pt idx="22">
                  <c:v>1.5916450769184074</c:v>
                </c:pt>
                <c:pt idx="23">
                  <c:v>1.1210014644388377</c:v>
                </c:pt>
                <c:pt idx="24">
                  <c:v>1.357958254671207</c:v>
                </c:pt>
                <c:pt idx="25">
                  <c:v>1.4084196411242653</c:v>
                </c:pt>
                <c:pt idx="26">
                  <c:v>1.3859742960919217</c:v>
                </c:pt>
                <c:pt idx="27">
                  <c:v>1.3617339561730895</c:v>
                </c:pt>
                <c:pt idx="28">
                  <c:v>1.5201073348123015</c:v>
                </c:pt>
                <c:pt idx="29">
                  <c:v>1.4062831299760437</c:v>
                </c:pt>
                <c:pt idx="30">
                  <c:v>1.2507719180620003</c:v>
                </c:pt>
                <c:pt idx="31">
                  <c:v>1.3552234592515482</c:v>
                </c:pt>
                <c:pt idx="32">
                  <c:v>1.3406656268049888</c:v>
                </c:pt>
                <c:pt idx="33">
                  <c:v>1.4758479755791214</c:v>
                </c:pt>
                <c:pt idx="34">
                  <c:v>1.656292875247215</c:v>
                </c:pt>
                <c:pt idx="35">
                  <c:v>1.7088700479914822</c:v>
                </c:pt>
                <c:pt idx="36">
                  <c:v>1.3576935970499495</c:v>
                </c:pt>
                <c:pt idx="37">
                  <c:v>1.1369691409213614</c:v>
                </c:pt>
                <c:pt idx="38">
                  <c:v>1.3595462003987508</c:v>
                </c:pt>
                <c:pt idx="39">
                  <c:v>1.2673571289941246</c:v>
                </c:pt>
                <c:pt idx="40">
                  <c:v>1.1451695514659033</c:v>
                </c:pt>
                <c:pt idx="41">
                  <c:v>1.5513781111481626</c:v>
                </c:pt>
                <c:pt idx="42">
                  <c:v>1.5921711299154058</c:v>
                </c:pt>
                <c:pt idx="43">
                  <c:v>1.6268920768991135</c:v>
                </c:pt>
                <c:pt idx="44">
                  <c:v>1.1929883374208232</c:v>
                </c:pt>
                <c:pt idx="45">
                  <c:v>1.3355505760714224</c:v>
                </c:pt>
                <c:pt idx="46">
                  <c:v>1.4220936182225594</c:v>
                </c:pt>
                <c:pt idx="47">
                  <c:v>1.3486205480550544</c:v>
                </c:pt>
                <c:pt idx="48">
                  <c:v>1.4070767882693878</c:v>
                </c:pt>
                <c:pt idx="49">
                  <c:v>1.5888899407674613</c:v>
                </c:pt>
                <c:pt idx="50">
                  <c:v>1.5208311700724568</c:v>
                </c:pt>
                <c:pt idx="51">
                  <c:v>1.2216595797236975</c:v>
                </c:pt>
                <c:pt idx="52">
                  <c:v>1.2691215131358398</c:v>
                </c:pt>
                <c:pt idx="53">
                  <c:v>1.1438502390740513</c:v>
                </c:pt>
                <c:pt idx="54">
                  <c:v>1.2309640129763777</c:v>
                </c:pt>
                <c:pt idx="55">
                  <c:v>1.3605581715272634</c:v>
                </c:pt>
                <c:pt idx="56">
                  <c:v>1.4623954496558789</c:v>
                </c:pt>
                <c:pt idx="57">
                  <c:v>1.5661219419640371</c:v>
                </c:pt>
                <c:pt idx="58">
                  <c:v>1.128411877834042</c:v>
                </c:pt>
                <c:pt idx="59">
                  <c:v>1.2592409619422342</c:v>
                </c:pt>
                <c:pt idx="60">
                  <c:v>1.2729149390405281</c:v>
                </c:pt>
                <c:pt idx="61">
                  <c:v>1.4499233668489933</c:v>
                </c:pt>
                <c:pt idx="62">
                  <c:v>1.6054905599303173</c:v>
                </c:pt>
                <c:pt idx="63">
                  <c:v>1.6483753647223758</c:v>
                </c:pt>
                <c:pt idx="64">
                  <c:v>1.3019390581717449</c:v>
                </c:pt>
                <c:pt idx="65">
                  <c:v>1.3969511442031162</c:v>
                </c:pt>
                <c:pt idx="66">
                  <c:v>1.3937752527480285</c:v>
                </c:pt>
                <c:pt idx="67">
                  <c:v>1.3483694773064874</c:v>
                </c:pt>
                <c:pt idx="68">
                  <c:v>1.3405510631078539</c:v>
                </c:pt>
                <c:pt idx="69">
                  <c:v>1.3986673172694983</c:v>
                </c:pt>
                <c:pt idx="70">
                  <c:v>1.6107577861196991</c:v>
                </c:pt>
                <c:pt idx="71">
                  <c:v>1.2494486299557139</c:v>
                </c:pt>
                <c:pt idx="72">
                  <c:v>1.4477654074845174</c:v>
                </c:pt>
                <c:pt idx="73">
                  <c:v>1.3504596220689169</c:v>
                </c:pt>
                <c:pt idx="74">
                  <c:v>1.3760805916322445</c:v>
                </c:pt>
                <c:pt idx="75">
                  <c:v>1.6716242616620631</c:v>
                </c:pt>
                <c:pt idx="76">
                  <c:v>1.6232056717113024</c:v>
                </c:pt>
                <c:pt idx="77">
                  <c:v>1.6069223515585112</c:v>
                </c:pt>
                <c:pt idx="78">
                  <c:v>1.2238650599008418</c:v>
                </c:pt>
                <c:pt idx="79">
                  <c:v>1.4006563509007179</c:v>
                </c:pt>
                <c:pt idx="80">
                  <c:v>1.4280043050973059</c:v>
                </c:pt>
                <c:pt idx="81">
                  <c:v>1.3117308217329309</c:v>
                </c:pt>
                <c:pt idx="82">
                  <c:v>1.6261385023579591</c:v>
                </c:pt>
                <c:pt idx="83">
                  <c:v>1.5422575819144877</c:v>
                </c:pt>
                <c:pt idx="84">
                  <c:v>1.637288714229403</c:v>
                </c:pt>
                <c:pt idx="85">
                  <c:v>1.509393059832165</c:v>
                </c:pt>
                <c:pt idx="86">
                  <c:v>1.0464562344513646</c:v>
                </c:pt>
                <c:pt idx="87">
                  <c:v>1.2015456005081426</c:v>
                </c:pt>
                <c:pt idx="88">
                  <c:v>1.1782557298375003</c:v>
                </c:pt>
                <c:pt idx="89">
                  <c:v>1.1553870393206476</c:v>
                </c:pt>
                <c:pt idx="90">
                  <c:v>1.3594780769573895</c:v>
                </c:pt>
                <c:pt idx="91">
                  <c:v>1.4391155580589792</c:v>
                </c:pt>
                <c:pt idx="92">
                  <c:v>1.379884834126667</c:v>
                </c:pt>
                <c:pt idx="93">
                  <c:v>1.1687280554722372</c:v>
                </c:pt>
                <c:pt idx="94">
                  <c:v>1.3662508601372692</c:v>
                </c:pt>
                <c:pt idx="95">
                  <c:v>1.2457434232581119</c:v>
                </c:pt>
                <c:pt idx="96">
                  <c:v>1.4499455287269156</c:v>
                </c:pt>
                <c:pt idx="97">
                  <c:v>1.5633216509523558</c:v>
                </c:pt>
                <c:pt idx="98">
                  <c:v>1.4149869159263819</c:v>
                </c:pt>
                <c:pt idx="99">
                  <c:v>1.3052126359813023</c:v>
                </c:pt>
                <c:pt idx="100">
                  <c:v>1.2424793125959381</c:v>
                </c:pt>
                <c:pt idx="101">
                  <c:v>1.3901582652575117</c:v>
                </c:pt>
                <c:pt idx="102">
                  <c:v>1.3082026218748346</c:v>
                </c:pt>
                <c:pt idx="103">
                  <c:v>1.4242142378737326</c:v>
                </c:pt>
                <c:pt idx="104">
                  <c:v>1.4682161919083812</c:v>
                </c:pt>
                <c:pt idx="105">
                  <c:v>1.4555070622834179</c:v>
                </c:pt>
                <c:pt idx="106">
                  <c:v>1.5380418706242562</c:v>
                </c:pt>
                <c:pt idx="107">
                  <c:v>1.2339220495086192</c:v>
                </c:pt>
                <c:pt idx="108">
                  <c:v>1.3343155071722215</c:v>
                </c:pt>
                <c:pt idx="109">
                  <c:v>1.2697390475854404</c:v>
                </c:pt>
                <c:pt idx="110">
                  <c:v>1.2915613798659162</c:v>
                </c:pt>
              </c:numCache>
            </c:numRef>
          </c:xVal>
          <c:yVal>
            <c:numRef>
              <c:f>master_2017_02_20_1998!$BB$954:$BB$1064</c:f>
              <c:numCache>
                <c:formatCode>General</c:formatCode>
                <c:ptCount val="111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-32.5</c:v>
                </c:pt>
                <c:pt idx="4">
                  <c:v>-52</c:v>
                </c:pt>
                <c:pt idx="5">
                  <c:v>-90</c:v>
                </c:pt>
                <c:pt idx="6">
                  <c:v>-121.5</c:v>
                </c:pt>
                <c:pt idx="7">
                  <c:v>-141</c:v>
                </c:pt>
                <c:pt idx="8">
                  <c:v>-5</c:v>
                </c:pt>
                <c:pt idx="9">
                  <c:v>-15</c:v>
                </c:pt>
                <c:pt idx="10">
                  <c:v>-25</c:v>
                </c:pt>
                <c:pt idx="11">
                  <c:v>-34.5</c:v>
                </c:pt>
                <c:pt idx="12">
                  <c:v>-59</c:v>
                </c:pt>
                <c:pt idx="13">
                  <c:v>-101.5</c:v>
                </c:pt>
                <c:pt idx="14">
                  <c:v>-138.5</c:v>
                </c:pt>
                <c:pt idx="15">
                  <c:v>-5</c:v>
                </c:pt>
                <c:pt idx="16">
                  <c:v>-15</c:v>
                </c:pt>
                <c:pt idx="17">
                  <c:v>-25</c:v>
                </c:pt>
                <c:pt idx="18">
                  <c:v>-33</c:v>
                </c:pt>
                <c:pt idx="19">
                  <c:v>-51</c:v>
                </c:pt>
                <c:pt idx="20">
                  <c:v>-82.5</c:v>
                </c:pt>
                <c:pt idx="21">
                  <c:v>-117.5</c:v>
                </c:pt>
                <c:pt idx="22">
                  <c:v>-144.5</c:v>
                </c:pt>
                <c:pt idx="23">
                  <c:v>-5</c:v>
                </c:pt>
                <c:pt idx="24">
                  <c:v>-15</c:v>
                </c:pt>
                <c:pt idx="25">
                  <c:v>-25</c:v>
                </c:pt>
                <c:pt idx="26">
                  <c:v>-45</c:v>
                </c:pt>
                <c:pt idx="27">
                  <c:v>-77.5</c:v>
                </c:pt>
                <c:pt idx="28">
                  <c:v>-112.5</c:v>
                </c:pt>
                <c:pt idx="29">
                  <c:v>-141.5</c:v>
                </c:pt>
                <c:pt idx="30">
                  <c:v>-5</c:v>
                </c:pt>
                <c:pt idx="31">
                  <c:v>-15</c:v>
                </c:pt>
                <c:pt idx="32">
                  <c:v>-25</c:v>
                </c:pt>
                <c:pt idx="33">
                  <c:v>-49</c:v>
                </c:pt>
                <c:pt idx="34">
                  <c:v>-89.5</c:v>
                </c:pt>
                <c:pt idx="35">
                  <c:v>-126.5</c:v>
                </c:pt>
                <c:pt idx="36">
                  <c:v>-147</c:v>
                </c:pt>
                <c:pt idx="37">
                  <c:v>-5</c:v>
                </c:pt>
                <c:pt idx="38">
                  <c:v>-15</c:v>
                </c:pt>
                <c:pt idx="39">
                  <c:v>-25</c:v>
                </c:pt>
                <c:pt idx="40">
                  <c:v>-45</c:v>
                </c:pt>
                <c:pt idx="41">
                  <c:v>-75.5</c:v>
                </c:pt>
                <c:pt idx="42">
                  <c:v>-105</c:v>
                </c:pt>
                <c:pt idx="43">
                  <c:v>-135.5</c:v>
                </c:pt>
                <c:pt idx="44">
                  <c:v>-5</c:v>
                </c:pt>
                <c:pt idx="45">
                  <c:v>-15</c:v>
                </c:pt>
                <c:pt idx="46">
                  <c:v>-25</c:v>
                </c:pt>
                <c:pt idx="47">
                  <c:v>-36</c:v>
                </c:pt>
                <c:pt idx="48">
                  <c:v>-65.5</c:v>
                </c:pt>
                <c:pt idx="49">
                  <c:v>-107</c:v>
                </c:pt>
                <c:pt idx="50">
                  <c:v>-139</c:v>
                </c:pt>
                <c:pt idx="51">
                  <c:v>-5</c:v>
                </c:pt>
                <c:pt idx="52">
                  <c:v>-15</c:v>
                </c:pt>
                <c:pt idx="53">
                  <c:v>-25</c:v>
                </c:pt>
                <c:pt idx="54">
                  <c:v>-44</c:v>
                </c:pt>
                <c:pt idx="55">
                  <c:v>-73.5</c:v>
                </c:pt>
                <c:pt idx="56">
                  <c:v>-108.5</c:v>
                </c:pt>
                <c:pt idx="57">
                  <c:v>-138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-50.5</c:v>
                </c:pt>
                <c:pt idx="62">
                  <c:v>-87.5</c:v>
                </c:pt>
                <c:pt idx="63">
                  <c:v>-128.5</c:v>
                </c:pt>
                <c:pt idx="64">
                  <c:v>-5</c:v>
                </c:pt>
                <c:pt idx="65">
                  <c:v>-15</c:v>
                </c:pt>
                <c:pt idx="66">
                  <c:v>-25</c:v>
                </c:pt>
                <c:pt idx="67">
                  <c:v>-42.5</c:v>
                </c:pt>
                <c:pt idx="68">
                  <c:v>-73.5</c:v>
                </c:pt>
                <c:pt idx="69">
                  <c:v>-104</c:v>
                </c:pt>
                <c:pt idx="70">
                  <c:v>-130.5</c:v>
                </c:pt>
                <c:pt idx="71">
                  <c:v>-5</c:v>
                </c:pt>
                <c:pt idx="72">
                  <c:v>-15</c:v>
                </c:pt>
                <c:pt idx="73">
                  <c:v>-25</c:v>
                </c:pt>
                <c:pt idx="74">
                  <c:v>-43.5</c:v>
                </c:pt>
                <c:pt idx="75">
                  <c:v>-73.5</c:v>
                </c:pt>
                <c:pt idx="76">
                  <c:v>-108.5</c:v>
                </c:pt>
                <c:pt idx="77">
                  <c:v>-140</c:v>
                </c:pt>
                <c:pt idx="78">
                  <c:v>-5</c:v>
                </c:pt>
                <c:pt idx="79">
                  <c:v>-15</c:v>
                </c:pt>
                <c:pt idx="80">
                  <c:v>-25</c:v>
                </c:pt>
                <c:pt idx="81">
                  <c:v>-38.5</c:v>
                </c:pt>
                <c:pt idx="82">
                  <c:v>-58</c:v>
                </c:pt>
                <c:pt idx="83">
                  <c:v>-110</c:v>
                </c:pt>
                <c:pt idx="84">
                  <c:v>-138</c:v>
                </c:pt>
                <c:pt idx="85">
                  <c:v>-82.5</c:v>
                </c:pt>
                <c:pt idx="86">
                  <c:v>-5</c:v>
                </c:pt>
                <c:pt idx="87">
                  <c:v>-15</c:v>
                </c:pt>
                <c:pt idx="88">
                  <c:v>-25</c:v>
                </c:pt>
                <c:pt idx="89">
                  <c:v>-38</c:v>
                </c:pt>
                <c:pt idx="90">
                  <c:v>-60</c:v>
                </c:pt>
                <c:pt idx="91">
                  <c:v>-92.5</c:v>
                </c:pt>
                <c:pt idx="92">
                  <c:v>-130.5</c:v>
                </c:pt>
                <c:pt idx="93">
                  <c:v>-5</c:v>
                </c:pt>
                <c:pt idx="94">
                  <c:v>-15</c:v>
                </c:pt>
                <c:pt idx="95">
                  <c:v>-25</c:v>
                </c:pt>
                <c:pt idx="96">
                  <c:v>-36</c:v>
                </c:pt>
                <c:pt idx="97">
                  <c:v>-65.5</c:v>
                </c:pt>
                <c:pt idx="98">
                  <c:v>-108.5</c:v>
                </c:pt>
                <c:pt idx="99">
                  <c:v>-140.5</c:v>
                </c:pt>
                <c:pt idx="100">
                  <c:v>-5</c:v>
                </c:pt>
                <c:pt idx="101">
                  <c:v>-15</c:v>
                </c:pt>
                <c:pt idx="102">
                  <c:v>-25</c:v>
                </c:pt>
                <c:pt idx="103">
                  <c:v>-37</c:v>
                </c:pt>
                <c:pt idx="104">
                  <c:v>-54.5</c:v>
                </c:pt>
                <c:pt idx="105">
                  <c:v>-90.5</c:v>
                </c:pt>
                <c:pt idx="106">
                  <c:v>-134.5</c:v>
                </c:pt>
                <c:pt idx="107">
                  <c:v>-5</c:v>
                </c:pt>
                <c:pt idx="108">
                  <c:v>-15</c:v>
                </c:pt>
                <c:pt idx="109">
                  <c:v>-25</c:v>
                </c:pt>
                <c:pt idx="110">
                  <c:v>-42.5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61088"/>
        <c:axId val="-252772512"/>
      </c:scatterChart>
      <c:valAx>
        <c:axId val="-25276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72512"/>
        <c:crosses val="autoZero"/>
        <c:crossBetween val="midCat"/>
      </c:valAx>
      <c:valAx>
        <c:axId val="-25277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6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Thatuna - 2008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master_2017_02_20_1998!$AT$1065:$AT$1394</c:f>
              <c:numCache>
                <c:formatCode>0.00</c:formatCode>
                <c:ptCount val="330"/>
                <c:pt idx="0">
                  <c:v>1.3639149261217658</c:v>
                </c:pt>
                <c:pt idx="1">
                  <c:v>1.3405333316956669</c:v>
                </c:pt>
                <c:pt idx="2">
                  <c:v>1.4131969231322057</c:v>
                </c:pt>
                <c:pt idx="3">
                  <c:v>0.8819364119459252</c:v>
                </c:pt>
                <c:pt idx="4">
                  <c:v>1.3445527508813813</c:v>
                </c:pt>
                <c:pt idx="5">
                  <c:v>1.3152905296947508</c:v>
                </c:pt>
                <c:pt idx="6">
                  <c:v>1.3304230918339728</c:v>
                </c:pt>
                <c:pt idx="7">
                  <c:v>1.5489366914943588</c:v>
                </c:pt>
                <c:pt idx="8">
                  <c:v>1.6516865399809864</c:v>
                </c:pt>
                <c:pt idx="9">
                  <c:v>1.6273538351261831</c:v>
                </c:pt>
                <c:pt idx="10">
                  <c:v>0.92846556554828952</c:v>
                </c:pt>
                <c:pt idx="11">
                  <c:v>1.3563109163465754</c:v>
                </c:pt>
                <c:pt idx="12">
                  <c:v>1.2126120242208691</c:v>
                </c:pt>
                <c:pt idx="13">
                  <c:v>1.4226186240767098</c:v>
                </c:pt>
                <c:pt idx="14">
                  <c:v>1.5139150032598614</c:v>
                </c:pt>
                <c:pt idx="15">
                  <c:v>1.5339754499376406</c:v>
                </c:pt>
                <c:pt idx="16">
                  <c:v>1.5768908333776657</c:v>
                </c:pt>
                <c:pt idx="17">
                  <c:v>0.89499049030543099</c:v>
                </c:pt>
                <c:pt idx="18">
                  <c:v>1.2532705008468141</c:v>
                </c:pt>
                <c:pt idx="19">
                  <c:v>1.1128788769392701</c:v>
                </c:pt>
                <c:pt idx="20">
                  <c:v>1.2844175050730298</c:v>
                </c:pt>
                <c:pt idx="21">
                  <c:v>1.2826868265548086</c:v>
                </c:pt>
                <c:pt idx="22">
                  <c:v>1.4965932742804093</c:v>
                </c:pt>
                <c:pt idx="23">
                  <c:v>1.5393878551836542</c:v>
                </c:pt>
                <c:pt idx="24">
                  <c:v>0.86626901694974345</c:v>
                </c:pt>
                <c:pt idx="25">
                  <c:v>1.3928101618374995</c:v>
                </c:pt>
                <c:pt idx="26">
                  <c:v>1.2960587313432581</c:v>
                </c:pt>
                <c:pt idx="27">
                  <c:v>1.2734578642730114</c:v>
                </c:pt>
                <c:pt idx="28">
                  <c:v>1.3554247218720838</c:v>
                </c:pt>
                <c:pt idx="29">
                  <c:v>1.4507333290063709</c:v>
                </c:pt>
                <c:pt idx="30">
                  <c:v>1.4597717578733183</c:v>
                </c:pt>
                <c:pt idx="32">
                  <c:v>0.83759313822338655</c:v>
                </c:pt>
                <c:pt idx="33">
                  <c:v>1.4481030865530815</c:v>
                </c:pt>
                <c:pt idx="34">
                  <c:v>1.6260541624655906</c:v>
                </c:pt>
                <c:pt idx="35">
                  <c:v>1.4726380559705503</c:v>
                </c:pt>
                <c:pt idx="36">
                  <c:v>1.5669884829109444</c:v>
                </c:pt>
                <c:pt idx="37">
                  <c:v>1.6486521189296712</c:v>
                </c:pt>
                <c:pt idx="38">
                  <c:v>1.645135585070985</c:v>
                </c:pt>
                <c:pt idx="39">
                  <c:v>1.5816813878081801</c:v>
                </c:pt>
                <c:pt idx="40">
                  <c:v>0.84604550067134132</c:v>
                </c:pt>
                <c:pt idx="41">
                  <c:v>1.5196553278547604</c:v>
                </c:pt>
                <c:pt idx="42">
                  <c:v>1.5042065641849769</c:v>
                </c:pt>
                <c:pt idx="43">
                  <c:v>1.5059507065191311</c:v>
                </c:pt>
                <c:pt idx="44">
                  <c:v>1.6535420252709501</c:v>
                </c:pt>
                <c:pt idx="45">
                  <c:v>1.6984800424569777</c:v>
                </c:pt>
                <c:pt idx="46">
                  <c:v>1.6751221500075371</c:v>
                </c:pt>
                <c:pt idx="47">
                  <c:v>0.91013466906337004</c:v>
                </c:pt>
                <c:pt idx="48">
                  <c:v>1.4423154902430912</c:v>
                </c:pt>
                <c:pt idx="49">
                  <c:v>1.3767711440396138</c:v>
                </c:pt>
                <c:pt idx="50">
                  <c:v>1.3189582244258868</c:v>
                </c:pt>
                <c:pt idx="51">
                  <c:v>1.5475216574527451</c:v>
                </c:pt>
                <c:pt idx="52">
                  <c:v>1.665262045789049</c:v>
                </c:pt>
                <c:pt idx="53">
                  <c:v>1.7087870227438471</c:v>
                </c:pt>
                <c:pt idx="54">
                  <c:v>0.81989411676987334</c:v>
                </c:pt>
                <c:pt idx="55">
                  <c:v>1.3310831650244117</c:v>
                </c:pt>
                <c:pt idx="56">
                  <c:v>1.4185945088023366</c:v>
                </c:pt>
                <c:pt idx="57">
                  <c:v>1.2159524980035941</c:v>
                </c:pt>
                <c:pt idx="58">
                  <c:v>1.2980188122810201</c:v>
                </c:pt>
                <c:pt idx="59">
                  <c:v>1.5872703679771134</c:v>
                </c:pt>
                <c:pt idx="60">
                  <c:v>1.6894245055092869</c:v>
                </c:pt>
                <c:pt idx="61">
                  <c:v>0.93475473150360033</c:v>
                </c:pt>
                <c:pt idx="62">
                  <c:v>1.3329013983017874</c:v>
                </c:pt>
                <c:pt idx="63">
                  <c:v>1.2702694048432166</c:v>
                </c:pt>
                <c:pt idx="64">
                  <c:v>1.2031391258549313</c:v>
                </c:pt>
                <c:pt idx="65">
                  <c:v>1.3348929822237101</c:v>
                </c:pt>
                <c:pt idx="66">
                  <c:v>1.5586967068634408</c:v>
                </c:pt>
                <c:pt idx="67">
                  <c:v>1.5825740721407178</c:v>
                </c:pt>
                <c:pt idx="68">
                  <c:v>1.638111034172923</c:v>
                </c:pt>
                <c:pt idx="69">
                  <c:v>0.79390834039898339</c:v>
                </c:pt>
                <c:pt idx="70">
                  <c:v>1.4490704128692424</c:v>
                </c:pt>
                <c:pt idx="71">
                  <c:v>1.4556064373719844</c:v>
                </c:pt>
                <c:pt idx="72">
                  <c:v>1.4875733515341665</c:v>
                </c:pt>
                <c:pt idx="73">
                  <c:v>1.5927299736050995</c:v>
                </c:pt>
                <c:pt idx="74">
                  <c:v>1.52920707399986</c:v>
                </c:pt>
                <c:pt idx="75">
                  <c:v>1.4845728573729604</c:v>
                </c:pt>
                <c:pt idx="76">
                  <c:v>1.1586236126003493</c:v>
                </c:pt>
                <c:pt idx="77">
                  <c:v>1.2181184362075781</c:v>
                </c:pt>
                <c:pt idx="78">
                  <c:v>1.2050262877970463</c:v>
                </c:pt>
                <c:pt idx="79">
                  <c:v>1.4415286955880291</c:v>
                </c:pt>
                <c:pt idx="80">
                  <c:v>1.5740085852917778</c:v>
                </c:pt>
                <c:pt idx="81">
                  <c:v>1.5590510082848645</c:v>
                </c:pt>
                <c:pt idx="82">
                  <c:v>1.5803714705810858</c:v>
                </c:pt>
                <c:pt idx="83">
                  <c:v>0.99267326815927559</c:v>
                </c:pt>
                <c:pt idx="84">
                  <c:v>1.3253486947316488</c:v>
                </c:pt>
                <c:pt idx="85">
                  <c:v>1.2678104218938202</c:v>
                </c:pt>
                <c:pt idx="86">
                  <c:v>1.3558979950652441</c:v>
                </c:pt>
                <c:pt idx="87">
                  <c:v>1.3670815428419176</c:v>
                </c:pt>
                <c:pt idx="88">
                  <c:v>1.4702645307385513</c:v>
                </c:pt>
                <c:pt idx="89">
                  <c:v>1.4526358278361977</c:v>
                </c:pt>
                <c:pt idx="90">
                  <c:v>0.80478374447062961</c:v>
                </c:pt>
                <c:pt idx="91">
                  <c:v>1.3195594539023596</c:v>
                </c:pt>
                <c:pt idx="92">
                  <c:v>1.2480987142416018</c:v>
                </c:pt>
                <c:pt idx="93">
                  <c:v>1.2081318070033158</c:v>
                </c:pt>
                <c:pt idx="94">
                  <c:v>1.417644819849982</c:v>
                </c:pt>
                <c:pt idx="95">
                  <c:v>1.4583181723051879</c:v>
                </c:pt>
                <c:pt idx="96">
                  <c:v>1.1977793557555718</c:v>
                </c:pt>
                <c:pt idx="97">
                  <c:v>0.8807416138542794</c:v>
                </c:pt>
                <c:pt idx="98">
                  <c:v>1.2929010332477371</c:v>
                </c:pt>
                <c:pt idx="99">
                  <c:v>1.2239793030751613</c:v>
                </c:pt>
                <c:pt idx="100">
                  <c:v>1.1518538816911379</c:v>
                </c:pt>
                <c:pt idx="101">
                  <c:v>1.1518538816911379</c:v>
                </c:pt>
                <c:pt idx="102">
                  <c:v>1.4563242076060685</c:v>
                </c:pt>
                <c:pt idx="103">
                  <c:v>1.6045659957971916</c:v>
                </c:pt>
                <c:pt idx="104">
                  <c:v>0.98806039826325187</c:v>
                </c:pt>
                <c:pt idx="105">
                  <c:v>1.4136844782215807</c:v>
                </c:pt>
                <c:pt idx="106">
                  <c:v>1.4537578848887645</c:v>
                </c:pt>
                <c:pt idx="107">
                  <c:v>1.4843450456812919</c:v>
                </c:pt>
                <c:pt idx="108">
                  <c:v>1.6414453689327984</c:v>
                </c:pt>
                <c:pt idx="109">
                  <c:v>1.6146676998187435</c:v>
                </c:pt>
                <c:pt idx="110">
                  <c:v>1.6846174524439337</c:v>
                </c:pt>
                <c:pt idx="111">
                  <c:v>1.0696797234978244</c:v>
                </c:pt>
                <c:pt idx="112">
                  <c:v>1.4372093070032212</c:v>
                </c:pt>
                <c:pt idx="113">
                  <c:v>1.4145126951986522</c:v>
                </c:pt>
                <c:pt idx="114">
                  <c:v>1.4130584574072993</c:v>
                </c:pt>
                <c:pt idx="115">
                  <c:v>1.5345878787710872</c:v>
                </c:pt>
                <c:pt idx="116">
                  <c:v>1.7672654703819626</c:v>
                </c:pt>
                <c:pt idx="117">
                  <c:v>1.68730773898163</c:v>
                </c:pt>
                <c:pt idx="118">
                  <c:v>1.6140675318228035</c:v>
                </c:pt>
                <c:pt idx="119">
                  <c:v>1.0541549244380224</c:v>
                </c:pt>
                <c:pt idx="120">
                  <c:v>1.4860773365707836</c:v>
                </c:pt>
                <c:pt idx="121">
                  <c:v>1.4765510878389205</c:v>
                </c:pt>
                <c:pt idx="122">
                  <c:v>1.5586559538830422</c:v>
                </c:pt>
                <c:pt idx="123">
                  <c:v>1.6717719374630908</c:v>
                </c:pt>
                <c:pt idx="124">
                  <c:v>1.7207771317625122</c:v>
                </c:pt>
                <c:pt idx="125">
                  <c:v>0.94377436450088792</c:v>
                </c:pt>
                <c:pt idx="126">
                  <c:v>1.2809681803698851</c:v>
                </c:pt>
                <c:pt idx="127">
                  <c:v>1.2791108605474253</c:v>
                </c:pt>
                <c:pt idx="128">
                  <c:v>1.2687639942092586</c:v>
                </c:pt>
                <c:pt idx="129">
                  <c:v>1.1980128696934909</c:v>
                </c:pt>
                <c:pt idx="130">
                  <c:v>1.4847022319139078</c:v>
                </c:pt>
                <c:pt idx="131">
                  <c:v>1.6635154894862574</c:v>
                </c:pt>
                <c:pt idx="132">
                  <c:v>1.6986230353706564</c:v>
                </c:pt>
                <c:pt idx="133">
                  <c:v>0.90170047032075928</c:v>
                </c:pt>
                <c:pt idx="134">
                  <c:v>1.2771322266500176</c:v>
                </c:pt>
                <c:pt idx="135">
                  <c:v>1.2903828383543685</c:v>
                </c:pt>
                <c:pt idx="136">
                  <c:v>1.3050518202502976</c:v>
                </c:pt>
                <c:pt idx="137">
                  <c:v>1.4421097072613369</c:v>
                </c:pt>
                <c:pt idx="138">
                  <c:v>1.4971480627530607</c:v>
                </c:pt>
                <c:pt idx="139">
                  <c:v>1.3917296012771903</c:v>
                </c:pt>
                <c:pt idx="140">
                  <c:v>0.79382079913763237</c:v>
                </c:pt>
                <c:pt idx="141">
                  <c:v>1.295466211644295</c:v>
                </c:pt>
                <c:pt idx="142">
                  <c:v>1.2274746141545909</c:v>
                </c:pt>
                <c:pt idx="143">
                  <c:v>1.3322280753488052</c:v>
                </c:pt>
                <c:pt idx="144">
                  <c:v>1.4641755748367855</c:v>
                </c:pt>
                <c:pt idx="145">
                  <c:v>1.467575882621402</c:v>
                </c:pt>
                <c:pt idx="146">
                  <c:v>1.4336316318748685</c:v>
                </c:pt>
                <c:pt idx="147">
                  <c:v>1.1824855011727204</c:v>
                </c:pt>
                <c:pt idx="148">
                  <c:v>1.3557264797090838</c:v>
                </c:pt>
                <c:pt idx="149">
                  <c:v>1.3046020534307754</c:v>
                </c:pt>
                <c:pt idx="150">
                  <c:v>1.3733566592532553</c:v>
                </c:pt>
                <c:pt idx="151">
                  <c:v>1.4146782616260547</c:v>
                </c:pt>
                <c:pt idx="152">
                  <c:v>1.4420317359978194</c:v>
                </c:pt>
                <c:pt idx="153">
                  <c:v>1.4561289404417812</c:v>
                </c:pt>
                <c:pt idx="154">
                  <c:v>0.93470725951012468</c:v>
                </c:pt>
                <c:pt idx="155">
                  <c:v>1.2897096016504745</c:v>
                </c:pt>
                <c:pt idx="156">
                  <c:v>1.1370740857961315</c:v>
                </c:pt>
                <c:pt idx="157">
                  <c:v>1.2142059417008026</c:v>
                </c:pt>
                <c:pt idx="158">
                  <c:v>1.4269364993808338</c:v>
                </c:pt>
                <c:pt idx="159">
                  <c:v>1.5151026615457599</c:v>
                </c:pt>
                <c:pt idx="160">
                  <c:v>1.5854515403790337</c:v>
                </c:pt>
                <c:pt idx="161">
                  <c:v>1.6065407058512486</c:v>
                </c:pt>
                <c:pt idx="162">
                  <c:v>0.81200066173848262</c:v>
                </c:pt>
                <c:pt idx="163">
                  <c:v>1.4343514975700029</c:v>
                </c:pt>
                <c:pt idx="164">
                  <c:v>1.3869762157996539</c:v>
                </c:pt>
                <c:pt idx="165">
                  <c:v>1.208722813429008</c:v>
                </c:pt>
                <c:pt idx="166">
                  <c:v>1.460828008589768</c:v>
                </c:pt>
                <c:pt idx="167">
                  <c:v>1.6297699046783789</c:v>
                </c:pt>
                <c:pt idx="168">
                  <c:v>1.6843918358664276</c:v>
                </c:pt>
                <c:pt idx="169">
                  <c:v>0.92969871801405812</c:v>
                </c:pt>
                <c:pt idx="170">
                  <c:v>1.2563805928440468</c:v>
                </c:pt>
                <c:pt idx="171">
                  <c:v>1.2840381646759025</c:v>
                </c:pt>
                <c:pt idx="172">
                  <c:v>1.3236657600414055</c:v>
                </c:pt>
                <c:pt idx="173">
                  <c:v>1.5084008755039047</c:v>
                </c:pt>
                <c:pt idx="174">
                  <c:v>1.6846715646036114</c:v>
                </c:pt>
                <c:pt idx="175">
                  <c:v>1.6729826185366172</c:v>
                </c:pt>
                <c:pt idx="176">
                  <c:v>0.90467540199133956</c:v>
                </c:pt>
                <c:pt idx="177">
                  <c:v>1.3537322208489442</c:v>
                </c:pt>
                <c:pt idx="178">
                  <c:v>1.4408344132231565</c:v>
                </c:pt>
                <c:pt idx="179">
                  <c:v>1.3931697441935271</c:v>
                </c:pt>
                <c:pt idx="180">
                  <c:v>1.3095558706173487</c:v>
                </c:pt>
                <c:pt idx="181">
                  <c:v>1.4985453077952942</c:v>
                </c:pt>
                <c:pt idx="182">
                  <c:v>1.664835852624253</c:v>
                </c:pt>
                <c:pt idx="183">
                  <c:v>1.7065885957696936</c:v>
                </c:pt>
                <c:pt idx="184">
                  <c:v>0.96965365316371632</c:v>
                </c:pt>
                <c:pt idx="185">
                  <c:v>1.3349062446394879</c:v>
                </c:pt>
                <c:pt idx="186">
                  <c:v>1.378444642364651</c:v>
                </c:pt>
                <c:pt idx="187">
                  <c:v>1.3749994303767641</c:v>
                </c:pt>
                <c:pt idx="188">
                  <c:v>1.4268225935349996</c:v>
                </c:pt>
                <c:pt idx="189">
                  <c:v>1.616645781603115</c:v>
                </c:pt>
                <c:pt idx="190">
                  <c:v>2.1089949058839479</c:v>
                </c:pt>
                <c:pt idx="191">
                  <c:v>1.0280943528698134</c:v>
                </c:pt>
                <c:pt idx="192">
                  <c:v>1.2403754618904272</c:v>
                </c:pt>
                <c:pt idx="193">
                  <c:v>1.1963291894175994</c:v>
                </c:pt>
                <c:pt idx="194">
                  <c:v>1.1566966059852424</c:v>
                </c:pt>
                <c:pt idx="195">
                  <c:v>1.4590369997045574</c:v>
                </c:pt>
                <c:pt idx="196">
                  <c:v>1.5825546659595762</c:v>
                </c:pt>
                <c:pt idx="197">
                  <c:v>1.589715546801022</c:v>
                </c:pt>
                <c:pt idx="198">
                  <c:v>0.9123656694317146</c:v>
                </c:pt>
                <c:pt idx="199">
                  <c:v>1.3536740113409134</c:v>
                </c:pt>
                <c:pt idx="200">
                  <c:v>1.2786966336547534</c:v>
                </c:pt>
                <c:pt idx="201">
                  <c:v>1.2705058044351407</c:v>
                </c:pt>
                <c:pt idx="202">
                  <c:v>1.2776408666181978</c:v>
                </c:pt>
                <c:pt idx="203">
                  <c:v>1.4810215262239506</c:v>
                </c:pt>
                <c:pt idx="204">
                  <c:v>1.6727775304859105</c:v>
                </c:pt>
                <c:pt idx="205">
                  <c:v>0.96134722610319578</c:v>
                </c:pt>
                <c:pt idx="206">
                  <c:v>1.3173836753339672</c:v>
                </c:pt>
                <c:pt idx="207">
                  <c:v>1.2141932927116281</c:v>
                </c:pt>
                <c:pt idx="208">
                  <c:v>1.1787591656889056</c:v>
                </c:pt>
                <c:pt idx="209">
                  <c:v>1.2885475970361018</c:v>
                </c:pt>
                <c:pt idx="210">
                  <c:v>1.3319507066059304</c:v>
                </c:pt>
                <c:pt idx="211">
                  <c:v>1.4348261157830997</c:v>
                </c:pt>
                <c:pt idx="212">
                  <c:v>1.5657513388631334</c:v>
                </c:pt>
                <c:pt idx="213">
                  <c:v>0.93033044831729905</c:v>
                </c:pt>
                <c:pt idx="214">
                  <c:v>1.3667415365775248</c:v>
                </c:pt>
                <c:pt idx="215">
                  <c:v>1.3045459704185083</c:v>
                </c:pt>
                <c:pt idx="216">
                  <c:v>1.3283904187579316</c:v>
                </c:pt>
                <c:pt idx="217">
                  <c:v>1.5875667532891022</c:v>
                </c:pt>
                <c:pt idx="218">
                  <c:v>1.6323623421709537</c:v>
                </c:pt>
                <c:pt idx="219">
                  <c:v>1.7578340663468874</c:v>
                </c:pt>
                <c:pt idx="220">
                  <c:v>0.85660910134503898</c:v>
                </c:pt>
                <c:pt idx="221">
                  <c:v>1.384746776514844</c:v>
                </c:pt>
                <c:pt idx="222">
                  <c:v>1.3292176991310332</c:v>
                </c:pt>
                <c:pt idx="223">
                  <c:v>1.2924002947628483</c:v>
                </c:pt>
                <c:pt idx="224">
                  <c:v>1.2822343096945401</c:v>
                </c:pt>
                <c:pt idx="225">
                  <c:v>1.3735209857871202</c:v>
                </c:pt>
                <c:pt idx="226">
                  <c:v>1.6082040928062886</c:v>
                </c:pt>
                <c:pt idx="227">
                  <c:v>1.6379615962004919</c:v>
                </c:pt>
                <c:pt idx="228">
                  <c:v>0.86145990013437801</c:v>
                </c:pt>
                <c:pt idx="229">
                  <c:v>1.4680060594393589</c:v>
                </c:pt>
                <c:pt idx="230">
                  <c:v>1.4082955135869837</c:v>
                </c:pt>
                <c:pt idx="231">
                  <c:v>1.3191815692216404</c:v>
                </c:pt>
                <c:pt idx="232">
                  <c:v>1.4651943993467476</c:v>
                </c:pt>
                <c:pt idx="233">
                  <c:v>1.6443827590784028</c:v>
                </c:pt>
                <c:pt idx="234">
                  <c:v>1.6571700462952703</c:v>
                </c:pt>
                <c:pt idx="235">
                  <c:v>1.6747603633448158</c:v>
                </c:pt>
                <c:pt idx="236">
                  <c:v>0.90923763875280406</c:v>
                </c:pt>
                <c:pt idx="237">
                  <c:v>1.3408657348537953</c:v>
                </c:pt>
                <c:pt idx="238">
                  <c:v>1.2962534481708907</c:v>
                </c:pt>
                <c:pt idx="239">
                  <c:v>1.2560497537550548</c:v>
                </c:pt>
                <c:pt idx="240">
                  <c:v>1.4832350695665668</c:v>
                </c:pt>
                <c:pt idx="241">
                  <c:v>1.6050852422655888</c:v>
                </c:pt>
                <c:pt idx="242">
                  <c:v>1.6349110498978783</c:v>
                </c:pt>
                <c:pt idx="243">
                  <c:v>0.99209488405985602</c:v>
                </c:pt>
                <c:pt idx="244">
                  <c:v>1.4514807767350628</c:v>
                </c:pt>
                <c:pt idx="245">
                  <c:v>1.4380007623280091</c:v>
                </c:pt>
                <c:pt idx="246">
                  <c:v>1.1508932757246029</c:v>
                </c:pt>
                <c:pt idx="247">
                  <c:v>1.3161645246383895</c:v>
                </c:pt>
                <c:pt idx="248">
                  <c:v>1.5503222510941839</c:v>
                </c:pt>
                <c:pt idx="249">
                  <c:v>1.6098546844770587</c:v>
                </c:pt>
                <c:pt idx="250">
                  <c:v>1.7011458389191338</c:v>
                </c:pt>
                <c:pt idx="251">
                  <c:v>1.0161247159134417</c:v>
                </c:pt>
                <c:pt idx="252">
                  <c:v>1.3271370786820562</c:v>
                </c:pt>
                <c:pt idx="253">
                  <c:v>1.2592901944946826</c:v>
                </c:pt>
                <c:pt idx="254">
                  <c:v>1.2586183734003635</c:v>
                </c:pt>
                <c:pt idx="255">
                  <c:v>1.4089572433226836</c:v>
                </c:pt>
                <c:pt idx="256">
                  <c:v>1.4414911352374313</c:v>
                </c:pt>
                <c:pt idx="257">
                  <c:v>1.4853588077092168</c:v>
                </c:pt>
                <c:pt idx="258">
                  <c:v>0.91742364440269908</c:v>
                </c:pt>
                <c:pt idx="259">
                  <c:v>1.3773798412643581</c:v>
                </c:pt>
                <c:pt idx="260">
                  <c:v>1.4997460503957296</c:v>
                </c:pt>
                <c:pt idx="261">
                  <c:v>1.3664307988912634</c:v>
                </c:pt>
                <c:pt idx="262">
                  <c:v>1.3633887200561814</c:v>
                </c:pt>
                <c:pt idx="263">
                  <c:v>1.6254617324648259</c:v>
                </c:pt>
                <c:pt idx="264">
                  <c:v>1.7333989119773541</c:v>
                </c:pt>
                <c:pt idx="267">
                  <c:v>0.97543993791498906</c:v>
                </c:pt>
                <c:pt idx="268">
                  <c:v>1.3629805497114129</c:v>
                </c:pt>
                <c:pt idx="269">
                  <c:v>1.3673937694765095</c:v>
                </c:pt>
                <c:pt idx="270">
                  <c:v>1.3951658085395748</c:v>
                </c:pt>
                <c:pt idx="271">
                  <c:v>1.3134103396993722</c:v>
                </c:pt>
                <c:pt idx="272">
                  <c:v>1.5734931209062681</c:v>
                </c:pt>
                <c:pt idx="273">
                  <c:v>1.7089704111556405</c:v>
                </c:pt>
                <c:pt idx="274">
                  <c:v>1.7053181678646914</c:v>
                </c:pt>
                <c:pt idx="275">
                  <c:v>1.026465512633421</c:v>
                </c:pt>
                <c:pt idx="276">
                  <c:v>1.4424913298134967</c:v>
                </c:pt>
                <c:pt idx="277">
                  <c:v>1.4386628435164814</c:v>
                </c:pt>
                <c:pt idx="278">
                  <c:v>1.4001824323789789</c:v>
                </c:pt>
                <c:pt idx="279">
                  <c:v>1.5492786099240057</c:v>
                </c:pt>
                <c:pt idx="280">
                  <c:v>1.5381986045957134</c:v>
                </c:pt>
                <c:pt idx="281">
                  <c:v>1.6309342755469065</c:v>
                </c:pt>
                <c:pt idx="282">
                  <c:v>1.5810700931022028</c:v>
                </c:pt>
                <c:pt idx="283">
                  <c:v>0.69368157908959405</c:v>
                </c:pt>
                <c:pt idx="284">
                  <c:v>1.4167543484271865</c:v>
                </c:pt>
                <c:pt idx="285">
                  <c:v>1.3122924585369273</c:v>
                </c:pt>
                <c:pt idx="286">
                  <c:v>1.2915783859144754</c:v>
                </c:pt>
                <c:pt idx="287">
                  <c:v>1.3896766315879439</c:v>
                </c:pt>
                <c:pt idx="288">
                  <c:v>1.5598266528541169</c:v>
                </c:pt>
                <c:pt idx="289">
                  <c:v>1.6005940974869819</c:v>
                </c:pt>
                <c:pt idx="290">
                  <c:v>0.96600223970285592</c:v>
                </c:pt>
                <c:pt idx="291">
                  <c:v>1.4242480354264599</c:v>
                </c:pt>
                <c:pt idx="292">
                  <c:v>1.3859103775694288</c:v>
                </c:pt>
                <c:pt idx="293">
                  <c:v>1.412527409882802</c:v>
                </c:pt>
                <c:pt idx="294">
                  <c:v>1.6436404726497162</c:v>
                </c:pt>
                <c:pt idx="295">
                  <c:v>1.6841873406242849</c:v>
                </c:pt>
                <c:pt idx="296">
                  <c:v>1.6361739444552816</c:v>
                </c:pt>
                <c:pt idx="297">
                  <c:v>0.85168437003846387</c:v>
                </c:pt>
                <c:pt idx="298">
                  <c:v>1.4959328463944173</c:v>
                </c:pt>
                <c:pt idx="299">
                  <c:v>1.4224243673766768</c:v>
                </c:pt>
                <c:pt idx="300">
                  <c:v>1.2974293495288278</c:v>
                </c:pt>
                <c:pt idx="301">
                  <c:v>1.3724135678415095</c:v>
                </c:pt>
                <c:pt idx="302">
                  <c:v>1.6464204080983262</c:v>
                </c:pt>
                <c:pt idx="303">
                  <c:v>1.730220864430313</c:v>
                </c:pt>
                <c:pt idx="304">
                  <c:v>1.6869352217282372</c:v>
                </c:pt>
                <c:pt idx="305">
                  <c:v>1.6991714709246732</c:v>
                </c:pt>
                <c:pt idx="306">
                  <c:v>1.2380504341698131</c:v>
                </c:pt>
                <c:pt idx="307">
                  <c:v>1.5325545871600594</c:v>
                </c:pt>
                <c:pt idx="308">
                  <c:v>1.4152142918186836</c:v>
                </c:pt>
                <c:pt idx="309">
                  <c:v>1.327357683374853</c:v>
                </c:pt>
                <c:pt idx="310">
                  <c:v>1.2646194442729968</c:v>
                </c:pt>
                <c:pt idx="311">
                  <c:v>1.6798553175881024</c:v>
                </c:pt>
                <c:pt idx="312">
                  <c:v>1.6151903180174554</c:v>
                </c:pt>
                <c:pt idx="313">
                  <c:v>1.7421899120347388</c:v>
                </c:pt>
                <c:pt idx="314">
                  <c:v>1.4219039321836096</c:v>
                </c:pt>
                <c:pt idx="315">
                  <c:v>1.4496636000919894</c:v>
                </c:pt>
                <c:pt idx="316">
                  <c:v>1.4445790562279954</c:v>
                </c:pt>
                <c:pt idx="317">
                  <c:v>1.5068017557721278</c:v>
                </c:pt>
                <c:pt idx="318">
                  <c:v>1.4783351562915614</c:v>
                </c:pt>
                <c:pt idx="319">
                  <c:v>1.5128009835640264</c:v>
                </c:pt>
                <c:pt idx="320">
                  <c:v>1.6812545032484498</c:v>
                </c:pt>
                <c:pt idx="321">
                  <c:v>1.63</c:v>
                </c:pt>
                <c:pt idx="322">
                  <c:v>1.5803059747197317</c:v>
                </c:pt>
                <c:pt idx="323">
                  <c:v>1.108431439215896</c:v>
                </c:pt>
                <c:pt idx="324">
                  <c:v>1.5142262640362805</c:v>
                </c:pt>
                <c:pt idx="325">
                  <c:v>1.4781338840854616</c:v>
                </c:pt>
                <c:pt idx="326">
                  <c:v>1.4038478770366114</c:v>
                </c:pt>
                <c:pt idx="327">
                  <c:v>1.537726387521255</c:v>
                </c:pt>
                <c:pt idx="328">
                  <c:v>1.7440952461832389</c:v>
                </c:pt>
                <c:pt idx="329">
                  <c:v>1.7065164995502182</c:v>
                </c:pt>
              </c:numCache>
            </c:numRef>
          </c:xVal>
          <c:yVal>
            <c:numRef>
              <c:f>master_2017_02_20_1998!$AQ$1065:$AQ$1394</c:f>
              <c:numCache>
                <c:formatCode>General</c:formatCode>
                <c:ptCount val="330"/>
                <c:pt idx="0">
                  <c:v>-73.5</c:v>
                </c:pt>
                <c:pt idx="1">
                  <c:v>-109.5</c:v>
                </c:pt>
                <c:pt idx="2">
                  <c:v>-140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-40.5</c:v>
                </c:pt>
                <c:pt idx="7">
                  <c:v>-78</c:v>
                </c:pt>
                <c:pt idx="8">
                  <c:v>-116</c:v>
                </c:pt>
                <c:pt idx="9">
                  <c:v>-140</c:v>
                </c:pt>
                <c:pt idx="10">
                  <c:v>-5</c:v>
                </c:pt>
                <c:pt idx="11">
                  <c:v>-15</c:v>
                </c:pt>
                <c:pt idx="12">
                  <c:v>-25</c:v>
                </c:pt>
                <c:pt idx="13">
                  <c:v>-45</c:v>
                </c:pt>
                <c:pt idx="14">
                  <c:v>-70</c:v>
                </c:pt>
                <c:pt idx="15">
                  <c:v>-97.5</c:v>
                </c:pt>
                <c:pt idx="16">
                  <c:v>-134</c:v>
                </c:pt>
                <c:pt idx="17">
                  <c:v>-5</c:v>
                </c:pt>
                <c:pt idx="18">
                  <c:v>-15</c:v>
                </c:pt>
                <c:pt idx="19">
                  <c:v>-25</c:v>
                </c:pt>
                <c:pt idx="20">
                  <c:v>-34</c:v>
                </c:pt>
                <c:pt idx="21">
                  <c:v>-49</c:v>
                </c:pt>
                <c:pt idx="22">
                  <c:v>-79.5</c:v>
                </c:pt>
                <c:pt idx="23">
                  <c:v>-126</c:v>
                </c:pt>
                <c:pt idx="24">
                  <c:v>-5</c:v>
                </c:pt>
                <c:pt idx="25">
                  <c:v>-15</c:v>
                </c:pt>
                <c:pt idx="26">
                  <c:v>-25</c:v>
                </c:pt>
                <c:pt idx="27">
                  <c:v>-37</c:v>
                </c:pt>
                <c:pt idx="28">
                  <c:v>-62</c:v>
                </c:pt>
                <c:pt idx="29">
                  <c:v>-96</c:v>
                </c:pt>
                <c:pt idx="30">
                  <c:v>-119.5</c:v>
                </c:pt>
                <c:pt idx="32">
                  <c:v>-5</c:v>
                </c:pt>
                <c:pt idx="33">
                  <c:v>-15</c:v>
                </c:pt>
                <c:pt idx="34">
                  <c:v>-25</c:v>
                </c:pt>
                <c:pt idx="35">
                  <c:v>-31.5</c:v>
                </c:pt>
                <c:pt idx="36">
                  <c:v>-41</c:v>
                </c:pt>
                <c:pt idx="37">
                  <c:v>-67</c:v>
                </c:pt>
                <c:pt idx="38">
                  <c:v>-99.5</c:v>
                </c:pt>
                <c:pt idx="39">
                  <c:v>-133.5</c:v>
                </c:pt>
                <c:pt idx="40">
                  <c:v>-5</c:v>
                </c:pt>
                <c:pt idx="41">
                  <c:v>-15</c:v>
                </c:pt>
                <c:pt idx="42">
                  <c:v>-25</c:v>
                </c:pt>
                <c:pt idx="43">
                  <c:v>-33</c:v>
                </c:pt>
                <c:pt idx="44">
                  <c:v>-57.5</c:v>
                </c:pt>
                <c:pt idx="45">
                  <c:v>-98</c:v>
                </c:pt>
                <c:pt idx="46">
                  <c:v>-135</c:v>
                </c:pt>
                <c:pt idx="47">
                  <c:v>-5</c:v>
                </c:pt>
                <c:pt idx="48">
                  <c:v>-15</c:v>
                </c:pt>
                <c:pt idx="49">
                  <c:v>-25</c:v>
                </c:pt>
                <c:pt idx="50">
                  <c:v>-36</c:v>
                </c:pt>
                <c:pt idx="51">
                  <c:v>-63</c:v>
                </c:pt>
                <c:pt idx="52">
                  <c:v>-106</c:v>
                </c:pt>
                <c:pt idx="53">
                  <c:v>-140.5</c:v>
                </c:pt>
                <c:pt idx="54">
                  <c:v>-5</c:v>
                </c:pt>
                <c:pt idx="55">
                  <c:v>-15</c:v>
                </c:pt>
                <c:pt idx="56">
                  <c:v>-25</c:v>
                </c:pt>
                <c:pt idx="57">
                  <c:v>-32</c:v>
                </c:pt>
                <c:pt idx="58">
                  <c:v>-52</c:v>
                </c:pt>
                <c:pt idx="59">
                  <c:v>-89</c:v>
                </c:pt>
                <c:pt idx="60">
                  <c:v>-130.5</c:v>
                </c:pt>
                <c:pt idx="61">
                  <c:v>-5</c:v>
                </c:pt>
                <c:pt idx="62">
                  <c:v>-15</c:v>
                </c:pt>
                <c:pt idx="63">
                  <c:v>-25</c:v>
                </c:pt>
                <c:pt idx="64">
                  <c:v>-33.5</c:v>
                </c:pt>
                <c:pt idx="65">
                  <c:v>-54</c:v>
                </c:pt>
                <c:pt idx="66">
                  <c:v>-87.5</c:v>
                </c:pt>
                <c:pt idx="67">
                  <c:v>-114.5</c:v>
                </c:pt>
                <c:pt idx="68">
                  <c:v>-139</c:v>
                </c:pt>
                <c:pt idx="69">
                  <c:v>-5</c:v>
                </c:pt>
                <c:pt idx="70">
                  <c:v>-15</c:v>
                </c:pt>
                <c:pt idx="71">
                  <c:v>-25</c:v>
                </c:pt>
                <c:pt idx="72">
                  <c:v>-45.5</c:v>
                </c:pt>
                <c:pt idx="73">
                  <c:v>-78.5</c:v>
                </c:pt>
                <c:pt idx="74">
                  <c:v>-109.5</c:v>
                </c:pt>
                <c:pt idx="75">
                  <c:v>-138</c:v>
                </c:pt>
                <c:pt idx="76">
                  <c:v>-5</c:v>
                </c:pt>
                <c:pt idx="77">
                  <c:v>-15</c:v>
                </c:pt>
                <c:pt idx="78">
                  <c:v>-25</c:v>
                </c:pt>
                <c:pt idx="79">
                  <c:v>-39.5</c:v>
                </c:pt>
                <c:pt idx="80">
                  <c:v>-63.5</c:v>
                </c:pt>
                <c:pt idx="81">
                  <c:v>-99</c:v>
                </c:pt>
                <c:pt idx="82">
                  <c:v>-136.5</c:v>
                </c:pt>
                <c:pt idx="83">
                  <c:v>-5</c:v>
                </c:pt>
                <c:pt idx="84">
                  <c:v>-15</c:v>
                </c:pt>
                <c:pt idx="85">
                  <c:v>-25</c:v>
                </c:pt>
                <c:pt idx="86">
                  <c:v>-47</c:v>
                </c:pt>
                <c:pt idx="87">
                  <c:v>-82.5</c:v>
                </c:pt>
                <c:pt idx="88">
                  <c:v>-114</c:v>
                </c:pt>
                <c:pt idx="89">
                  <c:v>-140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-41.5</c:v>
                </c:pt>
                <c:pt idx="94">
                  <c:v>-68</c:v>
                </c:pt>
                <c:pt idx="95">
                  <c:v>-98.5</c:v>
                </c:pt>
                <c:pt idx="96">
                  <c:v>-133.5</c:v>
                </c:pt>
                <c:pt idx="97">
                  <c:v>-5</c:v>
                </c:pt>
                <c:pt idx="98">
                  <c:v>-15</c:v>
                </c:pt>
                <c:pt idx="99">
                  <c:v>-25</c:v>
                </c:pt>
                <c:pt idx="100">
                  <c:v>-33</c:v>
                </c:pt>
                <c:pt idx="101">
                  <c:v>-50</c:v>
                </c:pt>
                <c:pt idx="102">
                  <c:v>-87</c:v>
                </c:pt>
                <c:pt idx="103">
                  <c:v>-131.5</c:v>
                </c:pt>
                <c:pt idx="104">
                  <c:v>-5</c:v>
                </c:pt>
                <c:pt idx="105">
                  <c:v>-15</c:v>
                </c:pt>
                <c:pt idx="106">
                  <c:v>-25</c:v>
                </c:pt>
                <c:pt idx="107">
                  <c:v>-36.5</c:v>
                </c:pt>
                <c:pt idx="108">
                  <c:v>-59.5</c:v>
                </c:pt>
                <c:pt idx="109">
                  <c:v>-94.5</c:v>
                </c:pt>
                <c:pt idx="110">
                  <c:v>-133</c:v>
                </c:pt>
                <c:pt idx="111">
                  <c:v>-5</c:v>
                </c:pt>
                <c:pt idx="112">
                  <c:v>-15</c:v>
                </c:pt>
                <c:pt idx="113">
                  <c:v>-25</c:v>
                </c:pt>
                <c:pt idx="114">
                  <c:v>-44</c:v>
                </c:pt>
                <c:pt idx="115">
                  <c:v>-73.5</c:v>
                </c:pt>
                <c:pt idx="116">
                  <c:v>-97</c:v>
                </c:pt>
                <c:pt idx="117">
                  <c:v>-113</c:v>
                </c:pt>
                <c:pt idx="118">
                  <c:v>-137</c:v>
                </c:pt>
                <c:pt idx="119">
                  <c:v>-5</c:v>
                </c:pt>
                <c:pt idx="120">
                  <c:v>-15</c:v>
                </c:pt>
                <c:pt idx="121">
                  <c:v>-25</c:v>
                </c:pt>
                <c:pt idx="122">
                  <c:v>-44.5</c:v>
                </c:pt>
                <c:pt idx="123">
                  <c:v>-81</c:v>
                </c:pt>
                <c:pt idx="124">
                  <c:v>-128</c:v>
                </c:pt>
                <c:pt idx="125">
                  <c:v>-5</c:v>
                </c:pt>
                <c:pt idx="126">
                  <c:v>-15</c:v>
                </c:pt>
                <c:pt idx="127">
                  <c:v>-25</c:v>
                </c:pt>
                <c:pt idx="128">
                  <c:v>-31</c:v>
                </c:pt>
                <c:pt idx="129">
                  <c:v>-46</c:v>
                </c:pt>
                <c:pt idx="130">
                  <c:v>-78.5</c:v>
                </c:pt>
                <c:pt idx="131">
                  <c:v>-119</c:v>
                </c:pt>
                <c:pt idx="132">
                  <c:v>-147</c:v>
                </c:pt>
                <c:pt idx="133">
                  <c:v>-5</c:v>
                </c:pt>
                <c:pt idx="134">
                  <c:v>-15</c:v>
                </c:pt>
                <c:pt idx="135">
                  <c:v>-25</c:v>
                </c:pt>
                <c:pt idx="136">
                  <c:v>-41</c:v>
                </c:pt>
                <c:pt idx="137">
                  <c:v>-68</c:v>
                </c:pt>
                <c:pt idx="138">
                  <c:v>-105.5</c:v>
                </c:pt>
                <c:pt idx="139">
                  <c:v>-140</c:v>
                </c:pt>
                <c:pt idx="140">
                  <c:v>-5</c:v>
                </c:pt>
                <c:pt idx="141">
                  <c:v>-15</c:v>
                </c:pt>
                <c:pt idx="142">
                  <c:v>-25</c:v>
                </c:pt>
                <c:pt idx="143">
                  <c:v>-43.5</c:v>
                </c:pt>
                <c:pt idx="144">
                  <c:v>-74.5</c:v>
                </c:pt>
                <c:pt idx="145">
                  <c:v>-112.5</c:v>
                </c:pt>
                <c:pt idx="146">
                  <c:v>-143</c:v>
                </c:pt>
                <c:pt idx="147">
                  <c:v>-5</c:v>
                </c:pt>
                <c:pt idx="148">
                  <c:v>-15</c:v>
                </c:pt>
                <c:pt idx="149">
                  <c:v>-25</c:v>
                </c:pt>
                <c:pt idx="150">
                  <c:v>-41.5</c:v>
                </c:pt>
                <c:pt idx="151">
                  <c:v>-80</c:v>
                </c:pt>
                <c:pt idx="152">
                  <c:v>-121</c:v>
                </c:pt>
                <c:pt idx="153">
                  <c:v>-144</c:v>
                </c:pt>
                <c:pt idx="154">
                  <c:v>-5</c:v>
                </c:pt>
                <c:pt idx="155">
                  <c:v>-15</c:v>
                </c:pt>
                <c:pt idx="156">
                  <c:v>-25</c:v>
                </c:pt>
                <c:pt idx="157">
                  <c:v>-36.5</c:v>
                </c:pt>
                <c:pt idx="158">
                  <c:v>-57.5</c:v>
                </c:pt>
                <c:pt idx="159">
                  <c:v>-84.5</c:v>
                </c:pt>
                <c:pt idx="160">
                  <c:v>-111.5</c:v>
                </c:pt>
                <c:pt idx="161">
                  <c:v>-139.5</c:v>
                </c:pt>
                <c:pt idx="162">
                  <c:v>-5</c:v>
                </c:pt>
                <c:pt idx="163">
                  <c:v>-15</c:v>
                </c:pt>
                <c:pt idx="164">
                  <c:v>-25</c:v>
                </c:pt>
                <c:pt idx="165">
                  <c:v>-39</c:v>
                </c:pt>
                <c:pt idx="166">
                  <c:v>-69</c:v>
                </c:pt>
                <c:pt idx="167">
                  <c:v>-105</c:v>
                </c:pt>
                <c:pt idx="168">
                  <c:v>-136.5</c:v>
                </c:pt>
                <c:pt idx="169">
                  <c:v>-5</c:v>
                </c:pt>
                <c:pt idx="170">
                  <c:v>-15</c:v>
                </c:pt>
                <c:pt idx="171">
                  <c:v>-25</c:v>
                </c:pt>
                <c:pt idx="172">
                  <c:v>-45</c:v>
                </c:pt>
                <c:pt idx="173">
                  <c:v>-74</c:v>
                </c:pt>
                <c:pt idx="174">
                  <c:v>-106.5</c:v>
                </c:pt>
                <c:pt idx="175">
                  <c:v>-139</c:v>
                </c:pt>
                <c:pt idx="176">
                  <c:v>-5</c:v>
                </c:pt>
                <c:pt idx="177">
                  <c:v>-15</c:v>
                </c:pt>
                <c:pt idx="178">
                  <c:v>-25</c:v>
                </c:pt>
                <c:pt idx="179">
                  <c:v>-32</c:v>
                </c:pt>
                <c:pt idx="180">
                  <c:v>-51</c:v>
                </c:pt>
                <c:pt idx="181">
                  <c:v>-78.5</c:v>
                </c:pt>
                <c:pt idx="182">
                  <c:v>-99</c:v>
                </c:pt>
                <c:pt idx="183">
                  <c:v>-131</c:v>
                </c:pt>
                <c:pt idx="184">
                  <c:v>-5</c:v>
                </c:pt>
                <c:pt idx="185">
                  <c:v>-15</c:v>
                </c:pt>
                <c:pt idx="186">
                  <c:v>-25</c:v>
                </c:pt>
                <c:pt idx="187">
                  <c:v>-31</c:v>
                </c:pt>
                <c:pt idx="188">
                  <c:v>-55</c:v>
                </c:pt>
                <c:pt idx="189">
                  <c:v>-95</c:v>
                </c:pt>
                <c:pt idx="190">
                  <c:v>-132.5</c:v>
                </c:pt>
                <c:pt idx="191">
                  <c:v>-5</c:v>
                </c:pt>
                <c:pt idx="192">
                  <c:v>-15</c:v>
                </c:pt>
                <c:pt idx="193">
                  <c:v>-25</c:v>
                </c:pt>
                <c:pt idx="194">
                  <c:v>-38</c:v>
                </c:pt>
                <c:pt idx="195">
                  <c:v>-63</c:v>
                </c:pt>
                <c:pt idx="196">
                  <c:v>-100</c:v>
                </c:pt>
                <c:pt idx="197">
                  <c:v>-136.5</c:v>
                </c:pt>
                <c:pt idx="198">
                  <c:v>-5</c:v>
                </c:pt>
                <c:pt idx="199">
                  <c:v>-15</c:v>
                </c:pt>
                <c:pt idx="200">
                  <c:v>-25</c:v>
                </c:pt>
                <c:pt idx="201">
                  <c:v>-33.5</c:v>
                </c:pt>
                <c:pt idx="202">
                  <c:v>-49.5</c:v>
                </c:pt>
                <c:pt idx="203">
                  <c:v>-84.5</c:v>
                </c:pt>
                <c:pt idx="204">
                  <c:v>-130</c:v>
                </c:pt>
                <c:pt idx="205">
                  <c:v>-5</c:v>
                </c:pt>
                <c:pt idx="206">
                  <c:v>-15</c:v>
                </c:pt>
                <c:pt idx="207">
                  <c:v>-25</c:v>
                </c:pt>
                <c:pt idx="208">
                  <c:v>-37</c:v>
                </c:pt>
                <c:pt idx="209">
                  <c:v>-52.5</c:v>
                </c:pt>
                <c:pt idx="210">
                  <c:v>-72</c:v>
                </c:pt>
                <c:pt idx="211">
                  <c:v>-93</c:v>
                </c:pt>
                <c:pt idx="212">
                  <c:v>-128</c:v>
                </c:pt>
                <c:pt idx="213">
                  <c:v>-5</c:v>
                </c:pt>
                <c:pt idx="214">
                  <c:v>-15</c:v>
                </c:pt>
                <c:pt idx="215">
                  <c:v>-25</c:v>
                </c:pt>
                <c:pt idx="216">
                  <c:v>-41</c:v>
                </c:pt>
                <c:pt idx="217">
                  <c:v>-68.5</c:v>
                </c:pt>
                <c:pt idx="218">
                  <c:v>-102</c:v>
                </c:pt>
                <c:pt idx="219">
                  <c:v>-136</c:v>
                </c:pt>
                <c:pt idx="220">
                  <c:v>-5</c:v>
                </c:pt>
                <c:pt idx="221">
                  <c:v>-15</c:v>
                </c:pt>
                <c:pt idx="222">
                  <c:v>-25</c:v>
                </c:pt>
                <c:pt idx="223">
                  <c:v>-43.5</c:v>
                </c:pt>
                <c:pt idx="224">
                  <c:v>-67</c:v>
                </c:pt>
                <c:pt idx="225">
                  <c:v>-83</c:v>
                </c:pt>
                <c:pt idx="226">
                  <c:v>-103</c:v>
                </c:pt>
                <c:pt idx="227">
                  <c:v>-135</c:v>
                </c:pt>
                <c:pt idx="228">
                  <c:v>-5</c:v>
                </c:pt>
                <c:pt idx="229">
                  <c:v>-15</c:v>
                </c:pt>
                <c:pt idx="230">
                  <c:v>-25</c:v>
                </c:pt>
                <c:pt idx="231">
                  <c:v>-32.5</c:v>
                </c:pt>
                <c:pt idx="232">
                  <c:v>-51.5</c:v>
                </c:pt>
                <c:pt idx="233">
                  <c:v>-82</c:v>
                </c:pt>
                <c:pt idx="234">
                  <c:v>-110</c:v>
                </c:pt>
                <c:pt idx="235">
                  <c:v>-138.5</c:v>
                </c:pt>
                <c:pt idx="236">
                  <c:v>-5</c:v>
                </c:pt>
                <c:pt idx="237">
                  <c:v>-15</c:v>
                </c:pt>
                <c:pt idx="238">
                  <c:v>-25</c:v>
                </c:pt>
                <c:pt idx="239">
                  <c:v>-44.5</c:v>
                </c:pt>
                <c:pt idx="240">
                  <c:v>-82.5</c:v>
                </c:pt>
                <c:pt idx="241">
                  <c:v>-120.5</c:v>
                </c:pt>
                <c:pt idx="242">
                  <c:v>-144</c:v>
                </c:pt>
                <c:pt idx="243">
                  <c:v>-5</c:v>
                </c:pt>
                <c:pt idx="244">
                  <c:v>-15</c:v>
                </c:pt>
                <c:pt idx="245">
                  <c:v>-25</c:v>
                </c:pt>
                <c:pt idx="246">
                  <c:v>-35.5</c:v>
                </c:pt>
                <c:pt idx="247">
                  <c:v>-58.5</c:v>
                </c:pt>
                <c:pt idx="248">
                  <c:v>-91.5</c:v>
                </c:pt>
                <c:pt idx="249">
                  <c:v>-120</c:v>
                </c:pt>
                <c:pt idx="250">
                  <c:v>-143</c:v>
                </c:pt>
                <c:pt idx="251">
                  <c:v>-5</c:v>
                </c:pt>
                <c:pt idx="252">
                  <c:v>-15</c:v>
                </c:pt>
                <c:pt idx="253">
                  <c:v>-25</c:v>
                </c:pt>
                <c:pt idx="254">
                  <c:v>-34.5</c:v>
                </c:pt>
                <c:pt idx="255">
                  <c:v>-61.5</c:v>
                </c:pt>
                <c:pt idx="256">
                  <c:v>-102</c:v>
                </c:pt>
                <c:pt idx="257">
                  <c:v>-136.5</c:v>
                </c:pt>
                <c:pt idx="258">
                  <c:v>-5</c:v>
                </c:pt>
                <c:pt idx="259">
                  <c:v>-15</c:v>
                </c:pt>
                <c:pt idx="260">
                  <c:v>-25</c:v>
                </c:pt>
                <c:pt idx="261">
                  <c:v>-31.5</c:v>
                </c:pt>
                <c:pt idx="262">
                  <c:v>-46</c:v>
                </c:pt>
                <c:pt idx="263">
                  <c:v>-66.5</c:v>
                </c:pt>
                <c:pt idx="264">
                  <c:v>-81.5</c:v>
                </c:pt>
                <c:pt idx="267">
                  <c:v>-5</c:v>
                </c:pt>
                <c:pt idx="268">
                  <c:v>-15</c:v>
                </c:pt>
                <c:pt idx="269">
                  <c:v>-25</c:v>
                </c:pt>
                <c:pt idx="270">
                  <c:v>-31</c:v>
                </c:pt>
                <c:pt idx="271">
                  <c:v>-42.5</c:v>
                </c:pt>
                <c:pt idx="272">
                  <c:v>-70</c:v>
                </c:pt>
                <c:pt idx="273">
                  <c:v>-99.5</c:v>
                </c:pt>
                <c:pt idx="274">
                  <c:v>-132.5</c:v>
                </c:pt>
                <c:pt idx="275">
                  <c:v>-5</c:v>
                </c:pt>
                <c:pt idx="276">
                  <c:v>-15</c:v>
                </c:pt>
                <c:pt idx="277">
                  <c:v>-25</c:v>
                </c:pt>
                <c:pt idx="278">
                  <c:v>-38</c:v>
                </c:pt>
                <c:pt idx="279">
                  <c:v>-56.5</c:v>
                </c:pt>
                <c:pt idx="280">
                  <c:v>-80.5</c:v>
                </c:pt>
                <c:pt idx="281">
                  <c:v>-111</c:v>
                </c:pt>
                <c:pt idx="282">
                  <c:v>-140.5</c:v>
                </c:pt>
                <c:pt idx="283">
                  <c:v>-5</c:v>
                </c:pt>
                <c:pt idx="284">
                  <c:v>-15</c:v>
                </c:pt>
                <c:pt idx="285">
                  <c:v>-25</c:v>
                </c:pt>
                <c:pt idx="286">
                  <c:v>-34</c:v>
                </c:pt>
                <c:pt idx="287">
                  <c:v>-56</c:v>
                </c:pt>
                <c:pt idx="288">
                  <c:v>-88.5</c:v>
                </c:pt>
                <c:pt idx="289">
                  <c:v>-128</c:v>
                </c:pt>
                <c:pt idx="290">
                  <c:v>-5</c:v>
                </c:pt>
                <c:pt idx="291">
                  <c:v>-15</c:v>
                </c:pt>
                <c:pt idx="292">
                  <c:v>-25</c:v>
                </c:pt>
                <c:pt idx="293">
                  <c:v>-43.5</c:v>
                </c:pt>
                <c:pt idx="294">
                  <c:v>-77</c:v>
                </c:pt>
                <c:pt idx="295">
                  <c:v>-112.5</c:v>
                </c:pt>
                <c:pt idx="296">
                  <c:v>-140.5</c:v>
                </c:pt>
                <c:pt idx="297">
                  <c:v>-5</c:v>
                </c:pt>
                <c:pt idx="298">
                  <c:v>-15</c:v>
                </c:pt>
                <c:pt idx="299">
                  <c:v>-25</c:v>
                </c:pt>
                <c:pt idx="300">
                  <c:v>-36.5</c:v>
                </c:pt>
                <c:pt idx="301">
                  <c:v>-54.5</c:v>
                </c:pt>
                <c:pt idx="302">
                  <c:v>-76.5</c:v>
                </c:pt>
                <c:pt idx="303">
                  <c:v>-95.5</c:v>
                </c:pt>
                <c:pt idx="304">
                  <c:v>-115</c:v>
                </c:pt>
                <c:pt idx="305">
                  <c:v>-139.5</c:v>
                </c:pt>
                <c:pt idx="306">
                  <c:v>-5</c:v>
                </c:pt>
                <c:pt idx="307">
                  <c:v>-15</c:v>
                </c:pt>
                <c:pt idx="308">
                  <c:v>-25</c:v>
                </c:pt>
                <c:pt idx="309">
                  <c:v>-51.5</c:v>
                </c:pt>
                <c:pt idx="310">
                  <c:v>-57.5</c:v>
                </c:pt>
                <c:pt idx="311">
                  <c:v>-85.5</c:v>
                </c:pt>
                <c:pt idx="312">
                  <c:v>-112</c:v>
                </c:pt>
                <c:pt idx="313">
                  <c:v>-139.5</c:v>
                </c:pt>
                <c:pt idx="314">
                  <c:v>-5</c:v>
                </c:pt>
                <c:pt idx="315">
                  <c:v>-15</c:v>
                </c:pt>
                <c:pt idx="316">
                  <c:v>-25</c:v>
                </c:pt>
                <c:pt idx="317">
                  <c:v>-31</c:v>
                </c:pt>
                <c:pt idx="318">
                  <c:v>-46</c:v>
                </c:pt>
                <c:pt idx="319">
                  <c:v>-83</c:v>
                </c:pt>
                <c:pt idx="320">
                  <c:v>-117</c:v>
                </c:pt>
                <c:pt idx="321">
                  <c:v>-136.5</c:v>
                </c:pt>
                <c:pt idx="322">
                  <c:v>-149</c:v>
                </c:pt>
                <c:pt idx="323">
                  <c:v>-5</c:v>
                </c:pt>
                <c:pt idx="324">
                  <c:v>-15</c:v>
                </c:pt>
                <c:pt idx="325">
                  <c:v>-25</c:v>
                </c:pt>
                <c:pt idx="326">
                  <c:v>-43.5</c:v>
                </c:pt>
                <c:pt idx="327">
                  <c:v>-72</c:v>
                </c:pt>
                <c:pt idx="328">
                  <c:v>-98</c:v>
                </c:pt>
                <c:pt idx="329">
                  <c:v>-131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46944"/>
        <c:axId val="-252739872"/>
      </c:scatterChart>
      <c:valAx>
        <c:axId val="-25274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39872"/>
        <c:crosses val="autoZero"/>
        <c:crossBetween val="midCat"/>
      </c:valAx>
      <c:valAx>
        <c:axId val="-25273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46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Thatuna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master_2017_02_20_1998!$BD$1065:$BD$1394</c:f>
              <c:numCache>
                <c:formatCode>0.00</c:formatCode>
                <c:ptCount val="330"/>
                <c:pt idx="0">
                  <c:v>1.3525209691399425</c:v>
                </c:pt>
                <c:pt idx="1">
                  <c:v>1.3119311646320433</c:v>
                </c:pt>
                <c:pt idx="2">
                  <c:v>1.3513871085892692</c:v>
                </c:pt>
                <c:pt idx="3">
                  <c:v>1.1239126982726679</c:v>
                </c:pt>
                <c:pt idx="4">
                  <c:v>1.2989396051308291</c:v>
                </c:pt>
                <c:pt idx="5">
                  <c:v>1.364751133616811</c:v>
                </c:pt>
                <c:pt idx="6">
                  <c:v>1.2847985408914318</c:v>
                </c:pt>
                <c:pt idx="7">
                  <c:v>1.4845941776403286</c:v>
                </c:pt>
                <c:pt idx="8">
                  <c:v>1.6356335415765093</c:v>
                </c:pt>
                <c:pt idx="9">
                  <c:v>1.4151490982732826</c:v>
                </c:pt>
                <c:pt idx="10">
                  <c:v>1.1681987402297229</c:v>
                </c:pt>
                <c:pt idx="11">
                  <c:v>1.3284930395045613</c:v>
                </c:pt>
                <c:pt idx="12">
                  <c:v>1.2587116466997195</c:v>
                </c:pt>
                <c:pt idx="13">
                  <c:v>1.4246577892045353</c:v>
                </c:pt>
                <c:pt idx="14">
                  <c:v>1.513712716563073</c:v>
                </c:pt>
                <c:pt idx="15">
                  <c:v>1.5283848128793576</c:v>
                </c:pt>
                <c:pt idx="16">
                  <c:v>1.452092529714665</c:v>
                </c:pt>
                <c:pt idx="17">
                  <c:v>1.1606118884203469</c:v>
                </c:pt>
                <c:pt idx="18">
                  <c:v>1.2473313689856556</c:v>
                </c:pt>
                <c:pt idx="19">
                  <c:v>1.1449088695590803</c:v>
                </c:pt>
                <c:pt idx="20">
                  <c:v>1.1277619795652272</c:v>
                </c:pt>
                <c:pt idx="21">
                  <c:v>1.1473172389081943</c:v>
                </c:pt>
                <c:pt idx="22">
                  <c:v>1.3860380600915578</c:v>
                </c:pt>
                <c:pt idx="23">
                  <c:v>1.5934145279083116</c:v>
                </c:pt>
                <c:pt idx="24">
                  <c:v>1.2092206715246043</c:v>
                </c:pt>
                <c:pt idx="25">
                  <c:v>1.3670448330010407</c:v>
                </c:pt>
                <c:pt idx="26">
                  <c:v>1.185048608783104</c:v>
                </c:pt>
                <c:pt idx="27">
                  <c:v>1.2253169137585991</c:v>
                </c:pt>
                <c:pt idx="28">
                  <c:v>1.410945872449439</c:v>
                </c:pt>
                <c:pt idx="29">
                  <c:v>1.4663159393210092</c:v>
                </c:pt>
                <c:pt idx="30">
                  <c:v>1.5452121323833439</c:v>
                </c:pt>
                <c:pt idx="31">
                  <c:v>1.5605473742958444</c:v>
                </c:pt>
                <c:pt idx="32">
                  <c:v>1.1997812163664272</c:v>
                </c:pt>
                <c:pt idx="33">
                  <c:v>1.4646152760378988</c:v>
                </c:pt>
                <c:pt idx="34">
                  <c:v>1.4606454117190395</c:v>
                </c:pt>
                <c:pt idx="35">
                  <c:v>1.5150113766889968</c:v>
                </c:pt>
                <c:pt idx="36">
                  <c:v>1.5327988757541713</c:v>
                </c:pt>
                <c:pt idx="37">
                  <c:v>1.6085079979888577</c:v>
                </c:pt>
                <c:pt idx="38">
                  <c:v>1.7222348475526001</c:v>
                </c:pt>
                <c:pt idx="39">
                  <c:v>1.6726811499560328</c:v>
                </c:pt>
                <c:pt idx="40">
                  <c:v>1.1981050514317977</c:v>
                </c:pt>
                <c:pt idx="41">
                  <c:v>1.5315736542159961</c:v>
                </c:pt>
                <c:pt idx="42">
                  <c:v>1.3826596326552218</c:v>
                </c:pt>
                <c:pt idx="43">
                  <c:v>1.4520401761149637</c:v>
                </c:pt>
                <c:pt idx="44">
                  <c:v>1.4226959834823956</c:v>
                </c:pt>
                <c:pt idx="45">
                  <c:v>1.5736183230212644</c:v>
                </c:pt>
                <c:pt idx="46">
                  <c:v>1.6780974669705828</c:v>
                </c:pt>
                <c:pt idx="47">
                  <c:v>1.0991231010815676</c:v>
                </c:pt>
                <c:pt idx="48">
                  <c:v>1.3844240167969371</c:v>
                </c:pt>
                <c:pt idx="49">
                  <c:v>1.2675335674082961</c:v>
                </c:pt>
                <c:pt idx="50">
                  <c:v>1.2652671693688866</c:v>
                </c:pt>
                <c:pt idx="51">
                  <c:v>1.3534801618773267</c:v>
                </c:pt>
                <c:pt idx="52">
                  <c:v>1.5377724677257933</c:v>
                </c:pt>
                <c:pt idx="53">
                  <c:v>1.7889181389928088</c:v>
                </c:pt>
                <c:pt idx="54">
                  <c:v>0.98126224041498322</c:v>
                </c:pt>
                <c:pt idx="55">
                  <c:v>1.2999100164087725</c:v>
                </c:pt>
                <c:pt idx="56">
                  <c:v>1.2514776717186866</c:v>
                </c:pt>
                <c:pt idx="57">
                  <c:v>1.198697835060482</c:v>
                </c:pt>
                <c:pt idx="58">
                  <c:v>1.1966324128389336</c:v>
                </c:pt>
                <c:pt idx="59">
                  <c:v>1.5205775823239036</c:v>
                </c:pt>
                <c:pt idx="60">
                  <c:v>1.5614118319480548</c:v>
                </c:pt>
                <c:pt idx="61">
                  <c:v>1.086066658432874</c:v>
                </c:pt>
                <c:pt idx="62">
                  <c:v>1.1017696772941405</c:v>
                </c:pt>
                <c:pt idx="63">
                  <c:v>1.0910069340296769</c:v>
                </c:pt>
                <c:pt idx="64">
                  <c:v>1.2378592200279399</c:v>
                </c:pt>
                <c:pt idx="65">
                  <c:v>1.3036296545029395</c:v>
                </c:pt>
                <c:pt idx="66">
                  <c:v>1.4050397319831383</c:v>
                </c:pt>
                <c:pt idx="67">
                  <c:v>1.4066383865454455</c:v>
                </c:pt>
                <c:pt idx="68">
                  <c:v>1.5012879469895219</c:v>
                </c:pt>
                <c:pt idx="69">
                  <c:v>1.2404502708329659</c:v>
                </c:pt>
                <c:pt idx="70">
                  <c:v>1.4407960901247419</c:v>
                </c:pt>
                <c:pt idx="71">
                  <c:v>1.4844645976321964</c:v>
                </c:pt>
                <c:pt idx="72">
                  <c:v>1.4203637721119191</c:v>
                </c:pt>
                <c:pt idx="73">
                  <c:v>1.5033142252001823</c:v>
                </c:pt>
                <c:pt idx="74">
                  <c:v>1.4564927251181299</c:v>
                </c:pt>
                <c:pt idx="75">
                  <c:v>1.4318505012051619</c:v>
                </c:pt>
                <c:pt idx="76">
                  <c:v>1.137763113785133</c:v>
                </c:pt>
                <c:pt idx="77">
                  <c:v>1.3013215237221447</c:v>
                </c:pt>
                <c:pt idx="78">
                  <c:v>1.3142897471637527</c:v>
                </c:pt>
                <c:pt idx="79">
                  <c:v>1.4464729618757615</c:v>
                </c:pt>
                <c:pt idx="80">
                  <c:v>1.5846464282686854</c:v>
                </c:pt>
                <c:pt idx="81">
                  <c:v>1.5193731379022046</c:v>
                </c:pt>
                <c:pt idx="82">
                  <c:v>1.3993125654703618</c:v>
                </c:pt>
                <c:pt idx="83">
                  <c:v>1.1899888843799074</c:v>
                </c:pt>
                <c:pt idx="84">
                  <c:v>1.2548300015879459</c:v>
                </c:pt>
                <c:pt idx="85">
                  <c:v>1.2666513753374387</c:v>
                </c:pt>
                <c:pt idx="86">
                  <c:v>1.3423876984222505</c:v>
                </c:pt>
                <c:pt idx="87">
                  <c:v>1.4243964142510717</c:v>
                </c:pt>
                <c:pt idx="88">
                  <c:v>1.4727427526968395</c:v>
                </c:pt>
                <c:pt idx="89">
                  <c:v>1.3568175141713279</c:v>
                </c:pt>
                <c:pt idx="90">
                  <c:v>1.1112973516594034</c:v>
                </c:pt>
                <c:pt idx="91">
                  <c:v>1.2305697196393599</c:v>
                </c:pt>
                <c:pt idx="92">
                  <c:v>1.1744623039328121</c:v>
                </c:pt>
                <c:pt idx="93">
                  <c:v>1.2262667316698463</c:v>
                </c:pt>
                <c:pt idx="94">
                  <c:v>1.3689121125226085</c:v>
                </c:pt>
                <c:pt idx="95">
                  <c:v>1.461539736780761</c:v>
                </c:pt>
                <c:pt idx="96">
                  <c:v>1.448707869493977</c:v>
                </c:pt>
                <c:pt idx="97">
                  <c:v>1.1289411930765567</c:v>
                </c:pt>
                <c:pt idx="98">
                  <c:v>1.1192370802971223</c:v>
                </c:pt>
                <c:pt idx="99">
                  <c:v>1.203662861478201</c:v>
                </c:pt>
                <c:pt idx="100">
                  <c:v>1.2754154912227471</c:v>
                </c:pt>
                <c:pt idx="101">
                  <c:v>1.2800338266249671</c:v>
                </c:pt>
                <c:pt idx="102">
                  <c:v>1.4444770726711604</c:v>
                </c:pt>
                <c:pt idx="103">
                  <c:v>1.5627222300834354</c:v>
                </c:pt>
                <c:pt idx="104">
                  <c:v>1.2909116572860242</c:v>
                </c:pt>
                <c:pt idx="105">
                  <c:v>1.4545582864301216</c:v>
                </c:pt>
                <c:pt idx="106">
                  <c:v>1.4605571925119538</c:v>
                </c:pt>
                <c:pt idx="107">
                  <c:v>1.4245016136112236</c:v>
                </c:pt>
                <c:pt idx="108">
                  <c:v>1.5513876757481078</c:v>
                </c:pt>
                <c:pt idx="109">
                  <c:v>1.5591589132037669</c:v>
                </c:pt>
                <c:pt idx="110">
                  <c:v>1.6854587003831263</c:v>
                </c:pt>
                <c:pt idx="111">
                  <c:v>1.269386170757097</c:v>
                </c:pt>
                <c:pt idx="112">
                  <c:v>1.3784251107151049</c:v>
                </c:pt>
                <c:pt idx="113">
                  <c:v>1.3964218289606014</c:v>
                </c:pt>
                <c:pt idx="114">
                  <c:v>1.3083655380347412</c:v>
                </c:pt>
                <c:pt idx="115">
                  <c:v>1.3918360294870473</c:v>
                </c:pt>
                <c:pt idx="116">
                  <c:v>1.4534327818670176</c:v>
                </c:pt>
                <c:pt idx="117">
                  <c:v>1.6507588591525455</c:v>
                </c:pt>
                <c:pt idx="118">
                  <c:v>1.6500305831852722</c:v>
                </c:pt>
                <c:pt idx="119">
                  <c:v>1.0873899465391605</c:v>
                </c:pt>
                <c:pt idx="120">
                  <c:v>1.3220530373873001</c:v>
                </c:pt>
                <c:pt idx="121">
                  <c:v>1.3831007286906505</c:v>
                </c:pt>
                <c:pt idx="122">
                  <c:v>1.3693956561865159</c:v>
                </c:pt>
                <c:pt idx="123">
                  <c:v>1.4872170356960701</c:v>
                </c:pt>
                <c:pt idx="124">
                  <c:v>1.5398071189869116</c:v>
                </c:pt>
                <c:pt idx="125">
                  <c:v>1.0355170527727295</c:v>
                </c:pt>
                <c:pt idx="126">
                  <c:v>1.2284524586693015</c:v>
                </c:pt>
                <c:pt idx="127">
                  <c:v>1.1984579282601411</c:v>
                </c:pt>
                <c:pt idx="128">
                  <c:v>1.2734726818588324</c:v>
                </c:pt>
                <c:pt idx="129">
                  <c:v>1.2033872217765824</c:v>
                </c:pt>
                <c:pt idx="130">
                  <c:v>1.4984626082068437</c:v>
                </c:pt>
                <c:pt idx="131">
                  <c:v>1.565720663520872</c:v>
                </c:pt>
                <c:pt idx="132">
                  <c:v>1.6526140879038647</c:v>
                </c:pt>
                <c:pt idx="133">
                  <c:v>1.1279999999999999</c:v>
                </c:pt>
                <c:pt idx="134">
                  <c:v>1.222</c:v>
                </c:pt>
                <c:pt idx="135">
                  <c:v>1.1539999999999999</c:v>
                </c:pt>
                <c:pt idx="136">
                  <c:v>1.2329986642374959</c:v>
                </c:pt>
                <c:pt idx="137">
                  <c:v>1.4465692249461797</c:v>
                </c:pt>
                <c:pt idx="138">
                  <c:v>1.4284329639891964</c:v>
                </c:pt>
                <c:pt idx="139">
                  <c:v>1.3865071809460241</c:v>
                </c:pt>
                <c:pt idx="140">
                  <c:v>1.1255888632072975</c:v>
                </c:pt>
                <c:pt idx="141">
                  <c:v>1.2935582334985973</c:v>
                </c:pt>
                <c:pt idx="142">
                  <c:v>1.2077209450041464</c:v>
                </c:pt>
                <c:pt idx="143">
                  <c:v>1.2950190644173449</c:v>
                </c:pt>
                <c:pt idx="144">
                  <c:v>1.4007766531503199</c:v>
                </c:pt>
                <c:pt idx="145">
                  <c:v>1.4235087411948313</c:v>
                </c:pt>
                <c:pt idx="146">
                  <c:v>1.3703708702985988</c:v>
                </c:pt>
                <c:pt idx="147">
                  <c:v>1.3246113943927873</c:v>
                </c:pt>
                <c:pt idx="148">
                  <c:v>1.3669566137939551</c:v>
                </c:pt>
                <c:pt idx="149">
                  <c:v>1.2999982356158584</c:v>
                </c:pt>
                <c:pt idx="150">
                  <c:v>1.4105748585322011</c:v>
                </c:pt>
                <c:pt idx="151">
                  <c:v>1.5522935800000821</c:v>
                </c:pt>
                <c:pt idx="152">
                  <c:v>1.5581997204663824</c:v>
                </c:pt>
                <c:pt idx="153">
                  <c:v>1.6930417920898593</c:v>
                </c:pt>
                <c:pt idx="154">
                  <c:v>1.0533373326040547</c:v>
                </c:pt>
                <c:pt idx="155">
                  <c:v>1.3075850874252342</c:v>
                </c:pt>
                <c:pt idx="156">
                  <c:v>1.2579176738359477</c:v>
                </c:pt>
                <c:pt idx="157">
                  <c:v>1.1567331527999238</c:v>
                </c:pt>
                <c:pt idx="158">
                  <c:v>1.4514410843547456</c:v>
                </c:pt>
                <c:pt idx="159">
                  <c:v>1.5959261918539802</c:v>
                </c:pt>
                <c:pt idx="160">
                  <c:v>1.5887196285902718</c:v>
                </c:pt>
                <c:pt idx="161">
                  <c:v>1.6135753382218498</c:v>
                </c:pt>
                <c:pt idx="162">
                  <c:v>1.2055154648270021</c:v>
                </c:pt>
                <c:pt idx="163">
                  <c:v>1.3104963212590643</c:v>
                </c:pt>
                <c:pt idx="164">
                  <c:v>1.3329922190659353</c:v>
                </c:pt>
                <c:pt idx="165">
                  <c:v>1.2320084672904186</c:v>
                </c:pt>
                <c:pt idx="166">
                  <c:v>1.4638346942190952</c:v>
                </c:pt>
                <c:pt idx="167">
                  <c:v>1.5542474911317903</c:v>
                </c:pt>
                <c:pt idx="168">
                  <c:v>1.5962592718011708</c:v>
                </c:pt>
                <c:pt idx="169">
                  <c:v>1.2938228911198546</c:v>
                </c:pt>
                <c:pt idx="170">
                  <c:v>1.3119960477795227</c:v>
                </c:pt>
                <c:pt idx="171">
                  <c:v>1.2136316318788927</c:v>
                </c:pt>
                <c:pt idx="172">
                  <c:v>1.2096190140981682</c:v>
                </c:pt>
                <c:pt idx="173">
                  <c:v>1.2402416749234417</c:v>
                </c:pt>
                <c:pt idx="174">
                  <c:v>1.4681139210777958</c:v>
                </c:pt>
                <c:pt idx="175">
                  <c:v>1.7414084937781749</c:v>
                </c:pt>
                <c:pt idx="176">
                  <c:v>1.2809999999999999</c:v>
                </c:pt>
                <c:pt idx="177">
                  <c:v>1.3520000000000001</c:v>
                </c:pt>
                <c:pt idx="178">
                  <c:v>1.2869999999999999</c:v>
                </c:pt>
                <c:pt idx="179">
                  <c:v>1.35</c:v>
                </c:pt>
                <c:pt idx="180">
                  <c:v>1.27</c:v>
                </c:pt>
                <c:pt idx="181">
                  <c:v>1.32</c:v>
                </c:pt>
                <c:pt idx="182">
                  <c:v>1.53</c:v>
                </c:pt>
                <c:pt idx="183">
                  <c:v>1.6</c:v>
                </c:pt>
                <c:pt idx="184">
                  <c:v>0.95541401273885351</c:v>
                </c:pt>
                <c:pt idx="185">
                  <c:v>1.1929883374208232</c:v>
                </c:pt>
                <c:pt idx="186">
                  <c:v>1.1180902306050073</c:v>
                </c:pt>
                <c:pt idx="187">
                  <c:v>1.3372180232792057</c:v>
                </c:pt>
                <c:pt idx="188">
                  <c:v>1.3526707341642978</c:v>
                </c:pt>
                <c:pt idx="189">
                  <c:v>1.5163508827393248</c:v>
                </c:pt>
                <c:pt idx="190">
                  <c:v>1.4488695112330552</c:v>
                </c:pt>
                <c:pt idx="191">
                  <c:v>1.0139033470367167</c:v>
                </c:pt>
                <c:pt idx="192">
                  <c:v>1.1809023060500734</c:v>
                </c:pt>
                <c:pt idx="193">
                  <c:v>1.1062688568555146</c:v>
                </c:pt>
                <c:pt idx="194">
                  <c:v>1.165587455349403</c:v>
                </c:pt>
                <c:pt idx="195">
                  <c:v>1.4196151195666411</c:v>
                </c:pt>
                <c:pt idx="196">
                  <c:v>1.4550243312979372</c:v>
                </c:pt>
                <c:pt idx="197">
                  <c:v>1.515246240754323</c:v>
                </c:pt>
                <c:pt idx="198">
                  <c:v>1.1574359969652592</c:v>
                </c:pt>
                <c:pt idx="199">
                  <c:v>1.2551828784162888</c:v>
                </c:pt>
                <c:pt idx="200">
                  <c:v>1.2236004022795841</c:v>
                </c:pt>
                <c:pt idx="201">
                  <c:v>1.1911752772034039</c:v>
                </c:pt>
                <c:pt idx="202">
                  <c:v>1.227504122909163</c:v>
                </c:pt>
                <c:pt idx="203">
                  <c:v>1.3864163931560658</c:v>
                </c:pt>
                <c:pt idx="204">
                  <c:v>1.4573142559348711</c:v>
                </c:pt>
                <c:pt idx="205">
                  <c:v>1.1546129823385147</c:v>
                </c:pt>
                <c:pt idx="206">
                  <c:v>1.3654568872734971</c:v>
                </c:pt>
                <c:pt idx="207">
                  <c:v>1.3203768724526705</c:v>
                </c:pt>
                <c:pt idx="208">
                  <c:v>1.2539668758451286</c:v>
                </c:pt>
                <c:pt idx="209">
                  <c:v>1.4262506389209368</c:v>
                </c:pt>
                <c:pt idx="210">
                  <c:v>1.4438720077615694</c:v>
                </c:pt>
                <c:pt idx="211">
                  <c:v>1.5544189943032254</c:v>
                </c:pt>
                <c:pt idx="212">
                  <c:v>1.5531225119953518</c:v>
                </c:pt>
                <c:pt idx="213">
                  <c:v>1.1431444854173651</c:v>
                </c:pt>
                <c:pt idx="214">
                  <c:v>1.3685445595214989</c:v>
                </c:pt>
                <c:pt idx="215">
                  <c:v>1.4085078603313512</c:v>
                </c:pt>
                <c:pt idx="216">
                  <c:v>1.2818476846860465</c:v>
                </c:pt>
                <c:pt idx="217">
                  <c:v>1.4875184655125322</c:v>
                </c:pt>
                <c:pt idx="218">
                  <c:v>1.6528443467914393</c:v>
                </c:pt>
                <c:pt idx="219">
                  <c:v>1.6322263081154309</c:v>
                </c:pt>
                <c:pt idx="220">
                  <c:v>1.2075445065899748</c:v>
                </c:pt>
                <c:pt idx="221">
                  <c:v>1.3629867494750958</c:v>
                </c:pt>
                <c:pt idx="222">
                  <c:v>1.28579494327505</c:v>
                </c:pt>
                <c:pt idx="223">
                  <c:v>1.165466195173624</c:v>
                </c:pt>
                <c:pt idx="224">
                  <c:v>1.2488689440742162</c:v>
                </c:pt>
                <c:pt idx="225">
                  <c:v>1.3309539349058563</c:v>
                </c:pt>
                <c:pt idx="226">
                  <c:v>1.6144634796453532</c:v>
                </c:pt>
                <c:pt idx="227">
                  <c:v>1.7015901532910842</c:v>
                </c:pt>
                <c:pt idx="228">
                  <c:v>1.0478677417647371</c:v>
                </c:pt>
                <c:pt idx="229">
                  <c:v>1.3293752315754186</c:v>
                </c:pt>
                <c:pt idx="230">
                  <c:v>1.2272173897701009</c:v>
                </c:pt>
                <c:pt idx="231">
                  <c:v>1.3986064988894107</c:v>
                </c:pt>
                <c:pt idx="232">
                  <c:v>1.3549270249963439</c:v>
                </c:pt>
                <c:pt idx="233">
                  <c:v>1.4841306564883838</c:v>
                </c:pt>
                <c:pt idx="234">
                  <c:v>1.2954511543357008</c:v>
                </c:pt>
                <c:pt idx="235">
                  <c:v>1.6743854627221704</c:v>
                </c:pt>
                <c:pt idx="236">
                  <c:v>0.97438114226229333</c:v>
                </c:pt>
                <c:pt idx="237">
                  <c:v>1.1551422975810293</c:v>
                </c:pt>
                <c:pt idx="238">
                  <c:v>1.1489669530850257</c:v>
                </c:pt>
                <c:pt idx="239">
                  <c:v>1.2346527603553306</c:v>
                </c:pt>
                <c:pt idx="240">
                  <c:v>1.525437695083407</c:v>
                </c:pt>
                <c:pt idx="241">
                  <c:v>1.6402134558137003</c:v>
                </c:pt>
                <c:pt idx="242">
                  <c:v>1.5757997230088179</c:v>
                </c:pt>
                <c:pt idx="243">
                  <c:v>1.1725214813769254</c:v>
                </c:pt>
                <c:pt idx="244">
                  <c:v>1.3050267304197471</c:v>
                </c:pt>
                <c:pt idx="245">
                  <c:v>1.2232475254512412</c:v>
                </c:pt>
                <c:pt idx="246">
                  <c:v>1.2335751487614792</c:v>
                </c:pt>
                <c:pt idx="247">
                  <c:v>1.3924636494263238</c:v>
                </c:pt>
                <c:pt idx="248">
                  <c:v>1.5272136121892659</c:v>
                </c:pt>
                <c:pt idx="249">
                  <c:v>1.6010662078646525</c:v>
                </c:pt>
                <c:pt idx="250">
                  <c:v>1.5902328918676412</c:v>
                </c:pt>
                <c:pt idx="251">
                  <c:v>1.2583587698713763</c:v>
                </c:pt>
                <c:pt idx="252">
                  <c:v>1.3355505760714221</c:v>
                </c:pt>
                <c:pt idx="253">
                  <c:v>1.3114667325370077</c:v>
                </c:pt>
                <c:pt idx="254">
                  <c:v>1.3246806959845074</c:v>
                </c:pt>
                <c:pt idx="255">
                  <c:v>1.3632030465747909</c:v>
                </c:pt>
                <c:pt idx="256">
                  <c:v>1.5799098441520329</c:v>
                </c:pt>
                <c:pt idx="257">
                  <c:v>1.5289798676331048</c:v>
                </c:pt>
                <c:pt idx="258">
                  <c:v>1.382218536619793</c:v>
                </c:pt>
                <c:pt idx="259">
                  <c:v>1.4371791026342258</c:v>
                </c:pt>
                <c:pt idx="260">
                  <c:v>1.4147714240344409</c:v>
                </c:pt>
                <c:pt idx="261">
                  <c:v>1.4465159364607696</c:v>
                </c:pt>
                <c:pt idx="262">
                  <c:v>1.3623816162265368</c:v>
                </c:pt>
                <c:pt idx="263">
                  <c:v>1.5983881198799335</c:v>
                </c:pt>
                <c:pt idx="264">
                  <c:v>1.6688266161780256</c:v>
                </c:pt>
                <c:pt idx="265">
                  <c:v>1.5932215868404469</c:v>
                </c:pt>
                <c:pt idx="266">
                  <c:v>1.6491869443320213</c:v>
                </c:pt>
                <c:pt idx="267">
                  <c:v>1.2455669848439401</c:v>
                </c:pt>
                <c:pt idx="268">
                  <c:v>1.4265927977839334</c:v>
                </c:pt>
                <c:pt idx="269">
                  <c:v>1.350371402861831</c:v>
                </c:pt>
                <c:pt idx="270">
                  <c:v>1.4642491602167305</c:v>
                </c:pt>
                <c:pt idx="271">
                  <c:v>1.2027211157089548</c:v>
                </c:pt>
                <c:pt idx="272">
                  <c:v>1.5822038911658256</c:v>
                </c:pt>
                <c:pt idx="273">
                  <c:v>1.5651272235697127</c:v>
                </c:pt>
                <c:pt idx="274">
                  <c:v>1.5826450969052437</c:v>
                </c:pt>
                <c:pt idx="275">
                  <c:v>1.081479259664414</c:v>
                </c:pt>
                <c:pt idx="276">
                  <c:v>1.3644864759955539</c:v>
                </c:pt>
                <c:pt idx="277">
                  <c:v>1.3355505760714221</c:v>
                </c:pt>
                <c:pt idx="278">
                  <c:v>1.3504856450444127</c:v>
                </c:pt>
                <c:pt idx="279">
                  <c:v>1.4078225751101172</c:v>
                </c:pt>
                <c:pt idx="280">
                  <c:v>1.4363549406933491</c:v>
                </c:pt>
                <c:pt idx="281">
                  <c:v>1.5252104909445281</c:v>
                </c:pt>
                <c:pt idx="282">
                  <c:v>1.54501082032735</c:v>
                </c:pt>
                <c:pt idx="283">
                  <c:v>1.2375390369991355</c:v>
                </c:pt>
                <c:pt idx="284">
                  <c:v>1.3157894736842104</c:v>
                </c:pt>
                <c:pt idx="285">
                  <c:v>1.2566826049367468</c:v>
                </c:pt>
                <c:pt idx="286">
                  <c:v>1.4011851982051318</c:v>
                </c:pt>
                <c:pt idx="287">
                  <c:v>1.343957805581659</c:v>
                </c:pt>
                <c:pt idx="288">
                  <c:v>1.5707432378376691</c:v>
                </c:pt>
                <c:pt idx="289">
                  <c:v>1.6594140933717316</c:v>
                </c:pt>
                <c:pt idx="290">
                  <c:v>1.2374508177920496</c:v>
                </c:pt>
                <c:pt idx="291">
                  <c:v>1.4241226599855321</c:v>
                </c:pt>
                <c:pt idx="292">
                  <c:v>1.3609577077121231</c:v>
                </c:pt>
                <c:pt idx="293">
                  <c:v>1.2833856723572707</c:v>
                </c:pt>
                <c:pt idx="294">
                  <c:v>1.4087699259618547</c:v>
                </c:pt>
                <c:pt idx="295">
                  <c:v>1.5904226014878831</c:v>
                </c:pt>
                <c:pt idx="296">
                  <c:v>1.6285810667946152</c:v>
                </c:pt>
                <c:pt idx="297">
                  <c:v>1.2706212396562977</c:v>
                </c:pt>
                <c:pt idx="298">
                  <c:v>1.4331210191082802</c:v>
                </c:pt>
                <c:pt idx="299">
                  <c:v>1.3736612735324734</c:v>
                </c:pt>
                <c:pt idx="300">
                  <c:v>1.2509827206621558</c:v>
                </c:pt>
                <c:pt idx="301">
                  <c:v>1.1559817079259502</c:v>
                </c:pt>
                <c:pt idx="302">
                  <c:v>1.3916584012023467</c:v>
                </c:pt>
                <c:pt idx="303">
                  <c:v>1.6393105420582028</c:v>
                </c:pt>
                <c:pt idx="304">
                  <c:v>1.6805089055022782</c:v>
                </c:pt>
                <c:pt idx="305">
                  <c:v>1.7090275153597592</c:v>
                </c:pt>
                <c:pt idx="306">
                  <c:v>1.1872540889602483</c:v>
                </c:pt>
                <c:pt idx="307">
                  <c:v>1.404185119184149</c:v>
                </c:pt>
                <c:pt idx="308">
                  <c:v>1.3097023483952925</c:v>
                </c:pt>
                <c:pt idx="309">
                  <c:v>1.3710074683995417</c:v>
                </c:pt>
                <c:pt idx="310">
                  <c:v>1.1914515878684944</c:v>
                </c:pt>
                <c:pt idx="311">
                  <c:v>1.5697572450432948</c:v>
                </c:pt>
                <c:pt idx="312">
                  <c:v>1.6141134474372665</c:v>
                </c:pt>
                <c:pt idx="313">
                  <c:v>1.6809765649969364</c:v>
                </c:pt>
                <c:pt idx="314">
                  <c:v>1.2023395733719147</c:v>
                </c:pt>
                <c:pt idx="315">
                  <c:v>1.4377966370838258</c:v>
                </c:pt>
                <c:pt idx="316">
                  <c:v>1.466556098593786</c:v>
                </c:pt>
                <c:pt idx="317">
                  <c:v>1.55</c:v>
                </c:pt>
                <c:pt idx="318">
                  <c:v>1.3</c:v>
                </c:pt>
                <c:pt idx="319">
                  <c:v>1.29</c:v>
                </c:pt>
                <c:pt idx="320">
                  <c:v>1.39</c:v>
                </c:pt>
                <c:pt idx="321">
                  <c:v>1.59</c:v>
                </c:pt>
                <c:pt idx="322">
                  <c:v>1.52</c:v>
                </c:pt>
                <c:pt idx="323">
                  <c:v>1.3513418141397746</c:v>
                </c:pt>
                <c:pt idx="324">
                  <c:v>1.4879051467085416</c:v>
                </c:pt>
                <c:pt idx="325">
                  <c:v>1.4182119731107856</c:v>
                </c:pt>
                <c:pt idx="326">
                  <c:v>1.4013095380044223</c:v>
                </c:pt>
                <c:pt idx="327">
                  <c:v>1.3909102093364858</c:v>
                </c:pt>
                <c:pt idx="328">
                  <c:v>1.5443734482469527</c:v>
                </c:pt>
                <c:pt idx="329">
                  <c:v>1.6526454868430791</c:v>
                </c:pt>
              </c:numCache>
            </c:numRef>
          </c:xVal>
          <c:yVal>
            <c:numRef>
              <c:f>master_2017_02_20_1998!$BB$1065:$BB$1394</c:f>
              <c:numCache>
                <c:formatCode>General</c:formatCode>
                <c:ptCount val="330"/>
                <c:pt idx="0">
                  <c:v>-65.5</c:v>
                </c:pt>
                <c:pt idx="1">
                  <c:v>-93</c:v>
                </c:pt>
                <c:pt idx="2">
                  <c:v>-131.5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-40.5</c:v>
                </c:pt>
                <c:pt idx="7">
                  <c:v>-78</c:v>
                </c:pt>
                <c:pt idx="8">
                  <c:v>-116</c:v>
                </c:pt>
                <c:pt idx="9">
                  <c:v>-138.5</c:v>
                </c:pt>
                <c:pt idx="10">
                  <c:v>-5</c:v>
                </c:pt>
                <c:pt idx="11">
                  <c:v>-15</c:v>
                </c:pt>
                <c:pt idx="12">
                  <c:v>-25</c:v>
                </c:pt>
                <c:pt idx="13">
                  <c:v>-45</c:v>
                </c:pt>
                <c:pt idx="14">
                  <c:v>-70</c:v>
                </c:pt>
                <c:pt idx="15">
                  <c:v>-97.5</c:v>
                </c:pt>
                <c:pt idx="16">
                  <c:v>-134</c:v>
                </c:pt>
                <c:pt idx="17">
                  <c:v>-5</c:v>
                </c:pt>
                <c:pt idx="18">
                  <c:v>-15</c:v>
                </c:pt>
                <c:pt idx="19">
                  <c:v>-25</c:v>
                </c:pt>
                <c:pt idx="20">
                  <c:v>-34</c:v>
                </c:pt>
                <c:pt idx="21">
                  <c:v>-49</c:v>
                </c:pt>
                <c:pt idx="22">
                  <c:v>-79.5</c:v>
                </c:pt>
                <c:pt idx="23">
                  <c:v>-126</c:v>
                </c:pt>
                <c:pt idx="24">
                  <c:v>-5</c:v>
                </c:pt>
                <c:pt idx="25">
                  <c:v>-15</c:v>
                </c:pt>
                <c:pt idx="26">
                  <c:v>-25</c:v>
                </c:pt>
                <c:pt idx="27">
                  <c:v>-37</c:v>
                </c:pt>
                <c:pt idx="28">
                  <c:v>-62</c:v>
                </c:pt>
                <c:pt idx="29">
                  <c:v>-96</c:v>
                </c:pt>
                <c:pt idx="30">
                  <c:v>-119.5</c:v>
                </c:pt>
                <c:pt idx="31">
                  <c:v>-134.5</c:v>
                </c:pt>
                <c:pt idx="32">
                  <c:v>-5</c:v>
                </c:pt>
                <c:pt idx="33">
                  <c:v>-15</c:v>
                </c:pt>
                <c:pt idx="34">
                  <c:v>-25</c:v>
                </c:pt>
                <c:pt idx="35">
                  <c:v>-31.5</c:v>
                </c:pt>
                <c:pt idx="36">
                  <c:v>-41</c:v>
                </c:pt>
                <c:pt idx="37">
                  <c:v>-67</c:v>
                </c:pt>
                <c:pt idx="38">
                  <c:v>-99.5</c:v>
                </c:pt>
                <c:pt idx="39">
                  <c:v>-129</c:v>
                </c:pt>
                <c:pt idx="40">
                  <c:v>-5</c:v>
                </c:pt>
                <c:pt idx="41">
                  <c:v>-15</c:v>
                </c:pt>
                <c:pt idx="42">
                  <c:v>-25</c:v>
                </c:pt>
                <c:pt idx="43">
                  <c:v>-33</c:v>
                </c:pt>
                <c:pt idx="44">
                  <c:v>-57.5</c:v>
                </c:pt>
                <c:pt idx="45">
                  <c:v>-98</c:v>
                </c:pt>
                <c:pt idx="46">
                  <c:v>-135</c:v>
                </c:pt>
                <c:pt idx="47">
                  <c:v>-5</c:v>
                </c:pt>
                <c:pt idx="48">
                  <c:v>-15</c:v>
                </c:pt>
                <c:pt idx="49">
                  <c:v>-25</c:v>
                </c:pt>
                <c:pt idx="50">
                  <c:v>-36</c:v>
                </c:pt>
                <c:pt idx="51">
                  <c:v>-63</c:v>
                </c:pt>
                <c:pt idx="52">
                  <c:v>-106</c:v>
                </c:pt>
                <c:pt idx="53">
                  <c:v>-140</c:v>
                </c:pt>
                <c:pt idx="54">
                  <c:v>-5</c:v>
                </c:pt>
                <c:pt idx="55">
                  <c:v>-15</c:v>
                </c:pt>
                <c:pt idx="56">
                  <c:v>-25</c:v>
                </c:pt>
                <c:pt idx="57">
                  <c:v>-32</c:v>
                </c:pt>
                <c:pt idx="58">
                  <c:v>-52</c:v>
                </c:pt>
                <c:pt idx="59">
                  <c:v>-89</c:v>
                </c:pt>
                <c:pt idx="60">
                  <c:v>-129</c:v>
                </c:pt>
                <c:pt idx="61">
                  <c:v>-5</c:v>
                </c:pt>
                <c:pt idx="62">
                  <c:v>-15</c:v>
                </c:pt>
                <c:pt idx="63">
                  <c:v>-25</c:v>
                </c:pt>
                <c:pt idx="64">
                  <c:v>-33.5</c:v>
                </c:pt>
                <c:pt idx="65">
                  <c:v>-54</c:v>
                </c:pt>
                <c:pt idx="66">
                  <c:v>-87.5</c:v>
                </c:pt>
                <c:pt idx="67">
                  <c:v>-114.5</c:v>
                </c:pt>
                <c:pt idx="68">
                  <c:v>-139</c:v>
                </c:pt>
                <c:pt idx="69">
                  <c:v>-5</c:v>
                </c:pt>
                <c:pt idx="70">
                  <c:v>-15</c:v>
                </c:pt>
                <c:pt idx="71">
                  <c:v>-25</c:v>
                </c:pt>
                <c:pt idx="72">
                  <c:v>-45.5</c:v>
                </c:pt>
                <c:pt idx="73">
                  <c:v>-78.5</c:v>
                </c:pt>
                <c:pt idx="74">
                  <c:v>-109.5</c:v>
                </c:pt>
                <c:pt idx="75">
                  <c:v>-138</c:v>
                </c:pt>
                <c:pt idx="76">
                  <c:v>-5</c:v>
                </c:pt>
                <c:pt idx="77">
                  <c:v>-15</c:v>
                </c:pt>
                <c:pt idx="78">
                  <c:v>-25</c:v>
                </c:pt>
                <c:pt idx="79">
                  <c:v>-39.5</c:v>
                </c:pt>
                <c:pt idx="80">
                  <c:v>-63.5</c:v>
                </c:pt>
                <c:pt idx="81">
                  <c:v>-99</c:v>
                </c:pt>
                <c:pt idx="82">
                  <c:v>-136.5</c:v>
                </c:pt>
                <c:pt idx="83">
                  <c:v>-5</c:v>
                </c:pt>
                <c:pt idx="84">
                  <c:v>-15</c:v>
                </c:pt>
                <c:pt idx="85">
                  <c:v>-25</c:v>
                </c:pt>
                <c:pt idx="86">
                  <c:v>-47</c:v>
                </c:pt>
                <c:pt idx="87">
                  <c:v>-82.5</c:v>
                </c:pt>
                <c:pt idx="88">
                  <c:v>-114</c:v>
                </c:pt>
                <c:pt idx="89">
                  <c:v>-138.5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-44</c:v>
                </c:pt>
                <c:pt idx="94">
                  <c:v>-70.5</c:v>
                </c:pt>
                <c:pt idx="95">
                  <c:v>-98.5</c:v>
                </c:pt>
                <c:pt idx="96">
                  <c:v>-133.5</c:v>
                </c:pt>
                <c:pt idx="97">
                  <c:v>-5</c:v>
                </c:pt>
                <c:pt idx="98">
                  <c:v>-15</c:v>
                </c:pt>
                <c:pt idx="99">
                  <c:v>-25</c:v>
                </c:pt>
                <c:pt idx="100">
                  <c:v>-33</c:v>
                </c:pt>
                <c:pt idx="101">
                  <c:v>-50</c:v>
                </c:pt>
                <c:pt idx="102">
                  <c:v>-87</c:v>
                </c:pt>
                <c:pt idx="103">
                  <c:v>-131.5</c:v>
                </c:pt>
                <c:pt idx="104">
                  <c:v>-5</c:v>
                </c:pt>
                <c:pt idx="105">
                  <c:v>-15</c:v>
                </c:pt>
                <c:pt idx="106">
                  <c:v>-25</c:v>
                </c:pt>
                <c:pt idx="107">
                  <c:v>-36.5</c:v>
                </c:pt>
                <c:pt idx="108">
                  <c:v>-58</c:v>
                </c:pt>
                <c:pt idx="109">
                  <c:v>-93</c:v>
                </c:pt>
                <c:pt idx="110">
                  <c:v>-132</c:v>
                </c:pt>
                <c:pt idx="111">
                  <c:v>-5</c:v>
                </c:pt>
                <c:pt idx="112">
                  <c:v>-15</c:v>
                </c:pt>
                <c:pt idx="113">
                  <c:v>-25</c:v>
                </c:pt>
                <c:pt idx="114">
                  <c:v>-42</c:v>
                </c:pt>
                <c:pt idx="115">
                  <c:v>-64.5</c:v>
                </c:pt>
                <c:pt idx="116">
                  <c:v>-87.5</c:v>
                </c:pt>
                <c:pt idx="117">
                  <c:v>-110.5</c:v>
                </c:pt>
                <c:pt idx="118">
                  <c:v>-136</c:v>
                </c:pt>
                <c:pt idx="119">
                  <c:v>-5</c:v>
                </c:pt>
                <c:pt idx="120">
                  <c:v>-15</c:v>
                </c:pt>
                <c:pt idx="121">
                  <c:v>-25</c:v>
                </c:pt>
                <c:pt idx="122">
                  <c:v>-44.5</c:v>
                </c:pt>
                <c:pt idx="123">
                  <c:v>-81</c:v>
                </c:pt>
                <c:pt idx="124">
                  <c:v>-128</c:v>
                </c:pt>
                <c:pt idx="125">
                  <c:v>-5</c:v>
                </c:pt>
                <c:pt idx="126">
                  <c:v>-15</c:v>
                </c:pt>
                <c:pt idx="127">
                  <c:v>-25</c:v>
                </c:pt>
                <c:pt idx="128">
                  <c:v>-31</c:v>
                </c:pt>
                <c:pt idx="129">
                  <c:v>-46</c:v>
                </c:pt>
                <c:pt idx="130">
                  <c:v>-78.5</c:v>
                </c:pt>
                <c:pt idx="131">
                  <c:v>-119</c:v>
                </c:pt>
                <c:pt idx="132">
                  <c:v>-145.5</c:v>
                </c:pt>
                <c:pt idx="133">
                  <c:v>-5</c:v>
                </c:pt>
                <c:pt idx="134">
                  <c:v>-15</c:v>
                </c:pt>
                <c:pt idx="135">
                  <c:v>-25</c:v>
                </c:pt>
                <c:pt idx="136">
                  <c:v>-41</c:v>
                </c:pt>
                <c:pt idx="137">
                  <c:v>-68</c:v>
                </c:pt>
                <c:pt idx="138">
                  <c:v>-105.5</c:v>
                </c:pt>
                <c:pt idx="139">
                  <c:v>-140</c:v>
                </c:pt>
                <c:pt idx="140">
                  <c:v>-5</c:v>
                </c:pt>
                <c:pt idx="141">
                  <c:v>-15</c:v>
                </c:pt>
                <c:pt idx="142">
                  <c:v>-25</c:v>
                </c:pt>
                <c:pt idx="143">
                  <c:v>-43.5</c:v>
                </c:pt>
                <c:pt idx="144">
                  <c:v>-74.5</c:v>
                </c:pt>
                <c:pt idx="145">
                  <c:v>-112.5</c:v>
                </c:pt>
                <c:pt idx="146">
                  <c:v>-143</c:v>
                </c:pt>
                <c:pt idx="147">
                  <c:v>-5</c:v>
                </c:pt>
                <c:pt idx="148">
                  <c:v>-15</c:v>
                </c:pt>
                <c:pt idx="149">
                  <c:v>-25</c:v>
                </c:pt>
                <c:pt idx="150">
                  <c:v>-41.5</c:v>
                </c:pt>
                <c:pt idx="151">
                  <c:v>-80</c:v>
                </c:pt>
                <c:pt idx="152">
                  <c:v>-121</c:v>
                </c:pt>
                <c:pt idx="153">
                  <c:v>-143</c:v>
                </c:pt>
                <c:pt idx="154">
                  <c:v>-5</c:v>
                </c:pt>
                <c:pt idx="155">
                  <c:v>-15</c:v>
                </c:pt>
                <c:pt idx="156">
                  <c:v>-25</c:v>
                </c:pt>
                <c:pt idx="157">
                  <c:v>-36.5</c:v>
                </c:pt>
                <c:pt idx="158">
                  <c:v>-57.5</c:v>
                </c:pt>
                <c:pt idx="159">
                  <c:v>-84.5</c:v>
                </c:pt>
                <c:pt idx="160">
                  <c:v>-111.5</c:v>
                </c:pt>
                <c:pt idx="161">
                  <c:v>-136.5</c:v>
                </c:pt>
                <c:pt idx="162">
                  <c:v>-5</c:v>
                </c:pt>
                <c:pt idx="163">
                  <c:v>-15</c:v>
                </c:pt>
                <c:pt idx="164">
                  <c:v>-25</c:v>
                </c:pt>
                <c:pt idx="165">
                  <c:v>-39</c:v>
                </c:pt>
                <c:pt idx="166">
                  <c:v>-69</c:v>
                </c:pt>
                <c:pt idx="167">
                  <c:v>-105</c:v>
                </c:pt>
                <c:pt idx="168">
                  <c:v>-136.5</c:v>
                </c:pt>
                <c:pt idx="169">
                  <c:v>-5</c:v>
                </c:pt>
                <c:pt idx="170">
                  <c:v>-15</c:v>
                </c:pt>
                <c:pt idx="171">
                  <c:v>-25</c:v>
                </c:pt>
                <c:pt idx="172">
                  <c:v>-45</c:v>
                </c:pt>
                <c:pt idx="173">
                  <c:v>-66.5</c:v>
                </c:pt>
                <c:pt idx="174">
                  <c:v>-89.5</c:v>
                </c:pt>
                <c:pt idx="175">
                  <c:v>-129.5</c:v>
                </c:pt>
                <c:pt idx="176">
                  <c:v>-5</c:v>
                </c:pt>
                <c:pt idx="177">
                  <c:v>-15</c:v>
                </c:pt>
                <c:pt idx="178">
                  <c:v>-25</c:v>
                </c:pt>
                <c:pt idx="179">
                  <c:v>-31.5</c:v>
                </c:pt>
                <c:pt idx="180">
                  <c:v>-50</c:v>
                </c:pt>
                <c:pt idx="181">
                  <c:v>-77.5</c:v>
                </c:pt>
                <c:pt idx="182">
                  <c:v>-95</c:v>
                </c:pt>
                <c:pt idx="183">
                  <c:v>-127</c:v>
                </c:pt>
                <c:pt idx="184">
                  <c:v>-5</c:v>
                </c:pt>
                <c:pt idx="185">
                  <c:v>-15</c:v>
                </c:pt>
                <c:pt idx="186">
                  <c:v>-25</c:v>
                </c:pt>
                <c:pt idx="187">
                  <c:v>-31</c:v>
                </c:pt>
                <c:pt idx="188">
                  <c:v>-55</c:v>
                </c:pt>
                <c:pt idx="189">
                  <c:v>-95</c:v>
                </c:pt>
                <c:pt idx="190">
                  <c:v>-132.5</c:v>
                </c:pt>
                <c:pt idx="191">
                  <c:v>-5</c:v>
                </c:pt>
                <c:pt idx="192">
                  <c:v>-15</c:v>
                </c:pt>
                <c:pt idx="193">
                  <c:v>-25</c:v>
                </c:pt>
                <c:pt idx="194">
                  <c:v>-38</c:v>
                </c:pt>
                <c:pt idx="195">
                  <c:v>-63</c:v>
                </c:pt>
                <c:pt idx="196">
                  <c:v>-100</c:v>
                </c:pt>
                <c:pt idx="197">
                  <c:v>-136.5</c:v>
                </c:pt>
                <c:pt idx="198">
                  <c:v>-5</c:v>
                </c:pt>
                <c:pt idx="199">
                  <c:v>-15</c:v>
                </c:pt>
                <c:pt idx="200">
                  <c:v>-25</c:v>
                </c:pt>
                <c:pt idx="201">
                  <c:v>-33.5</c:v>
                </c:pt>
                <c:pt idx="202">
                  <c:v>-49.5</c:v>
                </c:pt>
                <c:pt idx="203">
                  <c:v>-84.5</c:v>
                </c:pt>
                <c:pt idx="204">
                  <c:v>-130</c:v>
                </c:pt>
                <c:pt idx="205">
                  <c:v>-5</c:v>
                </c:pt>
                <c:pt idx="206">
                  <c:v>-15</c:v>
                </c:pt>
                <c:pt idx="207">
                  <c:v>-25</c:v>
                </c:pt>
                <c:pt idx="208">
                  <c:v>-37</c:v>
                </c:pt>
                <c:pt idx="209">
                  <c:v>-52.5</c:v>
                </c:pt>
                <c:pt idx="210">
                  <c:v>-67.5</c:v>
                </c:pt>
                <c:pt idx="211">
                  <c:v>-88.5</c:v>
                </c:pt>
                <c:pt idx="212">
                  <c:v>-128</c:v>
                </c:pt>
                <c:pt idx="213">
                  <c:v>-5</c:v>
                </c:pt>
                <c:pt idx="214">
                  <c:v>-15</c:v>
                </c:pt>
                <c:pt idx="215">
                  <c:v>-25</c:v>
                </c:pt>
                <c:pt idx="216">
                  <c:v>-41</c:v>
                </c:pt>
                <c:pt idx="217">
                  <c:v>-68.5</c:v>
                </c:pt>
                <c:pt idx="218">
                  <c:v>-102</c:v>
                </c:pt>
                <c:pt idx="219">
                  <c:v>-136</c:v>
                </c:pt>
                <c:pt idx="220">
                  <c:v>-5</c:v>
                </c:pt>
                <c:pt idx="221">
                  <c:v>-15</c:v>
                </c:pt>
                <c:pt idx="222">
                  <c:v>-25</c:v>
                </c:pt>
                <c:pt idx="223">
                  <c:v>-43.5</c:v>
                </c:pt>
                <c:pt idx="224">
                  <c:v>-67</c:v>
                </c:pt>
                <c:pt idx="225">
                  <c:v>-83</c:v>
                </c:pt>
                <c:pt idx="226">
                  <c:v>-103</c:v>
                </c:pt>
                <c:pt idx="227">
                  <c:v>-135</c:v>
                </c:pt>
                <c:pt idx="228">
                  <c:v>-5</c:v>
                </c:pt>
                <c:pt idx="229">
                  <c:v>-15</c:v>
                </c:pt>
                <c:pt idx="230">
                  <c:v>-25</c:v>
                </c:pt>
                <c:pt idx="231">
                  <c:v>-32.5</c:v>
                </c:pt>
                <c:pt idx="232">
                  <c:v>-51.5</c:v>
                </c:pt>
                <c:pt idx="233">
                  <c:v>-82</c:v>
                </c:pt>
                <c:pt idx="234">
                  <c:v>-110</c:v>
                </c:pt>
                <c:pt idx="235">
                  <c:v>-138.5</c:v>
                </c:pt>
                <c:pt idx="236">
                  <c:v>-5</c:v>
                </c:pt>
                <c:pt idx="237">
                  <c:v>-15</c:v>
                </c:pt>
                <c:pt idx="238">
                  <c:v>-25</c:v>
                </c:pt>
                <c:pt idx="239">
                  <c:v>-44.5</c:v>
                </c:pt>
                <c:pt idx="240">
                  <c:v>-82.5</c:v>
                </c:pt>
                <c:pt idx="241">
                  <c:v>-120.5</c:v>
                </c:pt>
                <c:pt idx="242">
                  <c:v>-144</c:v>
                </c:pt>
                <c:pt idx="243">
                  <c:v>-5</c:v>
                </c:pt>
                <c:pt idx="244">
                  <c:v>-15</c:v>
                </c:pt>
                <c:pt idx="245">
                  <c:v>-25</c:v>
                </c:pt>
                <c:pt idx="246">
                  <c:v>-35.5</c:v>
                </c:pt>
                <c:pt idx="247">
                  <c:v>-58.5</c:v>
                </c:pt>
                <c:pt idx="248">
                  <c:v>-91.5</c:v>
                </c:pt>
                <c:pt idx="249">
                  <c:v>-120</c:v>
                </c:pt>
                <c:pt idx="250">
                  <c:v>-143</c:v>
                </c:pt>
                <c:pt idx="251">
                  <c:v>-5</c:v>
                </c:pt>
                <c:pt idx="252">
                  <c:v>-15</c:v>
                </c:pt>
                <c:pt idx="253">
                  <c:v>-25</c:v>
                </c:pt>
                <c:pt idx="254">
                  <c:v>-40</c:v>
                </c:pt>
                <c:pt idx="255">
                  <c:v>-67</c:v>
                </c:pt>
                <c:pt idx="256">
                  <c:v>-102</c:v>
                </c:pt>
                <c:pt idx="257">
                  <c:v>-136.5</c:v>
                </c:pt>
                <c:pt idx="258">
                  <c:v>-5</c:v>
                </c:pt>
                <c:pt idx="259">
                  <c:v>-15</c:v>
                </c:pt>
                <c:pt idx="260">
                  <c:v>-25</c:v>
                </c:pt>
                <c:pt idx="261">
                  <c:v>-31.5</c:v>
                </c:pt>
                <c:pt idx="262">
                  <c:v>-46</c:v>
                </c:pt>
                <c:pt idx="263">
                  <c:v>-64</c:v>
                </c:pt>
                <c:pt idx="264">
                  <c:v>-79</c:v>
                </c:pt>
                <c:pt idx="265">
                  <c:v>-103.5</c:v>
                </c:pt>
                <c:pt idx="266">
                  <c:v>-135.5</c:v>
                </c:pt>
                <c:pt idx="267">
                  <c:v>-5</c:v>
                </c:pt>
                <c:pt idx="268">
                  <c:v>-15</c:v>
                </c:pt>
                <c:pt idx="269">
                  <c:v>-25</c:v>
                </c:pt>
                <c:pt idx="270">
                  <c:v>-31</c:v>
                </c:pt>
                <c:pt idx="271">
                  <c:v>-42.5</c:v>
                </c:pt>
                <c:pt idx="272">
                  <c:v>-68.5</c:v>
                </c:pt>
                <c:pt idx="273">
                  <c:v>-98</c:v>
                </c:pt>
                <c:pt idx="274">
                  <c:v>-132.5</c:v>
                </c:pt>
                <c:pt idx="275">
                  <c:v>-5</c:v>
                </c:pt>
                <c:pt idx="276">
                  <c:v>-15</c:v>
                </c:pt>
                <c:pt idx="277">
                  <c:v>-25</c:v>
                </c:pt>
                <c:pt idx="278">
                  <c:v>-38</c:v>
                </c:pt>
                <c:pt idx="279">
                  <c:v>-56.5</c:v>
                </c:pt>
                <c:pt idx="280">
                  <c:v>-80.5</c:v>
                </c:pt>
                <c:pt idx="281">
                  <c:v>-111</c:v>
                </c:pt>
                <c:pt idx="282">
                  <c:v>-138.5</c:v>
                </c:pt>
                <c:pt idx="283">
                  <c:v>-5</c:v>
                </c:pt>
                <c:pt idx="284">
                  <c:v>-15</c:v>
                </c:pt>
                <c:pt idx="285">
                  <c:v>-25</c:v>
                </c:pt>
                <c:pt idx="286">
                  <c:v>-34</c:v>
                </c:pt>
                <c:pt idx="287">
                  <c:v>-46</c:v>
                </c:pt>
                <c:pt idx="288">
                  <c:v>-76.5</c:v>
                </c:pt>
                <c:pt idx="289">
                  <c:v>-126</c:v>
                </c:pt>
                <c:pt idx="290">
                  <c:v>-5</c:v>
                </c:pt>
                <c:pt idx="291">
                  <c:v>-15</c:v>
                </c:pt>
                <c:pt idx="292">
                  <c:v>-25</c:v>
                </c:pt>
                <c:pt idx="293">
                  <c:v>-40</c:v>
                </c:pt>
                <c:pt idx="294">
                  <c:v>-72</c:v>
                </c:pt>
                <c:pt idx="295">
                  <c:v>-111</c:v>
                </c:pt>
                <c:pt idx="296">
                  <c:v>-140.5</c:v>
                </c:pt>
                <c:pt idx="297">
                  <c:v>-5</c:v>
                </c:pt>
                <c:pt idx="298">
                  <c:v>-15</c:v>
                </c:pt>
                <c:pt idx="299">
                  <c:v>-25</c:v>
                </c:pt>
                <c:pt idx="300">
                  <c:v>-36.5</c:v>
                </c:pt>
                <c:pt idx="301">
                  <c:v>-54.5</c:v>
                </c:pt>
                <c:pt idx="302">
                  <c:v>-76.5</c:v>
                </c:pt>
                <c:pt idx="303">
                  <c:v>-95.5</c:v>
                </c:pt>
                <c:pt idx="304">
                  <c:v>-115</c:v>
                </c:pt>
                <c:pt idx="305">
                  <c:v>-139.5</c:v>
                </c:pt>
                <c:pt idx="306">
                  <c:v>-5</c:v>
                </c:pt>
                <c:pt idx="307">
                  <c:v>-15</c:v>
                </c:pt>
                <c:pt idx="308">
                  <c:v>-25</c:v>
                </c:pt>
                <c:pt idx="309">
                  <c:v>-33.5</c:v>
                </c:pt>
                <c:pt idx="310">
                  <c:v>-55</c:v>
                </c:pt>
                <c:pt idx="311">
                  <c:v>-82.5</c:v>
                </c:pt>
                <c:pt idx="312">
                  <c:v>-109</c:v>
                </c:pt>
                <c:pt idx="313">
                  <c:v>-138.75</c:v>
                </c:pt>
                <c:pt idx="314">
                  <c:v>-5</c:v>
                </c:pt>
                <c:pt idx="315">
                  <c:v>-15</c:v>
                </c:pt>
                <c:pt idx="316">
                  <c:v>-25</c:v>
                </c:pt>
                <c:pt idx="317">
                  <c:v>-31</c:v>
                </c:pt>
                <c:pt idx="318">
                  <c:v>-46</c:v>
                </c:pt>
                <c:pt idx="319">
                  <c:v>-83</c:v>
                </c:pt>
                <c:pt idx="320">
                  <c:v>-117</c:v>
                </c:pt>
                <c:pt idx="321">
                  <c:v>-136.5</c:v>
                </c:pt>
                <c:pt idx="322">
                  <c:v>-149</c:v>
                </c:pt>
                <c:pt idx="323">
                  <c:v>-5</c:v>
                </c:pt>
                <c:pt idx="324">
                  <c:v>-15</c:v>
                </c:pt>
                <c:pt idx="325">
                  <c:v>-25</c:v>
                </c:pt>
                <c:pt idx="326">
                  <c:v>-43.5</c:v>
                </c:pt>
                <c:pt idx="327">
                  <c:v>-72</c:v>
                </c:pt>
                <c:pt idx="328">
                  <c:v>-98</c:v>
                </c:pt>
                <c:pt idx="329">
                  <c:v>-131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62720"/>
        <c:axId val="-252753472"/>
      </c:scatterChart>
      <c:valAx>
        <c:axId val="-25276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53472"/>
        <c:crosses val="autoZero"/>
        <c:crossBetween val="midCat"/>
      </c:valAx>
      <c:valAx>
        <c:axId val="-25275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62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Palouse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master_2017_02_20_1998!$A$291</c:f>
              <c:strCache>
                <c:ptCount val="1"/>
                <c:pt idx="0">
                  <c:v>77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master_2017_02_20_1998!$AT$291:$AT$297</c:f>
              <c:numCache>
                <c:formatCode>0.00</c:formatCode>
                <c:ptCount val="7"/>
                <c:pt idx="0">
                  <c:v>1.1376381797716482</c:v>
                </c:pt>
                <c:pt idx="1">
                  <c:v>1.1735830968699881</c:v>
                </c:pt>
                <c:pt idx="2">
                  <c:v>1.1895342167421075</c:v>
                </c:pt>
                <c:pt idx="3">
                  <c:v>1.4070052098077988</c:v>
                </c:pt>
                <c:pt idx="4">
                  <c:v>1.5220267869772715</c:v>
                </c:pt>
                <c:pt idx="5">
                  <c:v>1.6069444796201737</c:v>
                </c:pt>
                <c:pt idx="6">
                  <c:v>0.91367820931557397</c:v>
                </c:pt>
              </c:numCache>
            </c:numRef>
          </c:xVal>
          <c:yVal>
            <c:numRef>
              <c:f>master_2017_02_20_1998!$AQ$291:$AQ$297</c:f>
              <c:numCache>
                <c:formatCode>General</c:formatCode>
                <c:ptCount val="7"/>
                <c:pt idx="0">
                  <c:v>-25</c:v>
                </c:pt>
                <c:pt idx="1">
                  <c:v>-32.5</c:v>
                </c:pt>
                <c:pt idx="2">
                  <c:v>-48.5</c:v>
                </c:pt>
                <c:pt idx="3">
                  <c:v>-79</c:v>
                </c:pt>
                <c:pt idx="4">
                  <c:v>-109.5</c:v>
                </c:pt>
                <c:pt idx="5">
                  <c:v>-138</c:v>
                </c:pt>
                <c:pt idx="6">
                  <c:v>-5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master_2017_02_20_1998!$A$298</c:f>
              <c:strCache>
                <c:ptCount val="1"/>
                <c:pt idx="0">
                  <c:v>79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master_2017_02_20_1998!$AT$298:$AT$304</c:f>
              <c:numCache>
                <c:formatCode>0.00</c:formatCode>
                <c:ptCount val="7"/>
                <c:pt idx="0">
                  <c:v>1.2994721243375484</c:v>
                </c:pt>
                <c:pt idx="1">
                  <c:v>1.2165478425863929</c:v>
                </c:pt>
                <c:pt idx="2">
                  <c:v>1.1882998780095981</c:v>
                </c:pt>
                <c:pt idx="3">
                  <c:v>1.2045074172900059</c:v>
                </c:pt>
                <c:pt idx="4">
                  <c:v>1.4763957983189808</c:v>
                </c:pt>
                <c:pt idx="5">
                  <c:v>1.5805087000048772</c:v>
                </c:pt>
                <c:pt idx="6">
                  <c:v>1.6602182028903807</c:v>
                </c:pt>
              </c:numCache>
            </c:numRef>
          </c:xVal>
          <c:yVal>
            <c:numRef>
              <c:f>master_2017_02_20_1998!$AQ$298:$AQ$304</c:f>
              <c:numCache>
                <c:formatCode>General</c:formatCode>
                <c:ptCount val="7"/>
                <c:pt idx="0">
                  <c:v>-15</c:v>
                </c:pt>
                <c:pt idx="1">
                  <c:v>-25</c:v>
                </c:pt>
                <c:pt idx="2">
                  <c:v>-32.5</c:v>
                </c:pt>
                <c:pt idx="3">
                  <c:v>-43.5</c:v>
                </c:pt>
                <c:pt idx="4">
                  <c:v>-63</c:v>
                </c:pt>
                <c:pt idx="5">
                  <c:v>-81</c:v>
                </c:pt>
                <c:pt idx="6">
                  <c:v>-103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47488"/>
        <c:axId val="-252743680"/>
      </c:scatterChart>
      <c:valAx>
        <c:axId val="-25274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43680"/>
        <c:crosses val="autoZero"/>
        <c:crossBetween val="midCat"/>
      </c:valAx>
      <c:valAx>
        <c:axId val="-25274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47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Palouse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master_2017_02_20_1998!$BD$291:$BD$953</c:f>
              <c:numCache>
                <c:formatCode>0.00</c:formatCode>
                <c:ptCount val="663"/>
                <c:pt idx="0">
                  <c:v>1.132558180567073</c:v>
                </c:pt>
                <c:pt idx="1">
                  <c:v>1.2137027231925142</c:v>
                </c:pt>
                <c:pt idx="2">
                  <c:v>1.1465295180206434</c:v>
                </c:pt>
                <c:pt idx="3">
                  <c:v>1.4092880084588986</c:v>
                </c:pt>
                <c:pt idx="4">
                  <c:v>1.5280739633811313</c:v>
                </c:pt>
                <c:pt idx="5">
                  <c:v>1.5512278102918773</c:v>
                </c:pt>
                <c:pt idx="6">
                  <c:v>1.1277061241773558</c:v>
                </c:pt>
                <c:pt idx="7">
                  <c:v>1.2714152125200699</c:v>
                </c:pt>
                <c:pt idx="8">
                  <c:v>1.1817844981209309</c:v>
                </c:pt>
                <c:pt idx="9">
                  <c:v>1.2054362909179519</c:v>
                </c:pt>
                <c:pt idx="10">
                  <c:v>1.3316061093433116</c:v>
                </c:pt>
                <c:pt idx="11">
                  <c:v>1.4766502460189883</c:v>
                </c:pt>
                <c:pt idx="12">
                  <c:v>1.7093959295798793</c:v>
                </c:pt>
                <c:pt idx="13">
                  <c:v>1.6943784449322323</c:v>
                </c:pt>
                <c:pt idx="14">
                  <c:v>1.6970875454076841</c:v>
                </c:pt>
                <c:pt idx="15">
                  <c:v>1.1095329675176879</c:v>
                </c:pt>
                <c:pt idx="16">
                  <c:v>1.2499779451982285</c:v>
                </c:pt>
                <c:pt idx="17">
                  <c:v>1.2239532791079275</c:v>
                </c:pt>
                <c:pt idx="18">
                  <c:v>1.2124684678319098</c:v>
                </c:pt>
                <c:pt idx="19">
                  <c:v>1.3169937119449699</c:v>
                </c:pt>
                <c:pt idx="20">
                  <c:v>1.4319504171153059</c:v>
                </c:pt>
                <c:pt idx="21">
                  <c:v>1.4813346328278156</c:v>
                </c:pt>
                <c:pt idx="22">
                  <c:v>1.5102960751216985</c:v>
                </c:pt>
                <c:pt idx="23">
                  <c:v>1.2980574130599714</c:v>
                </c:pt>
                <c:pt idx="24">
                  <c:v>1.3485187995130301</c:v>
                </c:pt>
                <c:pt idx="25">
                  <c:v>1.351518252553946</c:v>
                </c:pt>
                <c:pt idx="26">
                  <c:v>1.2513320562887336</c:v>
                </c:pt>
                <c:pt idx="27">
                  <c:v>1.3379584102658908</c:v>
                </c:pt>
                <c:pt idx="28">
                  <c:v>1.4982380633604593</c:v>
                </c:pt>
                <c:pt idx="29">
                  <c:v>1.5610739899163695</c:v>
                </c:pt>
                <c:pt idx="30">
                  <c:v>1.5944750732552013</c:v>
                </c:pt>
                <c:pt idx="31">
                  <c:v>1.3592815427774934</c:v>
                </c:pt>
                <c:pt idx="32">
                  <c:v>1.2981456322670573</c:v>
                </c:pt>
                <c:pt idx="33">
                  <c:v>1.3225823526298144</c:v>
                </c:pt>
                <c:pt idx="34">
                  <c:v>1.3312211564043315</c:v>
                </c:pt>
                <c:pt idx="35">
                  <c:v>1.1987559939988599</c:v>
                </c:pt>
                <c:pt idx="36">
                  <c:v>1.291224408561116</c:v>
                </c:pt>
                <c:pt idx="37">
                  <c:v>1.5268927352878707</c:v>
                </c:pt>
                <c:pt idx="38">
                  <c:v>1.5673342550071201</c:v>
                </c:pt>
                <c:pt idx="39">
                  <c:v>1.2348042415794767</c:v>
                </c:pt>
                <c:pt idx="40">
                  <c:v>1.3439314007445702</c:v>
                </c:pt>
                <c:pt idx="41">
                  <c:v>1.2875593274167652</c:v>
                </c:pt>
                <c:pt idx="42">
                  <c:v>1.2693489123057491</c:v>
                </c:pt>
                <c:pt idx="43">
                  <c:v>1.277680251852682</c:v>
                </c:pt>
                <c:pt idx="44">
                  <c:v>1.6024291633568759</c:v>
                </c:pt>
                <c:pt idx="45">
                  <c:v>1.6163633299947617</c:v>
                </c:pt>
                <c:pt idx="46">
                  <c:v>1.7114416912348733</c:v>
                </c:pt>
                <c:pt idx="47">
                  <c:v>1.2710623356917268</c:v>
                </c:pt>
                <c:pt idx="48">
                  <c:v>1.3424316742241122</c:v>
                </c:pt>
                <c:pt idx="49">
                  <c:v>1.2114261517017484</c:v>
                </c:pt>
                <c:pt idx="50">
                  <c:v>1.4053669419812713</c:v>
                </c:pt>
                <c:pt idx="51">
                  <c:v>1.175166528044747</c:v>
                </c:pt>
                <c:pt idx="52">
                  <c:v>1.1538168193256546</c:v>
                </c:pt>
                <c:pt idx="53">
                  <c:v>1.519392237717764</c:v>
                </c:pt>
                <c:pt idx="54">
                  <c:v>1.6018669887324239</c:v>
                </c:pt>
                <c:pt idx="55">
                  <c:v>1.1449970887661665</c:v>
                </c:pt>
                <c:pt idx="56">
                  <c:v>1.3283166010903893</c:v>
                </c:pt>
                <c:pt idx="57">
                  <c:v>1.3152601584416956</c:v>
                </c:pt>
                <c:pt idx="58">
                  <c:v>1.1467055136924336</c:v>
                </c:pt>
                <c:pt idx="59">
                  <c:v>1.1763926566210841</c:v>
                </c:pt>
                <c:pt idx="60">
                  <c:v>1.5269729545132198</c:v>
                </c:pt>
                <c:pt idx="61">
                  <c:v>1.605226808840913</c:v>
                </c:pt>
                <c:pt idx="62">
                  <c:v>1.7159928467089052</c:v>
                </c:pt>
                <c:pt idx="63">
                  <c:v>1.2258058824567286</c:v>
                </c:pt>
                <c:pt idx="64">
                  <c:v>1.3612223653333801</c:v>
                </c:pt>
                <c:pt idx="65">
                  <c:v>1.35372373273109</c:v>
                </c:pt>
                <c:pt idx="66">
                  <c:v>1.3588785814965243</c:v>
                </c:pt>
                <c:pt idx="67">
                  <c:v>1.348838142703813</c:v>
                </c:pt>
                <c:pt idx="68">
                  <c:v>1.5072853053997468</c:v>
                </c:pt>
                <c:pt idx="69">
                  <c:v>1.5753246034505533</c:v>
                </c:pt>
                <c:pt idx="70">
                  <c:v>1.6722746544583522</c:v>
                </c:pt>
                <c:pt idx="71">
                  <c:v>1.2533302750674877</c:v>
                </c:pt>
                <c:pt idx="72">
                  <c:v>1.3410201669107398</c:v>
                </c:pt>
                <c:pt idx="73">
                  <c:v>1.3538119519381762</c:v>
                </c:pt>
                <c:pt idx="74">
                  <c:v>1.51</c:v>
                </c:pt>
                <c:pt idx="75">
                  <c:v>1.3</c:v>
                </c:pt>
                <c:pt idx="76">
                  <c:v>1.4</c:v>
                </c:pt>
                <c:pt idx="77">
                  <c:v>1.55</c:v>
                </c:pt>
                <c:pt idx="78">
                  <c:v>1.63</c:v>
                </c:pt>
                <c:pt idx="79">
                  <c:v>1.64</c:v>
                </c:pt>
                <c:pt idx="80">
                  <c:v>1.77</c:v>
                </c:pt>
                <c:pt idx="81">
                  <c:v>1.190694638036593</c:v>
                </c:pt>
                <c:pt idx="82">
                  <c:v>1.431356634966565</c:v>
                </c:pt>
                <c:pt idx="83">
                  <c:v>1.3101434444307214</c:v>
                </c:pt>
                <c:pt idx="84">
                  <c:v>1.277715777509622</c:v>
                </c:pt>
                <c:pt idx="85">
                  <c:v>1.3371502015705019</c:v>
                </c:pt>
                <c:pt idx="86">
                  <c:v>1.6308516196512253</c:v>
                </c:pt>
                <c:pt idx="87">
                  <c:v>1.6659460774944614</c:v>
                </c:pt>
                <c:pt idx="88">
                  <c:v>1.5343531232453036</c:v>
                </c:pt>
                <c:pt idx="89">
                  <c:v>1.6182259696758337</c:v>
                </c:pt>
                <c:pt idx="90">
                  <c:v>1.1615822996982903</c:v>
                </c:pt>
                <c:pt idx="91">
                  <c:v>1.3459604425075427</c:v>
                </c:pt>
                <c:pt idx="92">
                  <c:v>1.3414612629461686</c:v>
                </c:pt>
                <c:pt idx="93">
                  <c:v>1.47</c:v>
                </c:pt>
                <c:pt idx="94">
                  <c:v>1.43</c:v>
                </c:pt>
                <c:pt idx="95">
                  <c:v>1.39</c:v>
                </c:pt>
                <c:pt idx="96">
                  <c:v>1.42</c:v>
                </c:pt>
                <c:pt idx="97">
                  <c:v>1.29</c:v>
                </c:pt>
                <c:pt idx="98">
                  <c:v>1.23</c:v>
                </c:pt>
                <c:pt idx="99">
                  <c:v>1.25</c:v>
                </c:pt>
                <c:pt idx="100">
                  <c:v>0.98267374772835547</c:v>
                </c:pt>
                <c:pt idx="101">
                  <c:v>1.2162782080914658</c:v>
                </c:pt>
                <c:pt idx="102">
                  <c:v>1.0852726855691022</c:v>
                </c:pt>
                <c:pt idx="103">
                  <c:v>1.1702677702115867</c:v>
                </c:pt>
                <c:pt idx="104">
                  <c:v>1.1550723283379714</c:v>
                </c:pt>
                <c:pt idx="105">
                  <c:v>1.4797213239320208</c:v>
                </c:pt>
                <c:pt idx="106">
                  <c:v>1.6102432766053936</c:v>
                </c:pt>
                <c:pt idx="107">
                  <c:v>1.6200167007565249</c:v>
                </c:pt>
                <c:pt idx="108">
                  <c:v>1.1983697090530552</c:v>
                </c:pt>
                <c:pt idx="109">
                  <c:v>1.2557121936588036</c:v>
                </c:pt>
                <c:pt idx="110">
                  <c:v>1.1967817633255111</c:v>
                </c:pt>
                <c:pt idx="111">
                  <c:v>1.1984975098282917</c:v>
                </c:pt>
                <c:pt idx="112">
                  <c:v>1.3830937574083579</c:v>
                </c:pt>
                <c:pt idx="113">
                  <c:v>1.6596091105306188</c:v>
                </c:pt>
                <c:pt idx="114">
                  <c:v>1.5620575847747276</c:v>
                </c:pt>
                <c:pt idx="115">
                  <c:v>1.6647322842156731</c:v>
                </c:pt>
                <c:pt idx="116">
                  <c:v>1.3739259311537309</c:v>
                </c:pt>
                <c:pt idx="117">
                  <c:v>1.4211232069446158</c:v>
                </c:pt>
                <c:pt idx="118">
                  <c:v>1.3194946803818126</c:v>
                </c:pt>
                <c:pt idx="119">
                  <c:v>1.2152323253270092</c:v>
                </c:pt>
                <c:pt idx="120">
                  <c:v>1.1485111835718367</c:v>
                </c:pt>
                <c:pt idx="121">
                  <c:v>1.2074948758602879</c:v>
                </c:pt>
                <c:pt idx="122">
                  <c:v>1.5717115811230529</c:v>
                </c:pt>
                <c:pt idx="123">
                  <c:v>1.6757205672720237</c:v>
                </c:pt>
                <c:pt idx="124">
                  <c:v>1.6202432307552326</c:v>
                </c:pt>
                <c:pt idx="125">
                  <c:v>1.2601231540130917</c:v>
                </c:pt>
                <c:pt idx="126">
                  <c:v>1.4263281401626764</c:v>
                </c:pt>
                <c:pt idx="127">
                  <c:v>1.4423840358522857</c:v>
                </c:pt>
                <c:pt idx="128">
                  <c:v>1.4288105759651542</c:v>
                </c:pt>
                <c:pt idx="129">
                  <c:v>1.4690182105271814</c:v>
                </c:pt>
                <c:pt idx="130">
                  <c:v>1.8270845364321824</c:v>
                </c:pt>
                <c:pt idx="131">
                  <c:v>1.5665401758343782</c:v>
                </c:pt>
                <c:pt idx="132">
                  <c:v>1.6988642423066376</c:v>
                </c:pt>
                <c:pt idx="133">
                  <c:v>1.6905430403541166</c:v>
                </c:pt>
                <c:pt idx="134">
                  <c:v>1.1713746316848104</c:v>
                </c:pt>
                <c:pt idx="135">
                  <c:v>1.2732678158688708</c:v>
                </c:pt>
                <c:pt idx="136">
                  <c:v>1.167316548158865</c:v>
                </c:pt>
                <c:pt idx="137">
                  <c:v>1.1444913343788636</c:v>
                </c:pt>
                <c:pt idx="138">
                  <c:v>1.4656294800124259</c:v>
                </c:pt>
                <c:pt idx="139">
                  <c:v>1.5407664392087106</c:v>
                </c:pt>
                <c:pt idx="140">
                  <c:v>1.6486022695934219</c:v>
                </c:pt>
                <c:pt idx="141">
                  <c:v>1.6064702068338186</c:v>
                </c:pt>
                <c:pt idx="142">
                  <c:v>1.2348042415794764</c:v>
                </c:pt>
                <c:pt idx="143">
                  <c:v>1.3912168957425413</c:v>
                </c:pt>
                <c:pt idx="144">
                  <c:v>1.4444130776152584</c:v>
                </c:pt>
                <c:pt idx="145">
                  <c:v>1.4948959602704375</c:v>
                </c:pt>
                <c:pt idx="146">
                  <c:v>1.5602572480975001</c:v>
                </c:pt>
                <c:pt idx="147">
                  <c:v>1.5520715446442059</c:v>
                </c:pt>
                <c:pt idx="148">
                  <c:v>1.6345785372188926</c:v>
                </c:pt>
                <c:pt idx="149">
                  <c:v>1.6605252985253915</c:v>
                </c:pt>
                <c:pt idx="150">
                  <c:v>1.6504472305828948</c:v>
                </c:pt>
                <c:pt idx="151">
                  <c:v>1.2435379430809677</c:v>
                </c:pt>
                <c:pt idx="152">
                  <c:v>1.4319741694161652</c:v>
                </c:pt>
                <c:pt idx="153">
                  <c:v>1.4202410148737581</c:v>
                </c:pt>
                <c:pt idx="154">
                  <c:v>1.357080095113929</c:v>
                </c:pt>
                <c:pt idx="155">
                  <c:v>1.4201067900148161</c:v>
                </c:pt>
                <c:pt idx="156">
                  <c:v>1.5576553226679015</c:v>
                </c:pt>
                <c:pt idx="157">
                  <c:v>1.7133156855265061</c:v>
                </c:pt>
                <c:pt idx="158">
                  <c:v>1.7023248884687101</c:v>
                </c:pt>
                <c:pt idx="159">
                  <c:v>1.2488310955061137</c:v>
                </c:pt>
                <c:pt idx="160">
                  <c:v>1.3203768724526705</c:v>
                </c:pt>
                <c:pt idx="161">
                  <c:v>1.2101910828025479</c:v>
                </c:pt>
                <c:pt idx="162">
                  <c:v>1.2714632618881547</c:v>
                </c:pt>
                <c:pt idx="163">
                  <c:v>1.401755284454709</c:v>
                </c:pt>
                <c:pt idx="164">
                  <c:v>1.4972034362735982</c:v>
                </c:pt>
                <c:pt idx="165">
                  <c:v>1.6828226148356675</c:v>
                </c:pt>
                <c:pt idx="166">
                  <c:v>1.767320692643312</c:v>
                </c:pt>
                <c:pt idx="167">
                  <c:v>1.2875593274167652</c:v>
                </c:pt>
                <c:pt idx="168">
                  <c:v>1.3614870229546376</c:v>
                </c:pt>
                <c:pt idx="169">
                  <c:v>1.3182596114826122</c:v>
                </c:pt>
                <c:pt idx="170">
                  <c:v>1.210470971982196</c:v>
                </c:pt>
                <c:pt idx="171">
                  <c:v>1.3588785814965243</c:v>
                </c:pt>
                <c:pt idx="172">
                  <c:v>1.4295450340933165</c:v>
                </c:pt>
                <c:pt idx="173">
                  <c:v>1.5743905386168582</c:v>
                </c:pt>
                <c:pt idx="174">
                  <c:v>1.6030854011864648</c:v>
                </c:pt>
                <c:pt idx="175">
                  <c:v>1.7444445082534628</c:v>
                </c:pt>
                <c:pt idx="176">
                  <c:v>1.2923231645993967</c:v>
                </c:pt>
                <c:pt idx="177">
                  <c:v>1.5719780510612771</c:v>
                </c:pt>
                <c:pt idx="178">
                  <c:v>1.5148120048697002</c:v>
                </c:pt>
                <c:pt idx="179">
                  <c:v>1.5878192369402369</c:v>
                </c:pt>
                <c:pt idx="180">
                  <c:v>1.60682546340322</c:v>
                </c:pt>
                <c:pt idx="181">
                  <c:v>1.6391538112187616</c:v>
                </c:pt>
                <c:pt idx="182">
                  <c:v>1.6199610750568429</c:v>
                </c:pt>
                <c:pt idx="183">
                  <c:v>1.6211837497498662</c:v>
                </c:pt>
                <c:pt idx="184">
                  <c:v>1.6099672636888649</c:v>
                </c:pt>
                <c:pt idx="185">
                  <c:v>1.1074157065476296</c:v>
                </c:pt>
                <c:pt idx="186">
                  <c:v>1.4104486828872382</c:v>
                </c:pt>
                <c:pt idx="187">
                  <c:v>1.382218536619793</c:v>
                </c:pt>
                <c:pt idx="188">
                  <c:v>1.3954169127336966</c:v>
                </c:pt>
                <c:pt idx="189">
                  <c:v>1.2612792402319772</c:v>
                </c:pt>
                <c:pt idx="190">
                  <c:v>1.3081583050359233</c:v>
                </c:pt>
                <c:pt idx="191">
                  <c:v>1.2083839054252152</c:v>
                </c:pt>
                <c:pt idx="192">
                  <c:v>1.566032741673242</c:v>
                </c:pt>
                <c:pt idx="193">
                  <c:v>1.1861072392681333</c:v>
                </c:pt>
                <c:pt idx="194">
                  <c:v>1.4017149813857472</c:v>
                </c:pt>
                <c:pt idx="195">
                  <c:v>1.301586181343402</c:v>
                </c:pt>
                <c:pt idx="196">
                  <c:v>1.3648222382815767</c:v>
                </c:pt>
                <c:pt idx="197">
                  <c:v>1.2836448226757924</c:v>
                </c:pt>
                <c:pt idx="198">
                  <c:v>1.4609926416638828</c:v>
                </c:pt>
                <c:pt idx="199">
                  <c:v>1.49234789539802</c:v>
                </c:pt>
                <c:pt idx="200">
                  <c:v>1.6510667481793597</c:v>
                </c:pt>
                <c:pt idx="201">
                  <c:v>0.98355593979921296</c:v>
                </c:pt>
                <c:pt idx="202">
                  <c:v>1.1968699825325972</c:v>
                </c:pt>
                <c:pt idx="203">
                  <c:v>1.0853609047761879</c:v>
                </c:pt>
                <c:pt idx="204">
                  <c:v>1.2522869657908837</c:v>
                </c:pt>
                <c:pt idx="205">
                  <c:v>1.3580420820041064</c:v>
                </c:pt>
                <c:pt idx="206">
                  <c:v>1.5957458991450089</c:v>
                </c:pt>
                <c:pt idx="207">
                  <c:v>1.5321351700687695</c:v>
                </c:pt>
                <c:pt idx="208">
                  <c:v>1.0512200716339961</c:v>
                </c:pt>
                <c:pt idx="209">
                  <c:v>1.3107609788803218</c:v>
                </c:pt>
                <c:pt idx="210">
                  <c:v>1.2750322000105863</c:v>
                </c:pt>
                <c:pt idx="211">
                  <c:v>1.2031487393573082</c:v>
                </c:pt>
                <c:pt idx="212">
                  <c:v>1.211672504722815</c:v>
                </c:pt>
                <c:pt idx="213">
                  <c:v>1.5374014538085552</c:v>
                </c:pt>
                <c:pt idx="214">
                  <c:v>1.5296412992721882</c:v>
                </c:pt>
                <c:pt idx="215">
                  <c:v>1.6535870541820008</c:v>
                </c:pt>
                <c:pt idx="216">
                  <c:v>1.3252289288423873</c:v>
                </c:pt>
                <c:pt idx="217">
                  <c:v>1.3188771459322124</c:v>
                </c:pt>
                <c:pt idx="218">
                  <c:v>1.212396562979692</c:v>
                </c:pt>
                <c:pt idx="219">
                  <c:v>1.245424271116093</c:v>
                </c:pt>
                <c:pt idx="220">
                  <c:v>1.2185991107135961</c:v>
                </c:pt>
                <c:pt idx="221">
                  <c:v>1.3494847096601239</c:v>
                </c:pt>
                <c:pt idx="222">
                  <c:v>1.5889922539146761</c:v>
                </c:pt>
                <c:pt idx="223">
                  <c:v>1.2123083437726061</c:v>
                </c:pt>
                <c:pt idx="224">
                  <c:v>1.3546941440090337</c:v>
                </c:pt>
                <c:pt idx="225">
                  <c:v>1.3927166222629992</c:v>
                </c:pt>
                <c:pt idx="226">
                  <c:v>1.2113656922310589</c:v>
                </c:pt>
                <c:pt idx="227">
                  <c:v>1.2167478292574925</c:v>
                </c:pt>
                <c:pt idx="228">
                  <c:v>1.196563335172661</c:v>
                </c:pt>
                <c:pt idx="229">
                  <c:v>1.5463088731770867</c:v>
                </c:pt>
                <c:pt idx="230">
                  <c:v>1.652126226885815</c:v>
                </c:pt>
                <c:pt idx="231">
                  <c:v>1.1367044833001041</c:v>
                </c:pt>
                <c:pt idx="232">
                  <c:v>1.338285371491081</c:v>
                </c:pt>
                <c:pt idx="233">
                  <c:v>1.282354394198705</c:v>
                </c:pt>
                <c:pt idx="234">
                  <c:v>1.1973231895016587</c:v>
                </c:pt>
                <c:pt idx="235">
                  <c:v>1.2144071870708477</c:v>
                </c:pt>
                <c:pt idx="236">
                  <c:v>1.4408495941788149</c:v>
                </c:pt>
                <c:pt idx="237">
                  <c:v>1.548143537348436</c:v>
                </c:pt>
                <c:pt idx="238">
                  <c:v>1.550068292322303</c:v>
                </c:pt>
                <c:pt idx="239">
                  <c:v>1.2866771353459072</c:v>
                </c:pt>
                <c:pt idx="240">
                  <c:v>1.3673094906222985</c:v>
                </c:pt>
                <c:pt idx="241">
                  <c:v>1.2482135610565133</c:v>
                </c:pt>
                <c:pt idx="242">
                  <c:v>1.1261041155746865</c:v>
                </c:pt>
                <c:pt idx="243">
                  <c:v>1.1740885822041232</c:v>
                </c:pt>
                <c:pt idx="244">
                  <c:v>1.4941411030492129</c:v>
                </c:pt>
                <c:pt idx="245">
                  <c:v>1.6341358121759644</c:v>
                </c:pt>
                <c:pt idx="246">
                  <c:v>1.3014097429292306</c:v>
                </c:pt>
                <c:pt idx="247">
                  <c:v>1.5600684581046984</c:v>
                </c:pt>
                <c:pt idx="248">
                  <c:v>1.4882580235368843</c:v>
                </c:pt>
                <c:pt idx="249">
                  <c:v>1.5052109827865823</c:v>
                </c:pt>
                <c:pt idx="250">
                  <c:v>1.5250276382985128</c:v>
                </c:pt>
                <c:pt idx="251">
                  <c:v>1.6128680546882226</c:v>
                </c:pt>
                <c:pt idx="252">
                  <c:v>1.5819231238771048</c:v>
                </c:pt>
                <c:pt idx="253">
                  <c:v>1.3214355029376998</c:v>
                </c:pt>
                <c:pt idx="254">
                  <c:v>1.4563226705718371</c:v>
                </c:pt>
                <c:pt idx="255">
                  <c:v>1.4785539107574501</c:v>
                </c:pt>
                <c:pt idx="256">
                  <c:v>1.511180706104793</c:v>
                </c:pt>
                <c:pt idx="257">
                  <c:v>1.6170390897735147</c:v>
                </c:pt>
                <c:pt idx="258">
                  <c:v>1.5622407639433253</c:v>
                </c:pt>
                <c:pt idx="259">
                  <c:v>1.6594227430968997</c:v>
                </c:pt>
                <c:pt idx="260">
                  <c:v>1.2676217866153818</c:v>
                </c:pt>
                <c:pt idx="261">
                  <c:v>1.4241226599855321</c:v>
                </c:pt>
                <c:pt idx="262">
                  <c:v>1.3450782504366852</c:v>
                </c:pt>
                <c:pt idx="263">
                  <c:v>1.3710535201770564</c:v>
                </c:pt>
                <c:pt idx="264">
                  <c:v>1.4147500782134474</c:v>
                </c:pt>
                <c:pt idx="265">
                  <c:v>1.547006526349576</c:v>
                </c:pt>
                <c:pt idx="266">
                  <c:v>1.641818235489273</c:v>
                </c:pt>
                <c:pt idx="267">
                  <c:v>1.6260803694647841</c:v>
                </c:pt>
                <c:pt idx="268">
                  <c:v>1.4890169195039824</c:v>
                </c:pt>
                <c:pt idx="269">
                  <c:v>1.2801489140215609</c:v>
                </c:pt>
                <c:pt idx="270">
                  <c:v>1.3835418247260796</c:v>
                </c:pt>
                <c:pt idx="271">
                  <c:v>1.376572507366304</c:v>
                </c:pt>
                <c:pt idx="272">
                  <c:v>1.4341214294838711</c:v>
                </c:pt>
                <c:pt idx="273">
                  <c:v>1.3841782767688362</c:v>
                </c:pt>
                <c:pt idx="274">
                  <c:v>1.5742073010179038</c:v>
                </c:pt>
                <c:pt idx="275">
                  <c:v>1.6593590286034745</c:v>
                </c:pt>
                <c:pt idx="276">
                  <c:v>1.6472320366881965</c:v>
                </c:pt>
                <c:pt idx="277">
                  <c:v>1.4330000000000001</c:v>
                </c:pt>
                <c:pt idx="278">
                  <c:v>1.5660000000000001</c:v>
                </c:pt>
                <c:pt idx="279">
                  <c:v>1.5940000000000001</c:v>
                </c:pt>
                <c:pt idx="280">
                  <c:v>1.5837989167631759</c:v>
                </c:pt>
                <c:pt idx="281">
                  <c:v>1.5873487620240025</c:v>
                </c:pt>
                <c:pt idx="282">
                  <c:v>1.5942849065033451</c:v>
                </c:pt>
                <c:pt idx="283">
                  <c:v>1.3250477944395556</c:v>
                </c:pt>
                <c:pt idx="284">
                  <c:v>1.1597296963494892</c:v>
                </c:pt>
                <c:pt idx="285">
                  <c:v>1.3138486511283238</c:v>
                </c:pt>
                <c:pt idx="286">
                  <c:v>1.3266404361557598</c:v>
                </c:pt>
                <c:pt idx="287">
                  <c:v>1.3160676978241275</c:v>
                </c:pt>
                <c:pt idx="288">
                  <c:v>1.1800537729335276</c:v>
                </c:pt>
                <c:pt idx="289">
                  <c:v>1.0964283501440104</c:v>
                </c:pt>
                <c:pt idx="290">
                  <c:v>1.286606073158896</c:v>
                </c:pt>
                <c:pt idx="291">
                  <c:v>1.5098478211351256</c:v>
                </c:pt>
                <c:pt idx="292">
                  <c:v>1.2305697196393599</c:v>
                </c:pt>
                <c:pt idx="293">
                  <c:v>1.4026853926636909</c:v>
                </c:pt>
                <c:pt idx="294">
                  <c:v>1.3546941440090337</c:v>
                </c:pt>
                <c:pt idx="295">
                  <c:v>1.3328338342522728</c:v>
                </c:pt>
                <c:pt idx="296">
                  <c:v>1.4184301719067354</c:v>
                </c:pt>
                <c:pt idx="297">
                  <c:v>1.5617078790892229</c:v>
                </c:pt>
                <c:pt idx="298">
                  <c:v>1.6462966213338501</c:v>
                </c:pt>
                <c:pt idx="299">
                  <c:v>1.07927377948727</c:v>
                </c:pt>
                <c:pt idx="300">
                  <c:v>1.230481500432274</c:v>
                </c:pt>
                <c:pt idx="301">
                  <c:v>1.2279231434267868</c:v>
                </c:pt>
                <c:pt idx="302">
                  <c:v>1.2063624955453205</c:v>
                </c:pt>
                <c:pt idx="303">
                  <c:v>1.2198356009398745</c:v>
                </c:pt>
                <c:pt idx="304">
                  <c:v>1.2516182351918625</c:v>
                </c:pt>
                <c:pt idx="305">
                  <c:v>1.2102407130946207</c:v>
                </c:pt>
                <c:pt idx="306">
                  <c:v>1.1940469679058527</c:v>
                </c:pt>
                <c:pt idx="307">
                  <c:v>1.4065670377754644</c:v>
                </c:pt>
                <c:pt idx="308">
                  <c:v>1.3828360710693932</c:v>
                </c:pt>
                <c:pt idx="309">
                  <c:v>1.1903103046866004</c:v>
                </c:pt>
                <c:pt idx="310">
                  <c:v>1.4737923268849682</c:v>
                </c:pt>
                <c:pt idx="311">
                  <c:v>1.5926436211527097</c:v>
                </c:pt>
                <c:pt idx="312">
                  <c:v>1.5660742301805886</c:v>
                </c:pt>
                <c:pt idx="313">
                  <c:v>1.3118196093653509</c:v>
                </c:pt>
                <c:pt idx="314">
                  <c:v>1.3842475783827655</c:v>
                </c:pt>
                <c:pt idx="315">
                  <c:v>1.3853062088677948</c:v>
                </c:pt>
                <c:pt idx="316">
                  <c:v>1.4023226771097523</c:v>
                </c:pt>
                <c:pt idx="317">
                  <c:v>1.4597492436709774</c:v>
                </c:pt>
                <c:pt idx="318">
                  <c:v>1.6203670079309966</c:v>
                </c:pt>
                <c:pt idx="319">
                  <c:v>1.5708095523972907</c:v>
                </c:pt>
                <c:pt idx="320">
                  <c:v>1.32434673677153</c:v>
                </c:pt>
                <c:pt idx="321">
                  <c:v>1.4089489563667801</c:v>
                </c:pt>
                <c:pt idx="322">
                  <c:v>1.4570284242285232</c:v>
                </c:pt>
                <c:pt idx="323">
                  <c:v>1.4138367727829446</c:v>
                </c:pt>
                <c:pt idx="324">
                  <c:v>1.5160929355780637</c:v>
                </c:pt>
                <c:pt idx="325">
                  <c:v>1.5214928354329675</c:v>
                </c:pt>
                <c:pt idx="326">
                  <c:v>1.5909277319225008</c:v>
                </c:pt>
                <c:pt idx="327">
                  <c:v>1.177197099352471</c:v>
                </c:pt>
                <c:pt idx="328">
                  <c:v>1.3082908410819205</c:v>
                </c:pt>
                <c:pt idx="329">
                  <c:v>1.2751204192176719</c:v>
                </c:pt>
                <c:pt idx="330">
                  <c:v>1.175218336294451</c:v>
                </c:pt>
                <c:pt idx="331">
                  <c:v>1.117651190622917</c:v>
                </c:pt>
                <c:pt idx="332">
                  <c:v>1.3124065815116837</c:v>
                </c:pt>
                <c:pt idx="333">
                  <c:v>1.5873218777430749</c:v>
                </c:pt>
                <c:pt idx="334">
                  <c:v>1.6892338857365863</c:v>
                </c:pt>
                <c:pt idx="335">
                  <c:v>1.2485664378848562</c:v>
                </c:pt>
                <c:pt idx="336">
                  <c:v>1.36810346348607</c:v>
                </c:pt>
                <c:pt idx="337">
                  <c:v>1.2468020537431408</c:v>
                </c:pt>
                <c:pt idx="338">
                  <c:v>1.3856034580940377</c:v>
                </c:pt>
                <c:pt idx="339">
                  <c:v>1.3034955625625282</c:v>
                </c:pt>
                <c:pt idx="340">
                  <c:v>1.5698881290425484</c:v>
                </c:pt>
                <c:pt idx="341">
                  <c:v>1.723349618166929</c:v>
                </c:pt>
                <c:pt idx="342">
                  <c:v>1.2055154648270021</c:v>
                </c:pt>
                <c:pt idx="343">
                  <c:v>1.3738377119466449</c:v>
                </c:pt>
                <c:pt idx="344">
                  <c:v>1.3612223653333801</c:v>
                </c:pt>
                <c:pt idx="345">
                  <c:v>1.5056839180945985</c:v>
                </c:pt>
                <c:pt idx="346">
                  <c:v>1.5251312547979214</c:v>
                </c:pt>
                <c:pt idx="347">
                  <c:v>1.6446602880444852</c:v>
                </c:pt>
                <c:pt idx="348">
                  <c:v>1.5673031700572975</c:v>
                </c:pt>
                <c:pt idx="349">
                  <c:v>1.3030859078638599</c:v>
                </c:pt>
                <c:pt idx="350">
                  <c:v>1.3987155283448311</c:v>
                </c:pt>
                <c:pt idx="351">
                  <c:v>1.3536355135240044</c:v>
                </c:pt>
                <c:pt idx="352">
                  <c:v>1.4157183265104438</c:v>
                </c:pt>
                <c:pt idx="353">
                  <c:v>1.3023903199021678</c:v>
                </c:pt>
                <c:pt idx="354">
                  <c:v>1.2990117940426569</c:v>
                </c:pt>
                <c:pt idx="355">
                  <c:v>1.4842780949855665</c:v>
                </c:pt>
                <c:pt idx="356">
                  <c:v>1.4518909683558152</c:v>
                </c:pt>
                <c:pt idx="357">
                  <c:v>1.3117313901582652</c:v>
                </c:pt>
                <c:pt idx="358">
                  <c:v>1.5018437814280927</c:v>
                </c:pt>
                <c:pt idx="359">
                  <c:v>1.4593221236127529</c:v>
                </c:pt>
                <c:pt idx="360">
                  <c:v>1.4108767947831669</c:v>
                </c:pt>
                <c:pt idx="361">
                  <c:v>1.6017226872245429</c:v>
                </c:pt>
                <c:pt idx="362">
                  <c:v>1.6274364695417758</c:v>
                </c:pt>
                <c:pt idx="363">
                  <c:v>1.7424668623078501</c:v>
                </c:pt>
                <c:pt idx="364">
                  <c:v>1.3722497662191013</c:v>
                </c:pt>
                <c:pt idx="365">
                  <c:v>1.5116361134146126</c:v>
                </c:pt>
                <c:pt idx="366">
                  <c:v>1.4679676059071582</c:v>
                </c:pt>
                <c:pt idx="367">
                  <c:v>1.45920724967407</c:v>
                </c:pt>
                <c:pt idx="368">
                  <c:v>1.6029389565339667</c:v>
                </c:pt>
                <c:pt idx="369">
                  <c:v>1.7044914152745301</c:v>
                </c:pt>
                <c:pt idx="370">
                  <c:v>1.7237936888786811</c:v>
                </c:pt>
                <c:pt idx="371">
                  <c:v>1.3491363339626303</c:v>
                </c:pt>
                <c:pt idx="372">
                  <c:v>1.554245990437038</c:v>
                </c:pt>
                <c:pt idx="373">
                  <c:v>1.5459533849709759</c:v>
                </c:pt>
                <c:pt idx="374">
                  <c:v>1.563907737076671</c:v>
                </c:pt>
                <c:pt idx="375">
                  <c:v>1.6480549619298779</c:v>
                </c:pt>
                <c:pt idx="376">
                  <c:v>1.6384375681352903</c:v>
                </c:pt>
                <c:pt idx="377">
                  <c:v>1.7429794332889679</c:v>
                </c:pt>
                <c:pt idx="378">
                  <c:v>1.1015050196728833</c:v>
                </c:pt>
                <c:pt idx="379">
                  <c:v>1.322405914215643</c:v>
                </c:pt>
                <c:pt idx="380">
                  <c:v>1.2518305485470298</c:v>
                </c:pt>
                <c:pt idx="381">
                  <c:v>1.1884921552187135</c:v>
                </c:pt>
                <c:pt idx="382">
                  <c:v>1.1537697209168323</c:v>
                </c:pt>
                <c:pt idx="383">
                  <c:v>1.1199907421095681</c:v>
                </c:pt>
                <c:pt idx="384">
                  <c:v>1.3501747955461862</c:v>
                </c:pt>
                <c:pt idx="385">
                  <c:v>1.3614379090319213</c:v>
                </c:pt>
                <c:pt idx="386">
                  <c:v>1.6282861898002499</c:v>
                </c:pt>
                <c:pt idx="387">
                  <c:v>1.2156606736418654</c:v>
                </c:pt>
                <c:pt idx="388">
                  <c:v>1.4300333468602784</c:v>
                </c:pt>
                <c:pt idx="389">
                  <c:v>1.4371791026342258</c:v>
                </c:pt>
                <c:pt idx="390">
                  <c:v>1.47</c:v>
                </c:pt>
                <c:pt idx="391">
                  <c:v>1.4</c:v>
                </c:pt>
                <c:pt idx="392">
                  <c:v>1.6</c:v>
                </c:pt>
                <c:pt idx="393">
                  <c:v>1.67</c:v>
                </c:pt>
                <c:pt idx="394">
                  <c:v>1.1574359969652595</c:v>
                </c:pt>
                <c:pt idx="395">
                  <c:v>1.3508124988972599</c:v>
                </c:pt>
                <c:pt idx="396">
                  <c:v>1.2948815216048839</c:v>
                </c:pt>
                <c:pt idx="397">
                  <c:v>1.2881603206500278</c:v>
                </c:pt>
                <c:pt idx="398">
                  <c:v>1.2218992405119706</c:v>
                </c:pt>
                <c:pt idx="399">
                  <c:v>1.4456092060307271</c:v>
                </c:pt>
                <c:pt idx="400">
                  <c:v>1.5347261426431751</c:v>
                </c:pt>
                <c:pt idx="401">
                  <c:v>1.7260140424374408</c:v>
                </c:pt>
                <c:pt idx="402">
                  <c:v>1.1988990242955695</c:v>
                </c:pt>
                <c:pt idx="403">
                  <c:v>1.4124777246502109</c:v>
                </c:pt>
                <c:pt idx="404">
                  <c:v>1.3181713922755265</c:v>
                </c:pt>
                <c:pt idx="405">
                  <c:v>1.3113112070893622</c:v>
                </c:pt>
                <c:pt idx="406">
                  <c:v>1.2333126536296437</c:v>
                </c:pt>
                <c:pt idx="407">
                  <c:v>1.4773396682176689</c:v>
                </c:pt>
                <c:pt idx="408">
                  <c:v>1.5290459366902194</c:v>
                </c:pt>
                <c:pt idx="409">
                  <c:v>1.1663461368809216</c:v>
                </c:pt>
                <c:pt idx="410">
                  <c:v>1.3754256576741888</c:v>
                </c:pt>
                <c:pt idx="411">
                  <c:v>1.3179949538613547</c:v>
                </c:pt>
                <c:pt idx="412">
                  <c:v>1.386803228087192</c:v>
                </c:pt>
                <c:pt idx="413">
                  <c:v>1.3330661173938048</c:v>
                </c:pt>
                <c:pt idx="414">
                  <c:v>1.3881973409883284</c:v>
                </c:pt>
                <c:pt idx="415">
                  <c:v>1.6632188912300225</c:v>
                </c:pt>
                <c:pt idx="416">
                  <c:v>1.1712864124777247</c:v>
                </c:pt>
                <c:pt idx="417">
                  <c:v>1.358752227534979</c:v>
                </c:pt>
                <c:pt idx="418">
                  <c:v>1.3419023589815977</c:v>
                </c:pt>
                <c:pt idx="419">
                  <c:v>1.484786757800846</c:v>
                </c:pt>
                <c:pt idx="420">
                  <c:v>1.3312174168614961</c:v>
                </c:pt>
                <c:pt idx="421">
                  <c:v>1.4388131098985426</c:v>
                </c:pt>
                <c:pt idx="422">
                  <c:v>1.5906451414695673</c:v>
                </c:pt>
                <c:pt idx="423">
                  <c:v>1.2213949221024401</c:v>
                </c:pt>
                <c:pt idx="424">
                  <c:v>1.5003440549076343</c:v>
                </c:pt>
                <c:pt idx="425">
                  <c:v>1.5268980362404501</c:v>
                </c:pt>
                <c:pt idx="426">
                  <c:v>1.5927040147695082</c:v>
                </c:pt>
                <c:pt idx="427">
                  <c:v>1.5879796753909343</c:v>
                </c:pt>
                <c:pt idx="428">
                  <c:v>1.5992292420516045</c:v>
                </c:pt>
                <c:pt idx="429">
                  <c:v>1.6683671654562573</c:v>
                </c:pt>
                <c:pt idx="430">
                  <c:v>1.645115016453319</c:v>
                </c:pt>
                <c:pt idx="431">
                  <c:v>1.2732678158688708</c:v>
                </c:pt>
                <c:pt idx="432">
                  <c:v>1.3869823738024245</c:v>
                </c:pt>
                <c:pt idx="433">
                  <c:v>1.2296875275685022</c:v>
                </c:pt>
                <c:pt idx="434">
                  <c:v>1.1990367612875805</c:v>
                </c:pt>
                <c:pt idx="435">
                  <c:v>1.232829109965736</c:v>
                </c:pt>
                <c:pt idx="436">
                  <c:v>1.2791174261561702</c:v>
                </c:pt>
                <c:pt idx="437">
                  <c:v>1.5378572448616732</c:v>
                </c:pt>
                <c:pt idx="438">
                  <c:v>1.416437546918105</c:v>
                </c:pt>
                <c:pt idx="439">
                  <c:v>1.2629461686398362</c:v>
                </c:pt>
                <c:pt idx="440">
                  <c:v>1.3287576971258184</c:v>
                </c:pt>
                <c:pt idx="441">
                  <c:v>1.359899077227094</c:v>
                </c:pt>
                <c:pt idx="442">
                  <c:v>1.3148045633551444</c:v>
                </c:pt>
                <c:pt idx="443">
                  <c:v>1.5023491401235636</c:v>
                </c:pt>
                <c:pt idx="444">
                  <c:v>1.5961471118694641</c:v>
                </c:pt>
                <c:pt idx="445">
                  <c:v>1.6231228585245161</c:v>
                </c:pt>
                <c:pt idx="446">
                  <c:v>1.2095735483529475</c:v>
                </c:pt>
                <c:pt idx="447">
                  <c:v>1.3263757785345025</c:v>
                </c:pt>
                <c:pt idx="448">
                  <c:v>1.3051149496268328</c:v>
                </c:pt>
                <c:pt idx="449">
                  <c:v>1.2959208391574721</c:v>
                </c:pt>
                <c:pt idx="450">
                  <c:v>1.3643001624508841</c:v>
                </c:pt>
                <c:pt idx="451">
                  <c:v>1.2403992095107779</c:v>
                </c:pt>
                <c:pt idx="452">
                  <c:v>1.3252135808386096</c:v>
                </c:pt>
                <c:pt idx="453">
                  <c:v>1.2340984879227905</c:v>
                </c:pt>
                <c:pt idx="454">
                  <c:v>1.3772782610229899</c:v>
                </c:pt>
                <c:pt idx="455">
                  <c:v>1.2843834359616779</c:v>
                </c:pt>
                <c:pt idx="456">
                  <c:v>1.4516227496459171</c:v>
                </c:pt>
                <c:pt idx="457">
                  <c:v>1.5476823497292496</c:v>
                </c:pt>
                <c:pt idx="458">
                  <c:v>1.483028417204818</c:v>
                </c:pt>
                <c:pt idx="459">
                  <c:v>1.3607556342358142</c:v>
                </c:pt>
                <c:pt idx="460">
                  <c:v>1.4446604410003143</c:v>
                </c:pt>
                <c:pt idx="461">
                  <c:v>1.3385500291123384</c:v>
                </c:pt>
                <c:pt idx="462">
                  <c:v>1.4447659544436013</c:v>
                </c:pt>
                <c:pt idx="463">
                  <c:v>1.3915697725708842</c:v>
                </c:pt>
                <c:pt idx="464">
                  <c:v>1.4600318341239105</c:v>
                </c:pt>
                <c:pt idx="465">
                  <c:v>1.5405701132098304</c:v>
                </c:pt>
                <c:pt idx="466">
                  <c:v>1.598753825171964</c:v>
                </c:pt>
                <c:pt idx="467">
                  <c:v>1.375932915331034</c:v>
                </c:pt>
                <c:pt idx="468">
                  <c:v>1.3394322211831962</c:v>
                </c:pt>
                <c:pt idx="469">
                  <c:v>1.457822397092295</c:v>
                </c:pt>
                <c:pt idx="470">
                  <c:v>1.4714081549835032</c:v>
                </c:pt>
                <c:pt idx="471">
                  <c:v>1.4325721161117586</c:v>
                </c:pt>
                <c:pt idx="472">
                  <c:v>1.4194078865678237</c:v>
                </c:pt>
                <c:pt idx="473">
                  <c:v>1.3652133174831069</c:v>
                </c:pt>
                <c:pt idx="474">
                  <c:v>1.5824974935306018</c:v>
                </c:pt>
                <c:pt idx="475">
                  <c:v>1.6440323927125196</c:v>
                </c:pt>
                <c:pt idx="476">
                  <c:v>1.2105439596308907</c:v>
                </c:pt>
                <c:pt idx="477">
                  <c:v>1.3690738747640137</c:v>
                </c:pt>
                <c:pt idx="478">
                  <c:v>1.4539407519805212</c:v>
                </c:pt>
                <c:pt idx="479">
                  <c:v>1.3611892294333401</c:v>
                </c:pt>
                <c:pt idx="480">
                  <c:v>1.4493875937300991</c:v>
                </c:pt>
                <c:pt idx="481">
                  <c:v>1.7096722402449693</c:v>
                </c:pt>
                <c:pt idx="482">
                  <c:v>1.6978787986758965</c:v>
                </c:pt>
                <c:pt idx="483">
                  <c:v>1.3049385112126615</c:v>
                </c:pt>
                <c:pt idx="484">
                  <c:v>1.4816415830054519</c:v>
                </c:pt>
                <c:pt idx="485">
                  <c:v>1.4325034846586799</c:v>
                </c:pt>
                <c:pt idx="486">
                  <c:v>1.383746541354633</c:v>
                </c:pt>
                <c:pt idx="487">
                  <c:v>1.3988227420186112</c:v>
                </c:pt>
                <c:pt idx="488">
                  <c:v>1.568377013778443</c:v>
                </c:pt>
                <c:pt idx="489">
                  <c:v>1.7176732360254046</c:v>
                </c:pt>
                <c:pt idx="490">
                  <c:v>1.6208210920019355</c:v>
                </c:pt>
                <c:pt idx="491">
                  <c:v>1.1698749051643524</c:v>
                </c:pt>
                <c:pt idx="492">
                  <c:v>1.3728673006687016</c:v>
                </c:pt>
                <c:pt idx="493">
                  <c:v>1.3733083967041306</c:v>
                </c:pt>
                <c:pt idx="494">
                  <c:v>1.4495689226040642</c:v>
                </c:pt>
                <c:pt idx="495">
                  <c:v>1.3442686550798857</c:v>
                </c:pt>
                <c:pt idx="496">
                  <c:v>1.2230732180214012</c:v>
                </c:pt>
                <c:pt idx="497">
                  <c:v>1.3904058940666362</c:v>
                </c:pt>
                <c:pt idx="498">
                  <c:v>1.5045115714155732</c:v>
                </c:pt>
                <c:pt idx="499">
                  <c:v>1.0622474725197171</c:v>
                </c:pt>
                <c:pt idx="500">
                  <c:v>1.4510295181466908</c:v>
                </c:pt>
                <c:pt idx="501">
                  <c:v>1.2969105633678564</c:v>
                </c:pt>
                <c:pt idx="502">
                  <c:v>1.3391030678299474</c:v>
                </c:pt>
                <c:pt idx="503">
                  <c:v>1.1855281779856253</c:v>
                </c:pt>
                <c:pt idx="504">
                  <c:v>1.2632923607919191</c:v>
                </c:pt>
                <c:pt idx="505">
                  <c:v>1.4194276230439014</c:v>
                </c:pt>
                <c:pt idx="506">
                  <c:v>1.6904473943546625</c:v>
                </c:pt>
                <c:pt idx="507">
                  <c:v>1.2438026007022249</c:v>
                </c:pt>
                <c:pt idx="508">
                  <c:v>1.4340032111791381</c:v>
                </c:pt>
                <c:pt idx="509">
                  <c:v>1.3188771459322124</c:v>
                </c:pt>
                <c:pt idx="510">
                  <c:v>1.4409650525638704</c:v>
                </c:pt>
                <c:pt idx="511">
                  <c:v>1.5955721891312942</c:v>
                </c:pt>
                <c:pt idx="512">
                  <c:v>1.6158187176693668</c:v>
                </c:pt>
                <c:pt idx="513">
                  <c:v>1.5254006576963841</c:v>
                </c:pt>
                <c:pt idx="514">
                  <c:v>1.5973934014856093</c:v>
                </c:pt>
                <c:pt idx="515">
                  <c:v>1.1944880639412812</c:v>
                </c:pt>
                <c:pt idx="516">
                  <c:v>1.3278755050549607</c:v>
                </c:pt>
                <c:pt idx="517">
                  <c:v>1.4255341672989044</c:v>
                </c:pt>
                <c:pt idx="518">
                  <c:v>1.4519029735778155</c:v>
                </c:pt>
                <c:pt idx="519">
                  <c:v>1.4005030095765916</c:v>
                </c:pt>
                <c:pt idx="520">
                  <c:v>1.440437718593665</c:v>
                </c:pt>
                <c:pt idx="521">
                  <c:v>1.6284587187083568</c:v>
                </c:pt>
                <c:pt idx="522">
                  <c:v>1.2129258782222065</c:v>
                </c:pt>
                <c:pt idx="523">
                  <c:v>1.4087725179526087</c:v>
                </c:pt>
                <c:pt idx="524">
                  <c:v>1.4191823843887292</c:v>
                </c:pt>
                <c:pt idx="525">
                  <c:v>1.4179149176516108</c:v>
                </c:pt>
                <c:pt idx="526">
                  <c:v>1.4313115282848501</c:v>
                </c:pt>
                <c:pt idx="527">
                  <c:v>1.4057502451219415</c:v>
                </c:pt>
                <c:pt idx="528">
                  <c:v>1.6079467419503939</c:v>
                </c:pt>
                <c:pt idx="529">
                  <c:v>1.4100673847370606</c:v>
                </c:pt>
                <c:pt idx="530">
                  <c:v>1.3698678476277852</c:v>
                </c:pt>
                <c:pt idx="531">
                  <c:v>1.3490481147555444</c:v>
                </c:pt>
                <c:pt idx="532">
                  <c:v>1.3640453799601249</c:v>
                </c:pt>
                <c:pt idx="533">
                  <c:v>1.3200223942182294</c:v>
                </c:pt>
                <c:pt idx="534">
                  <c:v>1.328740309691214</c:v>
                </c:pt>
                <c:pt idx="535">
                  <c:v>1.3354094443804341</c:v>
                </c:pt>
                <c:pt idx="536">
                  <c:v>1.3410343400626255</c:v>
                </c:pt>
                <c:pt idx="537">
                  <c:v>1.5486818048778328</c:v>
                </c:pt>
                <c:pt idx="538">
                  <c:v>1.1754327152107558</c:v>
                </c:pt>
                <c:pt idx="539">
                  <c:v>1.3578700354641211</c:v>
                </c:pt>
                <c:pt idx="540">
                  <c:v>1.2995571395804295</c:v>
                </c:pt>
                <c:pt idx="541">
                  <c:v>1.3406790834932241</c:v>
                </c:pt>
                <c:pt idx="542">
                  <c:v>1.4209275952258189</c:v>
                </c:pt>
                <c:pt idx="543">
                  <c:v>1.5106249448806914</c:v>
                </c:pt>
                <c:pt idx="544">
                  <c:v>1.5764954337905623</c:v>
                </c:pt>
                <c:pt idx="545">
                  <c:v>1.1645817527392064</c:v>
                </c:pt>
                <c:pt idx="546">
                  <c:v>1.3241702983573582</c:v>
                </c:pt>
                <c:pt idx="547">
                  <c:v>1.2082502602466609</c:v>
                </c:pt>
                <c:pt idx="548">
                  <c:v>1.0986901503025335</c:v>
                </c:pt>
                <c:pt idx="549">
                  <c:v>1.3033999165630739</c:v>
                </c:pt>
                <c:pt idx="550">
                  <c:v>1.3875568026283471</c:v>
                </c:pt>
                <c:pt idx="551">
                  <c:v>1.3884092838280282</c:v>
                </c:pt>
                <c:pt idx="552">
                  <c:v>1.1510842140550841</c:v>
                </c:pt>
                <c:pt idx="553">
                  <c:v>1.3679270250718987</c:v>
                </c:pt>
                <c:pt idx="554">
                  <c:v>1.2215713605166116</c:v>
                </c:pt>
                <c:pt idx="555">
                  <c:v>1.1741229618721296</c:v>
                </c:pt>
                <c:pt idx="556">
                  <c:v>1.3337619420398346</c:v>
                </c:pt>
                <c:pt idx="557">
                  <c:v>1.5305371776808696</c:v>
                </c:pt>
                <c:pt idx="558">
                  <c:v>1.4736838763500903</c:v>
                </c:pt>
                <c:pt idx="559">
                  <c:v>1.3222294758014714</c:v>
                </c:pt>
                <c:pt idx="560">
                  <c:v>1.454734724844293</c:v>
                </c:pt>
                <c:pt idx="561">
                  <c:v>1.4796125412424792</c:v>
                </c:pt>
                <c:pt idx="562">
                  <c:v>1.4898868426418759</c:v>
                </c:pt>
                <c:pt idx="563">
                  <c:v>1.5192547190457373</c:v>
                </c:pt>
                <c:pt idx="564">
                  <c:v>1.6277571804723596</c:v>
                </c:pt>
                <c:pt idx="565">
                  <c:v>1.7281491344195441</c:v>
                </c:pt>
                <c:pt idx="566">
                  <c:v>1.6258672155231433</c:v>
                </c:pt>
                <c:pt idx="567">
                  <c:v>1.1678458634013797</c:v>
                </c:pt>
                <c:pt idx="568">
                  <c:v>1.3062617993189476</c:v>
                </c:pt>
                <c:pt idx="569">
                  <c:v>1.3662508601372692</c:v>
                </c:pt>
                <c:pt idx="570">
                  <c:v>1.2759176327198818</c:v>
                </c:pt>
                <c:pt idx="571">
                  <c:v>1.4713979196045124</c:v>
                </c:pt>
                <c:pt idx="572">
                  <c:v>1.5112259205772625</c:v>
                </c:pt>
                <c:pt idx="573">
                  <c:v>1.5410319467500528</c:v>
                </c:pt>
                <c:pt idx="574">
                  <c:v>1.2649999999999999</c:v>
                </c:pt>
                <c:pt idx="575">
                  <c:v>1.423</c:v>
                </c:pt>
                <c:pt idx="576">
                  <c:v>1.405</c:v>
                </c:pt>
                <c:pt idx="577">
                  <c:v>1.4423914076900175</c:v>
                </c:pt>
                <c:pt idx="578">
                  <c:v>1.4601176578910975</c:v>
                </c:pt>
                <c:pt idx="579">
                  <c:v>1.452671439711362</c:v>
                </c:pt>
                <c:pt idx="580">
                  <c:v>1.6155884587817915</c:v>
                </c:pt>
                <c:pt idx="581">
                  <c:v>1.2426557510101099</c:v>
                </c:pt>
                <c:pt idx="582">
                  <c:v>1.4246519752280467</c:v>
                </c:pt>
                <c:pt idx="583">
                  <c:v>1.3658097641018403</c:v>
                </c:pt>
                <c:pt idx="584">
                  <c:v>1.2566401815298753</c:v>
                </c:pt>
                <c:pt idx="585">
                  <c:v>1.4137849645332401</c:v>
                </c:pt>
                <c:pt idx="586">
                  <c:v>1.5799067042581112</c:v>
                </c:pt>
                <c:pt idx="587">
                  <c:v>1.5301202790141359</c:v>
                </c:pt>
                <c:pt idx="588">
                  <c:v>1.2444201351518254</c:v>
                </c:pt>
                <c:pt idx="589">
                  <c:v>1.4236815639501033</c:v>
                </c:pt>
                <c:pt idx="590">
                  <c:v>1.3672212714152128</c:v>
                </c:pt>
                <c:pt idx="591">
                  <c:v>1.2847409761695379</c:v>
                </c:pt>
                <c:pt idx="592">
                  <c:v>1.4312467358336067</c:v>
                </c:pt>
                <c:pt idx="593">
                  <c:v>1.5025843045265697</c:v>
                </c:pt>
                <c:pt idx="594">
                  <c:v>1.4702370354372232</c:v>
                </c:pt>
                <c:pt idx="595">
                  <c:v>1.2143373855355788</c:v>
                </c:pt>
                <c:pt idx="596">
                  <c:v>1.3170245425834113</c:v>
                </c:pt>
                <c:pt idx="597">
                  <c:v>1.2790902835365316</c:v>
                </c:pt>
                <c:pt idx="598">
                  <c:v>1.1796455867237354</c:v>
                </c:pt>
                <c:pt idx="599">
                  <c:v>1.1346006685262069</c:v>
                </c:pt>
                <c:pt idx="600">
                  <c:v>1.2529429010274418</c:v>
                </c:pt>
                <c:pt idx="601">
                  <c:v>1.3003953569002173</c:v>
                </c:pt>
                <c:pt idx="602">
                  <c:v>1.2223653333803837</c:v>
                </c:pt>
                <c:pt idx="603">
                  <c:v>1.3469308537854863</c:v>
                </c:pt>
                <c:pt idx="604">
                  <c:v>1.3425198934311979</c:v>
                </c:pt>
                <c:pt idx="605">
                  <c:v>1.3231530927360808</c:v>
                </c:pt>
                <c:pt idx="606">
                  <c:v>1.3901590656809477</c:v>
                </c:pt>
                <c:pt idx="607">
                  <c:v>1.5965519391229686</c:v>
                </c:pt>
                <c:pt idx="608">
                  <c:v>1.5846929791295035</c:v>
                </c:pt>
                <c:pt idx="609">
                  <c:v>1.2569472625580043</c:v>
                </c:pt>
                <c:pt idx="610">
                  <c:v>1.3908640189141976</c:v>
                </c:pt>
                <c:pt idx="611">
                  <c:v>1.3076733066323201</c:v>
                </c:pt>
                <c:pt idx="612">
                  <c:v>1.3304358524088122</c:v>
                </c:pt>
                <c:pt idx="613">
                  <c:v>1.5588600965893427</c:v>
                </c:pt>
                <c:pt idx="614">
                  <c:v>1.5555461512577138</c:v>
                </c:pt>
                <c:pt idx="615">
                  <c:v>1.5665380020616633</c:v>
                </c:pt>
                <c:pt idx="616">
                  <c:v>1.2880886426592797</c:v>
                </c:pt>
                <c:pt idx="617">
                  <c:v>1.4401785556751416</c:v>
                </c:pt>
                <c:pt idx="618">
                  <c:v>1.4270338938193623</c:v>
                </c:pt>
                <c:pt idx="619">
                  <c:v>1.4437626980479075</c:v>
                </c:pt>
                <c:pt idx="620">
                  <c:v>1.2721424288590695</c:v>
                </c:pt>
                <c:pt idx="621">
                  <c:v>1.3779043993144373</c:v>
                </c:pt>
                <c:pt idx="622">
                  <c:v>1.4975951700800367</c:v>
                </c:pt>
                <c:pt idx="623">
                  <c:v>1.7247706444445354</c:v>
                </c:pt>
                <c:pt idx="624">
                  <c:v>1.1863718968893906</c:v>
                </c:pt>
                <c:pt idx="625">
                  <c:v>1.3364327681422801</c:v>
                </c:pt>
                <c:pt idx="626">
                  <c:v>1.3306985196817049</c:v>
                </c:pt>
                <c:pt idx="627">
                  <c:v>1.2801879452837517</c:v>
                </c:pt>
                <c:pt idx="628">
                  <c:v>1.3175772975553515</c:v>
                </c:pt>
                <c:pt idx="629">
                  <c:v>1.3975364682328473</c:v>
                </c:pt>
                <c:pt idx="630">
                  <c:v>1.1200000000000001</c:v>
                </c:pt>
                <c:pt idx="631">
                  <c:v>1.1323817421529017</c:v>
                </c:pt>
                <c:pt idx="632">
                  <c:v>1.2608289076697781</c:v>
                </c:pt>
                <c:pt idx="633">
                  <c:v>1.2258941016638141</c:v>
                </c:pt>
                <c:pt idx="634">
                  <c:v>1.1449533083367023</c:v>
                </c:pt>
                <c:pt idx="635">
                  <c:v>1.3657690787072085</c:v>
                </c:pt>
                <c:pt idx="636">
                  <c:v>1.4075265279689493</c:v>
                </c:pt>
                <c:pt idx="637">
                  <c:v>1.5483068118323533</c:v>
                </c:pt>
                <c:pt idx="638">
                  <c:v>1.5470979526725839</c:v>
                </c:pt>
                <c:pt idx="639">
                  <c:v>1.182490251777617</c:v>
                </c:pt>
                <c:pt idx="640">
                  <c:v>1.2942639871552835</c:v>
                </c:pt>
                <c:pt idx="641">
                  <c:v>1.2447730119801683</c:v>
                </c:pt>
                <c:pt idx="642">
                  <c:v>1.2054416331220033</c:v>
                </c:pt>
                <c:pt idx="643">
                  <c:v>1.281723907510282</c:v>
                </c:pt>
                <c:pt idx="644">
                  <c:v>1.5129227931322864</c:v>
                </c:pt>
                <c:pt idx="645">
                  <c:v>1.6044588277276479</c:v>
                </c:pt>
                <c:pt idx="646">
                  <c:v>1.4985140046262644</c:v>
                </c:pt>
                <c:pt idx="647">
                  <c:v>1.3365209873493658</c:v>
                </c:pt>
                <c:pt idx="648">
                  <c:v>1.5055489881256947</c:v>
                </c:pt>
                <c:pt idx="649">
                  <c:v>1.3475483882350865</c:v>
                </c:pt>
                <c:pt idx="650">
                  <c:v>1.4581232616802549</c:v>
                </c:pt>
                <c:pt idx="651">
                  <c:v>1.5164934066199345</c:v>
                </c:pt>
                <c:pt idx="652">
                  <c:v>1.5463914765402516</c:v>
                </c:pt>
                <c:pt idx="653">
                  <c:v>1.4955167774243421</c:v>
                </c:pt>
                <c:pt idx="654">
                  <c:v>1.1237362598584963</c:v>
                </c:pt>
                <c:pt idx="655">
                  <c:v>1.373484835118302</c:v>
                </c:pt>
                <c:pt idx="656">
                  <c:v>1.3649275720309826</c:v>
                </c:pt>
                <c:pt idx="657">
                  <c:v>1.4736255652718022</c:v>
                </c:pt>
                <c:pt idx="658">
                  <c:v>1.3567356038951155</c:v>
                </c:pt>
                <c:pt idx="659">
                  <c:v>1.2696174723210469</c:v>
                </c:pt>
                <c:pt idx="660">
                  <c:v>1.4032523473683369</c:v>
                </c:pt>
                <c:pt idx="661">
                  <c:v>1.5413810249443343</c:v>
                </c:pt>
                <c:pt idx="662">
                  <c:v>1.6580712235393937</c:v>
                </c:pt>
              </c:numCache>
            </c:numRef>
          </c:xVal>
          <c:yVal>
            <c:numRef>
              <c:f>master_2017_02_20_1998!$BB$291:$BB$953</c:f>
              <c:numCache>
                <c:formatCode>General</c:formatCode>
                <c:ptCount val="663"/>
                <c:pt idx="0">
                  <c:v>-25</c:v>
                </c:pt>
                <c:pt idx="1">
                  <c:v>-32.5</c:v>
                </c:pt>
                <c:pt idx="2">
                  <c:v>-51</c:v>
                </c:pt>
                <c:pt idx="3">
                  <c:v>-85</c:v>
                </c:pt>
                <c:pt idx="4">
                  <c:v>-113</c:v>
                </c:pt>
                <c:pt idx="5">
                  <c:v>-138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-32.5</c:v>
                </c:pt>
                <c:pt idx="10">
                  <c:v>-43.5</c:v>
                </c:pt>
                <c:pt idx="11">
                  <c:v>-65.5</c:v>
                </c:pt>
                <c:pt idx="12">
                  <c:v>-83.5</c:v>
                </c:pt>
                <c:pt idx="13">
                  <c:v>-103</c:v>
                </c:pt>
                <c:pt idx="14">
                  <c:v>-134.5</c:v>
                </c:pt>
                <c:pt idx="15">
                  <c:v>-5</c:v>
                </c:pt>
                <c:pt idx="16">
                  <c:v>-15</c:v>
                </c:pt>
                <c:pt idx="17">
                  <c:v>-25</c:v>
                </c:pt>
                <c:pt idx="18">
                  <c:v>-32</c:v>
                </c:pt>
                <c:pt idx="19">
                  <c:v>-52.5</c:v>
                </c:pt>
                <c:pt idx="20">
                  <c:v>-85</c:v>
                </c:pt>
                <c:pt idx="21">
                  <c:v>-111.5</c:v>
                </c:pt>
                <c:pt idx="22">
                  <c:v>-138.5</c:v>
                </c:pt>
                <c:pt idx="23">
                  <c:v>-5</c:v>
                </c:pt>
                <c:pt idx="24">
                  <c:v>-15</c:v>
                </c:pt>
                <c:pt idx="25">
                  <c:v>-25</c:v>
                </c:pt>
                <c:pt idx="26">
                  <c:v>-35</c:v>
                </c:pt>
                <c:pt idx="27">
                  <c:v>-50</c:v>
                </c:pt>
                <c:pt idx="28">
                  <c:v>-75.25</c:v>
                </c:pt>
                <c:pt idx="29">
                  <c:v>-103.25</c:v>
                </c:pt>
                <c:pt idx="30">
                  <c:v>-133</c:v>
                </c:pt>
                <c:pt idx="31">
                  <c:v>-5</c:v>
                </c:pt>
                <c:pt idx="32">
                  <c:v>-15</c:v>
                </c:pt>
                <c:pt idx="33">
                  <c:v>-25</c:v>
                </c:pt>
                <c:pt idx="34">
                  <c:v>-30.5</c:v>
                </c:pt>
                <c:pt idx="35">
                  <c:v>-46.5</c:v>
                </c:pt>
                <c:pt idx="36">
                  <c:v>-76</c:v>
                </c:pt>
                <c:pt idx="37">
                  <c:v>-101</c:v>
                </c:pt>
                <c:pt idx="38">
                  <c:v>-132.5</c:v>
                </c:pt>
                <c:pt idx="39">
                  <c:v>-5</c:v>
                </c:pt>
                <c:pt idx="40">
                  <c:v>-15</c:v>
                </c:pt>
                <c:pt idx="41">
                  <c:v>-25</c:v>
                </c:pt>
                <c:pt idx="42">
                  <c:v>-38</c:v>
                </c:pt>
                <c:pt idx="43">
                  <c:v>-60</c:v>
                </c:pt>
                <c:pt idx="44">
                  <c:v>-88</c:v>
                </c:pt>
                <c:pt idx="45">
                  <c:v>-113.5</c:v>
                </c:pt>
                <c:pt idx="46">
                  <c:v>-138</c:v>
                </c:pt>
                <c:pt idx="47">
                  <c:v>-5</c:v>
                </c:pt>
                <c:pt idx="48">
                  <c:v>-15</c:v>
                </c:pt>
                <c:pt idx="49">
                  <c:v>-25</c:v>
                </c:pt>
                <c:pt idx="50">
                  <c:v>-31</c:v>
                </c:pt>
                <c:pt idx="51">
                  <c:v>-40</c:v>
                </c:pt>
                <c:pt idx="52">
                  <c:v>-59</c:v>
                </c:pt>
                <c:pt idx="53">
                  <c:v>-85.5</c:v>
                </c:pt>
                <c:pt idx="54">
                  <c:v>-124.5</c:v>
                </c:pt>
                <c:pt idx="55">
                  <c:v>-5</c:v>
                </c:pt>
                <c:pt idx="56">
                  <c:v>-15</c:v>
                </c:pt>
                <c:pt idx="57">
                  <c:v>-25</c:v>
                </c:pt>
                <c:pt idx="58">
                  <c:v>-33.5</c:v>
                </c:pt>
                <c:pt idx="59">
                  <c:v>-46</c:v>
                </c:pt>
                <c:pt idx="60">
                  <c:v>-70.5</c:v>
                </c:pt>
                <c:pt idx="61">
                  <c:v>-105.5</c:v>
                </c:pt>
                <c:pt idx="62">
                  <c:v>-139</c:v>
                </c:pt>
                <c:pt idx="63">
                  <c:v>-5</c:v>
                </c:pt>
                <c:pt idx="64">
                  <c:v>-15</c:v>
                </c:pt>
                <c:pt idx="65">
                  <c:v>-25</c:v>
                </c:pt>
                <c:pt idx="66">
                  <c:v>-32</c:v>
                </c:pt>
                <c:pt idx="67">
                  <c:v>-44</c:v>
                </c:pt>
                <c:pt idx="68">
                  <c:v>-67</c:v>
                </c:pt>
                <c:pt idx="69">
                  <c:v>-100.5</c:v>
                </c:pt>
                <c:pt idx="70">
                  <c:v>-137</c:v>
                </c:pt>
                <c:pt idx="71">
                  <c:v>-5</c:v>
                </c:pt>
                <c:pt idx="72">
                  <c:v>-15</c:v>
                </c:pt>
                <c:pt idx="73">
                  <c:v>-25</c:v>
                </c:pt>
                <c:pt idx="74">
                  <c:v>-33</c:v>
                </c:pt>
                <c:pt idx="75">
                  <c:v>-50.5</c:v>
                </c:pt>
                <c:pt idx="76">
                  <c:v>-71</c:v>
                </c:pt>
                <c:pt idx="77">
                  <c:v>-85.5</c:v>
                </c:pt>
                <c:pt idx="78">
                  <c:v>-107.5</c:v>
                </c:pt>
                <c:pt idx="79">
                  <c:v>-131</c:v>
                </c:pt>
                <c:pt idx="80">
                  <c:v>-144.5</c:v>
                </c:pt>
                <c:pt idx="81">
                  <c:v>-5</c:v>
                </c:pt>
                <c:pt idx="82">
                  <c:v>-15</c:v>
                </c:pt>
                <c:pt idx="83">
                  <c:v>-25</c:v>
                </c:pt>
                <c:pt idx="84">
                  <c:v>-33.5</c:v>
                </c:pt>
                <c:pt idx="85">
                  <c:v>-44.5</c:v>
                </c:pt>
                <c:pt idx="86">
                  <c:v>-63.5</c:v>
                </c:pt>
                <c:pt idx="87">
                  <c:v>-90</c:v>
                </c:pt>
                <c:pt idx="88">
                  <c:v>-120</c:v>
                </c:pt>
                <c:pt idx="89">
                  <c:v>-140.5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-31.5</c:v>
                </c:pt>
                <c:pt idx="94">
                  <c:v>-43</c:v>
                </c:pt>
                <c:pt idx="95">
                  <c:v>-65.5</c:v>
                </c:pt>
                <c:pt idx="96">
                  <c:v>-92</c:v>
                </c:pt>
                <c:pt idx="97">
                  <c:v>-115.5</c:v>
                </c:pt>
                <c:pt idx="98">
                  <c:v>-133</c:v>
                </c:pt>
                <c:pt idx="99">
                  <c:v>-147</c:v>
                </c:pt>
                <c:pt idx="100">
                  <c:v>-5</c:v>
                </c:pt>
                <c:pt idx="101">
                  <c:v>-15</c:v>
                </c:pt>
                <c:pt idx="102">
                  <c:v>-25</c:v>
                </c:pt>
                <c:pt idx="103">
                  <c:v>-36.5</c:v>
                </c:pt>
                <c:pt idx="104">
                  <c:v>-57</c:v>
                </c:pt>
                <c:pt idx="105">
                  <c:v>-87</c:v>
                </c:pt>
                <c:pt idx="106">
                  <c:v>-117.5</c:v>
                </c:pt>
                <c:pt idx="107">
                  <c:v>-141.5</c:v>
                </c:pt>
                <c:pt idx="108">
                  <c:v>-5</c:v>
                </c:pt>
                <c:pt idx="109">
                  <c:v>-15</c:v>
                </c:pt>
                <c:pt idx="110">
                  <c:v>-25</c:v>
                </c:pt>
                <c:pt idx="111">
                  <c:v>-43.5</c:v>
                </c:pt>
                <c:pt idx="112">
                  <c:v>-67</c:v>
                </c:pt>
                <c:pt idx="113">
                  <c:v>-86.5</c:v>
                </c:pt>
                <c:pt idx="114">
                  <c:v>-112</c:v>
                </c:pt>
                <c:pt idx="115">
                  <c:v>-138.5</c:v>
                </c:pt>
                <c:pt idx="116">
                  <c:v>-5</c:v>
                </c:pt>
                <c:pt idx="117">
                  <c:v>-15</c:v>
                </c:pt>
                <c:pt idx="118">
                  <c:v>-25</c:v>
                </c:pt>
                <c:pt idx="119">
                  <c:v>-36.5</c:v>
                </c:pt>
                <c:pt idx="120">
                  <c:v>-51</c:v>
                </c:pt>
                <c:pt idx="121">
                  <c:v>-67</c:v>
                </c:pt>
                <c:pt idx="122">
                  <c:v>-86</c:v>
                </c:pt>
                <c:pt idx="123">
                  <c:v>-115</c:v>
                </c:pt>
                <c:pt idx="124">
                  <c:v>-143</c:v>
                </c:pt>
                <c:pt idx="125">
                  <c:v>-5</c:v>
                </c:pt>
                <c:pt idx="126">
                  <c:v>-15</c:v>
                </c:pt>
                <c:pt idx="127">
                  <c:v>-25</c:v>
                </c:pt>
                <c:pt idx="128">
                  <c:v>-35</c:v>
                </c:pt>
                <c:pt idx="129">
                  <c:v>-45.5</c:v>
                </c:pt>
                <c:pt idx="130">
                  <c:v>-58</c:v>
                </c:pt>
                <c:pt idx="131">
                  <c:v>-87</c:v>
                </c:pt>
                <c:pt idx="132">
                  <c:v>-122</c:v>
                </c:pt>
                <c:pt idx="133">
                  <c:v>-144</c:v>
                </c:pt>
                <c:pt idx="134">
                  <c:v>-5</c:v>
                </c:pt>
                <c:pt idx="135">
                  <c:v>-15</c:v>
                </c:pt>
                <c:pt idx="136">
                  <c:v>-25</c:v>
                </c:pt>
                <c:pt idx="137">
                  <c:v>-41</c:v>
                </c:pt>
                <c:pt idx="138">
                  <c:v>-76</c:v>
                </c:pt>
                <c:pt idx="139">
                  <c:v>-109.5</c:v>
                </c:pt>
                <c:pt idx="140">
                  <c:v>-132</c:v>
                </c:pt>
                <c:pt idx="141">
                  <c:v>-149</c:v>
                </c:pt>
                <c:pt idx="142">
                  <c:v>-5</c:v>
                </c:pt>
                <c:pt idx="143">
                  <c:v>-15</c:v>
                </c:pt>
                <c:pt idx="144">
                  <c:v>-25</c:v>
                </c:pt>
                <c:pt idx="145">
                  <c:v>-36</c:v>
                </c:pt>
                <c:pt idx="146">
                  <c:v>-51</c:v>
                </c:pt>
                <c:pt idx="147">
                  <c:v>-70</c:v>
                </c:pt>
                <c:pt idx="148">
                  <c:v>-96.5</c:v>
                </c:pt>
                <c:pt idx="149">
                  <c:v>-122.5</c:v>
                </c:pt>
                <c:pt idx="150">
                  <c:v>-141.5</c:v>
                </c:pt>
                <c:pt idx="151">
                  <c:v>-5</c:v>
                </c:pt>
                <c:pt idx="152">
                  <c:v>-15</c:v>
                </c:pt>
                <c:pt idx="153">
                  <c:v>-25</c:v>
                </c:pt>
                <c:pt idx="154">
                  <c:v>-36.5</c:v>
                </c:pt>
                <c:pt idx="155">
                  <c:v>-51.5</c:v>
                </c:pt>
                <c:pt idx="156">
                  <c:v>-73.5</c:v>
                </c:pt>
                <c:pt idx="157">
                  <c:v>-108.5</c:v>
                </c:pt>
                <c:pt idx="158">
                  <c:v>-135.5</c:v>
                </c:pt>
                <c:pt idx="159">
                  <c:v>-5</c:v>
                </c:pt>
                <c:pt idx="160">
                  <c:v>-15</c:v>
                </c:pt>
                <c:pt idx="161">
                  <c:v>-25</c:v>
                </c:pt>
                <c:pt idx="162">
                  <c:v>-32.5</c:v>
                </c:pt>
                <c:pt idx="163">
                  <c:v>-48.25</c:v>
                </c:pt>
                <c:pt idx="164">
                  <c:v>-73.75</c:v>
                </c:pt>
                <c:pt idx="165">
                  <c:v>-102</c:v>
                </c:pt>
                <c:pt idx="166">
                  <c:v>-134.5</c:v>
                </c:pt>
                <c:pt idx="167">
                  <c:v>-5</c:v>
                </c:pt>
                <c:pt idx="168">
                  <c:v>-15</c:v>
                </c:pt>
                <c:pt idx="169">
                  <c:v>-25</c:v>
                </c:pt>
                <c:pt idx="170">
                  <c:v>-38.5</c:v>
                </c:pt>
                <c:pt idx="171">
                  <c:v>-55</c:v>
                </c:pt>
                <c:pt idx="172">
                  <c:v>-75</c:v>
                </c:pt>
                <c:pt idx="173">
                  <c:v>-94.5</c:v>
                </c:pt>
                <c:pt idx="174">
                  <c:v>-111</c:v>
                </c:pt>
                <c:pt idx="175">
                  <c:v>-136.5</c:v>
                </c:pt>
                <c:pt idx="176">
                  <c:v>-5</c:v>
                </c:pt>
                <c:pt idx="177">
                  <c:v>-15</c:v>
                </c:pt>
                <c:pt idx="178">
                  <c:v>-25</c:v>
                </c:pt>
                <c:pt idx="179">
                  <c:v>-38.5</c:v>
                </c:pt>
                <c:pt idx="180">
                  <c:v>-54</c:v>
                </c:pt>
                <c:pt idx="181">
                  <c:v>-71.5</c:v>
                </c:pt>
                <c:pt idx="182">
                  <c:v>-92</c:v>
                </c:pt>
                <c:pt idx="183">
                  <c:v>-111</c:v>
                </c:pt>
                <c:pt idx="184">
                  <c:v>-136</c:v>
                </c:pt>
                <c:pt idx="185">
                  <c:v>-5</c:v>
                </c:pt>
                <c:pt idx="186">
                  <c:v>-15</c:v>
                </c:pt>
                <c:pt idx="187">
                  <c:v>-25</c:v>
                </c:pt>
                <c:pt idx="188">
                  <c:v>-35.5</c:v>
                </c:pt>
                <c:pt idx="189">
                  <c:v>-56.5</c:v>
                </c:pt>
                <c:pt idx="190">
                  <c:v>-84.5</c:v>
                </c:pt>
                <c:pt idx="191">
                  <c:v>-109.5</c:v>
                </c:pt>
                <c:pt idx="192">
                  <c:v>-133.5</c:v>
                </c:pt>
                <c:pt idx="193">
                  <c:v>-5</c:v>
                </c:pt>
                <c:pt idx="194">
                  <c:v>-15</c:v>
                </c:pt>
                <c:pt idx="195">
                  <c:v>-25</c:v>
                </c:pt>
                <c:pt idx="196">
                  <c:v>-37.5</c:v>
                </c:pt>
                <c:pt idx="197">
                  <c:v>-54.5</c:v>
                </c:pt>
                <c:pt idx="198">
                  <c:v>-76.5</c:v>
                </c:pt>
                <c:pt idx="199">
                  <c:v>-100.5</c:v>
                </c:pt>
                <c:pt idx="200">
                  <c:v>-132.5</c:v>
                </c:pt>
                <c:pt idx="201">
                  <c:v>-5</c:v>
                </c:pt>
                <c:pt idx="202">
                  <c:v>-15</c:v>
                </c:pt>
                <c:pt idx="203">
                  <c:v>-25</c:v>
                </c:pt>
                <c:pt idx="204">
                  <c:v>-39.75</c:v>
                </c:pt>
                <c:pt idx="205">
                  <c:v>-71.75</c:v>
                </c:pt>
                <c:pt idx="206">
                  <c:v>-100.5</c:v>
                </c:pt>
                <c:pt idx="207">
                  <c:v>-130</c:v>
                </c:pt>
                <c:pt idx="208">
                  <c:v>-5</c:v>
                </c:pt>
                <c:pt idx="209">
                  <c:v>-15</c:v>
                </c:pt>
                <c:pt idx="210">
                  <c:v>-25</c:v>
                </c:pt>
                <c:pt idx="211">
                  <c:v>-33.25</c:v>
                </c:pt>
                <c:pt idx="212">
                  <c:v>-44.75</c:v>
                </c:pt>
                <c:pt idx="213">
                  <c:v>-68.5</c:v>
                </c:pt>
                <c:pt idx="214">
                  <c:v>-93.5</c:v>
                </c:pt>
                <c:pt idx="215">
                  <c:v>-128</c:v>
                </c:pt>
                <c:pt idx="216">
                  <c:v>-5</c:v>
                </c:pt>
                <c:pt idx="217">
                  <c:v>-15</c:v>
                </c:pt>
                <c:pt idx="218">
                  <c:v>-25</c:v>
                </c:pt>
                <c:pt idx="219">
                  <c:v>-43.5</c:v>
                </c:pt>
                <c:pt idx="220">
                  <c:v>-66</c:v>
                </c:pt>
                <c:pt idx="221">
                  <c:v>-87.5</c:v>
                </c:pt>
                <c:pt idx="222">
                  <c:v>-126.5</c:v>
                </c:pt>
                <c:pt idx="223">
                  <c:v>-5</c:v>
                </c:pt>
                <c:pt idx="224">
                  <c:v>-15</c:v>
                </c:pt>
                <c:pt idx="225">
                  <c:v>-25</c:v>
                </c:pt>
                <c:pt idx="226">
                  <c:v>-39.5</c:v>
                </c:pt>
                <c:pt idx="227">
                  <c:v>-64</c:v>
                </c:pt>
                <c:pt idx="228">
                  <c:v>-85</c:v>
                </c:pt>
                <c:pt idx="229">
                  <c:v>-104</c:v>
                </c:pt>
                <c:pt idx="230">
                  <c:v>-133</c:v>
                </c:pt>
                <c:pt idx="231">
                  <c:v>-5</c:v>
                </c:pt>
                <c:pt idx="232">
                  <c:v>-15</c:v>
                </c:pt>
                <c:pt idx="233">
                  <c:v>-25</c:v>
                </c:pt>
                <c:pt idx="234">
                  <c:v>-33</c:v>
                </c:pt>
                <c:pt idx="235">
                  <c:v>-50</c:v>
                </c:pt>
                <c:pt idx="236">
                  <c:v>-75</c:v>
                </c:pt>
                <c:pt idx="237">
                  <c:v>-100</c:v>
                </c:pt>
                <c:pt idx="238">
                  <c:v>-133.5</c:v>
                </c:pt>
                <c:pt idx="239">
                  <c:v>-5</c:v>
                </c:pt>
                <c:pt idx="240">
                  <c:v>-15</c:v>
                </c:pt>
                <c:pt idx="241">
                  <c:v>-25</c:v>
                </c:pt>
                <c:pt idx="242">
                  <c:v>-37.5</c:v>
                </c:pt>
                <c:pt idx="243">
                  <c:v>-60.5</c:v>
                </c:pt>
                <c:pt idx="244">
                  <c:v>-99.5</c:v>
                </c:pt>
                <c:pt idx="245">
                  <c:v>-138</c:v>
                </c:pt>
                <c:pt idx="246">
                  <c:v>-5</c:v>
                </c:pt>
                <c:pt idx="247">
                  <c:v>-15</c:v>
                </c:pt>
                <c:pt idx="248">
                  <c:v>-25</c:v>
                </c:pt>
                <c:pt idx="249">
                  <c:v>-33.5</c:v>
                </c:pt>
                <c:pt idx="250">
                  <c:v>-47</c:v>
                </c:pt>
                <c:pt idx="251">
                  <c:v>-84.5</c:v>
                </c:pt>
                <c:pt idx="252">
                  <c:v>-127.5</c:v>
                </c:pt>
                <c:pt idx="253">
                  <c:v>-5</c:v>
                </c:pt>
                <c:pt idx="254">
                  <c:v>-15</c:v>
                </c:pt>
                <c:pt idx="255">
                  <c:v>-25</c:v>
                </c:pt>
                <c:pt idx="256">
                  <c:v>-33.5</c:v>
                </c:pt>
                <c:pt idx="257">
                  <c:v>-43</c:v>
                </c:pt>
                <c:pt idx="258">
                  <c:v>-74</c:v>
                </c:pt>
                <c:pt idx="259">
                  <c:v>-125.5</c:v>
                </c:pt>
                <c:pt idx="260">
                  <c:v>-5</c:v>
                </c:pt>
                <c:pt idx="261">
                  <c:v>-15</c:v>
                </c:pt>
                <c:pt idx="262">
                  <c:v>-25</c:v>
                </c:pt>
                <c:pt idx="263">
                  <c:v>-36</c:v>
                </c:pt>
                <c:pt idx="264">
                  <c:v>-52.5</c:v>
                </c:pt>
                <c:pt idx="265">
                  <c:v>-71.5</c:v>
                </c:pt>
                <c:pt idx="266">
                  <c:v>-90.5</c:v>
                </c:pt>
                <c:pt idx="267">
                  <c:v>-118.5</c:v>
                </c:pt>
                <c:pt idx="268">
                  <c:v>-142.5</c:v>
                </c:pt>
                <c:pt idx="269">
                  <c:v>-5</c:v>
                </c:pt>
                <c:pt idx="270">
                  <c:v>-15</c:v>
                </c:pt>
                <c:pt idx="271">
                  <c:v>-25</c:v>
                </c:pt>
                <c:pt idx="272">
                  <c:v>-31</c:v>
                </c:pt>
                <c:pt idx="273">
                  <c:v>-41</c:v>
                </c:pt>
                <c:pt idx="274">
                  <c:v>-59.5</c:v>
                </c:pt>
                <c:pt idx="275">
                  <c:v>-97</c:v>
                </c:pt>
                <c:pt idx="276">
                  <c:v>-139</c:v>
                </c:pt>
                <c:pt idx="277">
                  <c:v>-5</c:v>
                </c:pt>
                <c:pt idx="278">
                  <c:v>-15</c:v>
                </c:pt>
                <c:pt idx="279">
                  <c:v>-25</c:v>
                </c:pt>
                <c:pt idx="280">
                  <c:v>-39</c:v>
                </c:pt>
                <c:pt idx="281">
                  <c:v>-66.5</c:v>
                </c:pt>
                <c:pt idx="282">
                  <c:v>-115</c:v>
                </c:pt>
                <c:pt idx="283">
                  <c:v>-146.5</c:v>
                </c:pt>
                <c:pt idx="284">
                  <c:v>-5</c:v>
                </c:pt>
                <c:pt idx="285">
                  <c:v>-15</c:v>
                </c:pt>
                <c:pt idx="286">
                  <c:v>-25</c:v>
                </c:pt>
                <c:pt idx="287">
                  <c:v>-32</c:v>
                </c:pt>
                <c:pt idx="288">
                  <c:v>-52</c:v>
                </c:pt>
                <c:pt idx="289">
                  <c:v>-80</c:v>
                </c:pt>
                <c:pt idx="290">
                  <c:v>-102</c:v>
                </c:pt>
                <c:pt idx="291">
                  <c:v>-126</c:v>
                </c:pt>
                <c:pt idx="292">
                  <c:v>-5</c:v>
                </c:pt>
                <c:pt idx="293">
                  <c:v>-15</c:v>
                </c:pt>
                <c:pt idx="294">
                  <c:v>-25</c:v>
                </c:pt>
                <c:pt idx="295">
                  <c:v>-36.5</c:v>
                </c:pt>
                <c:pt idx="296">
                  <c:v>-60.5</c:v>
                </c:pt>
                <c:pt idx="297">
                  <c:v>-93.5</c:v>
                </c:pt>
                <c:pt idx="298">
                  <c:v>-131</c:v>
                </c:pt>
                <c:pt idx="299">
                  <c:v>-5</c:v>
                </c:pt>
                <c:pt idx="300">
                  <c:v>-15</c:v>
                </c:pt>
                <c:pt idx="301">
                  <c:v>-25</c:v>
                </c:pt>
                <c:pt idx="302">
                  <c:v>-38</c:v>
                </c:pt>
                <c:pt idx="303">
                  <c:v>-56</c:v>
                </c:pt>
                <c:pt idx="304">
                  <c:v>-93</c:v>
                </c:pt>
                <c:pt idx="305">
                  <c:v>-136.5</c:v>
                </c:pt>
                <c:pt idx="306">
                  <c:v>-5</c:v>
                </c:pt>
                <c:pt idx="307">
                  <c:v>-15</c:v>
                </c:pt>
                <c:pt idx="308">
                  <c:v>-25</c:v>
                </c:pt>
                <c:pt idx="309">
                  <c:v>-36.5</c:v>
                </c:pt>
                <c:pt idx="310">
                  <c:v>-51.5</c:v>
                </c:pt>
                <c:pt idx="311">
                  <c:v>-79</c:v>
                </c:pt>
                <c:pt idx="312">
                  <c:v>-125.5</c:v>
                </c:pt>
                <c:pt idx="313">
                  <c:v>-5</c:v>
                </c:pt>
                <c:pt idx="314">
                  <c:v>-15</c:v>
                </c:pt>
                <c:pt idx="315">
                  <c:v>-25</c:v>
                </c:pt>
                <c:pt idx="316">
                  <c:v>-41</c:v>
                </c:pt>
                <c:pt idx="317">
                  <c:v>-70.5</c:v>
                </c:pt>
                <c:pt idx="318">
                  <c:v>-106</c:v>
                </c:pt>
                <c:pt idx="319">
                  <c:v>-135.5</c:v>
                </c:pt>
                <c:pt idx="320">
                  <c:v>-5</c:v>
                </c:pt>
                <c:pt idx="321">
                  <c:v>-15</c:v>
                </c:pt>
                <c:pt idx="322">
                  <c:v>-25</c:v>
                </c:pt>
                <c:pt idx="323">
                  <c:v>-43.5</c:v>
                </c:pt>
                <c:pt idx="324">
                  <c:v>-74.5</c:v>
                </c:pt>
                <c:pt idx="325">
                  <c:v>-109.5</c:v>
                </c:pt>
                <c:pt idx="326">
                  <c:v>-137</c:v>
                </c:pt>
                <c:pt idx="327">
                  <c:v>-5</c:v>
                </c:pt>
                <c:pt idx="328">
                  <c:v>-15</c:v>
                </c:pt>
                <c:pt idx="329">
                  <c:v>-25</c:v>
                </c:pt>
                <c:pt idx="330">
                  <c:v>-47.5</c:v>
                </c:pt>
                <c:pt idx="331">
                  <c:v>-84</c:v>
                </c:pt>
                <c:pt idx="332">
                  <c:v>-109</c:v>
                </c:pt>
                <c:pt idx="333">
                  <c:v>-125</c:v>
                </c:pt>
                <c:pt idx="334">
                  <c:v>-144</c:v>
                </c:pt>
                <c:pt idx="335">
                  <c:v>-5</c:v>
                </c:pt>
                <c:pt idx="336">
                  <c:v>-15</c:v>
                </c:pt>
                <c:pt idx="337">
                  <c:v>-25</c:v>
                </c:pt>
                <c:pt idx="338">
                  <c:v>-32</c:v>
                </c:pt>
                <c:pt idx="339">
                  <c:v>-53</c:v>
                </c:pt>
                <c:pt idx="340">
                  <c:v>-97</c:v>
                </c:pt>
                <c:pt idx="341">
                  <c:v>-137.5</c:v>
                </c:pt>
                <c:pt idx="342">
                  <c:v>-5</c:v>
                </c:pt>
                <c:pt idx="343">
                  <c:v>-15</c:v>
                </c:pt>
                <c:pt idx="344">
                  <c:v>-25</c:v>
                </c:pt>
                <c:pt idx="345">
                  <c:v>-45</c:v>
                </c:pt>
                <c:pt idx="346">
                  <c:v>-78</c:v>
                </c:pt>
                <c:pt idx="347">
                  <c:v>-117</c:v>
                </c:pt>
                <c:pt idx="348">
                  <c:v>-145.5</c:v>
                </c:pt>
                <c:pt idx="349">
                  <c:v>-5</c:v>
                </c:pt>
                <c:pt idx="350">
                  <c:v>-15</c:v>
                </c:pt>
                <c:pt idx="351">
                  <c:v>-25</c:v>
                </c:pt>
                <c:pt idx="352">
                  <c:v>-32</c:v>
                </c:pt>
                <c:pt idx="353">
                  <c:v>-43</c:v>
                </c:pt>
                <c:pt idx="354">
                  <c:v>-66.5</c:v>
                </c:pt>
                <c:pt idx="355">
                  <c:v>-92</c:v>
                </c:pt>
                <c:pt idx="356">
                  <c:v>-128</c:v>
                </c:pt>
                <c:pt idx="357">
                  <c:v>-5</c:v>
                </c:pt>
                <c:pt idx="358">
                  <c:v>-15</c:v>
                </c:pt>
                <c:pt idx="359">
                  <c:v>-25</c:v>
                </c:pt>
                <c:pt idx="360">
                  <c:v>-43</c:v>
                </c:pt>
                <c:pt idx="361">
                  <c:v>-67</c:v>
                </c:pt>
                <c:pt idx="362">
                  <c:v>-92.5</c:v>
                </c:pt>
                <c:pt idx="363">
                  <c:v>-128.5</c:v>
                </c:pt>
                <c:pt idx="364">
                  <c:v>-5</c:v>
                </c:pt>
                <c:pt idx="365">
                  <c:v>-15</c:v>
                </c:pt>
                <c:pt idx="366">
                  <c:v>-25</c:v>
                </c:pt>
                <c:pt idx="367">
                  <c:v>-43.5</c:v>
                </c:pt>
                <c:pt idx="368">
                  <c:v>-69.5</c:v>
                </c:pt>
                <c:pt idx="369">
                  <c:v>-94</c:v>
                </c:pt>
                <c:pt idx="370">
                  <c:v>-129.5</c:v>
                </c:pt>
                <c:pt idx="371">
                  <c:v>-5</c:v>
                </c:pt>
                <c:pt idx="372">
                  <c:v>-15</c:v>
                </c:pt>
                <c:pt idx="373">
                  <c:v>-25</c:v>
                </c:pt>
                <c:pt idx="374">
                  <c:v>-37.5</c:v>
                </c:pt>
                <c:pt idx="375">
                  <c:v>-58.5</c:v>
                </c:pt>
                <c:pt idx="376">
                  <c:v>-87.5</c:v>
                </c:pt>
                <c:pt idx="377">
                  <c:v>-126.5</c:v>
                </c:pt>
                <c:pt idx="378">
                  <c:v>-5</c:v>
                </c:pt>
                <c:pt idx="379">
                  <c:v>-15</c:v>
                </c:pt>
                <c:pt idx="380">
                  <c:v>-25</c:v>
                </c:pt>
                <c:pt idx="381">
                  <c:v>-32.5</c:v>
                </c:pt>
                <c:pt idx="382">
                  <c:v>-46</c:v>
                </c:pt>
                <c:pt idx="383">
                  <c:v>-63</c:v>
                </c:pt>
                <c:pt idx="384">
                  <c:v>-89.5</c:v>
                </c:pt>
                <c:pt idx="385">
                  <c:v>-117.5</c:v>
                </c:pt>
                <c:pt idx="386">
                  <c:v>-136</c:v>
                </c:pt>
                <c:pt idx="387">
                  <c:v>-5</c:v>
                </c:pt>
                <c:pt idx="388">
                  <c:v>-15</c:v>
                </c:pt>
                <c:pt idx="389">
                  <c:v>-25</c:v>
                </c:pt>
                <c:pt idx="390">
                  <c:v>-32</c:v>
                </c:pt>
                <c:pt idx="391">
                  <c:v>-53</c:v>
                </c:pt>
                <c:pt idx="392">
                  <c:v>-97.5</c:v>
                </c:pt>
                <c:pt idx="393">
                  <c:v>-138</c:v>
                </c:pt>
                <c:pt idx="394">
                  <c:v>-5</c:v>
                </c:pt>
                <c:pt idx="395">
                  <c:v>-15</c:v>
                </c:pt>
                <c:pt idx="396">
                  <c:v>-25</c:v>
                </c:pt>
                <c:pt idx="397">
                  <c:v>-36</c:v>
                </c:pt>
                <c:pt idx="398">
                  <c:v>-57.5</c:v>
                </c:pt>
                <c:pt idx="399">
                  <c:v>-94.5</c:v>
                </c:pt>
                <c:pt idx="400">
                  <c:v>-121</c:v>
                </c:pt>
                <c:pt idx="401">
                  <c:v>-139.5</c:v>
                </c:pt>
                <c:pt idx="402">
                  <c:v>-5</c:v>
                </c:pt>
                <c:pt idx="403">
                  <c:v>-15</c:v>
                </c:pt>
                <c:pt idx="404">
                  <c:v>-25</c:v>
                </c:pt>
                <c:pt idx="405">
                  <c:v>-39</c:v>
                </c:pt>
                <c:pt idx="406">
                  <c:v>-61.5</c:v>
                </c:pt>
                <c:pt idx="407">
                  <c:v>-92</c:v>
                </c:pt>
                <c:pt idx="408">
                  <c:v>-131</c:v>
                </c:pt>
                <c:pt idx="409">
                  <c:v>-5</c:v>
                </c:pt>
                <c:pt idx="410">
                  <c:v>-15</c:v>
                </c:pt>
                <c:pt idx="411">
                  <c:v>-25</c:v>
                </c:pt>
                <c:pt idx="412">
                  <c:v>-36.5</c:v>
                </c:pt>
                <c:pt idx="413">
                  <c:v>-66</c:v>
                </c:pt>
                <c:pt idx="414">
                  <c:v>-105.5</c:v>
                </c:pt>
                <c:pt idx="415">
                  <c:v>-134.5</c:v>
                </c:pt>
                <c:pt idx="416">
                  <c:v>-5</c:v>
                </c:pt>
                <c:pt idx="417">
                  <c:v>-15</c:v>
                </c:pt>
                <c:pt idx="418">
                  <c:v>-25</c:v>
                </c:pt>
                <c:pt idx="419">
                  <c:v>-35</c:v>
                </c:pt>
                <c:pt idx="420">
                  <c:v>-57.5</c:v>
                </c:pt>
                <c:pt idx="421">
                  <c:v>-93.5</c:v>
                </c:pt>
                <c:pt idx="422">
                  <c:v>-132.5</c:v>
                </c:pt>
                <c:pt idx="423">
                  <c:v>-5</c:v>
                </c:pt>
                <c:pt idx="424">
                  <c:v>-15</c:v>
                </c:pt>
                <c:pt idx="425">
                  <c:v>-25</c:v>
                </c:pt>
                <c:pt idx="426">
                  <c:v>-34</c:v>
                </c:pt>
                <c:pt idx="427">
                  <c:v>-53.5</c:v>
                </c:pt>
                <c:pt idx="428">
                  <c:v>-77.5</c:v>
                </c:pt>
                <c:pt idx="429">
                  <c:v>-106.5</c:v>
                </c:pt>
                <c:pt idx="430">
                  <c:v>-140</c:v>
                </c:pt>
                <c:pt idx="431">
                  <c:v>-5</c:v>
                </c:pt>
                <c:pt idx="432">
                  <c:v>-15</c:v>
                </c:pt>
                <c:pt idx="433">
                  <c:v>-25</c:v>
                </c:pt>
                <c:pt idx="434">
                  <c:v>-46.5</c:v>
                </c:pt>
                <c:pt idx="435">
                  <c:v>-78</c:v>
                </c:pt>
                <c:pt idx="436">
                  <c:v>-105</c:v>
                </c:pt>
                <c:pt idx="437">
                  <c:v>-134.5</c:v>
                </c:pt>
                <c:pt idx="438">
                  <c:v>-30.5</c:v>
                </c:pt>
                <c:pt idx="439">
                  <c:v>-5</c:v>
                </c:pt>
                <c:pt idx="440">
                  <c:v>-15</c:v>
                </c:pt>
                <c:pt idx="441">
                  <c:v>-25</c:v>
                </c:pt>
                <c:pt idx="442">
                  <c:v>-42.5</c:v>
                </c:pt>
                <c:pt idx="443">
                  <c:v>-66.5</c:v>
                </c:pt>
                <c:pt idx="444">
                  <c:v>-99.5</c:v>
                </c:pt>
                <c:pt idx="445">
                  <c:v>-135</c:v>
                </c:pt>
                <c:pt idx="446">
                  <c:v>-5</c:v>
                </c:pt>
                <c:pt idx="447">
                  <c:v>-15</c:v>
                </c:pt>
                <c:pt idx="448">
                  <c:v>-25</c:v>
                </c:pt>
                <c:pt idx="449">
                  <c:v>-39</c:v>
                </c:pt>
                <c:pt idx="450">
                  <c:v>-65</c:v>
                </c:pt>
                <c:pt idx="451">
                  <c:v>-102</c:v>
                </c:pt>
                <c:pt idx="452">
                  <c:v>-137.5</c:v>
                </c:pt>
                <c:pt idx="453">
                  <c:v>-5</c:v>
                </c:pt>
                <c:pt idx="454">
                  <c:v>-15</c:v>
                </c:pt>
                <c:pt idx="455">
                  <c:v>-25</c:v>
                </c:pt>
                <c:pt idx="456">
                  <c:v>-37.5</c:v>
                </c:pt>
                <c:pt idx="457">
                  <c:v>-57.5</c:v>
                </c:pt>
                <c:pt idx="458">
                  <c:v>-79</c:v>
                </c:pt>
                <c:pt idx="459">
                  <c:v>-101</c:v>
                </c:pt>
                <c:pt idx="460">
                  <c:v>-133.5</c:v>
                </c:pt>
                <c:pt idx="461">
                  <c:v>-5</c:v>
                </c:pt>
                <c:pt idx="462">
                  <c:v>-15</c:v>
                </c:pt>
                <c:pt idx="463">
                  <c:v>-25</c:v>
                </c:pt>
                <c:pt idx="464">
                  <c:v>-37.5</c:v>
                </c:pt>
                <c:pt idx="465">
                  <c:v>-65.5</c:v>
                </c:pt>
                <c:pt idx="466">
                  <c:v>-103</c:v>
                </c:pt>
                <c:pt idx="467">
                  <c:v>-136.5</c:v>
                </c:pt>
                <c:pt idx="468">
                  <c:v>-5</c:v>
                </c:pt>
                <c:pt idx="469">
                  <c:v>-15</c:v>
                </c:pt>
                <c:pt idx="470">
                  <c:v>-25</c:v>
                </c:pt>
                <c:pt idx="471">
                  <c:v>-32</c:v>
                </c:pt>
                <c:pt idx="472">
                  <c:v>-43</c:v>
                </c:pt>
                <c:pt idx="473">
                  <c:v>-68.5</c:v>
                </c:pt>
                <c:pt idx="474">
                  <c:v>-97.5</c:v>
                </c:pt>
                <c:pt idx="475">
                  <c:v>-131.5</c:v>
                </c:pt>
                <c:pt idx="476">
                  <c:v>-5</c:v>
                </c:pt>
                <c:pt idx="477">
                  <c:v>-15</c:v>
                </c:pt>
                <c:pt idx="478">
                  <c:v>-25</c:v>
                </c:pt>
                <c:pt idx="479">
                  <c:v>-41.5</c:v>
                </c:pt>
                <c:pt idx="480">
                  <c:v>-74</c:v>
                </c:pt>
                <c:pt idx="481">
                  <c:v>-107.5</c:v>
                </c:pt>
                <c:pt idx="482">
                  <c:v>-136.5</c:v>
                </c:pt>
                <c:pt idx="483">
                  <c:v>-5</c:v>
                </c:pt>
                <c:pt idx="484">
                  <c:v>-15</c:v>
                </c:pt>
                <c:pt idx="485">
                  <c:v>-25</c:v>
                </c:pt>
                <c:pt idx="486">
                  <c:v>-31.5</c:v>
                </c:pt>
                <c:pt idx="487">
                  <c:v>-45</c:v>
                </c:pt>
                <c:pt idx="488">
                  <c:v>-68</c:v>
                </c:pt>
                <c:pt idx="489">
                  <c:v>-90.5</c:v>
                </c:pt>
                <c:pt idx="490">
                  <c:v>-126</c:v>
                </c:pt>
                <c:pt idx="491">
                  <c:v>-5</c:v>
                </c:pt>
                <c:pt idx="492">
                  <c:v>-15</c:v>
                </c:pt>
                <c:pt idx="493">
                  <c:v>-25</c:v>
                </c:pt>
                <c:pt idx="494">
                  <c:v>-32</c:v>
                </c:pt>
                <c:pt idx="495">
                  <c:v>-46</c:v>
                </c:pt>
                <c:pt idx="496">
                  <c:v>-71</c:v>
                </c:pt>
                <c:pt idx="497">
                  <c:v>-90.5</c:v>
                </c:pt>
                <c:pt idx="498">
                  <c:v>-125</c:v>
                </c:pt>
                <c:pt idx="499">
                  <c:v>-5</c:v>
                </c:pt>
                <c:pt idx="500">
                  <c:v>-15</c:v>
                </c:pt>
                <c:pt idx="501">
                  <c:v>-25</c:v>
                </c:pt>
                <c:pt idx="502">
                  <c:v>-39</c:v>
                </c:pt>
                <c:pt idx="503">
                  <c:v>-60</c:v>
                </c:pt>
                <c:pt idx="504">
                  <c:v>-83.5</c:v>
                </c:pt>
                <c:pt idx="505">
                  <c:v>-116</c:v>
                </c:pt>
                <c:pt idx="506">
                  <c:v>-146</c:v>
                </c:pt>
                <c:pt idx="507">
                  <c:v>-5</c:v>
                </c:pt>
                <c:pt idx="508">
                  <c:v>-15</c:v>
                </c:pt>
                <c:pt idx="509">
                  <c:v>-25</c:v>
                </c:pt>
                <c:pt idx="510">
                  <c:v>-39</c:v>
                </c:pt>
                <c:pt idx="511">
                  <c:v>-65</c:v>
                </c:pt>
                <c:pt idx="512">
                  <c:v>-95.5</c:v>
                </c:pt>
                <c:pt idx="513">
                  <c:v>-124</c:v>
                </c:pt>
                <c:pt idx="514">
                  <c:v>-144</c:v>
                </c:pt>
                <c:pt idx="515">
                  <c:v>-5</c:v>
                </c:pt>
                <c:pt idx="516">
                  <c:v>-15</c:v>
                </c:pt>
                <c:pt idx="517">
                  <c:v>-25</c:v>
                </c:pt>
                <c:pt idx="518">
                  <c:v>-43.5</c:v>
                </c:pt>
                <c:pt idx="519">
                  <c:v>-75.5</c:v>
                </c:pt>
                <c:pt idx="520">
                  <c:v>-110</c:v>
                </c:pt>
                <c:pt idx="521">
                  <c:v>-135.5</c:v>
                </c:pt>
                <c:pt idx="522">
                  <c:v>-5</c:v>
                </c:pt>
                <c:pt idx="523">
                  <c:v>-15</c:v>
                </c:pt>
                <c:pt idx="524">
                  <c:v>-25</c:v>
                </c:pt>
                <c:pt idx="525">
                  <c:v>-42.5</c:v>
                </c:pt>
                <c:pt idx="526">
                  <c:v>-70.5</c:v>
                </c:pt>
                <c:pt idx="527">
                  <c:v>-100</c:v>
                </c:pt>
                <c:pt idx="528">
                  <c:v>-122</c:v>
                </c:pt>
                <c:pt idx="529">
                  <c:v>-141.5</c:v>
                </c:pt>
                <c:pt idx="530">
                  <c:v>-5</c:v>
                </c:pt>
                <c:pt idx="531">
                  <c:v>-15</c:v>
                </c:pt>
                <c:pt idx="532">
                  <c:v>-25</c:v>
                </c:pt>
                <c:pt idx="533">
                  <c:v>-33.5</c:v>
                </c:pt>
                <c:pt idx="534">
                  <c:v>-48</c:v>
                </c:pt>
                <c:pt idx="535">
                  <c:v>-73.5</c:v>
                </c:pt>
                <c:pt idx="536">
                  <c:v>-109</c:v>
                </c:pt>
                <c:pt idx="537">
                  <c:v>-140.5</c:v>
                </c:pt>
                <c:pt idx="538">
                  <c:v>-5</c:v>
                </c:pt>
                <c:pt idx="539">
                  <c:v>-15</c:v>
                </c:pt>
                <c:pt idx="540">
                  <c:v>-25</c:v>
                </c:pt>
                <c:pt idx="541">
                  <c:v>-34</c:v>
                </c:pt>
                <c:pt idx="542">
                  <c:v>-60.5</c:v>
                </c:pt>
                <c:pt idx="543">
                  <c:v>-101</c:v>
                </c:pt>
                <c:pt idx="544">
                  <c:v>-136</c:v>
                </c:pt>
                <c:pt idx="545">
                  <c:v>-5</c:v>
                </c:pt>
                <c:pt idx="546">
                  <c:v>-15</c:v>
                </c:pt>
                <c:pt idx="547">
                  <c:v>-25</c:v>
                </c:pt>
                <c:pt idx="548">
                  <c:v>-37</c:v>
                </c:pt>
                <c:pt idx="549">
                  <c:v>-63.5</c:v>
                </c:pt>
                <c:pt idx="550">
                  <c:v>-99.5</c:v>
                </c:pt>
                <c:pt idx="551">
                  <c:v>-132</c:v>
                </c:pt>
                <c:pt idx="552">
                  <c:v>-5</c:v>
                </c:pt>
                <c:pt idx="553">
                  <c:v>-15</c:v>
                </c:pt>
                <c:pt idx="554">
                  <c:v>-25</c:v>
                </c:pt>
                <c:pt idx="555">
                  <c:v>-39.5</c:v>
                </c:pt>
                <c:pt idx="556">
                  <c:v>-69</c:v>
                </c:pt>
                <c:pt idx="557">
                  <c:v>-103.5</c:v>
                </c:pt>
                <c:pt idx="558">
                  <c:v>-135.5</c:v>
                </c:pt>
                <c:pt idx="559">
                  <c:v>-5</c:v>
                </c:pt>
                <c:pt idx="560">
                  <c:v>-15</c:v>
                </c:pt>
                <c:pt idx="561">
                  <c:v>-25</c:v>
                </c:pt>
                <c:pt idx="562">
                  <c:v>-34</c:v>
                </c:pt>
                <c:pt idx="563">
                  <c:v>-52</c:v>
                </c:pt>
                <c:pt idx="564">
                  <c:v>-78.5</c:v>
                </c:pt>
                <c:pt idx="565">
                  <c:v>-116</c:v>
                </c:pt>
                <c:pt idx="566">
                  <c:v>-146</c:v>
                </c:pt>
                <c:pt idx="567">
                  <c:v>-5</c:v>
                </c:pt>
                <c:pt idx="568">
                  <c:v>-15</c:v>
                </c:pt>
                <c:pt idx="569">
                  <c:v>-25</c:v>
                </c:pt>
                <c:pt idx="570">
                  <c:v>-36</c:v>
                </c:pt>
                <c:pt idx="571">
                  <c:v>-51.5</c:v>
                </c:pt>
                <c:pt idx="572">
                  <c:v>-81</c:v>
                </c:pt>
                <c:pt idx="573">
                  <c:v>-123.5</c:v>
                </c:pt>
                <c:pt idx="574">
                  <c:v>-5</c:v>
                </c:pt>
                <c:pt idx="575">
                  <c:v>-15</c:v>
                </c:pt>
                <c:pt idx="576">
                  <c:v>-25</c:v>
                </c:pt>
                <c:pt idx="577">
                  <c:v>-36</c:v>
                </c:pt>
                <c:pt idx="578">
                  <c:v>-55.5</c:v>
                </c:pt>
                <c:pt idx="579">
                  <c:v>-95</c:v>
                </c:pt>
                <c:pt idx="580">
                  <c:v>-135.5</c:v>
                </c:pt>
                <c:pt idx="581">
                  <c:v>-5</c:v>
                </c:pt>
                <c:pt idx="582">
                  <c:v>-15</c:v>
                </c:pt>
                <c:pt idx="583">
                  <c:v>-25</c:v>
                </c:pt>
                <c:pt idx="584">
                  <c:v>-41</c:v>
                </c:pt>
                <c:pt idx="585">
                  <c:v>-67</c:v>
                </c:pt>
                <c:pt idx="586">
                  <c:v>-87.5</c:v>
                </c:pt>
                <c:pt idx="587">
                  <c:v>-123</c:v>
                </c:pt>
                <c:pt idx="588">
                  <c:v>-5</c:v>
                </c:pt>
                <c:pt idx="589">
                  <c:v>-15</c:v>
                </c:pt>
                <c:pt idx="590">
                  <c:v>-25</c:v>
                </c:pt>
                <c:pt idx="591">
                  <c:v>-39</c:v>
                </c:pt>
                <c:pt idx="592">
                  <c:v>-67.5</c:v>
                </c:pt>
                <c:pt idx="593">
                  <c:v>-97</c:v>
                </c:pt>
                <c:pt idx="594">
                  <c:v>-130</c:v>
                </c:pt>
                <c:pt idx="595">
                  <c:v>-5</c:v>
                </c:pt>
                <c:pt idx="596">
                  <c:v>-15</c:v>
                </c:pt>
                <c:pt idx="597">
                  <c:v>-25</c:v>
                </c:pt>
                <c:pt idx="598">
                  <c:v>-38</c:v>
                </c:pt>
                <c:pt idx="599">
                  <c:v>-61.5</c:v>
                </c:pt>
                <c:pt idx="600">
                  <c:v>-97.5</c:v>
                </c:pt>
                <c:pt idx="601">
                  <c:v>-135.5</c:v>
                </c:pt>
                <c:pt idx="602">
                  <c:v>-5</c:v>
                </c:pt>
                <c:pt idx="603">
                  <c:v>-15</c:v>
                </c:pt>
                <c:pt idx="604">
                  <c:v>-25</c:v>
                </c:pt>
                <c:pt idx="605">
                  <c:v>-35.5</c:v>
                </c:pt>
                <c:pt idx="606">
                  <c:v>-56.5</c:v>
                </c:pt>
                <c:pt idx="607">
                  <c:v>-93.5</c:v>
                </c:pt>
                <c:pt idx="608">
                  <c:v>-134</c:v>
                </c:pt>
                <c:pt idx="609">
                  <c:v>-5</c:v>
                </c:pt>
                <c:pt idx="610">
                  <c:v>-15</c:v>
                </c:pt>
                <c:pt idx="611">
                  <c:v>-25</c:v>
                </c:pt>
                <c:pt idx="612">
                  <c:v>-39.5</c:v>
                </c:pt>
                <c:pt idx="613">
                  <c:v>-64.5</c:v>
                </c:pt>
                <c:pt idx="614">
                  <c:v>-102.5</c:v>
                </c:pt>
                <c:pt idx="615">
                  <c:v>-139</c:v>
                </c:pt>
                <c:pt idx="616">
                  <c:v>-5</c:v>
                </c:pt>
                <c:pt idx="617">
                  <c:v>-15</c:v>
                </c:pt>
                <c:pt idx="618">
                  <c:v>-25</c:v>
                </c:pt>
                <c:pt idx="619">
                  <c:v>-32.5</c:v>
                </c:pt>
                <c:pt idx="620">
                  <c:v>-52</c:v>
                </c:pt>
                <c:pt idx="621">
                  <c:v>-86</c:v>
                </c:pt>
                <c:pt idx="622">
                  <c:v>-115.5</c:v>
                </c:pt>
                <c:pt idx="623">
                  <c:v>-140.5</c:v>
                </c:pt>
                <c:pt idx="624">
                  <c:v>-5</c:v>
                </c:pt>
                <c:pt idx="625">
                  <c:v>-15</c:v>
                </c:pt>
                <c:pt idx="626">
                  <c:v>-25</c:v>
                </c:pt>
                <c:pt idx="627">
                  <c:v>-43</c:v>
                </c:pt>
                <c:pt idx="628">
                  <c:v>-76.5</c:v>
                </c:pt>
                <c:pt idx="629">
                  <c:v>-111.5</c:v>
                </c:pt>
                <c:pt idx="630">
                  <c:v>-139.5</c:v>
                </c:pt>
                <c:pt idx="631">
                  <c:v>-5</c:v>
                </c:pt>
                <c:pt idx="632">
                  <c:v>-15</c:v>
                </c:pt>
                <c:pt idx="633">
                  <c:v>-25</c:v>
                </c:pt>
                <c:pt idx="634">
                  <c:v>-39.5</c:v>
                </c:pt>
                <c:pt idx="635">
                  <c:v>-67</c:v>
                </c:pt>
                <c:pt idx="636">
                  <c:v>-97.5</c:v>
                </c:pt>
                <c:pt idx="637">
                  <c:v>-119</c:v>
                </c:pt>
                <c:pt idx="638">
                  <c:v>-140.5</c:v>
                </c:pt>
                <c:pt idx="639">
                  <c:v>-5</c:v>
                </c:pt>
                <c:pt idx="640">
                  <c:v>-15</c:v>
                </c:pt>
                <c:pt idx="641">
                  <c:v>-25</c:v>
                </c:pt>
                <c:pt idx="642">
                  <c:v>-34.5</c:v>
                </c:pt>
                <c:pt idx="643">
                  <c:v>-52</c:v>
                </c:pt>
                <c:pt idx="644">
                  <c:v>-74.5</c:v>
                </c:pt>
                <c:pt idx="645">
                  <c:v>-101</c:v>
                </c:pt>
                <c:pt idx="646">
                  <c:v>-135</c:v>
                </c:pt>
                <c:pt idx="647">
                  <c:v>-5</c:v>
                </c:pt>
                <c:pt idx="648">
                  <c:v>-15</c:v>
                </c:pt>
                <c:pt idx="649">
                  <c:v>-25</c:v>
                </c:pt>
                <c:pt idx="650">
                  <c:v>-40</c:v>
                </c:pt>
                <c:pt idx="651">
                  <c:v>-66.5</c:v>
                </c:pt>
                <c:pt idx="652">
                  <c:v>-94</c:v>
                </c:pt>
                <c:pt idx="653">
                  <c:v>-129</c:v>
                </c:pt>
                <c:pt idx="654">
                  <c:v>-5</c:v>
                </c:pt>
                <c:pt idx="655">
                  <c:v>-15</c:v>
                </c:pt>
                <c:pt idx="656">
                  <c:v>-25</c:v>
                </c:pt>
                <c:pt idx="657">
                  <c:v>-36.5</c:v>
                </c:pt>
                <c:pt idx="658">
                  <c:v>-59.5</c:v>
                </c:pt>
                <c:pt idx="659">
                  <c:v>-87.5</c:v>
                </c:pt>
                <c:pt idx="660">
                  <c:v>-107</c:v>
                </c:pt>
                <c:pt idx="661">
                  <c:v>-126.5</c:v>
                </c:pt>
                <c:pt idx="662">
                  <c:v>-145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46400"/>
        <c:axId val="-252745312"/>
      </c:scatterChart>
      <c:valAx>
        <c:axId val="-25274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45312"/>
        <c:crosses val="autoZero"/>
        <c:crossBetween val="midCat"/>
      </c:valAx>
      <c:valAx>
        <c:axId val="-25274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4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Caldwell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8114610673667"/>
          <c:y val="0.33411235053951588"/>
          <c:w val="0.77998381452318466"/>
          <c:h val="0.63197543015456403"/>
        </c:manualLayout>
      </c:layout>
      <c:scatterChart>
        <c:scatterStyle val="lineMarker"/>
        <c:varyColors val="0"/>
        <c:ser>
          <c:idx val="0"/>
          <c:order val="0"/>
          <c:tx>
            <c:strRef>
              <c:f>master_2017_02_20_1998!$BF$1</c:f>
              <c:strCache>
                <c:ptCount val="1"/>
                <c:pt idx="0">
                  <c:v>Accepted_08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master_2017_02_20_1998!$BF$2:$BF$16</c:f>
              <c:numCache>
                <c:formatCode>0.00</c:formatCode>
                <c:ptCount val="15"/>
                <c:pt idx="0">
                  <c:v>1.1099562683988518</c:v>
                </c:pt>
                <c:pt idx="1">
                  <c:v>1.5394487132619263</c:v>
                </c:pt>
                <c:pt idx="2">
                  <c:v>1.4142692802498567</c:v>
                </c:pt>
                <c:pt idx="3">
                  <c:v>1.3247246739429994</c:v>
                </c:pt>
                <c:pt idx="4">
                  <c:v>1.4830036856946709</c:v>
                </c:pt>
                <c:pt idx="5">
                  <c:v>1.6402256170546106</c:v>
                </c:pt>
                <c:pt idx="6">
                  <c:v>1.64</c:v>
                </c:pt>
                <c:pt idx="7">
                  <c:v>1.1506752511190261</c:v>
                </c:pt>
                <c:pt idx="8">
                  <c:v>1.4209642499050716</c:v>
                </c:pt>
                <c:pt idx="9">
                  <c:v>1.3757502819732201</c:v>
                </c:pt>
                <c:pt idx="10">
                  <c:v>1.3235182955147846</c:v>
                </c:pt>
                <c:pt idx="11">
                  <c:v>1.334883559413613</c:v>
                </c:pt>
                <c:pt idx="12">
                  <c:v>1.3556499687627557</c:v>
                </c:pt>
                <c:pt idx="13">
                  <c:v>1.531562152644973</c:v>
                </c:pt>
                <c:pt idx="14">
                  <c:v>1.0771075553627043</c:v>
                </c:pt>
              </c:numCache>
            </c:numRef>
          </c:xVal>
          <c:yVal>
            <c:numRef>
              <c:f>master_2017_02_20_1998!$BB$2:$BB$16</c:f>
              <c:numCache>
                <c:formatCode>General</c:formatCode>
                <c:ptCount val="1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-34.5</c:v>
                </c:pt>
                <c:pt idx="4">
                  <c:v>-52</c:v>
                </c:pt>
                <c:pt idx="5">
                  <c:v>-81.5</c:v>
                </c:pt>
                <c:pt idx="6">
                  <c:v>-125.5</c:v>
                </c:pt>
                <c:pt idx="7">
                  <c:v>-5</c:v>
                </c:pt>
                <c:pt idx="8">
                  <c:v>-15</c:v>
                </c:pt>
                <c:pt idx="9">
                  <c:v>-25</c:v>
                </c:pt>
                <c:pt idx="10">
                  <c:v>-36</c:v>
                </c:pt>
                <c:pt idx="11">
                  <c:v>-54</c:v>
                </c:pt>
                <c:pt idx="12">
                  <c:v>-81.5</c:v>
                </c:pt>
                <c:pt idx="13">
                  <c:v>-125</c:v>
                </c:pt>
                <c:pt idx="14">
                  <c:v>-5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master_2017_02_20_1998!$BG$1</c:f>
              <c:strCache>
                <c:ptCount val="1"/>
                <c:pt idx="0">
                  <c:v>Accepted_15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master_2017_02_20_1998!$BG$2:$BG$16</c:f>
              <c:numCache>
                <c:formatCode>0.00</c:formatCode>
                <c:ptCount val="15"/>
                <c:pt idx="0">
                  <c:v>0.99043703795190285</c:v>
                </c:pt>
                <c:pt idx="1">
                  <c:v>1.0783915874164123</c:v>
                </c:pt>
                <c:pt idx="2">
                  <c:v>1.0081690985761418</c:v>
                </c:pt>
                <c:pt idx="3">
                  <c:v>1.3247246739429994</c:v>
                </c:pt>
                <c:pt idx="4">
                  <c:v>1.4830036856946709</c:v>
                </c:pt>
                <c:pt idx="5">
                  <c:v>1.6402256170546106</c:v>
                </c:pt>
                <c:pt idx="6">
                  <c:v>1.64</c:v>
                </c:pt>
                <c:pt idx="7">
                  <c:v>1.3286694779187327</c:v>
                </c:pt>
                <c:pt idx="8">
                  <c:v>1.4551758208797219</c:v>
                </c:pt>
                <c:pt idx="9">
                  <c:v>1.3918344301921413</c:v>
                </c:pt>
                <c:pt idx="10">
                  <c:v>1.3235182955147846</c:v>
                </c:pt>
                <c:pt idx="11">
                  <c:v>1.334883559413613</c:v>
                </c:pt>
                <c:pt idx="12">
                  <c:v>1.3556499687627557</c:v>
                </c:pt>
                <c:pt idx="13">
                  <c:v>1.531562152644973</c:v>
                </c:pt>
                <c:pt idx="14">
                  <c:v>1.3819538789985353</c:v>
                </c:pt>
              </c:numCache>
            </c:numRef>
          </c:xVal>
          <c:yVal>
            <c:numRef>
              <c:f>master_2017_02_20_1998!$BB$2:$BB$16</c:f>
              <c:numCache>
                <c:formatCode>General</c:formatCode>
                <c:ptCount val="1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-34.5</c:v>
                </c:pt>
                <c:pt idx="4">
                  <c:v>-52</c:v>
                </c:pt>
                <c:pt idx="5">
                  <c:v>-81.5</c:v>
                </c:pt>
                <c:pt idx="6">
                  <c:v>-125.5</c:v>
                </c:pt>
                <c:pt idx="7">
                  <c:v>-5</c:v>
                </c:pt>
                <c:pt idx="8">
                  <c:v>-15</c:v>
                </c:pt>
                <c:pt idx="9">
                  <c:v>-25</c:v>
                </c:pt>
                <c:pt idx="10">
                  <c:v>-36</c:v>
                </c:pt>
                <c:pt idx="11">
                  <c:v>-54</c:v>
                </c:pt>
                <c:pt idx="12">
                  <c:v>-81.5</c:v>
                </c:pt>
                <c:pt idx="13">
                  <c:v>-125</c:v>
                </c:pt>
                <c:pt idx="14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49120"/>
        <c:axId val="-252759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master_2017_02_20_1998!$BE$1</c15:sqref>
                        </c15:formulaRef>
                      </c:ext>
                    </c:extLst>
                    <c:strCache>
                      <c:ptCount val="1"/>
                      <c:pt idx="0">
                        <c:v>Ave_08_15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master_2017_02_20_1998!$BE$2:$BE$16</c15:sqref>
                        </c15:formulaRef>
                      </c:ext>
                    </c:extLst>
                    <c:numCache>
                      <c:formatCode>0.00</c:formatCode>
                      <c:ptCount val="15"/>
                      <c:pt idx="0">
                        <c:v>1.0501966531753772</c:v>
                      </c:pt>
                      <c:pt idx="1">
                        <c:v>1.3089201503391692</c:v>
                      </c:pt>
                      <c:pt idx="2">
                        <c:v>1.2112191894129993</c:v>
                      </c:pt>
                      <c:pt idx="3">
                        <c:v>1.3247246739429994</c:v>
                      </c:pt>
                      <c:pt idx="4">
                        <c:v>1.4830036856946709</c:v>
                      </c:pt>
                      <c:pt idx="5">
                        <c:v>1.6402256170546106</c:v>
                      </c:pt>
                      <c:pt idx="6">
                        <c:v>1.64</c:v>
                      </c:pt>
                      <c:pt idx="7">
                        <c:v>1.2396723645188794</c:v>
                      </c:pt>
                      <c:pt idx="8">
                        <c:v>1.4380700353923968</c:v>
                      </c:pt>
                      <c:pt idx="9">
                        <c:v>1.3837923560826808</c:v>
                      </c:pt>
                      <c:pt idx="10">
                        <c:v>1.3235182955147846</c:v>
                      </c:pt>
                      <c:pt idx="11">
                        <c:v>1.334883559413613</c:v>
                      </c:pt>
                      <c:pt idx="12">
                        <c:v>1.3556499687627557</c:v>
                      </c:pt>
                      <c:pt idx="13">
                        <c:v>1.531562152644973</c:v>
                      </c:pt>
                      <c:pt idx="14">
                        <c:v>1.2295307171806198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master_2017_02_20_1998!$BB$2:$BB$16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-5</c:v>
                      </c:pt>
                      <c:pt idx="1">
                        <c:v>-15</c:v>
                      </c:pt>
                      <c:pt idx="2">
                        <c:v>-25</c:v>
                      </c:pt>
                      <c:pt idx="3">
                        <c:v>-34.5</c:v>
                      </c:pt>
                      <c:pt idx="4">
                        <c:v>-52</c:v>
                      </c:pt>
                      <c:pt idx="5">
                        <c:v>-81.5</c:v>
                      </c:pt>
                      <c:pt idx="6">
                        <c:v>-125.5</c:v>
                      </c:pt>
                      <c:pt idx="7">
                        <c:v>-5</c:v>
                      </c:pt>
                      <c:pt idx="8">
                        <c:v>-15</c:v>
                      </c:pt>
                      <c:pt idx="9">
                        <c:v>-25</c:v>
                      </c:pt>
                      <c:pt idx="10">
                        <c:v>-36</c:v>
                      </c:pt>
                      <c:pt idx="11">
                        <c:v>-54</c:v>
                      </c:pt>
                      <c:pt idx="12">
                        <c:v>-81.5</c:v>
                      </c:pt>
                      <c:pt idx="13">
                        <c:v>-125</c:v>
                      </c:pt>
                      <c:pt idx="14">
                        <c:v>-5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-252749120"/>
        <c:scaling>
          <c:orientation val="minMax"/>
          <c:min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Density, g cm-3</a:t>
                </a:r>
              </a:p>
            </c:rich>
          </c:tx>
          <c:layout>
            <c:manualLayout>
              <c:xMode val="edge"/>
              <c:yMode val="edge"/>
              <c:x val="0.38250349956255464"/>
              <c:y val="0.13331000291630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59456"/>
        <c:crosses val="autoZero"/>
        <c:crossBetween val="midCat"/>
      </c:valAx>
      <c:valAx>
        <c:axId val="-25275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Depth,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49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337423447069115"/>
          <c:y val="0.75825896762904632"/>
          <c:w val="0.23051465441819771"/>
          <c:h val="0.189847623213764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13670166229221"/>
          <c:y val="0.30226049868766408"/>
          <c:w val="0.79934745050072642"/>
          <c:h val="0.65049394867308252"/>
        </c:manualLayout>
      </c:layout>
      <c:scatterChart>
        <c:scatterStyle val="lineMarker"/>
        <c:varyColors val="0"/>
        <c:ser>
          <c:idx val="0"/>
          <c:order val="0"/>
          <c:tx>
            <c:strRef>
              <c:f>master_2017_02_20_1998!$BF$1</c:f>
              <c:strCache>
                <c:ptCount val="1"/>
                <c:pt idx="0">
                  <c:v>Accepted_08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master_2017_02_20_1998!$BF$17:$BF$109</c:f>
              <c:numCache>
                <c:formatCode>0.00</c:formatCode>
                <c:ptCount val="93"/>
                <c:pt idx="0">
                  <c:v>1.4325455447558471</c:v>
                </c:pt>
                <c:pt idx="1">
                  <c:v>1.4717816240359756</c:v>
                </c:pt>
                <c:pt idx="2">
                  <c:v>1.2767874077873471</c:v>
                </c:pt>
                <c:pt idx="3">
                  <c:v>1.4159183273401346</c:v>
                </c:pt>
                <c:pt idx="4">
                  <c:v>1.4471393715361365</c:v>
                </c:pt>
                <c:pt idx="5">
                  <c:v>1.4993807489987243</c:v>
                </c:pt>
                <c:pt idx="6">
                  <c:v>0.88924054867807301</c:v>
                </c:pt>
                <c:pt idx="7">
                  <c:v>1.4689168619048278</c:v>
                </c:pt>
                <c:pt idx="8">
                  <c:v>1.4907592216224506</c:v>
                </c:pt>
                <c:pt idx="9">
                  <c:v>1.3041200726757154</c:v>
                </c:pt>
                <c:pt idx="10">
                  <c:v>1.3602161330701681</c:v>
                </c:pt>
                <c:pt idx="11">
                  <c:v>1.4579515755805486</c:v>
                </c:pt>
                <c:pt idx="12">
                  <c:v>1.4552436070932881</c:v>
                </c:pt>
                <c:pt idx="13">
                  <c:v>1.4317859527762447</c:v>
                </c:pt>
                <c:pt idx="14">
                  <c:v>1.4131794260996948</c:v>
                </c:pt>
                <c:pt idx="15">
                  <c:v>1.4907869746744449</c:v>
                </c:pt>
                <c:pt idx="16">
                  <c:v>1.327349189380334</c:v>
                </c:pt>
                <c:pt idx="17">
                  <c:v>1.4065217748354502</c:v>
                </c:pt>
                <c:pt idx="18">
                  <c:v>1.4973828442883201</c:v>
                </c:pt>
                <c:pt idx="19">
                  <c:v>1.6793376255621761</c:v>
                </c:pt>
                <c:pt idx="20">
                  <c:v>1.1261283874478618</c:v>
                </c:pt>
                <c:pt idx="21">
                  <c:v>1.3748677322893679</c:v>
                </c:pt>
                <c:pt idx="22">
                  <c:v>1.35008136080245</c:v>
                </c:pt>
                <c:pt idx="23">
                  <c:v>1.4236583864428949</c:v>
                </c:pt>
                <c:pt idx="24">
                  <c:v>1.4739754493858892</c:v>
                </c:pt>
                <c:pt idx="25">
                  <c:v>1.59379527742598</c:v>
                </c:pt>
                <c:pt idx="26">
                  <c:v>1.6381616441713662</c:v>
                </c:pt>
                <c:pt idx="27">
                  <c:v>0.89890451540136518</c:v>
                </c:pt>
                <c:pt idx="28">
                  <c:v>1.3911760870019121</c:v>
                </c:pt>
                <c:pt idx="29">
                  <c:v>1.2603607086596509</c:v>
                </c:pt>
                <c:pt idx="30">
                  <c:v>1.2686802608332695</c:v>
                </c:pt>
                <c:pt idx="31">
                  <c:v>1.4278325191507557</c:v>
                </c:pt>
                <c:pt idx="32">
                  <c:v>1.5908176323896339</c:v>
                </c:pt>
                <c:pt idx="33">
                  <c:v>1.6469503012368274</c:v>
                </c:pt>
                <c:pt idx="34">
                  <c:v>1.6705351860814841</c:v>
                </c:pt>
                <c:pt idx="35">
                  <c:v>0.89085352266865325</c:v>
                </c:pt>
                <c:pt idx="36">
                  <c:v>1.3226097241872472</c:v>
                </c:pt>
                <c:pt idx="37">
                  <c:v>1.3515977110212063</c:v>
                </c:pt>
                <c:pt idx="38">
                  <c:v>1.3488721508991837</c:v>
                </c:pt>
                <c:pt idx="39">
                  <c:v>1.0497093335414434</c:v>
                </c:pt>
                <c:pt idx="40">
                  <c:v>1.1085534420394361</c:v>
                </c:pt>
                <c:pt idx="41">
                  <c:v>1.5121937020099889</c:v>
                </c:pt>
                <c:pt idx="42">
                  <c:v>1.2281007455790924</c:v>
                </c:pt>
                <c:pt idx="43">
                  <c:v>1.5973997038425876</c:v>
                </c:pt>
                <c:pt idx="44">
                  <c:v>1.6224868920384545</c:v>
                </c:pt>
                <c:pt idx="45">
                  <c:v>1.5737943910257468</c:v>
                </c:pt>
                <c:pt idx="46">
                  <c:v>1.5101880012297453</c:v>
                </c:pt>
                <c:pt idx="47">
                  <c:v>1.6227863605843433</c:v>
                </c:pt>
                <c:pt idx="48">
                  <c:v>1.604539687081165</c:v>
                </c:pt>
                <c:pt idx="49">
                  <c:v>1.5979247426806888</c:v>
                </c:pt>
                <c:pt idx="50">
                  <c:v>1.7478254130270696</c:v>
                </c:pt>
                <c:pt idx="51">
                  <c:v>1.2084916258097105</c:v>
                </c:pt>
                <c:pt idx="52">
                  <c:v>1.4605429691963732</c:v>
                </c:pt>
                <c:pt idx="53">
                  <c:v>1.3323395426348021</c:v>
                </c:pt>
                <c:pt idx="54">
                  <c:v>1.3008510321319724</c:v>
                </c:pt>
                <c:pt idx="55">
                  <c:v>1.2528387352176147</c:v>
                </c:pt>
                <c:pt idx="56">
                  <c:v>1.2708576785772303</c:v>
                </c:pt>
                <c:pt idx="57">
                  <c:v>1.4341243946410558</c:v>
                </c:pt>
                <c:pt idx="58">
                  <c:v>1.2569216096713456</c:v>
                </c:pt>
                <c:pt idx="59">
                  <c:v>1.4474825096167454</c:v>
                </c:pt>
                <c:pt idx="60">
                  <c:v>1.4308403408442805</c:v>
                </c:pt>
                <c:pt idx="61">
                  <c:v>1.4016164077194064</c:v>
                </c:pt>
                <c:pt idx="62">
                  <c:v>1.5152266338611691</c:v>
                </c:pt>
                <c:pt idx="63">
                  <c:v>1.5222927579759857</c:v>
                </c:pt>
                <c:pt idx="64">
                  <c:v>1.5942758468771743</c:v>
                </c:pt>
                <c:pt idx="65">
                  <c:v>1.6362433334295183</c:v>
                </c:pt>
                <c:pt idx="66">
                  <c:v>0.88474913933557198</c:v>
                </c:pt>
                <c:pt idx="67">
                  <c:v>1.3494588164728003</c:v>
                </c:pt>
                <c:pt idx="68">
                  <c:v>1.3400120258908179</c:v>
                </c:pt>
                <c:pt idx="69">
                  <c:v>1.3360792598539786</c:v>
                </c:pt>
                <c:pt idx="70">
                  <c:v>1.4216363832504166</c:v>
                </c:pt>
                <c:pt idx="71">
                  <c:v>1.5791457992173727</c:v>
                </c:pt>
                <c:pt idx="72">
                  <c:v>1.584659256137928</c:v>
                </c:pt>
                <c:pt idx="73">
                  <c:v>1.6480289018145635</c:v>
                </c:pt>
                <c:pt idx="74">
                  <c:v>0.99341161118947696</c:v>
                </c:pt>
                <c:pt idx="75">
                  <c:v>1.2886935837723985</c:v>
                </c:pt>
                <c:pt idx="76">
                  <c:v>1.2734642285953779</c:v>
                </c:pt>
                <c:pt idx="77">
                  <c:v>1.3809137675947731</c:v>
                </c:pt>
                <c:pt idx="78">
                  <c:v>1.3821700294128636</c:v>
                </c:pt>
                <c:pt idx="79">
                  <c:v>1.3456553127281703</c:v>
                </c:pt>
                <c:pt idx="80">
                  <c:v>1.296442585532438</c:v>
                </c:pt>
                <c:pt idx="81">
                  <c:v>1.281134594700893</c:v>
                </c:pt>
                <c:pt idx="82">
                  <c:v>1.0820633866544651</c:v>
                </c:pt>
                <c:pt idx="83">
                  <c:v>1.3866702094926711</c:v>
                </c:pt>
                <c:pt idx="84">
                  <c:v>1.3293190216669446</c:v>
                </c:pt>
                <c:pt idx="85">
                  <c:v>1.37</c:v>
                </c:pt>
                <c:pt idx="86">
                  <c:v>1.500073715122376</c:v>
                </c:pt>
                <c:pt idx="87">
                  <c:v>1.3731119646577667</c:v>
                </c:pt>
                <c:pt idx="88">
                  <c:v>1.45</c:v>
                </c:pt>
                <c:pt idx="89">
                  <c:v>1.5294337523131245</c:v>
                </c:pt>
                <c:pt idx="90">
                  <c:v>0.79781733684770517</c:v>
                </c:pt>
                <c:pt idx="91">
                  <c:v>1.395057669860819</c:v>
                </c:pt>
                <c:pt idx="92">
                  <c:v>1.347455266705873</c:v>
                </c:pt>
              </c:numCache>
            </c:numRef>
          </c:xVal>
          <c:yVal>
            <c:numRef>
              <c:f>master_2017_02_20_1998!$BB$17:$BB$109</c:f>
              <c:numCache>
                <c:formatCode>General</c:formatCode>
                <c:ptCount val="93"/>
                <c:pt idx="0">
                  <c:v>-15</c:v>
                </c:pt>
                <c:pt idx="1">
                  <c:v>-25</c:v>
                </c:pt>
                <c:pt idx="2">
                  <c:v>-48</c:v>
                </c:pt>
                <c:pt idx="3">
                  <c:v>-75</c:v>
                </c:pt>
                <c:pt idx="4">
                  <c:v>-92</c:v>
                </c:pt>
                <c:pt idx="5">
                  <c:v>-126.5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-38.5</c:v>
                </c:pt>
                <c:pt idx="10">
                  <c:v>-60</c:v>
                </c:pt>
                <c:pt idx="11">
                  <c:v>-88</c:v>
                </c:pt>
                <c:pt idx="12">
                  <c:v>-128</c:v>
                </c:pt>
                <c:pt idx="13">
                  <c:v>-5</c:v>
                </c:pt>
                <c:pt idx="14">
                  <c:v>-15</c:v>
                </c:pt>
                <c:pt idx="15">
                  <c:v>-25</c:v>
                </c:pt>
                <c:pt idx="16">
                  <c:v>-37</c:v>
                </c:pt>
                <c:pt idx="17">
                  <c:v>-53</c:v>
                </c:pt>
                <c:pt idx="18">
                  <c:v>-77.5</c:v>
                </c:pt>
                <c:pt idx="19">
                  <c:v>-123</c:v>
                </c:pt>
                <c:pt idx="20">
                  <c:v>-5</c:v>
                </c:pt>
                <c:pt idx="21">
                  <c:v>-15</c:v>
                </c:pt>
                <c:pt idx="22">
                  <c:v>-25</c:v>
                </c:pt>
                <c:pt idx="23">
                  <c:v>-39</c:v>
                </c:pt>
                <c:pt idx="24">
                  <c:v>-62.5</c:v>
                </c:pt>
                <c:pt idx="25">
                  <c:v>-91</c:v>
                </c:pt>
                <c:pt idx="26">
                  <c:v>-129</c:v>
                </c:pt>
                <c:pt idx="27">
                  <c:v>-5</c:v>
                </c:pt>
                <c:pt idx="28">
                  <c:v>-15</c:v>
                </c:pt>
                <c:pt idx="29">
                  <c:v>-25</c:v>
                </c:pt>
                <c:pt idx="30">
                  <c:v>-35</c:v>
                </c:pt>
                <c:pt idx="31">
                  <c:v>-52</c:v>
                </c:pt>
                <c:pt idx="32">
                  <c:v>-72.5</c:v>
                </c:pt>
                <c:pt idx="33">
                  <c:v>-95.5</c:v>
                </c:pt>
                <c:pt idx="34">
                  <c:v>-126</c:v>
                </c:pt>
                <c:pt idx="35">
                  <c:v>-5</c:v>
                </c:pt>
                <c:pt idx="36">
                  <c:v>-15</c:v>
                </c:pt>
                <c:pt idx="37">
                  <c:v>-25</c:v>
                </c:pt>
                <c:pt idx="38">
                  <c:v>-31.5</c:v>
                </c:pt>
                <c:pt idx="39">
                  <c:v>-49</c:v>
                </c:pt>
                <c:pt idx="40">
                  <c:v>-77.5</c:v>
                </c:pt>
                <c:pt idx="41">
                  <c:v>-121.5</c:v>
                </c:pt>
                <c:pt idx="42">
                  <c:v>-5</c:v>
                </c:pt>
                <c:pt idx="43">
                  <c:v>-15</c:v>
                </c:pt>
                <c:pt idx="44">
                  <c:v>-25</c:v>
                </c:pt>
                <c:pt idx="45">
                  <c:v>-36.5</c:v>
                </c:pt>
                <c:pt idx="46">
                  <c:v>-53.5</c:v>
                </c:pt>
                <c:pt idx="47">
                  <c:v>-73.5</c:v>
                </c:pt>
                <c:pt idx="48">
                  <c:v>-96.5</c:v>
                </c:pt>
                <c:pt idx="49">
                  <c:v>-118.5</c:v>
                </c:pt>
                <c:pt idx="50">
                  <c:v>-137</c:v>
                </c:pt>
                <c:pt idx="51">
                  <c:v>-5</c:v>
                </c:pt>
                <c:pt idx="52">
                  <c:v>-15</c:v>
                </c:pt>
                <c:pt idx="53">
                  <c:v>-25</c:v>
                </c:pt>
                <c:pt idx="54">
                  <c:v>-39.5</c:v>
                </c:pt>
                <c:pt idx="55">
                  <c:v>-59</c:v>
                </c:pt>
                <c:pt idx="56">
                  <c:v>-91.5</c:v>
                </c:pt>
                <c:pt idx="57">
                  <c:v>-133.5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-33.5</c:v>
                </c:pt>
                <c:pt idx="62">
                  <c:v>-48</c:v>
                </c:pt>
                <c:pt idx="63">
                  <c:v>-69</c:v>
                </c:pt>
                <c:pt idx="64">
                  <c:v>-100.5</c:v>
                </c:pt>
                <c:pt idx="65">
                  <c:v>-136</c:v>
                </c:pt>
                <c:pt idx="66">
                  <c:v>-5</c:v>
                </c:pt>
                <c:pt idx="67">
                  <c:v>-15</c:v>
                </c:pt>
                <c:pt idx="68">
                  <c:v>-25</c:v>
                </c:pt>
                <c:pt idx="69">
                  <c:v>-31.5</c:v>
                </c:pt>
                <c:pt idx="70">
                  <c:v>-45.5</c:v>
                </c:pt>
                <c:pt idx="71">
                  <c:v>-73</c:v>
                </c:pt>
                <c:pt idx="72">
                  <c:v>-97</c:v>
                </c:pt>
                <c:pt idx="73">
                  <c:v>-129.5</c:v>
                </c:pt>
                <c:pt idx="74">
                  <c:v>-5</c:v>
                </c:pt>
                <c:pt idx="75">
                  <c:v>-15</c:v>
                </c:pt>
                <c:pt idx="76">
                  <c:v>-25</c:v>
                </c:pt>
                <c:pt idx="77">
                  <c:v>-35.5</c:v>
                </c:pt>
                <c:pt idx="78">
                  <c:v>-51.5</c:v>
                </c:pt>
                <c:pt idx="79">
                  <c:v>-79</c:v>
                </c:pt>
                <c:pt idx="80">
                  <c:v>-112</c:v>
                </c:pt>
                <c:pt idx="81">
                  <c:v>-140.5</c:v>
                </c:pt>
                <c:pt idx="82">
                  <c:v>-5</c:v>
                </c:pt>
                <c:pt idx="83">
                  <c:v>-15</c:v>
                </c:pt>
                <c:pt idx="84">
                  <c:v>-25</c:v>
                </c:pt>
                <c:pt idx="85">
                  <c:v>-40</c:v>
                </c:pt>
                <c:pt idx="86">
                  <c:v>-59</c:v>
                </c:pt>
                <c:pt idx="87">
                  <c:v>-80</c:v>
                </c:pt>
                <c:pt idx="88">
                  <c:v>-112</c:v>
                </c:pt>
                <c:pt idx="89">
                  <c:v>-142.5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master_2017_02_20_1998!$BE$1</c:f>
              <c:strCache>
                <c:ptCount val="1"/>
                <c:pt idx="0">
                  <c:v>Ave_08_15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master_2017_02_20_1998!$BE$17:$BE$109</c:f>
              <c:numCache>
                <c:formatCode>0.00</c:formatCode>
                <c:ptCount val="93"/>
                <c:pt idx="0">
                  <c:v>1.4409935585874971</c:v>
                </c:pt>
                <c:pt idx="1">
                  <c:v>1.4445998121414947</c:v>
                </c:pt>
                <c:pt idx="2">
                  <c:v>1.2767874077873471</c:v>
                </c:pt>
                <c:pt idx="3">
                  <c:v>1.4159183273401346</c:v>
                </c:pt>
                <c:pt idx="4">
                  <c:v>1.4471393715361365</c:v>
                </c:pt>
                <c:pt idx="5">
                  <c:v>1.4993807489987243</c:v>
                </c:pt>
                <c:pt idx="6">
                  <c:v>1.0054297737832556</c:v>
                </c:pt>
                <c:pt idx="7">
                  <c:v>1.4296257827882557</c:v>
                </c:pt>
                <c:pt idx="8">
                  <c:v>1.4385179208840944</c:v>
                </c:pt>
                <c:pt idx="9">
                  <c:v>1.3041200726757154</c:v>
                </c:pt>
                <c:pt idx="10">
                  <c:v>1.3602161330701681</c:v>
                </c:pt>
                <c:pt idx="11">
                  <c:v>1.4579515755805486</c:v>
                </c:pt>
                <c:pt idx="12">
                  <c:v>1.4552436070932881</c:v>
                </c:pt>
                <c:pt idx="13">
                  <c:v>1.395533747776869</c:v>
                </c:pt>
                <c:pt idx="14">
                  <c:v>1.4567176309001217</c:v>
                </c:pt>
                <c:pt idx="15">
                  <c:v>1.4983003102106984</c:v>
                </c:pt>
                <c:pt idx="16">
                  <c:v>1.327349189380334</c:v>
                </c:pt>
                <c:pt idx="17">
                  <c:v>1.4065217748354502</c:v>
                </c:pt>
                <c:pt idx="18">
                  <c:v>1.4973828442883201</c:v>
                </c:pt>
                <c:pt idx="19">
                  <c:v>1.6793376255621761</c:v>
                </c:pt>
                <c:pt idx="20">
                  <c:v>1.246013185378394</c:v>
                </c:pt>
                <c:pt idx="21">
                  <c:v>1.419168079317576</c:v>
                </c:pt>
                <c:pt idx="22">
                  <c:v>1.3960562599131963</c:v>
                </c:pt>
                <c:pt idx="23">
                  <c:v>1.4236583864428949</c:v>
                </c:pt>
                <c:pt idx="24">
                  <c:v>1.4739754493858892</c:v>
                </c:pt>
                <c:pt idx="25">
                  <c:v>1.59379527742598</c:v>
                </c:pt>
                <c:pt idx="26">
                  <c:v>1.6381616441713662</c:v>
                </c:pt>
                <c:pt idx="27">
                  <c:v>1.1040828838806145</c:v>
                </c:pt>
                <c:pt idx="28">
                  <c:v>1.4076934830972649</c:v>
                </c:pt>
                <c:pt idx="29">
                  <c:v>1.2983526287974225</c:v>
                </c:pt>
                <c:pt idx="30">
                  <c:v>1.2686802608332695</c:v>
                </c:pt>
                <c:pt idx="31">
                  <c:v>1.4278325191507557</c:v>
                </c:pt>
                <c:pt idx="32">
                  <c:v>1.5908176323896339</c:v>
                </c:pt>
                <c:pt idx="33">
                  <c:v>1.6469503012368274</c:v>
                </c:pt>
                <c:pt idx="34">
                  <c:v>1.6705351860814841</c:v>
                </c:pt>
                <c:pt idx="35">
                  <c:v>1.0243211982311278</c:v>
                </c:pt>
                <c:pt idx="36">
                  <c:v>1.3178322012258996</c:v>
                </c:pt>
                <c:pt idx="37">
                  <c:v>1.3431330475108854</c:v>
                </c:pt>
                <c:pt idx="38">
                  <c:v>1.3488721508991837</c:v>
                </c:pt>
                <c:pt idx="39">
                  <c:v>1.0497093335414434</c:v>
                </c:pt>
                <c:pt idx="40">
                  <c:v>1.1085534420394361</c:v>
                </c:pt>
                <c:pt idx="41">
                  <c:v>1.5121937020099889</c:v>
                </c:pt>
                <c:pt idx="42">
                  <c:v>1.2095503727895462</c:v>
                </c:pt>
                <c:pt idx="43">
                  <c:v>1.5366998519212938</c:v>
                </c:pt>
                <c:pt idx="44">
                  <c:v>1.5662434460192274</c:v>
                </c:pt>
                <c:pt idx="45">
                  <c:v>1.529982935555068</c:v>
                </c:pt>
                <c:pt idx="46">
                  <c:v>1.5512302909894071</c:v>
                </c:pt>
                <c:pt idx="47">
                  <c:v>1.6079530850053791</c:v>
                </c:pt>
                <c:pt idx="48">
                  <c:v>1.6661129631863663</c:v>
                </c:pt>
                <c:pt idx="49">
                  <c:v>1.6035011332490945</c:v>
                </c:pt>
                <c:pt idx="50">
                  <c:v>1.636818788575082</c:v>
                </c:pt>
                <c:pt idx="51">
                  <c:v>1.2119438209151592</c:v>
                </c:pt>
                <c:pt idx="52">
                  <c:v>1.4313054137052319</c:v>
                </c:pt>
                <c:pt idx="53">
                  <c:v>1.3074792972273821</c:v>
                </c:pt>
                <c:pt idx="54">
                  <c:v>1.3008510321319724</c:v>
                </c:pt>
                <c:pt idx="55">
                  <c:v>1.2528387352176147</c:v>
                </c:pt>
                <c:pt idx="56">
                  <c:v>1.2708576785772303</c:v>
                </c:pt>
                <c:pt idx="57">
                  <c:v>1.4341243946410558</c:v>
                </c:pt>
                <c:pt idx="58">
                  <c:v>1.2568462169075891</c:v>
                </c:pt>
                <c:pt idx="59">
                  <c:v>1.4043965470786057</c:v>
                </c:pt>
                <c:pt idx="60">
                  <c:v>1.3850039522031097</c:v>
                </c:pt>
                <c:pt idx="61">
                  <c:v>1.4016164077194064</c:v>
                </c:pt>
                <c:pt idx="62">
                  <c:v>1.5152266338611691</c:v>
                </c:pt>
                <c:pt idx="63">
                  <c:v>1.5222927579759857</c:v>
                </c:pt>
                <c:pt idx="64">
                  <c:v>1.5942758468771743</c:v>
                </c:pt>
                <c:pt idx="65">
                  <c:v>1.6362433334295183</c:v>
                </c:pt>
                <c:pt idx="66">
                  <c:v>0.94107774732362526</c:v>
                </c:pt>
                <c:pt idx="67">
                  <c:v>1.3498710000637728</c:v>
                </c:pt>
                <c:pt idx="68">
                  <c:v>1.3116243060801902</c:v>
                </c:pt>
                <c:pt idx="69">
                  <c:v>1.3360792598539786</c:v>
                </c:pt>
                <c:pt idx="70">
                  <c:v>1.4216363832504166</c:v>
                </c:pt>
                <c:pt idx="71">
                  <c:v>1.5791457992173727</c:v>
                </c:pt>
                <c:pt idx="72">
                  <c:v>1.584659256137928</c:v>
                </c:pt>
                <c:pt idx="73">
                  <c:v>1.6480289018145635</c:v>
                </c:pt>
                <c:pt idx="74">
                  <c:v>1.0607794157011308</c:v>
                </c:pt>
                <c:pt idx="75">
                  <c:v>1.2809806998206348</c:v>
                </c:pt>
                <c:pt idx="76">
                  <c:v>1.2944945223291655</c:v>
                </c:pt>
                <c:pt idx="77">
                  <c:v>1.3809137675947731</c:v>
                </c:pt>
                <c:pt idx="78">
                  <c:v>1.3821700294128636</c:v>
                </c:pt>
                <c:pt idx="79">
                  <c:v>1.3456553127281703</c:v>
                </c:pt>
                <c:pt idx="80">
                  <c:v>1.296442585532438</c:v>
                </c:pt>
                <c:pt idx="81">
                  <c:v>1.281134594700893</c:v>
                </c:pt>
                <c:pt idx="82">
                  <c:v>1.1300272294353542</c:v>
                </c:pt>
                <c:pt idx="83">
                  <c:v>1.3733728625669683</c:v>
                </c:pt>
                <c:pt idx="84">
                  <c:v>1.3225983572791207</c:v>
                </c:pt>
                <c:pt idx="85">
                  <c:v>1.37</c:v>
                </c:pt>
                <c:pt idx="86">
                  <c:v>1.500073715122376</c:v>
                </c:pt>
                <c:pt idx="87">
                  <c:v>1.3731119646577667</c:v>
                </c:pt>
                <c:pt idx="88">
                  <c:v>1.45</c:v>
                </c:pt>
                <c:pt idx="89">
                  <c:v>1.5294337523131245</c:v>
                </c:pt>
                <c:pt idx="90">
                  <c:v>1.0010488663877533</c:v>
                </c:pt>
                <c:pt idx="91">
                  <c:v>1.3807424842061298</c:v>
                </c:pt>
                <c:pt idx="92">
                  <c:v>1.3614404621900309</c:v>
                </c:pt>
              </c:numCache>
            </c:numRef>
          </c:xVal>
          <c:yVal>
            <c:numRef>
              <c:f>master_2017_02_20_1998!$BB$17:$BB$109</c:f>
              <c:numCache>
                <c:formatCode>General</c:formatCode>
                <c:ptCount val="93"/>
                <c:pt idx="0">
                  <c:v>-15</c:v>
                </c:pt>
                <c:pt idx="1">
                  <c:v>-25</c:v>
                </c:pt>
                <c:pt idx="2">
                  <c:v>-48</c:v>
                </c:pt>
                <c:pt idx="3">
                  <c:v>-75</c:v>
                </c:pt>
                <c:pt idx="4">
                  <c:v>-92</c:v>
                </c:pt>
                <c:pt idx="5">
                  <c:v>-126.5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-38.5</c:v>
                </c:pt>
                <c:pt idx="10">
                  <c:v>-60</c:v>
                </c:pt>
                <c:pt idx="11">
                  <c:v>-88</c:v>
                </c:pt>
                <c:pt idx="12">
                  <c:v>-128</c:v>
                </c:pt>
                <c:pt idx="13">
                  <c:v>-5</c:v>
                </c:pt>
                <c:pt idx="14">
                  <c:v>-15</c:v>
                </c:pt>
                <c:pt idx="15">
                  <c:v>-25</c:v>
                </c:pt>
                <c:pt idx="16">
                  <c:v>-37</c:v>
                </c:pt>
                <c:pt idx="17">
                  <c:v>-53</c:v>
                </c:pt>
                <c:pt idx="18">
                  <c:v>-77.5</c:v>
                </c:pt>
                <c:pt idx="19">
                  <c:v>-123</c:v>
                </c:pt>
                <c:pt idx="20">
                  <c:v>-5</c:v>
                </c:pt>
                <c:pt idx="21">
                  <c:v>-15</c:v>
                </c:pt>
                <c:pt idx="22">
                  <c:v>-25</c:v>
                </c:pt>
                <c:pt idx="23">
                  <c:v>-39</c:v>
                </c:pt>
                <c:pt idx="24">
                  <c:v>-62.5</c:v>
                </c:pt>
                <c:pt idx="25">
                  <c:v>-91</c:v>
                </c:pt>
                <c:pt idx="26">
                  <c:v>-129</c:v>
                </c:pt>
                <c:pt idx="27">
                  <c:v>-5</c:v>
                </c:pt>
                <c:pt idx="28">
                  <c:v>-15</c:v>
                </c:pt>
                <c:pt idx="29">
                  <c:v>-25</c:v>
                </c:pt>
                <c:pt idx="30">
                  <c:v>-35</c:v>
                </c:pt>
                <c:pt idx="31">
                  <c:v>-52</c:v>
                </c:pt>
                <c:pt idx="32">
                  <c:v>-72.5</c:v>
                </c:pt>
                <c:pt idx="33">
                  <c:v>-95.5</c:v>
                </c:pt>
                <c:pt idx="34">
                  <c:v>-126</c:v>
                </c:pt>
                <c:pt idx="35">
                  <c:v>-5</c:v>
                </c:pt>
                <c:pt idx="36">
                  <c:v>-15</c:v>
                </c:pt>
                <c:pt idx="37">
                  <c:v>-25</c:v>
                </c:pt>
                <c:pt idx="38">
                  <c:v>-31.5</c:v>
                </c:pt>
                <c:pt idx="39">
                  <c:v>-49</c:v>
                </c:pt>
                <c:pt idx="40">
                  <c:v>-77.5</c:v>
                </c:pt>
                <c:pt idx="41">
                  <c:v>-121.5</c:v>
                </c:pt>
                <c:pt idx="42">
                  <c:v>-5</c:v>
                </c:pt>
                <c:pt idx="43">
                  <c:v>-15</c:v>
                </c:pt>
                <c:pt idx="44">
                  <c:v>-25</c:v>
                </c:pt>
                <c:pt idx="45">
                  <c:v>-36.5</c:v>
                </c:pt>
                <c:pt idx="46">
                  <c:v>-53.5</c:v>
                </c:pt>
                <c:pt idx="47">
                  <c:v>-73.5</c:v>
                </c:pt>
                <c:pt idx="48">
                  <c:v>-96.5</c:v>
                </c:pt>
                <c:pt idx="49">
                  <c:v>-118.5</c:v>
                </c:pt>
                <c:pt idx="50">
                  <c:v>-137</c:v>
                </c:pt>
                <c:pt idx="51">
                  <c:v>-5</c:v>
                </c:pt>
                <c:pt idx="52">
                  <c:v>-15</c:v>
                </c:pt>
                <c:pt idx="53">
                  <c:v>-25</c:v>
                </c:pt>
                <c:pt idx="54">
                  <c:v>-39.5</c:v>
                </c:pt>
                <c:pt idx="55">
                  <c:v>-59</c:v>
                </c:pt>
                <c:pt idx="56">
                  <c:v>-91.5</c:v>
                </c:pt>
                <c:pt idx="57">
                  <c:v>-133.5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-33.5</c:v>
                </c:pt>
                <c:pt idx="62">
                  <c:v>-48</c:v>
                </c:pt>
                <c:pt idx="63">
                  <c:v>-69</c:v>
                </c:pt>
                <c:pt idx="64">
                  <c:v>-100.5</c:v>
                </c:pt>
                <c:pt idx="65">
                  <c:v>-136</c:v>
                </c:pt>
                <c:pt idx="66">
                  <c:v>-5</c:v>
                </c:pt>
                <c:pt idx="67">
                  <c:v>-15</c:v>
                </c:pt>
                <c:pt idx="68">
                  <c:v>-25</c:v>
                </c:pt>
                <c:pt idx="69">
                  <c:v>-31.5</c:v>
                </c:pt>
                <c:pt idx="70">
                  <c:v>-45.5</c:v>
                </c:pt>
                <c:pt idx="71">
                  <c:v>-73</c:v>
                </c:pt>
                <c:pt idx="72">
                  <c:v>-97</c:v>
                </c:pt>
                <c:pt idx="73">
                  <c:v>-129.5</c:v>
                </c:pt>
                <c:pt idx="74">
                  <c:v>-5</c:v>
                </c:pt>
                <c:pt idx="75">
                  <c:v>-15</c:v>
                </c:pt>
                <c:pt idx="76">
                  <c:v>-25</c:v>
                </c:pt>
                <c:pt idx="77">
                  <c:v>-35.5</c:v>
                </c:pt>
                <c:pt idx="78">
                  <c:v>-51.5</c:v>
                </c:pt>
                <c:pt idx="79">
                  <c:v>-79</c:v>
                </c:pt>
                <c:pt idx="80">
                  <c:v>-112</c:v>
                </c:pt>
                <c:pt idx="81">
                  <c:v>-140.5</c:v>
                </c:pt>
                <c:pt idx="82">
                  <c:v>-5</c:v>
                </c:pt>
                <c:pt idx="83">
                  <c:v>-15</c:v>
                </c:pt>
                <c:pt idx="84">
                  <c:v>-25</c:v>
                </c:pt>
                <c:pt idx="85">
                  <c:v>-40</c:v>
                </c:pt>
                <c:pt idx="86">
                  <c:v>-59</c:v>
                </c:pt>
                <c:pt idx="87">
                  <c:v>-80</c:v>
                </c:pt>
                <c:pt idx="88">
                  <c:v>-112</c:v>
                </c:pt>
                <c:pt idx="89">
                  <c:v>-142.5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69792"/>
        <c:axId val="-25274476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master_2017_02_20_1998!$BG$1</c15:sqref>
                        </c15:formulaRef>
                      </c:ext>
                    </c:extLst>
                    <c:strCache>
                      <c:ptCount val="1"/>
                      <c:pt idx="0">
                        <c:v>Accepted_15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master_2017_02_20_1998!$BG$17:$BG$109</c15:sqref>
                        </c15:formulaRef>
                      </c:ext>
                    </c:extLst>
                    <c:numCache>
                      <c:formatCode>0.00</c:formatCode>
                      <c:ptCount val="93"/>
                      <c:pt idx="0">
                        <c:v>1.4494415724191472</c:v>
                      </c:pt>
                      <c:pt idx="1">
                        <c:v>1.417418000247014</c:v>
                      </c:pt>
                      <c:pt idx="2">
                        <c:v>1.2767874077873471</c:v>
                      </c:pt>
                      <c:pt idx="3">
                        <c:v>1.4159183273401346</c:v>
                      </c:pt>
                      <c:pt idx="4">
                        <c:v>1.4471393715361365</c:v>
                      </c:pt>
                      <c:pt idx="5">
                        <c:v>1.4993807489987243</c:v>
                      </c:pt>
                      <c:pt idx="6">
                        <c:v>1.121618998888438</c:v>
                      </c:pt>
                      <c:pt idx="7">
                        <c:v>1.3903347036716835</c:v>
                      </c:pt>
                      <c:pt idx="8">
                        <c:v>1.3862766201457379</c:v>
                      </c:pt>
                      <c:pt idx="9">
                        <c:v>1.3041200726757154</c:v>
                      </c:pt>
                      <c:pt idx="10">
                        <c:v>1.3602161330701681</c:v>
                      </c:pt>
                      <c:pt idx="11">
                        <c:v>1.4579515755805486</c:v>
                      </c:pt>
                      <c:pt idx="12">
                        <c:v>1.4552436070932881</c:v>
                      </c:pt>
                      <c:pt idx="13">
                        <c:v>1.3592815427774934</c:v>
                      </c:pt>
                      <c:pt idx="14">
                        <c:v>1.5002558357005487</c:v>
                      </c:pt>
                      <c:pt idx="15">
                        <c:v>1.505813645746952</c:v>
                      </c:pt>
                      <c:pt idx="16">
                        <c:v>1.327349189380334</c:v>
                      </c:pt>
                      <c:pt idx="17">
                        <c:v>1.4065217748354502</c:v>
                      </c:pt>
                      <c:pt idx="18">
                        <c:v>1.4973828442883201</c:v>
                      </c:pt>
                      <c:pt idx="19">
                        <c:v>1.6793376255621761</c:v>
                      </c:pt>
                      <c:pt idx="20">
                        <c:v>1.365897983308926</c:v>
                      </c:pt>
                      <c:pt idx="21">
                        <c:v>1.463468426345784</c:v>
                      </c:pt>
                      <c:pt idx="22">
                        <c:v>1.4420311590239425</c:v>
                      </c:pt>
                      <c:pt idx="23">
                        <c:v>1.4236583864428949</c:v>
                      </c:pt>
                      <c:pt idx="24">
                        <c:v>1.4739754493858892</c:v>
                      </c:pt>
                      <c:pt idx="25">
                        <c:v>1.59379527742598</c:v>
                      </c:pt>
                      <c:pt idx="26">
                        <c:v>1.6381616441713662</c:v>
                      </c:pt>
                      <c:pt idx="27">
                        <c:v>1.3092612523598637</c:v>
                      </c:pt>
                      <c:pt idx="28">
                        <c:v>1.4242108791926178</c:v>
                      </c:pt>
                      <c:pt idx="29">
                        <c:v>1.3363445489351944</c:v>
                      </c:pt>
                      <c:pt idx="30">
                        <c:v>1.2686802608332695</c:v>
                      </c:pt>
                      <c:pt idx="31">
                        <c:v>1.4278325191507557</c:v>
                      </c:pt>
                      <c:pt idx="32">
                        <c:v>1.5908176323896339</c:v>
                      </c:pt>
                      <c:pt idx="33">
                        <c:v>1.6469503012368274</c:v>
                      </c:pt>
                      <c:pt idx="34">
                        <c:v>1.6705351860814841</c:v>
                      </c:pt>
                      <c:pt idx="35">
                        <c:v>1.1577888737936024</c:v>
                      </c:pt>
                      <c:pt idx="36">
                        <c:v>1.3130546782645518</c:v>
                      </c:pt>
                      <c:pt idx="37">
                        <c:v>1.3346683840005646</c:v>
                      </c:pt>
                      <c:pt idx="38">
                        <c:v>1.3488721508991837</c:v>
                      </c:pt>
                      <c:pt idx="39">
                        <c:v>1.0497093335414434</c:v>
                      </c:pt>
                      <c:pt idx="40">
                        <c:v>1.1085534420394361</c:v>
                      </c:pt>
                      <c:pt idx="41">
                        <c:v>1.5121937020099889</c:v>
                      </c:pt>
                      <c:pt idx="42">
                        <c:v>1.1910000000000001</c:v>
                      </c:pt>
                      <c:pt idx="43">
                        <c:v>1.476</c:v>
                      </c:pt>
                      <c:pt idx="44">
                        <c:v>1.488</c:v>
                      </c:pt>
                      <c:pt idx="45">
                        <c:v>1.5737943910257468</c:v>
                      </c:pt>
                      <c:pt idx="46">
                        <c:v>1.5101880012297453</c:v>
                      </c:pt>
                      <c:pt idx="47">
                        <c:v>1.6227863605843433</c:v>
                      </c:pt>
                      <c:pt idx="48">
                        <c:v>1.604539687081165</c:v>
                      </c:pt>
                      <c:pt idx="49">
                        <c:v>1.5979247426806888</c:v>
                      </c:pt>
                      <c:pt idx="50">
                        <c:v>1.7478254130270696</c:v>
                      </c:pt>
                      <c:pt idx="51">
                        <c:v>1.2153960160206081</c:v>
                      </c:pt>
                      <c:pt idx="52">
                        <c:v>1.4020678582140904</c:v>
                      </c:pt>
                      <c:pt idx="53">
                        <c:v>1.2826190518199621</c:v>
                      </c:pt>
                      <c:pt idx="54">
                        <c:v>1.3008510321319724</c:v>
                      </c:pt>
                      <c:pt idx="55">
                        <c:v>1.2528387352176147</c:v>
                      </c:pt>
                      <c:pt idx="56">
                        <c:v>1.2708576785772303</c:v>
                      </c:pt>
                      <c:pt idx="57">
                        <c:v>1.4341243946410558</c:v>
                      </c:pt>
                      <c:pt idx="58">
                        <c:v>1.2567708241438327</c:v>
                      </c:pt>
                      <c:pt idx="59">
                        <c:v>1.3613105845404663</c:v>
                      </c:pt>
                      <c:pt idx="60">
                        <c:v>1.3391675635619389</c:v>
                      </c:pt>
                      <c:pt idx="61">
                        <c:v>1.4016164077194064</c:v>
                      </c:pt>
                      <c:pt idx="62">
                        <c:v>1.5152266338611691</c:v>
                      </c:pt>
                      <c:pt idx="63">
                        <c:v>1.5222927579759857</c:v>
                      </c:pt>
                      <c:pt idx="64">
                        <c:v>1.5942758468771743</c:v>
                      </c:pt>
                      <c:pt idx="65">
                        <c:v>1.6362433334295183</c:v>
                      </c:pt>
                      <c:pt idx="66">
                        <c:v>0.99740635531167854</c:v>
                      </c:pt>
                      <c:pt idx="67">
                        <c:v>1.3502831836547453</c:v>
                      </c:pt>
                      <c:pt idx="68">
                        <c:v>1.2832365862695627</c:v>
                      </c:pt>
                      <c:pt idx="69">
                        <c:v>1.3360792598539786</c:v>
                      </c:pt>
                      <c:pt idx="70">
                        <c:v>1.4216363832504166</c:v>
                      </c:pt>
                      <c:pt idx="71">
                        <c:v>1.5791457992173727</c:v>
                      </c:pt>
                      <c:pt idx="72">
                        <c:v>1.584659256137928</c:v>
                      </c:pt>
                      <c:pt idx="73">
                        <c:v>1.6480289018145635</c:v>
                      </c:pt>
                      <c:pt idx="74">
                        <c:v>1.1281472202127847</c:v>
                      </c:pt>
                      <c:pt idx="75">
                        <c:v>1.2732678158688711</c:v>
                      </c:pt>
                      <c:pt idx="76">
                        <c:v>1.3155248160629534</c:v>
                      </c:pt>
                      <c:pt idx="77">
                        <c:v>1.3809137675947731</c:v>
                      </c:pt>
                      <c:pt idx="78">
                        <c:v>1.3821700294128636</c:v>
                      </c:pt>
                      <c:pt idx="79">
                        <c:v>1.3456553127281703</c:v>
                      </c:pt>
                      <c:pt idx="80">
                        <c:v>1.296442585532438</c:v>
                      </c:pt>
                      <c:pt idx="81">
                        <c:v>1.281134594700893</c:v>
                      </c:pt>
                      <c:pt idx="82">
                        <c:v>1.1779910722162432</c:v>
                      </c:pt>
                      <c:pt idx="83">
                        <c:v>1.3600755156412654</c:v>
                      </c:pt>
                      <c:pt idx="84">
                        <c:v>1.3158776928912965</c:v>
                      </c:pt>
                      <c:pt idx="85">
                        <c:v>1.37</c:v>
                      </c:pt>
                      <c:pt idx="86">
                        <c:v>1.500073715122376</c:v>
                      </c:pt>
                      <c:pt idx="87">
                        <c:v>1.3731119646577667</c:v>
                      </c:pt>
                      <c:pt idx="88">
                        <c:v>1.45</c:v>
                      </c:pt>
                      <c:pt idx="89">
                        <c:v>1.5294337523131245</c:v>
                      </c:pt>
                      <c:pt idx="90">
                        <c:v>1.2042803959278012</c:v>
                      </c:pt>
                      <c:pt idx="91">
                        <c:v>1.3664272985514405</c:v>
                      </c:pt>
                      <c:pt idx="92">
                        <c:v>1.3754256576741888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master_2017_02_20_1998!$BB$17:$BB$109</c15:sqref>
                        </c15:formulaRef>
                      </c:ext>
                    </c:extLst>
                    <c:numCache>
                      <c:formatCode>General</c:formatCode>
                      <c:ptCount val="93"/>
                      <c:pt idx="0">
                        <c:v>-15</c:v>
                      </c:pt>
                      <c:pt idx="1">
                        <c:v>-25</c:v>
                      </c:pt>
                      <c:pt idx="2">
                        <c:v>-48</c:v>
                      </c:pt>
                      <c:pt idx="3">
                        <c:v>-75</c:v>
                      </c:pt>
                      <c:pt idx="4">
                        <c:v>-92</c:v>
                      </c:pt>
                      <c:pt idx="5">
                        <c:v>-126.5</c:v>
                      </c:pt>
                      <c:pt idx="6">
                        <c:v>-5</c:v>
                      </c:pt>
                      <c:pt idx="7">
                        <c:v>-15</c:v>
                      </c:pt>
                      <c:pt idx="8">
                        <c:v>-25</c:v>
                      </c:pt>
                      <c:pt idx="9">
                        <c:v>-38.5</c:v>
                      </c:pt>
                      <c:pt idx="10">
                        <c:v>-60</c:v>
                      </c:pt>
                      <c:pt idx="11">
                        <c:v>-88</c:v>
                      </c:pt>
                      <c:pt idx="12">
                        <c:v>-128</c:v>
                      </c:pt>
                      <c:pt idx="13">
                        <c:v>-5</c:v>
                      </c:pt>
                      <c:pt idx="14">
                        <c:v>-15</c:v>
                      </c:pt>
                      <c:pt idx="15">
                        <c:v>-25</c:v>
                      </c:pt>
                      <c:pt idx="16">
                        <c:v>-37</c:v>
                      </c:pt>
                      <c:pt idx="17">
                        <c:v>-53</c:v>
                      </c:pt>
                      <c:pt idx="18">
                        <c:v>-77.5</c:v>
                      </c:pt>
                      <c:pt idx="19">
                        <c:v>-123</c:v>
                      </c:pt>
                      <c:pt idx="20">
                        <c:v>-5</c:v>
                      </c:pt>
                      <c:pt idx="21">
                        <c:v>-15</c:v>
                      </c:pt>
                      <c:pt idx="22">
                        <c:v>-25</c:v>
                      </c:pt>
                      <c:pt idx="23">
                        <c:v>-39</c:v>
                      </c:pt>
                      <c:pt idx="24">
                        <c:v>-62.5</c:v>
                      </c:pt>
                      <c:pt idx="25">
                        <c:v>-91</c:v>
                      </c:pt>
                      <c:pt idx="26">
                        <c:v>-129</c:v>
                      </c:pt>
                      <c:pt idx="27">
                        <c:v>-5</c:v>
                      </c:pt>
                      <c:pt idx="28">
                        <c:v>-15</c:v>
                      </c:pt>
                      <c:pt idx="29">
                        <c:v>-25</c:v>
                      </c:pt>
                      <c:pt idx="30">
                        <c:v>-35</c:v>
                      </c:pt>
                      <c:pt idx="31">
                        <c:v>-52</c:v>
                      </c:pt>
                      <c:pt idx="32">
                        <c:v>-72.5</c:v>
                      </c:pt>
                      <c:pt idx="33">
                        <c:v>-95.5</c:v>
                      </c:pt>
                      <c:pt idx="34">
                        <c:v>-126</c:v>
                      </c:pt>
                      <c:pt idx="35">
                        <c:v>-5</c:v>
                      </c:pt>
                      <c:pt idx="36">
                        <c:v>-15</c:v>
                      </c:pt>
                      <c:pt idx="37">
                        <c:v>-25</c:v>
                      </c:pt>
                      <c:pt idx="38">
                        <c:v>-31.5</c:v>
                      </c:pt>
                      <c:pt idx="39">
                        <c:v>-49</c:v>
                      </c:pt>
                      <c:pt idx="40">
                        <c:v>-77.5</c:v>
                      </c:pt>
                      <c:pt idx="41">
                        <c:v>-121.5</c:v>
                      </c:pt>
                      <c:pt idx="42">
                        <c:v>-5</c:v>
                      </c:pt>
                      <c:pt idx="43">
                        <c:v>-15</c:v>
                      </c:pt>
                      <c:pt idx="44">
                        <c:v>-25</c:v>
                      </c:pt>
                      <c:pt idx="45">
                        <c:v>-36.5</c:v>
                      </c:pt>
                      <c:pt idx="46">
                        <c:v>-53.5</c:v>
                      </c:pt>
                      <c:pt idx="47">
                        <c:v>-73.5</c:v>
                      </c:pt>
                      <c:pt idx="48">
                        <c:v>-96.5</c:v>
                      </c:pt>
                      <c:pt idx="49">
                        <c:v>-118.5</c:v>
                      </c:pt>
                      <c:pt idx="50">
                        <c:v>-137</c:v>
                      </c:pt>
                      <c:pt idx="51">
                        <c:v>-5</c:v>
                      </c:pt>
                      <c:pt idx="52">
                        <c:v>-15</c:v>
                      </c:pt>
                      <c:pt idx="53">
                        <c:v>-25</c:v>
                      </c:pt>
                      <c:pt idx="54">
                        <c:v>-39.5</c:v>
                      </c:pt>
                      <c:pt idx="55">
                        <c:v>-59</c:v>
                      </c:pt>
                      <c:pt idx="56">
                        <c:v>-91.5</c:v>
                      </c:pt>
                      <c:pt idx="57">
                        <c:v>-133.5</c:v>
                      </c:pt>
                      <c:pt idx="58">
                        <c:v>-5</c:v>
                      </c:pt>
                      <c:pt idx="59">
                        <c:v>-15</c:v>
                      </c:pt>
                      <c:pt idx="60">
                        <c:v>-25</c:v>
                      </c:pt>
                      <c:pt idx="61">
                        <c:v>-33.5</c:v>
                      </c:pt>
                      <c:pt idx="62">
                        <c:v>-48</c:v>
                      </c:pt>
                      <c:pt idx="63">
                        <c:v>-69</c:v>
                      </c:pt>
                      <c:pt idx="64">
                        <c:v>-100.5</c:v>
                      </c:pt>
                      <c:pt idx="65">
                        <c:v>-136</c:v>
                      </c:pt>
                      <c:pt idx="66">
                        <c:v>-5</c:v>
                      </c:pt>
                      <c:pt idx="67">
                        <c:v>-15</c:v>
                      </c:pt>
                      <c:pt idx="68">
                        <c:v>-25</c:v>
                      </c:pt>
                      <c:pt idx="69">
                        <c:v>-31.5</c:v>
                      </c:pt>
                      <c:pt idx="70">
                        <c:v>-45.5</c:v>
                      </c:pt>
                      <c:pt idx="71">
                        <c:v>-73</c:v>
                      </c:pt>
                      <c:pt idx="72">
                        <c:v>-97</c:v>
                      </c:pt>
                      <c:pt idx="73">
                        <c:v>-129.5</c:v>
                      </c:pt>
                      <c:pt idx="74">
                        <c:v>-5</c:v>
                      </c:pt>
                      <c:pt idx="75">
                        <c:v>-15</c:v>
                      </c:pt>
                      <c:pt idx="76">
                        <c:v>-25</c:v>
                      </c:pt>
                      <c:pt idx="77">
                        <c:v>-35.5</c:v>
                      </c:pt>
                      <c:pt idx="78">
                        <c:v>-51.5</c:v>
                      </c:pt>
                      <c:pt idx="79">
                        <c:v>-79</c:v>
                      </c:pt>
                      <c:pt idx="80">
                        <c:v>-112</c:v>
                      </c:pt>
                      <c:pt idx="81">
                        <c:v>-140.5</c:v>
                      </c:pt>
                      <c:pt idx="82">
                        <c:v>-5</c:v>
                      </c:pt>
                      <c:pt idx="83">
                        <c:v>-15</c:v>
                      </c:pt>
                      <c:pt idx="84">
                        <c:v>-25</c:v>
                      </c:pt>
                      <c:pt idx="85">
                        <c:v>-40</c:v>
                      </c:pt>
                      <c:pt idx="86">
                        <c:v>-59</c:v>
                      </c:pt>
                      <c:pt idx="87">
                        <c:v>-80</c:v>
                      </c:pt>
                      <c:pt idx="88">
                        <c:v>-112</c:v>
                      </c:pt>
                      <c:pt idx="89">
                        <c:v>-142.5</c:v>
                      </c:pt>
                      <c:pt idx="90">
                        <c:v>-5</c:v>
                      </c:pt>
                      <c:pt idx="91">
                        <c:v>-15</c:v>
                      </c:pt>
                      <c:pt idx="92">
                        <c:v>-25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-252769792"/>
        <c:scaling>
          <c:orientation val="minMax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Density, g cm-3</a:t>
                </a:r>
              </a:p>
            </c:rich>
          </c:tx>
          <c:layout>
            <c:manualLayout>
              <c:xMode val="edge"/>
              <c:yMode val="edge"/>
              <c:x val="0.34639238845144354"/>
              <c:y val="0.124050743657042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44768"/>
        <c:crosses val="autoZero"/>
        <c:crossBetween val="midCat"/>
      </c:valAx>
      <c:valAx>
        <c:axId val="-25274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Depth,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69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7371505746248"/>
          <c:y val="0.7606310975833902"/>
          <c:w val="0.21484860994317459"/>
          <c:h val="0.15315438511362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13670166229221"/>
          <c:y val="0.29300123942840478"/>
          <c:w val="0.80215409522407832"/>
          <c:h val="0.65049394867308252"/>
        </c:manualLayout>
      </c:layout>
      <c:scatterChart>
        <c:scatterStyle val="lineMarker"/>
        <c:varyColors val="0"/>
        <c:ser>
          <c:idx val="0"/>
          <c:order val="0"/>
          <c:tx>
            <c:strRef>
              <c:f>master_2017_02_20_1998!$BF$1</c:f>
              <c:strCache>
                <c:ptCount val="1"/>
                <c:pt idx="0">
                  <c:v>Accepted_08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master_2017_02_20_1998!$BF$110:$BF$290</c:f>
              <c:numCache>
                <c:formatCode>0.00</c:formatCode>
                <c:ptCount val="181"/>
                <c:pt idx="0">
                  <c:v>1.3441158835196003</c:v>
                </c:pt>
                <c:pt idx="1">
                  <c:v>1.4214140986444905</c:v>
                </c:pt>
                <c:pt idx="2">
                  <c:v>1.4764380337061143</c:v>
                </c:pt>
                <c:pt idx="3">
                  <c:v>1.6366234719059403</c:v>
                </c:pt>
                <c:pt idx="4">
                  <c:v>1.623464853728706</c:v>
                </c:pt>
                <c:pt idx="5">
                  <c:v>1.2863331275464969</c:v>
                </c:pt>
                <c:pt idx="6">
                  <c:v>1.3566478843228911</c:v>
                </c:pt>
                <c:pt idx="7">
                  <c:v>1.3282207404356081</c:v>
                </c:pt>
                <c:pt idx="8">
                  <c:v>1.3380530094143217</c:v>
                </c:pt>
                <c:pt idx="9">
                  <c:v>1.4046557265396036</c:v>
                </c:pt>
                <c:pt idx="10">
                  <c:v>1.5093142332165161</c:v>
                </c:pt>
                <c:pt idx="11">
                  <c:v>1.5040768848275183</c:v>
                </c:pt>
                <c:pt idx="12">
                  <c:v>0.97734351042597034</c:v>
                </c:pt>
                <c:pt idx="13">
                  <c:v>1.5120825047677486</c:v>
                </c:pt>
                <c:pt idx="14">
                  <c:v>1.4253166065170912</c:v>
                </c:pt>
                <c:pt idx="15">
                  <c:v>1.4157337750447931</c:v>
                </c:pt>
                <c:pt idx="16">
                  <c:v>1.4267492903771286</c:v>
                </c:pt>
                <c:pt idx="17">
                  <c:v>1.820066026244715</c:v>
                </c:pt>
                <c:pt idx="18">
                  <c:v>1.6068318210562895</c:v>
                </c:pt>
                <c:pt idx="19">
                  <c:v>1.606292822209316</c:v>
                </c:pt>
                <c:pt idx="20">
                  <c:v>1.0058487454208844</c:v>
                </c:pt>
                <c:pt idx="21">
                  <c:v>1.4089733440184071</c:v>
                </c:pt>
                <c:pt idx="22">
                  <c:v>1.4001628126170156</c:v>
                </c:pt>
                <c:pt idx="23">
                  <c:v>1.4519333723043584</c:v>
                </c:pt>
                <c:pt idx="24">
                  <c:v>1.3756557799067795</c:v>
                </c:pt>
                <c:pt idx="25">
                  <c:v>1.6054483808223083</c:v>
                </c:pt>
                <c:pt idx="26">
                  <c:v>1.6764552433805107</c:v>
                </c:pt>
                <c:pt idx="27">
                  <c:v>1.7333449471503015</c:v>
                </c:pt>
                <c:pt idx="28">
                  <c:v>1.1250336221726362</c:v>
                </c:pt>
                <c:pt idx="29">
                  <c:v>1.3522584216958955</c:v>
                </c:pt>
                <c:pt idx="30">
                  <c:v>1.5999888433840153</c:v>
                </c:pt>
                <c:pt idx="31">
                  <c:v>1.5022201502989196</c:v>
                </c:pt>
                <c:pt idx="32">
                  <c:v>1.5326596656294513</c:v>
                </c:pt>
                <c:pt idx="33">
                  <c:v>1.5580448794864949</c:v>
                </c:pt>
                <c:pt idx="34">
                  <c:v>1.6562597588670593</c:v>
                </c:pt>
                <c:pt idx="35">
                  <c:v>1.7152694642506185</c:v>
                </c:pt>
                <c:pt idx="36">
                  <c:v>1.0535250309311437</c:v>
                </c:pt>
                <c:pt idx="37">
                  <c:v>1.3798986467704888</c:v>
                </c:pt>
                <c:pt idx="38">
                  <c:v>1.1935649214517985</c:v>
                </c:pt>
                <c:pt idx="39">
                  <c:v>1.1869861879765518</c:v>
                </c:pt>
                <c:pt idx="40">
                  <c:v>1.5194870759100982</c:v>
                </c:pt>
                <c:pt idx="41">
                  <c:v>1.5753005965983826</c:v>
                </c:pt>
                <c:pt idx="42">
                  <c:v>0.79814097296312925</c:v>
                </c:pt>
                <c:pt idx="43">
                  <c:v>1.4608955306537514</c:v>
                </c:pt>
                <c:pt idx="44">
                  <c:v>1.4557952935619263</c:v>
                </c:pt>
                <c:pt idx="45">
                  <c:v>1.4311070129866672</c:v>
                </c:pt>
                <c:pt idx="46">
                  <c:v>1.4644162768481808</c:v>
                </c:pt>
                <c:pt idx="47">
                  <c:v>1.4065005560931652</c:v>
                </c:pt>
                <c:pt idx="48">
                  <c:v>1.5207483088533307</c:v>
                </c:pt>
                <c:pt idx="49">
                  <c:v>1.6323022488772945</c:v>
                </c:pt>
                <c:pt idx="50">
                  <c:v>1.082978997228182</c:v>
                </c:pt>
                <c:pt idx="51">
                  <c:v>1.5170742015365457</c:v>
                </c:pt>
                <c:pt idx="52">
                  <c:v>1.2848514484078866</c:v>
                </c:pt>
                <c:pt idx="53">
                  <c:v>1.3495548389302048</c:v>
                </c:pt>
                <c:pt idx="54">
                  <c:v>1.2782554020048145</c:v>
                </c:pt>
                <c:pt idx="55">
                  <c:v>1.3462856945080199</c:v>
                </c:pt>
                <c:pt idx="56">
                  <c:v>1.4610933826605645</c:v>
                </c:pt>
                <c:pt idx="57">
                  <c:v>1.4628864551151795</c:v>
                </c:pt>
                <c:pt idx="58">
                  <c:v>0.77535792076509957</c:v>
                </c:pt>
                <c:pt idx="59">
                  <c:v>1.4122153637135599</c:v>
                </c:pt>
                <c:pt idx="60">
                  <c:v>1.4032907655520539</c:v>
                </c:pt>
                <c:pt idx="61">
                  <c:v>1.3947926946310807</c:v>
                </c:pt>
                <c:pt idx="62">
                  <c:v>1.3857706402882344</c:v>
                </c:pt>
                <c:pt idx="63">
                  <c:v>1.3556450117928127</c:v>
                </c:pt>
                <c:pt idx="64">
                  <c:v>1.375853796649491</c:v>
                </c:pt>
                <c:pt idx="65">
                  <c:v>0.69587678563951794</c:v>
                </c:pt>
                <c:pt idx="66">
                  <c:v>1.288620824982764</c:v>
                </c:pt>
                <c:pt idx="67">
                  <c:v>1.2543266190320808</c:v>
                </c:pt>
                <c:pt idx="68">
                  <c:v>1.1728160903975171</c:v>
                </c:pt>
                <c:pt idx="69">
                  <c:v>1.1956484806776522</c:v>
                </c:pt>
                <c:pt idx="70">
                  <c:v>1.398678954812842</c:v>
                </c:pt>
                <c:pt idx="71">
                  <c:v>1.5291633437625696</c:v>
                </c:pt>
                <c:pt idx="72">
                  <c:v>1.5783507707556759</c:v>
                </c:pt>
                <c:pt idx="73">
                  <c:v>1.5667995712847445</c:v>
                </c:pt>
                <c:pt idx="74">
                  <c:v>0.96622111766212737</c:v>
                </c:pt>
                <c:pt idx="75">
                  <c:v>1.2777503694690457</c:v>
                </c:pt>
                <c:pt idx="76">
                  <c:v>1.280851166214046</c:v>
                </c:pt>
                <c:pt idx="77">
                  <c:v>1.3438923248508168</c:v>
                </c:pt>
                <c:pt idx="78">
                  <c:v>1.4034273398588404</c:v>
                </c:pt>
                <c:pt idx="79">
                  <c:v>1.3905359804979924</c:v>
                </c:pt>
                <c:pt idx="80">
                  <c:v>1.4623181023666971</c:v>
                </c:pt>
                <c:pt idx="81">
                  <c:v>1.4747745908312311</c:v>
                </c:pt>
                <c:pt idx="82">
                  <c:v>1.0991888146223694</c:v>
                </c:pt>
                <c:pt idx="83">
                  <c:v>1.2466787344599009</c:v>
                </c:pt>
                <c:pt idx="84">
                  <c:v>1.2068874912352821</c:v>
                </c:pt>
                <c:pt idx="85">
                  <c:v>1.1810165962078694</c:v>
                </c:pt>
                <c:pt idx="86">
                  <c:v>1.2638080636720246</c:v>
                </c:pt>
                <c:pt idx="87">
                  <c:v>1.4438670638024267</c:v>
                </c:pt>
                <c:pt idx="88">
                  <c:v>1.543695353017873</c:v>
                </c:pt>
                <c:pt idx="89">
                  <c:v>1.5823266030595398</c:v>
                </c:pt>
                <c:pt idx="90">
                  <c:v>0.87803397975434994</c:v>
                </c:pt>
                <c:pt idx="91">
                  <c:v>1.3262442889256514</c:v>
                </c:pt>
                <c:pt idx="92">
                  <c:v>1.3502219342051942</c:v>
                </c:pt>
                <c:pt idx="93">
                  <c:v>1.319328022517317</c:v>
                </c:pt>
                <c:pt idx="94">
                  <c:v>1.3200538370851274</c:v>
                </c:pt>
                <c:pt idx="95">
                  <c:v>1.3430206540959224</c:v>
                </c:pt>
                <c:pt idx="96">
                  <c:v>1.2802709585760503</c:v>
                </c:pt>
                <c:pt idx="97">
                  <c:v>1.0762767872443162</c:v>
                </c:pt>
                <c:pt idx="98">
                  <c:v>1.3319391939753353</c:v>
                </c:pt>
                <c:pt idx="99">
                  <c:v>1.3860680135833179</c:v>
                </c:pt>
                <c:pt idx="100">
                  <c:v>1.3937519612133724</c:v>
                </c:pt>
                <c:pt idx="101">
                  <c:v>1.400125987256152</c:v>
                </c:pt>
                <c:pt idx="102">
                  <c:v>1.3419912997721903</c:v>
                </c:pt>
                <c:pt idx="103">
                  <c:v>1.3142400162119157</c:v>
                </c:pt>
                <c:pt idx="104">
                  <c:v>1.2004696242682096</c:v>
                </c:pt>
                <c:pt idx="105">
                  <c:v>1.3776404344719522</c:v>
                </c:pt>
                <c:pt idx="106">
                  <c:v>1.1835935666082491</c:v>
                </c:pt>
                <c:pt idx="107">
                  <c:v>1.2303263948469572</c:v>
                </c:pt>
                <c:pt idx="108">
                  <c:v>1.2298020888623431</c:v>
                </c:pt>
                <c:pt idx="109">
                  <c:v>1.5630863123755463</c:v>
                </c:pt>
                <c:pt idx="110">
                  <c:v>1.5636798070183007</c:v>
                </c:pt>
                <c:pt idx="111">
                  <c:v>1.598401618975535</c:v>
                </c:pt>
                <c:pt idx="112">
                  <c:v>1.1066393517243531</c:v>
                </c:pt>
                <c:pt idx="113">
                  <c:v>1.3681119932919059</c:v>
                </c:pt>
                <c:pt idx="114">
                  <c:v>1.3187172640943954</c:v>
                </c:pt>
                <c:pt idx="115">
                  <c:v>1.3218908899090325</c:v>
                </c:pt>
                <c:pt idx="116">
                  <c:v>1.2659172246425112</c:v>
                </c:pt>
                <c:pt idx="117">
                  <c:v>1.3974660577534197</c:v>
                </c:pt>
                <c:pt idx="118">
                  <c:v>1.4769864599026667</c:v>
                </c:pt>
                <c:pt idx="119">
                  <c:v>1.6517841406577671</c:v>
                </c:pt>
                <c:pt idx="120">
                  <c:v>1.67</c:v>
                </c:pt>
                <c:pt idx="121">
                  <c:v>1.6973904913320474</c:v>
                </c:pt>
                <c:pt idx="122">
                  <c:v>0.88076131316685058</c:v>
                </c:pt>
                <c:pt idx="123">
                  <c:v>1.339074931327441</c:v>
                </c:pt>
                <c:pt idx="124">
                  <c:v>1.2825840376522395</c:v>
                </c:pt>
                <c:pt idx="125">
                  <c:v>1.1709945945263698</c:v>
                </c:pt>
                <c:pt idx="126">
                  <c:v>1.1734471749973845</c:v>
                </c:pt>
                <c:pt idx="127">
                  <c:v>1.2214322425982083</c:v>
                </c:pt>
                <c:pt idx="128">
                  <c:v>1.3508062651065464</c:v>
                </c:pt>
                <c:pt idx="129">
                  <c:v>1.6758456319604047</c:v>
                </c:pt>
                <c:pt idx="130">
                  <c:v>0.82801698037613958</c:v>
                </c:pt>
                <c:pt idx="131">
                  <c:v>1.3497090321512186</c:v>
                </c:pt>
                <c:pt idx="132">
                  <c:v>1.2868425949865756</c:v>
                </c:pt>
                <c:pt idx="133">
                  <c:v>1.2301748119264149</c:v>
                </c:pt>
                <c:pt idx="134">
                  <c:v>1.162926906041938</c:v>
                </c:pt>
                <c:pt idx="135">
                  <c:v>1.536441814906051</c:v>
                </c:pt>
                <c:pt idx="136">
                  <c:v>1.6782234914130316</c:v>
                </c:pt>
                <c:pt idx="137">
                  <c:v>1.6827790426052476</c:v>
                </c:pt>
                <c:pt idx="138">
                  <c:v>1.0907458257504823</c:v>
                </c:pt>
                <c:pt idx="139">
                  <c:v>1.303444403927525</c:v>
                </c:pt>
                <c:pt idx="140">
                  <c:v>1.3041246361656456</c:v>
                </c:pt>
                <c:pt idx="141">
                  <c:v>1.2359307824624417</c:v>
                </c:pt>
                <c:pt idx="142">
                  <c:v>1.2337629060908759</c:v>
                </c:pt>
                <c:pt idx="143">
                  <c:v>1.5452442046255479</c:v>
                </c:pt>
                <c:pt idx="144">
                  <c:v>1.6183981857506708</c:v>
                </c:pt>
                <c:pt idx="145">
                  <c:v>1.638555305904339</c:v>
                </c:pt>
                <c:pt idx="146">
                  <c:v>1.6892400308936502</c:v>
                </c:pt>
                <c:pt idx="147">
                  <c:v>1.1258005528825898</c:v>
                </c:pt>
                <c:pt idx="148">
                  <c:v>1.5065613070899255</c:v>
                </c:pt>
                <c:pt idx="149">
                  <c:v>1.4771236667500001</c:v>
                </c:pt>
                <c:pt idx="150">
                  <c:v>1.373148165378411</c:v>
                </c:pt>
                <c:pt idx="151">
                  <c:v>1.4920741802437396</c:v>
                </c:pt>
                <c:pt idx="152">
                  <c:v>1.6052537059733696</c:v>
                </c:pt>
                <c:pt idx="153">
                  <c:v>1.6751852011449002</c:v>
                </c:pt>
                <c:pt idx="154">
                  <c:v>1.7105250509396919</c:v>
                </c:pt>
                <c:pt idx="155">
                  <c:v>1.0205210262868345</c:v>
                </c:pt>
                <c:pt idx="156">
                  <c:v>1.5347601961103639</c:v>
                </c:pt>
                <c:pt idx="157">
                  <c:v>1.4667282938534438</c:v>
                </c:pt>
                <c:pt idx="158">
                  <c:v>1.4373985025148914</c:v>
                </c:pt>
                <c:pt idx="159">
                  <c:v>1.3663021869164929</c:v>
                </c:pt>
                <c:pt idx="160">
                  <c:v>1.3221332266710655</c:v>
                </c:pt>
                <c:pt idx="161">
                  <c:v>1.3145334878309438</c:v>
                </c:pt>
                <c:pt idx="162">
                  <c:v>1.1047248301469414</c:v>
                </c:pt>
                <c:pt idx="163">
                  <c:v>1.3771839629999925</c:v>
                </c:pt>
                <c:pt idx="164">
                  <c:v>1.2165063013115303</c:v>
                </c:pt>
                <c:pt idx="165">
                  <c:v>1.3214584721533749</c:v>
                </c:pt>
                <c:pt idx="166">
                  <c:v>1.368309924801141</c:v>
                </c:pt>
                <c:pt idx="167">
                  <c:v>1.3226815439206896</c:v>
                </c:pt>
                <c:pt idx="168">
                  <c:v>1.36</c:v>
                </c:pt>
                <c:pt idx="169">
                  <c:v>1.42</c:v>
                </c:pt>
                <c:pt idx="170">
                  <c:v>0.8065750691071164</c:v>
                </c:pt>
                <c:pt idx="171">
                  <c:v>1.2681831746445638</c:v>
                </c:pt>
                <c:pt idx="172">
                  <c:v>1.1847476160724286</c:v>
                </c:pt>
                <c:pt idx="173">
                  <c:v>1.1966137822052949</c:v>
                </c:pt>
                <c:pt idx="174">
                  <c:v>1.121652925771671</c:v>
                </c:pt>
                <c:pt idx="175">
                  <c:v>1.320427976771128</c:v>
                </c:pt>
                <c:pt idx="176">
                  <c:v>1.5197279389329741</c:v>
                </c:pt>
                <c:pt idx="177">
                  <c:v>1.5759246200698334</c:v>
                </c:pt>
                <c:pt idx="178">
                  <c:v>1.5384858977336568</c:v>
                </c:pt>
                <c:pt idx="179">
                  <c:v>1.0273061574663063</c:v>
                </c:pt>
                <c:pt idx="180">
                  <c:v>1.2513874342972475</c:v>
                </c:pt>
              </c:numCache>
            </c:numRef>
          </c:xVal>
          <c:yVal>
            <c:numRef>
              <c:f>master_2017_02_20_1998!$BB$110:$BB$290</c:f>
              <c:numCache>
                <c:formatCode>General</c:formatCode>
                <c:ptCount val="181"/>
                <c:pt idx="0">
                  <c:v>-35</c:v>
                </c:pt>
                <c:pt idx="1">
                  <c:v>-48.5</c:v>
                </c:pt>
                <c:pt idx="2">
                  <c:v>-72.5</c:v>
                </c:pt>
                <c:pt idx="3">
                  <c:v>-107.5</c:v>
                </c:pt>
                <c:pt idx="4">
                  <c:v>-140</c:v>
                </c:pt>
                <c:pt idx="5">
                  <c:v>-5</c:v>
                </c:pt>
                <c:pt idx="6">
                  <c:v>-15</c:v>
                </c:pt>
                <c:pt idx="7">
                  <c:v>-25</c:v>
                </c:pt>
                <c:pt idx="8">
                  <c:v>-35.5</c:v>
                </c:pt>
                <c:pt idx="9">
                  <c:v>-58.5</c:v>
                </c:pt>
                <c:pt idx="10">
                  <c:v>-105.5</c:v>
                </c:pt>
                <c:pt idx="11">
                  <c:v>-144</c:v>
                </c:pt>
                <c:pt idx="12">
                  <c:v>-5</c:v>
                </c:pt>
                <c:pt idx="13">
                  <c:v>-15</c:v>
                </c:pt>
                <c:pt idx="14">
                  <c:v>-25</c:v>
                </c:pt>
                <c:pt idx="15">
                  <c:v>-37.5</c:v>
                </c:pt>
                <c:pt idx="16">
                  <c:v>-57.5</c:v>
                </c:pt>
                <c:pt idx="17">
                  <c:v>-78.5</c:v>
                </c:pt>
                <c:pt idx="18">
                  <c:v>-104</c:v>
                </c:pt>
                <c:pt idx="19">
                  <c:v>-137</c:v>
                </c:pt>
                <c:pt idx="20">
                  <c:v>-5</c:v>
                </c:pt>
                <c:pt idx="21">
                  <c:v>-15</c:v>
                </c:pt>
                <c:pt idx="22">
                  <c:v>-25</c:v>
                </c:pt>
                <c:pt idx="23">
                  <c:v>-42.5</c:v>
                </c:pt>
                <c:pt idx="24">
                  <c:v>-61.5</c:v>
                </c:pt>
                <c:pt idx="25">
                  <c:v>-82.5</c:v>
                </c:pt>
                <c:pt idx="26">
                  <c:v>-118</c:v>
                </c:pt>
                <c:pt idx="27">
                  <c:v>-144.5</c:v>
                </c:pt>
                <c:pt idx="28">
                  <c:v>-5</c:v>
                </c:pt>
                <c:pt idx="29">
                  <c:v>-15</c:v>
                </c:pt>
                <c:pt idx="30">
                  <c:v>-25</c:v>
                </c:pt>
                <c:pt idx="31">
                  <c:v>-32.5</c:v>
                </c:pt>
                <c:pt idx="32">
                  <c:v>-44.5</c:v>
                </c:pt>
                <c:pt idx="33">
                  <c:v>-66</c:v>
                </c:pt>
                <c:pt idx="34">
                  <c:v>-100.5</c:v>
                </c:pt>
                <c:pt idx="35">
                  <c:v>-138</c:v>
                </c:pt>
                <c:pt idx="36">
                  <c:v>-5</c:v>
                </c:pt>
                <c:pt idx="37">
                  <c:v>-15</c:v>
                </c:pt>
                <c:pt idx="38">
                  <c:v>-25</c:v>
                </c:pt>
                <c:pt idx="39">
                  <c:v>-48</c:v>
                </c:pt>
                <c:pt idx="40">
                  <c:v>-85.5</c:v>
                </c:pt>
                <c:pt idx="41">
                  <c:v>-129</c:v>
                </c:pt>
                <c:pt idx="42">
                  <c:v>-5</c:v>
                </c:pt>
                <c:pt idx="43">
                  <c:v>-15</c:v>
                </c:pt>
                <c:pt idx="44">
                  <c:v>-25</c:v>
                </c:pt>
                <c:pt idx="45">
                  <c:v>-33</c:v>
                </c:pt>
                <c:pt idx="46">
                  <c:v>-52</c:v>
                </c:pt>
                <c:pt idx="47">
                  <c:v>-78.5</c:v>
                </c:pt>
                <c:pt idx="48">
                  <c:v>-104</c:v>
                </c:pt>
                <c:pt idx="49">
                  <c:v>-129.5</c:v>
                </c:pt>
                <c:pt idx="50">
                  <c:v>-5</c:v>
                </c:pt>
                <c:pt idx="51">
                  <c:v>-15</c:v>
                </c:pt>
                <c:pt idx="52">
                  <c:v>-25</c:v>
                </c:pt>
                <c:pt idx="53">
                  <c:v>-37</c:v>
                </c:pt>
                <c:pt idx="54">
                  <c:v>-56.5</c:v>
                </c:pt>
                <c:pt idx="55">
                  <c:v>-87</c:v>
                </c:pt>
                <c:pt idx="56">
                  <c:v>-118</c:v>
                </c:pt>
                <c:pt idx="57">
                  <c:v>-142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-41.5</c:v>
                </c:pt>
                <c:pt idx="62">
                  <c:v>-71.5</c:v>
                </c:pt>
                <c:pt idx="63">
                  <c:v>-107</c:v>
                </c:pt>
                <c:pt idx="64">
                  <c:v>-138.5</c:v>
                </c:pt>
                <c:pt idx="65">
                  <c:v>-5</c:v>
                </c:pt>
                <c:pt idx="66">
                  <c:v>-15</c:v>
                </c:pt>
                <c:pt idx="67">
                  <c:v>-25</c:v>
                </c:pt>
                <c:pt idx="68">
                  <c:v>-37.5</c:v>
                </c:pt>
                <c:pt idx="69">
                  <c:v>-58</c:v>
                </c:pt>
                <c:pt idx="70">
                  <c:v>-79.5</c:v>
                </c:pt>
                <c:pt idx="71">
                  <c:v>-98</c:v>
                </c:pt>
                <c:pt idx="72">
                  <c:v>-122</c:v>
                </c:pt>
                <c:pt idx="73">
                  <c:v>-144.5</c:v>
                </c:pt>
                <c:pt idx="74">
                  <c:v>-5</c:v>
                </c:pt>
                <c:pt idx="75">
                  <c:v>-15</c:v>
                </c:pt>
                <c:pt idx="76">
                  <c:v>-25</c:v>
                </c:pt>
                <c:pt idx="77">
                  <c:v>-38</c:v>
                </c:pt>
                <c:pt idx="78">
                  <c:v>-58.5</c:v>
                </c:pt>
                <c:pt idx="79">
                  <c:v>-82</c:v>
                </c:pt>
                <c:pt idx="80">
                  <c:v>-112</c:v>
                </c:pt>
                <c:pt idx="81">
                  <c:v>-142</c:v>
                </c:pt>
                <c:pt idx="82">
                  <c:v>-5</c:v>
                </c:pt>
                <c:pt idx="83">
                  <c:v>-15</c:v>
                </c:pt>
                <c:pt idx="84">
                  <c:v>-25</c:v>
                </c:pt>
                <c:pt idx="85">
                  <c:v>-34.5</c:v>
                </c:pt>
                <c:pt idx="86">
                  <c:v>-54.5</c:v>
                </c:pt>
                <c:pt idx="87">
                  <c:v>-80</c:v>
                </c:pt>
                <c:pt idx="88">
                  <c:v>-106</c:v>
                </c:pt>
                <c:pt idx="89">
                  <c:v>-137.5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-38</c:v>
                </c:pt>
                <c:pt idx="94">
                  <c:v>-64.5</c:v>
                </c:pt>
                <c:pt idx="95">
                  <c:v>-102.5</c:v>
                </c:pt>
                <c:pt idx="96">
                  <c:v>-137.5</c:v>
                </c:pt>
                <c:pt idx="97">
                  <c:v>-5</c:v>
                </c:pt>
                <c:pt idx="98">
                  <c:v>-15</c:v>
                </c:pt>
                <c:pt idx="99">
                  <c:v>-25</c:v>
                </c:pt>
                <c:pt idx="100">
                  <c:v>-39.5</c:v>
                </c:pt>
                <c:pt idx="101">
                  <c:v>-66</c:v>
                </c:pt>
                <c:pt idx="102">
                  <c:v>-98.5</c:v>
                </c:pt>
                <c:pt idx="103">
                  <c:v>-133.5</c:v>
                </c:pt>
                <c:pt idx="104">
                  <c:v>-5</c:v>
                </c:pt>
                <c:pt idx="105">
                  <c:v>-15</c:v>
                </c:pt>
                <c:pt idx="106">
                  <c:v>-25</c:v>
                </c:pt>
                <c:pt idx="107">
                  <c:v>-34</c:v>
                </c:pt>
                <c:pt idx="108">
                  <c:v>-52</c:v>
                </c:pt>
                <c:pt idx="109">
                  <c:v>-86.5</c:v>
                </c:pt>
                <c:pt idx="110">
                  <c:v>-120</c:v>
                </c:pt>
                <c:pt idx="111">
                  <c:v>-142.5</c:v>
                </c:pt>
                <c:pt idx="112">
                  <c:v>-5</c:v>
                </c:pt>
                <c:pt idx="113">
                  <c:v>-15</c:v>
                </c:pt>
                <c:pt idx="114">
                  <c:v>-25</c:v>
                </c:pt>
                <c:pt idx="115">
                  <c:v>-31</c:v>
                </c:pt>
                <c:pt idx="116">
                  <c:v>-41.75</c:v>
                </c:pt>
                <c:pt idx="117">
                  <c:v>-59.25</c:v>
                </c:pt>
                <c:pt idx="118">
                  <c:v>-76.5</c:v>
                </c:pt>
                <c:pt idx="119">
                  <c:v>-93</c:v>
                </c:pt>
                <c:pt idx="120">
                  <c:v>-114</c:v>
                </c:pt>
                <c:pt idx="121">
                  <c:v>-139</c:v>
                </c:pt>
                <c:pt idx="122">
                  <c:v>-5</c:v>
                </c:pt>
                <c:pt idx="123">
                  <c:v>-15</c:v>
                </c:pt>
                <c:pt idx="124">
                  <c:v>-25</c:v>
                </c:pt>
                <c:pt idx="125">
                  <c:v>-35.5</c:v>
                </c:pt>
                <c:pt idx="126">
                  <c:v>-54</c:v>
                </c:pt>
                <c:pt idx="127">
                  <c:v>-76</c:v>
                </c:pt>
                <c:pt idx="128">
                  <c:v>-99.5</c:v>
                </c:pt>
                <c:pt idx="129">
                  <c:v>-130</c:v>
                </c:pt>
                <c:pt idx="130">
                  <c:v>-5</c:v>
                </c:pt>
                <c:pt idx="131">
                  <c:v>-15</c:v>
                </c:pt>
                <c:pt idx="132">
                  <c:v>-25</c:v>
                </c:pt>
                <c:pt idx="133">
                  <c:v>-31.5</c:v>
                </c:pt>
                <c:pt idx="134">
                  <c:v>-45</c:v>
                </c:pt>
                <c:pt idx="135">
                  <c:v>-75.5</c:v>
                </c:pt>
                <c:pt idx="136">
                  <c:v>-111</c:v>
                </c:pt>
                <c:pt idx="137">
                  <c:v>-140.5</c:v>
                </c:pt>
                <c:pt idx="138">
                  <c:v>-5</c:v>
                </c:pt>
                <c:pt idx="139">
                  <c:v>-15</c:v>
                </c:pt>
                <c:pt idx="140">
                  <c:v>-25</c:v>
                </c:pt>
                <c:pt idx="141">
                  <c:v>-31</c:v>
                </c:pt>
                <c:pt idx="142">
                  <c:v>-45.5</c:v>
                </c:pt>
                <c:pt idx="143">
                  <c:v>-72</c:v>
                </c:pt>
                <c:pt idx="144">
                  <c:v>-95.5</c:v>
                </c:pt>
                <c:pt idx="145">
                  <c:v>-116</c:v>
                </c:pt>
                <c:pt idx="146">
                  <c:v>-139</c:v>
                </c:pt>
                <c:pt idx="147">
                  <c:v>-5</c:v>
                </c:pt>
                <c:pt idx="148">
                  <c:v>-15</c:v>
                </c:pt>
                <c:pt idx="149">
                  <c:v>-25</c:v>
                </c:pt>
                <c:pt idx="150">
                  <c:v>-39</c:v>
                </c:pt>
                <c:pt idx="151">
                  <c:v>-62</c:v>
                </c:pt>
                <c:pt idx="152">
                  <c:v>-87</c:v>
                </c:pt>
                <c:pt idx="153">
                  <c:v>-115.5</c:v>
                </c:pt>
                <c:pt idx="154">
                  <c:v>-142</c:v>
                </c:pt>
                <c:pt idx="155">
                  <c:v>-5</c:v>
                </c:pt>
                <c:pt idx="156">
                  <c:v>-15</c:v>
                </c:pt>
                <c:pt idx="157">
                  <c:v>-25</c:v>
                </c:pt>
                <c:pt idx="158">
                  <c:v>-51.5</c:v>
                </c:pt>
                <c:pt idx="159">
                  <c:v>-83.5</c:v>
                </c:pt>
                <c:pt idx="160">
                  <c:v>-110.5</c:v>
                </c:pt>
                <c:pt idx="161">
                  <c:v>-140</c:v>
                </c:pt>
                <c:pt idx="162">
                  <c:v>-5</c:v>
                </c:pt>
                <c:pt idx="163">
                  <c:v>-15</c:v>
                </c:pt>
                <c:pt idx="164">
                  <c:v>-25</c:v>
                </c:pt>
                <c:pt idx="165">
                  <c:v>-41</c:v>
                </c:pt>
                <c:pt idx="166">
                  <c:v>-68.5</c:v>
                </c:pt>
                <c:pt idx="167">
                  <c:v>-100.5</c:v>
                </c:pt>
                <c:pt idx="168">
                  <c:v>-125.5</c:v>
                </c:pt>
                <c:pt idx="169">
                  <c:v>-144</c:v>
                </c:pt>
                <c:pt idx="170">
                  <c:v>-5</c:v>
                </c:pt>
                <c:pt idx="171">
                  <c:v>-15</c:v>
                </c:pt>
                <c:pt idx="172">
                  <c:v>-25</c:v>
                </c:pt>
                <c:pt idx="173">
                  <c:v>-30.5</c:v>
                </c:pt>
                <c:pt idx="174">
                  <c:v>-42.5</c:v>
                </c:pt>
                <c:pt idx="175">
                  <c:v>-63</c:v>
                </c:pt>
                <c:pt idx="176">
                  <c:v>-83.5</c:v>
                </c:pt>
                <c:pt idx="177">
                  <c:v>-114</c:v>
                </c:pt>
                <c:pt idx="178">
                  <c:v>-143</c:v>
                </c:pt>
                <c:pt idx="179">
                  <c:v>-5</c:v>
                </c:pt>
                <c:pt idx="180">
                  <c:v>-15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master_2017_02_20_1998!$BG$1</c:f>
              <c:strCache>
                <c:ptCount val="1"/>
                <c:pt idx="0">
                  <c:v>Accepted_15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master_2017_02_20_1998!$BG$110:$BG$290</c:f>
              <c:numCache>
                <c:formatCode>0.00</c:formatCode>
                <c:ptCount val="181"/>
                <c:pt idx="0">
                  <c:v>1.3441158835196003</c:v>
                </c:pt>
                <c:pt idx="1">
                  <c:v>1.4214140986444905</c:v>
                </c:pt>
                <c:pt idx="2">
                  <c:v>1.4764380337061143</c:v>
                </c:pt>
                <c:pt idx="3">
                  <c:v>1.6366234719059403</c:v>
                </c:pt>
                <c:pt idx="4">
                  <c:v>1.623464853728706</c:v>
                </c:pt>
                <c:pt idx="5">
                  <c:v>1.2399209555904513</c:v>
                </c:pt>
                <c:pt idx="6">
                  <c:v>1.3214355029376998</c:v>
                </c:pt>
                <c:pt idx="7">
                  <c:v>1.2592409619422342</c:v>
                </c:pt>
                <c:pt idx="8">
                  <c:v>1.3380530094143217</c:v>
                </c:pt>
                <c:pt idx="9">
                  <c:v>1.4046557265396036</c:v>
                </c:pt>
                <c:pt idx="10">
                  <c:v>1.5093142332165161</c:v>
                </c:pt>
                <c:pt idx="11">
                  <c:v>1.5040768848275183</c:v>
                </c:pt>
                <c:pt idx="12">
                  <c:v>1.2249236903858707</c:v>
                </c:pt>
                <c:pt idx="13">
                  <c:v>1.4245637560209607</c:v>
                </c:pt>
                <c:pt idx="14">
                  <c:v>1.426504578576848</c:v>
                </c:pt>
                <c:pt idx="15">
                  <c:v>1.4157337750447931</c:v>
                </c:pt>
                <c:pt idx="16">
                  <c:v>1.4267492903771286</c:v>
                </c:pt>
                <c:pt idx="17">
                  <c:v>1.820066026244715</c:v>
                </c:pt>
                <c:pt idx="18">
                  <c:v>1.6068318210562895</c:v>
                </c:pt>
                <c:pt idx="19">
                  <c:v>1.606292822209316</c:v>
                </c:pt>
                <c:pt idx="20">
                  <c:v>1.2851774088254495</c:v>
                </c:pt>
                <c:pt idx="21">
                  <c:v>1.3832771671048221</c:v>
                </c:pt>
                <c:pt idx="22">
                  <c:v>1.4285336203398205</c:v>
                </c:pt>
                <c:pt idx="23">
                  <c:v>1.4519333723043584</c:v>
                </c:pt>
                <c:pt idx="24">
                  <c:v>1.3756557799067795</c:v>
                </c:pt>
                <c:pt idx="25">
                  <c:v>1.6054483808223083</c:v>
                </c:pt>
                <c:pt idx="26">
                  <c:v>1.6764552433805107</c:v>
                </c:pt>
                <c:pt idx="27">
                  <c:v>1.7333449471503015</c:v>
                </c:pt>
                <c:pt idx="28">
                  <c:v>1.1535543518534854</c:v>
                </c:pt>
                <c:pt idx="29">
                  <c:v>1.3379324946627378</c:v>
                </c:pt>
                <c:pt idx="30">
                  <c:v>1.4250048520563898</c:v>
                </c:pt>
                <c:pt idx="31">
                  <c:v>1.5022201502989196</c:v>
                </c:pt>
                <c:pt idx="32">
                  <c:v>1.5326596656294513</c:v>
                </c:pt>
                <c:pt idx="33">
                  <c:v>1.5580448794864949</c:v>
                </c:pt>
                <c:pt idx="34">
                  <c:v>1.6562597588670593</c:v>
                </c:pt>
                <c:pt idx="35">
                  <c:v>1.7152694642506185</c:v>
                </c:pt>
                <c:pt idx="36">
                  <c:v>1.2150000000000001</c:v>
                </c:pt>
                <c:pt idx="37">
                  <c:v>1.339</c:v>
                </c:pt>
                <c:pt idx="38">
                  <c:v>1.1299999999999999</c:v>
                </c:pt>
                <c:pt idx="39">
                  <c:v>1.1869861879765518</c:v>
                </c:pt>
                <c:pt idx="40">
                  <c:v>1.5194870759100982</c:v>
                </c:pt>
                <c:pt idx="41">
                  <c:v>1.5753005965983826</c:v>
                </c:pt>
                <c:pt idx="42">
                  <c:v>1.1814316212925879</c:v>
                </c:pt>
                <c:pt idx="43">
                  <c:v>1.3921873070204844</c:v>
                </c:pt>
                <c:pt idx="44">
                  <c:v>1.3580464738782927</c:v>
                </c:pt>
                <c:pt idx="45">
                  <c:v>1.4311070129866672</c:v>
                </c:pt>
                <c:pt idx="46">
                  <c:v>1.4644162768481808</c:v>
                </c:pt>
                <c:pt idx="47">
                  <c:v>1.4065005560931652</c:v>
                </c:pt>
                <c:pt idx="48">
                  <c:v>1.5207483088533307</c:v>
                </c:pt>
                <c:pt idx="49">
                  <c:v>1.6323022488772945</c:v>
                </c:pt>
                <c:pt idx="50">
                  <c:v>1.2683275402720682</c:v>
                </c:pt>
                <c:pt idx="51">
                  <c:v>1.390952238121284</c:v>
                </c:pt>
                <c:pt idx="52">
                  <c:v>1.2715034317271556</c:v>
                </c:pt>
                <c:pt idx="53">
                  <c:v>1.3495548389302048</c:v>
                </c:pt>
                <c:pt idx="54">
                  <c:v>1.2782554020048145</c:v>
                </c:pt>
                <c:pt idx="55">
                  <c:v>1.3462856945080199</c:v>
                </c:pt>
                <c:pt idx="56">
                  <c:v>1.4610933826605645</c:v>
                </c:pt>
                <c:pt idx="57">
                  <c:v>1.4628864551151795</c:v>
                </c:pt>
                <c:pt idx="58">
                  <c:v>1.145791061629938</c:v>
                </c:pt>
                <c:pt idx="59">
                  <c:v>1.3617516805758949</c:v>
                </c:pt>
                <c:pt idx="60">
                  <c:v>1.388129223494539</c:v>
                </c:pt>
                <c:pt idx="61">
                  <c:v>1.3947926946310807</c:v>
                </c:pt>
                <c:pt idx="62">
                  <c:v>1.3857706402882344</c:v>
                </c:pt>
                <c:pt idx="63">
                  <c:v>1.3556450117928127</c:v>
                </c:pt>
                <c:pt idx="64">
                  <c:v>1.375853796649491</c:v>
                </c:pt>
                <c:pt idx="65">
                  <c:v>0.85360904776187874</c:v>
                </c:pt>
                <c:pt idx="66">
                  <c:v>1.2381565714487357</c:v>
                </c:pt>
                <c:pt idx="67">
                  <c:v>1.1724332621698395</c:v>
                </c:pt>
                <c:pt idx="68">
                  <c:v>1.1728160903975171</c:v>
                </c:pt>
                <c:pt idx="69">
                  <c:v>1.1956484806776522</c:v>
                </c:pt>
                <c:pt idx="70">
                  <c:v>1.398678954812842</c:v>
                </c:pt>
                <c:pt idx="71">
                  <c:v>1.5291633437625696</c:v>
                </c:pt>
                <c:pt idx="72">
                  <c:v>1.5783507707556759</c:v>
                </c:pt>
                <c:pt idx="73">
                  <c:v>1.5667995712847445</c:v>
                </c:pt>
                <c:pt idx="74">
                  <c:v>1.1387335250630768</c:v>
                </c:pt>
                <c:pt idx="75">
                  <c:v>1.3609577077121229</c:v>
                </c:pt>
                <c:pt idx="76">
                  <c:v>1.3164070081338106</c:v>
                </c:pt>
                <c:pt idx="77">
                  <c:v>1.3438923248508168</c:v>
                </c:pt>
                <c:pt idx="78">
                  <c:v>1.4034273398588404</c:v>
                </c:pt>
                <c:pt idx="79">
                  <c:v>1.3905359804979924</c:v>
                </c:pt>
                <c:pt idx="80">
                  <c:v>1.4623181023666971</c:v>
                </c:pt>
                <c:pt idx="81">
                  <c:v>1.4747745908312311</c:v>
                </c:pt>
                <c:pt idx="82">
                  <c:v>1.083772959048644</c:v>
                </c:pt>
                <c:pt idx="83">
                  <c:v>1.2273938281842722</c:v>
                </c:pt>
                <c:pt idx="84">
                  <c:v>1.1600825731778324</c:v>
                </c:pt>
                <c:pt idx="85">
                  <c:v>1.1810165962078694</c:v>
                </c:pt>
                <c:pt idx="86">
                  <c:v>1.2638080636720246</c:v>
                </c:pt>
                <c:pt idx="87">
                  <c:v>1.4438670638024267</c:v>
                </c:pt>
                <c:pt idx="88">
                  <c:v>1.543695353017873</c:v>
                </c:pt>
                <c:pt idx="89">
                  <c:v>1.5823266030595398</c:v>
                </c:pt>
                <c:pt idx="90">
                  <c:v>1.2456552040510258</c:v>
                </c:pt>
                <c:pt idx="91">
                  <c:v>1.3259346824990736</c:v>
                </c:pt>
                <c:pt idx="92">
                  <c:v>1.4170651234186706</c:v>
                </c:pt>
                <c:pt idx="93">
                  <c:v>1.319328022517317</c:v>
                </c:pt>
                <c:pt idx="94">
                  <c:v>1.3200538370851274</c:v>
                </c:pt>
                <c:pt idx="95">
                  <c:v>1.3430206540959224</c:v>
                </c:pt>
                <c:pt idx="96">
                  <c:v>1.2802709585760503</c:v>
                </c:pt>
                <c:pt idx="97">
                  <c:v>1.1997812163664272</c:v>
                </c:pt>
                <c:pt idx="98">
                  <c:v>1.4001270356582036</c:v>
                </c:pt>
                <c:pt idx="99">
                  <c:v>1.4534996559450923</c:v>
                </c:pt>
                <c:pt idx="100">
                  <c:v>1.3937519612133724</c:v>
                </c:pt>
                <c:pt idx="101">
                  <c:v>1.400125987256152</c:v>
                </c:pt>
                <c:pt idx="102">
                  <c:v>1.3419912997721903</c:v>
                </c:pt>
                <c:pt idx="103">
                  <c:v>1.3142400162119157</c:v>
                </c:pt>
                <c:pt idx="104">
                  <c:v>1.2101028635954623</c:v>
                </c:pt>
                <c:pt idx="105">
                  <c:v>1.3615752421617233</c:v>
                </c:pt>
                <c:pt idx="106">
                  <c:v>1.2850891896183638</c:v>
                </c:pt>
                <c:pt idx="107">
                  <c:v>1.2303263948469572</c:v>
                </c:pt>
                <c:pt idx="108">
                  <c:v>1.2298020888623431</c:v>
                </c:pt>
                <c:pt idx="109">
                  <c:v>1.5630863123755463</c:v>
                </c:pt>
                <c:pt idx="110">
                  <c:v>1.5636798070183007</c:v>
                </c:pt>
                <c:pt idx="111">
                  <c:v>1.598401618975535</c:v>
                </c:pt>
                <c:pt idx="112">
                  <c:v>1.3595462003987508</c:v>
                </c:pt>
                <c:pt idx="113">
                  <c:v>1.3807188100993348</c:v>
                </c:pt>
                <c:pt idx="114">
                  <c:v>1.3386382483194241</c:v>
                </c:pt>
                <c:pt idx="115">
                  <c:v>1.3218908899090325</c:v>
                </c:pt>
                <c:pt idx="116">
                  <c:v>1.2659172246425112</c:v>
                </c:pt>
                <c:pt idx="117">
                  <c:v>1.3974660577534197</c:v>
                </c:pt>
                <c:pt idx="118">
                  <c:v>1.4769864599026667</c:v>
                </c:pt>
                <c:pt idx="119">
                  <c:v>1.6517841406577671</c:v>
                </c:pt>
                <c:pt idx="120">
                  <c:v>1.67</c:v>
                </c:pt>
                <c:pt idx="121">
                  <c:v>1.6973904913320474</c:v>
                </c:pt>
                <c:pt idx="122">
                  <c:v>1.1468496921149673</c:v>
                </c:pt>
                <c:pt idx="123">
                  <c:v>1.3051149496268328</c:v>
                </c:pt>
                <c:pt idx="124">
                  <c:v>1.2485664378848562</c:v>
                </c:pt>
                <c:pt idx="125">
                  <c:v>1.1709945945263698</c:v>
                </c:pt>
                <c:pt idx="126">
                  <c:v>1.1734471749973845</c:v>
                </c:pt>
                <c:pt idx="127">
                  <c:v>1.2214322425982083</c:v>
                </c:pt>
                <c:pt idx="128">
                  <c:v>1.3508062651065464</c:v>
                </c:pt>
                <c:pt idx="129">
                  <c:v>1.6758456319604047</c:v>
                </c:pt>
                <c:pt idx="130">
                  <c:v>1.1719039469273254</c:v>
                </c:pt>
                <c:pt idx="131">
                  <c:v>1.3236409831148437</c:v>
                </c:pt>
                <c:pt idx="132">
                  <c:v>1.1779028530091571</c:v>
                </c:pt>
                <c:pt idx="133">
                  <c:v>1.2301748119264149</c:v>
                </c:pt>
                <c:pt idx="134">
                  <c:v>1.162926906041938</c:v>
                </c:pt>
                <c:pt idx="135">
                  <c:v>1.536441814906051</c:v>
                </c:pt>
                <c:pt idx="136">
                  <c:v>1.6782234914130316</c:v>
                </c:pt>
                <c:pt idx="137">
                  <c:v>1.6827790426052476</c:v>
                </c:pt>
                <c:pt idx="138">
                  <c:v>1.1981050514317977</c:v>
                </c:pt>
                <c:pt idx="139">
                  <c:v>1.3680152442789844</c:v>
                </c:pt>
                <c:pt idx="140">
                  <c:v>1.2766201457381301</c:v>
                </c:pt>
                <c:pt idx="141">
                  <c:v>1.2359307824624417</c:v>
                </c:pt>
                <c:pt idx="142">
                  <c:v>1.2337629060908759</c:v>
                </c:pt>
                <c:pt idx="143">
                  <c:v>1.5452442046255479</c:v>
                </c:pt>
                <c:pt idx="144">
                  <c:v>1.6183981857506708</c:v>
                </c:pt>
                <c:pt idx="145">
                  <c:v>1.638555305904339</c:v>
                </c:pt>
                <c:pt idx="146">
                  <c:v>1.6892400308936502</c:v>
                </c:pt>
                <c:pt idx="147">
                  <c:v>1.2176897154048381</c:v>
                </c:pt>
                <c:pt idx="148">
                  <c:v>1.3926284030559135</c:v>
                </c:pt>
                <c:pt idx="149">
                  <c:v>1.4210349877375303</c:v>
                </c:pt>
                <c:pt idx="150">
                  <c:v>1.373148165378411</c:v>
                </c:pt>
                <c:pt idx="151">
                  <c:v>1.4920741802437396</c:v>
                </c:pt>
                <c:pt idx="152">
                  <c:v>1.6052537059733696</c:v>
                </c:pt>
                <c:pt idx="153">
                  <c:v>1.6751852011449002</c:v>
                </c:pt>
                <c:pt idx="154">
                  <c:v>1.7105250509396919</c:v>
                </c:pt>
                <c:pt idx="155">
                  <c:v>1.1674047673659509</c:v>
                </c:pt>
                <c:pt idx="156">
                  <c:v>1.3985390899306598</c:v>
                </c:pt>
                <c:pt idx="157">
                  <c:v>1.3784251107151049</c:v>
                </c:pt>
                <c:pt idx="158">
                  <c:v>1.4373985025148914</c:v>
                </c:pt>
                <c:pt idx="159">
                  <c:v>1.3663021869164929</c:v>
                </c:pt>
                <c:pt idx="160">
                  <c:v>1.3221332266710655</c:v>
                </c:pt>
                <c:pt idx="161">
                  <c:v>1.3145334878309438</c:v>
                </c:pt>
                <c:pt idx="162">
                  <c:v>1.0811263828360711</c:v>
                </c:pt>
                <c:pt idx="163">
                  <c:v>1.2656809640594953</c:v>
                </c:pt>
                <c:pt idx="164">
                  <c:v>1.224482594350442</c:v>
                </c:pt>
                <c:pt idx="165">
                  <c:v>1.3214584721533749</c:v>
                </c:pt>
                <c:pt idx="166">
                  <c:v>1.368309924801141</c:v>
                </c:pt>
                <c:pt idx="167">
                  <c:v>1.3226815439206896</c:v>
                </c:pt>
                <c:pt idx="168">
                  <c:v>1.36</c:v>
                </c:pt>
                <c:pt idx="169">
                  <c:v>1.42</c:v>
                </c:pt>
                <c:pt idx="170">
                  <c:v>1.0901247419588191</c:v>
                </c:pt>
                <c:pt idx="171">
                  <c:v>1.2346278031653053</c:v>
                </c:pt>
                <c:pt idx="172">
                  <c:v>1.1808140868429875</c:v>
                </c:pt>
                <c:pt idx="173">
                  <c:v>1.1966137822052949</c:v>
                </c:pt>
                <c:pt idx="174">
                  <c:v>1.121652925771671</c:v>
                </c:pt>
                <c:pt idx="175">
                  <c:v>1.320427976771128</c:v>
                </c:pt>
                <c:pt idx="176">
                  <c:v>1.5197279389329741</c:v>
                </c:pt>
                <c:pt idx="177">
                  <c:v>1.5759246200698334</c:v>
                </c:pt>
                <c:pt idx="178">
                  <c:v>1.5384858977336568</c:v>
                </c:pt>
                <c:pt idx="179">
                  <c:v>1.0999170739453392</c:v>
                </c:pt>
                <c:pt idx="180">
                  <c:v>1.2236886214866702</c:v>
                </c:pt>
              </c:numCache>
            </c:numRef>
          </c:xVal>
          <c:yVal>
            <c:numRef>
              <c:f>master_2017_02_20_1998!$BB$110:$BB$290</c:f>
              <c:numCache>
                <c:formatCode>General</c:formatCode>
                <c:ptCount val="181"/>
                <c:pt idx="0">
                  <c:v>-35</c:v>
                </c:pt>
                <c:pt idx="1">
                  <c:v>-48.5</c:v>
                </c:pt>
                <c:pt idx="2">
                  <c:v>-72.5</c:v>
                </c:pt>
                <c:pt idx="3">
                  <c:v>-107.5</c:v>
                </c:pt>
                <c:pt idx="4">
                  <c:v>-140</c:v>
                </c:pt>
                <c:pt idx="5">
                  <c:v>-5</c:v>
                </c:pt>
                <c:pt idx="6">
                  <c:v>-15</c:v>
                </c:pt>
                <c:pt idx="7">
                  <c:v>-25</c:v>
                </c:pt>
                <c:pt idx="8">
                  <c:v>-35.5</c:v>
                </c:pt>
                <c:pt idx="9">
                  <c:v>-58.5</c:v>
                </c:pt>
                <c:pt idx="10">
                  <c:v>-105.5</c:v>
                </c:pt>
                <c:pt idx="11">
                  <c:v>-144</c:v>
                </c:pt>
                <c:pt idx="12">
                  <c:v>-5</c:v>
                </c:pt>
                <c:pt idx="13">
                  <c:v>-15</c:v>
                </c:pt>
                <c:pt idx="14">
                  <c:v>-25</c:v>
                </c:pt>
                <c:pt idx="15">
                  <c:v>-37.5</c:v>
                </c:pt>
                <c:pt idx="16">
                  <c:v>-57.5</c:v>
                </c:pt>
                <c:pt idx="17">
                  <c:v>-78.5</c:v>
                </c:pt>
                <c:pt idx="18">
                  <c:v>-104</c:v>
                </c:pt>
                <c:pt idx="19">
                  <c:v>-137</c:v>
                </c:pt>
                <c:pt idx="20">
                  <c:v>-5</c:v>
                </c:pt>
                <c:pt idx="21">
                  <c:v>-15</c:v>
                </c:pt>
                <c:pt idx="22">
                  <c:v>-25</c:v>
                </c:pt>
                <c:pt idx="23">
                  <c:v>-42.5</c:v>
                </c:pt>
                <c:pt idx="24">
                  <c:v>-61.5</c:v>
                </c:pt>
                <c:pt idx="25">
                  <c:v>-82.5</c:v>
                </c:pt>
                <c:pt idx="26">
                  <c:v>-118</c:v>
                </c:pt>
                <c:pt idx="27">
                  <c:v>-144.5</c:v>
                </c:pt>
                <c:pt idx="28">
                  <c:v>-5</c:v>
                </c:pt>
                <c:pt idx="29">
                  <c:v>-15</c:v>
                </c:pt>
                <c:pt idx="30">
                  <c:v>-25</c:v>
                </c:pt>
                <c:pt idx="31">
                  <c:v>-32.5</c:v>
                </c:pt>
                <c:pt idx="32">
                  <c:v>-44.5</c:v>
                </c:pt>
                <c:pt idx="33">
                  <c:v>-66</c:v>
                </c:pt>
                <c:pt idx="34">
                  <c:v>-100.5</c:v>
                </c:pt>
                <c:pt idx="35">
                  <c:v>-138</c:v>
                </c:pt>
                <c:pt idx="36">
                  <c:v>-5</c:v>
                </c:pt>
                <c:pt idx="37">
                  <c:v>-15</c:v>
                </c:pt>
                <c:pt idx="38">
                  <c:v>-25</c:v>
                </c:pt>
                <c:pt idx="39">
                  <c:v>-48</c:v>
                </c:pt>
                <c:pt idx="40">
                  <c:v>-85.5</c:v>
                </c:pt>
                <c:pt idx="41">
                  <c:v>-129</c:v>
                </c:pt>
                <c:pt idx="42">
                  <c:v>-5</c:v>
                </c:pt>
                <c:pt idx="43">
                  <c:v>-15</c:v>
                </c:pt>
                <c:pt idx="44">
                  <c:v>-25</c:v>
                </c:pt>
                <c:pt idx="45">
                  <c:v>-33</c:v>
                </c:pt>
                <c:pt idx="46">
                  <c:v>-52</c:v>
                </c:pt>
                <c:pt idx="47">
                  <c:v>-78.5</c:v>
                </c:pt>
                <c:pt idx="48">
                  <c:v>-104</c:v>
                </c:pt>
                <c:pt idx="49">
                  <c:v>-129.5</c:v>
                </c:pt>
                <c:pt idx="50">
                  <c:v>-5</c:v>
                </c:pt>
                <c:pt idx="51">
                  <c:v>-15</c:v>
                </c:pt>
                <c:pt idx="52">
                  <c:v>-25</c:v>
                </c:pt>
                <c:pt idx="53">
                  <c:v>-37</c:v>
                </c:pt>
                <c:pt idx="54">
                  <c:v>-56.5</c:v>
                </c:pt>
                <c:pt idx="55">
                  <c:v>-87</c:v>
                </c:pt>
                <c:pt idx="56">
                  <c:v>-118</c:v>
                </c:pt>
                <c:pt idx="57">
                  <c:v>-142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-41.5</c:v>
                </c:pt>
                <c:pt idx="62">
                  <c:v>-71.5</c:v>
                </c:pt>
                <c:pt idx="63">
                  <c:v>-107</c:v>
                </c:pt>
                <c:pt idx="64">
                  <c:v>-138.5</c:v>
                </c:pt>
                <c:pt idx="65">
                  <c:v>-5</c:v>
                </c:pt>
                <c:pt idx="66">
                  <c:v>-15</c:v>
                </c:pt>
                <c:pt idx="67">
                  <c:v>-25</c:v>
                </c:pt>
                <c:pt idx="68">
                  <c:v>-37.5</c:v>
                </c:pt>
                <c:pt idx="69">
                  <c:v>-58</c:v>
                </c:pt>
                <c:pt idx="70">
                  <c:v>-79.5</c:v>
                </c:pt>
                <c:pt idx="71">
                  <c:v>-98</c:v>
                </c:pt>
                <c:pt idx="72">
                  <c:v>-122</c:v>
                </c:pt>
                <c:pt idx="73">
                  <c:v>-144.5</c:v>
                </c:pt>
                <c:pt idx="74">
                  <c:v>-5</c:v>
                </c:pt>
                <c:pt idx="75">
                  <c:v>-15</c:v>
                </c:pt>
                <c:pt idx="76">
                  <c:v>-25</c:v>
                </c:pt>
                <c:pt idx="77">
                  <c:v>-38</c:v>
                </c:pt>
                <c:pt idx="78">
                  <c:v>-58.5</c:v>
                </c:pt>
                <c:pt idx="79">
                  <c:v>-82</c:v>
                </c:pt>
                <c:pt idx="80">
                  <c:v>-112</c:v>
                </c:pt>
                <c:pt idx="81">
                  <c:v>-142</c:v>
                </c:pt>
                <c:pt idx="82">
                  <c:v>-5</c:v>
                </c:pt>
                <c:pt idx="83">
                  <c:v>-15</c:v>
                </c:pt>
                <c:pt idx="84">
                  <c:v>-25</c:v>
                </c:pt>
                <c:pt idx="85">
                  <c:v>-34.5</c:v>
                </c:pt>
                <c:pt idx="86">
                  <c:v>-54.5</c:v>
                </c:pt>
                <c:pt idx="87">
                  <c:v>-80</c:v>
                </c:pt>
                <c:pt idx="88">
                  <c:v>-106</c:v>
                </c:pt>
                <c:pt idx="89">
                  <c:v>-137.5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-38</c:v>
                </c:pt>
                <c:pt idx="94">
                  <c:v>-64.5</c:v>
                </c:pt>
                <c:pt idx="95">
                  <c:v>-102.5</c:v>
                </c:pt>
                <c:pt idx="96">
                  <c:v>-137.5</c:v>
                </c:pt>
                <c:pt idx="97">
                  <c:v>-5</c:v>
                </c:pt>
                <c:pt idx="98">
                  <c:v>-15</c:v>
                </c:pt>
                <c:pt idx="99">
                  <c:v>-25</c:v>
                </c:pt>
                <c:pt idx="100">
                  <c:v>-39.5</c:v>
                </c:pt>
                <c:pt idx="101">
                  <c:v>-66</c:v>
                </c:pt>
                <c:pt idx="102">
                  <c:v>-98.5</c:v>
                </c:pt>
                <c:pt idx="103">
                  <c:v>-133.5</c:v>
                </c:pt>
                <c:pt idx="104">
                  <c:v>-5</c:v>
                </c:pt>
                <c:pt idx="105">
                  <c:v>-15</c:v>
                </c:pt>
                <c:pt idx="106">
                  <c:v>-25</c:v>
                </c:pt>
                <c:pt idx="107">
                  <c:v>-34</c:v>
                </c:pt>
                <c:pt idx="108">
                  <c:v>-52</c:v>
                </c:pt>
                <c:pt idx="109">
                  <c:v>-86.5</c:v>
                </c:pt>
                <c:pt idx="110">
                  <c:v>-120</c:v>
                </c:pt>
                <c:pt idx="111">
                  <c:v>-142.5</c:v>
                </c:pt>
                <c:pt idx="112">
                  <c:v>-5</c:v>
                </c:pt>
                <c:pt idx="113">
                  <c:v>-15</c:v>
                </c:pt>
                <c:pt idx="114">
                  <c:v>-25</c:v>
                </c:pt>
                <c:pt idx="115">
                  <c:v>-31</c:v>
                </c:pt>
                <c:pt idx="116">
                  <c:v>-41.75</c:v>
                </c:pt>
                <c:pt idx="117">
                  <c:v>-59.25</c:v>
                </c:pt>
                <c:pt idx="118">
                  <c:v>-76.5</c:v>
                </c:pt>
                <c:pt idx="119">
                  <c:v>-93</c:v>
                </c:pt>
                <c:pt idx="120">
                  <c:v>-114</c:v>
                </c:pt>
                <c:pt idx="121">
                  <c:v>-139</c:v>
                </c:pt>
                <c:pt idx="122">
                  <c:v>-5</c:v>
                </c:pt>
                <c:pt idx="123">
                  <c:v>-15</c:v>
                </c:pt>
                <c:pt idx="124">
                  <c:v>-25</c:v>
                </c:pt>
                <c:pt idx="125">
                  <c:v>-35.5</c:v>
                </c:pt>
                <c:pt idx="126">
                  <c:v>-54</c:v>
                </c:pt>
                <c:pt idx="127">
                  <c:v>-76</c:v>
                </c:pt>
                <c:pt idx="128">
                  <c:v>-99.5</c:v>
                </c:pt>
                <c:pt idx="129">
                  <c:v>-130</c:v>
                </c:pt>
                <c:pt idx="130">
                  <c:v>-5</c:v>
                </c:pt>
                <c:pt idx="131">
                  <c:v>-15</c:v>
                </c:pt>
                <c:pt idx="132">
                  <c:v>-25</c:v>
                </c:pt>
                <c:pt idx="133">
                  <c:v>-31.5</c:v>
                </c:pt>
                <c:pt idx="134">
                  <c:v>-45</c:v>
                </c:pt>
                <c:pt idx="135">
                  <c:v>-75.5</c:v>
                </c:pt>
                <c:pt idx="136">
                  <c:v>-111</c:v>
                </c:pt>
                <c:pt idx="137">
                  <c:v>-140.5</c:v>
                </c:pt>
                <c:pt idx="138">
                  <c:v>-5</c:v>
                </c:pt>
                <c:pt idx="139">
                  <c:v>-15</c:v>
                </c:pt>
                <c:pt idx="140">
                  <c:v>-25</c:v>
                </c:pt>
                <c:pt idx="141">
                  <c:v>-31</c:v>
                </c:pt>
                <c:pt idx="142">
                  <c:v>-45.5</c:v>
                </c:pt>
                <c:pt idx="143">
                  <c:v>-72</c:v>
                </c:pt>
                <c:pt idx="144">
                  <c:v>-95.5</c:v>
                </c:pt>
                <c:pt idx="145">
                  <c:v>-116</c:v>
                </c:pt>
                <c:pt idx="146">
                  <c:v>-139</c:v>
                </c:pt>
                <c:pt idx="147">
                  <c:v>-5</c:v>
                </c:pt>
                <c:pt idx="148">
                  <c:v>-15</c:v>
                </c:pt>
                <c:pt idx="149">
                  <c:v>-25</c:v>
                </c:pt>
                <c:pt idx="150">
                  <c:v>-39</c:v>
                </c:pt>
                <c:pt idx="151">
                  <c:v>-62</c:v>
                </c:pt>
                <c:pt idx="152">
                  <c:v>-87</c:v>
                </c:pt>
                <c:pt idx="153">
                  <c:v>-115.5</c:v>
                </c:pt>
                <c:pt idx="154">
                  <c:v>-142</c:v>
                </c:pt>
                <c:pt idx="155">
                  <c:v>-5</c:v>
                </c:pt>
                <c:pt idx="156">
                  <c:v>-15</c:v>
                </c:pt>
                <c:pt idx="157">
                  <c:v>-25</c:v>
                </c:pt>
                <c:pt idx="158">
                  <c:v>-51.5</c:v>
                </c:pt>
                <c:pt idx="159">
                  <c:v>-83.5</c:v>
                </c:pt>
                <c:pt idx="160">
                  <c:v>-110.5</c:v>
                </c:pt>
                <c:pt idx="161">
                  <c:v>-140</c:v>
                </c:pt>
                <c:pt idx="162">
                  <c:v>-5</c:v>
                </c:pt>
                <c:pt idx="163">
                  <c:v>-15</c:v>
                </c:pt>
                <c:pt idx="164">
                  <c:v>-25</c:v>
                </c:pt>
                <c:pt idx="165">
                  <c:v>-41</c:v>
                </c:pt>
                <c:pt idx="166">
                  <c:v>-68.5</c:v>
                </c:pt>
                <c:pt idx="167">
                  <c:v>-100.5</c:v>
                </c:pt>
                <c:pt idx="168">
                  <c:v>-125.5</c:v>
                </c:pt>
                <c:pt idx="169">
                  <c:v>-144</c:v>
                </c:pt>
                <c:pt idx="170">
                  <c:v>-5</c:v>
                </c:pt>
                <c:pt idx="171">
                  <c:v>-15</c:v>
                </c:pt>
                <c:pt idx="172">
                  <c:v>-25</c:v>
                </c:pt>
                <c:pt idx="173">
                  <c:v>-30.5</c:v>
                </c:pt>
                <c:pt idx="174">
                  <c:v>-42.5</c:v>
                </c:pt>
                <c:pt idx="175">
                  <c:v>-63</c:v>
                </c:pt>
                <c:pt idx="176">
                  <c:v>-83.5</c:v>
                </c:pt>
                <c:pt idx="177">
                  <c:v>-114</c:v>
                </c:pt>
                <c:pt idx="178">
                  <c:v>-143</c:v>
                </c:pt>
                <c:pt idx="179">
                  <c:v>-5</c:v>
                </c:pt>
                <c:pt idx="180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69248"/>
        <c:axId val="-25275782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master_2017_02_20_1998!$BE$1</c15:sqref>
                        </c15:formulaRef>
                      </c:ext>
                    </c:extLst>
                    <c:strCache>
                      <c:ptCount val="1"/>
                      <c:pt idx="0">
                        <c:v>Ave_08_15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master_2017_02_20_1998!$BE$110:$BE$290</c15:sqref>
                        </c15:formulaRef>
                      </c:ext>
                    </c:extLst>
                    <c:numCache>
                      <c:formatCode>0.00</c:formatCode>
                      <c:ptCount val="181"/>
                      <c:pt idx="0">
                        <c:v>1.3441158835196003</c:v>
                      </c:pt>
                      <c:pt idx="1">
                        <c:v>1.4214140986444905</c:v>
                      </c:pt>
                      <c:pt idx="2">
                        <c:v>1.4764380337061143</c:v>
                      </c:pt>
                      <c:pt idx="3">
                        <c:v>1.6366234719059403</c:v>
                      </c:pt>
                      <c:pt idx="4">
                        <c:v>1.623464853728706</c:v>
                      </c:pt>
                      <c:pt idx="5">
                        <c:v>1.2631270415684741</c:v>
                      </c:pt>
                      <c:pt idx="6">
                        <c:v>1.3390416936302953</c:v>
                      </c:pt>
                      <c:pt idx="7">
                        <c:v>1.2937308511889212</c:v>
                      </c:pt>
                      <c:pt idx="8">
                        <c:v>1.3380530094143217</c:v>
                      </c:pt>
                      <c:pt idx="9">
                        <c:v>1.4046557265396036</c:v>
                      </c:pt>
                      <c:pt idx="10">
                        <c:v>1.5093142332165161</c:v>
                      </c:pt>
                      <c:pt idx="11">
                        <c:v>1.5040768848275183</c:v>
                      </c:pt>
                      <c:pt idx="12">
                        <c:v>1.1011336004059205</c:v>
                      </c:pt>
                      <c:pt idx="13">
                        <c:v>1.4683231303943547</c:v>
                      </c:pt>
                      <c:pt idx="14">
                        <c:v>1.4259105925469697</c:v>
                      </c:pt>
                      <c:pt idx="15">
                        <c:v>1.4157337750447931</c:v>
                      </c:pt>
                      <c:pt idx="16">
                        <c:v>1.4267492903771286</c:v>
                      </c:pt>
                      <c:pt idx="17">
                        <c:v>1.820066026244715</c:v>
                      </c:pt>
                      <c:pt idx="18">
                        <c:v>1.6068318210562895</c:v>
                      </c:pt>
                      <c:pt idx="19">
                        <c:v>1.606292822209316</c:v>
                      </c:pt>
                      <c:pt idx="20">
                        <c:v>1.145513077123167</c:v>
                      </c:pt>
                      <c:pt idx="21">
                        <c:v>1.3961252555616146</c:v>
                      </c:pt>
                      <c:pt idx="22">
                        <c:v>1.414348216478418</c:v>
                      </c:pt>
                      <c:pt idx="23">
                        <c:v>1.4519333723043584</c:v>
                      </c:pt>
                      <c:pt idx="24">
                        <c:v>1.3756557799067795</c:v>
                      </c:pt>
                      <c:pt idx="25">
                        <c:v>1.6054483808223083</c:v>
                      </c:pt>
                      <c:pt idx="26">
                        <c:v>1.6764552433805107</c:v>
                      </c:pt>
                      <c:pt idx="27">
                        <c:v>1.7333449471503015</c:v>
                      </c:pt>
                      <c:pt idx="28">
                        <c:v>1.1392939870130609</c:v>
                      </c:pt>
                      <c:pt idx="29">
                        <c:v>1.3450954581793166</c:v>
                      </c:pt>
                      <c:pt idx="30">
                        <c:v>1.5124968477202025</c:v>
                      </c:pt>
                      <c:pt idx="31">
                        <c:v>1.5022201502989196</c:v>
                      </c:pt>
                      <c:pt idx="32">
                        <c:v>1.5326596656294513</c:v>
                      </c:pt>
                      <c:pt idx="33">
                        <c:v>1.5580448794864949</c:v>
                      </c:pt>
                      <c:pt idx="34">
                        <c:v>1.6562597588670593</c:v>
                      </c:pt>
                      <c:pt idx="35">
                        <c:v>1.7152694642506185</c:v>
                      </c:pt>
                      <c:pt idx="36">
                        <c:v>1.1342625154655719</c:v>
                      </c:pt>
                      <c:pt idx="37">
                        <c:v>1.3594493233852445</c:v>
                      </c:pt>
                      <c:pt idx="38">
                        <c:v>1.1617824607258993</c:v>
                      </c:pt>
                      <c:pt idx="39">
                        <c:v>1.1869861879765518</c:v>
                      </c:pt>
                      <c:pt idx="40">
                        <c:v>1.5194870759100982</c:v>
                      </c:pt>
                      <c:pt idx="41">
                        <c:v>1.5753005965983826</c:v>
                      </c:pt>
                      <c:pt idx="42">
                        <c:v>0.98978629712785859</c:v>
                      </c:pt>
                      <c:pt idx="43">
                        <c:v>1.4265414188371179</c:v>
                      </c:pt>
                      <c:pt idx="44">
                        <c:v>1.4069208837201095</c:v>
                      </c:pt>
                      <c:pt idx="45">
                        <c:v>1.4311070129866672</c:v>
                      </c:pt>
                      <c:pt idx="46">
                        <c:v>1.4644162768481808</c:v>
                      </c:pt>
                      <c:pt idx="47">
                        <c:v>1.4065005560931652</c:v>
                      </c:pt>
                      <c:pt idx="48">
                        <c:v>1.5207483088533307</c:v>
                      </c:pt>
                      <c:pt idx="49">
                        <c:v>1.6323022488772945</c:v>
                      </c:pt>
                      <c:pt idx="50">
                        <c:v>1.1756532687501251</c:v>
                      </c:pt>
                      <c:pt idx="51">
                        <c:v>1.4540132198289148</c:v>
                      </c:pt>
                      <c:pt idx="52">
                        <c:v>1.278177440067521</c:v>
                      </c:pt>
                      <c:pt idx="53">
                        <c:v>1.3495548389302048</c:v>
                      </c:pt>
                      <c:pt idx="54">
                        <c:v>1.2782554020048145</c:v>
                      </c:pt>
                      <c:pt idx="55">
                        <c:v>1.3462856945080199</c:v>
                      </c:pt>
                      <c:pt idx="56">
                        <c:v>1.4610933826605645</c:v>
                      </c:pt>
                      <c:pt idx="57">
                        <c:v>1.4628864551151795</c:v>
                      </c:pt>
                      <c:pt idx="58">
                        <c:v>0.96057449119751881</c:v>
                      </c:pt>
                      <c:pt idx="59">
                        <c:v>1.3869835221447273</c:v>
                      </c:pt>
                      <c:pt idx="60">
                        <c:v>1.3957099945232965</c:v>
                      </c:pt>
                      <c:pt idx="61">
                        <c:v>1.3947926946310807</c:v>
                      </c:pt>
                      <c:pt idx="62">
                        <c:v>1.3857706402882344</c:v>
                      </c:pt>
                      <c:pt idx="63">
                        <c:v>1.3556450117928127</c:v>
                      </c:pt>
                      <c:pt idx="64">
                        <c:v>1.375853796649491</c:v>
                      </c:pt>
                      <c:pt idx="65">
                        <c:v>0.77474291670069828</c:v>
                      </c:pt>
                      <c:pt idx="66">
                        <c:v>1.2633886982157498</c:v>
                      </c:pt>
                      <c:pt idx="67">
                        <c:v>1.21337994060096</c:v>
                      </c:pt>
                      <c:pt idx="68">
                        <c:v>1.1728160903975171</c:v>
                      </c:pt>
                      <c:pt idx="69">
                        <c:v>1.1956484806776522</c:v>
                      </c:pt>
                      <c:pt idx="70">
                        <c:v>1.398678954812842</c:v>
                      </c:pt>
                      <c:pt idx="71">
                        <c:v>1.5291633437625696</c:v>
                      </c:pt>
                      <c:pt idx="72">
                        <c:v>1.5783507707556759</c:v>
                      </c:pt>
                      <c:pt idx="73">
                        <c:v>1.5667995712847445</c:v>
                      </c:pt>
                      <c:pt idx="74">
                        <c:v>1.052477321362602</c:v>
                      </c:pt>
                      <c:pt idx="75">
                        <c:v>1.3193540385905842</c:v>
                      </c:pt>
                      <c:pt idx="76">
                        <c:v>1.2986290871739283</c:v>
                      </c:pt>
                      <c:pt idx="77">
                        <c:v>1.3438923248508168</c:v>
                      </c:pt>
                      <c:pt idx="78">
                        <c:v>1.4034273398588404</c:v>
                      </c:pt>
                      <c:pt idx="79">
                        <c:v>1.3905359804979924</c:v>
                      </c:pt>
                      <c:pt idx="80">
                        <c:v>1.4623181023666971</c:v>
                      </c:pt>
                      <c:pt idx="81">
                        <c:v>1.4747745908312311</c:v>
                      </c:pt>
                      <c:pt idx="82">
                        <c:v>1.0914808868355066</c:v>
                      </c:pt>
                      <c:pt idx="83">
                        <c:v>1.2370362813220865</c:v>
                      </c:pt>
                      <c:pt idx="84">
                        <c:v>1.1834850322065571</c:v>
                      </c:pt>
                      <c:pt idx="85">
                        <c:v>1.1810165962078694</c:v>
                      </c:pt>
                      <c:pt idx="86">
                        <c:v>1.2638080636720246</c:v>
                      </c:pt>
                      <c:pt idx="87">
                        <c:v>1.4438670638024267</c:v>
                      </c:pt>
                      <c:pt idx="88">
                        <c:v>1.543695353017873</c:v>
                      </c:pt>
                      <c:pt idx="89">
                        <c:v>1.5823266030595398</c:v>
                      </c:pt>
                      <c:pt idx="90">
                        <c:v>1.061844591902688</c:v>
                      </c:pt>
                      <c:pt idx="91">
                        <c:v>1.3260894857123624</c:v>
                      </c:pt>
                      <c:pt idx="92">
                        <c:v>1.3836435288119324</c:v>
                      </c:pt>
                      <c:pt idx="93">
                        <c:v>1.319328022517317</c:v>
                      </c:pt>
                      <c:pt idx="94">
                        <c:v>1.3200538370851274</c:v>
                      </c:pt>
                      <c:pt idx="95">
                        <c:v>1.3430206540959224</c:v>
                      </c:pt>
                      <c:pt idx="96">
                        <c:v>1.2802709585760503</c:v>
                      </c:pt>
                      <c:pt idx="97">
                        <c:v>1.1380290018053718</c:v>
                      </c:pt>
                      <c:pt idx="98">
                        <c:v>1.3660331148167695</c:v>
                      </c:pt>
                      <c:pt idx="99">
                        <c:v>1.4197838347642051</c:v>
                      </c:pt>
                      <c:pt idx="100">
                        <c:v>1.3937519612133724</c:v>
                      </c:pt>
                      <c:pt idx="101">
                        <c:v>1.400125987256152</c:v>
                      </c:pt>
                      <c:pt idx="102">
                        <c:v>1.3419912997721903</c:v>
                      </c:pt>
                      <c:pt idx="103">
                        <c:v>1.3142400162119157</c:v>
                      </c:pt>
                      <c:pt idx="104">
                        <c:v>1.2052862439318359</c:v>
                      </c:pt>
                      <c:pt idx="105">
                        <c:v>1.3696078383168377</c:v>
                      </c:pt>
                      <c:pt idx="106">
                        <c:v>1.2343413781133066</c:v>
                      </c:pt>
                      <c:pt idx="107">
                        <c:v>1.2303263948469572</c:v>
                      </c:pt>
                      <c:pt idx="108">
                        <c:v>1.2298020888623431</c:v>
                      </c:pt>
                      <c:pt idx="109">
                        <c:v>1.5630863123755463</c:v>
                      </c:pt>
                      <c:pt idx="110">
                        <c:v>1.5636798070183007</c:v>
                      </c:pt>
                      <c:pt idx="111">
                        <c:v>1.598401618975535</c:v>
                      </c:pt>
                      <c:pt idx="112">
                        <c:v>1.233092776061552</c:v>
                      </c:pt>
                      <c:pt idx="113">
                        <c:v>1.3744154016956203</c:v>
                      </c:pt>
                      <c:pt idx="114">
                        <c:v>1.3286777562069099</c:v>
                      </c:pt>
                      <c:pt idx="115">
                        <c:v>1.3218908899090325</c:v>
                      </c:pt>
                      <c:pt idx="116">
                        <c:v>1.2659172246425112</c:v>
                      </c:pt>
                      <c:pt idx="117">
                        <c:v>1.3974660577534197</c:v>
                      </c:pt>
                      <c:pt idx="118">
                        <c:v>1.4769864599026667</c:v>
                      </c:pt>
                      <c:pt idx="119">
                        <c:v>1.6517841406577671</c:v>
                      </c:pt>
                      <c:pt idx="120">
                        <c:v>1.67</c:v>
                      </c:pt>
                      <c:pt idx="121">
                        <c:v>1.6973904913320474</c:v>
                      </c:pt>
                      <c:pt idx="122">
                        <c:v>1.013805502640909</c:v>
                      </c:pt>
                      <c:pt idx="123">
                        <c:v>1.3220949404771369</c:v>
                      </c:pt>
                      <c:pt idx="124">
                        <c:v>1.2655752377685479</c:v>
                      </c:pt>
                      <c:pt idx="125">
                        <c:v>1.1709945945263698</c:v>
                      </c:pt>
                      <c:pt idx="126">
                        <c:v>1.1734471749973845</c:v>
                      </c:pt>
                      <c:pt idx="127">
                        <c:v>1.2214322425982083</c:v>
                      </c:pt>
                      <c:pt idx="128">
                        <c:v>1.3508062651065464</c:v>
                      </c:pt>
                      <c:pt idx="129">
                        <c:v>1.6758456319604047</c:v>
                      </c:pt>
                      <c:pt idx="130">
                        <c:v>0.99996046365173252</c:v>
                      </c:pt>
                      <c:pt idx="131">
                        <c:v>1.3366750076330312</c:v>
                      </c:pt>
                      <c:pt idx="132">
                        <c:v>1.2323727239978663</c:v>
                      </c:pt>
                      <c:pt idx="133">
                        <c:v>1.2301748119264149</c:v>
                      </c:pt>
                      <c:pt idx="134">
                        <c:v>1.162926906041938</c:v>
                      </c:pt>
                      <c:pt idx="135">
                        <c:v>1.536441814906051</c:v>
                      </c:pt>
                      <c:pt idx="136">
                        <c:v>1.6782234914130316</c:v>
                      </c:pt>
                      <c:pt idx="137">
                        <c:v>1.6827790426052476</c:v>
                      </c:pt>
                      <c:pt idx="138">
                        <c:v>1.1444254385911399</c:v>
                      </c:pt>
                      <c:pt idx="139">
                        <c:v>1.3357298241032547</c:v>
                      </c:pt>
                      <c:pt idx="140">
                        <c:v>1.2903723909518878</c:v>
                      </c:pt>
                      <c:pt idx="141">
                        <c:v>1.2359307824624417</c:v>
                      </c:pt>
                      <c:pt idx="142">
                        <c:v>1.2337629060908759</c:v>
                      </c:pt>
                      <c:pt idx="143">
                        <c:v>1.5452442046255479</c:v>
                      </c:pt>
                      <c:pt idx="144">
                        <c:v>1.6183981857506708</c:v>
                      </c:pt>
                      <c:pt idx="145">
                        <c:v>1.638555305904339</c:v>
                      </c:pt>
                      <c:pt idx="146">
                        <c:v>1.6892400308936502</c:v>
                      </c:pt>
                      <c:pt idx="147">
                        <c:v>1.171745134143714</c:v>
                      </c:pt>
                      <c:pt idx="148">
                        <c:v>1.4495948550729194</c:v>
                      </c:pt>
                      <c:pt idx="149">
                        <c:v>1.4490793272437652</c:v>
                      </c:pt>
                      <c:pt idx="150">
                        <c:v>1.373148165378411</c:v>
                      </c:pt>
                      <c:pt idx="151">
                        <c:v>1.4920741802437396</c:v>
                      </c:pt>
                      <c:pt idx="152">
                        <c:v>1.6052537059733696</c:v>
                      </c:pt>
                      <c:pt idx="153">
                        <c:v>1.6751852011449002</c:v>
                      </c:pt>
                      <c:pt idx="154">
                        <c:v>1.7105250509396919</c:v>
                      </c:pt>
                      <c:pt idx="155">
                        <c:v>1.0939628968263926</c:v>
                      </c:pt>
                      <c:pt idx="156">
                        <c:v>1.4666496430205118</c:v>
                      </c:pt>
                      <c:pt idx="157">
                        <c:v>1.4225767022842744</c:v>
                      </c:pt>
                      <c:pt idx="158">
                        <c:v>1.4373985025148914</c:v>
                      </c:pt>
                      <c:pt idx="159">
                        <c:v>1.3663021869164929</c:v>
                      </c:pt>
                      <c:pt idx="160">
                        <c:v>1.3221332266710655</c:v>
                      </c:pt>
                      <c:pt idx="161">
                        <c:v>1.3145334878309438</c:v>
                      </c:pt>
                      <c:pt idx="162">
                        <c:v>1.0929256064915063</c:v>
                      </c:pt>
                      <c:pt idx="163">
                        <c:v>1.3214324635297439</c:v>
                      </c:pt>
                      <c:pt idx="164">
                        <c:v>1.220494447830986</c:v>
                      </c:pt>
                      <c:pt idx="165">
                        <c:v>1.3214584721533749</c:v>
                      </c:pt>
                      <c:pt idx="166">
                        <c:v>1.368309924801141</c:v>
                      </c:pt>
                      <c:pt idx="167">
                        <c:v>1.3226815439206896</c:v>
                      </c:pt>
                      <c:pt idx="168">
                        <c:v>1.36</c:v>
                      </c:pt>
                      <c:pt idx="169">
                        <c:v>1.42</c:v>
                      </c:pt>
                      <c:pt idx="170">
                        <c:v>0.94834990553296783</c:v>
                      </c:pt>
                      <c:pt idx="171">
                        <c:v>1.2514054889049344</c:v>
                      </c:pt>
                      <c:pt idx="172">
                        <c:v>1.1827808514577081</c:v>
                      </c:pt>
                      <c:pt idx="173">
                        <c:v>1.1966137822052949</c:v>
                      </c:pt>
                      <c:pt idx="174">
                        <c:v>1.121652925771671</c:v>
                      </c:pt>
                      <c:pt idx="175">
                        <c:v>1.320427976771128</c:v>
                      </c:pt>
                      <c:pt idx="176">
                        <c:v>1.5197279389329741</c:v>
                      </c:pt>
                      <c:pt idx="177">
                        <c:v>1.5759246200698334</c:v>
                      </c:pt>
                      <c:pt idx="178">
                        <c:v>1.5384858977336568</c:v>
                      </c:pt>
                      <c:pt idx="179">
                        <c:v>1.0636116157058226</c:v>
                      </c:pt>
                      <c:pt idx="180">
                        <c:v>1.2375380278919588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master_2017_02_20_1998!$BB$110:$BB$290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-35</c:v>
                      </c:pt>
                      <c:pt idx="1">
                        <c:v>-48.5</c:v>
                      </c:pt>
                      <c:pt idx="2">
                        <c:v>-72.5</c:v>
                      </c:pt>
                      <c:pt idx="3">
                        <c:v>-107.5</c:v>
                      </c:pt>
                      <c:pt idx="4">
                        <c:v>-140</c:v>
                      </c:pt>
                      <c:pt idx="5">
                        <c:v>-5</c:v>
                      </c:pt>
                      <c:pt idx="6">
                        <c:v>-15</c:v>
                      </c:pt>
                      <c:pt idx="7">
                        <c:v>-25</c:v>
                      </c:pt>
                      <c:pt idx="8">
                        <c:v>-35.5</c:v>
                      </c:pt>
                      <c:pt idx="9">
                        <c:v>-58.5</c:v>
                      </c:pt>
                      <c:pt idx="10">
                        <c:v>-105.5</c:v>
                      </c:pt>
                      <c:pt idx="11">
                        <c:v>-144</c:v>
                      </c:pt>
                      <c:pt idx="12">
                        <c:v>-5</c:v>
                      </c:pt>
                      <c:pt idx="13">
                        <c:v>-15</c:v>
                      </c:pt>
                      <c:pt idx="14">
                        <c:v>-25</c:v>
                      </c:pt>
                      <c:pt idx="15">
                        <c:v>-37.5</c:v>
                      </c:pt>
                      <c:pt idx="16">
                        <c:v>-57.5</c:v>
                      </c:pt>
                      <c:pt idx="17">
                        <c:v>-78.5</c:v>
                      </c:pt>
                      <c:pt idx="18">
                        <c:v>-104</c:v>
                      </c:pt>
                      <c:pt idx="19">
                        <c:v>-137</c:v>
                      </c:pt>
                      <c:pt idx="20">
                        <c:v>-5</c:v>
                      </c:pt>
                      <c:pt idx="21">
                        <c:v>-15</c:v>
                      </c:pt>
                      <c:pt idx="22">
                        <c:v>-25</c:v>
                      </c:pt>
                      <c:pt idx="23">
                        <c:v>-42.5</c:v>
                      </c:pt>
                      <c:pt idx="24">
                        <c:v>-61.5</c:v>
                      </c:pt>
                      <c:pt idx="25">
                        <c:v>-82.5</c:v>
                      </c:pt>
                      <c:pt idx="26">
                        <c:v>-118</c:v>
                      </c:pt>
                      <c:pt idx="27">
                        <c:v>-144.5</c:v>
                      </c:pt>
                      <c:pt idx="28">
                        <c:v>-5</c:v>
                      </c:pt>
                      <c:pt idx="29">
                        <c:v>-15</c:v>
                      </c:pt>
                      <c:pt idx="30">
                        <c:v>-25</c:v>
                      </c:pt>
                      <c:pt idx="31">
                        <c:v>-32.5</c:v>
                      </c:pt>
                      <c:pt idx="32">
                        <c:v>-44.5</c:v>
                      </c:pt>
                      <c:pt idx="33">
                        <c:v>-66</c:v>
                      </c:pt>
                      <c:pt idx="34">
                        <c:v>-100.5</c:v>
                      </c:pt>
                      <c:pt idx="35">
                        <c:v>-138</c:v>
                      </c:pt>
                      <c:pt idx="36">
                        <c:v>-5</c:v>
                      </c:pt>
                      <c:pt idx="37">
                        <c:v>-15</c:v>
                      </c:pt>
                      <c:pt idx="38">
                        <c:v>-25</c:v>
                      </c:pt>
                      <c:pt idx="39">
                        <c:v>-48</c:v>
                      </c:pt>
                      <c:pt idx="40">
                        <c:v>-85.5</c:v>
                      </c:pt>
                      <c:pt idx="41">
                        <c:v>-129</c:v>
                      </c:pt>
                      <c:pt idx="42">
                        <c:v>-5</c:v>
                      </c:pt>
                      <c:pt idx="43">
                        <c:v>-15</c:v>
                      </c:pt>
                      <c:pt idx="44">
                        <c:v>-25</c:v>
                      </c:pt>
                      <c:pt idx="45">
                        <c:v>-33</c:v>
                      </c:pt>
                      <c:pt idx="46">
                        <c:v>-52</c:v>
                      </c:pt>
                      <c:pt idx="47">
                        <c:v>-78.5</c:v>
                      </c:pt>
                      <c:pt idx="48">
                        <c:v>-104</c:v>
                      </c:pt>
                      <c:pt idx="49">
                        <c:v>-129.5</c:v>
                      </c:pt>
                      <c:pt idx="50">
                        <c:v>-5</c:v>
                      </c:pt>
                      <c:pt idx="51">
                        <c:v>-15</c:v>
                      </c:pt>
                      <c:pt idx="52">
                        <c:v>-25</c:v>
                      </c:pt>
                      <c:pt idx="53">
                        <c:v>-37</c:v>
                      </c:pt>
                      <c:pt idx="54">
                        <c:v>-56.5</c:v>
                      </c:pt>
                      <c:pt idx="55">
                        <c:v>-87</c:v>
                      </c:pt>
                      <c:pt idx="56">
                        <c:v>-118</c:v>
                      </c:pt>
                      <c:pt idx="57">
                        <c:v>-142</c:v>
                      </c:pt>
                      <c:pt idx="58">
                        <c:v>-5</c:v>
                      </c:pt>
                      <c:pt idx="59">
                        <c:v>-15</c:v>
                      </c:pt>
                      <c:pt idx="60">
                        <c:v>-25</c:v>
                      </c:pt>
                      <c:pt idx="61">
                        <c:v>-41.5</c:v>
                      </c:pt>
                      <c:pt idx="62">
                        <c:v>-71.5</c:v>
                      </c:pt>
                      <c:pt idx="63">
                        <c:v>-107</c:v>
                      </c:pt>
                      <c:pt idx="64">
                        <c:v>-138.5</c:v>
                      </c:pt>
                      <c:pt idx="65">
                        <c:v>-5</c:v>
                      </c:pt>
                      <c:pt idx="66">
                        <c:v>-15</c:v>
                      </c:pt>
                      <c:pt idx="67">
                        <c:v>-25</c:v>
                      </c:pt>
                      <c:pt idx="68">
                        <c:v>-37.5</c:v>
                      </c:pt>
                      <c:pt idx="69">
                        <c:v>-58</c:v>
                      </c:pt>
                      <c:pt idx="70">
                        <c:v>-79.5</c:v>
                      </c:pt>
                      <c:pt idx="71">
                        <c:v>-98</c:v>
                      </c:pt>
                      <c:pt idx="72">
                        <c:v>-122</c:v>
                      </c:pt>
                      <c:pt idx="73">
                        <c:v>-144.5</c:v>
                      </c:pt>
                      <c:pt idx="74">
                        <c:v>-5</c:v>
                      </c:pt>
                      <c:pt idx="75">
                        <c:v>-15</c:v>
                      </c:pt>
                      <c:pt idx="76">
                        <c:v>-25</c:v>
                      </c:pt>
                      <c:pt idx="77">
                        <c:v>-38</c:v>
                      </c:pt>
                      <c:pt idx="78">
                        <c:v>-58.5</c:v>
                      </c:pt>
                      <c:pt idx="79">
                        <c:v>-82</c:v>
                      </c:pt>
                      <c:pt idx="80">
                        <c:v>-112</c:v>
                      </c:pt>
                      <c:pt idx="81">
                        <c:v>-142</c:v>
                      </c:pt>
                      <c:pt idx="82">
                        <c:v>-5</c:v>
                      </c:pt>
                      <c:pt idx="83">
                        <c:v>-15</c:v>
                      </c:pt>
                      <c:pt idx="84">
                        <c:v>-25</c:v>
                      </c:pt>
                      <c:pt idx="85">
                        <c:v>-34.5</c:v>
                      </c:pt>
                      <c:pt idx="86">
                        <c:v>-54.5</c:v>
                      </c:pt>
                      <c:pt idx="87">
                        <c:v>-80</c:v>
                      </c:pt>
                      <c:pt idx="88">
                        <c:v>-106</c:v>
                      </c:pt>
                      <c:pt idx="89">
                        <c:v>-137.5</c:v>
                      </c:pt>
                      <c:pt idx="90">
                        <c:v>-5</c:v>
                      </c:pt>
                      <c:pt idx="91">
                        <c:v>-15</c:v>
                      </c:pt>
                      <c:pt idx="92">
                        <c:v>-25</c:v>
                      </c:pt>
                      <c:pt idx="93">
                        <c:v>-38</c:v>
                      </c:pt>
                      <c:pt idx="94">
                        <c:v>-64.5</c:v>
                      </c:pt>
                      <c:pt idx="95">
                        <c:v>-102.5</c:v>
                      </c:pt>
                      <c:pt idx="96">
                        <c:v>-137.5</c:v>
                      </c:pt>
                      <c:pt idx="97">
                        <c:v>-5</c:v>
                      </c:pt>
                      <c:pt idx="98">
                        <c:v>-15</c:v>
                      </c:pt>
                      <c:pt idx="99">
                        <c:v>-25</c:v>
                      </c:pt>
                      <c:pt idx="100">
                        <c:v>-39.5</c:v>
                      </c:pt>
                      <c:pt idx="101">
                        <c:v>-66</c:v>
                      </c:pt>
                      <c:pt idx="102">
                        <c:v>-98.5</c:v>
                      </c:pt>
                      <c:pt idx="103">
                        <c:v>-133.5</c:v>
                      </c:pt>
                      <c:pt idx="104">
                        <c:v>-5</c:v>
                      </c:pt>
                      <c:pt idx="105">
                        <c:v>-15</c:v>
                      </c:pt>
                      <c:pt idx="106">
                        <c:v>-25</c:v>
                      </c:pt>
                      <c:pt idx="107">
                        <c:v>-34</c:v>
                      </c:pt>
                      <c:pt idx="108">
                        <c:v>-52</c:v>
                      </c:pt>
                      <c:pt idx="109">
                        <c:v>-86.5</c:v>
                      </c:pt>
                      <c:pt idx="110">
                        <c:v>-120</c:v>
                      </c:pt>
                      <c:pt idx="111">
                        <c:v>-142.5</c:v>
                      </c:pt>
                      <c:pt idx="112">
                        <c:v>-5</c:v>
                      </c:pt>
                      <c:pt idx="113">
                        <c:v>-15</c:v>
                      </c:pt>
                      <c:pt idx="114">
                        <c:v>-25</c:v>
                      </c:pt>
                      <c:pt idx="115">
                        <c:v>-31</c:v>
                      </c:pt>
                      <c:pt idx="116">
                        <c:v>-41.75</c:v>
                      </c:pt>
                      <c:pt idx="117">
                        <c:v>-59.25</c:v>
                      </c:pt>
                      <c:pt idx="118">
                        <c:v>-76.5</c:v>
                      </c:pt>
                      <c:pt idx="119">
                        <c:v>-93</c:v>
                      </c:pt>
                      <c:pt idx="120">
                        <c:v>-114</c:v>
                      </c:pt>
                      <c:pt idx="121">
                        <c:v>-139</c:v>
                      </c:pt>
                      <c:pt idx="122">
                        <c:v>-5</c:v>
                      </c:pt>
                      <c:pt idx="123">
                        <c:v>-15</c:v>
                      </c:pt>
                      <c:pt idx="124">
                        <c:v>-25</c:v>
                      </c:pt>
                      <c:pt idx="125">
                        <c:v>-35.5</c:v>
                      </c:pt>
                      <c:pt idx="126">
                        <c:v>-54</c:v>
                      </c:pt>
                      <c:pt idx="127">
                        <c:v>-76</c:v>
                      </c:pt>
                      <c:pt idx="128">
                        <c:v>-99.5</c:v>
                      </c:pt>
                      <c:pt idx="129">
                        <c:v>-130</c:v>
                      </c:pt>
                      <c:pt idx="130">
                        <c:v>-5</c:v>
                      </c:pt>
                      <c:pt idx="131">
                        <c:v>-15</c:v>
                      </c:pt>
                      <c:pt idx="132">
                        <c:v>-25</c:v>
                      </c:pt>
                      <c:pt idx="133">
                        <c:v>-31.5</c:v>
                      </c:pt>
                      <c:pt idx="134">
                        <c:v>-45</c:v>
                      </c:pt>
                      <c:pt idx="135">
                        <c:v>-75.5</c:v>
                      </c:pt>
                      <c:pt idx="136">
                        <c:v>-111</c:v>
                      </c:pt>
                      <c:pt idx="137">
                        <c:v>-140.5</c:v>
                      </c:pt>
                      <c:pt idx="138">
                        <c:v>-5</c:v>
                      </c:pt>
                      <c:pt idx="139">
                        <c:v>-15</c:v>
                      </c:pt>
                      <c:pt idx="140">
                        <c:v>-25</c:v>
                      </c:pt>
                      <c:pt idx="141">
                        <c:v>-31</c:v>
                      </c:pt>
                      <c:pt idx="142">
                        <c:v>-45.5</c:v>
                      </c:pt>
                      <c:pt idx="143">
                        <c:v>-72</c:v>
                      </c:pt>
                      <c:pt idx="144">
                        <c:v>-95.5</c:v>
                      </c:pt>
                      <c:pt idx="145">
                        <c:v>-116</c:v>
                      </c:pt>
                      <c:pt idx="146">
                        <c:v>-139</c:v>
                      </c:pt>
                      <c:pt idx="147">
                        <c:v>-5</c:v>
                      </c:pt>
                      <c:pt idx="148">
                        <c:v>-15</c:v>
                      </c:pt>
                      <c:pt idx="149">
                        <c:v>-25</c:v>
                      </c:pt>
                      <c:pt idx="150">
                        <c:v>-39</c:v>
                      </c:pt>
                      <c:pt idx="151">
                        <c:v>-62</c:v>
                      </c:pt>
                      <c:pt idx="152">
                        <c:v>-87</c:v>
                      </c:pt>
                      <c:pt idx="153">
                        <c:v>-115.5</c:v>
                      </c:pt>
                      <c:pt idx="154">
                        <c:v>-142</c:v>
                      </c:pt>
                      <c:pt idx="155">
                        <c:v>-5</c:v>
                      </c:pt>
                      <c:pt idx="156">
                        <c:v>-15</c:v>
                      </c:pt>
                      <c:pt idx="157">
                        <c:v>-25</c:v>
                      </c:pt>
                      <c:pt idx="158">
                        <c:v>-51.5</c:v>
                      </c:pt>
                      <c:pt idx="159">
                        <c:v>-83.5</c:v>
                      </c:pt>
                      <c:pt idx="160">
                        <c:v>-110.5</c:v>
                      </c:pt>
                      <c:pt idx="161">
                        <c:v>-140</c:v>
                      </c:pt>
                      <c:pt idx="162">
                        <c:v>-5</c:v>
                      </c:pt>
                      <c:pt idx="163">
                        <c:v>-15</c:v>
                      </c:pt>
                      <c:pt idx="164">
                        <c:v>-25</c:v>
                      </c:pt>
                      <c:pt idx="165">
                        <c:v>-41</c:v>
                      </c:pt>
                      <c:pt idx="166">
                        <c:v>-68.5</c:v>
                      </c:pt>
                      <c:pt idx="167">
                        <c:v>-100.5</c:v>
                      </c:pt>
                      <c:pt idx="168">
                        <c:v>-125.5</c:v>
                      </c:pt>
                      <c:pt idx="169">
                        <c:v>-144</c:v>
                      </c:pt>
                      <c:pt idx="170">
                        <c:v>-5</c:v>
                      </c:pt>
                      <c:pt idx="171">
                        <c:v>-15</c:v>
                      </c:pt>
                      <c:pt idx="172">
                        <c:v>-25</c:v>
                      </c:pt>
                      <c:pt idx="173">
                        <c:v>-30.5</c:v>
                      </c:pt>
                      <c:pt idx="174">
                        <c:v>-42.5</c:v>
                      </c:pt>
                      <c:pt idx="175">
                        <c:v>-63</c:v>
                      </c:pt>
                      <c:pt idx="176">
                        <c:v>-83.5</c:v>
                      </c:pt>
                      <c:pt idx="177">
                        <c:v>-114</c:v>
                      </c:pt>
                      <c:pt idx="178">
                        <c:v>-143</c:v>
                      </c:pt>
                      <c:pt idx="179">
                        <c:v>-5</c:v>
                      </c:pt>
                      <c:pt idx="180">
                        <c:v>-15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-252769248"/>
        <c:scaling>
          <c:orientation val="minMax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Density, g cm-3</a:t>
                </a:r>
              </a:p>
            </c:rich>
          </c:tx>
          <c:layout>
            <c:manualLayout>
              <c:xMode val="edge"/>
              <c:yMode val="edge"/>
              <c:x val="0.3991701662292213"/>
              <c:y val="0.124050743657042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57824"/>
        <c:crosses val="autoZero"/>
        <c:crossBetween val="midCat"/>
      </c:valAx>
      <c:valAx>
        <c:axId val="-2527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Depth,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69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13015429146125"/>
          <c:y val="0.79198028295243583"/>
          <c:w val="0.20681688620698113"/>
          <c:h val="0.133356379233083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Palouse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858114610673664"/>
          <c:y val="0.29763086905803443"/>
          <c:w val="0.79663174480930188"/>
          <c:h val="0.65049394867308252"/>
        </c:manualLayout>
      </c:layout>
      <c:scatterChart>
        <c:scatterStyle val="lineMarker"/>
        <c:varyColors val="0"/>
        <c:ser>
          <c:idx val="0"/>
          <c:order val="0"/>
          <c:tx>
            <c:strRef>
              <c:f>master_2017_02_20_1998!$BF$1</c:f>
              <c:strCache>
                <c:ptCount val="1"/>
                <c:pt idx="0">
                  <c:v>Accepted_08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master_2017_02_20_1998!$BF$291:$BF$953</c:f>
              <c:numCache>
                <c:formatCode>0.00</c:formatCode>
                <c:ptCount val="663"/>
                <c:pt idx="0">
                  <c:v>1.1376381797716482</c:v>
                </c:pt>
                <c:pt idx="1">
                  <c:v>1.1936429100312511</c:v>
                </c:pt>
                <c:pt idx="2">
                  <c:v>1.1680318673813754</c:v>
                </c:pt>
                <c:pt idx="3">
                  <c:v>1.4081466091333485</c:v>
                </c:pt>
                <c:pt idx="4">
                  <c:v>1.5250503751792013</c:v>
                </c:pt>
                <c:pt idx="5">
                  <c:v>1.5790861449560256</c:v>
                </c:pt>
                <c:pt idx="6">
                  <c:v>0.91367820931557397</c:v>
                </c:pt>
                <c:pt idx="7">
                  <c:v>1.2994721243375484</c:v>
                </c:pt>
                <c:pt idx="8">
                  <c:v>1.2165478425863929</c:v>
                </c:pt>
                <c:pt idx="9">
                  <c:v>1.1968680844637749</c:v>
                </c:pt>
                <c:pt idx="10">
                  <c:v>1.2680567633166588</c:v>
                </c:pt>
                <c:pt idx="11">
                  <c:v>1.4765230221689847</c:v>
                </c:pt>
                <c:pt idx="12">
                  <c:v>1.6449523147923784</c:v>
                </c:pt>
                <c:pt idx="13">
                  <c:v>1.6772983239113066</c:v>
                </c:pt>
                <c:pt idx="14">
                  <c:v>1.6782052207543079</c:v>
                </c:pt>
                <c:pt idx="15">
                  <c:v>0.86662120425364331</c:v>
                </c:pt>
                <c:pt idx="16">
                  <c:v>1.2207149365080148</c:v>
                </c:pt>
                <c:pt idx="17">
                  <c:v>1.1897441792033672</c:v>
                </c:pt>
                <c:pt idx="18">
                  <c:v>1.2112704464747193</c:v>
                </c:pt>
                <c:pt idx="19">
                  <c:v>1.3332576416550852</c:v>
                </c:pt>
                <c:pt idx="20">
                  <c:v>1.5212312296608559</c:v>
                </c:pt>
                <c:pt idx="21">
                  <c:v>1.5701296857788618</c:v>
                </c:pt>
                <c:pt idx="22">
                  <c:v>1.5646487136418623</c:v>
                </c:pt>
                <c:pt idx="23">
                  <c:v>0.98040335466154993</c:v>
                </c:pt>
                <c:pt idx="24">
                  <c:v>1.2510493918178121</c:v>
                </c:pt>
                <c:pt idx="25">
                  <c:v>1.2206539431406371</c:v>
                </c:pt>
                <c:pt idx="26">
                  <c:v>1.3306510043640811</c:v>
                </c:pt>
                <c:pt idx="27">
                  <c:v>1.4411754105047336</c:v>
                </c:pt>
                <c:pt idx="28">
                  <c:v>1.573006861398782</c:v>
                </c:pt>
                <c:pt idx="29">
                  <c:v>1.5965630307485315</c:v>
                </c:pt>
                <c:pt idx="30">
                  <c:v>1.6508439486130688</c:v>
                </c:pt>
                <c:pt idx="31">
                  <c:v>1.0483223025909816</c:v>
                </c:pt>
                <c:pt idx="32">
                  <c:v>1.3224110023061513</c:v>
                </c:pt>
                <c:pt idx="33">
                  <c:v>1.2503138421692814</c:v>
                </c:pt>
                <c:pt idx="34">
                  <c:v>1.3276473409761635</c:v>
                </c:pt>
                <c:pt idx="35">
                  <c:v>1.2543366105463241</c:v>
                </c:pt>
                <c:pt idx="36">
                  <c:v>1.4408879036535227</c:v>
                </c:pt>
                <c:pt idx="37">
                  <c:v>1.5836927185732095</c:v>
                </c:pt>
                <c:pt idx="38">
                  <c:v>1.6297347255911527</c:v>
                </c:pt>
                <c:pt idx="39">
                  <c:v>0.89001498111053179</c:v>
                </c:pt>
                <c:pt idx="40">
                  <c:v>1.3181533581971723</c:v>
                </c:pt>
                <c:pt idx="41">
                  <c:v>1.2432497351165639</c:v>
                </c:pt>
                <c:pt idx="42">
                  <c:v>1.3120284287436303</c:v>
                </c:pt>
                <c:pt idx="43">
                  <c:v>1.4421936481997175</c:v>
                </c:pt>
                <c:pt idx="44">
                  <c:v>1.6488557816297471</c:v>
                </c:pt>
                <c:pt idx="45">
                  <c:v>1.6417826134276456</c:v>
                </c:pt>
                <c:pt idx="46">
                  <c:v>1.7218784213172986</c:v>
                </c:pt>
                <c:pt idx="47">
                  <c:v>0.98578552301816202</c:v>
                </c:pt>
                <c:pt idx="48">
                  <c:v>1.4022843302147403</c:v>
                </c:pt>
                <c:pt idx="49">
                  <c:v>1.3080547520400221</c:v>
                </c:pt>
                <c:pt idx="50">
                  <c:v>1.4067754710555391</c:v>
                </c:pt>
                <c:pt idx="51">
                  <c:v>1.2515475585055376</c:v>
                </c:pt>
                <c:pt idx="52">
                  <c:v>1.3026025534727861</c:v>
                </c:pt>
                <c:pt idx="53">
                  <c:v>1.6316851453645853</c:v>
                </c:pt>
                <c:pt idx="54">
                  <c:v>1.6841171150793328</c:v>
                </c:pt>
                <c:pt idx="55">
                  <c:v>0.80173004193037434</c:v>
                </c:pt>
                <c:pt idx="56">
                  <c:v>1.2975490539829138</c:v>
                </c:pt>
                <c:pt idx="57">
                  <c:v>1.3210639142744414</c:v>
                </c:pt>
                <c:pt idx="58">
                  <c:v>1.178825608480679</c:v>
                </c:pt>
                <c:pt idx="59">
                  <c:v>1.2335488821920819</c:v>
                </c:pt>
                <c:pt idx="60">
                  <c:v>1.5</c:v>
                </c:pt>
                <c:pt idx="61">
                  <c:v>1.6242337943991298</c:v>
                </c:pt>
                <c:pt idx="62">
                  <c:v>1.7092410952381698</c:v>
                </c:pt>
                <c:pt idx="63">
                  <c:v>0.9646571060660607</c:v>
                </c:pt>
                <c:pt idx="64">
                  <c:v>1.3026369082096432</c:v>
                </c:pt>
                <c:pt idx="65">
                  <c:v>1.3346691884402062</c:v>
                </c:pt>
                <c:pt idx="66">
                  <c:v>1.3354895019844015</c:v>
                </c:pt>
                <c:pt idx="67">
                  <c:v>1.3224787875027735</c:v>
                </c:pt>
                <c:pt idx="68">
                  <c:v>1.5448326578645217</c:v>
                </c:pt>
                <c:pt idx="69">
                  <c:v>1.6542138511441675</c:v>
                </c:pt>
                <c:pt idx="70">
                  <c:v>1.7143963984515154</c:v>
                </c:pt>
                <c:pt idx="71">
                  <c:v>1.4252122988649403</c:v>
                </c:pt>
                <c:pt idx="72">
                  <c:v>1.4</c:v>
                </c:pt>
                <c:pt idx="73">
                  <c:v>1.4</c:v>
                </c:pt>
                <c:pt idx="74">
                  <c:v>1.497379061055623</c:v>
                </c:pt>
                <c:pt idx="75">
                  <c:v>1.3535639331431997</c:v>
                </c:pt>
                <c:pt idx="76">
                  <c:v>1.5638489314058814</c:v>
                </c:pt>
                <c:pt idx="77">
                  <c:v>1.5607238525999614</c:v>
                </c:pt>
                <c:pt idx="78">
                  <c:v>1.5871774684654349</c:v>
                </c:pt>
                <c:pt idx="79">
                  <c:v>1.6743198683464768</c:v>
                </c:pt>
                <c:pt idx="80">
                  <c:v>1.7301759048238057</c:v>
                </c:pt>
                <c:pt idx="81">
                  <c:v>1.115259481732664</c:v>
                </c:pt>
                <c:pt idx="82">
                  <c:v>1.5157077651315771</c:v>
                </c:pt>
                <c:pt idx="83">
                  <c:v>1.469597136878255</c:v>
                </c:pt>
                <c:pt idx="84">
                  <c:v>1.3581247053704963</c:v>
                </c:pt>
                <c:pt idx="85">
                  <c:v>1.4054472049330768</c:v>
                </c:pt>
                <c:pt idx="86">
                  <c:v>1.5977691276304682</c:v>
                </c:pt>
                <c:pt idx="87">
                  <c:v>1.6775366204192261</c:v>
                </c:pt>
                <c:pt idx="88">
                  <c:v>1.6170050472482416</c:v>
                </c:pt>
                <c:pt idx="89">
                  <c:v>1.6676545674289709</c:v>
                </c:pt>
                <c:pt idx="90">
                  <c:v>1.0377416218669422</c:v>
                </c:pt>
                <c:pt idx="91">
                  <c:v>1.3763240969205428</c:v>
                </c:pt>
                <c:pt idx="92">
                  <c:v>1.4568640822064625</c:v>
                </c:pt>
                <c:pt idx="93">
                  <c:v>1.4332600906822015</c:v>
                </c:pt>
                <c:pt idx="94">
                  <c:v>1.4578513987509423</c:v>
                </c:pt>
                <c:pt idx="95">
                  <c:v>1.3642990206878598</c:v>
                </c:pt>
                <c:pt idx="96">
                  <c:v>1.3739745490941053</c:v>
                </c:pt>
                <c:pt idx="97">
                  <c:v>1.3382481818745251</c:v>
                </c:pt>
                <c:pt idx="98">
                  <c:v>1.465202968063728</c:v>
                </c:pt>
                <c:pt idx="99">
                  <c:v>1.2854727652738545</c:v>
                </c:pt>
                <c:pt idx="100">
                  <c:v>1.0622092920176873</c:v>
                </c:pt>
                <c:pt idx="101">
                  <c:v>1.2231934572697492</c:v>
                </c:pt>
                <c:pt idx="102">
                  <c:v>1.198008815778</c:v>
                </c:pt>
                <c:pt idx="103">
                  <c:v>1.1976253055866593</c:v>
                </c:pt>
                <c:pt idx="104">
                  <c:v>1.2212253310954859</c:v>
                </c:pt>
                <c:pt idx="105">
                  <c:v>1.5055072812023296</c:v>
                </c:pt>
                <c:pt idx="106">
                  <c:v>1.5809841062583625</c:v>
                </c:pt>
                <c:pt idx="107">
                  <c:v>1.6095984596658615</c:v>
                </c:pt>
                <c:pt idx="108">
                  <c:v>0.89627145998660895</c:v>
                </c:pt>
                <c:pt idx="109">
                  <c:v>1.2632272397607549</c:v>
                </c:pt>
                <c:pt idx="110">
                  <c:v>1.2662336228669007</c:v>
                </c:pt>
                <c:pt idx="111">
                  <c:v>1.1882296984710976</c:v>
                </c:pt>
                <c:pt idx="112">
                  <c:v>1.3715394659244213</c:v>
                </c:pt>
                <c:pt idx="113">
                  <c:v>1.6104278947980677</c:v>
                </c:pt>
                <c:pt idx="114">
                  <c:v>1.6036369637715495</c:v>
                </c:pt>
                <c:pt idx="115">
                  <c:v>1.6637269422366945</c:v>
                </c:pt>
                <c:pt idx="116">
                  <c:v>1.0316243399641063</c:v>
                </c:pt>
                <c:pt idx="117">
                  <c:v>1.4314812789376787</c:v>
                </c:pt>
                <c:pt idx="118">
                  <c:v>1.2871191365215784</c:v>
                </c:pt>
                <c:pt idx="119">
                  <c:v>1.2668652297368221</c:v>
                </c:pt>
                <c:pt idx="120">
                  <c:v>1.3109748722572501</c:v>
                </c:pt>
                <c:pt idx="121">
                  <c:v>1.4309601668398715</c:v>
                </c:pt>
                <c:pt idx="122">
                  <c:v>1.6427745312545698</c:v>
                </c:pt>
                <c:pt idx="123">
                  <c:v>1.6719627709843683</c:v>
                </c:pt>
                <c:pt idx="124">
                  <c:v>1.6376072437096552</c:v>
                </c:pt>
                <c:pt idx="125">
                  <c:v>1.1868222794213448</c:v>
                </c:pt>
                <c:pt idx="126">
                  <c:v>1.4811034060327404</c:v>
                </c:pt>
                <c:pt idx="127">
                  <c:v>1.4350697814836184</c:v>
                </c:pt>
                <c:pt idx="128">
                  <c:v>1.5131330624540107</c:v>
                </c:pt>
                <c:pt idx="129">
                  <c:v>1.6517099133111377</c:v>
                </c:pt>
                <c:pt idx="130">
                  <c:v>1.6</c:v>
                </c:pt>
                <c:pt idx="131">
                  <c:v>1.592629492231775</c:v>
                </c:pt>
                <c:pt idx="132">
                  <c:v>1.6653704995896006</c:v>
                </c:pt>
                <c:pt idx="133">
                  <c:v>1.6752967184273106</c:v>
                </c:pt>
                <c:pt idx="134">
                  <c:v>0.94676962587655855</c:v>
                </c:pt>
                <c:pt idx="135">
                  <c:v>1.2343160290307775</c:v>
                </c:pt>
                <c:pt idx="136">
                  <c:v>1.1652462766259186</c:v>
                </c:pt>
                <c:pt idx="137">
                  <c:v>1.2055791559872868</c:v>
                </c:pt>
                <c:pt idx="138">
                  <c:v>1.5331741657605176</c:v>
                </c:pt>
                <c:pt idx="139">
                  <c:v>1.5998136153985487</c:v>
                </c:pt>
                <c:pt idx="140">
                  <c:v>1.6532100385774187</c:v>
                </c:pt>
                <c:pt idx="141">
                  <c:v>1.6747666985099767</c:v>
                </c:pt>
                <c:pt idx="142">
                  <c:v>0.97690717139811434</c:v>
                </c:pt>
                <c:pt idx="143">
                  <c:v>1.3747514818587481</c:v>
                </c:pt>
                <c:pt idx="144">
                  <c:v>1.3549490924320324</c:v>
                </c:pt>
                <c:pt idx="145">
                  <c:v>1.4783817928535528</c:v>
                </c:pt>
                <c:pt idx="146">
                  <c:v>1.576897906291761</c:v>
                </c:pt>
                <c:pt idx="147">
                  <c:v>1.646606761448635</c:v>
                </c:pt>
                <c:pt idx="148">
                  <c:v>1.6714611525717353</c:v>
                </c:pt>
                <c:pt idx="149">
                  <c:v>1.6976576636386249</c:v>
                </c:pt>
                <c:pt idx="150">
                  <c:v>1.6683528781272112</c:v>
                </c:pt>
                <c:pt idx="151">
                  <c:v>0.81375987074140099</c:v>
                </c:pt>
                <c:pt idx="152">
                  <c:v>1.3607597413613612</c:v>
                </c:pt>
                <c:pt idx="153">
                  <c:v>1.3363060921731544</c:v>
                </c:pt>
                <c:pt idx="154">
                  <c:v>1.3670990775956613</c:v>
                </c:pt>
                <c:pt idx="155">
                  <c:v>1.4924592493550746</c:v>
                </c:pt>
                <c:pt idx="156">
                  <c:v>1.6049164489191967</c:v>
                </c:pt>
                <c:pt idx="157">
                  <c:v>1.7334697243531325</c:v>
                </c:pt>
                <c:pt idx="158">
                  <c:v>1.7330902077964208</c:v>
                </c:pt>
                <c:pt idx="159">
                  <c:v>0.9277311692250424</c:v>
                </c:pt>
                <c:pt idx="160">
                  <c:v>1.3451120747276302</c:v>
                </c:pt>
                <c:pt idx="161">
                  <c:v>1.2545507274832126</c:v>
                </c:pt>
                <c:pt idx="162">
                  <c:v>1.2136546361356941</c:v>
                </c:pt>
                <c:pt idx="163">
                  <c:v>1.3560857638175048</c:v>
                </c:pt>
                <c:pt idx="164">
                  <c:v>1.506856661591661</c:v>
                </c:pt>
                <c:pt idx="165">
                  <c:v>1.6901830906901467</c:v>
                </c:pt>
                <c:pt idx="166">
                  <c:v>1.7582484149446089</c:v>
                </c:pt>
                <c:pt idx="167">
                  <c:v>0.75480237256413574</c:v>
                </c:pt>
                <c:pt idx="168">
                  <c:v>1.3840686376422662</c:v>
                </c:pt>
                <c:pt idx="169">
                  <c:v>1.3106329516110227</c:v>
                </c:pt>
                <c:pt idx="170">
                  <c:v>1.2207995518194679</c:v>
                </c:pt>
                <c:pt idx="171">
                  <c:v>1.3691107108131417</c:v>
                </c:pt>
                <c:pt idx="172">
                  <c:v>1.490742531572693</c:v>
                </c:pt>
                <c:pt idx="173">
                  <c:v>1.6530990718702787</c:v>
                </c:pt>
                <c:pt idx="174">
                  <c:v>1.6679801731364905</c:v>
                </c:pt>
                <c:pt idx="175">
                  <c:v>1.7630824056373604</c:v>
                </c:pt>
                <c:pt idx="176">
                  <c:v>1.0181401867306228</c:v>
                </c:pt>
                <c:pt idx="177">
                  <c:v>1.542564936006573</c:v>
                </c:pt>
                <c:pt idx="178">
                  <c:v>1.5863621586996617</c:v>
                </c:pt>
                <c:pt idx="179">
                  <c:v>1.5542437956187798</c:v>
                </c:pt>
                <c:pt idx="180">
                  <c:v>1.6179083475316354</c:v>
                </c:pt>
                <c:pt idx="181">
                  <c:v>1.62</c:v>
                </c:pt>
                <c:pt idx="182">
                  <c:v>1.6099805375284215</c:v>
                </c:pt>
                <c:pt idx="183">
                  <c:v>1.6105918748749333</c:v>
                </c:pt>
                <c:pt idx="184">
                  <c:v>1.6049836318444326</c:v>
                </c:pt>
                <c:pt idx="185">
                  <c:v>0.89669474717785091</c:v>
                </c:pt>
                <c:pt idx="186">
                  <c:v>1.4711493788719332</c:v>
                </c:pt>
                <c:pt idx="187">
                  <c:v>1.4978149297050358</c:v>
                </c:pt>
                <c:pt idx="188">
                  <c:v>1.3599570440471342</c:v>
                </c:pt>
                <c:pt idx="189">
                  <c:v>1.2066933271448248</c:v>
                </c:pt>
                <c:pt idx="190">
                  <c:v>1.2553835564430944</c:v>
                </c:pt>
                <c:pt idx="191">
                  <c:v>1.313538329528436</c:v>
                </c:pt>
                <c:pt idx="192">
                  <c:v>1.622376398832265</c:v>
                </c:pt>
                <c:pt idx="193">
                  <c:v>0.94268424360957459</c:v>
                </c:pt>
                <c:pt idx="194">
                  <c:v>1.4210986759834752</c:v>
                </c:pt>
                <c:pt idx="195">
                  <c:v>1.3352667176225399</c:v>
                </c:pt>
                <c:pt idx="196">
                  <c:v>1.3373300382262556</c:v>
                </c:pt>
                <c:pt idx="197">
                  <c:v>1.2818807164265986</c:v>
                </c:pt>
                <c:pt idx="198">
                  <c:v>1.5209294849320465</c:v>
                </c:pt>
                <c:pt idx="199">
                  <c:v>1.5659395545954449</c:v>
                </c:pt>
                <c:pt idx="200">
                  <c:v>1.6579018028547639</c:v>
                </c:pt>
                <c:pt idx="201">
                  <c:v>0.90688951068316548</c:v>
                </c:pt>
                <c:pt idx="202">
                  <c:v>1.2930709760809036</c:v>
                </c:pt>
                <c:pt idx="203">
                  <c:v>1.2406482383425728</c:v>
                </c:pt>
                <c:pt idx="204">
                  <c:v>1.2808419710355374</c:v>
                </c:pt>
                <c:pt idx="205">
                  <c:v>1.4109869097174914</c:v>
                </c:pt>
                <c:pt idx="206">
                  <c:v>1.5421746355314365</c:v>
                </c:pt>
                <c:pt idx="207">
                  <c:v>1.5950681739432537</c:v>
                </c:pt>
                <c:pt idx="208">
                  <c:v>0.79868362027873385</c:v>
                </c:pt>
                <c:pt idx="209">
                  <c:v>1.3734056673721979</c:v>
                </c:pt>
                <c:pt idx="210">
                  <c:v>1.2644187025684355</c:v>
                </c:pt>
                <c:pt idx="211">
                  <c:v>1.1955975744392595</c:v>
                </c:pt>
                <c:pt idx="212">
                  <c:v>1.1870028621153517</c:v>
                </c:pt>
                <c:pt idx="213">
                  <c:v>1.5239484418377911</c:v>
                </c:pt>
                <c:pt idx="214">
                  <c:v>1.5835893422270826</c:v>
                </c:pt>
                <c:pt idx="215">
                  <c:v>1.6650157984093972</c:v>
                </c:pt>
                <c:pt idx="216">
                  <c:v>1.0245020215440193</c:v>
                </c:pt>
                <c:pt idx="217">
                  <c:v>1.3759748914639744</c:v>
                </c:pt>
                <c:pt idx="218">
                  <c:v>1.2394235662465898</c:v>
                </c:pt>
                <c:pt idx="219">
                  <c:v>1.2457475811261367</c:v>
                </c:pt>
                <c:pt idx="220">
                  <c:v>1.2919119770312277</c:v>
                </c:pt>
                <c:pt idx="221">
                  <c:v>1.4451134088654329</c:v>
                </c:pt>
                <c:pt idx="222">
                  <c:v>1.6286666046167741</c:v>
                </c:pt>
                <c:pt idx="223">
                  <c:v>1.0159259118026103</c:v>
                </c:pt>
                <c:pt idx="224">
                  <c:v>1.4028191428728805</c:v>
                </c:pt>
                <c:pt idx="225">
                  <c:v>1.4591440275610967</c:v>
                </c:pt>
                <c:pt idx="226">
                  <c:v>1.2928695819163187</c:v>
                </c:pt>
                <c:pt idx="227">
                  <c:v>1.2880754091318567</c:v>
                </c:pt>
                <c:pt idx="228">
                  <c:v>1.3371295635516895</c:v>
                </c:pt>
                <c:pt idx="229">
                  <c:v>1.6290067194179123</c:v>
                </c:pt>
                <c:pt idx="230">
                  <c:v>1.6671297764544222</c:v>
                </c:pt>
                <c:pt idx="231">
                  <c:v>0.95738373625321027</c:v>
                </c:pt>
                <c:pt idx="232">
                  <c:v>1.2970304308468117</c:v>
                </c:pt>
                <c:pt idx="233">
                  <c:v>1.1882127052000386</c:v>
                </c:pt>
                <c:pt idx="234">
                  <c:v>1.2672530505500701</c:v>
                </c:pt>
                <c:pt idx="235">
                  <c:v>1.2743881012018603</c:v>
                </c:pt>
                <c:pt idx="236">
                  <c:v>1.5126468582511599</c:v>
                </c:pt>
                <c:pt idx="237">
                  <c:v>1.6171906353415131</c:v>
                </c:pt>
                <c:pt idx="238">
                  <c:v>1.6150792123511126</c:v>
                </c:pt>
                <c:pt idx="239">
                  <c:v>1.0555352062638679</c:v>
                </c:pt>
                <c:pt idx="240">
                  <c:v>1.4000626266935394</c:v>
                </c:pt>
                <c:pt idx="241">
                  <c:v>1.2796620072054139</c:v>
                </c:pt>
                <c:pt idx="242">
                  <c:v>1.1050084785436134</c:v>
                </c:pt>
                <c:pt idx="243">
                  <c:v>1.2795820354219258</c:v>
                </c:pt>
                <c:pt idx="244">
                  <c:v>1.5644774816173306</c:v>
                </c:pt>
                <c:pt idx="245">
                  <c:v>1.6683976666120919</c:v>
                </c:pt>
                <c:pt idx="246">
                  <c:v>0.9137486431242523</c:v>
                </c:pt>
                <c:pt idx="247">
                  <c:v>1.5342260460838109</c:v>
                </c:pt>
                <c:pt idx="248">
                  <c:v>1.509004826533431</c:v>
                </c:pt>
                <c:pt idx="249">
                  <c:v>1.5330432593188781</c:v>
                </c:pt>
                <c:pt idx="250">
                  <c:v>1.549605238856687</c:v>
                </c:pt>
                <c:pt idx="251">
                  <c:v>1.5961768858578749</c:v>
                </c:pt>
                <c:pt idx="252">
                  <c:v>1.58</c:v>
                </c:pt>
                <c:pt idx="253">
                  <c:v>0.97995687109873419</c:v>
                </c:pt>
                <c:pt idx="254">
                  <c:v>1.5808263404181113</c:v>
                </c:pt>
                <c:pt idx="255">
                  <c:v>1.5237677884395158</c:v>
                </c:pt>
                <c:pt idx="256">
                  <c:v>1.5423345785372113</c:v>
                </c:pt>
                <c:pt idx="257">
                  <c:v>1.6303834451191852</c:v>
                </c:pt>
                <c:pt idx="258">
                  <c:v>1.5978822495260983</c:v>
                </c:pt>
                <c:pt idx="259">
                  <c:v>1.6547537474054437</c:v>
                </c:pt>
                <c:pt idx="260">
                  <c:v>0.9677996179916829</c:v>
                </c:pt>
                <c:pt idx="261">
                  <c:v>1.4853722427577001</c:v>
                </c:pt>
                <c:pt idx="262">
                  <c:v>1.3688681109848431</c:v>
                </c:pt>
                <c:pt idx="263">
                  <c:v>1.4030287231449163</c:v>
                </c:pt>
                <c:pt idx="264">
                  <c:v>1.4800423550601862</c:v>
                </c:pt>
                <c:pt idx="265">
                  <c:v>1.640086282076612</c:v>
                </c:pt>
                <c:pt idx="266">
                  <c:v>1.643227263467105</c:v>
                </c:pt>
                <c:pt idx="267">
                  <c:v>1.6271100774636118</c:v>
                </c:pt>
                <c:pt idx="268">
                  <c:v>1.4974925457930708</c:v>
                </c:pt>
                <c:pt idx="269">
                  <c:v>0.9443882926156496</c:v>
                </c:pt>
                <c:pt idx="270">
                  <c:v>1.5077933997306552</c:v>
                </c:pt>
                <c:pt idx="271">
                  <c:v>1.3929594708302917</c:v>
                </c:pt>
                <c:pt idx="272">
                  <c:v>1.4471697647617292</c:v>
                </c:pt>
                <c:pt idx="273">
                  <c:v>1.4778454128292697</c:v>
                </c:pt>
                <c:pt idx="274">
                  <c:v>1.6568401738463721</c:v>
                </c:pt>
                <c:pt idx="275">
                  <c:v>1.6637980349086872</c:v>
                </c:pt>
                <c:pt idx="276">
                  <c:v>1.6699317068156101</c:v>
                </c:pt>
                <c:pt idx="277">
                  <c:v>1.0248658269495838</c:v>
                </c:pt>
                <c:pt idx="278">
                  <c:v>1.6332808943979658</c:v>
                </c:pt>
                <c:pt idx="279">
                  <c:v>1.5718639029061723</c:v>
                </c:pt>
                <c:pt idx="280">
                  <c:v>1.570514258166136</c:v>
                </c:pt>
                <c:pt idx="281">
                  <c:v>1.6297556035808367</c:v>
                </c:pt>
                <c:pt idx="282">
                  <c:v>1.6038768095111671</c:v>
                </c:pt>
                <c:pt idx="283">
                  <c:v>1.67</c:v>
                </c:pt>
                <c:pt idx="284">
                  <c:v>0.84586207503862831</c:v>
                </c:pt>
                <c:pt idx="285">
                  <c:v>1.4793630257616497</c:v>
                </c:pt>
                <c:pt idx="286">
                  <c:v>1.3563002886743671</c:v>
                </c:pt>
                <c:pt idx="287">
                  <c:v>1.3389482297365571</c:v>
                </c:pt>
                <c:pt idx="288">
                  <c:v>1.178744783765131</c:v>
                </c:pt>
                <c:pt idx="289">
                  <c:v>1.1306033742379036</c:v>
                </c:pt>
                <c:pt idx="290">
                  <c:v>1.3581175900866</c:v>
                </c:pt>
                <c:pt idx="291">
                  <c:v>1.5977400652706133</c:v>
                </c:pt>
                <c:pt idx="292">
                  <c:v>0.90646807468760859</c:v>
                </c:pt>
                <c:pt idx="293">
                  <c:v>1.3874691369153187</c:v>
                </c:pt>
                <c:pt idx="294">
                  <c:v>1.4227346652408588</c:v>
                </c:pt>
                <c:pt idx="295">
                  <c:v>1.3439560085876952</c:v>
                </c:pt>
                <c:pt idx="296">
                  <c:v>1.4769513350519556</c:v>
                </c:pt>
                <c:pt idx="297">
                  <c:v>1.6041017039443721</c:v>
                </c:pt>
                <c:pt idx="298">
                  <c:v>1.6533671316747267</c:v>
                </c:pt>
                <c:pt idx="299">
                  <c:v>0.97479712635095139</c:v>
                </c:pt>
                <c:pt idx="300">
                  <c:v>1.2644990304301671</c:v>
                </c:pt>
                <c:pt idx="301">
                  <c:v>1.2328566866430366</c:v>
                </c:pt>
                <c:pt idx="302">
                  <c:v>1.1865996676169894</c:v>
                </c:pt>
                <c:pt idx="303">
                  <c:v>1.2434243362277924</c:v>
                </c:pt>
                <c:pt idx="304">
                  <c:v>1.2712437066977538</c:v>
                </c:pt>
                <c:pt idx="305">
                  <c:v>1.2684697176655333</c:v>
                </c:pt>
                <c:pt idx="306">
                  <c:v>0.94069335393018072</c:v>
                </c:pt>
                <c:pt idx="307">
                  <c:v>1.4215301562233904</c:v>
                </c:pt>
                <c:pt idx="308">
                  <c:v>1.4760484179927409</c:v>
                </c:pt>
                <c:pt idx="309">
                  <c:v>1.3404528850001109</c:v>
                </c:pt>
                <c:pt idx="310">
                  <c:v>1.5576188479088833</c:v>
                </c:pt>
                <c:pt idx="311">
                  <c:v>1.5926867973789047</c:v>
                </c:pt>
                <c:pt idx="312">
                  <c:v>1.6199868953880856</c:v>
                </c:pt>
                <c:pt idx="313">
                  <c:v>0.96089367324565411</c:v>
                </c:pt>
                <c:pt idx="314">
                  <c:v>1.4245921693317423</c:v>
                </c:pt>
                <c:pt idx="315">
                  <c:v>1.5097977348136058</c:v>
                </c:pt>
                <c:pt idx="316">
                  <c:v>1.3697527943541168</c:v>
                </c:pt>
                <c:pt idx="317">
                  <c:v>1.4338317333987463</c:v>
                </c:pt>
                <c:pt idx="318">
                  <c:v>1.5740450399217585</c:v>
                </c:pt>
                <c:pt idx="319">
                  <c:v>1.57</c:v>
                </c:pt>
                <c:pt idx="320">
                  <c:v>1.0340157044160077</c:v>
                </c:pt>
                <c:pt idx="321">
                  <c:v>1.3501956794990115</c:v>
                </c:pt>
                <c:pt idx="322">
                  <c:v>1.4218927342667809</c:v>
                </c:pt>
                <c:pt idx="323">
                  <c:v>1.4487026801409</c:v>
                </c:pt>
                <c:pt idx="324">
                  <c:v>1.4958417516969047</c:v>
                </c:pt>
                <c:pt idx="325">
                  <c:v>1.5395358731313109</c:v>
                </c:pt>
                <c:pt idx="326">
                  <c:v>1.5983391644850529</c:v>
                </c:pt>
                <c:pt idx="327">
                  <c:v>0.87705082267215317</c:v>
                </c:pt>
                <c:pt idx="328">
                  <c:v>1.2640901468709596</c:v>
                </c:pt>
                <c:pt idx="329">
                  <c:v>1.2350756766043718</c:v>
                </c:pt>
                <c:pt idx="330">
                  <c:v>1.1816670268027276</c:v>
                </c:pt>
                <c:pt idx="331">
                  <c:v>1.0542744965174529</c:v>
                </c:pt>
                <c:pt idx="332">
                  <c:v>1.2353264296355198</c:v>
                </c:pt>
                <c:pt idx="333">
                  <c:v>1.6323136115645507</c:v>
                </c:pt>
                <c:pt idx="334">
                  <c:v>1.6548671929025383</c:v>
                </c:pt>
                <c:pt idx="335">
                  <c:v>1.0571888627974506</c:v>
                </c:pt>
                <c:pt idx="336">
                  <c:v>1.316251081050051</c:v>
                </c:pt>
                <c:pt idx="337">
                  <c:v>1.2187508827405189</c:v>
                </c:pt>
                <c:pt idx="338">
                  <c:v>1.3370971567452901</c:v>
                </c:pt>
                <c:pt idx="339">
                  <c:v>1.2719361358002128</c:v>
                </c:pt>
                <c:pt idx="340">
                  <c:v>1.5792254743418639</c:v>
                </c:pt>
                <c:pt idx="341">
                  <c:v>1.721446258404401</c:v>
                </c:pt>
                <c:pt idx="342">
                  <c:v>0.88615543624770121</c:v>
                </c:pt>
                <c:pt idx="343">
                  <c:v>1.2994660217275529</c:v>
                </c:pt>
                <c:pt idx="344">
                  <c:v>1.3011753619196786</c:v>
                </c:pt>
                <c:pt idx="345">
                  <c:v>1.5525152376826501</c:v>
                </c:pt>
                <c:pt idx="346">
                  <c:v>1.6014463227203941</c:v>
                </c:pt>
                <c:pt idx="347">
                  <c:v>1.6651683141408746</c:v>
                </c:pt>
                <c:pt idx="348">
                  <c:v>1.6036597691893602</c:v>
                </c:pt>
                <c:pt idx="349">
                  <c:v>1.0535258197211159</c:v>
                </c:pt>
                <c:pt idx="350">
                  <c:v>1.4746481837143053</c:v>
                </c:pt>
                <c:pt idx="351">
                  <c:v>1.3715312185970212</c:v>
                </c:pt>
                <c:pt idx="352">
                  <c:v>1.4568236013347293</c:v>
                </c:pt>
                <c:pt idx="353">
                  <c:v>1.4716884986403489</c:v>
                </c:pt>
                <c:pt idx="354">
                  <c:v>1.4861063660585614</c:v>
                </c:pt>
                <c:pt idx="355">
                  <c:v>1.5642907325705573</c:v>
                </c:pt>
                <c:pt idx="356">
                  <c:v>1.4990877408803749</c:v>
                </c:pt>
                <c:pt idx="357">
                  <c:v>0.75118798009650933</c:v>
                </c:pt>
                <c:pt idx="358">
                  <c:v>1.5112826806605058</c:v>
                </c:pt>
                <c:pt idx="359">
                  <c:v>1.4385011641484224</c:v>
                </c:pt>
                <c:pt idx="360">
                  <c:v>1.4098827728509096</c:v>
                </c:pt>
                <c:pt idx="361">
                  <c:v>1.5665675045407315</c:v>
                </c:pt>
                <c:pt idx="362">
                  <c:v>1.6570941377413646</c:v>
                </c:pt>
                <c:pt idx="363">
                  <c:v>1.7307422200696356</c:v>
                </c:pt>
                <c:pt idx="364">
                  <c:v>1.1293035991930886</c:v>
                </c:pt>
                <c:pt idx="365">
                  <c:v>1.5236578280459081</c:v>
                </c:pt>
                <c:pt idx="366">
                  <c:v>1.516627965966532</c:v>
                </c:pt>
                <c:pt idx="367">
                  <c:v>1.5183753212747408</c:v>
                </c:pt>
                <c:pt idx="368">
                  <c:v>1.6407247128844598</c:v>
                </c:pt>
                <c:pt idx="369">
                  <c:v>1.6833518016386324</c:v>
                </c:pt>
                <c:pt idx="370">
                  <c:v>1.6925349316153189</c:v>
                </c:pt>
                <c:pt idx="371">
                  <c:v>0.88805276848825254</c:v>
                </c:pt>
                <c:pt idx="372">
                  <c:v>1.642426326046373</c:v>
                </c:pt>
                <c:pt idx="373">
                  <c:v>1.5933834213829148</c:v>
                </c:pt>
                <c:pt idx="374">
                  <c:v>1.5882464487918297</c:v>
                </c:pt>
                <c:pt idx="375">
                  <c:v>1.6748761724723149</c:v>
                </c:pt>
                <c:pt idx="376">
                  <c:v>1.6708340032562972</c:v>
                </c:pt>
                <c:pt idx="377">
                  <c:v>1.7347369703553905</c:v>
                </c:pt>
                <c:pt idx="378">
                  <c:v>0.80282123510537295</c:v>
                </c:pt>
                <c:pt idx="379">
                  <c:v>1.3257587298492004</c:v>
                </c:pt>
                <c:pt idx="380">
                  <c:v>1.2855010615924234</c:v>
                </c:pt>
                <c:pt idx="381">
                  <c:v>1.2787214926734309</c:v>
                </c:pt>
                <c:pt idx="382">
                  <c:v>1.1661491403434856</c:v>
                </c:pt>
                <c:pt idx="383">
                  <c:v>1.1619751100836628</c:v>
                </c:pt>
                <c:pt idx="384">
                  <c:v>1.4722448036389466</c:v>
                </c:pt>
                <c:pt idx="385">
                  <c:v>1.4577036350845698</c:v>
                </c:pt>
                <c:pt idx="386">
                  <c:v>1.6354947839091378</c:v>
                </c:pt>
                <c:pt idx="387">
                  <c:v>1.0299770557633583</c:v>
                </c:pt>
                <c:pt idx="388">
                  <c:v>1.3223535479682134</c:v>
                </c:pt>
                <c:pt idx="389">
                  <c:v>1.4795836701977663</c:v>
                </c:pt>
                <c:pt idx="390">
                  <c:v>1.453246903247996</c:v>
                </c:pt>
                <c:pt idx="391">
                  <c:v>1.6251853709303257</c:v>
                </c:pt>
                <c:pt idx="392">
                  <c:v>1.5890515263917708</c:v>
                </c:pt>
                <c:pt idx="393">
                  <c:v>1.6774170669313908</c:v>
                </c:pt>
                <c:pt idx="394">
                  <c:v>0.77123571263538415</c:v>
                </c:pt>
                <c:pt idx="395">
                  <c:v>1.4202830696989528</c:v>
                </c:pt>
                <c:pt idx="396">
                  <c:v>1.3175312665670851</c:v>
                </c:pt>
                <c:pt idx="397">
                  <c:v>1.2622425751927355</c:v>
                </c:pt>
                <c:pt idx="398">
                  <c:v>1.2125091732757869</c:v>
                </c:pt>
                <c:pt idx="399">
                  <c:v>1.4764642320835586</c:v>
                </c:pt>
                <c:pt idx="400">
                  <c:v>1.5666658305127035</c:v>
                </c:pt>
                <c:pt idx="401">
                  <c:v>1.7118688976869856</c:v>
                </c:pt>
                <c:pt idx="402">
                  <c:v>0.96408816371124739</c:v>
                </c:pt>
                <c:pt idx="403">
                  <c:v>1.3803746614399359</c:v>
                </c:pt>
                <c:pt idx="404">
                  <c:v>1.3704009370439534</c:v>
                </c:pt>
                <c:pt idx="405">
                  <c:v>1.3582078763426497</c:v>
                </c:pt>
                <c:pt idx="406">
                  <c:v>1.3168146129563776</c:v>
                </c:pt>
                <c:pt idx="407">
                  <c:v>1.4966752695204402</c:v>
                </c:pt>
                <c:pt idx="408">
                  <c:v>1.4709426158135457</c:v>
                </c:pt>
                <c:pt idx="409">
                  <c:v>1.06966634055805</c:v>
                </c:pt>
                <c:pt idx="410">
                  <c:v>1.3545315796231479</c:v>
                </c:pt>
                <c:pt idx="411">
                  <c:v>1.2852370988725457</c:v>
                </c:pt>
                <c:pt idx="412">
                  <c:v>1.3204517133354643</c:v>
                </c:pt>
                <c:pt idx="413">
                  <c:v>1.323029401162559</c:v>
                </c:pt>
                <c:pt idx="414">
                  <c:v>1.4600429981911867</c:v>
                </c:pt>
                <c:pt idx="415">
                  <c:v>1.6616094456150112</c:v>
                </c:pt>
                <c:pt idx="416">
                  <c:v>0.90900954087483909</c:v>
                </c:pt>
                <c:pt idx="417">
                  <c:v>1.3882357580796241</c:v>
                </c:pt>
                <c:pt idx="418">
                  <c:v>1.3389146922023278</c:v>
                </c:pt>
                <c:pt idx="419">
                  <c:v>1.4332754800388288</c:v>
                </c:pt>
                <c:pt idx="420">
                  <c:v>1.3483330888425362</c:v>
                </c:pt>
                <c:pt idx="421">
                  <c:v>1.4411047896422371</c:v>
                </c:pt>
                <c:pt idx="422">
                  <c:v>1.599813273897615</c:v>
                </c:pt>
                <c:pt idx="423">
                  <c:v>1.002102596663228</c:v>
                </c:pt>
                <c:pt idx="424">
                  <c:v>1.5105540392149575</c:v>
                </c:pt>
                <c:pt idx="425">
                  <c:v>1.5873250845634015</c:v>
                </c:pt>
                <c:pt idx="426">
                  <c:v>1.5202995948919211</c:v>
                </c:pt>
                <c:pt idx="427">
                  <c:v>1.5927586496740154</c:v>
                </c:pt>
                <c:pt idx="428">
                  <c:v>1.6408896966381543</c:v>
                </c:pt>
                <c:pt idx="429">
                  <c:v>1.6670353455544915</c:v>
                </c:pt>
                <c:pt idx="430">
                  <c:v>1.6727112541735563</c:v>
                </c:pt>
                <c:pt idx="431">
                  <c:v>1.1052233945072063</c:v>
                </c:pt>
                <c:pt idx="432">
                  <c:v>1.3177796172288954</c:v>
                </c:pt>
                <c:pt idx="433">
                  <c:v>1.4551468363043745</c:v>
                </c:pt>
                <c:pt idx="434">
                  <c:v>1.1949532285810247</c:v>
                </c:pt>
                <c:pt idx="435">
                  <c:v>1.2294558172627612</c:v>
                </c:pt>
                <c:pt idx="436">
                  <c:v>1.3766848617790441</c:v>
                </c:pt>
                <c:pt idx="437">
                  <c:v>1.6142909822537415</c:v>
                </c:pt>
                <c:pt idx="439">
                  <c:v>0.9229310981824782</c:v>
                </c:pt>
                <c:pt idx="440">
                  <c:v>1.3361199503857966</c:v>
                </c:pt>
                <c:pt idx="441">
                  <c:v>1.3168458230180415</c:v>
                </c:pt>
                <c:pt idx="442">
                  <c:v>1.3888600612867437</c:v>
                </c:pt>
                <c:pt idx="443">
                  <c:v>1.5498082318502329</c:v>
                </c:pt>
                <c:pt idx="444">
                  <c:v>1.6316086404405348</c:v>
                </c:pt>
                <c:pt idx="445">
                  <c:v>1.7093612311493129</c:v>
                </c:pt>
                <c:pt idx="446">
                  <c:v>0.77112437264859879</c:v>
                </c:pt>
                <c:pt idx="447">
                  <c:v>1.3589480877301259</c:v>
                </c:pt>
                <c:pt idx="448">
                  <c:v>1.3417109759197348</c:v>
                </c:pt>
                <c:pt idx="449">
                  <c:v>1.3259856215383623</c:v>
                </c:pt>
                <c:pt idx="450">
                  <c:v>1.4093853041260995</c:v>
                </c:pt>
                <c:pt idx="451">
                  <c:v>1.3504347949526063</c:v>
                </c:pt>
                <c:pt idx="452">
                  <c:v>1.380441430866701</c:v>
                </c:pt>
                <c:pt idx="453">
                  <c:v>0.95736865428523021</c:v>
                </c:pt>
                <c:pt idx="454">
                  <c:v>1.4152705043749401</c:v>
                </c:pt>
                <c:pt idx="455">
                  <c:v>1.3925436052953977</c:v>
                </c:pt>
                <c:pt idx="456">
                  <c:v>1.3704154045747305</c:v>
                </c:pt>
                <c:pt idx="457">
                  <c:v>1.4242587420242607</c:v>
                </c:pt>
                <c:pt idx="458">
                  <c:v>1.4364848392678045</c:v>
                </c:pt>
                <c:pt idx="459">
                  <c:v>1.4311191660883562</c:v>
                </c:pt>
                <c:pt idx="460">
                  <c:v>1.4381272119276298</c:v>
                </c:pt>
                <c:pt idx="461">
                  <c:v>0.75302966259815596</c:v>
                </c:pt>
                <c:pt idx="462">
                  <c:v>1.5396230664419241</c:v>
                </c:pt>
                <c:pt idx="463">
                  <c:v>1.4983976724810633</c:v>
                </c:pt>
                <c:pt idx="464">
                  <c:v>1.4769862921968313</c:v>
                </c:pt>
                <c:pt idx="465">
                  <c:v>1.5698244528755922</c:v>
                </c:pt>
                <c:pt idx="466">
                  <c:v>1.5251147203035107</c:v>
                </c:pt>
                <c:pt idx="467">
                  <c:v>1.3754745295826205</c:v>
                </c:pt>
                <c:pt idx="468">
                  <c:v>1.0980398480461984</c:v>
                </c:pt>
                <c:pt idx="469">
                  <c:v>1.5799283286217802</c:v>
                </c:pt>
                <c:pt idx="470">
                  <c:v>1.5196984862897873</c:v>
                </c:pt>
                <c:pt idx="471">
                  <c:v>1.4724201831430654</c:v>
                </c:pt>
                <c:pt idx="472">
                  <c:v>1.4610142462014828</c:v>
                </c:pt>
                <c:pt idx="473">
                  <c:v>1.4651432713150974</c:v>
                </c:pt>
                <c:pt idx="474">
                  <c:v>1.7029511368225778</c:v>
                </c:pt>
                <c:pt idx="475">
                  <c:v>1.7229772651513677</c:v>
                </c:pt>
                <c:pt idx="476">
                  <c:v>0.77462425753800124</c:v>
                </c:pt>
                <c:pt idx="477">
                  <c:v>1.4578586768894917</c:v>
                </c:pt>
                <c:pt idx="478">
                  <c:v>1.4349930528468622</c:v>
                </c:pt>
                <c:pt idx="479">
                  <c:v>1.4836029841968759</c:v>
                </c:pt>
                <c:pt idx="480">
                  <c:v>1.5083068298337632</c:v>
                </c:pt>
                <c:pt idx="481">
                  <c:v>1.6701635333917144</c:v>
                </c:pt>
                <c:pt idx="482">
                  <c:v>1.7</c:v>
                </c:pt>
                <c:pt idx="483">
                  <c:v>1.086234058372294</c:v>
                </c:pt>
                <c:pt idx="484">
                  <c:v>1.5680886505995917</c:v>
                </c:pt>
                <c:pt idx="485">
                  <c:v>1.4914696844335837</c:v>
                </c:pt>
                <c:pt idx="486">
                  <c:v>1.3800710338617157</c:v>
                </c:pt>
                <c:pt idx="487">
                  <c:v>1.4315459411858091</c:v>
                </c:pt>
                <c:pt idx="488">
                  <c:v>1.6236469771492046</c:v>
                </c:pt>
                <c:pt idx="489">
                  <c:v>1.6998414464221927</c:v>
                </c:pt>
                <c:pt idx="490">
                  <c:v>1.6432683943893613</c:v>
                </c:pt>
                <c:pt idx="491">
                  <c:v>1.0846306154519807</c:v>
                </c:pt>
                <c:pt idx="492">
                  <c:v>1.4920294292932197</c:v>
                </c:pt>
                <c:pt idx="493">
                  <c:v>1.5334797491230743</c:v>
                </c:pt>
                <c:pt idx="494">
                  <c:v>1.4395626282195426</c:v>
                </c:pt>
                <c:pt idx="495">
                  <c:v>1.3340791662980038</c:v>
                </c:pt>
                <c:pt idx="496">
                  <c:v>1.3136858303541787</c:v>
                </c:pt>
                <c:pt idx="497">
                  <c:v>1.4383626538711942</c:v>
                </c:pt>
                <c:pt idx="498">
                  <c:v>1.5529686811900376</c:v>
                </c:pt>
                <c:pt idx="499">
                  <c:v>0.84504783620794932</c:v>
                </c:pt>
                <c:pt idx="500">
                  <c:v>1.5244681855812667</c:v>
                </c:pt>
                <c:pt idx="501">
                  <c:v>1.4820272113390041</c:v>
                </c:pt>
                <c:pt idx="502">
                  <c:v>1.3225837985984947</c:v>
                </c:pt>
                <c:pt idx="503">
                  <c:v>1.1501338691212197</c:v>
                </c:pt>
                <c:pt idx="504">
                  <c:v>1.2290443731812832</c:v>
                </c:pt>
                <c:pt idx="505">
                  <c:v>1.4989701293513653</c:v>
                </c:pt>
                <c:pt idx="506">
                  <c:v>1.5</c:v>
                </c:pt>
                <c:pt idx="507">
                  <c:v>0.97860770407079178</c:v>
                </c:pt>
                <c:pt idx="508">
                  <c:v>1.414587832592171</c:v>
                </c:pt>
                <c:pt idx="509">
                  <c:v>1.3739556501575294</c:v>
                </c:pt>
                <c:pt idx="510">
                  <c:v>1.4366953644481675</c:v>
                </c:pt>
                <c:pt idx="511">
                  <c:v>1.62187813831671</c:v>
                </c:pt>
                <c:pt idx="512">
                  <c:v>1.6546657293362979</c:v>
                </c:pt>
                <c:pt idx="513">
                  <c:v>1.5517653571777772</c:v>
                </c:pt>
                <c:pt idx="514">
                  <c:v>1.633800121520502</c:v>
                </c:pt>
                <c:pt idx="515">
                  <c:v>0.76650400233174087</c:v>
                </c:pt>
                <c:pt idx="516">
                  <c:v>1.3803125023141609</c:v>
                </c:pt>
                <c:pt idx="517">
                  <c:v>1.4191188867118234</c:v>
                </c:pt>
                <c:pt idx="518">
                  <c:v>1.4070783318379747</c:v>
                </c:pt>
                <c:pt idx="519">
                  <c:v>1.3977339127628827</c:v>
                </c:pt>
                <c:pt idx="520">
                  <c:v>1.4632991772118542</c:v>
                </c:pt>
                <c:pt idx="521">
                  <c:v>1.6507599661392998</c:v>
                </c:pt>
                <c:pt idx="522">
                  <c:v>0.83139163452066389</c:v>
                </c:pt>
                <c:pt idx="523">
                  <c:v>1.4172885694094999</c:v>
                </c:pt>
                <c:pt idx="524">
                  <c:v>1.4385169270406484</c:v>
                </c:pt>
                <c:pt idx="525">
                  <c:v>1.4125379462213852</c:v>
                </c:pt>
                <c:pt idx="526">
                  <c:v>1.4680722193850972</c:v>
                </c:pt>
                <c:pt idx="527">
                  <c:v>1.5413412312852768</c:v>
                </c:pt>
                <c:pt idx="528">
                  <c:v>1.6609503302116666</c:v>
                </c:pt>
                <c:pt idx="529">
                  <c:v>1.493603863078991</c:v>
                </c:pt>
                <c:pt idx="530">
                  <c:v>0.89382998577265693</c:v>
                </c:pt>
                <c:pt idx="531">
                  <c:v>1.4077250512590598</c:v>
                </c:pt>
                <c:pt idx="532">
                  <c:v>1.4410337949230669</c:v>
                </c:pt>
                <c:pt idx="533">
                  <c:v>1.3240664580663826</c:v>
                </c:pt>
                <c:pt idx="534">
                  <c:v>1.3294050547547611</c:v>
                </c:pt>
                <c:pt idx="535">
                  <c:v>1.3553962098946044</c:v>
                </c:pt>
                <c:pt idx="536">
                  <c:v>1.3976875697638693</c:v>
                </c:pt>
                <c:pt idx="537">
                  <c:v>1.5486818048778328</c:v>
                </c:pt>
                <c:pt idx="538">
                  <c:v>1.2675371186750055</c:v>
                </c:pt>
                <c:pt idx="539">
                  <c:v>1.3639000930700016</c:v>
                </c:pt>
                <c:pt idx="540">
                  <c:v>1.3341067117447509</c:v>
                </c:pt>
                <c:pt idx="541">
                  <c:v>1.3025513386833381</c:v>
                </c:pt>
                <c:pt idx="542">
                  <c:v>1.4065829213622618</c:v>
                </c:pt>
                <c:pt idx="543">
                  <c:v>1.4818071212224173</c:v>
                </c:pt>
                <c:pt idx="544">
                  <c:v>1.5857689886575497</c:v>
                </c:pt>
                <c:pt idx="545">
                  <c:v>0.72663830225548842</c:v>
                </c:pt>
                <c:pt idx="546">
                  <c:v>1.3522707928279867</c:v>
                </c:pt>
                <c:pt idx="547">
                  <c:v>1.2571177021056748</c:v>
                </c:pt>
                <c:pt idx="548">
                  <c:v>1.1120688820412079</c:v>
                </c:pt>
                <c:pt idx="549">
                  <c:v>1.3109801790904672</c:v>
                </c:pt>
                <c:pt idx="550">
                  <c:v>1.3646412624061863</c:v>
                </c:pt>
                <c:pt idx="551">
                  <c:v>1.4155323949669936</c:v>
                </c:pt>
                <c:pt idx="552">
                  <c:v>0.85913698030354568</c:v>
                </c:pt>
                <c:pt idx="553">
                  <c:v>1.401149631662836</c:v>
                </c:pt>
                <c:pt idx="554">
                  <c:v>1.3211479666295542</c:v>
                </c:pt>
                <c:pt idx="555">
                  <c:v>1.303606996493305</c:v>
                </c:pt>
                <c:pt idx="556">
                  <c:v>1.4681355068794029</c:v>
                </c:pt>
                <c:pt idx="557">
                  <c:v>1.5636857235338764</c:v>
                </c:pt>
                <c:pt idx="558">
                  <c:v>1.5054884295795854</c:v>
                </c:pt>
                <c:pt idx="559">
                  <c:v>1.1364730565725418</c:v>
                </c:pt>
                <c:pt idx="560">
                  <c:v>1.5680948784064088</c:v>
                </c:pt>
                <c:pt idx="561">
                  <c:v>1.5229223907190488</c:v>
                </c:pt>
                <c:pt idx="562">
                  <c:v>1.4954220307609889</c:v>
                </c:pt>
                <c:pt idx="563">
                  <c:v>1.5675967805964803</c:v>
                </c:pt>
                <c:pt idx="564">
                  <c:v>1.6692720050914516</c:v>
                </c:pt>
                <c:pt idx="565">
                  <c:v>1.7441642881865189</c:v>
                </c:pt>
                <c:pt idx="566">
                  <c:v>1.7383173555240503</c:v>
                </c:pt>
                <c:pt idx="567">
                  <c:v>1.2323409186535268</c:v>
                </c:pt>
                <c:pt idx="568">
                  <c:v>1.434188942435435</c:v>
                </c:pt>
                <c:pt idx="569">
                  <c:v>1.4174830303526074</c:v>
                </c:pt>
                <c:pt idx="570">
                  <c:v>1.3519786101459763</c:v>
                </c:pt>
                <c:pt idx="571">
                  <c:v>1.4492343847350879</c:v>
                </c:pt>
                <c:pt idx="572">
                  <c:v>1.5147318253432664</c:v>
                </c:pt>
                <c:pt idx="573">
                  <c:v>1.6033664832915595</c:v>
                </c:pt>
                <c:pt idx="574">
                  <c:v>1.22</c:v>
                </c:pt>
                <c:pt idx="575">
                  <c:v>1.4079480762137171</c:v>
                </c:pt>
                <c:pt idx="576">
                  <c:v>1.466342914103399</c:v>
                </c:pt>
                <c:pt idx="577">
                  <c:v>1.469470325569632</c:v>
                </c:pt>
                <c:pt idx="578">
                  <c:v>1.4476994075815237</c:v>
                </c:pt>
                <c:pt idx="579">
                  <c:v>1.5067944800445225</c:v>
                </c:pt>
                <c:pt idx="580">
                  <c:v>1.621143667647214</c:v>
                </c:pt>
                <c:pt idx="581">
                  <c:v>1.2638981334310795</c:v>
                </c:pt>
                <c:pt idx="582">
                  <c:v>1.4825901052249673</c:v>
                </c:pt>
                <c:pt idx="583">
                  <c:v>1.408632242774595</c:v>
                </c:pt>
                <c:pt idx="584">
                  <c:v>1.2618428445456042</c:v>
                </c:pt>
                <c:pt idx="585">
                  <c:v>1.3775788353201537</c:v>
                </c:pt>
                <c:pt idx="586">
                  <c:v>1.6245549845086491</c:v>
                </c:pt>
                <c:pt idx="587">
                  <c:v>1.5374871398188683</c:v>
                </c:pt>
                <c:pt idx="588">
                  <c:v>0.98004085247627237</c:v>
                </c:pt>
                <c:pt idx="589">
                  <c:v>1.4045619659083055</c:v>
                </c:pt>
                <c:pt idx="590">
                  <c:v>1.4294533666404843</c:v>
                </c:pt>
                <c:pt idx="591">
                  <c:v>1.4674873494311464</c:v>
                </c:pt>
                <c:pt idx="592">
                  <c:v>1.5487806259571042</c:v>
                </c:pt>
                <c:pt idx="593">
                  <c:v>1.6115738699942526</c:v>
                </c:pt>
                <c:pt idx="594">
                  <c:v>1.6248142983607128</c:v>
                </c:pt>
                <c:pt idx="595">
                  <c:v>0.95630467582439938</c:v>
                </c:pt>
                <c:pt idx="596">
                  <c:v>1.3397939326267228</c:v>
                </c:pt>
                <c:pt idx="597">
                  <c:v>1.3287962207951904</c:v>
                </c:pt>
                <c:pt idx="598">
                  <c:v>1.1623051370547086</c:v>
                </c:pt>
                <c:pt idx="599">
                  <c:v>1.1916942125111425</c:v>
                </c:pt>
                <c:pt idx="600">
                  <c:v>1.2649405177901403</c:v>
                </c:pt>
                <c:pt idx="601">
                  <c:v>1.2292808960428658</c:v>
                </c:pt>
                <c:pt idx="602">
                  <c:v>0.9913968137052509</c:v>
                </c:pt>
                <c:pt idx="603">
                  <c:v>1.4260583143733754</c:v>
                </c:pt>
                <c:pt idx="604">
                  <c:v>1.3860560169329861</c:v>
                </c:pt>
                <c:pt idx="605">
                  <c:v>1.2986121654743816</c:v>
                </c:pt>
                <c:pt idx="606">
                  <c:v>1.3168817468972738</c:v>
                </c:pt>
                <c:pt idx="607">
                  <c:v>1.5299815164601216</c:v>
                </c:pt>
                <c:pt idx="608">
                  <c:v>1.5597084765984559</c:v>
                </c:pt>
                <c:pt idx="609">
                  <c:v>1.0172333317094668</c:v>
                </c:pt>
                <c:pt idx="610">
                  <c:v>1.320677217220187</c:v>
                </c:pt>
                <c:pt idx="611">
                  <c:v>1.3814796379888687</c:v>
                </c:pt>
                <c:pt idx="612">
                  <c:v>1.3739535717195164</c:v>
                </c:pt>
                <c:pt idx="613">
                  <c:v>1.5972691222083673</c:v>
                </c:pt>
                <c:pt idx="614">
                  <c:v>1.5880781692185035</c:v>
                </c:pt>
                <c:pt idx="615">
                  <c:v>1.5736342434969393</c:v>
                </c:pt>
                <c:pt idx="616">
                  <c:v>1.0508589498599759</c:v>
                </c:pt>
                <c:pt idx="617">
                  <c:v>1.4829083711595643</c:v>
                </c:pt>
                <c:pt idx="618">
                  <c:v>1.4279266528868562</c:v>
                </c:pt>
                <c:pt idx="619">
                  <c:v>1.4166780801440497</c:v>
                </c:pt>
                <c:pt idx="620">
                  <c:v>1.2332136774237208</c:v>
                </c:pt>
                <c:pt idx="621">
                  <c:v>1.3419771258688793</c:v>
                </c:pt>
                <c:pt idx="622">
                  <c:v>1.4785437394724541</c:v>
                </c:pt>
                <c:pt idx="623">
                  <c:v>1.649820231335914</c:v>
                </c:pt>
                <c:pt idx="624">
                  <c:v>0.64612935418297024</c:v>
                </c:pt>
                <c:pt idx="625">
                  <c:v>1.164485073745545</c:v>
                </c:pt>
                <c:pt idx="626">
                  <c:v>1.1642703619470482</c:v>
                </c:pt>
                <c:pt idx="627">
                  <c:v>1.3618980592319805</c:v>
                </c:pt>
                <c:pt idx="628">
                  <c:v>1.4354098184409882</c:v>
                </c:pt>
                <c:pt idx="629">
                  <c:v>1.4749318324691225</c:v>
                </c:pt>
                <c:pt idx="630">
                  <c:v>1.51</c:v>
                </c:pt>
                <c:pt idx="631">
                  <c:v>0.73866349535304154</c:v>
                </c:pt>
                <c:pt idx="632">
                  <c:v>1.2694653729978427</c:v>
                </c:pt>
                <c:pt idx="633">
                  <c:v>1.2820073959338771</c:v>
                </c:pt>
                <c:pt idx="634">
                  <c:v>1.1947822585760961</c:v>
                </c:pt>
                <c:pt idx="635">
                  <c:v>1.3784748446668336</c:v>
                </c:pt>
                <c:pt idx="636">
                  <c:v>1.4198513481290791</c:v>
                </c:pt>
                <c:pt idx="637">
                  <c:v>1.4968246638174574</c:v>
                </c:pt>
                <c:pt idx="638">
                  <c:v>1.5021124626436944</c:v>
                </c:pt>
                <c:pt idx="639">
                  <c:v>0.80312020112621474</c:v>
                </c:pt>
                <c:pt idx="640">
                  <c:v>1.3543680887678282</c:v>
                </c:pt>
                <c:pt idx="641">
                  <c:v>1.3792526706529518</c:v>
                </c:pt>
                <c:pt idx="642">
                  <c:v>1.1915401006416517</c:v>
                </c:pt>
                <c:pt idx="643">
                  <c:v>1.3246824102056682</c:v>
                </c:pt>
                <c:pt idx="644">
                  <c:v>1.5120768075634023</c:v>
                </c:pt>
                <c:pt idx="645">
                  <c:v>1.6027686321787105</c:v>
                </c:pt>
                <c:pt idx="646">
                  <c:v>1.5502328597037165</c:v>
                </c:pt>
                <c:pt idx="647">
                  <c:v>0.99693877694707977</c:v>
                </c:pt>
                <c:pt idx="648">
                  <c:v>1.5082701001567345</c:v>
                </c:pt>
                <c:pt idx="649">
                  <c:v>1.4531101462204765</c:v>
                </c:pt>
                <c:pt idx="650">
                  <c:v>1.4411192004398279</c:v>
                </c:pt>
                <c:pt idx="651">
                  <c:v>1.5104302843789339</c:v>
                </c:pt>
                <c:pt idx="652">
                  <c:v>1.5439827902612526</c:v>
                </c:pt>
                <c:pt idx="653">
                  <c:v>1.5231566139724109</c:v>
                </c:pt>
                <c:pt idx="654">
                  <c:v>0.91213528015565137</c:v>
                </c:pt>
                <c:pt idx="655">
                  <c:v>1.4206758158307171</c:v>
                </c:pt>
                <c:pt idx="656">
                  <c:v>1.3780537959212666</c:v>
                </c:pt>
                <c:pt idx="657">
                  <c:v>1.4409893527954662</c:v>
                </c:pt>
                <c:pt idx="658">
                  <c:v>1.3468754583282303</c:v>
                </c:pt>
                <c:pt idx="659">
                  <c:v>1.3271284671410493</c:v>
                </c:pt>
                <c:pt idx="660">
                  <c:v>1.521361458422569</c:v>
                </c:pt>
                <c:pt idx="661">
                  <c:v>1.6278857912464857</c:v>
                </c:pt>
                <c:pt idx="662">
                  <c:v>1.6912390084273996</c:v>
                </c:pt>
              </c:numCache>
            </c:numRef>
          </c:xVal>
          <c:yVal>
            <c:numRef>
              <c:f>master_2017_02_20_1998!$BB$291:$BB$953</c:f>
              <c:numCache>
                <c:formatCode>General</c:formatCode>
                <c:ptCount val="663"/>
                <c:pt idx="0">
                  <c:v>-25</c:v>
                </c:pt>
                <c:pt idx="1">
                  <c:v>-32.5</c:v>
                </c:pt>
                <c:pt idx="2">
                  <c:v>-51</c:v>
                </c:pt>
                <c:pt idx="3">
                  <c:v>-85</c:v>
                </c:pt>
                <c:pt idx="4">
                  <c:v>-113</c:v>
                </c:pt>
                <c:pt idx="5">
                  <c:v>-138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-32.5</c:v>
                </c:pt>
                <c:pt idx="10">
                  <c:v>-43.5</c:v>
                </c:pt>
                <c:pt idx="11">
                  <c:v>-65.5</c:v>
                </c:pt>
                <c:pt idx="12">
                  <c:v>-83.5</c:v>
                </c:pt>
                <c:pt idx="13">
                  <c:v>-103</c:v>
                </c:pt>
                <c:pt idx="14">
                  <c:v>-134.5</c:v>
                </c:pt>
                <c:pt idx="15">
                  <c:v>-5</c:v>
                </c:pt>
                <c:pt idx="16">
                  <c:v>-15</c:v>
                </c:pt>
                <c:pt idx="17">
                  <c:v>-25</c:v>
                </c:pt>
                <c:pt idx="18">
                  <c:v>-32</c:v>
                </c:pt>
                <c:pt idx="19">
                  <c:v>-52.5</c:v>
                </c:pt>
                <c:pt idx="20">
                  <c:v>-85</c:v>
                </c:pt>
                <c:pt idx="21">
                  <c:v>-111.5</c:v>
                </c:pt>
                <c:pt idx="22">
                  <c:v>-138.5</c:v>
                </c:pt>
                <c:pt idx="23">
                  <c:v>-5</c:v>
                </c:pt>
                <c:pt idx="24">
                  <c:v>-15</c:v>
                </c:pt>
                <c:pt idx="25">
                  <c:v>-25</c:v>
                </c:pt>
                <c:pt idx="26">
                  <c:v>-35</c:v>
                </c:pt>
                <c:pt idx="27">
                  <c:v>-50</c:v>
                </c:pt>
                <c:pt idx="28">
                  <c:v>-75.25</c:v>
                </c:pt>
                <c:pt idx="29">
                  <c:v>-103.25</c:v>
                </c:pt>
                <c:pt idx="30">
                  <c:v>-133</c:v>
                </c:pt>
                <c:pt idx="31">
                  <c:v>-5</c:v>
                </c:pt>
                <c:pt idx="32">
                  <c:v>-15</c:v>
                </c:pt>
                <c:pt idx="33">
                  <c:v>-25</c:v>
                </c:pt>
                <c:pt idx="34">
                  <c:v>-30.5</c:v>
                </c:pt>
                <c:pt idx="35">
                  <c:v>-46.5</c:v>
                </c:pt>
                <c:pt idx="36">
                  <c:v>-76</c:v>
                </c:pt>
                <c:pt idx="37">
                  <c:v>-101</c:v>
                </c:pt>
                <c:pt idx="38">
                  <c:v>-132.5</c:v>
                </c:pt>
                <c:pt idx="39">
                  <c:v>-5</c:v>
                </c:pt>
                <c:pt idx="40">
                  <c:v>-15</c:v>
                </c:pt>
                <c:pt idx="41">
                  <c:v>-25</c:v>
                </c:pt>
                <c:pt idx="42">
                  <c:v>-38</c:v>
                </c:pt>
                <c:pt idx="43">
                  <c:v>-60</c:v>
                </c:pt>
                <c:pt idx="44">
                  <c:v>-88</c:v>
                </c:pt>
                <c:pt idx="45">
                  <c:v>-113.5</c:v>
                </c:pt>
                <c:pt idx="46">
                  <c:v>-138</c:v>
                </c:pt>
                <c:pt idx="47">
                  <c:v>-5</c:v>
                </c:pt>
                <c:pt idx="48">
                  <c:v>-15</c:v>
                </c:pt>
                <c:pt idx="49">
                  <c:v>-25</c:v>
                </c:pt>
                <c:pt idx="50">
                  <c:v>-31</c:v>
                </c:pt>
                <c:pt idx="51">
                  <c:v>-40</c:v>
                </c:pt>
                <c:pt idx="52">
                  <c:v>-59</c:v>
                </c:pt>
                <c:pt idx="53">
                  <c:v>-85.5</c:v>
                </c:pt>
                <c:pt idx="54">
                  <c:v>-124.5</c:v>
                </c:pt>
                <c:pt idx="55">
                  <c:v>-5</c:v>
                </c:pt>
                <c:pt idx="56">
                  <c:v>-15</c:v>
                </c:pt>
                <c:pt idx="57">
                  <c:v>-25</c:v>
                </c:pt>
                <c:pt idx="58">
                  <c:v>-33.5</c:v>
                </c:pt>
                <c:pt idx="59">
                  <c:v>-46</c:v>
                </c:pt>
                <c:pt idx="60">
                  <c:v>-70.5</c:v>
                </c:pt>
                <c:pt idx="61">
                  <c:v>-105.5</c:v>
                </c:pt>
                <c:pt idx="62">
                  <c:v>-139</c:v>
                </c:pt>
                <c:pt idx="63">
                  <c:v>-5</c:v>
                </c:pt>
                <c:pt idx="64">
                  <c:v>-15</c:v>
                </c:pt>
                <c:pt idx="65">
                  <c:v>-25</c:v>
                </c:pt>
                <c:pt idx="66">
                  <c:v>-32</c:v>
                </c:pt>
                <c:pt idx="67">
                  <c:v>-44</c:v>
                </c:pt>
                <c:pt idx="68">
                  <c:v>-67</c:v>
                </c:pt>
                <c:pt idx="69">
                  <c:v>-100.5</c:v>
                </c:pt>
                <c:pt idx="70">
                  <c:v>-137</c:v>
                </c:pt>
                <c:pt idx="71">
                  <c:v>-5</c:v>
                </c:pt>
                <c:pt idx="72">
                  <c:v>-15</c:v>
                </c:pt>
                <c:pt idx="73">
                  <c:v>-25</c:v>
                </c:pt>
                <c:pt idx="74">
                  <c:v>-33</c:v>
                </c:pt>
                <c:pt idx="75">
                  <c:v>-50.5</c:v>
                </c:pt>
                <c:pt idx="76">
                  <c:v>-71</c:v>
                </c:pt>
                <c:pt idx="77">
                  <c:v>-85.5</c:v>
                </c:pt>
                <c:pt idx="78">
                  <c:v>-107.5</c:v>
                </c:pt>
                <c:pt idx="79">
                  <c:v>-131</c:v>
                </c:pt>
                <c:pt idx="80">
                  <c:v>-144.5</c:v>
                </c:pt>
                <c:pt idx="81">
                  <c:v>-5</c:v>
                </c:pt>
                <c:pt idx="82">
                  <c:v>-15</c:v>
                </c:pt>
                <c:pt idx="83">
                  <c:v>-25</c:v>
                </c:pt>
                <c:pt idx="84">
                  <c:v>-33.5</c:v>
                </c:pt>
                <c:pt idx="85">
                  <c:v>-44.5</c:v>
                </c:pt>
                <c:pt idx="86">
                  <c:v>-63.5</c:v>
                </c:pt>
                <c:pt idx="87">
                  <c:v>-90</c:v>
                </c:pt>
                <c:pt idx="88">
                  <c:v>-120</c:v>
                </c:pt>
                <c:pt idx="89">
                  <c:v>-140.5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-31.5</c:v>
                </c:pt>
                <c:pt idx="94">
                  <c:v>-43</c:v>
                </c:pt>
                <c:pt idx="95">
                  <c:v>-65.5</c:v>
                </c:pt>
                <c:pt idx="96">
                  <c:v>-92</c:v>
                </c:pt>
                <c:pt idx="97">
                  <c:v>-115.5</c:v>
                </c:pt>
                <c:pt idx="98">
                  <c:v>-133</c:v>
                </c:pt>
                <c:pt idx="99">
                  <c:v>-147</c:v>
                </c:pt>
                <c:pt idx="100">
                  <c:v>-5</c:v>
                </c:pt>
                <c:pt idx="101">
                  <c:v>-15</c:v>
                </c:pt>
                <c:pt idx="102">
                  <c:v>-25</c:v>
                </c:pt>
                <c:pt idx="103">
                  <c:v>-36.5</c:v>
                </c:pt>
                <c:pt idx="104">
                  <c:v>-57</c:v>
                </c:pt>
                <c:pt idx="105">
                  <c:v>-87</c:v>
                </c:pt>
                <c:pt idx="106">
                  <c:v>-117.5</c:v>
                </c:pt>
                <c:pt idx="107">
                  <c:v>-141.5</c:v>
                </c:pt>
                <c:pt idx="108">
                  <c:v>-5</c:v>
                </c:pt>
                <c:pt idx="109">
                  <c:v>-15</c:v>
                </c:pt>
                <c:pt idx="110">
                  <c:v>-25</c:v>
                </c:pt>
                <c:pt idx="111">
                  <c:v>-43.5</c:v>
                </c:pt>
                <c:pt idx="112">
                  <c:v>-67</c:v>
                </c:pt>
                <c:pt idx="113">
                  <c:v>-86.5</c:v>
                </c:pt>
                <c:pt idx="114">
                  <c:v>-112</c:v>
                </c:pt>
                <c:pt idx="115">
                  <c:v>-138.5</c:v>
                </c:pt>
                <c:pt idx="116">
                  <c:v>-5</c:v>
                </c:pt>
                <c:pt idx="117">
                  <c:v>-15</c:v>
                </c:pt>
                <c:pt idx="118">
                  <c:v>-25</c:v>
                </c:pt>
                <c:pt idx="119">
                  <c:v>-36.5</c:v>
                </c:pt>
                <c:pt idx="120">
                  <c:v>-51</c:v>
                </c:pt>
                <c:pt idx="121">
                  <c:v>-67</c:v>
                </c:pt>
                <c:pt idx="122">
                  <c:v>-86</c:v>
                </c:pt>
                <c:pt idx="123">
                  <c:v>-115</c:v>
                </c:pt>
                <c:pt idx="124">
                  <c:v>-143</c:v>
                </c:pt>
                <c:pt idx="125">
                  <c:v>-5</c:v>
                </c:pt>
                <c:pt idx="126">
                  <c:v>-15</c:v>
                </c:pt>
                <c:pt idx="127">
                  <c:v>-25</c:v>
                </c:pt>
                <c:pt idx="128">
                  <c:v>-35</c:v>
                </c:pt>
                <c:pt idx="129">
                  <c:v>-45.5</c:v>
                </c:pt>
                <c:pt idx="130">
                  <c:v>-58</c:v>
                </c:pt>
                <c:pt idx="131">
                  <c:v>-87</c:v>
                </c:pt>
                <c:pt idx="132">
                  <c:v>-122</c:v>
                </c:pt>
                <c:pt idx="133">
                  <c:v>-144</c:v>
                </c:pt>
                <c:pt idx="134">
                  <c:v>-5</c:v>
                </c:pt>
                <c:pt idx="135">
                  <c:v>-15</c:v>
                </c:pt>
                <c:pt idx="136">
                  <c:v>-25</c:v>
                </c:pt>
                <c:pt idx="137">
                  <c:v>-41</c:v>
                </c:pt>
                <c:pt idx="138">
                  <c:v>-76</c:v>
                </c:pt>
                <c:pt idx="139">
                  <c:v>-109.5</c:v>
                </c:pt>
                <c:pt idx="140">
                  <c:v>-132</c:v>
                </c:pt>
                <c:pt idx="141">
                  <c:v>-149</c:v>
                </c:pt>
                <c:pt idx="142">
                  <c:v>-5</c:v>
                </c:pt>
                <c:pt idx="143">
                  <c:v>-15</c:v>
                </c:pt>
                <c:pt idx="144">
                  <c:v>-25</c:v>
                </c:pt>
                <c:pt idx="145">
                  <c:v>-36</c:v>
                </c:pt>
                <c:pt idx="146">
                  <c:v>-51</c:v>
                </c:pt>
                <c:pt idx="147">
                  <c:v>-70</c:v>
                </c:pt>
                <c:pt idx="148">
                  <c:v>-96.5</c:v>
                </c:pt>
                <c:pt idx="149">
                  <c:v>-122.5</c:v>
                </c:pt>
                <c:pt idx="150">
                  <c:v>-141.5</c:v>
                </c:pt>
                <c:pt idx="151">
                  <c:v>-5</c:v>
                </c:pt>
                <c:pt idx="152">
                  <c:v>-15</c:v>
                </c:pt>
                <c:pt idx="153">
                  <c:v>-25</c:v>
                </c:pt>
                <c:pt idx="154">
                  <c:v>-36.5</c:v>
                </c:pt>
                <c:pt idx="155">
                  <c:v>-51.5</c:v>
                </c:pt>
                <c:pt idx="156">
                  <c:v>-73.5</c:v>
                </c:pt>
                <c:pt idx="157">
                  <c:v>-108.5</c:v>
                </c:pt>
                <c:pt idx="158">
                  <c:v>-135.5</c:v>
                </c:pt>
                <c:pt idx="159">
                  <c:v>-5</c:v>
                </c:pt>
                <c:pt idx="160">
                  <c:v>-15</c:v>
                </c:pt>
                <c:pt idx="161">
                  <c:v>-25</c:v>
                </c:pt>
                <c:pt idx="162">
                  <c:v>-32.5</c:v>
                </c:pt>
                <c:pt idx="163">
                  <c:v>-48.25</c:v>
                </c:pt>
                <c:pt idx="164">
                  <c:v>-73.75</c:v>
                </c:pt>
                <c:pt idx="165">
                  <c:v>-102</c:v>
                </c:pt>
                <c:pt idx="166">
                  <c:v>-134.5</c:v>
                </c:pt>
                <c:pt idx="167">
                  <c:v>-5</c:v>
                </c:pt>
                <c:pt idx="168">
                  <c:v>-15</c:v>
                </c:pt>
                <c:pt idx="169">
                  <c:v>-25</c:v>
                </c:pt>
                <c:pt idx="170">
                  <c:v>-38.5</c:v>
                </c:pt>
                <c:pt idx="171">
                  <c:v>-55</c:v>
                </c:pt>
                <c:pt idx="172">
                  <c:v>-75</c:v>
                </c:pt>
                <c:pt idx="173">
                  <c:v>-94.5</c:v>
                </c:pt>
                <c:pt idx="174">
                  <c:v>-111</c:v>
                </c:pt>
                <c:pt idx="175">
                  <c:v>-136.5</c:v>
                </c:pt>
                <c:pt idx="176">
                  <c:v>-5</c:v>
                </c:pt>
                <c:pt idx="177">
                  <c:v>-15</c:v>
                </c:pt>
                <c:pt idx="178">
                  <c:v>-25</c:v>
                </c:pt>
                <c:pt idx="179">
                  <c:v>-38.5</c:v>
                </c:pt>
                <c:pt idx="180">
                  <c:v>-54</c:v>
                </c:pt>
                <c:pt idx="181">
                  <c:v>-71.5</c:v>
                </c:pt>
                <c:pt idx="182">
                  <c:v>-92</c:v>
                </c:pt>
                <c:pt idx="183">
                  <c:v>-111</c:v>
                </c:pt>
                <c:pt idx="184">
                  <c:v>-136</c:v>
                </c:pt>
                <c:pt idx="185">
                  <c:v>-5</c:v>
                </c:pt>
                <c:pt idx="186">
                  <c:v>-15</c:v>
                </c:pt>
                <c:pt idx="187">
                  <c:v>-25</c:v>
                </c:pt>
                <c:pt idx="188">
                  <c:v>-35.5</c:v>
                </c:pt>
                <c:pt idx="189">
                  <c:v>-56.5</c:v>
                </c:pt>
                <c:pt idx="190">
                  <c:v>-84.5</c:v>
                </c:pt>
                <c:pt idx="191">
                  <c:v>-109.5</c:v>
                </c:pt>
                <c:pt idx="192">
                  <c:v>-133.5</c:v>
                </c:pt>
                <c:pt idx="193">
                  <c:v>-5</c:v>
                </c:pt>
                <c:pt idx="194">
                  <c:v>-15</c:v>
                </c:pt>
                <c:pt idx="195">
                  <c:v>-25</c:v>
                </c:pt>
                <c:pt idx="196">
                  <c:v>-37.5</c:v>
                </c:pt>
                <c:pt idx="197">
                  <c:v>-54.5</c:v>
                </c:pt>
                <c:pt idx="198">
                  <c:v>-76.5</c:v>
                </c:pt>
                <c:pt idx="199">
                  <c:v>-100.5</c:v>
                </c:pt>
                <c:pt idx="200">
                  <c:v>-132.5</c:v>
                </c:pt>
                <c:pt idx="201">
                  <c:v>-5</c:v>
                </c:pt>
                <c:pt idx="202">
                  <c:v>-15</c:v>
                </c:pt>
                <c:pt idx="203">
                  <c:v>-25</c:v>
                </c:pt>
                <c:pt idx="204">
                  <c:v>-39.75</c:v>
                </c:pt>
                <c:pt idx="205">
                  <c:v>-71.75</c:v>
                </c:pt>
                <c:pt idx="206">
                  <c:v>-100.5</c:v>
                </c:pt>
                <c:pt idx="207">
                  <c:v>-130</c:v>
                </c:pt>
                <c:pt idx="208">
                  <c:v>-5</c:v>
                </c:pt>
                <c:pt idx="209">
                  <c:v>-15</c:v>
                </c:pt>
                <c:pt idx="210">
                  <c:v>-25</c:v>
                </c:pt>
                <c:pt idx="211">
                  <c:v>-33.25</c:v>
                </c:pt>
                <c:pt idx="212">
                  <c:v>-44.75</c:v>
                </c:pt>
                <c:pt idx="213">
                  <c:v>-68.5</c:v>
                </c:pt>
                <c:pt idx="214">
                  <c:v>-93.5</c:v>
                </c:pt>
                <c:pt idx="215">
                  <c:v>-128</c:v>
                </c:pt>
                <c:pt idx="216">
                  <c:v>-5</c:v>
                </c:pt>
                <c:pt idx="217">
                  <c:v>-15</c:v>
                </c:pt>
                <c:pt idx="218">
                  <c:v>-25</c:v>
                </c:pt>
                <c:pt idx="219">
                  <c:v>-43.5</c:v>
                </c:pt>
                <c:pt idx="220">
                  <c:v>-66</c:v>
                </c:pt>
                <c:pt idx="221">
                  <c:v>-87.5</c:v>
                </c:pt>
                <c:pt idx="222">
                  <c:v>-126.5</c:v>
                </c:pt>
                <c:pt idx="223">
                  <c:v>-5</c:v>
                </c:pt>
                <c:pt idx="224">
                  <c:v>-15</c:v>
                </c:pt>
                <c:pt idx="225">
                  <c:v>-25</c:v>
                </c:pt>
                <c:pt idx="226">
                  <c:v>-39.5</c:v>
                </c:pt>
                <c:pt idx="227">
                  <c:v>-64</c:v>
                </c:pt>
                <c:pt idx="228">
                  <c:v>-85</c:v>
                </c:pt>
                <c:pt idx="229">
                  <c:v>-104</c:v>
                </c:pt>
                <c:pt idx="230">
                  <c:v>-133</c:v>
                </c:pt>
                <c:pt idx="231">
                  <c:v>-5</c:v>
                </c:pt>
                <c:pt idx="232">
                  <c:v>-15</c:v>
                </c:pt>
                <c:pt idx="233">
                  <c:v>-25</c:v>
                </c:pt>
                <c:pt idx="234">
                  <c:v>-33</c:v>
                </c:pt>
                <c:pt idx="235">
                  <c:v>-50</c:v>
                </c:pt>
                <c:pt idx="236">
                  <c:v>-75</c:v>
                </c:pt>
                <c:pt idx="237">
                  <c:v>-100</c:v>
                </c:pt>
                <c:pt idx="238">
                  <c:v>-133.5</c:v>
                </c:pt>
                <c:pt idx="239">
                  <c:v>-5</c:v>
                </c:pt>
                <c:pt idx="240">
                  <c:v>-15</c:v>
                </c:pt>
                <c:pt idx="241">
                  <c:v>-25</c:v>
                </c:pt>
                <c:pt idx="242">
                  <c:v>-37.5</c:v>
                </c:pt>
                <c:pt idx="243">
                  <c:v>-60.5</c:v>
                </c:pt>
                <c:pt idx="244">
                  <c:v>-99.5</c:v>
                </c:pt>
                <c:pt idx="245">
                  <c:v>-138</c:v>
                </c:pt>
                <c:pt idx="246">
                  <c:v>-5</c:v>
                </c:pt>
                <c:pt idx="247">
                  <c:v>-15</c:v>
                </c:pt>
                <c:pt idx="248">
                  <c:v>-25</c:v>
                </c:pt>
                <c:pt idx="249">
                  <c:v>-33.5</c:v>
                </c:pt>
                <c:pt idx="250">
                  <c:v>-47</c:v>
                </c:pt>
                <c:pt idx="251">
                  <c:v>-84.5</c:v>
                </c:pt>
                <c:pt idx="252">
                  <c:v>-127.5</c:v>
                </c:pt>
                <c:pt idx="253">
                  <c:v>-5</c:v>
                </c:pt>
                <c:pt idx="254">
                  <c:v>-15</c:v>
                </c:pt>
                <c:pt idx="255">
                  <c:v>-25</c:v>
                </c:pt>
                <c:pt idx="256">
                  <c:v>-33.5</c:v>
                </c:pt>
                <c:pt idx="257">
                  <c:v>-43</c:v>
                </c:pt>
                <c:pt idx="258">
                  <c:v>-74</c:v>
                </c:pt>
                <c:pt idx="259">
                  <c:v>-125.5</c:v>
                </c:pt>
                <c:pt idx="260">
                  <c:v>-5</c:v>
                </c:pt>
                <c:pt idx="261">
                  <c:v>-15</c:v>
                </c:pt>
                <c:pt idx="262">
                  <c:v>-25</c:v>
                </c:pt>
                <c:pt idx="263">
                  <c:v>-36</c:v>
                </c:pt>
                <c:pt idx="264">
                  <c:v>-52.5</c:v>
                </c:pt>
                <c:pt idx="265">
                  <c:v>-71.5</c:v>
                </c:pt>
                <c:pt idx="266">
                  <c:v>-90.5</c:v>
                </c:pt>
                <c:pt idx="267">
                  <c:v>-118.5</c:v>
                </c:pt>
                <c:pt idx="268">
                  <c:v>-142.5</c:v>
                </c:pt>
                <c:pt idx="269">
                  <c:v>-5</c:v>
                </c:pt>
                <c:pt idx="270">
                  <c:v>-15</c:v>
                </c:pt>
                <c:pt idx="271">
                  <c:v>-25</c:v>
                </c:pt>
                <c:pt idx="272">
                  <c:v>-31</c:v>
                </c:pt>
                <c:pt idx="273">
                  <c:v>-41</c:v>
                </c:pt>
                <c:pt idx="274">
                  <c:v>-59.5</c:v>
                </c:pt>
                <c:pt idx="275">
                  <c:v>-97</c:v>
                </c:pt>
                <c:pt idx="276">
                  <c:v>-139</c:v>
                </c:pt>
                <c:pt idx="277">
                  <c:v>-5</c:v>
                </c:pt>
                <c:pt idx="278">
                  <c:v>-15</c:v>
                </c:pt>
                <c:pt idx="279">
                  <c:v>-25</c:v>
                </c:pt>
                <c:pt idx="280">
                  <c:v>-39</c:v>
                </c:pt>
                <c:pt idx="281">
                  <c:v>-66.5</c:v>
                </c:pt>
                <c:pt idx="282">
                  <c:v>-115</c:v>
                </c:pt>
                <c:pt idx="283">
                  <c:v>-146.5</c:v>
                </c:pt>
                <c:pt idx="284">
                  <c:v>-5</c:v>
                </c:pt>
                <c:pt idx="285">
                  <c:v>-15</c:v>
                </c:pt>
                <c:pt idx="286">
                  <c:v>-25</c:v>
                </c:pt>
                <c:pt idx="287">
                  <c:v>-32</c:v>
                </c:pt>
                <c:pt idx="288">
                  <c:v>-52</c:v>
                </c:pt>
                <c:pt idx="289">
                  <c:v>-80</c:v>
                </c:pt>
                <c:pt idx="290">
                  <c:v>-102</c:v>
                </c:pt>
                <c:pt idx="291">
                  <c:v>-126</c:v>
                </c:pt>
                <c:pt idx="292">
                  <c:v>-5</c:v>
                </c:pt>
                <c:pt idx="293">
                  <c:v>-15</c:v>
                </c:pt>
                <c:pt idx="294">
                  <c:v>-25</c:v>
                </c:pt>
                <c:pt idx="295">
                  <c:v>-36.5</c:v>
                </c:pt>
                <c:pt idx="296">
                  <c:v>-60.5</c:v>
                </c:pt>
                <c:pt idx="297">
                  <c:v>-93.5</c:v>
                </c:pt>
                <c:pt idx="298">
                  <c:v>-131</c:v>
                </c:pt>
                <c:pt idx="299">
                  <c:v>-5</c:v>
                </c:pt>
                <c:pt idx="300">
                  <c:v>-15</c:v>
                </c:pt>
                <c:pt idx="301">
                  <c:v>-25</c:v>
                </c:pt>
                <c:pt idx="302">
                  <c:v>-38</c:v>
                </c:pt>
                <c:pt idx="303">
                  <c:v>-56</c:v>
                </c:pt>
                <c:pt idx="304">
                  <c:v>-93</c:v>
                </c:pt>
                <c:pt idx="305">
                  <c:v>-136.5</c:v>
                </c:pt>
                <c:pt idx="306">
                  <c:v>-5</c:v>
                </c:pt>
                <c:pt idx="307">
                  <c:v>-15</c:v>
                </c:pt>
                <c:pt idx="308">
                  <c:v>-25</c:v>
                </c:pt>
                <c:pt idx="309">
                  <c:v>-36.5</c:v>
                </c:pt>
                <c:pt idx="310">
                  <c:v>-51.5</c:v>
                </c:pt>
                <c:pt idx="311">
                  <c:v>-79</c:v>
                </c:pt>
                <c:pt idx="312">
                  <c:v>-125.5</c:v>
                </c:pt>
                <c:pt idx="313">
                  <c:v>-5</c:v>
                </c:pt>
                <c:pt idx="314">
                  <c:v>-15</c:v>
                </c:pt>
                <c:pt idx="315">
                  <c:v>-25</c:v>
                </c:pt>
                <c:pt idx="316">
                  <c:v>-41</c:v>
                </c:pt>
                <c:pt idx="317">
                  <c:v>-70.5</c:v>
                </c:pt>
                <c:pt idx="318">
                  <c:v>-106</c:v>
                </c:pt>
                <c:pt idx="319">
                  <c:v>-135.5</c:v>
                </c:pt>
                <c:pt idx="320">
                  <c:v>-5</c:v>
                </c:pt>
                <c:pt idx="321">
                  <c:v>-15</c:v>
                </c:pt>
                <c:pt idx="322">
                  <c:v>-25</c:v>
                </c:pt>
                <c:pt idx="323">
                  <c:v>-43.5</c:v>
                </c:pt>
                <c:pt idx="324">
                  <c:v>-74.5</c:v>
                </c:pt>
                <c:pt idx="325">
                  <c:v>-109.5</c:v>
                </c:pt>
                <c:pt idx="326">
                  <c:v>-137</c:v>
                </c:pt>
                <c:pt idx="327">
                  <c:v>-5</c:v>
                </c:pt>
                <c:pt idx="328">
                  <c:v>-15</c:v>
                </c:pt>
                <c:pt idx="329">
                  <c:v>-25</c:v>
                </c:pt>
                <c:pt idx="330">
                  <c:v>-47.5</c:v>
                </c:pt>
                <c:pt idx="331">
                  <c:v>-84</c:v>
                </c:pt>
                <c:pt idx="332">
                  <c:v>-109</c:v>
                </c:pt>
                <c:pt idx="333">
                  <c:v>-125</c:v>
                </c:pt>
                <c:pt idx="334">
                  <c:v>-144</c:v>
                </c:pt>
                <c:pt idx="335">
                  <c:v>-5</c:v>
                </c:pt>
                <c:pt idx="336">
                  <c:v>-15</c:v>
                </c:pt>
                <c:pt idx="337">
                  <c:v>-25</c:v>
                </c:pt>
                <c:pt idx="338">
                  <c:v>-32</c:v>
                </c:pt>
                <c:pt idx="339">
                  <c:v>-53</c:v>
                </c:pt>
                <c:pt idx="340">
                  <c:v>-97</c:v>
                </c:pt>
                <c:pt idx="341">
                  <c:v>-137.5</c:v>
                </c:pt>
                <c:pt idx="342">
                  <c:v>-5</c:v>
                </c:pt>
                <c:pt idx="343">
                  <c:v>-15</c:v>
                </c:pt>
                <c:pt idx="344">
                  <c:v>-25</c:v>
                </c:pt>
                <c:pt idx="345">
                  <c:v>-45</c:v>
                </c:pt>
                <c:pt idx="346">
                  <c:v>-78</c:v>
                </c:pt>
                <c:pt idx="347">
                  <c:v>-117</c:v>
                </c:pt>
                <c:pt idx="348">
                  <c:v>-145.5</c:v>
                </c:pt>
                <c:pt idx="349">
                  <c:v>-5</c:v>
                </c:pt>
                <c:pt idx="350">
                  <c:v>-15</c:v>
                </c:pt>
                <c:pt idx="351">
                  <c:v>-25</c:v>
                </c:pt>
                <c:pt idx="352">
                  <c:v>-32</c:v>
                </c:pt>
                <c:pt idx="353">
                  <c:v>-43</c:v>
                </c:pt>
                <c:pt idx="354">
                  <c:v>-66.5</c:v>
                </c:pt>
                <c:pt idx="355">
                  <c:v>-92</c:v>
                </c:pt>
                <c:pt idx="356">
                  <c:v>-128</c:v>
                </c:pt>
                <c:pt idx="357">
                  <c:v>-5</c:v>
                </c:pt>
                <c:pt idx="358">
                  <c:v>-15</c:v>
                </c:pt>
                <c:pt idx="359">
                  <c:v>-25</c:v>
                </c:pt>
                <c:pt idx="360">
                  <c:v>-43</c:v>
                </c:pt>
                <c:pt idx="361">
                  <c:v>-67</c:v>
                </c:pt>
                <c:pt idx="362">
                  <c:v>-92.5</c:v>
                </c:pt>
                <c:pt idx="363">
                  <c:v>-128.5</c:v>
                </c:pt>
                <c:pt idx="364">
                  <c:v>-5</c:v>
                </c:pt>
                <c:pt idx="365">
                  <c:v>-15</c:v>
                </c:pt>
                <c:pt idx="366">
                  <c:v>-25</c:v>
                </c:pt>
                <c:pt idx="367">
                  <c:v>-43.5</c:v>
                </c:pt>
                <c:pt idx="368">
                  <c:v>-69.5</c:v>
                </c:pt>
                <c:pt idx="369">
                  <c:v>-94</c:v>
                </c:pt>
                <c:pt idx="370">
                  <c:v>-129.5</c:v>
                </c:pt>
                <c:pt idx="371">
                  <c:v>-5</c:v>
                </c:pt>
                <c:pt idx="372">
                  <c:v>-15</c:v>
                </c:pt>
                <c:pt idx="373">
                  <c:v>-25</c:v>
                </c:pt>
                <c:pt idx="374">
                  <c:v>-37.5</c:v>
                </c:pt>
                <c:pt idx="375">
                  <c:v>-58.5</c:v>
                </c:pt>
                <c:pt idx="376">
                  <c:v>-87.5</c:v>
                </c:pt>
                <c:pt idx="377">
                  <c:v>-126.5</c:v>
                </c:pt>
                <c:pt idx="378">
                  <c:v>-5</c:v>
                </c:pt>
                <c:pt idx="379">
                  <c:v>-15</c:v>
                </c:pt>
                <c:pt idx="380">
                  <c:v>-25</c:v>
                </c:pt>
                <c:pt idx="381">
                  <c:v>-32.5</c:v>
                </c:pt>
                <c:pt idx="382">
                  <c:v>-46</c:v>
                </c:pt>
                <c:pt idx="383">
                  <c:v>-63</c:v>
                </c:pt>
                <c:pt idx="384">
                  <c:v>-89.5</c:v>
                </c:pt>
                <c:pt idx="385">
                  <c:v>-117.5</c:v>
                </c:pt>
                <c:pt idx="386">
                  <c:v>-136</c:v>
                </c:pt>
                <c:pt idx="387">
                  <c:v>-5</c:v>
                </c:pt>
                <c:pt idx="388">
                  <c:v>-15</c:v>
                </c:pt>
                <c:pt idx="389">
                  <c:v>-25</c:v>
                </c:pt>
                <c:pt idx="390">
                  <c:v>-32</c:v>
                </c:pt>
                <c:pt idx="391">
                  <c:v>-53</c:v>
                </c:pt>
                <c:pt idx="392">
                  <c:v>-97.5</c:v>
                </c:pt>
                <c:pt idx="393">
                  <c:v>-138</c:v>
                </c:pt>
                <c:pt idx="394">
                  <c:v>-5</c:v>
                </c:pt>
                <c:pt idx="395">
                  <c:v>-15</c:v>
                </c:pt>
                <c:pt idx="396">
                  <c:v>-25</c:v>
                </c:pt>
                <c:pt idx="397">
                  <c:v>-36</c:v>
                </c:pt>
                <c:pt idx="398">
                  <c:v>-57.5</c:v>
                </c:pt>
                <c:pt idx="399">
                  <c:v>-94.5</c:v>
                </c:pt>
                <c:pt idx="400">
                  <c:v>-121</c:v>
                </c:pt>
                <c:pt idx="401">
                  <c:v>-139.5</c:v>
                </c:pt>
                <c:pt idx="402">
                  <c:v>-5</c:v>
                </c:pt>
                <c:pt idx="403">
                  <c:v>-15</c:v>
                </c:pt>
                <c:pt idx="404">
                  <c:v>-25</c:v>
                </c:pt>
                <c:pt idx="405">
                  <c:v>-39</c:v>
                </c:pt>
                <c:pt idx="406">
                  <c:v>-61.5</c:v>
                </c:pt>
                <c:pt idx="407">
                  <c:v>-92</c:v>
                </c:pt>
                <c:pt idx="408">
                  <c:v>-131</c:v>
                </c:pt>
                <c:pt idx="409">
                  <c:v>-5</c:v>
                </c:pt>
                <c:pt idx="410">
                  <c:v>-15</c:v>
                </c:pt>
                <c:pt idx="411">
                  <c:v>-25</c:v>
                </c:pt>
                <c:pt idx="412">
                  <c:v>-36.5</c:v>
                </c:pt>
                <c:pt idx="413">
                  <c:v>-66</c:v>
                </c:pt>
                <c:pt idx="414">
                  <c:v>-105.5</c:v>
                </c:pt>
                <c:pt idx="415">
                  <c:v>-134.5</c:v>
                </c:pt>
                <c:pt idx="416">
                  <c:v>-5</c:v>
                </c:pt>
                <c:pt idx="417">
                  <c:v>-15</c:v>
                </c:pt>
                <c:pt idx="418">
                  <c:v>-25</c:v>
                </c:pt>
                <c:pt idx="419">
                  <c:v>-35</c:v>
                </c:pt>
                <c:pt idx="420">
                  <c:v>-57.5</c:v>
                </c:pt>
                <c:pt idx="421">
                  <c:v>-93.5</c:v>
                </c:pt>
                <c:pt idx="422">
                  <c:v>-132.5</c:v>
                </c:pt>
                <c:pt idx="423">
                  <c:v>-5</c:v>
                </c:pt>
                <c:pt idx="424">
                  <c:v>-15</c:v>
                </c:pt>
                <c:pt idx="425">
                  <c:v>-25</c:v>
                </c:pt>
                <c:pt idx="426">
                  <c:v>-34</c:v>
                </c:pt>
                <c:pt idx="427">
                  <c:v>-53.5</c:v>
                </c:pt>
                <c:pt idx="428">
                  <c:v>-77.5</c:v>
                </c:pt>
                <c:pt idx="429">
                  <c:v>-106.5</c:v>
                </c:pt>
                <c:pt idx="430">
                  <c:v>-140</c:v>
                </c:pt>
                <c:pt idx="431">
                  <c:v>-5</c:v>
                </c:pt>
                <c:pt idx="432">
                  <c:v>-15</c:v>
                </c:pt>
                <c:pt idx="433">
                  <c:v>-25</c:v>
                </c:pt>
                <c:pt idx="434">
                  <c:v>-46.5</c:v>
                </c:pt>
                <c:pt idx="435">
                  <c:v>-78</c:v>
                </c:pt>
                <c:pt idx="436">
                  <c:v>-105</c:v>
                </c:pt>
                <c:pt idx="437">
                  <c:v>-134.5</c:v>
                </c:pt>
                <c:pt idx="438">
                  <c:v>-30.5</c:v>
                </c:pt>
                <c:pt idx="439">
                  <c:v>-5</c:v>
                </c:pt>
                <c:pt idx="440">
                  <c:v>-15</c:v>
                </c:pt>
                <c:pt idx="441">
                  <c:v>-25</c:v>
                </c:pt>
                <c:pt idx="442">
                  <c:v>-42.5</c:v>
                </c:pt>
                <c:pt idx="443">
                  <c:v>-66.5</c:v>
                </c:pt>
                <c:pt idx="444">
                  <c:v>-99.5</c:v>
                </c:pt>
                <c:pt idx="445">
                  <c:v>-135</c:v>
                </c:pt>
                <c:pt idx="446">
                  <c:v>-5</c:v>
                </c:pt>
                <c:pt idx="447">
                  <c:v>-15</c:v>
                </c:pt>
                <c:pt idx="448">
                  <c:v>-25</c:v>
                </c:pt>
                <c:pt idx="449">
                  <c:v>-39</c:v>
                </c:pt>
                <c:pt idx="450">
                  <c:v>-65</c:v>
                </c:pt>
                <c:pt idx="451">
                  <c:v>-102</c:v>
                </c:pt>
                <c:pt idx="452">
                  <c:v>-137.5</c:v>
                </c:pt>
                <c:pt idx="453">
                  <c:v>-5</c:v>
                </c:pt>
                <c:pt idx="454">
                  <c:v>-15</c:v>
                </c:pt>
                <c:pt idx="455">
                  <c:v>-25</c:v>
                </c:pt>
                <c:pt idx="456">
                  <c:v>-37.5</c:v>
                </c:pt>
                <c:pt idx="457">
                  <c:v>-57.5</c:v>
                </c:pt>
                <c:pt idx="458">
                  <c:v>-79</c:v>
                </c:pt>
                <c:pt idx="459">
                  <c:v>-101</c:v>
                </c:pt>
                <c:pt idx="460">
                  <c:v>-133.5</c:v>
                </c:pt>
                <c:pt idx="461">
                  <c:v>-5</c:v>
                </c:pt>
                <c:pt idx="462">
                  <c:v>-15</c:v>
                </c:pt>
                <c:pt idx="463">
                  <c:v>-25</c:v>
                </c:pt>
                <c:pt idx="464">
                  <c:v>-37.5</c:v>
                </c:pt>
                <c:pt idx="465">
                  <c:v>-65.5</c:v>
                </c:pt>
                <c:pt idx="466">
                  <c:v>-103</c:v>
                </c:pt>
                <c:pt idx="467">
                  <c:v>-136.5</c:v>
                </c:pt>
                <c:pt idx="468">
                  <c:v>-5</c:v>
                </c:pt>
                <c:pt idx="469">
                  <c:v>-15</c:v>
                </c:pt>
                <c:pt idx="470">
                  <c:v>-25</c:v>
                </c:pt>
                <c:pt idx="471">
                  <c:v>-32</c:v>
                </c:pt>
                <c:pt idx="472">
                  <c:v>-43</c:v>
                </c:pt>
                <c:pt idx="473">
                  <c:v>-68.5</c:v>
                </c:pt>
                <c:pt idx="474">
                  <c:v>-97.5</c:v>
                </c:pt>
                <c:pt idx="475">
                  <c:v>-131.5</c:v>
                </c:pt>
                <c:pt idx="476">
                  <c:v>-5</c:v>
                </c:pt>
                <c:pt idx="477">
                  <c:v>-15</c:v>
                </c:pt>
                <c:pt idx="478">
                  <c:v>-25</c:v>
                </c:pt>
                <c:pt idx="479">
                  <c:v>-41.5</c:v>
                </c:pt>
                <c:pt idx="480">
                  <c:v>-74</c:v>
                </c:pt>
                <c:pt idx="481">
                  <c:v>-107.5</c:v>
                </c:pt>
                <c:pt idx="482">
                  <c:v>-136.5</c:v>
                </c:pt>
                <c:pt idx="483">
                  <c:v>-5</c:v>
                </c:pt>
                <c:pt idx="484">
                  <c:v>-15</c:v>
                </c:pt>
                <c:pt idx="485">
                  <c:v>-25</c:v>
                </c:pt>
                <c:pt idx="486">
                  <c:v>-31.5</c:v>
                </c:pt>
                <c:pt idx="487">
                  <c:v>-45</c:v>
                </c:pt>
                <c:pt idx="488">
                  <c:v>-68</c:v>
                </c:pt>
                <c:pt idx="489">
                  <c:v>-90.5</c:v>
                </c:pt>
                <c:pt idx="490">
                  <c:v>-126</c:v>
                </c:pt>
                <c:pt idx="491">
                  <c:v>-5</c:v>
                </c:pt>
                <c:pt idx="492">
                  <c:v>-15</c:v>
                </c:pt>
                <c:pt idx="493">
                  <c:v>-25</c:v>
                </c:pt>
                <c:pt idx="494">
                  <c:v>-32</c:v>
                </c:pt>
                <c:pt idx="495">
                  <c:v>-46</c:v>
                </c:pt>
                <c:pt idx="496">
                  <c:v>-71</c:v>
                </c:pt>
                <c:pt idx="497">
                  <c:v>-90.5</c:v>
                </c:pt>
                <c:pt idx="498">
                  <c:v>-125</c:v>
                </c:pt>
                <c:pt idx="499">
                  <c:v>-5</c:v>
                </c:pt>
                <c:pt idx="500">
                  <c:v>-15</c:v>
                </c:pt>
                <c:pt idx="501">
                  <c:v>-25</c:v>
                </c:pt>
                <c:pt idx="502">
                  <c:v>-39</c:v>
                </c:pt>
                <c:pt idx="503">
                  <c:v>-60</c:v>
                </c:pt>
                <c:pt idx="504">
                  <c:v>-83.5</c:v>
                </c:pt>
                <c:pt idx="505">
                  <c:v>-116</c:v>
                </c:pt>
                <c:pt idx="506">
                  <c:v>-146</c:v>
                </c:pt>
                <c:pt idx="507">
                  <c:v>-5</c:v>
                </c:pt>
                <c:pt idx="508">
                  <c:v>-15</c:v>
                </c:pt>
                <c:pt idx="509">
                  <c:v>-25</c:v>
                </c:pt>
                <c:pt idx="510">
                  <c:v>-39</c:v>
                </c:pt>
                <c:pt idx="511">
                  <c:v>-65</c:v>
                </c:pt>
                <c:pt idx="512">
                  <c:v>-95.5</c:v>
                </c:pt>
                <c:pt idx="513">
                  <c:v>-124</c:v>
                </c:pt>
                <c:pt idx="514">
                  <c:v>-144</c:v>
                </c:pt>
                <c:pt idx="515">
                  <c:v>-5</c:v>
                </c:pt>
                <c:pt idx="516">
                  <c:v>-15</c:v>
                </c:pt>
                <c:pt idx="517">
                  <c:v>-25</c:v>
                </c:pt>
                <c:pt idx="518">
                  <c:v>-43.5</c:v>
                </c:pt>
                <c:pt idx="519">
                  <c:v>-75.5</c:v>
                </c:pt>
                <c:pt idx="520">
                  <c:v>-110</c:v>
                </c:pt>
                <c:pt idx="521">
                  <c:v>-135.5</c:v>
                </c:pt>
                <c:pt idx="522">
                  <c:v>-5</c:v>
                </c:pt>
                <c:pt idx="523">
                  <c:v>-15</c:v>
                </c:pt>
                <c:pt idx="524">
                  <c:v>-25</c:v>
                </c:pt>
                <c:pt idx="525">
                  <c:v>-42.5</c:v>
                </c:pt>
                <c:pt idx="526">
                  <c:v>-70.5</c:v>
                </c:pt>
                <c:pt idx="527">
                  <c:v>-100</c:v>
                </c:pt>
                <c:pt idx="528">
                  <c:v>-122</c:v>
                </c:pt>
                <c:pt idx="529">
                  <c:v>-141.5</c:v>
                </c:pt>
                <c:pt idx="530">
                  <c:v>-5</c:v>
                </c:pt>
                <c:pt idx="531">
                  <c:v>-15</c:v>
                </c:pt>
                <c:pt idx="532">
                  <c:v>-25</c:v>
                </c:pt>
                <c:pt idx="533">
                  <c:v>-33.5</c:v>
                </c:pt>
                <c:pt idx="534">
                  <c:v>-48</c:v>
                </c:pt>
                <c:pt idx="535">
                  <c:v>-73.5</c:v>
                </c:pt>
                <c:pt idx="536">
                  <c:v>-109</c:v>
                </c:pt>
                <c:pt idx="537">
                  <c:v>-140.5</c:v>
                </c:pt>
                <c:pt idx="538">
                  <c:v>-5</c:v>
                </c:pt>
                <c:pt idx="539">
                  <c:v>-15</c:v>
                </c:pt>
                <c:pt idx="540">
                  <c:v>-25</c:v>
                </c:pt>
                <c:pt idx="541">
                  <c:v>-34</c:v>
                </c:pt>
                <c:pt idx="542">
                  <c:v>-60.5</c:v>
                </c:pt>
                <c:pt idx="543">
                  <c:v>-101</c:v>
                </c:pt>
                <c:pt idx="544">
                  <c:v>-136</c:v>
                </c:pt>
                <c:pt idx="545">
                  <c:v>-5</c:v>
                </c:pt>
                <c:pt idx="546">
                  <c:v>-15</c:v>
                </c:pt>
                <c:pt idx="547">
                  <c:v>-25</c:v>
                </c:pt>
                <c:pt idx="548">
                  <c:v>-37</c:v>
                </c:pt>
                <c:pt idx="549">
                  <c:v>-63.5</c:v>
                </c:pt>
                <c:pt idx="550">
                  <c:v>-99.5</c:v>
                </c:pt>
                <c:pt idx="551">
                  <c:v>-132</c:v>
                </c:pt>
                <c:pt idx="552">
                  <c:v>-5</c:v>
                </c:pt>
                <c:pt idx="553">
                  <c:v>-15</c:v>
                </c:pt>
                <c:pt idx="554">
                  <c:v>-25</c:v>
                </c:pt>
                <c:pt idx="555">
                  <c:v>-39.5</c:v>
                </c:pt>
                <c:pt idx="556">
                  <c:v>-69</c:v>
                </c:pt>
                <c:pt idx="557">
                  <c:v>-103.5</c:v>
                </c:pt>
                <c:pt idx="558">
                  <c:v>-135.5</c:v>
                </c:pt>
                <c:pt idx="559">
                  <c:v>-5</c:v>
                </c:pt>
                <c:pt idx="560">
                  <c:v>-15</c:v>
                </c:pt>
                <c:pt idx="561">
                  <c:v>-25</c:v>
                </c:pt>
                <c:pt idx="562">
                  <c:v>-34</c:v>
                </c:pt>
                <c:pt idx="563">
                  <c:v>-52</c:v>
                </c:pt>
                <c:pt idx="564">
                  <c:v>-78.5</c:v>
                </c:pt>
                <c:pt idx="565">
                  <c:v>-116</c:v>
                </c:pt>
                <c:pt idx="566">
                  <c:v>-146</c:v>
                </c:pt>
                <c:pt idx="567">
                  <c:v>-5</c:v>
                </c:pt>
                <c:pt idx="568">
                  <c:v>-15</c:v>
                </c:pt>
                <c:pt idx="569">
                  <c:v>-25</c:v>
                </c:pt>
                <c:pt idx="570">
                  <c:v>-36</c:v>
                </c:pt>
                <c:pt idx="571">
                  <c:v>-51.5</c:v>
                </c:pt>
                <c:pt idx="572">
                  <c:v>-81</c:v>
                </c:pt>
                <c:pt idx="573">
                  <c:v>-123.5</c:v>
                </c:pt>
                <c:pt idx="574">
                  <c:v>-5</c:v>
                </c:pt>
                <c:pt idx="575">
                  <c:v>-15</c:v>
                </c:pt>
                <c:pt idx="576">
                  <c:v>-25</c:v>
                </c:pt>
                <c:pt idx="577">
                  <c:v>-36</c:v>
                </c:pt>
                <c:pt idx="578">
                  <c:v>-55.5</c:v>
                </c:pt>
                <c:pt idx="579">
                  <c:v>-95</c:v>
                </c:pt>
                <c:pt idx="580">
                  <c:v>-135.5</c:v>
                </c:pt>
                <c:pt idx="581">
                  <c:v>-5</c:v>
                </c:pt>
                <c:pt idx="582">
                  <c:v>-15</c:v>
                </c:pt>
                <c:pt idx="583">
                  <c:v>-25</c:v>
                </c:pt>
                <c:pt idx="584">
                  <c:v>-41</c:v>
                </c:pt>
                <c:pt idx="585">
                  <c:v>-67</c:v>
                </c:pt>
                <c:pt idx="586">
                  <c:v>-87.5</c:v>
                </c:pt>
                <c:pt idx="587">
                  <c:v>-123</c:v>
                </c:pt>
                <c:pt idx="588">
                  <c:v>-5</c:v>
                </c:pt>
                <c:pt idx="589">
                  <c:v>-15</c:v>
                </c:pt>
                <c:pt idx="590">
                  <c:v>-25</c:v>
                </c:pt>
                <c:pt idx="591">
                  <c:v>-39</c:v>
                </c:pt>
                <c:pt idx="592">
                  <c:v>-67.5</c:v>
                </c:pt>
                <c:pt idx="593">
                  <c:v>-97</c:v>
                </c:pt>
                <c:pt idx="594">
                  <c:v>-130</c:v>
                </c:pt>
                <c:pt idx="595">
                  <c:v>-5</c:v>
                </c:pt>
                <c:pt idx="596">
                  <c:v>-15</c:v>
                </c:pt>
                <c:pt idx="597">
                  <c:v>-25</c:v>
                </c:pt>
                <c:pt idx="598">
                  <c:v>-38</c:v>
                </c:pt>
                <c:pt idx="599">
                  <c:v>-61.5</c:v>
                </c:pt>
                <c:pt idx="600">
                  <c:v>-97.5</c:v>
                </c:pt>
                <c:pt idx="601">
                  <c:v>-135.5</c:v>
                </c:pt>
                <c:pt idx="602">
                  <c:v>-5</c:v>
                </c:pt>
                <c:pt idx="603">
                  <c:v>-15</c:v>
                </c:pt>
                <c:pt idx="604">
                  <c:v>-25</c:v>
                </c:pt>
                <c:pt idx="605">
                  <c:v>-35.5</c:v>
                </c:pt>
                <c:pt idx="606">
                  <c:v>-56.5</c:v>
                </c:pt>
                <c:pt idx="607">
                  <c:v>-93.5</c:v>
                </c:pt>
                <c:pt idx="608">
                  <c:v>-134</c:v>
                </c:pt>
                <c:pt idx="609">
                  <c:v>-5</c:v>
                </c:pt>
                <c:pt idx="610">
                  <c:v>-15</c:v>
                </c:pt>
                <c:pt idx="611">
                  <c:v>-25</c:v>
                </c:pt>
                <c:pt idx="612">
                  <c:v>-39.5</c:v>
                </c:pt>
                <c:pt idx="613">
                  <c:v>-64.5</c:v>
                </c:pt>
                <c:pt idx="614">
                  <c:v>-102.5</c:v>
                </c:pt>
                <c:pt idx="615">
                  <c:v>-139</c:v>
                </c:pt>
                <c:pt idx="616">
                  <c:v>-5</c:v>
                </c:pt>
                <c:pt idx="617">
                  <c:v>-15</c:v>
                </c:pt>
                <c:pt idx="618">
                  <c:v>-25</c:v>
                </c:pt>
                <c:pt idx="619">
                  <c:v>-32.5</c:v>
                </c:pt>
                <c:pt idx="620">
                  <c:v>-52</c:v>
                </c:pt>
                <c:pt idx="621">
                  <c:v>-86</c:v>
                </c:pt>
                <c:pt idx="622">
                  <c:v>-115.5</c:v>
                </c:pt>
                <c:pt idx="623">
                  <c:v>-140.5</c:v>
                </c:pt>
                <c:pt idx="624">
                  <c:v>-5</c:v>
                </c:pt>
                <c:pt idx="625">
                  <c:v>-15</c:v>
                </c:pt>
                <c:pt idx="626">
                  <c:v>-25</c:v>
                </c:pt>
                <c:pt idx="627">
                  <c:v>-43</c:v>
                </c:pt>
                <c:pt idx="628">
                  <c:v>-76.5</c:v>
                </c:pt>
                <c:pt idx="629">
                  <c:v>-111.5</c:v>
                </c:pt>
                <c:pt idx="630">
                  <c:v>-139.5</c:v>
                </c:pt>
                <c:pt idx="631">
                  <c:v>-5</c:v>
                </c:pt>
                <c:pt idx="632">
                  <c:v>-15</c:v>
                </c:pt>
                <c:pt idx="633">
                  <c:v>-25</c:v>
                </c:pt>
                <c:pt idx="634">
                  <c:v>-39.5</c:v>
                </c:pt>
                <c:pt idx="635">
                  <c:v>-67</c:v>
                </c:pt>
                <c:pt idx="636">
                  <c:v>-97.5</c:v>
                </c:pt>
                <c:pt idx="637">
                  <c:v>-119</c:v>
                </c:pt>
                <c:pt idx="638">
                  <c:v>-140.5</c:v>
                </c:pt>
                <c:pt idx="639">
                  <c:v>-5</c:v>
                </c:pt>
                <c:pt idx="640">
                  <c:v>-15</c:v>
                </c:pt>
                <c:pt idx="641">
                  <c:v>-25</c:v>
                </c:pt>
                <c:pt idx="642">
                  <c:v>-34.5</c:v>
                </c:pt>
                <c:pt idx="643">
                  <c:v>-52</c:v>
                </c:pt>
                <c:pt idx="644">
                  <c:v>-74.5</c:v>
                </c:pt>
                <c:pt idx="645">
                  <c:v>-101</c:v>
                </c:pt>
                <c:pt idx="646">
                  <c:v>-135</c:v>
                </c:pt>
                <c:pt idx="647">
                  <c:v>-5</c:v>
                </c:pt>
                <c:pt idx="648">
                  <c:v>-15</c:v>
                </c:pt>
                <c:pt idx="649">
                  <c:v>-25</c:v>
                </c:pt>
                <c:pt idx="650">
                  <c:v>-40</c:v>
                </c:pt>
                <c:pt idx="651">
                  <c:v>-66.5</c:v>
                </c:pt>
                <c:pt idx="652">
                  <c:v>-94</c:v>
                </c:pt>
                <c:pt idx="653">
                  <c:v>-129</c:v>
                </c:pt>
                <c:pt idx="654">
                  <c:v>-5</c:v>
                </c:pt>
                <c:pt idx="655">
                  <c:v>-15</c:v>
                </c:pt>
                <c:pt idx="656">
                  <c:v>-25</c:v>
                </c:pt>
                <c:pt idx="657">
                  <c:v>-36.5</c:v>
                </c:pt>
                <c:pt idx="658">
                  <c:v>-59.5</c:v>
                </c:pt>
                <c:pt idx="659">
                  <c:v>-87.5</c:v>
                </c:pt>
                <c:pt idx="660">
                  <c:v>-107</c:v>
                </c:pt>
                <c:pt idx="661">
                  <c:v>-126.5</c:v>
                </c:pt>
                <c:pt idx="662">
                  <c:v>-145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master_2017_02_20_1998!$BG$1</c:f>
              <c:strCache>
                <c:ptCount val="1"/>
                <c:pt idx="0">
                  <c:v>Accepted_15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master_2017_02_20_1998!$BG$291:$BG$953</c:f>
              <c:numCache>
                <c:formatCode>0.00</c:formatCode>
                <c:ptCount val="663"/>
                <c:pt idx="0">
                  <c:v>1.132558180567073</c:v>
                </c:pt>
                <c:pt idx="1">
                  <c:v>1.1936429100312511</c:v>
                </c:pt>
                <c:pt idx="2">
                  <c:v>1.1680318673813754</c:v>
                </c:pt>
                <c:pt idx="3">
                  <c:v>1.4081466091333485</c:v>
                </c:pt>
                <c:pt idx="4">
                  <c:v>1.5250503751792013</c:v>
                </c:pt>
                <c:pt idx="5">
                  <c:v>1.5790861449560256</c:v>
                </c:pt>
                <c:pt idx="6">
                  <c:v>1.1277061241773558</c:v>
                </c:pt>
                <c:pt idx="7">
                  <c:v>1.2714152125200699</c:v>
                </c:pt>
                <c:pt idx="8">
                  <c:v>1.1817844981209309</c:v>
                </c:pt>
                <c:pt idx="9">
                  <c:v>1.1968680844637749</c:v>
                </c:pt>
                <c:pt idx="10">
                  <c:v>1.2680567633166588</c:v>
                </c:pt>
                <c:pt idx="11">
                  <c:v>1.4765230221689847</c:v>
                </c:pt>
                <c:pt idx="12">
                  <c:v>1.6449523147923784</c:v>
                </c:pt>
                <c:pt idx="13">
                  <c:v>1.6772983239113066</c:v>
                </c:pt>
                <c:pt idx="14">
                  <c:v>1.6782052207543079</c:v>
                </c:pt>
                <c:pt idx="15">
                  <c:v>1.1095329675176879</c:v>
                </c:pt>
                <c:pt idx="16">
                  <c:v>1.2499779451982285</c:v>
                </c:pt>
                <c:pt idx="17">
                  <c:v>1.2239532791079275</c:v>
                </c:pt>
                <c:pt idx="18">
                  <c:v>1.2112704464747193</c:v>
                </c:pt>
                <c:pt idx="19">
                  <c:v>1.3332576416550852</c:v>
                </c:pt>
                <c:pt idx="20">
                  <c:v>1.5212312296608559</c:v>
                </c:pt>
                <c:pt idx="21">
                  <c:v>1.5701296857788618</c:v>
                </c:pt>
                <c:pt idx="22">
                  <c:v>1.5646487136418623</c:v>
                </c:pt>
                <c:pt idx="23">
                  <c:v>1.2980574130599714</c:v>
                </c:pt>
                <c:pt idx="24">
                  <c:v>1.3485187995130301</c:v>
                </c:pt>
                <c:pt idx="25">
                  <c:v>1.351518252553946</c:v>
                </c:pt>
                <c:pt idx="26">
                  <c:v>1.3306510043640811</c:v>
                </c:pt>
                <c:pt idx="27">
                  <c:v>1.4411754105047336</c:v>
                </c:pt>
                <c:pt idx="28">
                  <c:v>1.573006861398782</c:v>
                </c:pt>
                <c:pt idx="29">
                  <c:v>1.5965630307485315</c:v>
                </c:pt>
                <c:pt idx="30">
                  <c:v>1.6508439486130688</c:v>
                </c:pt>
                <c:pt idx="31">
                  <c:v>1.3592815427774934</c:v>
                </c:pt>
                <c:pt idx="32">
                  <c:v>1.2981456322670573</c:v>
                </c:pt>
                <c:pt idx="33">
                  <c:v>1.3225823526298144</c:v>
                </c:pt>
                <c:pt idx="34">
                  <c:v>1.3276473409761635</c:v>
                </c:pt>
                <c:pt idx="35">
                  <c:v>1.2543366105463241</c:v>
                </c:pt>
                <c:pt idx="36">
                  <c:v>1.4408879036535227</c:v>
                </c:pt>
                <c:pt idx="37">
                  <c:v>1.5836927185732095</c:v>
                </c:pt>
                <c:pt idx="38">
                  <c:v>1.6297347255911527</c:v>
                </c:pt>
                <c:pt idx="39">
                  <c:v>1.2348042415794767</c:v>
                </c:pt>
                <c:pt idx="40">
                  <c:v>1.3439314007445702</c:v>
                </c:pt>
                <c:pt idx="41">
                  <c:v>1.2875593274167652</c:v>
                </c:pt>
                <c:pt idx="42">
                  <c:v>1.3120284287436303</c:v>
                </c:pt>
                <c:pt idx="43">
                  <c:v>1.4421936481997175</c:v>
                </c:pt>
                <c:pt idx="44">
                  <c:v>1.6488557816297471</c:v>
                </c:pt>
                <c:pt idx="45">
                  <c:v>1.6417826134276456</c:v>
                </c:pt>
                <c:pt idx="46">
                  <c:v>1.7218784213172986</c:v>
                </c:pt>
                <c:pt idx="47">
                  <c:v>1.2710623356917268</c:v>
                </c:pt>
                <c:pt idx="48">
                  <c:v>1.3424316742241122</c:v>
                </c:pt>
                <c:pt idx="49">
                  <c:v>1.2114261517017484</c:v>
                </c:pt>
                <c:pt idx="50">
                  <c:v>1.4067754710555391</c:v>
                </c:pt>
                <c:pt idx="51">
                  <c:v>1.2515475585055376</c:v>
                </c:pt>
                <c:pt idx="52">
                  <c:v>1.3026025534727861</c:v>
                </c:pt>
                <c:pt idx="53">
                  <c:v>1.6316851453645853</c:v>
                </c:pt>
                <c:pt idx="54">
                  <c:v>1.6841171150793328</c:v>
                </c:pt>
                <c:pt idx="55">
                  <c:v>1.1449970887661665</c:v>
                </c:pt>
                <c:pt idx="56">
                  <c:v>1.3283166010903893</c:v>
                </c:pt>
                <c:pt idx="57">
                  <c:v>1.3152601584416956</c:v>
                </c:pt>
                <c:pt idx="58">
                  <c:v>1.178825608480679</c:v>
                </c:pt>
                <c:pt idx="59">
                  <c:v>1.2335488821920819</c:v>
                </c:pt>
                <c:pt idx="60">
                  <c:v>1.5</c:v>
                </c:pt>
                <c:pt idx="61">
                  <c:v>1.6242337943991298</c:v>
                </c:pt>
                <c:pt idx="62">
                  <c:v>1.7092410952381698</c:v>
                </c:pt>
                <c:pt idx="63">
                  <c:v>1.2258058824567286</c:v>
                </c:pt>
                <c:pt idx="64">
                  <c:v>1.3612223653333801</c:v>
                </c:pt>
                <c:pt idx="65">
                  <c:v>1.35372373273109</c:v>
                </c:pt>
                <c:pt idx="66">
                  <c:v>1.3354895019844015</c:v>
                </c:pt>
                <c:pt idx="67">
                  <c:v>1.3224787875027735</c:v>
                </c:pt>
                <c:pt idx="68">
                  <c:v>1.5448326578645217</c:v>
                </c:pt>
                <c:pt idx="69">
                  <c:v>1.6542138511441675</c:v>
                </c:pt>
                <c:pt idx="70">
                  <c:v>1.7143963984515154</c:v>
                </c:pt>
                <c:pt idx="71">
                  <c:v>1.2533302750674877</c:v>
                </c:pt>
                <c:pt idx="72">
                  <c:v>1.3410201669107398</c:v>
                </c:pt>
                <c:pt idx="73">
                  <c:v>1.3538119519381762</c:v>
                </c:pt>
                <c:pt idx="74">
                  <c:v>1.497379061055623</c:v>
                </c:pt>
                <c:pt idx="75">
                  <c:v>1.3535639331431997</c:v>
                </c:pt>
                <c:pt idx="76">
                  <c:v>1.5638489314058814</c:v>
                </c:pt>
                <c:pt idx="77">
                  <c:v>1.5607238525999614</c:v>
                </c:pt>
                <c:pt idx="78">
                  <c:v>1.5871774684654349</c:v>
                </c:pt>
                <c:pt idx="79">
                  <c:v>1.6743198683464768</c:v>
                </c:pt>
                <c:pt idx="80">
                  <c:v>1.7301759048238057</c:v>
                </c:pt>
                <c:pt idx="81">
                  <c:v>1.190694638036593</c:v>
                </c:pt>
                <c:pt idx="82">
                  <c:v>1.431356634966565</c:v>
                </c:pt>
                <c:pt idx="83">
                  <c:v>1.3101434444307214</c:v>
                </c:pt>
                <c:pt idx="84">
                  <c:v>1.3581247053704963</c:v>
                </c:pt>
                <c:pt idx="85">
                  <c:v>1.4054472049330768</c:v>
                </c:pt>
                <c:pt idx="86">
                  <c:v>1.5977691276304682</c:v>
                </c:pt>
                <c:pt idx="87">
                  <c:v>1.6775366204192261</c:v>
                </c:pt>
                <c:pt idx="88">
                  <c:v>1.6170050472482416</c:v>
                </c:pt>
                <c:pt idx="89">
                  <c:v>1.6676545674289709</c:v>
                </c:pt>
                <c:pt idx="90">
                  <c:v>1.1615822996982903</c:v>
                </c:pt>
                <c:pt idx="91">
                  <c:v>1.3459604425075427</c:v>
                </c:pt>
                <c:pt idx="92">
                  <c:v>1.3414612629461686</c:v>
                </c:pt>
                <c:pt idx="93">
                  <c:v>1.4332600906822015</c:v>
                </c:pt>
                <c:pt idx="94">
                  <c:v>1.4578513987509423</c:v>
                </c:pt>
                <c:pt idx="95">
                  <c:v>1.3642990206878598</c:v>
                </c:pt>
                <c:pt idx="96">
                  <c:v>1.3739745490941053</c:v>
                </c:pt>
                <c:pt idx="97">
                  <c:v>1.3382481818745251</c:v>
                </c:pt>
                <c:pt idx="98">
                  <c:v>1.465202968063728</c:v>
                </c:pt>
                <c:pt idx="99">
                  <c:v>1.2854727652738545</c:v>
                </c:pt>
                <c:pt idx="100">
                  <c:v>0.98267374772835547</c:v>
                </c:pt>
                <c:pt idx="101">
                  <c:v>1.2162782080914658</c:v>
                </c:pt>
                <c:pt idx="102">
                  <c:v>1.0852726855691022</c:v>
                </c:pt>
                <c:pt idx="103">
                  <c:v>1.1976253055866593</c:v>
                </c:pt>
                <c:pt idx="104">
                  <c:v>1.2212253310954859</c:v>
                </c:pt>
                <c:pt idx="105">
                  <c:v>1.5055072812023296</c:v>
                </c:pt>
                <c:pt idx="106">
                  <c:v>1.5809841062583625</c:v>
                </c:pt>
                <c:pt idx="107">
                  <c:v>1.6095984596658615</c:v>
                </c:pt>
                <c:pt idx="108">
                  <c:v>1.1983697090530552</c:v>
                </c:pt>
                <c:pt idx="109">
                  <c:v>1.2557121936588036</c:v>
                </c:pt>
                <c:pt idx="110">
                  <c:v>1.1967817633255111</c:v>
                </c:pt>
                <c:pt idx="111">
                  <c:v>1.1882296984710976</c:v>
                </c:pt>
                <c:pt idx="112">
                  <c:v>1.3715394659244213</c:v>
                </c:pt>
                <c:pt idx="113">
                  <c:v>1.6104278947980677</c:v>
                </c:pt>
                <c:pt idx="114">
                  <c:v>1.6036369637715495</c:v>
                </c:pt>
                <c:pt idx="115">
                  <c:v>1.6637269422366945</c:v>
                </c:pt>
                <c:pt idx="116">
                  <c:v>1.3739259311537309</c:v>
                </c:pt>
                <c:pt idx="117">
                  <c:v>1.4211232069446158</c:v>
                </c:pt>
                <c:pt idx="118">
                  <c:v>1.3194946803818126</c:v>
                </c:pt>
                <c:pt idx="119">
                  <c:v>1.2668652297368221</c:v>
                </c:pt>
                <c:pt idx="120">
                  <c:v>1.3109748722572501</c:v>
                </c:pt>
                <c:pt idx="121">
                  <c:v>1.4309601668398715</c:v>
                </c:pt>
                <c:pt idx="122">
                  <c:v>1.6427745312545698</c:v>
                </c:pt>
                <c:pt idx="123">
                  <c:v>1.6719627709843683</c:v>
                </c:pt>
                <c:pt idx="124">
                  <c:v>1.6376072437096552</c:v>
                </c:pt>
                <c:pt idx="125">
                  <c:v>1.2601231540130917</c:v>
                </c:pt>
                <c:pt idx="126">
                  <c:v>1.4263281401626764</c:v>
                </c:pt>
                <c:pt idx="127">
                  <c:v>1.4423840358522857</c:v>
                </c:pt>
                <c:pt idx="128">
                  <c:v>1.5131330624540107</c:v>
                </c:pt>
                <c:pt idx="129">
                  <c:v>1.6517099133111377</c:v>
                </c:pt>
                <c:pt idx="130">
                  <c:v>1.6</c:v>
                </c:pt>
                <c:pt idx="131">
                  <c:v>1.592629492231775</c:v>
                </c:pt>
                <c:pt idx="132">
                  <c:v>1.6653704995896006</c:v>
                </c:pt>
                <c:pt idx="133">
                  <c:v>1.6752967184273106</c:v>
                </c:pt>
                <c:pt idx="134">
                  <c:v>1.1713746316848104</c:v>
                </c:pt>
                <c:pt idx="135">
                  <c:v>1.2732678158688708</c:v>
                </c:pt>
                <c:pt idx="136">
                  <c:v>1.167316548158865</c:v>
                </c:pt>
                <c:pt idx="137">
                  <c:v>1.2055791559872868</c:v>
                </c:pt>
                <c:pt idx="138">
                  <c:v>1.5331741657605176</c:v>
                </c:pt>
                <c:pt idx="139">
                  <c:v>1.5998136153985487</c:v>
                </c:pt>
                <c:pt idx="140">
                  <c:v>1.6532100385774187</c:v>
                </c:pt>
                <c:pt idx="141">
                  <c:v>1.6747666985099767</c:v>
                </c:pt>
                <c:pt idx="142">
                  <c:v>1.2348042415794764</c:v>
                </c:pt>
                <c:pt idx="143">
                  <c:v>1.3912168957425413</c:v>
                </c:pt>
                <c:pt idx="144">
                  <c:v>1.4444130776152584</c:v>
                </c:pt>
                <c:pt idx="145">
                  <c:v>1.4783817928535528</c:v>
                </c:pt>
                <c:pt idx="146">
                  <c:v>1.576897906291761</c:v>
                </c:pt>
                <c:pt idx="147">
                  <c:v>1.646606761448635</c:v>
                </c:pt>
                <c:pt idx="148">
                  <c:v>1.6714611525717353</c:v>
                </c:pt>
                <c:pt idx="149">
                  <c:v>1.6976576636386249</c:v>
                </c:pt>
                <c:pt idx="150">
                  <c:v>1.6683528781272112</c:v>
                </c:pt>
                <c:pt idx="151">
                  <c:v>1.2435379430809677</c:v>
                </c:pt>
                <c:pt idx="152">
                  <c:v>1.4319741694161652</c:v>
                </c:pt>
                <c:pt idx="153">
                  <c:v>1.4202410148737581</c:v>
                </c:pt>
                <c:pt idx="154">
                  <c:v>1.3670990775956613</c:v>
                </c:pt>
                <c:pt idx="155">
                  <c:v>1.4924592493550746</c:v>
                </c:pt>
                <c:pt idx="156">
                  <c:v>1.6049164489191967</c:v>
                </c:pt>
                <c:pt idx="157">
                  <c:v>1.7334697243531325</c:v>
                </c:pt>
                <c:pt idx="158">
                  <c:v>1.7330902077964208</c:v>
                </c:pt>
                <c:pt idx="159">
                  <c:v>1.2488310955061137</c:v>
                </c:pt>
                <c:pt idx="160">
                  <c:v>1.3203768724526705</c:v>
                </c:pt>
                <c:pt idx="161">
                  <c:v>1.2101910828025479</c:v>
                </c:pt>
                <c:pt idx="162">
                  <c:v>1.2136546361356941</c:v>
                </c:pt>
                <c:pt idx="163">
                  <c:v>1.3560857638175048</c:v>
                </c:pt>
                <c:pt idx="164">
                  <c:v>1.506856661591661</c:v>
                </c:pt>
                <c:pt idx="165">
                  <c:v>1.6901830906901467</c:v>
                </c:pt>
                <c:pt idx="166">
                  <c:v>1.7582484149446089</c:v>
                </c:pt>
                <c:pt idx="167">
                  <c:v>1.2875593274167652</c:v>
                </c:pt>
                <c:pt idx="168">
                  <c:v>1.3614870229546376</c:v>
                </c:pt>
                <c:pt idx="169">
                  <c:v>1.3182596114826122</c:v>
                </c:pt>
                <c:pt idx="170">
                  <c:v>1.2207995518194679</c:v>
                </c:pt>
                <c:pt idx="171">
                  <c:v>1.3691107108131417</c:v>
                </c:pt>
                <c:pt idx="172">
                  <c:v>1.490742531572693</c:v>
                </c:pt>
                <c:pt idx="173">
                  <c:v>1.6530990718702787</c:v>
                </c:pt>
                <c:pt idx="174">
                  <c:v>1.6679801731364905</c:v>
                </c:pt>
                <c:pt idx="175">
                  <c:v>1.7630824056373604</c:v>
                </c:pt>
                <c:pt idx="176">
                  <c:v>1.2923231645993967</c:v>
                </c:pt>
                <c:pt idx="177">
                  <c:v>1.5719780510612771</c:v>
                </c:pt>
                <c:pt idx="178">
                  <c:v>1.5148120048697002</c:v>
                </c:pt>
                <c:pt idx="179">
                  <c:v>1.5542437956187798</c:v>
                </c:pt>
                <c:pt idx="180">
                  <c:v>1.6179083475316354</c:v>
                </c:pt>
                <c:pt idx="181">
                  <c:v>1.62</c:v>
                </c:pt>
                <c:pt idx="182">
                  <c:v>1.6099805375284215</c:v>
                </c:pt>
                <c:pt idx="183">
                  <c:v>1.6105918748749333</c:v>
                </c:pt>
                <c:pt idx="184">
                  <c:v>1.6049836318444326</c:v>
                </c:pt>
                <c:pt idx="185">
                  <c:v>1.1074157065476296</c:v>
                </c:pt>
                <c:pt idx="186">
                  <c:v>1.4104486828872382</c:v>
                </c:pt>
                <c:pt idx="187">
                  <c:v>1.382218536619793</c:v>
                </c:pt>
                <c:pt idx="188">
                  <c:v>1.3599570440471342</c:v>
                </c:pt>
                <c:pt idx="189">
                  <c:v>1.2066933271448248</c:v>
                </c:pt>
                <c:pt idx="190">
                  <c:v>1.2553835564430944</c:v>
                </c:pt>
                <c:pt idx="191">
                  <c:v>1.313538329528436</c:v>
                </c:pt>
                <c:pt idx="192">
                  <c:v>1.622376398832265</c:v>
                </c:pt>
                <c:pt idx="193">
                  <c:v>1.1861072392681333</c:v>
                </c:pt>
                <c:pt idx="194">
                  <c:v>1.4017149813857472</c:v>
                </c:pt>
                <c:pt idx="195">
                  <c:v>1.301586181343402</c:v>
                </c:pt>
                <c:pt idx="196">
                  <c:v>1.3373300382262556</c:v>
                </c:pt>
                <c:pt idx="197">
                  <c:v>1.2818807164265986</c:v>
                </c:pt>
                <c:pt idx="198">
                  <c:v>1.5209294849320465</c:v>
                </c:pt>
                <c:pt idx="199">
                  <c:v>1.5659395545954449</c:v>
                </c:pt>
                <c:pt idx="200">
                  <c:v>1.6579018028547639</c:v>
                </c:pt>
                <c:pt idx="201">
                  <c:v>0.98355593979921296</c:v>
                </c:pt>
                <c:pt idx="202">
                  <c:v>1.1968699825325972</c:v>
                </c:pt>
                <c:pt idx="203">
                  <c:v>1.0853609047761879</c:v>
                </c:pt>
                <c:pt idx="204">
                  <c:v>1.2808419710355374</c:v>
                </c:pt>
                <c:pt idx="205">
                  <c:v>1.4109869097174914</c:v>
                </c:pt>
                <c:pt idx="206">
                  <c:v>1.5421746355314365</c:v>
                </c:pt>
                <c:pt idx="207">
                  <c:v>1.5950681739432537</c:v>
                </c:pt>
                <c:pt idx="208">
                  <c:v>1.0512200716339961</c:v>
                </c:pt>
                <c:pt idx="209">
                  <c:v>1.3107609788803218</c:v>
                </c:pt>
                <c:pt idx="210">
                  <c:v>1.2750322000105863</c:v>
                </c:pt>
                <c:pt idx="211">
                  <c:v>1.1955975744392595</c:v>
                </c:pt>
                <c:pt idx="212">
                  <c:v>1.1870028621153517</c:v>
                </c:pt>
                <c:pt idx="213">
                  <c:v>1.5239484418377911</c:v>
                </c:pt>
                <c:pt idx="214">
                  <c:v>1.5835893422270826</c:v>
                </c:pt>
                <c:pt idx="215">
                  <c:v>1.6650157984093972</c:v>
                </c:pt>
                <c:pt idx="216">
                  <c:v>1.3252289288423873</c:v>
                </c:pt>
                <c:pt idx="217">
                  <c:v>1.3188771459322124</c:v>
                </c:pt>
                <c:pt idx="218">
                  <c:v>1.212396562979692</c:v>
                </c:pt>
                <c:pt idx="219">
                  <c:v>1.2457475811261367</c:v>
                </c:pt>
                <c:pt idx="220">
                  <c:v>1.2919119770312277</c:v>
                </c:pt>
                <c:pt idx="221">
                  <c:v>1.4451134088654329</c:v>
                </c:pt>
                <c:pt idx="222">
                  <c:v>1.6286666046167741</c:v>
                </c:pt>
                <c:pt idx="223">
                  <c:v>1.2123083437726061</c:v>
                </c:pt>
                <c:pt idx="224">
                  <c:v>1.3546941440090337</c:v>
                </c:pt>
                <c:pt idx="225">
                  <c:v>1.3927166222629992</c:v>
                </c:pt>
                <c:pt idx="226">
                  <c:v>1.2928695819163187</c:v>
                </c:pt>
                <c:pt idx="227">
                  <c:v>1.2880754091318567</c:v>
                </c:pt>
                <c:pt idx="228">
                  <c:v>1.3371295635516895</c:v>
                </c:pt>
                <c:pt idx="229">
                  <c:v>1.6290067194179123</c:v>
                </c:pt>
                <c:pt idx="230">
                  <c:v>1.6671297764544222</c:v>
                </c:pt>
                <c:pt idx="231">
                  <c:v>1.1367044833001041</c:v>
                </c:pt>
                <c:pt idx="232">
                  <c:v>1.338285371491081</c:v>
                </c:pt>
                <c:pt idx="233">
                  <c:v>1.282354394198705</c:v>
                </c:pt>
                <c:pt idx="234">
                  <c:v>1.2672530505500701</c:v>
                </c:pt>
                <c:pt idx="235">
                  <c:v>1.2743881012018603</c:v>
                </c:pt>
                <c:pt idx="236">
                  <c:v>1.5126468582511599</c:v>
                </c:pt>
                <c:pt idx="237">
                  <c:v>1.6171906353415131</c:v>
                </c:pt>
                <c:pt idx="238">
                  <c:v>1.6150792123511126</c:v>
                </c:pt>
                <c:pt idx="239">
                  <c:v>1.2866771353459072</c:v>
                </c:pt>
                <c:pt idx="240">
                  <c:v>1.3673094906222985</c:v>
                </c:pt>
                <c:pt idx="241">
                  <c:v>1.2482135610565133</c:v>
                </c:pt>
                <c:pt idx="242">
                  <c:v>1.1050084785436134</c:v>
                </c:pt>
                <c:pt idx="243">
                  <c:v>1.2795820354219258</c:v>
                </c:pt>
                <c:pt idx="244">
                  <c:v>1.5644774816173306</c:v>
                </c:pt>
                <c:pt idx="245">
                  <c:v>1.6683976666120919</c:v>
                </c:pt>
                <c:pt idx="246">
                  <c:v>1.3014097429292306</c:v>
                </c:pt>
                <c:pt idx="247">
                  <c:v>1.5600684581046984</c:v>
                </c:pt>
                <c:pt idx="248">
                  <c:v>1.4882580235368843</c:v>
                </c:pt>
                <c:pt idx="249">
                  <c:v>1.5330432593188781</c:v>
                </c:pt>
                <c:pt idx="250">
                  <c:v>1.549605238856687</c:v>
                </c:pt>
                <c:pt idx="251">
                  <c:v>1.5961768858578749</c:v>
                </c:pt>
                <c:pt idx="252">
                  <c:v>1.58</c:v>
                </c:pt>
                <c:pt idx="253">
                  <c:v>1.3214355029376998</c:v>
                </c:pt>
                <c:pt idx="254">
                  <c:v>1.4563226705718371</c:v>
                </c:pt>
                <c:pt idx="255">
                  <c:v>1.4785539107574501</c:v>
                </c:pt>
                <c:pt idx="256">
                  <c:v>1.5423345785372113</c:v>
                </c:pt>
                <c:pt idx="257">
                  <c:v>1.6303834451191852</c:v>
                </c:pt>
                <c:pt idx="258">
                  <c:v>1.5978822495260983</c:v>
                </c:pt>
                <c:pt idx="259">
                  <c:v>1.6547537474054437</c:v>
                </c:pt>
                <c:pt idx="260">
                  <c:v>1.2676217866153818</c:v>
                </c:pt>
                <c:pt idx="261">
                  <c:v>1.4241226599855321</c:v>
                </c:pt>
                <c:pt idx="262">
                  <c:v>1.3450782504366852</c:v>
                </c:pt>
                <c:pt idx="263">
                  <c:v>1.4030287231449163</c:v>
                </c:pt>
                <c:pt idx="264">
                  <c:v>1.4800423550601862</c:v>
                </c:pt>
                <c:pt idx="265">
                  <c:v>1.640086282076612</c:v>
                </c:pt>
                <c:pt idx="266">
                  <c:v>1.643227263467105</c:v>
                </c:pt>
                <c:pt idx="267">
                  <c:v>1.6271100774636118</c:v>
                </c:pt>
                <c:pt idx="268">
                  <c:v>1.4974925457930708</c:v>
                </c:pt>
                <c:pt idx="269">
                  <c:v>1.2801489140215609</c:v>
                </c:pt>
                <c:pt idx="270">
                  <c:v>1.3835418247260796</c:v>
                </c:pt>
                <c:pt idx="271">
                  <c:v>1.376572507366304</c:v>
                </c:pt>
                <c:pt idx="272">
                  <c:v>1.4471697647617292</c:v>
                </c:pt>
                <c:pt idx="273">
                  <c:v>1.4778454128292697</c:v>
                </c:pt>
                <c:pt idx="274">
                  <c:v>1.6568401738463721</c:v>
                </c:pt>
                <c:pt idx="275">
                  <c:v>1.6637980349086872</c:v>
                </c:pt>
                <c:pt idx="276">
                  <c:v>1.6699317068156101</c:v>
                </c:pt>
                <c:pt idx="277">
                  <c:v>1.4330000000000001</c:v>
                </c:pt>
                <c:pt idx="278">
                  <c:v>1.5660000000000001</c:v>
                </c:pt>
                <c:pt idx="279">
                  <c:v>1.5940000000000001</c:v>
                </c:pt>
                <c:pt idx="280">
                  <c:v>1.570514258166136</c:v>
                </c:pt>
                <c:pt idx="281">
                  <c:v>1.6297556035808367</c:v>
                </c:pt>
                <c:pt idx="282">
                  <c:v>1.6038768095111671</c:v>
                </c:pt>
                <c:pt idx="283">
                  <c:v>1.67</c:v>
                </c:pt>
                <c:pt idx="284">
                  <c:v>1.1597296963494892</c:v>
                </c:pt>
                <c:pt idx="285">
                  <c:v>1.3138486511283238</c:v>
                </c:pt>
                <c:pt idx="286">
                  <c:v>1.3266404361557598</c:v>
                </c:pt>
                <c:pt idx="287">
                  <c:v>1.3389482297365571</c:v>
                </c:pt>
                <c:pt idx="288">
                  <c:v>1.178744783765131</c:v>
                </c:pt>
                <c:pt idx="289">
                  <c:v>1.1306033742379036</c:v>
                </c:pt>
                <c:pt idx="290">
                  <c:v>1.3581175900866</c:v>
                </c:pt>
                <c:pt idx="291">
                  <c:v>1.5977400652706133</c:v>
                </c:pt>
                <c:pt idx="292">
                  <c:v>1.2305697196393599</c:v>
                </c:pt>
                <c:pt idx="293">
                  <c:v>1.4026853926636909</c:v>
                </c:pt>
                <c:pt idx="294">
                  <c:v>1.3546941440090337</c:v>
                </c:pt>
                <c:pt idx="295">
                  <c:v>1.3439560085876952</c:v>
                </c:pt>
                <c:pt idx="296">
                  <c:v>1.4769513350519556</c:v>
                </c:pt>
                <c:pt idx="297">
                  <c:v>1.6041017039443721</c:v>
                </c:pt>
                <c:pt idx="298">
                  <c:v>1.6533671316747267</c:v>
                </c:pt>
                <c:pt idx="299">
                  <c:v>1.07927377948727</c:v>
                </c:pt>
                <c:pt idx="300">
                  <c:v>1.230481500432274</c:v>
                </c:pt>
                <c:pt idx="301">
                  <c:v>1.2279231434267868</c:v>
                </c:pt>
                <c:pt idx="302">
                  <c:v>1.1865996676169894</c:v>
                </c:pt>
                <c:pt idx="303">
                  <c:v>1.2434243362277924</c:v>
                </c:pt>
                <c:pt idx="304">
                  <c:v>1.2712437066977538</c:v>
                </c:pt>
                <c:pt idx="305">
                  <c:v>1.2684697176655333</c:v>
                </c:pt>
                <c:pt idx="306">
                  <c:v>1.1940469679058527</c:v>
                </c:pt>
                <c:pt idx="307">
                  <c:v>1.4065670377754644</c:v>
                </c:pt>
                <c:pt idx="308">
                  <c:v>1.3828360710693932</c:v>
                </c:pt>
                <c:pt idx="309">
                  <c:v>1.3404528850001109</c:v>
                </c:pt>
                <c:pt idx="310">
                  <c:v>1.5576188479088833</c:v>
                </c:pt>
                <c:pt idx="311">
                  <c:v>1.5926867973789047</c:v>
                </c:pt>
                <c:pt idx="312">
                  <c:v>1.6199868953880856</c:v>
                </c:pt>
                <c:pt idx="313">
                  <c:v>1.3118196093653509</c:v>
                </c:pt>
                <c:pt idx="314">
                  <c:v>1.3842475783827655</c:v>
                </c:pt>
                <c:pt idx="315">
                  <c:v>1.3853062088677948</c:v>
                </c:pt>
                <c:pt idx="316">
                  <c:v>1.3697527943541168</c:v>
                </c:pt>
                <c:pt idx="317">
                  <c:v>1.4338317333987463</c:v>
                </c:pt>
                <c:pt idx="318">
                  <c:v>1.5740450399217585</c:v>
                </c:pt>
                <c:pt idx="319">
                  <c:v>1.57</c:v>
                </c:pt>
                <c:pt idx="320">
                  <c:v>1.32434673677153</c:v>
                </c:pt>
                <c:pt idx="321">
                  <c:v>1.4089489563667801</c:v>
                </c:pt>
                <c:pt idx="322">
                  <c:v>1.4570284242285232</c:v>
                </c:pt>
                <c:pt idx="323">
                  <c:v>1.4487026801409</c:v>
                </c:pt>
                <c:pt idx="324">
                  <c:v>1.4958417516969047</c:v>
                </c:pt>
                <c:pt idx="325">
                  <c:v>1.5395358731313109</c:v>
                </c:pt>
                <c:pt idx="326">
                  <c:v>1.5983391644850529</c:v>
                </c:pt>
                <c:pt idx="327">
                  <c:v>1.177197099352471</c:v>
                </c:pt>
                <c:pt idx="328">
                  <c:v>1.3082908410819205</c:v>
                </c:pt>
                <c:pt idx="329">
                  <c:v>1.2751204192176719</c:v>
                </c:pt>
                <c:pt idx="330">
                  <c:v>1.1816670268027276</c:v>
                </c:pt>
                <c:pt idx="331">
                  <c:v>1.0542744965174529</c:v>
                </c:pt>
                <c:pt idx="332">
                  <c:v>1.2353264296355198</c:v>
                </c:pt>
                <c:pt idx="333">
                  <c:v>1.6323136115645507</c:v>
                </c:pt>
                <c:pt idx="334">
                  <c:v>1.6548671929025383</c:v>
                </c:pt>
                <c:pt idx="335">
                  <c:v>1.2485664378848562</c:v>
                </c:pt>
                <c:pt idx="336">
                  <c:v>1.36810346348607</c:v>
                </c:pt>
                <c:pt idx="337">
                  <c:v>1.2468020537431408</c:v>
                </c:pt>
                <c:pt idx="338">
                  <c:v>1.3370971567452901</c:v>
                </c:pt>
                <c:pt idx="339">
                  <c:v>1.2719361358002128</c:v>
                </c:pt>
                <c:pt idx="340">
                  <c:v>1.5792254743418639</c:v>
                </c:pt>
                <c:pt idx="341">
                  <c:v>1.721446258404401</c:v>
                </c:pt>
                <c:pt idx="342">
                  <c:v>1.2055154648270021</c:v>
                </c:pt>
                <c:pt idx="343">
                  <c:v>1.3738377119466449</c:v>
                </c:pt>
                <c:pt idx="344">
                  <c:v>1.3612223653333801</c:v>
                </c:pt>
                <c:pt idx="345">
                  <c:v>1.5525152376826501</c:v>
                </c:pt>
                <c:pt idx="346">
                  <c:v>1.6014463227203941</c:v>
                </c:pt>
                <c:pt idx="347">
                  <c:v>1.6651683141408746</c:v>
                </c:pt>
                <c:pt idx="348">
                  <c:v>1.6036597691893602</c:v>
                </c:pt>
                <c:pt idx="349">
                  <c:v>1.3030859078638599</c:v>
                </c:pt>
                <c:pt idx="350">
                  <c:v>1.3987155283448311</c:v>
                </c:pt>
                <c:pt idx="351">
                  <c:v>1.3536355135240044</c:v>
                </c:pt>
                <c:pt idx="352">
                  <c:v>1.4568236013347293</c:v>
                </c:pt>
                <c:pt idx="353">
                  <c:v>1.4716884986403489</c:v>
                </c:pt>
                <c:pt idx="354">
                  <c:v>1.4861063660585614</c:v>
                </c:pt>
                <c:pt idx="355">
                  <c:v>1.5642907325705573</c:v>
                </c:pt>
                <c:pt idx="356">
                  <c:v>1.4990877408803749</c:v>
                </c:pt>
                <c:pt idx="357">
                  <c:v>1.3117313901582652</c:v>
                </c:pt>
                <c:pt idx="358">
                  <c:v>1.5018437814280927</c:v>
                </c:pt>
                <c:pt idx="359">
                  <c:v>1.4593221236127529</c:v>
                </c:pt>
                <c:pt idx="360">
                  <c:v>1.4098827728509096</c:v>
                </c:pt>
                <c:pt idx="361">
                  <c:v>1.5665675045407315</c:v>
                </c:pt>
                <c:pt idx="362">
                  <c:v>1.6570941377413646</c:v>
                </c:pt>
                <c:pt idx="363">
                  <c:v>1.7307422200696356</c:v>
                </c:pt>
                <c:pt idx="364">
                  <c:v>1.3722497662191013</c:v>
                </c:pt>
                <c:pt idx="365">
                  <c:v>1.5116361134146126</c:v>
                </c:pt>
                <c:pt idx="366">
                  <c:v>1.4679676059071582</c:v>
                </c:pt>
                <c:pt idx="367">
                  <c:v>1.5183753212747408</c:v>
                </c:pt>
                <c:pt idx="368">
                  <c:v>1.6407247128844598</c:v>
                </c:pt>
                <c:pt idx="369">
                  <c:v>1.6833518016386324</c:v>
                </c:pt>
                <c:pt idx="370">
                  <c:v>1.6925349316153189</c:v>
                </c:pt>
                <c:pt idx="371">
                  <c:v>1.3491363339626303</c:v>
                </c:pt>
                <c:pt idx="372">
                  <c:v>1.554245990437038</c:v>
                </c:pt>
                <c:pt idx="373">
                  <c:v>1.5459533849709759</c:v>
                </c:pt>
                <c:pt idx="374">
                  <c:v>1.5882464487918297</c:v>
                </c:pt>
                <c:pt idx="375">
                  <c:v>1.6748761724723149</c:v>
                </c:pt>
                <c:pt idx="376">
                  <c:v>1.6708340032562972</c:v>
                </c:pt>
                <c:pt idx="377">
                  <c:v>1.7347369703553905</c:v>
                </c:pt>
                <c:pt idx="378">
                  <c:v>1.1015050196728833</c:v>
                </c:pt>
                <c:pt idx="379">
                  <c:v>1.322405914215643</c:v>
                </c:pt>
                <c:pt idx="380">
                  <c:v>1.2518305485470298</c:v>
                </c:pt>
                <c:pt idx="381">
                  <c:v>1.2787214926734309</c:v>
                </c:pt>
                <c:pt idx="382">
                  <c:v>1.1661491403434856</c:v>
                </c:pt>
                <c:pt idx="383">
                  <c:v>1.1619751100836628</c:v>
                </c:pt>
                <c:pt idx="384">
                  <c:v>1.4722448036389466</c:v>
                </c:pt>
                <c:pt idx="385">
                  <c:v>1.4577036350845698</c:v>
                </c:pt>
                <c:pt idx="386">
                  <c:v>1.6354947839091378</c:v>
                </c:pt>
                <c:pt idx="387">
                  <c:v>1.2156606736418654</c:v>
                </c:pt>
                <c:pt idx="388">
                  <c:v>1.4300333468602784</c:v>
                </c:pt>
                <c:pt idx="389">
                  <c:v>1.4371791026342258</c:v>
                </c:pt>
                <c:pt idx="390">
                  <c:v>1.453246903247996</c:v>
                </c:pt>
                <c:pt idx="391">
                  <c:v>1.6251853709303257</c:v>
                </c:pt>
                <c:pt idx="392">
                  <c:v>1.5890515263917708</c:v>
                </c:pt>
                <c:pt idx="393">
                  <c:v>1.6774170669313908</c:v>
                </c:pt>
                <c:pt idx="394">
                  <c:v>1.1574359969652595</c:v>
                </c:pt>
                <c:pt idx="395">
                  <c:v>1.3508124988972599</c:v>
                </c:pt>
                <c:pt idx="396">
                  <c:v>1.2948815216048839</c:v>
                </c:pt>
                <c:pt idx="397">
                  <c:v>1.2622425751927355</c:v>
                </c:pt>
                <c:pt idx="398">
                  <c:v>1.2125091732757869</c:v>
                </c:pt>
                <c:pt idx="399">
                  <c:v>1.4764642320835586</c:v>
                </c:pt>
                <c:pt idx="400">
                  <c:v>1.5666658305127035</c:v>
                </c:pt>
                <c:pt idx="401">
                  <c:v>1.7118688976869856</c:v>
                </c:pt>
                <c:pt idx="402">
                  <c:v>1.1988990242955695</c:v>
                </c:pt>
                <c:pt idx="403">
                  <c:v>1.4124777246502109</c:v>
                </c:pt>
                <c:pt idx="404">
                  <c:v>1.3181713922755265</c:v>
                </c:pt>
                <c:pt idx="405">
                  <c:v>1.3582078763426497</c:v>
                </c:pt>
                <c:pt idx="406">
                  <c:v>1.3168146129563776</c:v>
                </c:pt>
                <c:pt idx="407">
                  <c:v>1.4966752695204402</c:v>
                </c:pt>
                <c:pt idx="408">
                  <c:v>1.4709426158135457</c:v>
                </c:pt>
                <c:pt idx="409">
                  <c:v>1.1663461368809216</c:v>
                </c:pt>
                <c:pt idx="410">
                  <c:v>1.3754256576741888</c:v>
                </c:pt>
                <c:pt idx="411">
                  <c:v>1.3179949538613547</c:v>
                </c:pt>
                <c:pt idx="412">
                  <c:v>1.3204517133354643</c:v>
                </c:pt>
                <c:pt idx="413">
                  <c:v>1.323029401162559</c:v>
                </c:pt>
                <c:pt idx="414">
                  <c:v>1.4600429981911867</c:v>
                </c:pt>
                <c:pt idx="415">
                  <c:v>1.6616094456150112</c:v>
                </c:pt>
                <c:pt idx="416">
                  <c:v>1.1712864124777247</c:v>
                </c:pt>
                <c:pt idx="417">
                  <c:v>1.358752227534979</c:v>
                </c:pt>
                <c:pt idx="418">
                  <c:v>1.3419023589815977</c:v>
                </c:pt>
                <c:pt idx="419">
                  <c:v>1.4332754800388288</c:v>
                </c:pt>
                <c:pt idx="420">
                  <c:v>1.3483330888425362</c:v>
                </c:pt>
                <c:pt idx="421">
                  <c:v>1.4411047896422371</c:v>
                </c:pt>
                <c:pt idx="422">
                  <c:v>1.599813273897615</c:v>
                </c:pt>
                <c:pt idx="423">
                  <c:v>1.2213949221024401</c:v>
                </c:pt>
                <c:pt idx="424">
                  <c:v>1.5003440549076343</c:v>
                </c:pt>
                <c:pt idx="425">
                  <c:v>1.5268980362404501</c:v>
                </c:pt>
                <c:pt idx="426">
                  <c:v>1.5202995948919211</c:v>
                </c:pt>
                <c:pt idx="427">
                  <c:v>1.5927586496740154</c:v>
                </c:pt>
                <c:pt idx="428">
                  <c:v>1.6408896966381543</c:v>
                </c:pt>
                <c:pt idx="429">
                  <c:v>1.6670353455544915</c:v>
                </c:pt>
                <c:pt idx="430">
                  <c:v>1.6727112541735563</c:v>
                </c:pt>
                <c:pt idx="431">
                  <c:v>1.2732678158688708</c:v>
                </c:pt>
                <c:pt idx="432">
                  <c:v>1.3869823738024245</c:v>
                </c:pt>
                <c:pt idx="433">
                  <c:v>1.2296875275685022</c:v>
                </c:pt>
                <c:pt idx="434">
                  <c:v>1.1949532285810247</c:v>
                </c:pt>
                <c:pt idx="435">
                  <c:v>1.2294558172627612</c:v>
                </c:pt>
                <c:pt idx="436">
                  <c:v>1.3766848617790441</c:v>
                </c:pt>
                <c:pt idx="437">
                  <c:v>1.6142909822537415</c:v>
                </c:pt>
                <c:pt idx="439">
                  <c:v>1.2629461686398362</c:v>
                </c:pt>
                <c:pt idx="440">
                  <c:v>1.3287576971258184</c:v>
                </c:pt>
                <c:pt idx="441">
                  <c:v>1.359899077227094</c:v>
                </c:pt>
                <c:pt idx="442">
                  <c:v>1.3888600612867437</c:v>
                </c:pt>
                <c:pt idx="443">
                  <c:v>1.5498082318502329</c:v>
                </c:pt>
                <c:pt idx="444">
                  <c:v>1.6316086404405348</c:v>
                </c:pt>
                <c:pt idx="445">
                  <c:v>1.7093612311493129</c:v>
                </c:pt>
                <c:pt idx="446">
                  <c:v>1.2095735483529475</c:v>
                </c:pt>
                <c:pt idx="447">
                  <c:v>1.3263757785345025</c:v>
                </c:pt>
                <c:pt idx="448">
                  <c:v>1.3051149496268328</c:v>
                </c:pt>
                <c:pt idx="449">
                  <c:v>1.3259856215383623</c:v>
                </c:pt>
                <c:pt idx="450">
                  <c:v>1.4093853041260995</c:v>
                </c:pt>
                <c:pt idx="451">
                  <c:v>1.3504347949526063</c:v>
                </c:pt>
                <c:pt idx="452">
                  <c:v>1.380441430866701</c:v>
                </c:pt>
                <c:pt idx="453">
                  <c:v>1.2340984879227905</c:v>
                </c:pt>
                <c:pt idx="454">
                  <c:v>1.3772782610229899</c:v>
                </c:pt>
                <c:pt idx="455">
                  <c:v>1.2843834359616779</c:v>
                </c:pt>
                <c:pt idx="456">
                  <c:v>1.3704154045747305</c:v>
                </c:pt>
                <c:pt idx="457">
                  <c:v>1.4242587420242607</c:v>
                </c:pt>
                <c:pt idx="458">
                  <c:v>1.4364848392678045</c:v>
                </c:pt>
                <c:pt idx="459">
                  <c:v>1.4311191660883562</c:v>
                </c:pt>
                <c:pt idx="460">
                  <c:v>1.4381272119276298</c:v>
                </c:pt>
                <c:pt idx="461">
                  <c:v>1.3385500291123384</c:v>
                </c:pt>
                <c:pt idx="462">
                  <c:v>1.4447659544436013</c:v>
                </c:pt>
                <c:pt idx="463">
                  <c:v>1.3915697725708842</c:v>
                </c:pt>
                <c:pt idx="464">
                  <c:v>1.4769862921968313</c:v>
                </c:pt>
                <c:pt idx="465">
                  <c:v>1.5698244528755922</c:v>
                </c:pt>
                <c:pt idx="466">
                  <c:v>1.5251147203035107</c:v>
                </c:pt>
                <c:pt idx="467">
                  <c:v>1.3754745295826205</c:v>
                </c:pt>
                <c:pt idx="468">
                  <c:v>1.3394322211831962</c:v>
                </c:pt>
                <c:pt idx="469">
                  <c:v>1.457822397092295</c:v>
                </c:pt>
                <c:pt idx="470">
                  <c:v>1.4714081549835032</c:v>
                </c:pt>
                <c:pt idx="471">
                  <c:v>1.4724201831430654</c:v>
                </c:pt>
                <c:pt idx="472">
                  <c:v>1.4610142462014828</c:v>
                </c:pt>
                <c:pt idx="473">
                  <c:v>1.4651432713150974</c:v>
                </c:pt>
                <c:pt idx="474">
                  <c:v>1.7029511368225778</c:v>
                </c:pt>
                <c:pt idx="475">
                  <c:v>1.7229772651513677</c:v>
                </c:pt>
                <c:pt idx="476">
                  <c:v>1.2105439596308907</c:v>
                </c:pt>
                <c:pt idx="477">
                  <c:v>1.3690738747640137</c:v>
                </c:pt>
                <c:pt idx="478">
                  <c:v>1.4539407519805212</c:v>
                </c:pt>
                <c:pt idx="479">
                  <c:v>1.4836029841968759</c:v>
                </c:pt>
                <c:pt idx="480">
                  <c:v>1.5083068298337632</c:v>
                </c:pt>
                <c:pt idx="481">
                  <c:v>1.6701635333917144</c:v>
                </c:pt>
                <c:pt idx="482">
                  <c:v>1.7</c:v>
                </c:pt>
                <c:pt idx="483">
                  <c:v>1.3049385112126615</c:v>
                </c:pt>
                <c:pt idx="484">
                  <c:v>1.4816415830054519</c:v>
                </c:pt>
                <c:pt idx="485">
                  <c:v>1.4325034846586799</c:v>
                </c:pt>
                <c:pt idx="486">
                  <c:v>1.3800710338617157</c:v>
                </c:pt>
                <c:pt idx="487">
                  <c:v>1.4315459411858091</c:v>
                </c:pt>
                <c:pt idx="488">
                  <c:v>1.6236469771492046</c:v>
                </c:pt>
                <c:pt idx="489">
                  <c:v>1.6998414464221927</c:v>
                </c:pt>
                <c:pt idx="490">
                  <c:v>1.6432683943893613</c:v>
                </c:pt>
                <c:pt idx="491">
                  <c:v>1.1698749051643524</c:v>
                </c:pt>
                <c:pt idx="492">
                  <c:v>1.3728673006687016</c:v>
                </c:pt>
                <c:pt idx="493">
                  <c:v>1.3733083967041306</c:v>
                </c:pt>
                <c:pt idx="494">
                  <c:v>1.4395626282195426</c:v>
                </c:pt>
                <c:pt idx="495">
                  <c:v>1.3340791662980038</c:v>
                </c:pt>
                <c:pt idx="496">
                  <c:v>1.3136858303541787</c:v>
                </c:pt>
                <c:pt idx="497">
                  <c:v>1.4383626538711942</c:v>
                </c:pt>
                <c:pt idx="498">
                  <c:v>1.5529686811900376</c:v>
                </c:pt>
                <c:pt idx="499">
                  <c:v>1.0622474725197171</c:v>
                </c:pt>
                <c:pt idx="500">
                  <c:v>1.4510295181466908</c:v>
                </c:pt>
                <c:pt idx="501">
                  <c:v>1.2969105633678564</c:v>
                </c:pt>
                <c:pt idx="502">
                  <c:v>1.3225837985984947</c:v>
                </c:pt>
                <c:pt idx="503">
                  <c:v>1.1501338691212197</c:v>
                </c:pt>
                <c:pt idx="504">
                  <c:v>1.2290443731812832</c:v>
                </c:pt>
                <c:pt idx="505">
                  <c:v>1.4989701293513653</c:v>
                </c:pt>
                <c:pt idx="506">
                  <c:v>1.5</c:v>
                </c:pt>
                <c:pt idx="507">
                  <c:v>1.2438026007022249</c:v>
                </c:pt>
                <c:pt idx="508">
                  <c:v>1.4340032111791381</c:v>
                </c:pt>
                <c:pt idx="509">
                  <c:v>1.3188771459322124</c:v>
                </c:pt>
                <c:pt idx="510">
                  <c:v>1.4366953644481675</c:v>
                </c:pt>
                <c:pt idx="511">
                  <c:v>1.62187813831671</c:v>
                </c:pt>
                <c:pt idx="512">
                  <c:v>1.6546657293362979</c:v>
                </c:pt>
                <c:pt idx="513">
                  <c:v>1.5517653571777772</c:v>
                </c:pt>
                <c:pt idx="514">
                  <c:v>1.633800121520502</c:v>
                </c:pt>
                <c:pt idx="515">
                  <c:v>1.1944880639412812</c:v>
                </c:pt>
                <c:pt idx="516">
                  <c:v>1.3278755050549607</c:v>
                </c:pt>
                <c:pt idx="517">
                  <c:v>1.4255341672989044</c:v>
                </c:pt>
                <c:pt idx="518">
                  <c:v>1.4070783318379747</c:v>
                </c:pt>
                <c:pt idx="519">
                  <c:v>1.3977339127628827</c:v>
                </c:pt>
                <c:pt idx="520">
                  <c:v>1.4632991772118542</c:v>
                </c:pt>
                <c:pt idx="521">
                  <c:v>1.6507599661392998</c:v>
                </c:pt>
                <c:pt idx="522">
                  <c:v>1.2129258782222065</c:v>
                </c:pt>
                <c:pt idx="523">
                  <c:v>1.4087725179526087</c:v>
                </c:pt>
                <c:pt idx="524">
                  <c:v>1.4191823843887292</c:v>
                </c:pt>
                <c:pt idx="525">
                  <c:v>1.4125379462213852</c:v>
                </c:pt>
                <c:pt idx="526">
                  <c:v>1.4680722193850972</c:v>
                </c:pt>
                <c:pt idx="527">
                  <c:v>1.5413412312852768</c:v>
                </c:pt>
                <c:pt idx="528">
                  <c:v>1.6609503302116666</c:v>
                </c:pt>
                <c:pt idx="529">
                  <c:v>1.493603863078991</c:v>
                </c:pt>
                <c:pt idx="530">
                  <c:v>1.3698678476277852</c:v>
                </c:pt>
                <c:pt idx="531">
                  <c:v>1.3490481147555444</c:v>
                </c:pt>
                <c:pt idx="532">
                  <c:v>1.3640453799601249</c:v>
                </c:pt>
                <c:pt idx="533">
                  <c:v>1.3240664580663826</c:v>
                </c:pt>
                <c:pt idx="534">
                  <c:v>1.3294050547547611</c:v>
                </c:pt>
                <c:pt idx="535">
                  <c:v>1.3553962098946044</c:v>
                </c:pt>
                <c:pt idx="536">
                  <c:v>1.3976875697638693</c:v>
                </c:pt>
                <c:pt idx="537">
                  <c:v>1.5486818048778328</c:v>
                </c:pt>
                <c:pt idx="538">
                  <c:v>1.1754327152107558</c:v>
                </c:pt>
                <c:pt idx="539">
                  <c:v>1.3578700354641211</c:v>
                </c:pt>
                <c:pt idx="540">
                  <c:v>1.2995571395804295</c:v>
                </c:pt>
                <c:pt idx="541">
                  <c:v>1.3025513386833381</c:v>
                </c:pt>
                <c:pt idx="542">
                  <c:v>1.4065829213622618</c:v>
                </c:pt>
                <c:pt idx="543">
                  <c:v>1.4818071212224173</c:v>
                </c:pt>
                <c:pt idx="544">
                  <c:v>1.5857689886575497</c:v>
                </c:pt>
                <c:pt idx="545">
                  <c:v>1.1645817527392064</c:v>
                </c:pt>
                <c:pt idx="546">
                  <c:v>1.3241702983573582</c:v>
                </c:pt>
                <c:pt idx="547">
                  <c:v>1.2082502602466609</c:v>
                </c:pt>
                <c:pt idx="548">
                  <c:v>1.1120688820412079</c:v>
                </c:pt>
                <c:pt idx="549">
                  <c:v>1.3109801790904672</c:v>
                </c:pt>
                <c:pt idx="550">
                  <c:v>1.3646412624061863</c:v>
                </c:pt>
                <c:pt idx="551">
                  <c:v>1.4155323949669936</c:v>
                </c:pt>
                <c:pt idx="552">
                  <c:v>1.1510842140550841</c:v>
                </c:pt>
                <c:pt idx="553">
                  <c:v>1.3679270250718987</c:v>
                </c:pt>
                <c:pt idx="554">
                  <c:v>1.2215713605166116</c:v>
                </c:pt>
                <c:pt idx="555">
                  <c:v>1.303606996493305</c:v>
                </c:pt>
                <c:pt idx="556">
                  <c:v>1.4681355068794029</c:v>
                </c:pt>
                <c:pt idx="557">
                  <c:v>1.5636857235338764</c:v>
                </c:pt>
                <c:pt idx="558">
                  <c:v>1.5054884295795854</c:v>
                </c:pt>
                <c:pt idx="559">
                  <c:v>1.3222294758014714</c:v>
                </c:pt>
                <c:pt idx="560">
                  <c:v>1.454734724844293</c:v>
                </c:pt>
                <c:pt idx="561">
                  <c:v>1.4796125412424792</c:v>
                </c:pt>
                <c:pt idx="562">
                  <c:v>1.4954220307609889</c:v>
                </c:pt>
                <c:pt idx="563">
                  <c:v>1.5675967805964803</c:v>
                </c:pt>
                <c:pt idx="564">
                  <c:v>1.6692720050914516</c:v>
                </c:pt>
                <c:pt idx="565">
                  <c:v>1.7441642881865189</c:v>
                </c:pt>
                <c:pt idx="566">
                  <c:v>1.7383173555240503</c:v>
                </c:pt>
                <c:pt idx="567">
                  <c:v>1.1678458634013797</c:v>
                </c:pt>
                <c:pt idx="568">
                  <c:v>1.3062617993189476</c:v>
                </c:pt>
                <c:pt idx="569">
                  <c:v>1.3662508601372692</c:v>
                </c:pt>
                <c:pt idx="570">
                  <c:v>1.3519786101459763</c:v>
                </c:pt>
                <c:pt idx="571">
                  <c:v>1.4492343847350879</c:v>
                </c:pt>
                <c:pt idx="572">
                  <c:v>1.5147318253432664</c:v>
                </c:pt>
                <c:pt idx="573">
                  <c:v>1.6033664832915595</c:v>
                </c:pt>
                <c:pt idx="574">
                  <c:v>1.22</c:v>
                </c:pt>
                <c:pt idx="575">
                  <c:v>1.423</c:v>
                </c:pt>
                <c:pt idx="576">
                  <c:v>1.405</c:v>
                </c:pt>
                <c:pt idx="577">
                  <c:v>1.469470325569632</c:v>
                </c:pt>
                <c:pt idx="578">
                  <c:v>1.4476994075815237</c:v>
                </c:pt>
                <c:pt idx="579">
                  <c:v>1.5067944800445225</c:v>
                </c:pt>
                <c:pt idx="580">
                  <c:v>1.621143667647214</c:v>
                </c:pt>
                <c:pt idx="581">
                  <c:v>1.2426557510101099</c:v>
                </c:pt>
                <c:pt idx="582">
                  <c:v>1.4246519752280467</c:v>
                </c:pt>
                <c:pt idx="583">
                  <c:v>1.3658097641018403</c:v>
                </c:pt>
                <c:pt idx="584">
                  <c:v>1.2618428445456042</c:v>
                </c:pt>
                <c:pt idx="585">
                  <c:v>1.3775788353201537</c:v>
                </c:pt>
                <c:pt idx="586">
                  <c:v>1.6245549845086491</c:v>
                </c:pt>
                <c:pt idx="587">
                  <c:v>1.5374871398188683</c:v>
                </c:pt>
                <c:pt idx="588">
                  <c:v>1.2444201351518254</c:v>
                </c:pt>
                <c:pt idx="589">
                  <c:v>1.4236815639501033</c:v>
                </c:pt>
                <c:pt idx="590">
                  <c:v>1.3672212714152128</c:v>
                </c:pt>
                <c:pt idx="591">
                  <c:v>1.4674873494311464</c:v>
                </c:pt>
                <c:pt idx="592">
                  <c:v>1.5487806259571042</c:v>
                </c:pt>
                <c:pt idx="593">
                  <c:v>1.6115738699942526</c:v>
                </c:pt>
                <c:pt idx="594">
                  <c:v>1.6248142983607128</c:v>
                </c:pt>
                <c:pt idx="595">
                  <c:v>1.2143373855355788</c:v>
                </c:pt>
                <c:pt idx="596">
                  <c:v>1.3170245425834113</c:v>
                </c:pt>
                <c:pt idx="597">
                  <c:v>1.2790902835365316</c:v>
                </c:pt>
                <c:pt idx="598">
                  <c:v>1.1623051370547086</c:v>
                </c:pt>
                <c:pt idx="599">
                  <c:v>1.1916942125111425</c:v>
                </c:pt>
                <c:pt idx="600">
                  <c:v>1.2649405177901403</c:v>
                </c:pt>
                <c:pt idx="601">
                  <c:v>1.2292808960428658</c:v>
                </c:pt>
                <c:pt idx="602">
                  <c:v>1.2223653333803837</c:v>
                </c:pt>
                <c:pt idx="603">
                  <c:v>1.3469308537854863</c:v>
                </c:pt>
                <c:pt idx="604">
                  <c:v>1.3425198934311979</c:v>
                </c:pt>
                <c:pt idx="605">
                  <c:v>1.2986121654743816</c:v>
                </c:pt>
                <c:pt idx="606">
                  <c:v>1.3168817468972738</c:v>
                </c:pt>
                <c:pt idx="607">
                  <c:v>1.5299815164601216</c:v>
                </c:pt>
                <c:pt idx="608">
                  <c:v>1.5597084765984559</c:v>
                </c:pt>
                <c:pt idx="609">
                  <c:v>1.2569472625580043</c:v>
                </c:pt>
                <c:pt idx="610">
                  <c:v>1.3908640189141976</c:v>
                </c:pt>
                <c:pt idx="611">
                  <c:v>1.3076733066323201</c:v>
                </c:pt>
                <c:pt idx="612">
                  <c:v>1.3739535717195164</c:v>
                </c:pt>
                <c:pt idx="613">
                  <c:v>1.5972691222083673</c:v>
                </c:pt>
                <c:pt idx="614">
                  <c:v>1.5880781692185035</c:v>
                </c:pt>
                <c:pt idx="615">
                  <c:v>1.5736342434969393</c:v>
                </c:pt>
                <c:pt idx="616">
                  <c:v>1.2880886426592797</c:v>
                </c:pt>
                <c:pt idx="617">
                  <c:v>1.4401785556751416</c:v>
                </c:pt>
                <c:pt idx="618">
                  <c:v>1.4270338938193623</c:v>
                </c:pt>
                <c:pt idx="619">
                  <c:v>1.4166780801440497</c:v>
                </c:pt>
                <c:pt idx="620">
                  <c:v>1.2332136774237208</c:v>
                </c:pt>
                <c:pt idx="621">
                  <c:v>1.3419771258688793</c:v>
                </c:pt>
                <c:pt idx="622">
                  <c:v>1.4785437394724541</c:v>
                </c:pt>
                <c:pt idx="623">
                  <c:v>1.649820231335914</c:v>
                </c:pt>
                <c:pt idx="624">
                  <c:v>1.1863718968893906</c:v>
                </c:pt>
                <c:pt idx="625">
                  <c:v>1.3364327681422801</c:v>
                </c:pt>
                <c:pt idx="626">
                  <c:v>1.3306985196817049</c:v>
                </c:pt>
                <c:pt idx="627">
                  <c:v>1.3618980592319805</c:v>
                </c:pt>
                <c:pt idx="628">
                  <c:v>1.4354098184409882</c:v>
                </c:pt>
                <c:pt idx="629">
                  <c:v>1.4749318324691225</c:v>
                </c:pt>
                <c:pt idx="630">
                  <c:v>1.51</c:v>
                </c:pt>
                <c:pt idx="631">
                  <c:v>1.1323817421529017</c:v>
                </c:pt>
                <c:pt idx="632">
                  <c:v>1.2608289076697781</c:v>
                </c:pt>
                <c:pt idx="633">
                  <c:v>1.2258941016638141</c:v>
                </c:pt>
                <c:pt idx="634">
                  <c:v>1.1947822585760961</c:v>
                </c:pt>
                <c:pt idx="635">
                  <c:v>1.3784748446668336</c:v>
                </c:pt>
                <c:pt idx="636">
                  <c:v>1.4198513481290791</c:v>
                </c:pt>
                <c:pt idx="637">
                  <c:v>1.4968246638174574</c:v>
                </c:pt>
                <c:pt idx="638">
                  <c:v>1.5021124626436944</c:v>
                </c:pt>
                <c:pt idx="639">
                  <c:v>1.182490251777617</c:v>
                </c:pt>
                <c:pt idx="640">
                  <c:v>1.2942639871552835</c:v>
                </c:pt>
                <c:pt idx="641">
                  <c:v>1.2447730119801683</c:v>
                </c:pt>
                <c:pt idx="642">
                  <c:v>1.1915401006416517</c:v>
                </c:pt>
                <c:pt idx="643">
                  <c:v>1.3246824102056682</c:v>
                </c:pt>
                <c:pt idx="644">
                  <c:v>1.5120768075634023</c:v>
                </c:pt>
                <c:pt idx="645">
                  <c:v>1.6027686321787105</c:v>
                </c:pt>
                <c:pt idx="646">
                  <c:v>1.5502328597037165</c:v>
                </c:pt>
                <c:pt idx="647">
                  <c:v>1.3365209873493658</c:v>
                </c:pt>
                <c:pt idx="648">
                  <c:v>1.5055489881256947</c:v>
                </c:pt>
                <c:pt idx="649">
                  <c:v>1.3475483882350865</c:v>
                </c:pt>
                <c:pt idx="650">
                  <c:v>1.4411192004398279</c:v>
                </c:pt>
                <c:pt idx="651">
                  <c:v>1.5104302843789339</c:v>
                </c:pt>
                <c:pt idx="652">
                  <c:v>1.5439827902612526</c:v>
                </c:pt>
                <c:pt idx="653">
                  <c:v>1.5231566139724109</c:v>
                </c:pt>
                <c:pt idx="654">
                  <c:v>1.1237362598584963</c:v>
                </c:pt>
                <c:pt idx="655">
                  <c:v>1.373484835118302</c:v>
                </c:pt>
                <c:pt idx="656">
                  <c:v>1.3649275720309826</c:v>
                </c:pt>
                <c:pt idx="657">
                  <c:v>1.4409893527954662</c:v>
                </c:pt>
                <c:pt idx="658">
                  <c:v>1.3468754583282303</c:v>
                </c:pt>
                <c:pt idx="659">
                  <c:v>1.3271284671410493</c:v>
                </c:pt>
                <c:pt idx="660">
                  <c:v>1.521361458422569</c:v>
                </c:pt>
                <c:pt idx="661">
                  <c:v>1.6278857912464857</c:v>
                </c:pt>
                <c:pt idx="662">
                  <c:v>1.6912390084273996</c:v>
                </c:pt>
              </c:numCache>
            </c:numRef>
          </c:xVal>
          <c:yVal>
            <c:numRef>
              <c:f>master_2017_02_20_1998!$BB$291:$BB$953</c:f>
              <c:numCache>
                <c:formatCode>General</c:formatCode>
                <c:ptCount val="663"/>
                <c:pt idx="0">
                  <c:v>-25</c:v>
                </c:pt>
                <c:pt idx="1">
                  <c:v>-32.5</c:v>
                </c:pt>
                <c:pt idx="2">
                  <c:v>-51</c:v>
                </c:pt>
                <c:pt idx="3">
                  <c:v>-85</c:v>
                </c:pt>
                <c:pt idx="4">
                  <c:v>-113</c:v>
                </c:pt>
                <c:pt idx="5">
                  <c:v>-138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-32.5</c:v>
                </c:pt>
                <c:pt idx="10">
                  <c:v>-43.5</c:v>
                </c:pt>
                <c:pt idx="11">
                  <c:v>-65.5</c:v>
                </c:pt>
                <c:pt idx="12">
                  <c:v>-83.5</c:v>
                </c:pt>
                <c:pt idx="13">
                  <c:v>-103</c:v>
                </c:pt>
                <c:pt idx="14">
                  <c:v>-134.5</c:v>
                </c:pt>
                <c:pt idx="15">
                  <c:v>-5</c:v>
                </c:pt>
                <c:pt idx="16">
                  <c:v>-15</c:v>
                </c:pt>
                <c:pt idx="17">
                  <c:v>-25</c:v>
                </c:pt>
                <c:pt idx="18">
                  <c:v>-32</c:v>
                </c:pt>
                <c:pt idx="19">
                  <c:v>-52.5</c:v>
                </c:pt>
                <c:pt idx="20">
                  <c:v>-85</c:v>
                </c:pt>
                <c:pt idx="21">
                  <c:v>-111.5</c:v>
                </c:pt>
                <c:pt idx="22">
                  <c:v>-138.5</c:v>
                </c:pt>
                <c:pt idx="23">
                  <c:v>-5</c:v>
                </c:pt>
                <c:pt idx="24">
                  <c:v>-15</c:v>
                </c:pt>
                <c:pt idx="25">
                  <c:v>-25</c:v>
                </c:pt>
                <c:pt idx="26">
                  <c:v>-35</c:v>
                </c:pt>
                <c:pt idx="27">
                  <c:v>-50</c:v>
                </c:pt>
                <c:pt idx="28">
                  <c:v>-75.25</c:v>
                </c:pt>
                <c:pt idx="29">
                  <c:v>-103.25</c:v>
                </c:pt>
                <c:pt idx="30">
                  <c:v>-133</c:v>
                </c:pt>
                <c:pt idx="31">
                  <c:v>-5</c:v>
                </c:pt>
                <c:pt idx="32">
                  <c:v>-15</c:v>
                </c:pt>
                <c:pt idx="33">
                  <c:v>-25</c:v>
                </c:pt>
                <c:pt idx="34">
                  <c:v>-30.5</c:v>
                </c:pt>
                <c:pt idx="35">
                  <c:v>-46.5</c:v>
                </c:pt>
                <c:pt idx="36">
                  <c:v>-76</c:v>
                </c:pt>
                <c:pt idx="37">
                  <c:v>-101</c:v>
                </c:pt>
                <c:pt idx="38">
                  <c:v>-132.5</c:v>
                </c:pt>
                <c:pt idx="39">
                  <c:v>-5</c:v>
                </c:pt>
                <c:pt idx="40">
                  <c:v>-15</c:v>
                </c:pt>
                <c:pt idx="41">
                  <c:v>-25</c:v>
                </c:pt>
                <c:pt idx="42">
                  <c:v>-38</c:v>
                </c:pt>
                <c:pt idx="43">
                  <c:v>-60</c:v>
                </c:pt>
                <c:pt idx="44">
                  <c:v>-88</c:v>
                </c:pt>
                <c:pt idx="45">
                  <c:v>-113.5</c:v>
                </c:pt>
                <c:pt idx="46">
                  <c:v>-138</c:v>
                </c:pt>
                <c:pt idx="47">
                  <c:v>-5</c:v>
                </c:pt>
                <c:pt idx="48">
                  <c:v>-15</c:v>
                </c:pt>
                <c:pt idx="49">
                  <c:v>-25</c:v>
                </c:pt>
                <c:pt idx="50">
                  <c:v>-31</c:v>
                </c:pt>
                <c:pt idx="51">
                  <c:v>-40</c:v>
                </c:pt>
                <c:pt idx="52">
                  <c:v>-59</c:v>
                </c:pt>
                <c:pt idx="53">
                  <c:v>-85.5</c:v>
                </c:pt>
                <c:pt idx="54">
                  <c:v>-124.5</c:v>
                </c:pt>
                <c:pt idx="55">
                  <c:v>-5</c:v>
                </c:pt>
                <c:pt idx="56">
                  <c:v>-15</c:v>
                </c:pt>
                <c:pt idx="57">
                  <c:v>-25</c:v>
                </c:pt>
                <c:pt idx="58">
                  <c:v>-33.5</c:v>
                </c:pt>
                <c:pt idx="59">
                  <c:v>-46</c:v>
                </c:pt>
                <c:pt idx="60">
                  <c:v>-70.5</c:v>
                </c:pt>
                <c:pt idx="61">
                  <c:v>-105.5</c:v>
                </c:pt>
                <c:pt idx="62">
                  <c:v>-139</c:v>
                </c:pt>
                <c:pt idx="63">
                  <c:v>-5</c:v>
                </c:pt>
                <c:pt idx="64">
                  <c:v>-15</c:v>
                </c:pt>
                <c:pt idx="65">
                  <c:v>-25</c:v>
                </c:pt>
                <c:pt idx="66">
                  <c:v>-32</c:v>
                </c:pt>
                <c:pt idx="67">
                  <c:v>-44</c:v>
                </c:pt>
                <c:pt idx="68">
                  <c:v>-67</c:v>
                </c:pt>
                <c:pt idx="69">
                  <c:v>-100.5</c:v>
                </c:pt>
                <c:pt idx="70">
                  <c:v>-137</c:v>
                </c:pt>
                <c:pt idx="71">
                  <c:v>-5</c:v>
                </c:pt>
                <c:pt idx="72">
                  <c:v>-15</c:v>
                </c:pt>
                <c:pt idx="73">
                  <c:v>-25</c:v>
                </c:pt>
                <c:pt idx="74">
                  <c:v>-33</c:v>
                </c:pt>
                <c:pt idx="75">
                  <c:v>-50.5</c:v>
                </c:pt>
                <c:pt idx="76">
                  <c:v>-71</c:v>
                </c:pt>
                <c:pt idx="77">
                  <c:v>-85.5</c:v>
                </c:pt>
                <c:pt idx="78">
                  <c:v>-107.5</c:v>
                </c:pt>
                <c:pt idx="79">
                  <c:v>-131</c:v>
                </c:pt>
                <c:pt idx="80">
                  <c:v>-144.5</c:v>
                </c:pt>
                <c:pt idx="81">
                  <c:v>-5</c:v>
                </c:pt>
                <c:pt idx="82">
                  <c:v>-15</c:v>
                </c:pt>
                <c:pt idx="83">
                  <c:v>-25</c:v>
                </c:pt>
                <c:pt idx="84">
                  <c:v>-33.5</c:v>
                </c:pt>
                <c:pt idx="85">
                  <c:v>-44.5</c:v>
                </c:pt>
                <c:pt idx="86">
                  <c:v>-63.5</c:v>
                </c:pt>
                <c:pt idx="87">
                  <c:v>-90</c:v>
                </c:pt>
                <c:pt idx="88">
                  <c:v>-120</c:v>
                </c:pt>
                <c:pt idx="89">
                  <c:v>-140.5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-31.5</c:v>
                </c:pt>
                <c:pt idx="94">
                  <c:v>-43</c:v>
                </c:pt>
                <c:pt idx="95">
                  <c:v>-65.5</c:v>
                </c:pt>
                <c:pt idx="96">
                  <c:v>-92</c:v>
                </c:pt>
                <c:pt idx="97">
                  <c:v>-115.5</c:v>
                </c:pt>
                <c:pt idx="98">
                  <c:v>-133</c:v>
                </c:pt>
                <c:pt idx="99">
                  <c:v>-147</c:v>
                </c:pt>
                <c:pt idx="100">
                  <c:v>-5</c:v>
                </c:pt>
                <c:pt idx="101">
                  <c:v>-15</c:v>
                </c:pt>
                <c:pt idx="102">
                  <c:v>-25</c:v>
                </c:pt>
                <c:pt idx="103">
                  <c:v>-36.5</c:v>
                </c:pt>
                <c:pt idx="104">
                  <c:v>-57</c:v>
                </c:pt>
                <c:pt idx="105">
                  <c:v>-87</c:v>
                </c:pt>
                <c:pt idx="106">
                  <c:v>-117.5</c:v>
                </c:pt>
                <c:pt idx="107">
                  <c:v>-141.5</c:v>
                </c:pt>
                <c:pt idx="108">
                  <c:v>-5</c:v>
                </c:pt>
                <c:pt idx="109">
                  <c:v>-15</c:v>
                </c:pt>
                <c:pt idx="110">
                  <c:v>-25</c:v>
                </c:pt>
                <c:pt idx="111">
                  <c:v>-43.5</c:v>
                </c:pt>
                <c:pt idx="112">
                  <c:v>-67</c:v>
                </c:pt>
                <c:pt idx="113">
                  <c:v>-86.5</c:v>
                </c:pt>
                <c:pt idx="114">
                  <c:v>-112</c:v>
                </c:pt>
                <c:pt idx="115">
                  <c:v>-138.5</c:v>
                </c:pt>
                <c:pt idx="116">
                  <c:v>-5</c:v>
                </c:pt>
                <c:pt idx="117">
                  <c:v>-15</c:v>
                </c:pt>
                <c:pt idx="118">
                  <c:v>-25</c:v>
                </c:pt>
                <c:pt idx="119">
                  <c:v>-36.5</c:v>
                </c:pt>
                <c:pt idx="120">
                  <c:v>-51</c:v>
                </c:pt>
                <c:pt idx="121">
                  <c:v>-67</c:v>
                </c:pt>
                <c:pt idx="122">
                  <c:v>-86</c:v>
                </c:pt>
                <c:pt idx="123">
                  <c:v>-115</c:v>
                </c:pt>
                <c:pt idx="124">
                  <c:v>-143</c:v>
                </c:pt>
                <c:pt idx="125">
                  <c:v>-5</c:v>
                </c:pt>
                <c:pt idx="126">
                  <c:v>-15</c:v>
                </c:pt>
                <c:pt idx="127">
                  <c:v>-25</c:v>
                </c:pt>
                <c:pt idx="128">
                  <c:v>-35</c:v>
                </c:pt>
                <c:pt idx="129">
                  <c:v>-45.5</c:v>
                </c:pt>
                <c:pt idx="130">
                  <c:v>-58</c:v>
                </c:pt>
                <c:pt idx="131">
                  <c:v>-87</c:v>
                </c:pt>
                <c:pt idx="132">
                  <c:v>-122</c:v>
                </c:pt>
                <c:pt idx="133">
                  <c:v>-144</c:v>
                </c:pt>
                <c:pt idx="134">
                  <c:v>-5</c:v>
                </c:pt>
                <c:pt idx="135">
                  <c:v>-15</c:v>
                </c:pt>
                <c:pt idx="136">
                  <c:v>-25</c:v>
                </c:pt>
                <c:pt idx="137">
                  <c:v>-41</c:v>
                </c:pt>
                <c:pt idx="138">
                  <c:v>-76</c:v>
                </c:pt>
                <c:pt idx="139">
                  <c:v>-109.5</c:v>
                </c:pt>
                <c:pt idx="140">
                  <c:v>-132</c:v>
                </c:pt>
                <c:pt idx="141">
                  <c:v>-149</c:v>
                </c:pt>
                <c:pt idx="142">
                  <c:v>-5</c:v>
                </c:pt>
                <c:pt idx="143">
                  <c:v>-15</c:v>
                </c:pt>
                <c:pt idx="144">
                  <c:v>-25</c:v>
                </c:pt>
                <c:pt idx="145">
                  <c:v>-36</c:v>
                </c:pt>
                <c:pt idx="146">
                  <c:v>-51</c:v>
                </c:pt>
                <c:pt idx="147">
                  <c:v>-70</c:v>
                </c:pt>
                <c:pt idx="148">
                  <c:v>-96.5</c:v>
                </c:pt>
                <c:pt idx="149">
                  <c:v>-122.5</c:v>
                </c:pt>
                <c:pt idx="150">
                  <c:v>-141.5</c:v>
                </c:pt>
                <c:pt idx="151">
                  <c:v>-5</c:v>
                </c:pt>
                <c:pt idx="152">
                  <c:v>-15</c:v>
                </c:pt>
                <c:pt idx="153">
                  <c:v>-25</c:v>
                </c:pt>
                <c:pt idx="154">
                  <c:v>-36.5</c:v>
                </c:pt>
                <c:pt idx="155">
                  <c:v>-51.5</c:v>
                </c:pt>
                <c:pt idx="156">
                  <c:v>-73.5</c:v>
                </c:pt>
                <c:pt idx="157">
                  <c:v>-108.5</c:v>
                </c:pt>
                <c:pt idx="158">
                  <c:v>-135.5</c:v>
                </c:pt>
                <c:pt idx="159">
                  <c:v>-5</c:v>
                </c:pt>
                <c:pt idx="160">
                  <c:v>-15</c:v>
                </c:pt>
                <c:pt idx="161">
                  <c:v>-25</c:v>
                </c:pt>
                <c:pt idx="162">
                  <c:v>-32.5</c:v>
                </c:pt>
                <c:pt idx="163">
                  <c:v>-48.25</c:v>
                </c:pt>
                <c:pt idx="164">
                  <c:v>-73.75</c:v>
                </c:pt>
                <c:pt idx="165">
                  <c:v>-102</c:v>
                </c:pt>
                <c:pt idx="166">
                  <c:v>-134.5</c:v>
                </c:pt>
                <c:pt idx="167">
                  <c:v>-5</c:v>
                </c:pt>
                <c:pt idx="168">
                  <c:v>-15</c:v>
                </c:pt>
                <c:pt idx="169">
                  <c:v>-25</c:v>
                </c:pt>
                <c:pt idx="170">
                  <c:v>-38.5</c:v>
                </c:pt>
                <c:pt idx="171">
                  <c:v>-55</c:v>
                </c:pt>
                <c:pt idx="172">
                  <c:v>-75</c:v>
                </c:pt>
                <c:pt idx="173">
                  <c:v>-94.5</c:v>
                </c:pt>
                <c:pt idx="174">
                  <c:v>-111</c:v>
                </c:pt>
                <c:pt idx="175">
                  <c:v>-136.5</c:v>
                </c:pt>
                <c:pt idx="176">
                  <c:v>-5</c:v>
                </c:pt>
                <c:pt idx="177">
                  <c:v>-15</c:v>
                </c:pt>
                <c:pt idx="178">
                  <c:v>-25</c:v>
                </c:pt>
                <c:pt idx="179">
                  <c:v>-38.5</c:v>
                </c:pt>
                <c:pt idx="180">
                  <c:v>-54</c:v>
                </c:pt>
                <c:pt idx="181">
                  <c:v>-71.5</c:v>
                </c:pt>
                <c:pt idx="182">
                  <c:v>-92</c:v>
                </c:pt>
                <c:pt idx="183">
                  <c:v>-111</c:v>
                </c:pt>
                <c:pt idx="184">
                  <c:v>-136</c:v>
                </c:pt>
                <c:pt idx="185">
                  <c:v>-5</c:v>
                </c:pt>
                <c:pt idx="186">
                  <c:v>-15</c:v>
                </c:pt>
                <c:pt idx="187">
                  <c:v>-25</c:v>
                </c:pt>
                <c:pt idx="188">
                  <c:v>-35.5</c:v>
                </c:pt>
                <c:pt idx="189">
                  <c:v>-56.5</c:v>
                </c:pt>
                <c:pt idx="190">
                  <c:v>-84.5</c:v>
                </c:pt>
                <c:pt idx="191">
                  <c:v>-109.5</c:v>
                </c:pt>
                <c:pt idx="192">
                  <c:v>-133.5</c:v>
                </c:pt>
                <c:pt idx="193">
                  <c:v>-5</c:v>
                </c:pt>
                <c:pt idx="194">
                  <c:v>-15</c:v>
                </c:pt>
                <c:pt idx="195">
                  <c:v>-25</c:v>
                </c:pt>
                <c:pt idx="196">
                  <c:v>-37.5</c:v>
                </c:pt>
                <c:pt idx="197">
                  <c:v>-54.5</c:v>
                </c:pt>
                <c:pt idx="198">
                  <c:v>-76.5</c:v>
                </c:pt>
                <c:pt idx="199">
                  <c:v>-100.5</c:v>
                </c:pt>
                <c:pt idx="200">
                  <c:v>-132.5</c:v>
                </c:pt>
                <c:pt idx="201">
                  <c:v>-5</c:v>
                </c:pt>
                <c:pt idx="202">
                  <c:v>-15</c:v>
                </c:pt>
                <c:pt idx="203">
                  <c:v>-25</c:v>
                </c:pt>
                <c:pt idx="204">
                  <c:v>-39.75</c:v>
                </c:pt>
                <c:pt idx="205">
                  <c:v>-71.75</c:v>
                </c:pt>
                <c:pt idx="206">
                  <c:v>-100.5</c:v>
                </c:pt>
                <c:pt idx="207">
                  <c:v>-130</c:v>
                </c:pt>
                <c:pt idx="208">
                  <c:v>-5</c:v>
                </c:pt>
                <c:pt idx="209">
                  <c:v>-15</c:v>
                </c:pt>
                <c:pt idx="210">
                  <c:v>-25</c:v>
                </c:pt>
                <c:pt idx="211">
                  <c:v>-33.25</c:v>
                </c:pt>
                <c:pt idx="212">
                  <c:v>-44.75</c:v>
                </c:pt>
                <c:pt idx="213">
                  <c:v>-68.5</c:v>
                </c:pt>
                <c:pt idx="214">
                  <c:v>-93.5</c:v>
                </c:pt>
                <c:pt idx="215">
                  <c:v>-128</c:v>
                </c:pt>
                <c:pt idx="216">
                  <c:v>-5</c:v>
                </c:pt>
                <c:pt idx="217">
                  <c:v>-15</c:v>
                </c:pt>
                <c:pt idx="218">
                  <c:v>-25</c:v>
                </c:pt>
                <c:pt idx="219">
                  <c:v>-43.5</c:v>
                </c:pt>
                <c:pt idx="220">
                  <c:v>-66</c:v>
                </c:pt>
                <c:pt idx="221">
                  <c:v>-87.5</c:v>
                </c:pt>
                <c:pt idx="222">
                  <c:v>-126.5</c:v>
                </c:pt>
                <c:pt idx="223">
                  <c:v>-5</c:v>
                </c:pt>
                <c:pt idx="224">
                  <c:v>-15</c:v>
                </c:pt>
                <c:pt idx="225">
                  <c:v>-25</c:v>
                </c:pt>
                <c:pt idx="226">
                  <c:v>-39.5</c:v>
                </c:pt>
                <c:pt idx="227">
                  <c:v>-64</c:v>
                </c:pt>
                <c:pt idx="228">
                  <c:v>-85</c:v>
                </c:pt>
                <c:pt idx="229">
                  <c:v>-104</c:v>
                </c:pt>
                <c:pt idx="230">
                  <c:v>-133</c:v>
                </c:pt>
                <c:pt idx="231">
                  <c:v>-5</c:v>
                </c:pt>
                <c:pt idx="232">
                  <c:v>-15</c:v>
                </c:pt>
                <c:pt idx="233">
                  <c:v>-25</c:v>
                </c:pt>
                <c:pt idx="234">
                  <c:v>-33</c:v>
                </c:pt>
                <c:pt idx="235">
                  <c:v>-50</c:v>
                </c:pt>
                <c:pt idx="236">
                  <c:v>-75</c:v>
                </c:pt>
                <c:pt idx="237">
                  <c:v>-100</c:v>
                </c:pt>
                <c:pt idx="238">
                  <c:v>-133.5</c:v>
                </c:pt>
                <c:pt idx="239">
                  <c:v>-5</c:v>
                </c:pt>
                <c:pt idx="240">
                  <c:v>-15</c:v>
                </c:pt>
                <c:pt idx="241">
                  <c:v>-25</c:v>
                </c:pt>
                <c:pt idx="242">
                  <c:v>-37.5</c:v>
                </c:pt>
                <c:pt idx="243">
                  <c:v>-60.5</c:v>
                </c:pt>
                <c:pt idx="244">
                  <c:v>-99.5</c:v>
                </c:pt>
                <c:pt idx="245">
                  <c:v>-138</c:v>
                </c:pt>
                <c:pt idx="246">
                  <c:v>-5</c:v>
                </c:pt>
                <c:pt idx="247">
                  <c:v>-15</c:v>
                </c:pt>
                <c:pt idx="248">
                  <c:v>-25</c:v>
                </c:pt>
                <c:pt idx="249">
                  <c:v>-33.5</c:v>
                </c:pt>
                <c:pt idx="250">
                  <c:v>-47</c:v>
                </c:pt>
                <c:pt idx="251">
                  <c:v>-84.5</c:v>
                </c:pt>
                <c:pt idx="252">
                  <c:v>-127.5</c:v>
                </c:pt>
                <c:pt idx="253">
                  <c:v>-5</c:v>
                </c:pt>
                <c:pt idx="254">
                  <c:v>-15</c:v>
                </c:pt>
                <c:pt idx="255">
                  <c:v>-25</c:v>
                </c:pt>
                <c:pt idx="256">
                  <c:v>-33.5</c:v>
                </c:pt>
                <c:pt idx="257">
                  <c:v>-43</c:v>
                </c:pt>
                <c:pt idx="258">
                  <c:v>-74</c:v>
                </c:pt>
                <c:pt idx="259">
                  <c:v>-125.5</c:v>
                </c:pt>
                <c:pt idx="260">
                  <c:v>-5</c:v>
                </c:pt>
                <c:pt idx="261">
                  <c:v>-15</c:v>
                </c:pt>
                <c:pt idx="262">
                  <c:v>-25</c:v>
                </c:pt>
                <c:pt idx="263">
                  <c:v>-36</c:v>
                </c:pt>
                <c:pt idx="264">
                  <c:v>-52.5</c:v>
                </c:pt>
                <c:pt idx="265">
                  <c:v>-71.5</c:v>
                </c:pt>
                <c:pt idx="266">
                  <c:v>-90.5</c:v>
                </c:pt>
                <c:pt idx="267">
                  <c:v>-118.5</c:v>
                </c:pt>
                <c:pt idx="268">
                  <c:v>-142.5</c:v>
                </c:pt>
                <c:pt idx="269">
                  <c:v>-5</c:v>
                </c:pt>
                <c:pt idx="270">
                  <c:v>-15</c:v>
                </c:pt>
                <c:pt idx="271">
                  <c:v>-25</c:v>
                </c:pt>
                <c:pt idx="272">
                  <c:v>-31</c:v>
                </c:pt>
                <c:pt idx="273">
                  <c:v>-41</c:v>
                </c:pt>
                <c:pt idx="274">
                  <c:v>-59.5</c:v>
                </c:pt>
                <c:pt idx="275">
                  <c:v>-97</c:v>
                </c:pt>
                <c:pt idx="276">
                  <c:v>-139</c:v>
                </c:pt>
                <c:pt idx="277">
                  <c:v>-5</c:v>
                </c:pt>
                <c:pt idx="278">
                  <c:v>-15</c:v>
                </c:pt>
                <c:pt idx="279">
                  <c:v>-25</c:v>
                </c:pt>
                <c:pt idx="280">
                  <c:v>-39</c:v>
                </c:pt>
                <c:pt idx="281">
                  <c:v>-66.5</c:v>
                </c:pt>
                <c:pt idx="282">
                  <c:v>-115</c:v>
                </c:pt>
                <c:pt idx="283">
                  <c:v>-146.5</c:v>
                </c:pt>
                <c:pt idx="284">
                  <c:v>-5</c:v>
                </c:pt>
                <c:pt idx="285">
                  <c:v>-15</c:v>
                </c:pt>
                <c:pt idx="286">
                  <c:v>-25</c:v>
                </c:pt>
                <c:pt idx="287">
                  <c:v>-32</c:v>
                </c:pt>
                <c:pt idx="288">
                  <c:v>-52</c:v>
                </c:pt>
                <c:pt idx="289">
                  <c:v>-80</c:v>
                </c:pt>
                <c:pt idx="290">
                  <c:v>-102</c:v>
                </c:pt>
                <c:pt idx="291">
                  <c:v>-126</c:v>
                </c:pt>
                <c:pt idx="292">
                  <c:v>-5</c:v>
                </c:pt>
                <c:pt idx="293">
                  <c:v>-15</c:v>
                </c:pt>
                <c:pt idx="294">
                  <c:v>-25</c:v>
                </c:pt>
                <c:pt idx="295">
                  <c:v>-36.5</c:v>
                </c:pt>
                <c:pt idx="296">
                  <c:v>-60.5</c:v>
                </c:pt>
                <c:pt idx="297">
                  <c:v>-93.5</c:v>
                </c:pt>
                <c:pt idx="298">
                  <c:v>-131</c:v>
                </c:pt>
                <c:pt idx="299">
                  <c:v>-5</c:v>
                </c:pt>
                <c:pt idx="300">
                  <c:v>-15</c:v>
                </c:pt>
                <c:pt idx="301">
                  <c:v>-25</c:v>
                </c:pt>
                <c:pt idx="302">
                  <c:v>-38</c:v>
                </c:pt>
                <c:pt idx="303">
                  <c:v>-56</c:v>
                </c:pt>
                <c:pt idx="304">
                  <c:v>-93</c:v>
                </c:pt>
                <c:pt idx="305">
                  <c:v>-136.5</c:v>
                </c:pt>
                <c:pt idx="306">
                  <c:v>-5</c:v>
                </c:pt>
                <c:pt idx="307">
                  <c:v>-15</c:v>
                </c:pt>
                <c:pt idx="308">
                  <c:v>-25</c:v>
                </c:pt>
                <c:pt idx="309">
                  <c:v>-36.5</c:v>
                </c:pt>
                <c:pt idx="310">
                  <c:v>-51.5</c:v>
                </c:pt>
                <c:pt idx="311">
                  <c:v>-79</c:v>
                </c:pt>
                <c:pt idx="312">
                  <c:v>-125.5</c:v>
                </c:pt>
                <c:pt idx="313">
                  <c:v>-5</c:v>
                </c:pt>
                <c:pt idx="314">
                  <c:v>-15</c:v>
                </c:pt>
                <c:pt idx="315">
                  <c:v>-25</c:v>
                </c:pt>
                <c:pt idx="316">
                  <c:v>-41</c:v>
                </c:pt>
                <c:pt idx="317">
                  <c:v>-70.5</c:v>
                </c:pt>
                <c:pt idx="318">
                  <c:v>-106</c:v>
                </c:pt>
                <c:pt idx="319">
                  <c:v>-135.5</c:v>
                </c:pt>
                <c:pt idx="320">
                  <c:v>-5</c:v>
                </c:pt>
                <c:pt idx="321">
                  <c:v>-15</c:v>
                </c:pt>
                <c:pt idx="322">
                  <c:v>-25</c:v>
                </c:pt>
                <c:pt idx="323">
                  <c:v>-43.5</c:v>
                </c:pt>
                <c:pt idx="324">
                  <c:v>-74.5</c:v>
                </c:pt>
                <c:pt idx="325">
                  <c:v>-109.5</c:v>
                </c:pt>
                <c:pt idx="326">
                  <c:v>-137</c:v>
                </c:pt>
                <c:pt idx="327">
                  <c:v>-5</c:v>
                </c:pt>
                <c:pt idx="328">
                  <c:v>-15</c:v>
                </c:pt>
                <c:pt idx="329">
                  <c:v>-25</c:v>
                </c:pt>
                <c:pt idx="330">
                  <c:v>-47.5</c:v>
                </c:pt>
                <c:pt idx="331">
                  <c:v>-84</c:v>
                </c:pt>
                <c:pt idx="332">
                  <c:v>-109</c:v>
                </c:pt>
                <c:pt idx="333">
                  <c:v>-125</c:v>
                </c:pt>
                <c:pt idx="334">
                  <c:v>-144</c:v>
                </c:pt>
                <c:pt idx="335">
                  <c:v>-5</c:v>
                </c:pt>
                <c:pt idx="336">
                  <c:v>-15</c:v>
                </c:pt>
                <c:pt idx="337">
                  <c:v>-25</c:v>
                </c:pt>
                <c:pt idx="338">
                  <c:v>-32</c:v>
                </c:pt>
                <c:pt idx="339">
                  <c:v>-53</c:v>
                </c:pt>
                <c:pt idx="340">
                  <c:v>-97</c:v>
                </c:pt>
                <c:pt idx="341">
                  <c:v>-137.5</c:v>
                </c:pt>
                <c:pt idx="342">
                  <c:v>-5</c:v>
                </c:pt>
                <c:pt idx="343">
                  <c:v>-15</c:v>
                </c:pt>
                <c:pt idx="344">
                  <c:v>-25</c:v>
                </c:pt>
                <c:pt idx="345">
                  <c:v>-45</c:v>
                </c:pt>
                <c:pt idx="346">
                  <c:v>-78</c:v>
                </c:pt>
                <c:pt idx="347">
                  <c:v>-117</c:v>
                </c:pt>
                <c:pt idx="348">
                  <c:v>-145.5</c:v>
                </c:pt>
                <c:pt idx="349">
                  <c:v>-5</c:v>
                </c:pt>
                <c:pt idx="350">
                  <c:v>-15</c:v>
                </c:pt>
                <c:pt idx="351">
                  <c:v>-25</c:v>
                </c:pt>
                <c:pt idx="352">
                  <c:v>-32</c:v>
                </c:pt>
                <c:pt idx="353">
                  <c:v>-43</c:v>
                </c:pt>
                <c:pt idx="354">
                  <c:v>-66.5</c:v>
                </c:pt>
                <c:pt idx="355">
                  <c:v>-92</c:v>
                </c:pt>
                <c:pt idx="356">
                  <c:v>-128</c:v>
                </c:pt>
                <c:pt idx="357">
                  <c:v>-5</c:v>
                </c:pt>
                <c:pt idx="358">
                  <c:v>-15</c:v>
                </c:pt>
                <c:pt idx="359">
                  <c:v>-25</c:v>
                </c:pt>
                <c:pt idx="360">
                  <c:v>-43</c:v>
                </c:pt>
                <c:pt idx="361">
                  <c:v>-67</c:v>
                </c:pt>
                <c:pt idx="362">
                  <c:v>-92.5</c:v>
                </c:pt>
                <c:pt idx="363">
                  <c:v>-128.5</c:v>
                </c:pt>
                <c:pt idx="364">
                  <c:v>-5</c:v>
                </c:pt>
                <c:pt idx="365">
                  <c:v>-15</c:v>
                </c:pt>
                <c:pt idx="366">
                  <c:v>-25</c:v>
                </c:pt>
                <c:pt idx="367">
                  <c:v>-43.5</c:v>
                </c:pt>
                <c:pt idx="368">
                  <c:v>-69.5</c:v>
                </c:pt>
                <c:pt idx="369">
                  <c:v>-94</c:v>
                </c:pt>
                <c:pt idx="370">
                  <c:v>-129.5</c:v>
                </c:pt>
                <c:pt idx="371">
                  <c:v>-5</c:v>
                </c:pt>
                <c:pt idx="372">
                  <c:v>-15</c:v>
                </c:pt>
                <c:pt idx="373">
                  <c:v>-25</c:v>
                </c:pt>
                <c:pt idx="374">
                  <c:v>-37.5</c:v>
                </c:pt>
                <c:pt idx="375">
                  <c:v>-58.5</c:v>
                </c:pt>
                <c:pt idx="376">
                  <c:v>-87.5</c:v>
                </c:pt>
                <c:pt idx="377">
                  <c:v>-126.5</c:v>
                </c:pt>
                <c:pt idx="378">
                  <c:v>-5</c:v>
                </c:pt>
                <c:pt idx="379">
                  <c:v>-15</c:v>
                </c:pt>
                <c:pt idx="380">
                  <c:v>-25</c:v>
                </c:pt>
                <c:pt idx="381">
                  <c:v>-32.5</c:v>
                </c:pt>
                <c:pt idx="382">
                  <c:v>-46</c:v>
                </c:pt>
                <c:pt idx="383">
                  <c:v>-63</c:v>
                </c:pt>
                <c:pt idx="384">
                  <c:v>-89.5</c:v>
                </c:pt>
                <c:pt idx="385">
                  <c:v>-117.5</c:v>
                </c:pt>
                <c:pt idx="386">
                  <c:v>-136</c:v>
                </c:pt>
                <c:pt idx="387">
                  <c:v>-5</c:v>
                </c:pt>
                <c:pt idx="388">
                  <c:v>-15</c:v>
                </c:pt>
                <c:pt idx="389">
                  <c:v>-25</c:v>
                </c:pt>
                <c:pt idx="390">
                  <c:v>-32</c:v>
                </c:pt>
                <c:pt idx="391">
                  <c:v>-53</c:v>
                </c:pt>
                <c:pt idx="392">
                  <c:v>-97.5</c:v>
                </c:pt>
                <c:pt idx="393">
                  <c:v>-138</c:v>
                </c:pt>
                <c:pt idx="394">
                  <c:v>-5</c:v>
                </c:pt>
                <c:pt idx="395">
                  <c:v>-15</c:v>
                </c:pt>
                <c:pt idx="396">
                  <c:v>-25</c:v>
                </c:pt>
                <c:pt idx="397">
                  <c:v>-36</c:v>
                </c:pt>
                <c:pt idx="398">
                  <c:v>-57.5</c:v>
                </c:pt>
                <c:pt idx="399">
                  <c:v>-94.5</c:v>
                </c:pt>
                <c:pt idx="400">
                  <c:v>-121</c:v>
                </c:pt>
                <c:pt idx="401">
                  <c:v>-139.5</c:v>
                </c:pt>
                <c:pt idx="402">
                  <c:v>-5</c:v>
                </c:pt>
                <c:pt idx="403">
                  <c:v>-15</c:v>
                </c:pt>
                <c:pt idx="404">
                  <c:v>-25</c:v>
                </c:pt>
                <c:pt idx="405">
                  <c:v>-39</c:v>
                </c:pt>
                <c:pt idx="406">
                  <c:v>-61.5</c:v>
                </c:pt>
                <c:pt idx="407">
                  <c:v>-92</c:v>
                </c:pt>
                <c:pt idx="408">
                  <c:v>-131</c:v>
                </c:pt>
                <c:pt idx="409">
                  <c:v>-5</c:v>
                </c:pt>
                <c:pt idx="410">
                  <c:v>-15</c:v>
                </c:pt>
                <c:pt idx="411">
                  <c:v>-25</c:v>
                </c:pt>
                <c:pt idx="412">
                  <c:v>-36.5</c:v>
                </c:pt>
                <c:pt idx="413">
                  <c:v>-66</c:v>
                </c:pt>
                <c:pt idx="414">
                  <c:v>-105.5</c:v>
                </c:pt>
                <c:pt idx="415">
                  <c:v>-134.5</c:v>
                </c:pt>
                <c:pt idx="416">
                  <c:v>-5</c:v>
                </c:pt>
                <c:pt idx="417">
                  <c:v>-15</c:v>
                </c:pt>
                <c:pt idx="418">
                  <c:v>-25</c:v>
                </c:pt>
                <c:pt idx="419">
                  <c:v>-35</c:v>
                </c:pt>
                <c:pt idx="420">
                  <c:v>-57.5</c:v>
                </c:pt>
                <c:pt idx="421">
                  <c:v>-93.5</c:v>
                </c:pt>
                <c:pt idx="422">
                  <c:v>-132.5</c:v>
                </c:pt>
                <c:pt idx="423">
                  <c:v>-5</c:v>
                </c:pt>
                <c:pt idx="424">
                  <c:v>-15</c:v>
                </c:pt>
                <c:pt idx="425">
                  <c:v>-25</c:v>
                </c:pt>
                <c:pt idx="426">
                  <c:v>-34</c:v>
                </c:pt>
                <c:pt idx="427">
                  <c:v>-53.5</c:v>
                </c:pt>
                <c:pt idx="428">
                  <c:v>-77.5</c:v>
                </c:pt>
                <c:pt idx="429">
                  <c:v>-106.5</c:v>
                </c:pt>
                <c:pt idx="430">
                  <c:v>-140</c:v>
                </c:pt>
                <c:pt idx="431">
                  <c:v>-5</c:v>
                </c:pt>
                <c:pt idx="432">
                  <c:v>-15</c:v>
                </c:pt>
                <c:pt idx="433">
                  <c:v>-25</c:v>
                </c:pt>
                <c:pt idx="434">
                  <c:v>-46.5</c:v>
                </c:pt>
                <c:pt idx="435">
                  <c:v>-78</c:v>
                </c:pt>
                <c:pt idx="436">
                  <c:v>-105</c:v>
                </c:pt>
                <c:pt idx="437">
                  <c:v>-134.5</c:v>
                </c:pt>
                <c:pt idx="438">
                  <c:v>-30.5</c:v>
                </c:pt>
                <c:pt idx="439">
                  <c:v>-5</c:v>
                </c:pt>
                <c:pt idx="440">
                  <c:v>-15</c:v>
                </c:pt>
                <c:pt idx="441">
                  <c:v>-25</c:v>
                </c:pt>
                <c:pt idx="442">
                  <c:v>-42.5</c:v>
                </c:pt>
                <c:pt idx="443">
                  <c:v>-66.5</c:v>
                </c:pt>
                <c:pt idx="444">
                  <c:v>-99.5</c:v>
                </c:pt>
                <c:pt idx="445">
                  <c:v>-135</c:v>
                </c:pt>
                <c:pt idx="446">
                  <c:v>-5</c:v>
                </c:pt>
                <c:pt idx="447">
                  <c:v>-15</c:v>
                </c:pt>
                <c:pt idx="448">
                  <c:v>-25</c:v>
                </c:pt>
                <c:pt idx="449">
                  <c:v>-39</c:v>
                </c:pt>
                <c:pt idx="450">
                  <c:v>-65</c:v>
                </c:pt>
                <c:pt idx="451">
                  <c:v>-102</c:v>
                </c:pt>
                <c:pt idx="452">
                  <c:v>-137.5</c:v>
                </c:pt>
                <c:pt idx="453">
                  <c:v>-5</c:v>
                </c:pt>
                <c:pt idx="454">
                  <c:v>-15</c:v>
                </c:pt>
                <c:pt idx="455">
                  <c:v>-25</c:v>
                </c:pt>
                <c:pt idx="456">
                  <c:v>-37.5</c:v>
                </c:pt>
                <c:pt idx="457">
                  <c:v>-57.5</c:v>
                </c:pt>
                <c:pt idx="458">
                  <c:v>-79</c:v>
                </c:pt>
                <c:pt idx="459">
                  <c:v>-101</c:v>
                </c:pt>
                <c:pt idx="460">
                  <c:v>-133.5</c:v>
                </c:pt>
                <c:pt idx="461">
                  <c:v>-5</c:v>
                </c:pt>
                <c:pt idx="462">
                  <c:v>-15</c:v>
                </c:pt>
                <c:pt idx="463">
                  <c:v>-25</c:v>
                </c:pt>
                <c:pt idx="464">
                  <c:v>-37.5</c:v>
                </c:pt>
                <c:pt idx="465">
                  <c:v>-65.5</c:v>
                </c:pt>
                <c:pt idx="466">
                  <c:v>-103</c:v>
                </c:pt>
                <c:pt idx="467">
                  <c:v>-136.5</c:v>
                </c:pt>
                <c:pt idx="468">
                  <c:v>-5</c:v>
                </c:pt>
                <c:pt idx="469">
                  <c:v>-15</c:v>
                </c:pt>
                <c:pt idx="470">
                  <c:v>-25</c:v>
                </c:pt>
                <c:pt idx="471">
                  <c:v>-32</c:v>
                </c:pt>
                <c:pt idx="472">
                  <c:v>-43</c:v>
                </c:pt>
                <c:pt idx="473">
                  <c:v>-68.5</c:v>
                </c:pt>
                <c:pt idx="474">
                  <c:v>-97.5</c:v>
                </c:pt>
                <c:pt idx="475">
                  <c:v>-131.5</c:v>
                </c:pt>
                <c:pt idx="476">
                  <c:v>-5</c:v>
                </c:pt>
                <c:pt idx="477">
                  <c:v>-15</c:v>
                </c:pt>
                <c:pt idx="478">
                  <c:v>-25</c:v>
                </c:pt>
                <c:pt idx="479">
                  <c:v>-41.5</c:v>
                </c:pt>
                <c:pt idx="480">
                  <c:v>-74</c:v>
                </c:pt>
                <c:pt idx="481">
                  <c:v>-107.5</c:v>
                </c:pt>
                <c:pt idx="482">
                  <c:v>-136.5</c:v>
                </c:pt>
                <c:pt idx="483">
                  <c:v>-5</c:v>
                </c:pt>
                <c:pt idx="484">
                  <c:v>-15</c:v>
                </c:pt>
                <c:pt idx="485">
                  <c:v>-25</c:v>
                </c:pt>
                <c:pt idx="486">
                  <c:v>-31.5</c:v>
                </c:pt>
                <c:pt idx="487">
                  <c:v>-45</c:v>
                </c:pt>
                <c:pt idx="488">
                  <c:v>-68</c:v>
                </c:pt>
                <c:pt idx="489">
                  <c:v>-90.5</c:v>
                </c:pt>
                <c:pt idx="490">
                  <c:v>-126</c:v>
                </c:pt>
                <c:pt idx="491">
                  <c:v>-5</c:v>
                </c:pt>
                <c:pt idx="492">
                  <c:v>-15</c:v>
                </c:pt>
                <c:pt idx="493">
                  <c:v>-25</c:v>
                </c:pt>
                <c:pt idx="494">
                  <c:v>-32</c:v>
                </c:pt>
                <c:pt idx="495">
                  <c:v>-46</c:v>
                </c:pt>
                <c:pt idx="496">
                  <c:v>-71</c:v>
                </c:pt>
                <c:pt idx="497">
                  <c:v>-90.5</c:v>
                </c:pt>
                <c:pt idx="498">
                  <c:v>-125</c:v>
                </c:pt>
                <c:pt idx="499">
                  <c:v>-5</c:v>
                </c:pt>
                <c:pt idx="500">
                  <c:v>-15</c:v>
                </c:pt>
                <c:pt idx="501">
                  <c:v>-25</c:v>
                </c:pt>
                <c:pt idx="502">
                  <c:v>-39</c:v>
                </c:pt>
                <c:pt idx="503">
                  <c:v>-60</c:v>
                </c:pt>
                <c:pt idx="504">
                  <c:v>-83.5</c:v>
                </c:pt>
                <c:pt idx="505">
                  <c:v>-116</c:v>
                </c:pt>
                <c:pt idx="506">
                  <c:v>-146</c:v>
                </c:pt>
                <c:pt idx="507">
                  <c:v>-5</c:v>
                </c:pt>
                <c:pt idx="508">
                  <c:v>-15</c:v>
                </c:pt>
                <c:pt idx="509">
                  <c:v>-25</c:v>
                </c:pt>
                <c:pt idx="510">
                  <c:v>-39</c:v>
                </c:pt>
                <c:pt idx="511">
                  <c:v>-65</c:v>
                </c:pt>
                <c:pt idx="512">
                  <c:v>-95.5</c:v>
                </c:pt>
                <c:pt idx="513">
                  <c:v>-124</c:v>
                </c:pt>
                <c:pt idx="514">
                  <c:v>-144</c:v>
                </c:pt>
                <c:pt idx="515">
                  <c:v>-5</c:v>
                </c:pt>
                <c:pt idx="516">
                  <c:v>-15</c:v>
                </c:pt>
                <c:pt idx="517">
                  <c:v>-25</c:v>
                </c:pt>
                <c:pt idx="518">
                  <c:v>-43.5</c:v>
                </c:pt>
                <c:pt idx="519">
                  <c:v>-75.5</c:v>
                </c:pt>
                <c:pt idx="520">
                  <c:v>-110</c:v>
                </c:pt>
                <c:pt idx="521">
                  <c:v>-135.5</c:v>
                </c:pt>
                <c:pt idx="522">
                  <c:v>-5</c:v>
                </c:pt>
                <c:pt idx="523">
                  <c:v>-15</c:v>
                </c:pt>
                <c:pt idx="524">
                  <c:v>-25</c:v>
                </c:pt>
                <c:pt idx="525">
                  <c:v>-42.5</c:v>
                </c:pt>
                <c:pt idx="526">
                  <c:v>-70.5</c:v>
                </c:pt>
                <c:pt idx="527">
                  <c:v>-100</c:v>
                </c:pt>
                <c:pt idx="528">
                  <c:v>-122</c:v>
                </c:pt>
                <c:pt idx="529">
                  <c:v>-141.5</c:v>
                </c:pt>
                <c:pt idx="530">
                  <c:v>-5</c:v>
                </c:pt>
                <c:pt idx="531">
                  <c:v>-15</c:v>
                </c:pt>
                <c:pt idx="532">
                  <c:v>-25</c:v>
                </c:pt>
                <c:pt idx="533">
                  <c:v>-33.5</c:v>
                </c:pt>
                <c:pt idx="534">
                  <c:v>-48</c:v>
                </c:pt>
                <c:pt idx="535">
                  <c:v>-73.5</c:v>
                </c:pt>
                <c:pt idx="536">
                  <c:v>-109</c:v>
                </c:pt>
                <c:pt idx="537">
                  <c:v>-140.5</c:v>
                </c:pt>
                <c:pt idx="538">
                  <c:v>-5</c:v>
                </c:pt>
                <c:pt idx="539">
                  <c:v>-15</c:v>
                </c:pt>
                <c:pt idx="540">
                  <c:v>-25</c:v>
                </c:pt>
                <c:pt idx="541">
                  <c:v>-34</c:v>
                </c:pt>
                <c:pt idx="542">
                  <c:v>-60.5</c:v>
                </c:pt>
                <c:pt idx="543">
                  <c:v>-101</c:v>
                </c:pt>
                <c:pt idx="544">
                  <c:v>-136</c:v>
                </c:pt>
                <c:pt idx="545">
                  <c:v>-5</c:v>
                </c:pt>
                <c:pt idx="546">
                  <c:v>-15</c:v>
                </c:pt>
                <c:pt idx="547">
                  <c:v>-25</c:v>
                </c:pt>
                <c:pt idx="548">
                  <c:v>-37</c:v>
                </c:pt>
                <c:pt idx="549">
                  <c:v>-63.5</c:v>
                </c:pt>
                <c:pt idx="550">
                  <c:v>-99.5</c:v>
                </c:pt>
                <c:pt idx="551">
                  <c:v>-132</c:v>
                </c:pt>
                <c:pt idx="552">
                  <c:v>-5</c:v>
                </c:pt>
                <c:pt idx="553">
                  <c:v>-15</c:v>
                </c:pt>
                <c:pt idx="554">
                  <c:v>-25</c:v>
                </c:pt>
                <c:pt idx="555">
                  <c:v>-39.5</c:v>
                </c:pt>
                <c:pt idx="556">
                  <c:v>-69</c:v>
                </c:pt>
                <c:pt idx="557">
                  <c:v>-103.5</c:v>
                </c:pt>
                <c:pt idx="558">
                  <c:v>-135.5</c:v>
                </c:pt>
                <c:pt idx="559">
                  <c:v>-5</c:v>
                </c:pt>
                <c:pt idx="560">
                  <c:v>-15</c:v>
                </c:pt>
                <c:pt idx="561">
                  <c:v>-25</c:v>
                </c:pt>
                <c:pt idx="562">
                  <c:v>-34</c:v>
                </c:pt>
                <c:pt idx="563">
                  <c:v>-52</c:v>
                </c:pt>
                <c:pt idx="564">
                  <c:v>-78.5</c:v>
                </c:pt>
                <c:pt idx="565">
                  <c:v>-116</c:v>
                </c:pt>
                <c:pt idx="566">
                  <c:v>-146</c:v>
                </c:pt>
                <c:pt idx="567">
                  <c:v>-5</c:v>
                </c:pt>
                <c:pt idx="568">
                  <c:v>-15</c:v>
                </c:pt>
                <c:pt idx="569">
                  <c:v>-25</c:v>
                </c:pt>
                <c:pt idx="570">
                  <c:v>-36</c:v>
                </c:pt>
                <c:pt idx="571">
                  <c:v>-51.5</c:v>
                </c:pt>
                <c:pt idx="572">
                  <c:v>-81</c:v>
                </c:pt>
                <c:pt idx="573">
                  <c:v>-123.5</c:v>
                </c:pt>
                <c:pt idx="574">
                  <c:v>-5</c:v>
                </c:pt>
                <c:pt idx="575">
                  <c:v>-15</c:v>
                </c:pt>
                <c:pt idx="576">
                  <c:v>-25</c:v>
                </c:pt>
                <c:pt idx="577">
                  <c:v>-36</c:v>
                </c:pt>
                <c:pt idx="578">
                  <c:v>-55.5</c:v>
                </c:pt>
                <c:pt idx="579">
                  <c:v>-95</c:v>
                </c:pt>
                <c:pt idx="580">
                  <c:v>-135.5</c:v>
                </c:pt>
                <c:pt idx="581">
                  <c:v>-5</c:v>
                </c:pt>
                <c:pt idx="582">
                  <c:v>-15</c:v>
                </c:pt>
                <c:pt idx="583">
                  <c:v>-25</c:v>
                </c:pt>
                <c:pt idx="584">
                  <c:v>-41</c:v>
                </c:pt>
                <c:pt idx="585">
                  <c:v>-67</c:v>
                </c:pt>
                <c:pt idx="586">
                  <c:v>-87.5</c:v>
                </c:pt>
                <c:pt idx="587">
                  <c:v>-123</c:v>
                </c:pt>
                <c:pt idx="588">
                  <c:v>-5</c:v>
                </c:pt>
                <c:pt idx="589">
                  <c:v>-15</c:v>
                </c:pt>
                <c:pt idx="590">
                  <c:v>-25</c:v>
                </c:pt>
                <c:pt idx="591">
                  <c:v>-39</c:v>
                </c:pt>
                <c:pt idx="592">
                  <c:v>-67.5</c:v>
                </c:pt>
                <c:pt idx="593">
                  <c:v>-97</c:v>
                </c:pt>
                <c:pt idx="594">
                  <c:v>-130</c:v>
                </c:pt>
                <c:pt idx="595">
                  <c:v>-5</c:v>
                </c:pt>
                <c:pt idx="596">
                  <c:v>-15</c:v>
                </c:pt>
                <c:pt idx="597">
                  <c:v>-25</c:v>
                </c:pt>
                <c:pt idx="598">
                  <c:v>-38</c:v>
                </c:pt>
                <c:pt idx="599">
                  <c:v>-61.5</c:v>
                </c:pt>
                <c:pt idx="600">
                  <c:v>-97.5</c:v>
                </c:pt>
                <c:pt idx="601">
                  <c:v>-135.5</c:v>
                </c:pt>
                <c:pt idx="602">
                  <c:v>-5</c:v>
                </c:pt>
                <c:pt idx="603">
                  <c:v>-15</c:v>
                </c:pt>
                <c:pt idx="604">
                  <c:v>-25</c:v>
                </c:pt>
                <c:pt idx="605">
                  <c:v>-35.5</c:v>
                </c:pt>
                <c:pt idx="606">
                  <c:v>-56.5</c:v>
                </c:pt>
                <c:pt idx="607">
                  <c:v>-93.5</c:v>
                </c:pt>
                <c:pt idx="608">
                  <c:v>-134</c:v>
                </c:pt>
                <c:pt idx="609">
                  <c:v>-5</c:v>
                </c:pt>
                <c:pt idx="610">
                  <c:v>-15</c:v>
                </c:pt>
                <c:pt idx="611">
                  <c:v>-25</c:v>
                </c:pt>
                <c:pt idx="612">
                  <c:v>-39.5</c:v>
                </c:pt>
                <c:pt idx="613">
                  <c:v>-64.5</c:v>
                </c:pt>
                <c:pt idx="614">
                  <c:v>-102.5</c:v>
                </c:pt>
                <c:pt idx="615">
                  <c:v>-139</c:v>
                </c:pt>
                <c:pt idx="616">
                  <c:v>-5</c:v>
                </c:pt>
                <c:pt idx="617">
                  <c:v>-15</c:v>
                </c:pt>
                <c:pt idx="618">
                  <c:v>-25</c:v>
                </c:pt>
                <c:pt idx="619">
                  <c:v>-32.5</c:v>
                </c:pt>
                <c:pt idx="620">
                  <c:v>-52</c:v>
                </c:pt>
                <c:pt idx="621">
                  <c:v>-86</c:v>
                </c:pt>
                <c:pt idx="622">
                  <c:v>-115.5</c:v>
                </c:pt>
                <c:pt idx="623">
                  <c:v>-140.5</c:v>
                </c:pt>
                <c:pt idx="624">
                  <c:v>-5</c:v>
                </c:pt>
                <c:pt idx="625">
                  <c:v>-15</c:v>
                </c:pt>
                <c:pt idx="626">
                  <c:v>-25</c:v>
                </c:pt>
                <c:pt idx="627">
                  <c:v>-43</c:v>
                </c:pt>
                <c:pt idx="628">
                  <c:v>-76.5</c:v>
                </c:pt>
                <c:pt idx="629">
                  <c:v>-111.5</c:v>
                </c:pt>
                <c:pt idx="630">
                  <c:v>-139.5</c:v>
                </c:pt>
                <c:pt idx="631">
                  <c:v>-5</c:v>
                </c:pt>
                <c:pt idx="632">
                  <c:v>-15</c:v>
                </c:pt>
                <c:pt idx="633">
                  <c:v>-25</c:v>
                </c:pt>
                <c:pt idx="634">
                  <c:v>-39.5</c:v>
                </c:pt>
                <c:pt idx="635">
                  <c:v>-67</c:v>
                </c:pt>
                <c:pt idx="636">
                  <c:v>-97.5</c:v>
                </c:pt>
                <c:pt idx="637">
                  <c:v>-119</c:v>
                </c:pt>
                <c:pt idx="638">
                  <c:v>-140.5</c:v>
                </c:pt>
                <c:pt idx="639">
                  <c:v>-5</c:v>
                </c:pt>
                <c:pt idx="640">
                  <c:v>-15</c:v>
                </c:pt>
                <c:pt idx="641">
                  <c:v>-25</c:v>
                </c:pt>
                <c:pt idx="642">
                  <c:v>-34.5</c:v>
                </c:pt>
                <c:pt idx="643">
                  <c:v>-52</c:v>
                </c:pt>
                <c:pt idx="644">
                  <c:v>-74.5</c:v>
                </c:pt>
                <c:pt idx="645">
                  <c:v>-101</c:v>
                </c:pt>
                <c:pt idx="646">
                  <c:v>-135</c:v>
                </c:pt>
                <c:pt idx="647">
                  <c:v>-5</c:v>
                </c:pt>
                <c:pt idx="648">
                  <c:v>-15</c:v>
                </c:pt>
                <c:pt idx="649">
                  <c:v>-25</c:v>
                </c:pt>
                <c:pt idx="650">
                  <c:v>-40</c:v>
                </c:pt>
                <c:pt idx="651">
                  <c:v>-66.5</c:v>
                </c:pt>
                <c:pt idx="652">
                  <c:v>-94</c:v>
                </c:pt>
                <c:pt idx="653">
                  <c:v>-129</c:v>
                </c:pt>
                <c:pt idx="654">
                  <c:v>-5</c:v>
                </c:pt>
                <c:pt idx="655">
                  <c:v>-15</c:v>
                </c:pt>
                <c:pt idx="656">
                  <c:v>-25</c:v>
                </c:pt>
                <c:pt idx="657">
                  <c:v>-36.5</c:v>
                </c:pt>
                <c:pt idx="658">
                  <c:v>-59.5</c:v>
                </c:pt>
                <c:pt idx="659">
                  <c:v>-87.5</c:v>
                </c:pt>
                <c:pt idx="660">
                  <c:v>-107</c:v>
                </c:pt>
                <c:pt idx="661">
                  <c:v>-126.5</c:v>
                </c:pt>
                <c:pt idx="662">
                  <c:v>-145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42048"/>
        <c:axId val="-25275728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master_2017_02_20_1998!$BE$1</c15:sqref>
                        </c15:formulaRef>
                      </c:ext>
                    </c:extLst>
                    <c:strCache>
                      <c:ptCount val="1"/>
                      <c:pt idx="0">
                        <c:v>Ave_08_15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master_2017_02_20_1998!$BE$291:$BE$953</c15:sqref>
                        </c15:formulaRef>
                      </c:ext>
                    </c:extLst>
                    <c:numCache>
                      <c:formatCode>0.00</c:formatCode>
                      <c:ptCount val="663"/>
                      <c:pt idx="0">
                        <c:v>1.1350981801693605</c:v>
                      </c:pt>
                      <c:pt idx="1">
                        <c:v>1.1936429100312511</c:v>
                      </c:pt>
                      <c:pt idx="2">
                        <c:v>1.1680318673813754</c:v>
                      </c:pt>
                      <c:pt idx="3">
                        <c:v>1.4081466091333485</c:v>
                      </c:pt>
                      <c:pt idx="4">
                        <c:v>1.5250503751792013</c:v>
                      </c:pt>
                      <c:pt idx="5">
                        <c:v>1.5790861449560256</c:v>
                      </c:pt>
                      <c:pt idx="6">
                        <c:v>1.020692166746465</c:v>
                      </c:pt>
                      <c:pt idx="7">
                        <c:v>1.2854436684288091</c:v>
                      </c:pt>
                      <c:pt idx="8">
                        <c:v>1.1991661703536618</c:v>
                      </c:pt>
                      <c:pt idx="9">
                        <c:v>1.1968680844637749</c:v>
                      </c:pt>
                      <c:pt idx="10">
                        <c:v>1.2680567633166588</c:v>
                      </c:pt>
                      <c:pt idx="11">
                        <c:v>1.4765230221689847</c:v>
                      </c:pt>
                      <c:pt idx="12">
                        <c:v>1.6449523147923784</c:v>
                      </c:pt>
                      <c:pt idx="13">
                        <c:v>1.6772983239113066</c:v>
                      </c:pt>
                      <c:pt idx="14">
                        <c:v>1.6782052207543079</c:v>
                      </c:pt>
                      <c:pt idx="15">
                        <c:v>0.98807708588566556</c:v>
                      </c:pt>
                      <c:pt idx="16">
                        <c:v>1.2353464408531216</c:v>
                      </c:pt>
                      <c:pt idx="17">
                        <c:v>1.2068487291556473</c:v>
                      </c:pt>
                      <c:pt idx="18">
                        <c:v>1.2112704464747193</c:v>
                      </c:pt>
                      <c:pt idx="19">
                        <c:v>1.3332576416550852</c:v>
                      </c:pt>
                      <c:pt idx="20">
                        <c:v>1.5212312296608559</c:v>
                      </c:pt>
                      <c:pt idx="21">
                        <c:v>1.5701296857788618</c:v>
                      </c:pt>
                      <c:pt idx="22">
                        <c:v>1.5646487136418623</c:v>
                      </c:pt>
                      <c:pt idx="23">
                        <c:v>1.1392303838607607</c:v>
                      </c:pt>
                      <c:pt idx="24">
                        <c:v>1.2997840956654212</c:v>
                      </c:pt>
                      <c:pt idx="25">
                        <c:v>1.2860860978472917</c:v>
                      </c:pt>
                      <c:pt idx="26">
                        <c:v>1.3306510043640811</c:v>
                      </c:pt>
                      <c:pt idx="27">
                        <c:v>1.4411754105047336</c:v>
                      </c:pt>
                      <c:pt idx="28">
                        <c:v>1.573006861398782</c:v>
                      </c:pt>
                      <c:pt idx="29">
                        <c:v>1.5965630307485315</c:v>
                      </c:pt>
                      <c:pt idx="30">
                        <c:v>1.6508439486130688</c:v>
                      </c:pt>
                      <c:pt idx="31">
                        <c:v>1.2038019226842374</c:v>
                      </c:pt>
                      <c:pt idx="32">
                        <c:v>1.3102783172866044</c:v>
                      </c:pt>
                      <c:pt idx="33">
                        <c:v>1.286448097399548</c:v>
                      </c:pt>
                      <c:pt idx="34">
                        <c:v>1.3276473409761635</c:v>
                      </c:pt>
                      <c:pt idx="35">
                        <c:v>1.2543366105463241</c:v>
                      </c:pt>
                      <c:pt idx="36">
                        <c:v>1.4408879036535227</c:v>
                      </c:pt>
                      <c:pt idx="37">
                        <c:v>1.5836927185732095</c:v>
                      </c:pt>
                      <c:pt idx="38">
                        <c:v>1.6297347255911527</c:v>
                      </c:pt>
                      <c:pt idx="39">
                        <c:v>1.0624096113450041</c:v>
                      </c:pt>
                      <c:pt idx="40">
                        <c:v>1.3310423794708712</c:v>
                      </c:pt>
                      <c:pt idx="41">
                        <c:v>1.2654045312666646</c:v>
                      </c:pt>
                      <c:pt idx="42">
                        <c:v>1.3120284287436303</c:v>
                      </c:pt>
                      <c:pt idx="43">
                        <c:v>1.4421936481997175</c:v>
                      </c:pt>
                      <c:pt idx="44">
                        <c:v>1.6488557816297471</c:v>
                      </c:pt>
                      <c:pt idx="45">
                        <c:v>1.6417826134276456</c:v>
                      </c:pt>
                      <c:pt idx="46">
                        <c:v>1.7218784213172986</c:v>
                      </c:pt>
                      <c:pt idx="47">
                        <c:v>1.1284239293549443</c:v>
                      </c:pt>
                      <c:pt idx="48">
                        <c:v>1.3723580022194262</c:v>
                      </c:pt>
                      <c:pt idx="49">
                        <c:v>1.2597404518708852</c:v>
                      </c:pt>
                      <c:pt idx="50">
                        <c:v>1.4067754710555391</c:v>
                      </c:pt>
                      <c:pt idx="51">
                        <c:v>1.2515475585055376</c:v>
                      </c:pt>
                      <c:pt idx="52">
                        <c:v>1.3026025534727861</c:v>
                      </c:pt>
                      <c:pt idx="53">
                        <c:v>1.6316851453645853</c:v>
                      </c:pt>
                      <c:pt idx="54">
                        <c:v>1.6841171150793328</c:v>
                      </c:pt>
                      <c:pt idx="55">
                        <c:v>0.9733635653482704</c:v>
                      </c:pt>
                      <c:pt idx="56">
                        <c:v>1.3129328275366516</c:v>
                      </c:pt>
                      <c:pt idx="57">
                        <c:v>1.3181620363580686</c:v>
                      </c:pt>
                      <c:pt idx="58">
                        <c:v>1.178825608480679</c:v>
                      </c:pt>
                      <c:pt idx="59">
                        <c:v>1.2335488821920819</c:v>
                      </c:pt>
                      <c:pt idx="60">
                        <c:v>1.5</c:v>
                      </c:pt>
                      <c:pt idx="61">
                        <c:v>1.6242337943991298</c:v>
                      </c:pt>
                      <c:pt idx="62">
                        <c:v>1.7092410952381698</c:v>
                      </c:pt>
                      <c:pt idx="63">
                        <c:v>1.0952314942613945</c:v>
                      </c:pt>
                      <c:pt idx="64">
                        <c:v>1.3319296367715117</c:v>
                      </c:pt>
                      <c:pt idx="65">
                        <c:v>1.344196460585648</c:v>
                      </c:pt>
                      <c:pt idx="66">
                        <c:v>1.3354895019844015</c:v>
                      </c:pt>
                      <c:pt idx="67">
                        <c:v>1.3224787875027735</c:v>
                      </c:pt>
                      <c:pt idx="68">
                        <c:v>1.5448326578645217</c:v>
                      </c:pt>
                      <c:pt idx="69">
                        <c:v>1.6542138511441675</c:v>
                      </c:pt>
                      <c:pt idx="70">
                        <c:v>1.7143963984515154</c:v>
                      </c:pt>
                      <c:pt idx="71">
                        <c:v>1.339271286966214</c:v>
                      </c:pt>
                      <c:pt idx="72">
                        <c:v>1.3705100834553698</c:v>
                      </c:pt>
                      <c:pt idx="73">
                        <c:v>1.376905975969088</c:v>
                      </c:pt>
                      <c:pt idx="74">
                        <c:v>1.5206154307309125</c:v>
                      </c:pt>
                      <c:pt idx="75">
                        <c:v>1.3400181628602867</c:v>
                      </c:pt>
                      <c:pt idx="76">
                        <c:v>1.4478171903119872</c:v>
                      </c:pt>
                      <c:pt idx="77">
                        <c:v>1.5556378941686151</c:v>
                      </c:pt>
                      <c:pt idx="78">
                        <c:v>1.5790019453845239</c:v>
                      </c:pt>
                      <c:pt idx="79">
                        <c:v>1.6355981294961626</c:v>
                      </c:pt>
                      <c:pt idx="80">
                        <c:v>1.7206398630706976</c:v>
                      </c:pt>
                      <c:pt idx="81">
                        <c:v>1.1529770598846285</c:v>
                      </c:pt>
                      <c:pt idx="82">
                        <c:v>1.4735322000490712</c:v>
                      </c:pt>
                      <c:pt idx="83">
                        <c:v>1.3898702906544882</c:v>
                      </c:pt>
                      <c:pt idx="84">
                        <c:v>1.3581247053704963</c:v>
                      </c:pt>
                      <c:pt idx="85">
                        <c:v>1.4054472049330768</c:v>
                      </c:pt>
                      <c:pt idx="86">
                        <c:v>1.5977691276304682</c:v>
                      </c:pt>
                      <c:pt idx="87">
                        <c:v>1.6775366204192261</c:v>
                      </c:pt>
                      <c:pt idx="88">
                        <c:v>1.6170050472482416</c:v>
                      </c:pt>
                      <c:pt idx="89">
                        <c:v>1.6676545674289709</c:v>
                      </c:pt>
                      <c:pt idx="90">
                        <c:v>1.0996619607826164</c:v>
                      </c:pt>
                      <c:pt idx="91">
                        <c:v>1.3611422697140427</c:v>
                      </c:pt>
                      <c:pt idx="92">
                        <c:v>1.3991626725763155</c:v>
                      </c:pt>
                      <c:pt idx="93">
                        <c:v>1.4400847794370168</c:v>
                      </c:pt>
                      <c:pt idx="94">
                        <c:v>1.4072912545190674</c:v>
                      </c:pt>
                      <c:pt idx="95">
                        <c:v>1.3894307859899873</c:v>
                      </c:pt>
                      <c:pt idx="96">
                        <c:v>1.396708512051215</c:v>
                      </c:pt>
                      <c:pt idx="97">
                        <c:v>1.3403132565429767</c:v>
                      </c:pt>
                      <c:pt idx="98">
                        <c:v>1.265155583714217</c:v>
                      </c:pt>
                      <c:pt idx="99">
                        <c:v>1.2459801545653097</c:v>
                      </c:pt>
                      <c:pt idx="100">
                        <c:v>1.0224415198730215</c:v>
                      </c:pt>
                      <c:pt idx="101">
                        <c:v>1.2197358326806076</c:v>
                      </c:pt>
                      <c:pt idx="102">
                        <c:v>1.1416407506735511</c:v>
                      </c:pt>
                      <c:pt idx="103">
                        <c:v>1.1976253055866593</c:v>
                      </c:pt>
                      <c:pt idx="104">
                        <c:v>1.2212253310954859</c:v>
                      </c:pt>
                      <c:pt idx="105">
                        <c:v>1.5055072812023296</c:v>
                      </c:pt>
                      <c:pt idx="106">
                        <c:v>1.5809841062583625</c:v>
                      </c:pt>
                      <c:pt idx="107">
                        <c:v>1.6095984596658615</c:v>
                      </c:pt>
                      <c:pt idx="108">
                        <c:v>1.0473205845198321</c:v>
                      </c:pt>
                      <c:pt idx="109">
                        <c:v>1.2594697167097793</c:v>
                      </c:pt>
                      <c:pt idx="110">
                        <c:v>1.2315076930962059</c:v>
                      </c:pt>
                      <c:pt idx="111">
                        <c:v>1.1882296984710976</c:v>
                      </c:pt>
                      <c:pt idx="112">
                        <c:v>1.3715394659244213</c:v>
                      </c:pt>
                      <c:pt idx="113">
                        <c:v>1.6104278947980677</c:v>
                      </c:pt>
                      <c:pt idx="114">
                        <c:v>1.6036369637715495</c:v>
                      </c:pt>
                      <c:pt idx="115">
                        <c:v>1.6637269422366945</c:v>
                      </c:pt>
                      <c:pt idx="116">
                        <c:v>1.2027751355589187</c:v>
                      </c:pt>
                      <c:pt idx="117">
                        <c:v>1.4263022429411474</c:v>
                      </c:pt>
                      <c:pt idx="118">
                        <c:v>1.3033069084516955</c:v>
                      </c:pt>
                      <c:pt idx="119">
                        <c:v>1.2668652297368221</c:v>
                      </c:pt>
                      <c:pt idx="120">
                        <c:v>1.3109748722572501</c:v>
                      </c:pt>
                      <c:pt idx="121">
                        <c:v>1.4309601668398715</c:v>
                      </c:pt>
                      <c:pt idx="122">
                        <c:v>1.6427745312545698</c:v>
                      </c:pt>
                      <c:pt idx="123">
                        <c:v>1.6719627709843683</c:v>
                      </c:pt>
                      <c:pt idx="124">
                        <c:v>1.6376072437096552</c:v>
                      </c:pt>
                      <c:pt idx="125">
                        <c:v>1.2234727167172181</c:v>
                      </c:pt>
                      <c:pt idx="126">
                        <c:v>1.4537157730977084</c:v>
                      </c:pt>
                      <c:pt idx="127">
                        <c:v>1.4387269086679519</c:v>
                      </c:pt>
                      <c:pt idx="128">
                        <c:v>1.5131330624540107</c:v>
                      </c:pt>
                      <c:pt idx="129">
                        <c:v>1.6517099133111377</c:v>
                      </c:pt>
                      <c:pt idx="130">
                        <c:v>1.6</c:v>
                      </c:pt>
                      <c:pt idx="131">
                        <c:v>1.592629492231775</c:v>
                      </c:pt>
                      <c:pt idx="132">
                        <c:v>1.6653704995896006</c:v>
                      </c:pt>
                      <c:pt idx="133">
                        <c:v>1.6752967184273106</c:v>
                      </c:pt>
                      <c:pt idx="134">
                        <c:v>1.0590721287806844</c:v>
                      </c:pt>
                      <c:pt idx="135">
                        <c:v>1.2537919224498242</c:v>
                      </c:pt>
                      <c:pt idx="136">
                        <c:v>1.1662814123923919</c:v>
                      </c:pt>
                      <c:pt idx="137">
                        <c:v>1.2055791559872868</c:v>
                      </c:pt>
                      <c:pt idx="138">
                        <c:v>1.5331741657605176</c:v>
                      </c:pt>
                      <c:pt idx="139">
                        <c:v>1.5998136153985487</c:v>
                      </c:pt>
                      <c:pt idx="140">
                        <c:v>1.6532100385774187</c:v>
                      </c:pt>
                      <c:pt idx="141">
                        <c:v>1.6747666985099767</c:v>
                      </c:pt>
                      <c:pt idx="142">
                        <c:v>1.1058557064887955</c:v>
                      </c:pt>
                      <c:pt idx="143">
                        <c:v>1.3829841888006447</c:v>
                      </c:pt>
                      <c:pt idx="144">
                        <c:v>1.3996810850236454</c:v>
                      </c:pt>
                      <c:pt idx="145">
                        <c:v>1.4783817928535528</c:v>
                      </c:pt>
                      <c:pt idx="146">
                        <c:v>1.576897906291761</c:v>
                      </c:pt>
                      <c:pt idx="147">
                        <c:v>1.646606761448635</c:v>
                      </c:pt>
                      <c:pt idx="148">
                        <c:v>1.6714611525717353</c:v>
                      </c:pt>
                      <c:pt idx="149">
                        <c:v>1.6976576636386249</c:v>
                      </c:pt>
                      <c:pt idx="150">
                        <c:v>1.6683528781272112</c:v>
                      </c:pt>
                      <c:pt idx="151">
                        <c:v>1.0286489069111844</c:v>
                      </c:pt>
                      <c:pt idx="152">
                        <c:v>1.3963669553887632</c:v>
                      </c:pt>
                      <c:pt idx="153">
                        <c:v>1.3782735535234563</c:v>
                      </c:pt>
                      <c:pt idx="154">
                        <c:v>1.3670990775956613</c:v>
                      </c:pt>
                      <c:pt idx="155">
                        <c:v>1.4924592493550746</c:v>
                      </c:pt>
                      <c:pt idx="156">
                        <c:v>1.6049164489191967</c:v>
                      </c:pt>
                      <c:pt idx="157">
                        <c:v>1.7334697243531325</c:v>
                      </c:pt>
                      <c:pt idx="158">
                        <c:v>1.7330902077964208</c:v>
                      </c:pt>
                      <c:pt idx="159">
                        <c:v>1.0882811323655781</c:v>
                      </c:pt>
                      <c:pt idx="160">
                        <c:v>1.3327444735901504</c:v>
                      </c:pt>
                      <c:pt idx="161">
                        <c:v>1.2323709051428802</c:v>
                      </c:pt>
                      <c:pt idx="162">
                        <c:v>1.2136546361356941</c:v>
                      </c:pt>
                      <c:pt idx="163">
                        <c:v>1.3560857638175048</c:v>
                      </c:pt>
                      <c:pt idx="164">
                        <c:v>1.506856661591661</c:v>
                      </c:pt>
                      <c:pt idx="165">
                        <c:v>1.6901830906901467</c:v>
                      </c:pt>
                      <c:pt idx="166">
                        <c:v>1.7582484149446089</c:v>
                      </c:pt>
                      <c:pt idx="167">
                        <c:v>1.0211808499904504</c:v>
                      </c:pt>
                      <c:pt idx="168">
                        <c:v>1.3727778302984519</c:v>
                      </c:pt>
                      <c:pt idx="169">
                        <c:v>1.3144462815468174</c:v>
                      </c:pt>
                      <c:pt idx="170">
                        <c:v>1.2207995518194679</c:v>
                      </c:pt>
                      <c:pt idx="171">
                        <c:v>1.3691107108131417</c:v>
                      </c:pt>
                      <c:pt idx="172">
                        <c:v>1.490742531572693</c:v>
                      </c:pt>
                      <c:pt idx="173">
                        <c:v>1.6530990718702787</c:v>
                      </c:pt>
                      <c:pt idx="174">
                        <c:v>1.6679801731364905</c:v>
                      </c:pt>
                      <c:pt idx="175">
                        <c:v>1.7630824056373604</c:v>
                      </c:pt>
                      <c:pt idx="176">
                        <c:v>1.1552316756650098</c:v>
                      </c:pt>
                      <c:pt idx="177">
                        <c:v>1.5572714935339249</c:v>
                      </c:pt>
                      <c:pt idx="178">
                        <c:v>1.550587081784681</c:v>
                      </c:pt>
                      <c:pt idx="179">
                        <c:v>1.5542437956187798</c:v>
                      </c:pt>
                      <c:pt idx="180">
                        <c:v>1.6179083475316354</c:v>
                      </c:pt>
                      <c:pt idx="181">
                        <c:v>1.62</c:v>
                      </c:pt>
                      <c:pt idx="182">
                        <c:v>1.6099805375284215</c:v>
                      </c:pt>
                      <c:pt idx="183">
                        <c:v>1.6105918748749333</c:v>
                      </c:pt>
                      <c:pt idx="184">
                        <c:v>1.6049836318444326</c:v>
                      </c:pt>
                      <c:pt idx="185">
                        <c:v>1.0020552268627403</c:v>
                      </c:pt>
                      <c:pt idx="186">
                        <c:v>1.4407990308795857</c:v>
                      </c:pt>
                      <c:pt idx="187">
                        <c:v>1.4400167331624143</c:v>
                      </c:pt>
                      <c:pt idx="188">
                        <c:v>1.3599570440471342</c:v>
                      </c:pt>
                      <c:pt idx="189">
                        <c:v>1.2066933271448248</c:v>
                      </c:pt>
                      <c:pt idx="190">
                        <c:v>1.2553835564430944</c:v>
                      </c:pt>
                      <c:pt idx="191">
                        <c:v>1.313538329528436</c:v>
                      </c:pt>
                      <c:pt idx="192">
                        <c:v>1.622376398832265</c:v>
                      </c:pt>
                      <c:pt idx="193">
                        <c:v>1.0643957414388541</c:v>
                      </c:pt>
                      <c:pt idx="194">
                        <c:v>1.4114068286846111</c:v>
                      </c:pt>
                      <c:pt idx="195">
                        <c:v>1.3184264494829709</c:v>
                      </c:pt>
                      <c:pt idx="196">
                        <c:v>1.3373300382262556</c:v>
                      </c:pt>
                      <c:pt idx="197">
                        <c:v>1.2818807164265986</c:v>
                      </c:pt>
                      <c:pt idx="198">
                        <c:v>1.5209294849320465</c:v>
                      </c:pt>
                      <c:pt idx="199">
                        <c:v>1.5659395545954449</c:v>
                      </c:pt>
                      <c:pt idx="200">
                        <c:v>1.6579018028547639</c:v>
                      </c:pt>
                      <c:pt idx="201">
                        <c:v>0.94522272524118922</c:v>
                      </c:pt>
                      <c:pt idx="202">
                        <c:v>1.2449704793067504</c:v>
                      </c:pt>
                      <c:pt idx="203">
                        <c:v>1.1630045715593802</c:v>
                      </c:pt>
                      <c:pt idx="204">
                        <c:v>1.2808419710355374</c:v>
                      </c:pt>
                      <c:pt idx="205">
                        <c:v>1.4109869097174914</c:v>
                      </c:pt>
                      <c:pt idx="206">
                        <c:v>1.5421746355314365</c:v>
                      </c:pt>
                      <c:pt idx="207">
                        <c:v>1.5950681739432537</c:v>
                      </c:pt>
                      <c:pt idx="208">
                        <c:v>0.92495184595636504</c:v>
                      </c:pt>
                      <c:pt idx="209">
                        <c:v>1.3420833231262599</c:v>
                      </c:pt>
                      <c:pt idx="210">
                        <c:v>1.2697254512895109</c:v>
                      </c:pt>
                      <c:pt idx="211">
                        <c:v>1.1955975744392595</c:v>
                      </c:pt>
                      <c:pt idx="212">
                        <c:v>1.1870028621153517</c:v>
                      </c:pt>
                      <c:pt idx="213">
                        <c:v>1.5239484418377911</c:v>
                      </c:pt>
                      <c:pt idx="214">
                        <c:v>1.5835893422270826</c:v>
                      </c:pt>
                      <c:pt idx="215">
                        <c:v>1.6650157984093972</c:v>
                      </c:pt>
                      <c:pt idx="216">
                        <c:v>1.1748654751932033</c:v>
                      </c:pt>
                      <c:pt idx="217">
                        <c:v>1.3474260186980933</c:v>
                      </c:pt>
                      <c:pt idx="218">
                        <c:v>1.2259100646131409</c:v>
                      </c:pt>
                      <c:pt idx="219">
                        <c:v>1.2457475811261367</c:v>
                      </c:pt>
                      <c:pt idx="220">
                        <c:v>1.2919119770312277</c:v>
                      </c:pt>
                      <c:pt idx="221">
                        <c:v>1.4451134088654329</c:v>
                      </c:pt>
                      <c:pt idx="222">
                        <c:v>1.6286666046167741</c:v>
                      </c:pt>
                      <c:pt idx="223">
                        <c:v>1.1141171277876083</c:v>
                      </c:pt>
                      <c:pt idx="224">
                        <c:v>1.3787566434409571</c:v>
                      </c:pt>
                      <c:pt idx="225">
                        <c:v>1.4259303249120481</c:v>
                      </c:pt>
                      <c:pt idx="226">
                        <c:v>1.2928695819163187</c:v>
                      </c:pt>
                      <c:pt idx="227">
                        <c:v>1.2880754091318567</c:v>
                      </c:pt>
                      <c:pt idx="228">
                        <c:v>1.3371295635516895</c:v>
                      </c:pt>
                      <c:pt idx="229">
                        <c:v>1.6290067194179123</c:v>
                      </c:pt>
                      <c:pt idx="230">
                        <c:v>1.6671297764544222</c:v>
                      </c:pt>
                      <c:pt idx="231">
                        <c:v>1.0470441097766572</c:v>
                      </c:pt>
                      <c:pt idx="232">
                        <c:v>1.3176579011689462</c:v>
                      </c:pt>
                      <c:pt idx="233">
                        <c:v>1.2352835496993717</c:v>
                      </c:pt>
                      <c:pt idx="234">
                        <c:v>1.2672530505500701</c:v>
                      </c:pt>
                      <c:pt idx="235">
                        <c:v>1.2743881012018603</c:v>
                      </c:pt>
                      <c:pt idx="236">
                        <c:v>1.5126468582511599</c:v>
                      </c:pt>
                      <c:pt idx="237">
                        <c:v>1.6171906353415131</c:v>
                      </c:pt>
                      <c:pt idx="238">
                        <c:v>1.6150792123511126</c:v>
                      </c:pt>
                      <c:pt idx="239">
                        <c:v>1.1711061708048875</c:v>
                      </c:pt>
                      <c:pt idx="240">
                        <c:v>1.3836860586579189</c:v>
                      </c:pt>
                      <c:pt idx="241">
                        <c:v>1.2639377841309636</c:v>
                      </c:pt>
                      <c:pt idx="242">
                        <c:v>1.1050084785436134</c:v>
                      </c:pt>
                      <c:pt idx="243">
                        <c:v>1.2795820354219258</c:v>
                      </c:pt>
                      <c:pt idx="244">
                        <c:v>1.5644774816173306</c:v>
                      </c:pt>
                      <c:pt idx="245">
                        <c:v>1.6683976666120919</c:v>
                      </c:pt>
                      <c:pt idx="246">
                        <c:v>1.1075791930267416</c:v>
                      </c:pt>
                      <c:pt idx="247">
                        <c:v>1.5471472520942546</c:v>
                      </c:pt>
                      <c:pt idx="248">
                        <c:v>1.4986314250351578</c:v>
                      </c:pt>
                      <c:pt idx="249">
                        <c:v>1.5330432593188781</c:v>
                      </c:pt>
                      <c:pt idx="250">
                        <c:v>1.549605238856687</c:v>
                      </c:pt>
                      <c:pt idx="251">
                        <c:v>1.5961768858578749</c:v>
                      </c:pt>
                      <c:pt idx="252">
                        <c:v>1.58</c:v>
                      </c:pt>
                      <c:pt idx="253">
                        <c:v>1.1506961870182171</c:v>
                      </c:pt>
                      <c:pt idx="254">
                        <c:v>1.5185745054949742</c:v>
                      </c:pt>
                      <c:pt idx="255">
                        <c:v>1.5011608495984829</c:v>
                      </c:pt>
                      <c:pt idx="256">
                        <c:v>1.5423345785372113</c:v>
                      </c:pt>
                      <c:pt idx="257">
                        <c:v>1.6303834451191852</c:v>
                      </c:pt>
                      <c:pt idx="258">
                        <c:v>1.5978822495260983</c:v>
                      </c:pt>
                      <c:pt idx="259">
                        <c:v>1.6547537474054437</c:v>
                      </c:pt>
                      <c:pt idx="260">
                        <c:v>1.1177107023035324</c:v>
                      </c:pt>
                      <c:pt idx="261">
                        <c:v>1.4547474513716161</c:v>
                      </c:pt>
                      <c:pt idx="262">
                        <c:v>1.3569731807107641</c:v>
                      </c:pt>
                      <c:pt idx="263">
                        <c:v>1.4030287231449163</c:v>
                      </c:pt>
                      <c:pt idx="264">
                        <c:v>1.4800423550601862</c:v>
                      </c:pt>
                      <c:pt idx="265">
                        <c:v>1.640086282076612</c:v>
                      </c:pt>
                      <c:pt idx="266">
                        <c:v>1.643227263467105</c:v>
                      </c:pt>
                      <c:pt idx="267">
                        <c:v>1.6271100774636118</c:v>
                      </c:pt>
                      <c:pt idx="268">
                        <c:v>1.4974925457930708</c:v>
                      </c:pt>
                      <c:pt idx="269">
                        <c:v>1.1122686033186053</c:v>
                      </c:pt>
                      <c:pt idx="270">
                        <c:v>1.4456676122283674</c:v>
                      </c:pt>
                      <c:pt idx="271">
                        <c:v>1.3847659890982977</c:v>
                      </c:pt>
                      <c:pt idx="272">
                        <c:v>1.4471697647617292</c:v>
                      </c:pt>
                      <c:pt idx="273">
                        <c:v>1.4778454128292697</c:v>
                      </c:pt>
                      <c:pt idx="274">
                        <c:v>1.6568401738463721</c:v>
                      </c:pt>
                      <c:pt idx="275">
                        <c:v>1.6637980349086872</c:v>
                      </c:pt>
                      <c:pt idx="276">
                        <c:v>1.6699317068156101</c:v>
                      </c:pt>
                      <c:pt idx="277">
                        <c:v>1.2289329134747919</c:v>
                      </c:pt>
                      <c:pt idx="278">
                        <c:v>1.5996404471989829</c:v>
                      </c:pt>
                      <c:pt idx="279">
                        <c:v>1.5829319514530862</c:v>
                      </c:pt>
                      <c:pt idx="280">
                        <c:v>1.570514258166136</c:v>
                      </c:pt>
                      <c:pt idx="281">
                        <c:v>1.6297556035808367</c:v>
                      </c:pt>
                      <c:pt idx="282">
                        <c:v>1.6038768095111671</c:v>
                      </c:pt>
                      <c:pt idx="283">
                        <c:v>1.67</c:v>
                      </c:pt>
                      <c:pt idx="284">
                        <c:v>1.0027958856940589</c:v>
                      </c:pt>
                      <c:pt idx="285">
                        <c:v>1.3966058384449869</c:v>
                      </c:pt>
                      <c:pt idx="286">
                        <c:v>1.3414703624150635</c:v>
                      </c:pt>
                      <c:pt idx="287">
                        <c:v>1.3389482297365571</c:v>
                      </c:pt>
                      <c:pt idx="288">
                        <c:v>1.178744783765131</c:v>
                      </c:pt>
                      <c:pt idx="289">
                        <c:v>1.1306033742379036</c:v>
                      </c:pt>
                      <c:pt idx="290">
                        <c:v>1.3581175900866</c:v>
                      </c:pt>
                      <c:pt idx="291">
                        <c:v>1.5977400652706133</c:v>
                      </c:pt>
                      <c:pt idx="292">
                        <c:v>1.0685188971634842</c:v>
                      </c:pt>
                      <c:pt idx="293">
                        <c:v>1.3950772647895047</c:v>
                      </c:pt>
                      <c:pt idx="294">
                        <c:v>1.3887144046249462</c:v>
                      </c:pt>
                      <c:pt idx="295">
                        <c:v>1.3439560085876952</c:v>
                      </c:pt>
                      <c:pt idx="296">
                        <c:v>1.4769513350519556</c:v>
                      </c:pt>
                      <c:pt idx="297">
                        <c:v>1.6041017039443721</c:v>
                      </c:pt>
                      <c:pt idx="298">
                        <c:v>1.6533671316747267</c:v>
                      </c:pt>
                      <c:pt idx="299">
                        <c:v>1.0270354529191108</c:v>
                      </c:pt>
                      <c:pt idx="300">
                        <c:v>1.2474902654312205</c:v>
                      </c:pt>
                      <c:pt idx="301">
                        <c:v>1.2303899150349116</c:v>
                      </c:pt>
                      <c:pt idx="302">
                        <c:v>1.1865996676169894</c:v>
                      </c:pt>
                      <c:pt idx="303">
                        <c:v>1.2434243362277924</c:v>
                      </c:pt>
                      <c:pt idx="304">
                        <c:v>1.2712437066977538</c:v>
                      </c:pt>
                      <c:pt idx="305">
                        <c:v>1.2684697176655333</c:v>
                      </c:pt>
                      <c:pt idx="306">
                        <c:v>1.0673701609180166</c:v>
                      </c:pt>
                      <c:pt idx="307">
                        <c:v>1.4140485969994274</c:v>
                      </c:pt>
                      <c:pt idx="308">
                        <c:v>1.4294422445310671</c:v>
                      </c:pt>
                      <c:pt idx="309">
                        <c:v>1.3404528850001109</c:v>
                      </c:pt>
                      <c:pt idx="310">
                        <c:v>1.5576188479088833</c:v>
                      </c:pt>
                      <c:pt idx="311">
                        <c:v>1.5926867973789047</c:v>
                      </c:pt>
                      <c:pt idx="312">
                        <c:v>1.6199868953880856</c:v>
                      </c:pt>
                      <c:pt idx="313">
                        <c:v>1.1363566413055026</c:v>
                      </c:pt>
                      <c:pt idx="314">
                        <c:v>1.404419873857254</c:v>
                      </c:pt>
                      <c:pt idx="315">
                        <c:v>1.4475519718407002</c:v>
                      </c:pt>
                      <c:pt idx="316">
                        <c:v>1.3697527943541168</c:v>
                      </c:pt>
                      <c:pt idx="317">
                        <c:v>1.4338317333987463</c:v>
                      </c:pt>
                      <c:pt idx="318">
                        <c:v>1.5740450399217585</c:v>
                      </c:pt>
                      <c:pt idx="319">
                        <c:v>1.57</c:v>
                      </c:pt>
                      <c:pt idx="320">
                        <c:v>1.1791812205937688</c:v>
                      </c:pt>
                      <c:pt idx="321">
                        <c:v>1.3795723179328958</c:v>
                      </c:pt>
                      <c:pt idx="322">
                        <c:v>1.439460579247652</c:v>
                      </c:pt>
                      <c:pt idx="323">
                        <c:v>1.4487026801409</c:v>
                      </c:pt>
                      <c:pt idx="324">
                        <c:v>1.4958417516969047</c:v>
                      </c:pt>
                      <c:pt idx="325">
                        <c:v>1.5395358731313109</c:v>
                      </c:pt>
                      <c:pt idx="326">
                        <c:v>1.5983391644850529</c:v>
                      </c:pt>
                      <c:pt idx="327">
                        <c:v>1.027123961012312</c:v>
                      </c:pt>
                      <c:pt idx="328">
                        <c:v>1.2861904939764401</c:v>
                      </c:pt>
                      <c:pt idx="329">
                        <c:v>1.2550980479110219</c:v>
                      </c:pt>
                      <c:pt idx="330">
                        <c:v>1.1816670268027276</c:v>
                      </c:pt>
                      <c:pt idx="331">
                        <c:v>1.0542744965174529</c:v>
                      </c:pt>
                      <c:pt idx="332">
                        <c:v>1.2353264296355198</c:v>
                      </c:pt>
                      <c:pt idx="333">
                        <c:v>1.6323136115645507</c:v>
                      </c:pt>
                      <c:pt idx="334">
                        <c:v>1.6548671929025383</c:v>
                      </c:pt>
                      <c:pt idx="335">
                        <c:v>1.1528776503411535</c:v>
                      </c:pt>
                      <c:pt idx="336">
                        <c:v>1.3421772722680605</c:v>
                      </c:pt>
                      <c:pt idx="337">
                        <c:v>1.2327764682418298</c:v>
                      </c:pt>
                      <c:pt idx="338">
                        <c:v>1.3370971567452901</c:v>
                      </c:pt>
                      <c:pt idx="339">
                        <c:v>1.2719361358002128</c:v>
                      </c:pt>
                      <c:pt idx="340">
                        <c:v>1.5792254743418639</c:v>
                      </c:pt>
                      <c:pt idx="341">
                        <c:v>1.721446258404401</c:v>
                      </c:pt>
                      <c:pt idx="342">
                        <c:v>1.0458354505373517</c:v>
                      </c:pt>
                      <c:pt idx="343">
                        <c:v>1.3366518668370988</c:v>
                      </c:pt>
                      <c:pt idx="344">
                        <c:v>1.3311988636265295</c:v>
                      </c:pt>
                      <c:pt idx="345">
                        <c:v>1.5525152376826501</c:v>
                      </c:pt>
                      <c:pt idx="346">
                        <c:v>1.6014463227203941</c:v>
                      </c:pt>
                      <c:pt idx="347">
                        <c:v>1.6651683141408746</c:v>
                      </c:pt>
                      <c:pt idx="348">
                        <c:v>1.6036597691893602</c:v>
                      </c:pt>
                      <c:pt idx="349">
                        <c:v>1.1783058637924879</c:v>
                      </c:pt>
                      <c:pt idx="350">
                        <c:v>1.4366818560295682</c:v>
                      </c:pt>
                      <c:pt idx="351">
                        <c:v>1.3625833660605129</c:v>
                      </c:pt>
                      <c:pt idx="352">
                        <c:v>1.4568236013347293</c:v>
                      </c:pt>
                      <c:pt idx="353">
                        <c:v>1.4716884986403489</c:v>
                      </c:pt>
                      <c:pt idx="354">
                        <c:v>1.4861063660585614</c:v>
                      </c:pt>
                      <c:pt idx="355">
                        <c:v>1.5642907325705573</c:v>
                      </c:pt>
                      <c:pt idx="356">
                        <c:v>1.4990877408803749</c:v>
                      </c:pt>
                      <c:pt idx="357">
                        <c:v>1.0314596851273872</c:v>
                      </c:pt>
                      <c:pt idx="358">
                        <c:v>1.5065632310442991</c:v>
                      </c:pt>
                      <c:pt idx="359">
                        <c:v>1.4489116438805878</c:v>
                      </c:pt>
                      <c:pt idx="360">
                        <c:v>1.4098827728509096</c:v>
                      </c:pt>
                      <c:pt idx="361">
                        <c:v>1.5665675045407315</c:v>
                      </c:pt>
                      <c:pt idx="362">
                        <c:v>1.6570941377413646</c:v>
                      </c:pt>
                      <c:pt idx="363">
                        <c:v>1.7307422200696356</c:v>
                      </c:pt>
                      <c:pt idx="364">
                        <c:v>1.2507766827060949</c:v>
                      </c:pt>
                      <c:pt idx="365">
                        <c:v>1.5176469707302602</c:v>
                      </c:pt>
                      <c:pt idx="366">
                        <c:v>1.4922977859368451</c:v>
                      </c:pt>
                      <c:pt idx="367">
                        <c:v>1.5183753212747408</c:v>
                      </c:pt>
                      <c:pt idx="368">
                        <c:v>1.6407247128844598</c:v>
                      </c:pt>
                      <c:pt idx="369">
                        <c:v>1.6833518016386324</c:v>
                      </c:pt>
                      <c:pt idx="370">
                        <c:v>1.6925349316153189</c:v>
                      </c:pt>
                      <c:pt idx="371">
                        <c:v>1.1185945512254414</c:v>
                      </c:pt>
                      <c:pt idx="372">
                        <c:v>1.5983361582417055</c:v>
                      </c:pt>
                      <c:pt idx="373">
                        <c:v>1.5696684031769452</c:v>
                      </c:pt>
                      <c:pt idx="374">
                        <c:v>1.5882464487918297</c:v>
                      </c:pt>
                      <c:pt idx="375">
                        <c:v>1.6748761724723149</c:v>
                      </c:pt>
                      <c:pt idx="376">
                        <c:v>1.6708340032562972</c:v>
                      </c:pt>
                      <c:pt idx="377">
                        <c:v>1.7347369703553905</c:v>
                      </c:pt>
                      <c:pt idx="378">
                        <c:v>0.95216312738912812</c:v>
                      </c:pt>
                      <c:pt idx="379">
                        <c:v>1.3240823220324218</c:v>
                      </c:pt>
                      <c:pt idx="380">
                        <c:v>1.2686658050697266</c:v>
                      </c:pt>
                      <c:pt idx="381">
                        <c:v>1.2787214926734309</c:v>
                      </c:pt>
                      <c:pt idx="382">
                        <c:v>1.1661491403434856</c:v>
                      </c:pt>
                      <c:pt idx="383">
                        <c:v>1.1619751100836628</c:v>
                      </c:pt>
                      <c:pt idx="384">
                        <c:v>1.4722448036389466</c:v>
                      </c:pt>
                      <c:pt idx="385">
                        <c:v>1.4577036350845698</c:v>
                      </c:pt>
                      <c:pt idx="386">
                        <c:v>1.6354947839091378</c:v>
                      </c:pt>
                      <c:pt idx="387">
                        <c:v>1.1228188647026118</c:v>
                      </c:pt>
                      <c:pt idx="388">
                        <c:v>1.3761934474142459</c:v>
                      </c:pt>
                      <c:pt idx="389">
                        <c:v>1.458381386415996</c:v>
                      </c:pt>
                      <c:pt idx="390">
                        <c:v>1.4729200379295009</c:v>
                      </c:pt>
                      <c:pt idx="391">
                        <c:v>1.4617283580570302</c:v>
                      </c:pt>
                      <c:pt idx="392">
                        <c:v>1.6295971207250584</c:v>
                      </c:pt>
                      <c:pt idx="393">
                        <c:v>1.7031112556667667</c:v>
                      </c:pt>
                      <c:pt idx="394">
                        <c:v>0.9643358548003218</c:v>
                      </c:pt>
                      <c:pt idx="395">
                        <c:v>1.3855477842981063</c:v>
                      </c:pt>
                      <c:pt idx="396">
                        <c:v>1.3062063940859845</c:v>
                      </c:pt>
                      <c:pt idx="397">
                        <c:v>1.2622425751927355</c:v>
                      </c:pt>
                      <c:pt idx="398">
                        <c:v>1.2125091732757869</c:v>
                      </c:pt>
                      <c:pt idx="399">
                        <c:v>1.4764642320835586</c:v>
                      </c:pt>
                      <c:pt idx="400">
                        <c:v>1.5666658305127035</c:v>
                      </c:pt>
                      <c:pt idx="401">
                        <c:v>1.7118688976869856</c:v>
                      </c:pt>
                      <c:pt idx="402">
                        <c:v>1.0814935940034085</c:v>
                      </c:pt>
                      <c:pt idx="403">
                        <c:v>1.3964261930450734</c:v>
                      </c:pt>
                      <c:pt idx="404">
                        <c:v>1.3442861646597399</c:v>
                      </c:pt>
                      <c:pt idx="405">
                        <c:v>1.3582078763426497</c:v>
                      </c:pt>
                      <c:pt idx="406">
                        <c:v>1.3168146129563776</c:v>
                      </c:pt>
                      <c:pt idx="407">
                        <c:v>1.4966752695204402</c:v>
                      </c:pt>
                      <c:pt idx="408">
                        <c:v>1.4709426158135457</c:v>
                      </c:pt>
                      <c:pt idx="409">
                        <c:v>1.1180062387194858</c:v>
                      </c:pt>
                      <c:pt idx="410">
                        <c:v>1.3649786186486683</c:v>
                      </c:pt>
                      <c:pt idx="411">
                        <c:v>1.3016160263669501</c:v>
                      </c:pt>
                      <c:pt idx="412">
                        <c:v>1.3204517133354643</c:v>
                      </c:pt>
                      <c:pt idx="413">
                        <c:v>1.323029401162559</c:v>
                      </c:pt>
                      <c:pt idx="414">
                        <c:v>1.4600429981911867</c:v>
                      </c:pt>
                      <c:pt idx="415">
                        <c:v>1.6616094456150112</c:v>
                      </c:pt>
                      <c:pt idx="416">
                        <c:v>1.0401479766762818</c:v>
                      </c:pt>
                      <c:pt idx="417">
                        <c:v>1.3734939928073016</c:v>
                      </c:pt>
                      <c:pt idx="418">
                        <c:v>1.3404085255919629</c:v>
                      </c:pt>
                      <c:pt idx="419">
                        <c:v>1.4332754800388288</c:v>
                      </c:pt>
                      <c:pt idx="420">
                        <c:v>1.3483330888425362</c:v>
                      </c:pt>
                      <c:pt idx="421">
                        <c:v>1.4411047896422371</c:v>
                      </c:pt>
                      <c:pt idx="422">
                        <c:v>1.599813273897615</c:v>
                      </c:pt>
                      <c:pt idx="423">
                        <c:v>1.1117487593828339</c:v>
                      </c:pt>
                      <c:pt idx="424">
                        <c:v>1.5054490470612958</c:v>
                      </c:pt>
                      <c:pt idx="425">
                        <c:v>1.5571115604019257</c:v>
                      </c:pt>
                      <c:pt idx="426">
                        <c:v>1.5202995948919211</c:v>
                      </c:pt>
                      <c:pt idx="427">
                        <c:v>1.5927586496740154</c:v>
                      </c:pt>
                      <c:pt idx="428">
                        <c:v>1.6408896966381543</c:v>
                      </c:pt>
                      <c:pt idx="429">
                        <c:v>1.6670353455544915</c:v>
                      </c:pt>
                      <c:pt idx="430">
                        <c:v>1.6727112541735563</c:v>
                      </c:pt>
                      <c:pt idx="431">
                        <c:v>1.1892456051880385</c:v>
                      </c:pt>
                      <c:pt idx="432">
                        <c:v>1.3523809955156598</c:v>
                      </c:pt>
                      <c:pt idx="433">
                        <c:v>1.3424171819364383</c:v>
                      </c:pt>
                      <c:pt idx="434">
                        <c:v>1.1949532285810247</c:v>
                      </c:pt>
                      <c:pt idx="435">
                        <c:v>1.2294558172627612</c:v>
                      </c:pt>
                      <c:pt idx="436">
                        <c:v>1.3766848617790441</c:v>
                      </c:pt>
                      <c:pt idx="437">
                        <c:v>1.6142909822537415</c:v>
                      </c:pt>
                      <c:pt idx="438">
                        <c:v>0.70821877345905249</c:v>
                      </c:pt>
                      <c:pt idx="439">
                        <c:v>1.0929386334111573</c:v>
                      </c:pt>
                      <c:pt idx="440">
                        <c:v>1.3324388237558074</c:v>
                      </c:pt>
                      <c:pt idx="441">
                        <c:v>1.3383724501225678</c:v>
                      </c:pt>
                      <c:pt idx="442">
                        <c:v>1.3888600612867437</c:v>
                      </c:pt>
                      <c:pt idx="443">
                        <c:v>1.5498082318502329</c:v>
                      </c:pt>
                      <c:pt idx="444">
                        <c:v>1.6316086404405348</c:v>
                      </c:pt>
                      <c:pt idx="445">
                        <c:v>1.7093612311493129</c:v>
                      </c:pt>
                      <c:pt idx="446">
                        <c:v>0.99034896050077315</c:v>
                      </c:pt>
                      <c:pt idx="447">
                        <c:v>1.3426619331323142</c:v>
                      </c:pt>
                      <c:pt idx="448">
                        <c:v>1.3234129627732838</c:v>
                      </c:pt>
                      <c:pt idx="449">
                        <c:v>1.3259856215383623</c:v>
                      </c:pt>
                      <c:pt idx="450">
                        <c:v>1.4093853041260995</c:v>
                      </c:pt>
                      <c:pt idx="451">
                        <c:v>1.3504347949526063</c:v>
                      </c:pt>
                      <c:pt idx="452">
                        <c:v>1.380441430866701</c:v>
                      </c:pt>
                      <c:pt idx="453">
                        <c:v>1.0957335711040104</c:v>
                      </c:pt>
                      <c:pt idx="454">
                        <c:v>1.396274382698965</c:v>
                      </c:pt>
                      <c:pt idx="455">
                        <c:v>1.3384635206285378</c:v>
                      </c:pt>
                      <c:pt idx="456">
                        <c:v>1.3704154045747305</c:v>
                      </c:pt>
                      <c:pt idx="457">
                        <c:v>1.4242587420242607</c:v>
                      </c:pt>
                      <c:pt idx="458">
                        <c:v>1.4364848392678045</c:v>
                      </c:pt>
                      <c:pt idx="459">
                        <c:v>1.4311191660883562</c:v>
                      </c:pt>
                      <c:pt idx="460">
                        <c:v>1.4381272119276298</c:v>
                      </c:pt>
                      <c:pt idx="461">
                        <c:v>1.0457898458552473</c:v>
                      </c:pt>
                      <c:pt idx="462">
                        <c:v>1.4921945104427627</c:v>
                      </c:pt>
                      <c:pt idx="463">
                        <c:v>1.4449837225259738</c:v>
                      </c:pt>
                      <c:pt idx="464">
                        <c:v>1.4769862921968313</c:v>
                      </c:pt>
                      <c:pt idx="465">
                        <c:v>1.5698244528755922</c:v>
                      </c:pt>
                      <c:pt idx="466">
                        <c:v>1.5251147203035107</c:v>
                      </c:pt>
                      <c:pt idx="467">
                        <c:v>1.3754745295826205</c:v>
                      </c:pt>
                      <c:pt idx="468">
                        <c:v>1.2187360346146972</c:v>
                      </c:pt>
                      <c:pt idx="469">
                        <c:v>1.5188753628570377</c:v>
                      </c:pt>
                      <c:pt idx="470">
                        <c:v>1.4955533206366454</c:v>
                      </c:pt>
                      <c:pt idx="471">
                        <c:v>1.4724201831430654</c:v>
                      </c:pt>
                      <c:pt idx="472">
                        <c:v>1.4610142462014828</c:v>
                      </c:pt>
                      <c:pt idx="473">
                        <c:v>1.4651432713150974</c:v>
                      </c:pt>
                      <c:pt idx="474">
                        <c:v>1.7029511368225778</c:v>
                      </c:pt>
                      <c:pt idx="475">
                        <c:v>1.7229772651513677</c:v>
                      </c:pt>
                      <c:pt idx="476">
                        <c:v>0.99258410858444601</c:v>
                      </c:pt>
                      <c:pt idx="477">
                        <c:v>1.4134662758267527</c:v>
                      </c:pt>
                      <c:pt idx="478">
                        <c:v>1.4444669024136916</c:v>
                      </c:pt>
                      <c:pt idx="479">
                        <c:v>1.4836029841968759</c:v>
                      </c:pt>
                      <c:pt idx="480">
                        <c:v>1.5083068298337632</c:v>
                      </c:pt>
                      <c:pt idx="481">
                        <c:v>1.6701635333917144</c:v>
                      </c:pt>
                      <c:pt idx="482">
                        <c:v>1.7</c:v>
                      </c:pt>
                      <c:pt idx="483">
                        <c:v>1.1955862847924776</c:v>
                      </c:pt>
                      <c:pt idx="484">
                        <c:v>1.5248651168025218</c:v>
                      </c:pt>
                      <c:pt idx="485">
                        <c:v>1.461986584546132</c:v>
                      </c:pt>
                      <c:pt idx="486">
                        <c:v>1.3800710338617157</c:v>
                      </c:pt>
                      <c:pt idx="487">
                        <c:v>1.4315459411858091</c:v>
                      </c:pt>
                      <c:pt idx="488">
                        <c:v>1.6236469771492046</c:v>
                      </c:pt>
                      <c:pt idx="489">
                        <c:v>1.6998414464221927</c:v>
                      </c:pt>
                      <c:pt idx="490">
                        <c:v>1.6432683943893613</c:v>
                      </c:pt>
                      <c:pt idx="491">
                        <c:v>1.1272527603081666</c:v>
                      </c:pt>
                      <c:pt idx="492">
                        <c:v>1.4324483649809605</c:v>
                      </c:pt>
                      <c:pt idx="493">
                        <c:v>1.4533940729136026</c:v>
                      </c:pt>
                      <c:pt idx="494">
                        <c:v>1.4395626282195426</c:v>
                      </c:pt>
                      <c:pt idx="495">
                        <c:v>1.3340791662980038</c:v>
                      </c:pt>
                      <c:pt idx="496">
                        <c:v>1.3136858303541787</c:v>
                      </c:pt>
                      <c:pt idx="497">
                        <c:v>1.4383626538711942</c:v>
                      </c:pt>
                      <c:pt idx="498">
                        <c:v>1.5529686811900376</c:v>
                      </c:pt>
                      <c:pt idx="499">
                        <c:v>0.95364765436383325</c:v>
                      </c:pt>
                      <c:pt idx="500">
                        <c:v>1.4877488518639788</c:v>
                      </c:pt>
                      <c:pt idx="501">
                        <c:v>1.3894688873534302</c:v>
                      </c:pt>
                      <c:pt idx="502">
                        <c:v>1.3225837985984947</c:v>
                      </c:pt>
                      <c:pt idx="503">
                        <c:v>1.1501338691212197</c:v>
                      </c:pt>
                      <c:pt idx="504">
                        <c:v>1.2290443731812832</c:v>
                      </c:pt>
                      <c:pt idx="505">
                        <c:v>1.4989701293513653</c:v>
                      </c:pt>
                      <c:pt idx="506">
                        <c:v>1.5</c:v>
                      </c:pt>
                      <c:pt idx="507">
                        <c:v>1.1112051523865083</c:v>
                      </c:pt>
                      <c:pt idx="508">
                        <c:v>1.4242955218856546</c:v>
                      </c:pt>
                      <c:pt idx="509">
                        <c:v>1.3464163980448709</c:v>
                      </c:pt>
                      <c:pt idx="510">
                        <c:v>1.4366953644481675</c:v>
                      </c:pt>
                      <c:pt idx="511">
                        <c:v>1.62187813831671</c:v>
                      </c:pt>
                      <c:pt idx="512">
                        <c:v>1.6546657293362979</c:v>
                      </c:pt>
                      <c:pt idx="513">
                        <c:v>1.5517653571777772</c:v>
                      </c:pt>
                      <c:pt idx="514">
                        <c:v>1.633800121520502</c:v>
                      </c:pt>
                      <c:pt idx="515">
                        <c:v>0.98049603313651101</c:v>
                      </c:pt>
                      <c:pt idx="516">
                        <c:v>1.3540940036845608</c:v>
                      </c:pt>
                      <c:pt idx="517">
                        <c:v>1.4223265270053638</c:v>
                      </c:pt>
                      <c:pt idx="518">
                        <c:v>1.4070783318379747</c:v>
                      </c:pt>
                      <c:pt idx="519">
                        <c:v>1.3977339127628827</c:v>
                      </c:pt>
                      <c:pt idx="520">
                        <c:v>1.4632991772118542</c:v>
                      </c:pt>
                      <c:pt idx="521">
                        <c:v>1.6507599661392998</c:v>
                      </c:pt>
                      <c:pt idx="522">
                        <c:v>1.0221587563714352</c:v>
                      </c:pt>
                      <c:pt idx="523">
                        <c:v>1.4130305436810544</c:v>
                      </c:pt>
                      <c:pt idx="524">
                        <c:v>1.4288496557146888</c:v>
                      </c:pt>
                      <c:pt idx="525">
                        <c:v>1.4125379462213852</c:v>
                      </c:pt>
                      <c:pt idx="526">
                        <c:v>1.4680722193850972</c:v>
                      </c:pt>
                      <c:pt idx="527">
                        <c:v>1.5413412312852768</c:v>
                      </c:pt>
                      <c:pt idx="528">
                        <c:v>1.6609503302116666</c:v>
                      </c:pt>
                      <c:pt idx="529">
                        <c:v>1.493603863078991</c:v>
                      </c:pt>
                      <c:pt idx="530">
                        <c:v>1.131848916700221</c:v>
                      </c:pt>
                      <c:pt idx="531">
                        <c:v>1.3783865830073021</c:v>
                      </c:pt>
                      <c:pt idx="532">
                        <c:v>1.4025395874415958</c:v>
                      </c:pt>
                      <c:pt idx="533">
                        <c:v>1.3240664580663826</c:v>
                      </c:pt>
                      <c:pt idx="534">
                        <c:v>1.3294050547547611</c:v>
                      </c:pt>
                      <c:pt idx="535">
                        <c:v>1.3553962098946044</c:v>
                      </c:pt>
                      <c:pt idx="536">
                        <c:v>1.3976875697638693</c:v>
                      </c:pt>
                      <c:pt idx="537">
                        <c:v>1.5486818048778328</c:v>
                      </c:pt>
                      <c:pt idx="538">
                        <c:v>1.2214849169428805</c:v>
                      </c:pt>
                      <c:pt idx="539">
                        <c:v>1.3608850642670614</c:v>
                      </c:pt>
                      <c:pt idx="540">
                        <c:v>1.3168319256625902</c:v>
                      </c:pt>
                      <c:pt idx="541">
                        <c:v>1.3025513386833381</c:v>
                      </c:pt>
                      <c:pt idx="542">
                        <c:v>1.4065829213622618</c:v>
                      </c:pt>
                      <c:pt idx="543">
                        <c:v>1.4818071212224173</c:v>
                      </c:pt>
                      <c:pt idx="544">
                        <c:v>1.5857689886575497</c:v>
                      </c:pt>
                      <c:pt idx="545">
                        <c:v>0.94561002749734735</c:v>
                      </c:pt>
                      <c:pt idx="546">
                        <c:v>1.3382205455926726</c:v>
                      </c:pt>
                      <c:pt idx="547">
                        <c:v>1.2326839811761678</c:v>
                      </c:pt>
                      <c:pt idx="548">
                        <c:v>1.1120688820412079</c:v>
                      </c:pt>
                      <c:pt idx="549">
                        <c:v>1.3109801790904672</c:v>
                      </c:pt>
                      <c:pt idx="550">
                        <c:v>1.3646412624061863</c:v>
                      </c:pt>
                      <c:pt idx="551">
                        <c:v>1.4155323949669936</c:v>
                      </c:pt>
                      <c:pt idx="552">
                        <c:v>1.0051105971793148</c:v>
                      </c:pt>
                      <c:pt idx="553">
                        <c:v>1.3845383283673673</c:v>
                      </c:pt>
                      <c:pt idx="554">
                        <c:v>1.2713596635730831</c:v>
                      </c:pt>
                      <c:pt idx="555">
                        <c:v>1.303606996493305</c:v>
                      </c:pt>
                      <c:pt idx="556">
                        <c:v>1.4681355068794029</c:v>
                      </c:pt>
                      <c:pt idx="557">
                        <c:v>1.5636857235338764</c:v>
                      </c:pt>
                      <c:pt idx="558">
                        <c:v>1.5054884295795854</c:v>
                      </c:pt>
                      <c:pt idx="559">
                        <c:v>1.2293512661870065</c:v>
                      </c:pt>
                      <c:pt idx="560">
                        <c:v>1.5114148016253508</c:v>
                      </c:pt>
                      <c:pt idx="561">
                        <c:v>1.5012674659807641</c:v>
                      </c:pt>
                      <c:pt idx="562">
                        <c:v>1.4954220307609889</c:v>
                      </c:pt>
                      <c:pt idx="563">
                        <c:v>1.5675967805964803</c:v>
                      </c:pt>
                      <c:pt idx="564">
                        <c:v>1.6692720050914516</c:v>
                      </c:pt>
                      <c:pt idx="565">
                        <c:v>1.7441642881865189</c:v>
                      </c:pt>
                      <c:pt idx="566">
                        <c:v>1.7383173555240503</c:v>
                      </c:pt>
                      <c:pt idx="567">
                        <c:v>1.2000933910274534</c:v>
                      </c:pt>
                      <c:pt idx="568">
                        <c:v>1.3702253708771912</c:v>
                      </c:pt>
                      <c:pt idx="569">
                        <c:v>1.3918669452449381</c:v>
                      </c:pt>
                      <c:pt idx="570">
                        <c:v>1.3519786101459763</c:v>
                      </c:pt>
                      <c:pt idx="571">
                        <c:v>1.4492343847350879</c:v>
                      </c:pt>
                      <c:pt idx="572">
                        <c:v>1.5147318253432664</c:v>
                      </c:pt>
                      <c:pt idx="573">
                        <c:v>1.6033664832915595</c:v>
                      </c:pt>
                      <c:pt idx="574">
                        <c:v>1.22</c:v>
                      </c:pt>
                      <c:pt idx="575">
                        <c:v>1.4154740381068587</c:v>
                      </c:pt>
                      <c:pt idx="576">
                        <c:v>1.4356714570516995</c:v>
                      </c:pt>
                      <c:pt idx="577">
                        <c:v>1.469470325569632</c:v>
                      </c:pt>
                      <c:pt idx="578">
                        <c:v>1.4476994075815237</c:v>
                      </c:pt>
                      <c:pt idx="579">
                        <c:v>1.5067944800445225</c:v>
                      </c:pt>
                      <c:pt idx="580">
                        <c:v>1.621143667647214</c:v>
                      </c:pt>
                      <c:pt idx="581">
                        <c:v>1.2532769422205947</c:v>
                      </c:pt>
                      <c:pt idx="582">
                        <c:v>1.4536210402265071</c:v>
                      </c:pt>
                      <c:pt idx="583">
                        <c:v>1.3872210034382175</c:v>
                      </c:pt>
                      <c:pt idx="584">
                        <c:v>1.2618428445456042</c:v>
                      </c:pt>
                      <c:pt idx="585">
                        <c:v>1.3775788353201537</c:v>
                      </c:pt>
                      <c:pt idx="586">
                        <c:v>1.6245549845086491</c:v>
                      </c:pt>
                      <c:pt idx="587">
                        <c:v>1.5374871398188683</c:v>
                      </c:pt>
                      <c:pt idx="588">
                        <c:v>1.1122304938140488</c:v>
                      </c:pt>
                      <c:pt idx="589">
                        <c:v>1.4141217649292044</c:v>
                      </c:pt>
                      <c:pt idx="590">
                        <c:v>1.3983373190278485</c:v>
                      </c:pt>
                      <c:pt idx="591">
                        <c:v>1.4674873494311464</c:v>
                      </c:pt>
                      <c:pt idx="592">
                        <c:v>1.5487806259571042</c:v>
                      </c:pt>
                      <c:pt idx="593">
                        <c:v>1.6115738699942526</c:v>
                      </c:pt>
                      <c:pt idx="594">
                        <c:v>1.6248142983607128</c:v>
                      </c:pt>
                      <c:pt idx="595">
                        <c:v>1.0853210306799892</c:v>
                      </c:pt>
                      <c:pt idx="596">
                        <c:v>1.3284092376050669</c:v>
                      </c:pt>
                      <c:pt idx="597">
                        <c:v>1.3039432521658609</c:v>
                      </c:pt>
                      <c:pt idx="598">
                        <c:v>1.1623051370547086</c:v>
                      </c:pt>
                      <c:pt idx="599">
                        <c:v>1.1916942125111425</c:v>
                      </c:pt>
                      <c:pt idx="600">
                        <c:v>1.2649405177901403</c:v>
                      </c:pt>
                      <c:pt idx="601">
                        <c:v>1.2292808960428658</c:v>
                      </c:pt>
                      <c:pt idx="602">
                        <c:v>1.1068810735428172</c:v>
                      </c:pt>
                      <c:pt idx="603">
                        <c:v>1.3864945840794309</c:v>
                      </c:pt>
                      <c:pt idx="604">
                        <c:v>1.3642879551820921</c:v>
                      </c:pt>
                      <c:pt idx="605">
                        <c:v>1.2986121654743816</c:v>
                      </c:pt>
                      <c:pt idx="606">
                        <c:v>1.3168817468972738</c:v>
                      </c:pt>
                      <c:pt idx="607">
                        <c:v>1.5299815164601216</c:v>
                      </c:pt>
                      <c:pt idx="608">
                        <c:v>1.5597084765984559</c:v>
                      </c:pt>
                      <c:pt idx="609">
                        <c:v>1.1370902971337356</c:v>
                      </c:pt>
                      <c:pt idx="610">
                        <c:v>1.3557706180671922</c:v>
                      </c:pt>
                      <c:pt idx="611">
                        <c:v>1.3445764723105944</c:v>
                      </c:pt>
                      <c:pt idx="612">
                        <c:v>1.3739535717195164</c:v>
                      </c:pt>
                      <c:pt idx="613">
                        <c:v>1.5972691222083673</c:v>
                      </c:pt>
                      <c:pt idx="614">
                        <c:v>1.5880781692185035</c:v>
                      </c:pt>
                      <c:pt idx="615">
                        <c:v>1.5736342434969393</c:v>
                      </c:pt>
                      <c:pt idx="616">
                        <c:v>1.1694737962596278</c:v>
                      </c:pt>
                      <c:pt idx="617">
                        <c:v>1.461543463417353</c:v>
                      </c:pt>
                      <c:pt idx="618">
                        <c:v>1.4274802733531091</c:v>
                      </c:pt>
                      <c:pt idx="619">
                        <c:v>1.4166780801440497</c:v>
                      </c:pt>
                      <c:pt idx="620">
                        <c:v>1.2332136774237208</c:v>
                      </c:pt>
                      <c:pt idx="621">
                        <c:v>1.3419771258688793</c:v>
                      </c:pt>
                      <c:pt idx="622">
                        <c:v>1.4785437394724541</c:v>
                      </c:pt>
                      <c:pt idx="623">
                        <c:v>1.649820231335914</c:v>
                      </c:pt>
                      <c:pt idx="624">
                        <c:v>0.91625062553618042</c:v>
                      </c:pt>
                      <c:pt idx="625">
                        <c:v>1.2504589209439125</c:v>
                      </c:pt>
                      <c:pt idx="626">
                        <c:v>1.2474844408143766</c:v>
                      </c:pt>
                      <c:pt idx="627">
                        <c:v>1.3618980592319805</c:v>
                      </c:pt>
                      <c:pt idx="628">
                        <c:v>1.4354098184409882</c:v>
                      </c:pt>
                      <c:pt idx="629">
                        <c:v>1.4749318324691225</c:v>
                      </c:pt>
                      <c:pt idx="630">
                        <c:v>1.51</c:v>
                      </c:pt>
                      <c:pt idx="631">
                        <c:v>0.9355226187529716</c:v>
                      </c:pt>
                      <c:pt idx="632">
                        <c:v>1.2651471403338104</c:v>
                      </c:pt>
                      <c:pt idx="633">
                        <c:v>1.2539507487988457</c:v>
                      </c:pt>
                      <c:pt idx="634">
                        <c:v>1.1947822585760961</c:v>
                      </c:pt>
                      <c:pt idx="635">
                        <c:v>1.3784748446668336</c:v>
                      </c:pt>
                      <c:pt idx="636">
                        <c:v>1.4198513481290791</c:v>
                      </c:pt>
                      <c:pt idx="637">
                        <c:v>1.4968246638174574</c:v>
                      </c:pt>
                      <c:pt idx="638">
                        <c:v>1.5021124626436944</c:v>
                      </c:pt>
                      <c:pt idx="639">
                        <c:v>0.99280522645191582</c:v>
                      </c:pt>
                      <c:pt idx="640">
                        <c:v>1.3243160379615557</c:v>
                      </c:pt>
                      <c:pt idx="641">
                        <c:v>1.3120128413165602</c:v>
                      </c:pt>
                      <c:pt idx="642">
                        <c:v>1.1915401006416517</c:v>
                      </c:pt>
                      <c:pt idx="643">
                        <c:v>1.3246824102056682</c:v>
                      </c:pt>
                      <c:pt idx="644">
                        <c:v>1.5120768075634023</c:v>
                      </c:pt>
                      <c:pt idx="645">
                        <c:v>1.6027686321787105</c:v>
                      </c:pt>
                      <c:pt idx="646">
                        <c:v>1.5502328597037165</c:v>
                      </c:pt>
                      <c:pt idx="647">
                        <c:v>1.1667298821482228</c:v>
                      </c:pt>
                      <c:pt idx="648">
                        <c:v>1.5069095441412146</c:v>
                      </c:pt>
                      <c:pt idx="649">
                        <c:v>1.4003292672277814</c:v>
                      </c:pt>
                      <c:pt idx="650">
                        <c:v>1.4411192004398279</c:v>
                      </c:pt>
                      <c:pt idx="651">
                        <c:v>1.5104302843789339</c:v>
                      </c:pt>
                      <c:pt idx="652">
                        <c:v>1.5439827902612526</c:v>
                      </c:pt>
                      <c:pt idx="653">
                        <c:v>1.5231566139724109</c:v>
                      </c:pt>
                      <c:pt idx="654">
                        <c:v>1.0179357700070739</c:v>
                      </c:pt>
                      <c:pt idx="655">
                        <c:v>1.3970803254745094</c:v>
                      </c:pt>
                      <c:pt idx="656">
                        <c:v>1.3714906839761247</c:v>
                      </c:pt>
                      <c:pt idx="657">
                        <c:v>1.4409893527954662</c:v>
                      </c:pt>
                      <c:pt idx="658">
                        <c:v>1.3468754583282303</c:v>
                      </c:pt>
                      <c:pt idx="659">
                        <c:v>1.3271284671410493</c:v>
                      </c:pt>
                      <c:pt idx="660">
                        <c:v>1.521361458422569</c:v>
                      </c:pt>
                      <c:pt idx="661">
                        <c:v>1.6278857912464857</c:v>
                      </c:pt>
                      <c:pt idx="662">
                        <c:v>1.6912390084273996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master_2017_02_20_1998!$BB$291:$BB$953</c15:sqref>
                        </c15:formulaRef>
                      </c:ext>
                    </c:extLst>
                    <c:numCache>
                      <c:formatCode>General</c:formatCode>
                      <c:ptCount val="663"/>
                      <c:pt idx="0">
                        <c:v>-25</c:v>
                      </c:pt>
                      <c:pt idx="1">
                        <c:v>-32.5</c:v>
                      </c:pt>
                      <c:pt idx="2">
                        <c:v>-51</c:v>
                      </c:pt>
                      <c:pt idx="3">
                        <c:v>-85</c:v>
                      </c:pt>
                      <c:pt idx="4">
                        <c:v>-113</c:v>
                      </c:pt>
                      <c:pt idx="5">
                        <c:v>-138</c:v>
                      </c:pt>
                      <c:pt idx="6">
                        <c:v>-5</c:v>
                      </c:pt>
                      <c:pt idx="7">
                        <c:v>-15</c:v>
                      </c:pt>
                      <c:pt idx="8">
                        <c:v>-25</c:v>
                      </c:pt>
                      <c:pt idx="9">
                        <c:v>-32.5</c:v>
                      </c:pt>
                      <c:pt idx="10">
                        <c:v>-43.5</c:v>
                      </c:pt>
                      <c:pt idx="11">
                        <c:v>-65.5</c:v>
                      </c:pt>
                      <c:pt idx="12">
                        <c:v>-83.5</c:v>
                      </c:pt>
                      <c:pt idx="13">
                        <c:v>-103</c:v>
                      </c:pt>
                      <c:pt idx="14">
                        <c:v>-134.5</c:v>
                      </c:pt>
                      <c:pt idx="15">
                        <c:v>-5</c:v>
                      </c:pt>
                      <c:pt idx="16">
                        <c:v>-15</c:v>
                      </c:pt>
                      <c:pt idx="17">
                        <c:v>-25</c:v>
                      </c:pt>
                      <c:pt idx="18">
                        <c:v>-32</c:v>
                      </c:pt>
                      <c:pt idx="19">
                        <c:v>-52.5</c:v>
                      </c:pt>
                      <c:pt idx="20">
                        <c:v>-85</c:v>
                      </c:pt>
                      <c:pt idx="21">
                        <c:v>-111.5</c:v>
                      </c:pt>
                      <c:pt idx="22">
                        <c:v>-138.5</c:v>
                      </c:pt>
                      <c:pt idx="23">
                        <c:v>-5</c:v>
                      </c:pt>
                      <c:pt idx="24">
                        <c:v>-15</c:v>
                      </c:pt>
                      <c:pt idx="25">
                        <c:v>-25</c:v>
                      </c:pt>
                      <c:pt idx="26">
                        <c:v>-35</c:v>
                      </c:pt>
                      <c:pt idx="27">
                        <c:v>-50</c:v>
                      </c:pt>
                      <c:pt idx="28">
                        <c:v>-75.25</c:v>
                      </c:pt>
                      <c:pt idx="29">
                        <c:v>-103.25</c:v>
                      </c:pt>
                      <c:pt idx="30">
                        <c:v>-133</c:v>
                      </c:pt>
                      <c:pt idx="31">
                        <c:v>-5</c:v>
                      </c:pt>
                      <c:pt idx="32">
                        <c:v>-15</c:v>
                      </c:pt>
                      <c:pt idx="33">
                        <c:v>-25</c:v>
                      </c:pt>
                      <c:pt idx="34">
                        <c:v>-30.5</c:v>
                      </c:pt>
                      <c:pt idx="35">
                        <c:v>-46.5</c:v>
                      </c:pt>
                      <c:pt idx="36">
                        <c:v>-76</c:v>
                      </c:pt>
                      <c:pt idx="37">
                        <c:v>-101</c:v>
                      </c:pt>
                      <c:pt idx="38">
                        <c:v>-132.5</c:v>
                      </c:pt>
                      <c:pt idx="39">
                        <c:v>-5</c:v>
                      </c:pt>
                      <c:pt idx="40">
                        <c:v>-15</c:v>
                      </c:pt>
                      <c:pt idx="41">
                        <c:v>-25</c:v>
                      </c:pt>
                      <c:pt idx="42">
                        <c:v>-38</c:v>
                      </c:pt>
                      <c:pt idx="43">
                        <c:v>-60</c:v>
                      </c:pt>
                      <c:pt idx="44">
                        <c:v>-88</c:v>
                      </c:pt>
                      <c:pt idx="45">
                        <c:v>-113.5</c:v>
                      </c:pt>
                      <c:pt idx="46">
                        <c:v>-138</c:v>
                      </c:pt>
                      <c:pt idx="47">
                        <c:v>-5</c:v>
                      </c:pt>
                      <c:pt idx="48">
                        <c:v>-15</c:v>
                      </c:pt>
                      <c:pt idx="49">
                        <c:v>-25</c:v>
                      </c:pt>
                      <c:pt idx="50">
                        <c:v>-31</c:v>
                      </c:pt>
                      <c:pt idx="51">
                        <c:v>-40</c:v>
                      </c:pt>
                      <c:pt idx="52">
                        <c:v>-59</c:v>
                      </c:pt>
                      <c:pt idx="53">
                        <c:v>-85.5</c:v>
                      </c:pt>
                      <c:pt idx="54">
                        <c:v>-124.5</c:v>
                      </c:pt>
                      <c:pt idx="55">
                        <c:v>-5</c:v>
                      </c:pt>
                      <c:pt idx="56">
                        <c:v>-15</c:v>
                      </c:pt>
                      <c:pt idx="57">
                        <c:v>-25</c:v>
                      </c:pt>
                      <c:pt idx="58">
                        <c:v>-33.5</c:v>
                      </c:pt>
                      <c:pt idx="59">
                        <c:v>-46</c:v>
                      </c:pt>
                      <c:pt idx="60">
                        <c:v>-70.5</c:v>
                      </c:pt>
                      <c:pt idx="61">
                        <c:v>-105.5</c:v>
                      </c:pt>
                      <c:pt idx="62">
                        <c:v>-139</c:v>
                      </c:pt>
                      <c:pt idx="63">
                        <c:v>-5</c:v>
                      </c:pt>
                      <c:pt idx="64">
                        <c:v>-15</c:v>
                      </c:pt>
                      <c:pt idx="65">
                        <c:v>-25</c:v>
                      </c:pt>
                      <c:pt idx="66">
                        <c:v>-32</c:v>
                      </c:pt>
                      <c:pt idx="67">
                        <c:v>-44</c:v>
                      </c:pt>
                      <c:pt idx="68">
                        <c:v>-67</c:v>
                      </c:pt>
                      <c:pt idx="69">
                        <c:v>-100.5</c:v>
                      </c:pt>
                      <c:pt idx="70">
                        <c:v>-137</c:v>
                      </c:pt>
                      <c:pt idx="71">
                        <c:v>-5</c:v>
                      </c:pt>
                      <c:pt idx="72">
                        <c:v>-15</c:v>
                      </c:pt>
                      <c:pt idx="73">
                        <c:v>-25</c:v>
                      </c:pt>
                      <c:pt idx="74">
                        <c:v>-33</c:v>
                      </c:pt>
                      <c:pt idx="75">
                        <c:v>-50.5</c:v>
                      </c:pt>
                      <c:pt idx="76">
                        <c:v>-71</c:v>
                      </c:pt>
                      <c:pt idx="77">
                        <c:v>-85.5</c:v>
                      </c:pt>
                      <c:pt idx="78">
                        <c:v>-107.5</c:v>
                      </c:pt>
                      <c:pt idx="79">
                        <c:v>-131</c:v>
                      </c:pt>
                      <c:pt idx="80">
                        <c:v>-144.5</c:v>
                      </c:pt>
                      <c:pt idx="81">
                        <c:v>-5</c:v>
                      </c:pt>
                      <c:pt idx="82">
                        <c:v>-15</c:v>
                      </c:pt>
                      <c:pt idx="83">
                        <c:v>-25</c:v>
                      </c:pt>
                      <c:pt idx="84">
                        <c:v>-33.5</c:v>
                      </c:pt>
                      <c:pt idx="85">
                        <c:v>-44.5</c:v>
                      </c:pt>
                      <c:pt idx="86">
                        <c:v>-63.5</c:v>
                      </c:pt>
                      <c:pt idx="87">
                        <c:v>-90</c:v>
                      </c:pt>
                      <c:pt idx="88">
                        <c:v>-120</c:v>
                      </c:pt>
                      <c:pt idx="89">
                        <c:v>-140.5</c:v>
                      </c:pt>
                      <c:pt idx="90">
                        <c:v>-5</c:v>
                      </c:pt>
                      <c:pt idx="91">
                        <c:v>-15</c:v>
                      </c:pt>
                      <c:pt idx="92">
                        <c:v>-25</c:v>
                      </c:pt>
                      <c:pt idx="93">
                        <c:v>-31.5</c:v>
                      </c:pt>
                      <c:pt idx="94">
                        <c:v>-43</c:v>
                      </c:pt>
                      <c:pt idx="95">
                        <c:v>-65.5</c:v>
                      </c:pt>
                      <c:pt idx="96">
                        <c:v>-92</c:v>
                      </c:pt>
                      <c:pt idx="97">
                        <c:v>-115.5</c:v>
                      </c:pt>
                      <c:pt idx="98">
                        <c:v>-133</c:v>
                      </c:pt>
                      <c:pt idx="99">
                        <c:v>-147</c:v>
                      </c:pt>
                      <c:pt idx="100">
                        <c:v>-5</c:v>
                      </c:pt>
                      <c:pt idx="101">
                        <c:v>-15</c:v>
                      </c:pt>
                      <c:pt idx="102">
                        <c:v>-25</c:v>
                      </c:pt>
                      <c:pt idx="103">
                        <c:v>-36.5</c:v>
                      </c:pt>
                      <c:pt idx="104">
                        <c:v>-57</c:v>
                      </c:pt>
                      <c:pt idx="105">
                        <c:v>-87</c:v>
                      </c:pt>
                      <c:pt idx="106">
                        <c:v>-117.5</c:v>
                      </c:pt>
                      <c:pt idx="107">
                        <c:v>-141.5</c:v>
                      </c:pt>
                      <c:pt idx="108">
                        <c:v>-5</c:v>
                      </c:pt>
                      <c:pt idx="109">
                        <c:v>-15</c:v>
                      </c:pt>
                      <c:pt idx="110">
                        <c:v>-25</c:v>
                      </c:pt>
                      <c:pt idx="111">
                        <c:v>-43.5</c:v>
                      </c:pt>
                      <c:pt idx="112">
                        <c:v>-67</c:v>
                      </c:pt>
                      <c:pt idx="113">
                        <c:v>-86.5</c:v>
                      </c:pt>
                      <c:pt idx="114">
                        <c:v>-112</c:v>
                      </c:pt>
                      <c:pt idx="115">
                        <c:v>-138.5</c:v>
                      </c:pt>
                      <c:pt idx="116">
                        <c:v>-5</c:v>
                      </c:pt>
                      <c:pt idx="117">
                        <c:v>-15</c:v>
                      </c:pt>
                      <c:pt idx="118">
                        <c:v>-25</c:v>
                      </c:pt>
                      <c:pt idx="119">
                        <c:v>-36.5</c:v>
                      </c:pt>
                      <c:pt idx="120">
                        <c:v>-51</c:v>
                      </c:pt>
                      <c:pt idx="121">
                        <c:v>-67</c:v>
                      </c:pt>
                      <c:pt idx="122">
                        <c:v>-86</c:v>
                      </c:pt>
                      <c:pt idx="123">
                        <c:v>-115</c:v>
                      </c:pt>
                      <c:pt idx="124">
                        <c:v>-143</c:v>
                      </c:pt>
                      <c:pt idx="125">
                        <c:v>-5</c:v>
                      </c:pt>
                      <c:pt idx="126">
                        <c:v>-15</c:v>
                      </c:pt>
                      <c:pt idx="127">
                        <c:v>-25</c:v>
                      </c:pt>
                      <c:pt idx="128">
                        <c:v>-35</c:v>
                      </c:pt>
                      <c:pt idx="129">
                        <c:v>-45.5</c:v>
                      </c:pt>
                      <c:pt idx="130">
                        <c:v>-58</c:v>
                      </c:pt>
                      <c:pt idx="131">
                        <c:v>-87</c:v>
                      </c:pt>
                      <c:pt idx="132">
                        <c:v>-122</c:v>
                      </c:pt>
                      <c:pt idx="133">
                        <c:v>-144</c:v>
                      </c:pt>
                      <c:pt idx="134">
                        <c:v>-5</c:v>
                      </c:pt>
                      <c:pt idx="135">
                        <c:v>-15</c:v>
                      </c:pt>
                      <c:pt idx="136">
                        <c:v>-25</c:v>
                      </c:pt>
                      <c:pt idx="137">
                        <c:v>-41</c:v>
                      </c:pt>
                      <c:pt idx="138">
                        <c:v>-76</c:v>
                      </c:pt>
                      <c:pt idx="139">
                        <c:v>-109.5</c:v>
                      </c:pt>
                      <c:pt idx="140">
                        <c:v>-132</c:v>
                      </c:pt>
                      <c:pt idx="141">
                        <c:v>-149</c:v>
                      </c:pt>
                      <c:pt idx="142">
                        <c:v>-5</c:v>
                      </c:pt>
                      <c:pt idx="143">
                        <c:v>-15</c:v>
                      </c:pt>
                      <c:pt idx="144">
                        <c:v>-25</c:v>
                      </c:pt>
                      <c:pt idx="145">
                        <c:v>-36</c:v>
                      </c:pt>
                      <c:pt idx="146">
                        <c:v>-51</c:v>
                      </c:pt>
                      <c:pt idx="147">
                        <c:v>-70</c:v>
                      </c:pt>
                      <c:pt idx="148">
                        <c:v>-96.5</c:v>
                      </c:pt>
                      <c:pt idx="149">
                        <c:v>-122.5</c:v>
                      </c:pt>
                      <c:pt idx="150">
                        <c:v>-141.5</c:v>
                      </c:pt>
                      <c:pt idx="151">
                        <c:v>-5</c:v>
                      </c:pt>
                      <c:pt idx="152">
                        <c:v>-15</c:v>
                      </c:pt>
                      <c:pt idx="153">
                        <c:v>-25</c:v>
                      </c:pt>
                      <c:pt idx="154">
                        <c:v>-36.5</c:v>
                      </c:pt>
                      <c:pt idx="155">
                        <c:v>-51.5</c:v>
                      </c:pt>
                      <c:pt idx="156">
                        <c:v>-73.5</c:v>
                      </c:pt>
                      <c:pt idx="157">
                        <c:v>-108.5</c:v>
                      </c:pt>
                      <c:pt idx="158">
                        <c:v>-135.5</c:v>
                      </c:pt>
                      <c:pt idx="159">
                        <c:v>-5</c:v>
                      </c:pt>
                      <c:pt idx="160">
                        <c:v>-15</c:v>
                      </c:pt>
                      <c:pt idx="161">
                        <c:v>-25</c:v>
                      </c:pt>
                      <c:pt idx="162">
                        <c:v>-32.5</c:v>
                      </c:pt>
                      <c:pt idx="163">
                        <c:v>-48.25</c:v>
                      </c:pt>
                      <c:pt idx="164">
                        <c:v>-73.75</c:v>
                      </c:pt>
                      <c:pt idx="165">
                        <c:v>-102</c:v>
                      </c:pt>
                      <c:pt idx="166">
                        <c:v>-134.5</c:v>
                      </c:pt>
                      <c:pt idx="167">
                        <c:v>-5</c:v>
                      </c:pt>
                      <c:pt idx="168">
                        <c:v>-15</c:v>
                      </c:pt>
                      <c:pt idx="169">
                        <c:v>-25</c:v>
                      </c:pt>
                      <c:pt idx="170">
                        <c:v>-38.5</c:v>
                      </c:pt>
                      <c:pt idx="171">
                        <c:v>-55</c:v>
                      </c:pt>
                      <c:pt idx="172">
                        <c:v>-75</c:v>
                      </c:pt>
                      <c:pt idx="173">
                        <c:v>-94.5</c:v>
                      </c:pt>
                      <c:pt idx="174">
                        <c:v>-111</c:v>
                      </c:pt>
                      <c:pt idx="175">
                        <c:v>-136.5</c:v>
                      </c:pt>
                      <c:pt idx="176">
                        <c:v>-5</c:v>
                      </c:pt>
                      <c:pt idx="177">
                        <c:v>-15</c:v>
                      </c:pt>
                      <c:pt idx="178">
                        <c:v>-25</c:v>
                      </c:pt>
                      <c:pt idx="179">
                        <c:v>-38.5</c:v>
                      </c:pt>
                      <c:pt idx="180">
                        <c:v>-54</c:v>
                      </c:pt>
                      <c:pt idx="181">
                        <c:v>-71.5</c:v>
                      </c:pt>
                      <c:pt idx="182">
                        <c:v>-92</c:v>
                      </c:pt>
                      <c:pt idx="183">
                        <c:v>-111</c:v>
                      </c:pt>
                      <c:pt idx="184">
                        <c:v>-136</c:v>
                      </c:pt>
                      <c:pt idx="185">
                        <c:v>-5</c:v>
                      </c:pt>
                      <c:pt idx="186">
                        <c:v>-15</c:v>
                      </c:pt>
                      <c:pt idx="187">
                        <c:v>-25</c:v>
                      </c:pt>
                      <c:pt idx="188">
                        <c:v>-35.5</c:v>
                      </c:pt>
                      <c:pt idx="189">
                        <c:v>-56.5</c:v>
                      </c:pt>
                      <c:pt idx="190">
                        <c:v>-84.5</c:v>
                      </c:pt>
                      <c:pt idx="191">
                        <c:v>-109.5</c:v>
                      </c:pt>
                      <c:pt idx="192">
                        <c:v>-133.5</c:v>
                      </c:pt>
                      <c:pt idx="193">
                        <c:v>-5</c:v>
                      </c:pt>
                      <c:pt idx="194">
                        <c:v>-15</c:v>
                      </c:pt>
                      <c:pt idx="195">
                        <c:v>-25</c:v>
                      </c:pt>
                      <c:pt idx="196">
                        <c:v>-37.5</c:v>
                      </c:pt>
                      <c:pt idx="197">
                        <c:v>-54.5</c:v>
                      </c:pt>
                      <c:pt idx="198">
                        <c:v>-76.5</c:v>
                      </c:pt>
                      <c:pt idx="199">
                        <c:v>-100.5</c:v>
                      </c:pt>
                      <c:pt idx="200">
                        <c:v>-132.5</c:v>
                      </c:pt>
                      <c:pt idx="201">
                        <c:v>-5</c:v>
                      </c:pt>
                      <c:pt idx="202">
                        <c:v>-15</c:v>
                      </c:pt>
                      <c:pt idx="203">
                        <c:v>-25</c:v>
                      </c:pt>
                      <c:pt idx="204">
                        <c:v>-39.75</c:v>
                      </c:pt>
                      <c:pt idx="205">
                        <c:v>-71.75</c:v>
                      </c:pt>
                      <c:pt idx="206">
                        <c:v>-100.5</c:v>
                      </c:pt>
                      <c:pt idx="207">
                        <c:v>-130</c:v>
                      </c:pt>
                      <c:pt idx="208">
                        <c:v>-5</c:v>
                      </c:pt>
                      <c:pt idx="209">
                        <c:v>-15</c:v>
                      </c:pt>
                      <c:pt idx="210">
                        <c:v>-25</c:v>
                      </c:pt>
                      <c:pt idx="211">
                        <c:v>-33.25</c:v>
                      </c:pt>
                      <c:pt idx="212">
                        <c:v>-44.75</c:v>
                      </c:pt>
                      <c:pt idx="213">
                        <c:v>-68.5</c:v>
                      </c:pt>
                      <c:pt idx="214">
                        <c:v>-93.5</c:v>
                      </c:pt>
                      <c:pt idx="215">
                        <c:v>-128</c:v>
                      </c:pt>
                      <c:pt idx="216">
                        <c:v>-5</c:v>
                      </c:pt>
                      <c:pt idx="217">
                        <c:v>-15</c:v>
                      </c:pt>
                      <c:pt idx="218">
                        <c:v>-25</c:v>
                      </c:pt>
                      <c:pt idx="219">
                        <c:v>-43.5</c:v>
                      </c:pt>
                      <c:pt idx="220">
                        <c:v>-66</c:v>
                      </c:pt>
                      <c:pt idx="221">
                        <c:v>-87.5</c:v>
                      </c:pt>
                      <c:pt idx="222">
                        <c:v>-126.5</c:v>
                      </c:pt>
                      <c:pt idx="223">
                        <c:v>-5</c:v>
                      </c:pt>
                      <c:pt idx="224">
                        <c:v>-15</c:v>
                      </c:pt>
                      <c:pt idx="225">
                        <c:v>-25</c:v>
                      </c:pt>
                      <c:pt idx="226">
                        <c:v>-39.5</c:v>
                      </c:pt>
                      <c:pt idx="227">
                        <c:v>-64</c:v>
                      </c:pt>
                      <c:pt idx="228">
                        <c:v>-85</c:v>
                      </c:pt>
                      <c:pt idx="229">
                        <c:v>-104</c:v>
                      </c:pt>
                      <c:pt idx="230">
                        <c:v>-133</c:v>
                      </c:pt>
                      <c:pt idx="231">
                        <c:v>-5</c:v>
                      </c:pt>
                      <c:pt idx="232">
                        <c:v>-15</c:v>
                      </c:pt>
                      <c:pt idx="233">
                        <c:v>-25</c:v>
                      </c:pt>
                      <c:pt idx="234">
                        <c:v>-33</c:v>
                      </c:pt>
                      <c:pt idx="235">
                        <c:v>-50</c:v>
                      </c:pt>
                      <c:pt idx="236">
                        <c:v>-75</c:v>
                      </c:pt>
                      <c:pt idx="237">
                        <c:v>-100</c:v>
                      </c:pt>
                      <c:pt idx="238">
                        <c:v>-133.5</c:v>
                      </c:pt>
                      <c:pt idx="239">
                        <c:v>-5</c:v>
                      </c:pt>
                      <c:pt idx="240">
                        <c:v>-15</c:v>
                      </c:pt>
                      <c:pt idx="241">
                        <c:v>-25</c:v>
                      </c:pt>
                      <c:pt idx="242">
                        <c:v>-37.5</c:v>
                      </c:pt>
                      <c:pt idx="243">
                        <c:v>-60.5</c:v>
                      </c:pt>
                      <c:pt idx="244">
                        <c:v>-99.5</c:v>
                      </c:pt>
                      <c:pt idx="245">
                        <c:v>-138</c:v>
                      </c:pt>
                      <c:pt idx="246">
                        <c:v>-5</c:v>
                      </c:pt>
                      <c:pt idx="247">
                        <c:v>-15</c:v>
                      </c:pt>
                      <c:pt idx="248">
                        <c:v>-25</c:v>
                      </c:pt>
                      <c:pt idx="249">
                        <c:v>-33.5</c:v>
                      </c:pt>
                      <c:pt idx="250">
                        <c:v>-47</c:v>
                      </c:pt>
                      <c:pt idx="251">
                        <c:v>-84.5</c:v>
                      </c:pt>
                      <c:pt idx="252">
                        <c:v>-127.5</c:v>
                      </c:pt>
                      <c:pt idx="253">
                        <c:v>-5</c:v>
                      </c:pt>
                      <c:pt idx="254">
                        <c:v>-15</c:v>
                      </c:pt>
                      <c:pt idx="255">
                        <c:v>-25</c:v>
                      </c:pt>
                      <c:pt idx="256">
                        <c:v>-33.5</c:v>
                      </c:pt>
                      <c:pt idx="257">
                        <c:v>-43</c:v>
                      </c:pt>
                      <c:pt idx="258">
                        <c:v>-74</c:v>
                      </c:pt>
                      <c:pt idx="259">
                        <c:v>-125.5</c:v>
                      </c:pt>
                      <c:pt idx="260">
                        <c:v>-5</c:v>
                      </c:pt>
                      <c:pt idx="261">
                        <c:v>-15</c:v>
                      </c:pt>
                      <c:pt idx="262">
                        <c:v>-25</c:v>
                      </c:pt>
                      <c:pt idx="263">
                        <c:v>-36</c:v>
                      </c:pt>
                      <c:pt idx="264">
                        <c:v>-52.5</c:v>
                      </c:pt>
                      <c:pt idx="265">
                        <c:v>-71.5</c:v>
                      </c:pt>
                      <c:pt idx="266">
                        <c:v>-90.5</c:v>
                      </c:pt>
                      <c:pt idx="267">
                        <c:v>-118.5</c:v>
                      </c:pt>
                      <c:pt idx="268">
                        <c:v>-142.5</c:v>
                      </c:pt>
                      <c:pt idx="269">
                        <c:v>-5</c:v>
                      </c:pt>
                      <c:pt idx="270">
                        <c:v>-15</c:v>
                      </c:pt>
                      <c:pt idx="271">
                        <c:v>-25</c:v>
                      </c:pt>
                      <c:pt idx="272">
                        <c:v>-31</c:v>
                      </c:pt>
                      <c:pt idx="273">
                        <c:v>-41</c:v>
                      </c:pt>
                      <c:pt idx="274">
                        <c:v>-59.5</c:v>
                      </c:pt>
                      <c:pt idx="275">
                        <c:v>-97</c:v>
                      </c:pt>
                      <c:pt idx="276">
                        <c:v>-139</c:v>
                      </c:pt>
                      <c:pt idx="277">
                        <c:v>-5</c:v>
                      </c:pt>
                      <c:pt idx="278">
                        <c:v>-15</c:v>
                      </c:pt>
                      <c:pt idx="279">
                        <c:v>-25</c:v>
                      </c:pt>
                      <c:pt idx="280">
                        <c:v>-39</c:v>
                      </c:pt>
                      <c:pt idx="281">
                        <c:v>-66.5</c:v>
                      </c:pt>
                      <c:pt idx="282">
                        <c:v>-115</c:v>
                      </c:pt>
                      <c:pt idx="283">
                        <c:v>-146.5</c:v>
                      </c:pt>
                      <c:pt idx="284">
                        <c:v>-5</c:v>
                      </c:pt>
                      <c:pt idx="285">
                        <c:v>-15</c:v>
                      </c:pt>
                      <c:pt idx="286">
                        <c:v>-25</c:v>
                      </c:pt>
                      <c:pt idx="287">
                        <c:v>-32</c:v>
                      </c:pt>
                      <c:pt idx="288">
                        <c:v>-52</c:v>
                      </c:pt>
                      <c:pt idx="289">
                        <c:v>-80</c:v>
                      </c:pt>
                      <c:pt idx="290">
                        <c:v>-102</c:v>
                      </c:pt>
                      <c:pt idx="291">
                        <c:v>-126</c:v>
                      </c:pt>
                      <c:pt idx="292">
                        <c:v>-5</c:v>
                      </c:pt>
                      <c:pt idx="293">
                        <c:v>-15</c:v>
                      </c:pt>
                      <c:pt idx="294">
                        <c:v>-25</c:v>
                      </c:pt>
                      <c:pt idx="295">
                        <c:v>-36.5</c:v>
                      </c:pt>
                      <c:pt idx="296">
                        <c:v>-60.5</c:v>
                      </c:pt>
                      <c:pt idx="297">
                        <c:v>-93.5</c:v>
                      </c:pt>
                      <c:pt idx="298">
                        <c:v>-131</c:v>
                      </c:pt>
                      <c:pt idx="299">
                        <c:v>-5</c:v>
                      </c:pt>
                      <c:pt idx="300">
                        <c:v>-15</c:v>
                      </c:pt>
                      <c:pt idx="301">
                        <c:v>-25</c:v>
                      </c:pt>
                      <c:pt idx="302">
                        <c:v>-38</c:v>
                      </c:pt>
                      <c:pt idx="303">
                        <c:v>-56</c:v>
                      </c:pt>
                      <c:pt idx="304">
                        <c:v>-93</c:v>
                      </c:pt>
                      <c:pt idx="305">
                        <c:v>-136.5</c:v>
                      </c:pt>
                      <c:pt idx="306">
                        <c:v>-5</c:v>
                      </c:pt>
                      <c:pt idx="307">
                        <c:v>-15</c:v>
                      </c:pt>
                      <c:pt idx="308">
                        <c:v>-25</c:v>
                      </c:pt>
                      <c:pt idx="309">
                        <c:v>-36.5</c:v>
                      </c:pt>
                      <c:pt idx="310">
                        <c:v>-51.5</c:v>
                      </c:pt>
                      <c:pt idx="311">
                        <c:v>-79</c:v>
                      </c:pt>
                      <c:pt idx="312">
                        <c:v>-125.5</c:v>
                      </c:pt>
                      <c:pt idx="313">
                        <c:v>-5</c:v>
                      </c:pt>
                      <c:pt idx="314">
                        <c:v>-15</c:v>
                      </c:pt>
                      <c:pt idx="315">
                        <c:v>-25</c:v>
                      </c:pt>
                      <c:pt idx="316">
                        <c:v>-41</c:v>
                      </c:pt>
                      <c:pt idx="317">
                        <c:v>-70.5</c:v>
                      </c:pt>
                      <c:pt idx="318">
                        <c:v>-106</c:v>
                      </c:pt>
                      <c:pt idx="319">
                        <c:v>-135.5</c:v>
                      </c:pt>
                      <c:pt idx="320">
                        <c:v>-5</c:v>
                      </c:pt>
                      <c:pt idx="321">
                        <c:v>-15</c:v>
                      </c:pt>
                      <c:pt idx="322">
                        <c:v>-25</c:v>
                      </c:pt>
                      <c:pt idx="323">
                        <c:v>-43.5</c:v>
                      </c:pt>
                      <c:pt idx="324">
                        <c:v>-74.5</c:v>
                      </c:pt>
                      <c:pt idx="325">
                        <c:v>-109.5</c:v>
                      </c:pt>
                      <c:pt idx="326">
                        <c:v>-137</c:v>
                      </c:pt>
                      <c:pt idx="327">
                        <c:v>-5</c:v>
                      </c:pt>
                      <c:pt idx="328">
                        <c:v>-15</c:v>
                      </c:pt>
                      <c:pt idx="329">
                        <c:v>-25</c:v>
                      </c:pt>
                      <c:pt idx="330">
                        <c:v>-47.5</c:v>
                      </c:pt>
                      <c:pt idx="331">
                        <c:v>-84</c:v>
                      </c:pt>
                      <c:pt idx="332">
                        <c:v>-109</c:v>
                      </c:pt>
                      <c:pt idx="333">
                        <c:v>-125</c:v>
                      </c:pt>
                      <c:pt idx="334">
                        <c:v>-144</c:v>
                      </c:pt>
                      <c:pt idx="335">
                        <c:v>-5</c:v>
                      </c:pt>
                      <c:pt idx="336">
                        <c:v>-15</c:v>
                      </c:pt>
                      <c:pt idx="337">
                        <c:v>-25</c:v>
                      </c:pt>
                      <c:pt idx="338">
                        <c:v>-32</c:v>
                      </c:pt>
                      <c:pt idx="339">
                        <c:v>-53</c:v>
                      </c:pt>
                      <c:pt idx="340">
                        <c:v>-97</c:v>
                      </c:pt>
                      <c:pt idx="341">
                        <c:v>-137.5</c:v>
                      </c:pt>
                      <c:pt idx="342">
                        <c:v>-5</c:v>
                      </c:pt>
                      <c:pt idx="343">
                        <c:v>-15</c:v>
                      </c:pt>
                      <c:pt idx="344">
                        <c:v>-25</c:v>
                      </c:pt>
                      <c:pt idx="345">
                        <c:v>-45</c:v>
                      </c:pt>
                      <c:pt idx="346">
                        <c:v>-78</c:v>
                      </c:pt>
                      <c:pt idx="347">
                        <c:v>-117</c:v>
                      </c:pt>
                      <c:pt idx="348">
                        <c:v>-145.5</c:v>
                      </c:pt>
                      <c:pt idx="349">
                        <c:v>-5</c:v>
                      </c:pt>
                      <c:pt idx="350">
                        <c:v>-15</c:v>
                      </c:pt>
                      <c:pt idx="351">
                        <c:v>-25</c:v>
                      </c:pt>
                      <c:pt idx="352">
                        <c:v>-32</c:v>
                      </c:pt>
                      <c:pt idx="353">
                        <c:v>-43</c:v>
                      </c:pt>
                      <c:pt idx="354">
                        <c:v>-66.5</c:v>
                      </c:pt>
                      <c:pt idx="355">
                        <c:v>-92</c:v>
                      </c:pt>
                      <c:pt idx="356">
                        <c:v>-128</c:v>
                      </c:pt>
                      <c:pt idx="357">
                        <c:v>-5</c:v>
                      </c:pt>
                      <c:pt idx="358">
                        <c:v>-15</c:v>
                      </c:pt>
                      <c:pt idx="359">
                        <c:v>-25</c:v>
                      </c:pt>
                      <c:pt idx="360">
                        <c:v>-43</c:v>
                      </c:pt>
                      <c:pt idx="361">
                        <c:v>-67</c:v>
                      </c:pt>
                      <c:pt idx="362">
                        <c:v>-92.5</c:v>
                      </c:pt>
                      <c:pt idx="363">
                        <c:v>-128.5</c:v>
                      </c:pt>
                      <c:pt idx="364">
                        <c:v>-5</c:v>
                      </c:pt>
                      <c:pt idx="365">
                        <c:v>-15</c:v>
                      </c:pt>
                      <c:pt idx="366">
                        <c:v>-25</c:v>
                      </c:pt>
                      <c:pt idx="367">
                        <c:v>-43.5</c:v>
                      </c:pt>
                      <c:pt idx="368">
                        <c:v>-69.5</c:v>
                      </c:pt>
                      <c:pt idx="369">
                        <c:v>-94</c:v>
                      </c:pt>
                      <c:pt idx="370">
                        <c:v>-129.5</c:v>
                      </c:pt>
                      <c:pt idx="371">
                        <c:v>-5</c:v>
                      </c:pt>
                      <c:pt idx="372">
                        <c:v>-15</c:v>
                      </c:pt>
                      <c:pt idx="373">
                        <c:v>-25</c:v>
                      </c:pt>
                      <c:pt idx="374">
                        <c:v>-37.5</c:v>
                      </c:pt>
                      <c:pt idx="375">
                        <c:v>-58.5</c:v>
                      </c:pt>
                      <c:pt idx="376">
                        <c:v>-87.5</c:v>
                      </c:pt>
                      <c:pt idx="377">
                        <c:v>-126.5</c:v>
                      </c:pt>
                      <c:pt idx="378">
                        <c:v>-5</c:v>
                      </c:pt>
                      <c:pt idx="379">
                        <c:v>-15</c:v>
                      </c:pt>
                      <c:pt idx="380">
                        <c:v>-25</c:v>
                      </c:pt>
                      <c:pt idx="381">
                        <c:v>-32.5</c:v>
                      </c:pt>
                      <c:pt idx="382">
                        <c:v>-46</c:v>
                      </c:pt>
                      <c:pt idx="383">
                        <c:v>-63</c:v>
                      </c:pt>
                      <c:pt idx="384">
                        <c:v>-89.5</c:v>
                      </c:pt>
                      <c:pt idx="385">
                        <c:v>-117.5</c:v>
                      </c:pt>
                      <c:pt idx="386">
                        <c:v>-136</c:v>
                      </c:pt>
                      <c:pt idx="387">
                        <c:v>-5</c:v>
                      </c:pt>
                      <c:pt idx="388">
                        <c:v>-15</c:v>
                      </c:pt>
                      <c:pt idx="389">
                        <c:v>-25</c:v>
                      </c:pt>
                      <c:pt idx="390">
                        <c:v>-32</c:v>
                      </c:pt>
                      <c:pt idx="391">
                        <c:v>-53</c:v>
                      </c:pt>
                      <c:pt idx="392">
                        <c:v>-97.5</c:v>
                      </c:pt>
                      <c:pt idx="393">
                        <c:v>-138</c:v>
                      </c:pt>
                      <c:pt idx="394">
                        <c:v>-5</c:v>
                      </c:pt>
                      <c:pt idx="395">
                        <c:v>-15</c:v>
                      </c:pt>
                      <c:pt idx="396">
                        <c:v>-25</c:v>
                      </c:pt>
                      <c:pt idx="397">
                        <c:v>-36</c:v>
                      </c:pt>
                      <c:pt idx="398">
                        <c:v>-57.5</c:v>
                      </c:pt>
                      <c:pt idx="399">
                        <c:v>-94.5</c:v>
                      </c:pt>
                      <c:pt idx="400">
                        <c:v>-121</c:v>
                      </c:pt>
                      <c:pt idx="401">
                        <c:v>-139.5</c:v>
                      </c:pt>
                      <c:pt idx="402">
                        <c:v>-5</c:v>
                      </c:pt>
                      <c:pt idx="403">
                        <c:v>-15</c:v>
                      </c:pt>
                      <c:pt idx="404">
                        <c:v>-25</c:v>
                      </c:pt>
                      <c:pt idx="405">
                        <c:v>-39</c:v>
                      </c:pt>
                      <c:pt idx="406">
                        <c:v>-61.5</c:v>
                      </c:pt>
                      <c:pt idx="407">
                        <c:v>-92</c:v>
                      </c:pt>
                      <c:pt idx="408">
                        <c:v>-131</c:v>
                      </c:pt>
                      <c:pt idx="409">
                        <c:v>-5</c:v>
                      </c:pt>
                      <c:pt idx="410">
                        <c:v>-15</c:v>
                      </c:pt>
                      <c:pt idx="411">
                        <c:v>-25</c:v>
                      </c:pt>
                      <c:pt idx="412">
                        <c:v>-36.5</c:v>
                      </c:pt>
                      <c:pt idx="413">
                        <c:v>-66</c:v>
                      </c:pt>
                      <c:pt idx="414">
                        <c:v>-105.5</c:v>
                      </c:pt>
                      <c:pt idx="415">
                        <c:v>-134.5</c:v>
                      </c:pt>
                      <c:pt idx="416">
                        <c:v>-5</c:v>
                      </c:pt>
                      <c:pt idx="417">
                        <c:v>-15</c:v>
                      </c:pt>
                      <c:pt idx="418">
                        <c:v>-25</c:v>
                      </c:pt>
                      <c:pt idx="419">
                        <c:v>-35</c:v>
                      </c:pt>
                      <c:pt idx="420">
                        <c:v>-57.5</c:v>
                      </c:pt>
                      <c:pt idx="421">
                        <c:v>-93.5</c:v>
                      </c:pt>
                      <c:pt idx="422">
                        <c:v>-132.5</c:v>
                      </c:pt>
                      <c:pt idx="423">
                        <c:v>-5</c:v>
                      </c:pt>
                      <c:pt idx="424">
                        <c:v>-15</c:v>
                      </c:pt>
                      <c:pt idx="425">
                        <c:v>-25</c:v>
                      </c:pt>
                      <c:pt idx="426">
                        <c:v>-34</c:v>
                      </c:pt>
                      <c:pt idx="427">
                        <c:v>-53.5</c:v>
                      </c:pt>
                      <c:pt idx="428">
                        <c:v>-77.5</c:v>
                      </c:pt>
                      <c:pt idx="429">
                        <c:v>-106.5</c:v>
                      </c:pt>
                      <c:pt idx="430">
                        <c:v>-140</c:v>
                      </c:pt>
                      <c:pt idx="431">
                        <c:v>-5</c:v>
                      </c:pt>
                      <c:pt idx="432">
                        <c:v>-15</c:v>
                      </c:pt>
                      <c:pt idx="433">
                        <c:v>-25</c:v>
                      </c:pt>
                      <c:pt idx="434">
                        <c:v>-46.5</c:v>
                      </c:pt>
                      <c:pt idx="435">
                        <c:v>-78</c:v>
                      </c:pt>
                      <c:pt idx="436">
                        <c:v>-105</c:v>
                      </c:pt>
                      <c:pt idx="437">
                        <c:v>-134.5</c:v>
                      </c:pt>
                      <c:pt idx="438">
                        <c:v>-30.5</c:v>
                      </c:pt>
                      <c:pt idx="439">
                        <c:v>-5</c:v>
                      </c:pt>
                      <c:pt idx="440">
                        <c:v>-15</c:v>
                      </c:pt>
                      <c:pt idx="441">
                        <c:v>-25</c:v>
                      </c:pt>
                      <c:pt idx="442">
                        <c:v>-42.5</c:v>
                      </c:pt>
                      <c:pt idx="443">
                        <c:v>-66.5</c:v>
                      </c:pt>
                      <c:pt idx="444">
                        <c:v>-99.5</c:v>
                      </c:pt>
                      <c:pt idx="445">
                        <c:v>-135</c:v>
                      </c:pt>
                      <c:pt idx="446">
                        <c:v>-5</c:v>
                      </c:pt>
                      <c:pt idx="447">
                        <c:v>-15</c:v>
                      </c:pt>
                      <c:pt idx="448">
                        <c:v>-25</c:v>
                      </c:pt>
                      <c:pt idx="449">
                        <c:v>-39</c:v>
                      </c:pt>
                      <c:pt idx="450">
                        <c:v>-65</c:v>
                      </c:pt>
                      <c:pt idx="451">
                        <c:v>-102</c:v>
                      </c:pt>
                      <c:pt idx="452">
                        <c:v>-137.5</c:v>
                      </c:pt>
                      <c:pt idx="453">
                        <c:v>-5</c:v>
                      </c:pt>
                      <c:pt idx="454">
                        <c:v>-15</c:v>
                      </c:pt>
                      <c:pt idx="455">
                        <c:v>-25</c:v>
                      </c:pt>
                      <c:pt idx="456">
                        <c:v>-37.5</c:v>
                      </c:pt>
                      <c:pt idx="457">
                        <c:v>-57.5</c:v>
                      </c:pt>
                      <c:pt idx="458">
                        <c:v>-79</c:v>
                      </c:pt>
                      <c:pt idx="459">
                        <c:v>-101</c:v>
                      </c:pt>
                      <c:pt idx="460">
                        <c:v>-133.5</c:v>
                      </c:pt>
                      <c:pt idx="461">
                        <c:v>-5</c:v>
                      </c:pt>
                      <c:pt idx="462">
                        <c:v>-15</c:v>
                      </c:pt>
                      <c:pt idx="463">
                        <c:v>-25</c:v>
                      </c:pt>
                      <c:pt idx="464">
                        <c:v>-37.5</c:v>
                      </c:pt>
                      <c:pt idx="465">
                        <c:v>-65.5</c:v>
                      </c:pt>
                      <c:pt idx="466">
                        <c:v>-103</c:v>
                      </c:pt>
                      <c:pt idx="467">
                        <c:v>-136.5</c:v>
                      </c:pt>
                      <c:pt idx="468">
                        <c:v>-5</c:v>
                      </c:pt>
                      <c:pt idx="469">
                        <c:v>-15</c:v>
                      </c:pt>
                      <c:pt idx="470">
                        <c:v>-25</c:v>
                      </c:pt>
                      <c:pt idx="471">
                        <c:v>-32</c:v>
                      </c:pt>
                      <c:pt idx="472">
                        <c:v>-43</c:v>
                      </c:pt>
                      <c:pt idx="473">
                        <c:v>-68.5</c:v>
                      </c:pt>
                      <c:pt idx="474">
                        <c:v>-97.5</c:v>
                      </c:pt>
                      <c:pt idx="475">
                        <c:v>-131.5</c:v>
                      </c:pt>
                      <c:pt idx="476">
                        <c:v>-5</c:v>
                      </c:pt>
                      <c:pt idx="477">
                        <c:v>-15</c:v>
                      </c:pt>
                      <c:pt idx="478">
                        <c:v>-25</c:v>
                      </c:pt>
                      <c:pt idx="479">
                        <c:v>-41.5</c:v>
                      </c:pt>
                      <c:pt idx="480">
                        <c:v>-74</c:v>
                      </c:pt>
                      <c:pt idx="481">
                        <c:v>-107.5</c:v>
                      </c:pt>
                      <c:pt idx="482">
                        <c:v>-136.5</c:v>
                      </c:pt>
                      <c:pt idx="483">
                        <c:v>-5</c:v>
                      </c:pt>
                      <c:pt idx="484">
                        <c:v>-15</c:v>
                      </c:pt>
                      <c:pt idx="485">
                        <c:v>-25</c:v>
                      </c:pt>
                      <c:pt idx="486">
                        <c:v>-31.5</c:v>
                      </c:pt>
                      <c:pt idx="487">
                        <c:v>-45</c:v>
                      </c:pt>
                      <c:pt idx="488">
                        <c:v>-68</c:v>
                      </c:pt>
                      <c:pt idx="489">
                        <c:v>-90.5</c:v>
                      </c:pt>
                      <c:pt idx="490">
                        <c:v>-126</c:v>
                      </c:pt>
                      <c:pt idx="491">
                        <c:v>-5</c:v>
                      </c:pt>
                      <c:pt idx="492">
                        <c:v>-15</c:v>
                      </c:pt>
                      <c:pt idx="493">
                        <c:v>-25</c:v>
                      </c:pt>
                      <c:pt idx="494">
                        <c:v>-32</c:v>
                      </c:pt>
                      <c:pt idx="495">
                        <c:v>-46</c:v>
                      </c:pt>
                      <c:pt idx="496">
                        <c:v>-71</c:v>
                      </c:pt>
                      <c:pt idx="497">
                        <c:v>-90.5</c:v>
                      </c:pt>
                      <c:pt idx="498">
                        <c:v>-125</c:v>
                      </c:pt>
                      <c:pt idx="499">
                        <c:v>-5</c:v>
                      </c:pt>
                      <c:pt idx="500">
                        <c:v>-15</c:v>
                      </c:pt>
                      <c:pt idx="501">
                        <c:v>-25</c:v>
                      </c:pt>
                      <c:pt idx="502">
                        <c:v>-39</c:v>
                      </c:pt>
                      <c:pt idx="503">
                        <c:v>-60</c:v>
                      </c:pt>
                      <c:pt idx="504">
                        <c:v>-83.5</c:v>
                      </c:pt>
                      <c:pt idx="505">
                        <c:v>-116</c:v>
                      </c:pt>
                      <c:pt idx="506">
                        <c:v>-146</c:v>
                      </c:pt>
                      <c:pt idx="507">
                        <c:v>-5</c:v>
                      </c:pt>
                      <c:pt idx="508">
                        <c:v>-15</c:v>
                      </c:pt>
                      <c:pt idx="509">
                        <c:v>-25</c:v>
                      </c:pt>
                      <c:pt idx="510">
                        <c:v>-39</c:v>
                      </c:pt>
                      <c:pt idx="511">
                        <c:v>-65</c:v>
                      </c:pt>
                      <c:pt idx="512">
                        <c:v>-95.5</c:v>
                      </c:pt>
                      <c:pt idx="513">
                        <c:v>-124</c:v>
                      </c:pt>
                      <c:pt idx="514">
                        <c:v>-144</c:v>
                      </c:pt>
                      <c:pt idx="515">
                        <c:v>-5</c:v>
                      </c:pt>
                      <c:pt idx="516">
                        <c:v>-15</c:v>
                      </c:pt>
                      <c:pt idx="517">
                        <c:v>-25</c:v>
                      </c:pt>
                      <c:pt idx="518">
                        <c:v>-43.5</c:v>
                      </c:pt>
                      <c:pt idx="519">
                        <c:v>-75.5</c:v>
                      </c:pt>
                      <c:pt idx="520">
                        <c:v>-110</c:v>
                      </c:pt>
                      <c:pt idx="521">
                        <c:v>-135.5</c:v>
                      </c:pt>
                      <c:pt idx="522">
                        <c:v>-5</c:v>
                      </c:pt>
                      <c:pt idx="523">
                        <c:v>-15</c:v>
                      </c:pt>
                      <c:pt idx="524">
                        <c:v>-25</c:v>
                      </c:pt>
                      <c:pt idx="525">
                        <c:v>-42.5</c:v>
                      </c:pt>
                      <c:pt idx="526">
                        <c:v>-70.5</c:v>
                      </c:pt>
                      <c:pt idx="527">
                        <c:v>-100</c:v>
                      </c:pt>
                      <c:pt idx="528">
                        <c:v>-122</c:v>
                      </c:pt>
                      <c:pt idx="529">
                        <c:v>-141.5</c:v>
                      </c:pt>
                      <c:pt idx="530">
                        <c:v>-5</c:v>
                      </c:pt>
                      <c:pt idx="531">
                        <c:v>-15</c:v>
                      </c:pt>
                      <c:pt idx="532">
                        <c:v>-25</c:v>
                      </c:pt>
                      <c:pt idx="533">
                        <c:v>-33.5</c:v>
                      </c:pt>
                      <c:pt idx="534">
                        <c:v>-48</c:v>
                      </c:pt>
                      <c:pt idx="535">
                        <c:v>-73.5</c:v>
                      </c:pt>
                      <c:pt idx="536">
                        <c:v>-109</c:v>
                      </c:pt>
                      <c:pt idx="537">
                        <c:v>-140.5</c:v>
                      </c:pt>
                      <c:pt idx="538">
                        <c:v>-5</c:v>
                      </c:pt>
                      <c:pt idx="539">
                        <c:v>-15</c:v>
                      </c:pt>
                      <c:pt idx="540">
                        <c:v>-25</c:v>
                      </c:pt>
                      <c:pt idx="541">
                        <c:v>-34</c:v>
                      </c:pt>
                      <c:pt idx="542">
                        <c:v>-60.5</c:v>
                      </c:pt>
                      <c:pt idx="543">
                        <c:v>-101</c:v>
                      </c:pt>
                      <c:pt idx="544">
                        <c:v>-136</c:v>
                      </c:pt>
                      <c:pt idx="545">
                        <c:v>-5</c:v>
                      </c:pt>
                      <c:pt idx="546">
                        <c:v>-15</c:v>
                      </c:pt>
                      <c:pt idx="547">
                        <c:v>-25</c:v>
                      </c:pt>
                      <c:pt idx="548">
                        <c:v>-37</c:v>
                      </c:pt>
                      <c:pt idx="549">
                        <c:v>-63.5</c:v>
                      </c:pt>
                      <c:pt idx="550">
                        <c:v>-99.5</c:v>
                      </c:pt>
                      <c:pt idx="551">
                        <c:v>-132</c:v>
                      </c:pt>
                      <c:pt idx="552">
                        <c:v>-5</c:v>
                      </c:pt>
                      <c:pt idx="553">
                        <c:v>-15</c:v>
                      </c:pt>
                      <c:pt idx="554">
                        <c:v>-25</c:v>
                      </c:pt>
                      <c:pt idx="555">
                        <c:v>-39.5</c:v>
                      </c:pt>
                      <c:pt idx="556">
                        <c:v>-69</c:v>
                      </c:pt>
                      <c:pt idx="557">
                        <c:v>-103.5</c:v>
                      </c:pt>
                      <c:pt idx="558">
                        <c:v>-135.5</c:v>
                      </c:pt>
                      <c:pt idx="559">
                        <c:v>-5</c:v>
                      </c:pt>
                      <c:pt idx="560">
                        <c:v>-15</c:v>
                      </c:pt>
                      <c:pt idx="561">
                        <c:v>-25</c:v>
                      </c:pt>
                      <c:pt idx="562">
                        <c:v>-34</c:v>
                      </c:pt>
                      <c:pt idx="563">
                        <c:v>-52</c:v>
                      </c:pt>
                      <c:pt idx="564">
                        <c:v>-78.5</c:v>
                      </c:pt>
                      <c:pt idx="565">
                        <c:v>-116</c:v>
                      </c:pt>
                      <c:pt idx="566">
                        <c:v>-146</c:v>
                      </c:pt>
                      <c:pt idx="567">
                        <c:v>-5</c:v>
                      </c:pt>
                      <c:pt idx="568">
                        <c:v>-15</c:v>
                      </c:pt>
                      <c:pt idx="569">
                        <c:v>-25</c:v>
                      </c:pt>
                      <c:pt idx="570">
                        <c:v>-36</c:v>
                      </c:pt>
                      <c:pt idx="571">
                        <c:v>-51.5</c:v>
                      </c:pt>
                      <c:pt idx="572">
                        <c:v>-81</c:v>
                      </c:pt>
                      <c:pt idx="573">
                        <c:v>-123.5</c:v>
                      </c:pt>
                      <c:pt idx="574">
                        <c:v>-5</c:v>
                      </c:pt>
                      <c:pt idx="575">
                        <c:v>-15</c:v>
                      </c:pt>
                      <c:pt idx="576">
                        <c:v>-25</c:v>
                      </c:pt>
                      <c:pt idx="577">
                        <c:v>-36</c:v>
                      </c:pt>
                      <c:pt idx="578">
                        <c:v>-55.5</c:v>
                      </c:pt>
                      <c:pt idx="579">
                        <c:v>-95</c:v>
                      </c:pt>
                      <c:pt idx="580">
                        <c:v>-135.5</c:v>
                      </c:pt>
                      <c:pt idx="581">
                        <c:v>-5</c:v>
                      </c:pt>
                      <c:pt idx="582">
                        <c:v>-15</c:v>
                      </c:pt>
                      <c:pt idx="583">
                        <c:v>-25</c:v>
                      </c:pt>
                      <c:pt idx="584">
                        <c:v>-41</c:v>
                      </c:pt>
                      <c:pt idx="585">
                        <c:v>-67</c:v>
                      </c:pt>
                      <c:pt idx="586">
                        <c:v>-87.5</c:v>
                      </c:pt>
                      <c:pt idx="587">
                        <c:v>-123</c:v>
                      </c:pt>
                      <c:pt idx="588">
                        <c:v>-5</c:v>
                      </c:pt>
                      <c:pt idx="589">
                        <c:v>-15</c:v>
                      </c:pt>
                      <c:pt idx="590">
                        <c:v>-25</c:v>
                      </c:pt>
                      <c:pt idx="591">
                        <c:v>-39</c:v>
                      </c:pt>
                      <c:pt idx="592">
                        <c:v>-67.5</c:v>
                      </c:pt>
                      <c:pt idx="593">
                        <c:v>-97</c:v>
                      </c:pt>
                      <c:pt idx="594">
                        <c:v>-130</c:v>
                      </c:pt>
                      <c:pt idx="595">
                        <c:v>-5</c:v>
                      </c:pt>
                      <c:pt idx="596">
                        <c:v>-15</c:v>
                      </c:pt>
                      <c:pt idx="597">
                        <c:v>-25</c:v>
                      </c:pt>
                      <c:pt idx="598">
                        <c:v>-38</c:v>
                      </c:pt>
                      <c:pt idx="599">
                        <c:v>-61.5</c:v>
                      </c:pt>
                      <c:pt idx="600">
                        <c:v>-97.5</c:v>
                      </c:pt>
                      <c:pt idx="601">
                        <c:v>-135.5</c:v>
                      </c:pt>
                      <c:pt idx="602">
                        <c:v>-5</c:v>
                      </c:pt>
                      <c:pt idx="603">
                        <c:v>-15</c:v>
                      </c:pt>
                      <c:pt idx="604">
                        <c:v>-25</c:v>
                      </c:pt>
                      <c:pt idx="605">
                        <c:v>-35.5</c:v>
                      </c:pt>
                      <c:pt idx="606">
                        <c:v>-56.5</c:v>
                      </c:pt>
                      <c:pt idx="607">
                        <c:v>-93.5</c:v>
                      </c:pt>
                      <c:pt idx="608">
                        <c:v>-134</c:v>
                      </c:pt>
                      <c:pt idx="609">
                        <c:v>-5</c:v>
                      </c:pt>
                      <c:pt idx="610">
                        <c:v>-15</c:v>
                      </c:pt>
                      <c:pt idx="611">
                        <c:v>-25</c:v>
                      </c:pt>
                      <c:pt idx="612">
                        <c:v>-39.5</c:v>
                      </c:pt>
                      <c:pt idx="613">
                        <c:v>-64.5</c:v>
                      </c:pt>
                      <c:pt idx="614">
                        <c:v>-102.5</c:v>
                      </c:pt>
                      <c:pt idx="615">
                        <c:v>-139</c:v>
                      </c:pt>
                      <c:pt idx="616">
                        <c:v>-5</c:v>
                      </c:pt>
                      <c:pt idx="617">
                        <c:v>-15</c:v>
                      </c:pt>
                      <c:pt idx="618">
                        <c:v>-25</c:v>
                      </c:pt>
                      <c:pt idx="619">
                        <c:v>-32.5</c:v>
                      </c:pt>
                      <c:pt idx="620">
                        <c:v>-52</c:v>
                      </c:pt>
                      <c:pt idx="621">
                        <c:v>-86</c:v>
                      </c:pt>
                      <c:pt idx="622">
                        <c:v>-115.5</c:v>
                      </c:pt>
                      <c:pt idx="623">
                        <c:v>-140.5</c:v>
                      </c:pt>
                      <c:pt idx="624">
                        <c:v>-5</c:v>
                      </c:pt>
                      <c:pt idx="625">
                        <c:v>-15</c:v>
                      </c:pt>
                      <c:pt idx="626">
                        <c:v>-25</c:v>
                      </c:pt>
                      <c:pt idx="627">
                        <c:v>-43</c:v>
                      </c:pt>
                      <c:pt idx="628">
                        <c:v>-76.5</c:v>
                      </c:pt>
                      <c:pt idx="629">
                        <c:v>-111.5</c:v>
                      </c:pt>
                      <c:pt idx="630">
                        <c:v>-139.5</c:v>
                      </c:pt>
                      <c:pt idx="631">
                        <c:v>-5</c:v>
                      </c:pt>
                      <c:pt idx="632">
                        <c:v>-15</c:v>
                      </c:pt>
                      <c:pt idx="633">
                        <c:v>-25</c:v>
                      </c:pt>
                      <c:pt idx="634">
                        <c:v>-39.5</c:v>
                      </c:pt>
                      <c:pt idx="635">
                        <c:v>-67</c:v>
                      </c:pt>
                      <c:pt idx="636">
                        <c:v>-97.5</c:v>
                      </c:pt>
                      <c:pt idx="637">
                        <c:v>-119</c:v>
                      </c:pt>
                      <c:pt idx="638">
                        <c:v>-140.5</c:v>
                      </c:pt>
                      <c:pt idx="639">
                        <c:v>-5</c:v>
                      </c:pt>
                      <c:pt idx="640">
                        <c:v>-15</c:v>
                      </c:pt>
                      <c:pt idx="641">
                        <c:v>-25</c:v>
                      </c:pt>
                      <c:pt idx="642">
                        <c:v>-34.5</c:v>
                      </c:pt>
                      <c:pt idx="643">
                        <c:v>-52</c:v>
                      </c:pt>
                      <c:pt idx="644">
                        <c:v>-74.5</c:v>
                      </c:pt>
                      <c:pt idx="645">
                        <c:v>-101</c:v>
                      </c:pt>
                      <c:pt idx="646">
                        <c:v>-135</c:v>
                      </c:pt>
                      <c:pt idx="647">
                        <c:v>-5</c:v>
                      </c:pt>
                      <c:pt idx="648">
                        <c:v>-15</c:v>
                      </c:pt>
                      <c:pt idx="649">
                        <c:v>-25</c:v>
                      </c:pt>
                      <c:pt idx="650">
                        <c:v>-40</c:v>
                      </c:pt>
                      <c:pt idx="651">
                        <c:v>-66.5</c:v>
                      </c:pt>
                      <c:pt idx="652">
                        <c:v>-94</c:v>
                      </c:pt>
                      <c:pt idx="653">
                        <c:v>-129</c:v>
                      </c:pt>
                      <c:pt idx="654">
                        <c:v>-5</c:v>
                      </c:pt>
                      <c:pt idx="655">
                        <c:v>-15</c:v>
                      </c:pt>
                      <c:pt idx="656">
                        <c:v>-25</c:v>
                      </c:pt>
                      <c:pt idx="657">
                        <c:v>-36.5</c:v>
                      </c:pt>
                      <c:pt idx="658">
                        <c:v>-59.5</c:v>
                      </c:pt>
                      <c:pt idx="659">
                        <c:v>-87.5</c:v>
                      </c:pt>
                      <c:pt idx="660">
                        <c:v>-107</c:v>
                      </c:pt>
                      <c:pt idx="661">
                        <c:v>-126.5</c:v>
                      </c:pt>
                      <c:pt idx="662">
                        <c:v>-145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-252742048"/>
        <c:scaling>
          <c:orientation val="minMax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Density, g cm-3</a:t>
                </a:r>
              </a:p>
            </c:rich>
          </c:tx>
          <c:layout>
            <c:manualLayout>
              <c:xMode val="edge"/>
              <c:yMode val="edge"/>
              <c:x val="0.34083683289588806"/>
              <c:y val="0.128680373286672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57280"/>
        <c:crosses val="autoZero"/>
        <c:crossBetween val="midCat"/>
      </c:valAx>
      <c:valAx>
        <c:axId val="-25275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Depth,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42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965901395546464"/>
          <c:y val="0.76772924967112921"/>
          <c:w val="0.14332018784329867"/>
          <c:h val="0.10791442436601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Staley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580336832895888"/>
          <c:y val="0.22818642461358996"/>
          <c:w val="0.79423313498026493"/>
          <c:h val="0.72456802274715648"/>
        </c:manualLayout>
      </c:layout>
      <c:scatterChart>
        <c:scatterStyle val="lineMarker"/>
        <c:varyColors val="0"/>
        <c:ser>
          <c:idx val="0"/>
          <c:order val="0"/>
          <c:tx>
            <c:strRef>
              <c:f>master_2017_02_20_1998!$BF$1</c:f>
              <c:strCache>
                <c:ptCount val="1"/>
                <c:pt idx="0">
                  <c:v>Accepted_08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master_2017_02_20_1998!$BF$954:$BF$1064</c:f>
              <c:numCache>
                <c:formatCode>0.00</c:formatCode>
                <c:ptCount val="111"/>
                <c:pt idx="0">
                  <c:v>1.2359710772924282</c:v>
                </c:pt>
                <c:pt idx="1">
                  <c:v>1.3240452296268166</c:v>
                </c:pt>
                <c:pt idx="2">
                  <c:v>1.2830604500656708</c:v>
                </c:pt>
                <c:pt idx="3">
                  <c:v>1.232082248458499</c:v>
                </c:pt>
                <c:pt idx="4">
                  <c:v>1.2659492029303718</c:v>
                </c:pt>
                <c:pt idx="5">
                  <c:v>1.3469213511028257</c:v>
                </c:pt>
                <c:pt idx="6">
                  <c:v>1.5187831053600096</c:v>
                </c:pt>
                <c:pt idx="7">
                  <c:v>1.4980893951978955</c:v>
                </c:pt>
                <c:pt idx="8">
                  <c:v>1.0747407370454487</c:v>
                </c:pt>
                <c:pt idx="9">
                  <c:v>1.3841977984153011</c:v>
                </c:pt>
                <c:pt idx="10">
                  <c:v>1.3840127668551159</c:v>
                </c:pt>
                <c:pt idx="11">
                  <c:v>1.4994325061430755</c:v>
                </c:pt>
                <c:pt idx="12">
                  <c:v>1.5101024704085697</c:v>
                </c:pt>
                <c:pt idx="13">
                  <c:v>1.5</c:v>
                </c:pt>
                <c:pt idx="14">
                  <c:v>1.49</c:v>
                </c:pt>
                <c:pt idx="15">
                  <c:v>0.75768353788134213</c:v>
                </c:pt>
                <c:pt idx="16">
                  <c:v>1.3803086266101368</c:v>
                </c:pt>
                <c:pt idx="17">
                  <c:v>1.2950712126679638</c:v>
                </c:pt>
                <c:pt idx="18">
                  <c:v>1.2275640362756128</c:v>
                </c:pt>
                <c:pt idx="19">
                  <c:v>1.3216053672162618</c:v>
                </c:pt>
                <c:pt idx="20">
                  <c:v>1.5899715760772266</c:v>
                </c:pt>
                <c:pt idx="21">
                  <c:v>1.590070472782803</c:v>
                </c:pt>
                <c:pt idx="22">
                  <c:v>1.6349914726476009</c:v>
                </c:pt>
                <c:pt idx="23">
                  <c:v>0.94936606991227157</c:v>
                </c:pt>
                <c:pt idx="24">
                  <c:v>1.3592435717866371</c:v>
                </c:pt>
                <c:pt idx="25">
                  <c:v>1.4293420058993687</c:v>
                </c:pt>
                <c:pt idx="26">
                  <c:v>1.3906393601055416</c:v>
                </c:pt>
                <c:pt idx="27">
                  <c:v>1.3840804471991417</c:v>
                </c:pt>
                <c:pt idx="28">
                  <c:v>1.4865711877588543</c:v>
                </c:pt>
                <c:pt idx="29">
                  <c:v>1.3749419714546935</c:v>
                </c:pt>
                <c:pt idx="30">
                  <c:v>0.95891905528377308</c:v>
                </c:pt>
                <c:pt idx="31">
                  <c:v>1.3943969781274985</c:v>
                </c:pt>
                <c:pt idx="32">
                  <c:v>1.3591251575099099</c:v>
                </c:pt>
                <c:pt idx="33">
                  <c:v>1.4549250445469881</c:v>
                </c:pt>
                <c:pt idx="34">
                  <c:v>1.6272189271548028</c:v>
                </c:pt>
                <c:pt idx="35">
                  <c:v>1.706124927137326</c:v>
                </c:pt>
                <c:pt idx="36">
                  <c:v>1.71</c:v>
                </c:pt>
                <c:pt idx="37">
                  <c:v>0.99743592525964575</c:v>
                </c:pt>
                <c:pt idx="38">
                  <c:v>1.3072814858692168</c:v>
                </c:pt>
                <c:pt idx="39">
                  <c:v>1.2666093565646634</c:v>
                </c:pt>
                <c:pt idx="40">
                  <c:v>1.1564294384845097</c:v>
                </c:pt>
                <c:pt idx="41">
                  <c:v>1.5681453140582535</c:v>
                </c:pt>
                <c:pt idx="42">
                  <c:v>1.5963826137011938</c:v>
                </c:pt>
                <c:pt idx="43">
                  <c:v>1.6453016961975389</c:v>
                </c:pt>
                <c:pt idx="44">
                  <c:v>1.0955958289005105</c:v>
                </c:pt>
                <c:pt idx="45">
                  <c:v>1.312878147436344</c:v>
                </c:pt>
                <c:pt idx="46">
                  <c:v>1.3644598875440659</c:v>
                </c:pt>
                <c:pt idx="47">
                  <c:v>1.4144135073355177</c:v>
                </c:pt>
                <c:pt idx="48">
                  <c:v>1.4519935110395448</c:v>
                </c:pt>
                <c:pt idx="49">
                  <c:v>1.5905107785603392</c:v>
                </c:pt>
                <c:pt idx="50">
                  <c:v>1.5616085944805023</c:v>
                </c:pt>
                <c:pt idx="51">
                  <c:v>1.0434453161220059</c:v>
                </c:pt>
                <c:pt idx="52">
                  <c:v>1.251554625076537</c:v>
                </c:pt>
                <c:pt idx="53">
                  <c:v>1.2669343352958877</c:v>
                </c:pt>
                <c:pt idx="54">
                  <c:v>1.1886019818471285</c:v>
                </c:pt>
                <c:pt idx="55">
                  <c:v>1.3107859110714419</c:v>
                </c:pt>
                <c:pt idx="56">
                  <c:v>1.4302456891465889</c:v>
                </c:pt>
                <c:pt idx="57">
                  <c:v>1.4928032338931465</c:v>
                </c:pt>
                <c:pt idx="58">
                  <c:v>0.59510560862161888</c:v>
                </c:pt>
                <c:pt idx="59">
                  <c:v>1.3158414042205695</c:v>
                </c:pt>
                <c:pt idx="60">
                  <c:v>1.3617332677884926</c:v>
                </c:pt>
                <c:pt idx="61">
                  <c:v>1.4474822066354802</c:v>
                </c:pt>
                <c:pt idx="62">
                  <c:v>1.6135443490747867</c:v>
                </c:pt>
                <c:pt idx="63">
                  <c:v>1.6960999371612739</c:v>
                </c:pt>
                <c:pt idx="64">
                  <c:v>1.0401292497925669</c:v>
                </c:pt>
                <c:pt idx="65">
                  <c:v>1.5294876400585873</c:v>
                </c:pt>
                <c:pt idx="66">
                  <c:v>1.5183979503551142</c:v>
                </c:pt>
                <c:pt idx="67">
                  <c:v>1.3255158891097243</c:v>
                </c:pt>
                <c:pt idx="68">
                  <c:v>1.3505841622956267</c:v>
                </c:pt>
                <c:pt idx="69">
                  <c:v>1.4</c:v>
                </c:pt>
                <c:pt idx="70">
                  <c:v>1.61</c:v>
                </c:pt>
                <c:pt idx="71">
                  <c:v>1.0136803346718739</c:v>
                </c:pt>
                <c:pt idx="72">
                  <c:v>1.5288937758307242</c:v>
                </c:pt>
                <c:pt idx="73">
                  <c:v>1.3712069505759212</c:v>
                </c:pt>
                <c:pt idx="74">
                  <c:v>1.3887406166723375</c:v>
                </c:pt>
                <c:pt idx="75">
                  <c:v>1.6384061212668493</c:v>
                </c:pt>
                <c:pt idx="76">
                  <c:v>1.6501943790780667</c:v>
                </c:pt>
                <c:pt idx="77">
                  <c:v>1.5571729936131651</c:v>
                </c:pt>
                <c:pt idx="78">
                  <c:v>1.0594470480019003</c:v>
                </c:pt>
                <c:pt idx="79">
                  <c:v>1.2908944247869354</c:v>
                </c:pt>
                <c:pt idx="80">
                  <c:v>1.34817365727842</c:v>
                </c:pt>
                <c:pt idx="81">
                  <c:v>1.379888935604189</c:v>
                </c:pt>
                <c:pt idx="82">
                  <c:v>1.6485979697576811</c:v>
                </c:pt>
                <c:pt idx="83">
                  <c:v>1.5892157631848844</c:v>
                </c:pt>
                <c:pt idx="84">
                  <c:v>1.6882029904583189</c:v>
                </c:pt>
                <c:pt idx="85">
                  <c:v>1.51</c:v>
                </c:pt>
                <c:pt idx="86">
                  <c:v>0.91733209139739902</c:v>
                </c:pt>
                <c:pt idx="87">
                  <c:v>1.3098365995014187</c:v>
                </c:pt>
                <c:pt idx="88">
                  <c:v>1.2187972305129995</c:v>
                </c:pt>
                <c:pt idx="89">
                  <c:v>1.1474281245232678</c:v>
                </c:pt>
                <c:pt idx="90">
                  <c:v>1.3337308083579722</c:v>
                </c:pt>
                <c:pt idx="91">
                  <c:v>1.4408619299702692</c:v>
                </c:pt>
                <c:pt idx="92">
                  <c:v>1.5162545778794341</c:v>
                </c:pt>
                <c:pt idx="93">
                  <c:v>1.0355294584123209</c:v>
                </c:pt>
                <c:pt idx="94">
                  <c:v>1.4122087981725107</c:v>
                </c:pt>
                <c:pt idx="95">
                  <c:v>1.4243433042846889</c:v>
                </c:pt>
                <c:pt idx="96">
                  <c:v>1.4349814890694987</c:v>
                </c:pt>
                <c:pt idx="97">
                  <c:v>1.4561132609832637</c:v>
                </c:pt>
                <c:pt idx="98">
                  <c:v>1.423489618091859</c:v>
                </c:pt>
                <c:pt idx="99">
                  <c:v>1.3180442693542957</c:v>
                </c:pt>
                <c:pt idx="100">
                  <c:v>1.0384458209739396</c:v>
                </c:pt>
                <c:pt idx="101">
                  <c:v>1.3753039874624124</c:v>
                </c:pt>
                <c:pt idx="102">
                  <c:v>1.3306242028992277</c:v>
                </c:pt>
                <c:pt idx="103">
                  <c:v>1.3240912550334909</c:v>
                </c:pt>
                <c:pt idx="104">
                  <c:v>1.5143197472155767</c:v>
                </c:pt>
                <c:pt idx="105">
                  <c:v>1.5171113644985266</c:v>
                </c:pt>
                <c:pt idx="106">
                  <c:v>1.6236934105379697</c:v>
                </c:pt>
                <c:pt idx="107">
                  <c:v>1.0112955826748333</c:v>
                </c:pt>
                <c:pt idx="108">
                  <c:v>1.3653372537929391</c:v>
                </c:pt>
                <c:pt idx="109">
                  <c:v>1.2838546901686256</c:v>
                </c:pt>
                <c:pt idx="110">
                  <c:v>1.2812703376340271</c:v>
                </c:pt>
              </c:numCache>
            </c:numRef>
          </c:xVal>
          <c:yVal>
            <c:numRef>
              <c:f>master_2017_02_20_1998!$BB$954:$BB$1064</c:f>
              <c:numCache>
                <c:formatCode>General</c:formatCode>
                <c:ptCount val="111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-32.5</c:v>
                </c:pt>
                <c:pt idx="4">
                  <c:v>-52</c:v>
                </c:pt>
                <c:pt idx="5">
                  <c:v>-90</c:v>
                </c:pt>
                <c:pt idx="6">
                  <c:v>-121.5</c:v>
                </c:pt>
                <c:pt idx="7">
                  <c:v>-141</c:v>
                </c:pt>
                <c:pt idx="8">
                  <c:v>-5</c:v>
                </c:pt>
                <c:pt idx="9">
                  <c:v>-15</c:v>
                </c:pt>
                <c:pt idx="10">
                  <c:v>-25</c:v>
                </c:pt>
                <c:pt idx="11">
                  <c:v>-34.5</c:v>
                </c:pt>
                <c:pt idx="12">
                  <c:v>-59</c:v>
                </c:pt>
                <c:pt idx="13">
                  <c:v>-101.5</c:v>
                </c:pt>
                <c:pt idx="14">
                  <c:v>-138.5</c:v>
                </c:pt>
                <c:pt idx="15">
                  <c:v>-5</c:v>
                </c:pt>
                <c:pt idx="16">
                  <c:v>-15</c:v>
                </c:pt>
                <c:pt idx="17">
                  <c:v>-25</c:v>
                </c:pt>
                <c:pt idx="18">
                  <c:v>-33</c:v>
                </c:pt>
                <c:pt idx="19">
                  <c:v>-51</c:v>
                </c:pt>
                <c:pt idx="20">
                  <c:v>-82.5</c:v>
                </c:pt>
                <c:pt idx="21">
                  <c:v>-117.5</c:v>
                </c:pt>
                <c:pt idx="22">
                  <c:v>-144.5</c:v>
                </c:pt>
                <c:pt idx="23">
                  <c:v>-5</c:v>
                </c:pt>
                <c:pt idx="24">
                  <c:v>-15</c:v>
                </c:pt>
                <c:pt idx="25">
                  <c:v>-25</c:v>
                </c:pt>
                <c:pt idx="26">
                  <c:v>-45</c:v>
                </c:pt>
                <c:pt idx="27">
                  <c:v>-77.5</c:v>
                </c:pt>
                <c:pt idx="28">
                  <c:v>-112.5</c:v>
                </c:pt>
                <c:pt idx="29">
                  <c:v>-141.5</c:v>
                </c:pt>
                <c:pt idx="30">
                  <c:v>-5</c:v>
                </c:pt>
                <c:pt idx="31">
                  <c:v>-15</c:v>
                </c:pt>
                <c:pt idx="32">
                  <c:v>-25</c:v>
                </c:pt>
                <c:pt idx="33">
                  <c:v>-49</c:v>
                </c:pt>
                <c:pt idx="34">
                  <c:v>-89.5</c:v>
                </c:pt>
                <c:pt idx="35">
                  <c:v>-126.5</c:v>
                </c:pt>
                <c:pt idx="36">
                  <c:v>-147</c:v>
                </c:pt>
                <c:pt idx="37">
                  <c:v>-5</c:v>
                </c:pt>
                <c:pt idx="38">
                  <c:v>-15</c:v>
                </c:pt>
                <c:pt idx="39">
                  <c:v>-25</c:v>
                </c:pt>
                <c:pt idx="40">
                  <c:v>-45</c:v>
                </c:pt>
                <c:pt idx="41">
                  <c:v>-75.5</c:v>
                </c:pt>
                <c:pt idx="42">
                  <c:v>-105</c:v>
                </c:pt>
                <c:pt idx="43">
                  <c:v>-135.5</c:v>
                </c:pt>
                <c:pt idx="44">
                  <c:v>-5</c:v>
                </c:pt>
                <c:pt idx="45">
                  <c:v>-15</c:v>
                </c:pt>
                <c:pt idx="46">
                  <c:v>-25</c:v>
                </c:pt>
                <c:pt idx="47">
                  <c:v>-36</c:v>
                </c:pt>
                <c:pt idx="48">
                  <c:v>-65.5</c:v>
                </c:pt>
                <c:pt idx="49">
                  <c:v>-107</c:v>
                </c:pt>
                <c:pt idx="50">
                  <c:v>-139</c:v>
                </c:pt>
                <c:pt idx="51">
                  <c:v>-5</c:v>
                </c:pt>
                <c:pt idx="52">
                  <c:v>-15</c:v>
                </c:pt>
                <c:pt idx="53">
                  <c:v>-25</c:v>
                </c:pt>
                <c:pt idx="54">
                  <c:v>-44</c:v>
                </c:pt>
                <c:pt idx="55">
                  <c:v>-73.5</c:v>
                </c:pt>
                <c:pt idx="56">
                  <c:v>-108.5</c:v>
                </c:pt>
                <c:pt idx="57">
                  <c:v>-138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-50.5</c:v>
                </c:pt>
                <c:pt idx="62">
                  <c:v>-87.5</c:v>
                </c:pt>
                <c:pt idx="63">
                  <c:v>-128.5</c:v>
                </c:pt>
                <c:pt idx="64">
                  <c:v>-5</c:v>
                </c:pt>
                <c:pt idx="65">
                  <c:v>-15</c:v>
                </c:pt>
                <c:pt idx="66">
                  <c:v>-25</c:v>
                </c:pt>
                <c:pt idx="67">
                  <c:v>-42.5</c:v>
                </c:pt>
                <c:pt idx="68">
                  <c:v>-73.5</c:v>
                </c:pt>
                <c:pt idx="69">
                  <c:v>-104</c:v>
                </c:pt>
                <c:pt idx="70">
                  <c:v>-130.5</c:v>
                </c:pt>
                <c:pt idx="71">
                  <c:v>-5</c:v>
                </c:pt>
                <c:pt idx="72">
                  <c:v>-15</c:v>
                </c:pt>
                <c:pt idx="73">
                  <c:v>-25</c:v>
                </c:pt>
                <c:pt idx="74">
                  <c:v>-43.5</c:v>
                </c:pt>
                <c:pt idx="75">
                  <c:v>-73.5</c:v>
                </c:pt>
                <c:pt idx="76">
                  <c:v>-108.5</c:v>
                </c:pt>
                <c:pt idx="77">
                  <c:v>-140</c:v>
                </c:pt>
                <c:pt idx="78">
                  <c:v>-5</c:v>
                </c:pt>
                <c:pt idx="79">
                  <c:v>-15</c:v>
                </c:pt>
                <c:pt idx="80">
                  <c:v>-25</c:v>
                </c:pt>
                <c:pt idx="81">
                  <c:v>-38.5</c:v>
                </c:pt>
                <c:pt idx="82">
                  <c:v>-58</c:v>
                </c:pt>
                <c:pt idx="83">
                  <c:v>-110</c:v>
                </c:pt>
                <c:pt idx="84">
                  <c:v>-138</c:v>
                </c:pt>
                <c:pt idx="85">
                  <c:v>-82.5</c:v>
                </c:pt>
                <c:pt idx="86">
                  <c:v>-5</c:v>
                </c:pt>
                <c:pt idx="87">
                  <c:v>-15</c:v>
                </c:pt>
                <c:pt idx="88">
                  <c:v>-25</c:v>
                </c:pt>
                <c:pt idx="89">
                  <c:v>-38</c:v>
                </c:pt>
                <c:pt idx="90">
                  <c:v>-60</c:v>
                </c:pt>
                <c:pt idx="91">
                  <c:v>-92.5</c:v>
                </c:pt>
                <c:pt idx="92">
                  <c:v>-130.5</c:v>
                </c:pt>
                <c:pt idx="93">
                  <c:v>-5</c:v>
                </c:pt>
                <c:pt idx="94">
                  <c:v>-15</c:v>
                </c:pt>
                <c:pt idx="95">
                  <c:v>-25</c:v>
                </c:pt>
                <c:pt idx="96">
                  <c:v>-36</c:v>
                </c:pt>
                <c:pt idx="97">
                  <c:v>-65.5</c:v>
                </c:pt>
                <c:pt idx="98">
                  <c:v>-108.5</c:v>
                </c:pt>
                <c:pt idx="99">
                  <c:v>-140.5</c:v>
                </c:pt>
                <c:pt idx="100">
                  <c:v>-5</c:v>
                </c:pt>
                <c:pt idx="101">
                  <c:v>-15</c:v>
                </c:pt>
                <c:pt idx="102">
                  <c:v>-25</c:v>
                </c:pt>
                <c:pt idx="103">
                  <c:v>-37</c:v>
                </c:pt>
                <c:pt idx="104">
                  <c:v>-54.5</c:v>
                </c:pt>
                <c:pt idx="105">
                  <c:v>-90.5</c:v>
                </c:pt>
                <c:pt idx="106">
                  <c:v>-134.5</c:v>
                </c:pt>
                <c:pt idx="107">
                  <c:v>-5</c:v>
                </c:pt>
                <c:pt idx="108">
                  <c:v>-15</c:v>
                </c:pt>
                <c:pt idx="109">
                  <c:v>-25</c:v>
                </c:pt>
                <c:pt idx="110">
                  <c:v>-42.5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master_2017_02_20_1998!$BG$1</c:f>
              <c:strCache>
                <c:ptCount val="1"/>
                <c:pt idx="0">
                  <c:v>Accepted_15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master_2017_02_20_1998!$BG$954:$BG$1064</c:f>
              <c:numCache>
                <c:formatCode>0.00</c:formatCode>
                <c:ptCount val="111"/>
                <c:pt idx="0">
                  <c:v>1.288</c:v>
                </c:pt>
                <c:pt idx="1">
                  <c:v>1.304</c:v>
                </c:pt>
                <c:pt idx="2">
                  <c:v>1.206</c:v>
                </c:pt>
                <c:pt idx="3">
                  <c:v>1.232082248458499</c:v>
                </c:pt>
                <c:pt idx="4">
                  <c:v>1.2659492029303718</c:v>
                </c:pt>
                <c:pt idx="5">
                  <c:v>1.3469213511028257</c:v>
                </c:pt>
                <c:pt idx="6">
                  <c:v>1.5187831053600096</c:v>
                </c:pt>
                <c:pt idx="7">
                  <c:v>1.4980893951978955</c:v>
                </c:pt>
                <c:pt idx="8">
                  <c:v>1.1645817527392064</c:v>
                </c:pt>
                <c:pt idx="9">
                  <c:v>1.3328157806517635</c:v>
                </c:pt>
                <c:pt idx="10">
                  <c:v>1.3126135822291232</c:v>
                </c:pt>
                <c:pt idx="11">
                  <c:v>1.4994325061430755</c:v>
                </c:pt>
                <c:pt idx="12">
                  <c:v>1.5101024704085697</c:v>
                </c:pt>
                <c:pt idx="13">
                  <c:v>1.5</c:v>
                </c:pt>
                <c:pt idx="14">
                  <c:v>1.49</c:v>
                </c:pt>
                <c:pt idx="15">
                  <c:v>0.99925895866047953</c:v>
                </c:pt>
                <c:pt idx="16">
                  <c:v>1.2602113732201774</c:v>
                </c:pt>
                <c:pt idx="17">
                  <c:v>1.261975757361893</c:v>
                </c:pt>
                <c:pt idx="18">
                  <c:v>1.2275640362756128</c:v>
                </c:pt>
                <c:pt idx="19">
                  <c:v>1.3216053672162618</c:v>
                </c:pt>
                <c:pt idx="20">
                  <c:v>1.5899715760772266</c:v>
                </c:pt>
                <c:pt idx="21">
                  <c:v>1.590070472782803</c:v>
                </c:pt>
                <c:pt idx="22">
                  <c:v>1.6349914726476009</c:v>
                </c:pt>
                <c:pt idx="23">
                  <c:v>1.1210014644388377</c:v>
                </c:pt>
                <c:pt idx="24">
                  <c:v>1.357958254671207</c:v>
                </c:pt>
                <c:pt idx="25">
                  <c:v>1.4084196411242653</c:v>
                </c:pt>
                <c:pt idx="26">
                  <c:v>1.3906393601055416</c:v>
                </c:pt>
                <c:pt idx="27">
                  <c:v>1.3840804471991417</c:v>
                </c:pt>
                <c:pt idx="28">
                  <c:v>1.4865711877588543</c:v>
                </c:pt>
                <c:pt idx="29">
                  <c:v>1.3749419714546935</c:v>
                </c:pt>
                <c:pt idx="30">
                  <c:v>1.2507719180620003</c:v>
                </c:pt>
                <c:pt idx="31">
                  <c:v>1.3552234592515482</c:v>
                </c:pt>
                <c:pt idx="32">
                  <c:v>1.3406656268049888</c:v>
                </c:pt>
                <c:pt idx="33">
                  <c:v>1.4549250445469881</c:v>
                </c:pt>
                <c:pt idx="34">
                  <c:v>1.6272189271548028</c:v>
                </c:pt>
                <c:pt idx="35">
                  <c:v>1.706124927137326</c:v>
                </c:pt>
                <c:pt idx="36">
                  <c:v>1.71</c:v>
                </c:pt>
                <c:pt idx="37">
                  <c:v>1.1369691409213614</c:v>
                </c:pt>
                <c:pt idx="38">
                  <c:v>1.3595462003987508</c:v>
                </c:pt>
                <c:pt idx="39">
                  <c:v>1.2673571289941246</c:v>
                </c:pt>
                <c:pt idx="40">
                  <c:v>1.1564294384845097</c:v>
                </c:pt>
                <c:pt idx="41">
                  <c:v>1.5681453140582535</c:v>
                </c:pt>
                <c:pt idx="42">
                  <c:v>1.5963826137011938</c:v>
                </c:pt>
                <c:pt idx="43">
                  <c:v>1.6453016961975389</c:v>
                </c:pt>
                <c:pt idx="44">
                  <c:v>1.1929883374208232</c:v>
                </c:pt>
                <c:pt idx="45">
                  <c:v>1.3355505760714224</c:v>
                </c:pt>
                <c:pt idx="46">
                  <c:v>1.4220936182225594</c:v>
                </c:pt>
                <c:pt idx="47">
                  <c:v>1.4144135073355177</c:v>
                </c:pt>
                <c:pt idx="48">
                  <c:v>1.4519935110395448</c:v>
                </c:pt>
                <c:pt idx="49">
                  <c:v>1.5905107785603392</c:v>
                </c:pt>
                <c:pt idx="50">
                  <c:v>1.5616085944805023</c:v>
                </c:pt>
                <c:pt idx="51">
                  <c:v>1.2216595797236975</c:v>
                </c:pt>
                <c:pt idx="52">
                  <c:v>1.2691215131358398</c:v>
                </c:pt>
                <c:pt idx="53">
                  <c:v>1.1438502390740513</c:v>
                </c:pt>
                <c:pt idx="54">
                  <c:v>1.1886019818471285</c:v>
                </c:pt>
                <c:pt idx="55">
                  <c:v>1.3107859110714419</c:v>
                </c:pt>
                <c:pt idx="56">
                  <c:v>1.4302456891465889</c:v>
                </c:pt>
                <c:pt idx="57">
                  <c:v>1.4928032338931465</c:v>
                </c:pt>
                <c:pt idx="58">
                  <c:v>1.128411877834042</c:v>
                </c:pt>
                <c:pt idx="59">
                  <c:v>1.2592409619422342</c:v>
                </c:pt>
                <c:pt idx="60">
                  <c:v>1.2729149390405281</c:v>
                </c:pt>
                <c:pt idx="61">
                  <c:v>1.4474822066354802</c:v>
                </c:pt>
                <c:pt idx="62">
                  <c:v>1.6135443490747867</c:v>
                </c:pt>
                <c:pt idx="63">
                  <c:v>1.6960999371612739</c:v>
                </c:pt>
                <c:pt idx="64">
                  <c:v>1.3019390581717449</c:v>
                </c:pt>
                <c:pt idx="65">
                  <c:v>1.3969511442031162</c:v>
                </c:pt>
                <c:pt idx="66">
                  <c:v>1.3937752527480285</c:v>
                </c:pt>
                <c:pt idx="67">
                  <c:v>1.3255158891097243</c:v>
                </c:pt>
                <c:pt idx="68">
                  <c:v>1.3505841622956267</c:v>
                </c:pt>
                <c:pt idx="69">
                  <c:v>1.4</c:v>
                </c:pt>
                <c:pt idx="70">
                  <c:v>1.61</c:v>
                </c:pt>
                <c:pt idx="71">
                  <c:v>1.2494486299557139</c:v>
                </c:pt>
                <c:pt idx="72">
                  <c:v>1.4477654074845174</c:v>
                </c:pt>
                <c:pt idx="73">
                  <c:v>1.3504596220689169</c:v>
                </c:pt>
                <c:pt idx="74">
                  <c:v>1.3887406166723375</c:v>
                </c:pt>
                <c:pt idx="75">
                  <c:v>1.6384061212668493</c:v>
                </c:pt>
                <c:pt idx="76">
                  <c:v>1.6501943790780667</c:v>
                </c:pt>
                <c:pt idx="77">
                  <c:v>1.5571729936131651</c:v>
                </c:pt>
                <c:pt idx="78">
                  <c:v>1.2238650599008418</c:v>
                </c:pt>
                <c:pt idx="79">
                  <c:v>1.4006563509007179</c:v>
                </c:pt>
                <c:pt idx="80">
                  <c:v>1.4280043050973059</c:v>
                </c:pt>
                <c:pt idx="81">
                  <c:v>1.379888935604189</c:v>
                </c:pt>
                <c:pt idx="82">
                  <c:v>1.6485979697576811</c:v>
                </c:pt>
                <c:pt idx="83">
                  <c:v>1.5892157631848844</c:v>
                </c:pt>
                <c:pt idx="84">
                  <c:v>1.6882029904583189</c:v>
                </c:pt>
                <c:pt idx="85">
                  <c:v>1.51</c:v>
                </c:pt>
                <c:pt idx="86">
                  <c:v>1.0464562344513646</c:v>
                </c:pt>
                <c:pt idx="87">
                  <c:v>1.2015456005081426</c:v>
                </c:pt>
                <c:pt idx="88">
                  <c:v>1.1782557298375003</c:v>
                </c:pt>
                <c:pt idx="89">
                  <c:v>1.1474281245232678</c:v>
                </c:pt>
                <c:pt idx="90">
                  <c:v>1.3337308083579722</c:v>
                </c:pt>
                <c:pt idx="91">
                  <c:v>1.4408619299702692</c:v>
                </c:pt>
                <c:pt idx="92">
                  <c:v>1.5162545778794341</c:v>
                </c:pt>
                <c:pt idx="93">
                  <c:v>1.1687280554722372</c:v>
                </c:pt>
                <c:pt idx="94">
                  <c:v>1.3662508601372692</c:v>
                </c:pt>
                <c:pt idx="95">
                  <c:v>1.2457434232581119</c:v>
                </c:pt>
                <c:pt idx="96">
                  <c:v>1.4349814890694987</c:v>
                </c:pt>
                <c:pt idx="97">
                  <c:v>1.4561132609832637</c:v>
                </c:pt>
                <c:pt idx="98">
                  <c:v>1.423489618091859</c:v>
                </c:pt>
                <c:pt idx="99">
                  <c:v>1.3180442693542957</c:v>
                </c:pt>
                <c:pt idx="100">
                  <c:v>1.2424793125959381</c:v>
                </c:pt>
                <c:pt idx="101">
                  <c:v>1.3901582652575117</c:v>
                </c:pt>
                <c:pt idx="102">
                  <c:v>1.3082026218748346</c:v>
                </c:pt>
                <c:pt idx="103">
                  <c:v>1.3240912550334909</c:v>
                </c:pt>
                <c:pt idx="104">
                  <c:v>1.5143197472155767</c:v>
                </c:pt>
                <c:pt idx="105">
                  <c:v>1.5171113644985266</c:v>
                </c:pt>
                <c:pt idx="106">
                  <c:v>1.6236934105379697</c:v>
                </c:pt>
                <c:pt idx="107">
                  <c:v>1.2339220495086192</c:v>
                </c:pt>
                <c:pt idx="108">
                  <c:v>1.3343155071722215</c:v>
                </c:pt>
                <c:pt idx="109">
                  <c:v>1.2697390475854404</c:v>
                </c:pt>
                <c:pt idx="110">
                  <c:v>1.2812703376340271</c:v>
                </c:pt>
              </c:numCache>
            </c:numRef>
          </c:xVal>
          <c:yVal>
            <c:numRef>
              <c:f>master_2017_02_20_1998!$BB$954:$BB$1064</c:f>
              <c:numCache>
                <c:formatCode>General</c:formatCode>
                <c:ptCount val="111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-32.5</c:v>
                </c:pt>
                <c:pt idx="4">
                  <c:v>-52</c:v>
                </c:pt>
                <c:pt idx="5">
                  <c:v>-90</c:v>
                </c:pt>
                <c:pt idx="6">
                  <c:v>-121.5</c:v>
                </c:pt>
                <c:pt idx="7">
                  <c:v>-141</c:v>
                </c:pt>
                <c:pt idx="8">
                  <c:v>-5</c:v>
                </c:pt>
                <c:pt idx="9">
                  <c:v>-15</c:v>
                </c:pt>
                <c:pt idx="10">
                  <c:v>-25</c:v>
                </c:pt>
                <c:pt idx="11">
                  <c:v>-34.5</c:v>
                </c:pt>
                <c:pt idx="12">
                  <c:v>-59</c:v>
                </c:pt>
                <c:pt idx="13">
                  <c:v>-101.5</c:v>
                </c:pt>
                <c:pt idx="14">
                  <c:v>-138.5</c:v>
                </c:pt>
                <c:pt idx="15">
                  <c:v>-5</c:v>
                </c:pt>
                <c:pt idx="16">
                  <c:v>-15</c:v>
                </c:pt>
                <c:pt idx="17">
                  <c:v>-25</c:v>
                </c:pt>
                <c:pt idx="18">
                  <c:v>-33</c:v>
                </c:pt>
                <c:pt idx="19">
                  <c:v>-51</c:v>
                </c:pt>
                <c:pt idx="20">
                  <c:v>-82.5</c:v>
                </c:pt>
                <c:pt idx="21">
                  <c:v>-117.5</c:v>
                </c:pt>
                <c:pt idx="22">
                  <c:v>-144.5</c:v>
                </c:pt>
                <c:pt idx="23">
                  <c:v>-5</c:v>
                </c:pt>
                <c:pt idx="24">
                  <c:v>-15</c:v>
                </c:pt>
                <c:pt idx="25">
                  <c:v>-25</c:v>
                </c:pt>
                <c:pt idx="26">
                  <c:v>-45</c:v>
                </c:pt>
                <c:pt idx="27">
                  <c:v>-77.5</c:v>
                </c:pt>
                <c:pt idx="28">
                  <c:v>-112.5</c:v>
                </c:pt>
                <c:pt idx="29">
                  <c:v>-141.5</c:v>
                </c:pt>
                <c:pt idx="30">
                  <c:v>-5</c:v>
                </c:pt>
                <c:pt idx="31">
                  <c:v>-15</c:v>
                </c:pt>
                <c:pt idx="32">
                  <c:v>-25</c:v>
                </c:pt>
                <c:pt idx="33">
                  <c:v>-49</c:v>
                </c:pt>
                <c:pt idx="34">
                  <c:v>-89.5</c:v>
                </c:pt>
                <c:pt idx="35">
                  <c:v>-126.5</c:v>
                </c:pt>
                <c:pt idx="36">
                  <c:v>-147</c:v>
                </c:pt>
                <c:pt idx="37">
                  <c:v>-5</c:v>
                </c:pt>
                <c:pt idx="38">
                  <c:v>-15</c:v>
                </c:pt>
                <c:pt idx="39">
                  <c:v>-25</c:v>
                </c:pt>
                <c:pt idx="40">
                  <c:v>-45</c:v>
                </c:pt>
                <c:pt idx="41">
                  <c:v>-75.5</c:v>
                </c:pt>
                <c:pt idx="42">
                  <c:v>-105</c:v>
                </c:pt>
                <c:pt idx="43">
                  <c:v>-135.5</c:v>
                </c:pt>
                <c:pt idx="44">
                  <c:v>-5</c:v>
                </c:pt>
                <c:pt idx="45">
                  <c:v>-15</c:v>
                </c:pt>
                <c:pt idx="46">
                  <c:v>-25</c:v>
                </c:pt>
                <c:pt idx="47">
                  <c:v>-36</c:v>
                </c:pt>
                <c:pt idx="48">
                  <c:v>-65.5</c:v>
                </c:pt>
                <c:pt idx="49">
                  <c:v>-107</c:v>
                </c:pt>
                <c:pt idx="50">
                  <c:v>-139</c:v>
                </c:pt>
                <c:pt idx="51">
                  <c:v>-5</c:v>
                </c:pt>
                <c:pt idx="52">
                  <c:v>-15</c:v>
                </c:pt>
                <c:pt idx="53">
                  <c:v>-25</c:v>
                </c:pt>
                <c:pt idx="54">
                  <c:v>-44</c:v>
                </c:pt>
                <c:pt idx="55">
                  <c:v>-73.5</c:v>
                </c:pt>
                <c:pt idx="56">
                  <c:v>-108.5</c:v>
                </c:pt>
                <c:pt idx="57">
                  <c:v>-138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-50.5</c:v>
                </c:pt>
                <c:pt idx="62">
                  <c:v>-87.5</c:v>
                </c:pt>
                <c:pt idx="63">
                  <c:v>-128.5</c:v>
                </c:pt>
                <c:pt idx="64">
                  <c:v>-5</c:v>
                </c:pt>
                <c:pt idx="65">
                  <c:v>-15</c:v>
                </c:pt>
                <c:pt idx="66">
                  <c:v>-25</c:v>
                </c:pt>
                <c:pt idx="67">
                  <c:v>-42.5</c:v>
                </c:pt>
                <c:pt idx="68">
                  <c:v>-73.5</c:v>
                </c:pt>
                <c:pt idx="69">
                  <c:v>-104</c:v>
                </c:pt>
                <c:pt idx="70">
                  <c:v>-130.5</c:v>
                </c:pt>
                <c:pt idx="71">
                  <c:v>-5</c:v>
                </c:pt>
                <c:pt idx="72">
                  <c:v>-15</c:v>
                </c:pt>
                <c:pt idx="73">
                  <c:v>-25</c:v>
                </c:pt>
                <c:pt idx="74">
                  <c:v>-43.5</c:v>
                </c:pt>
                <c:pt idx="75">
                  <c:v>-73.5</c:v>
                </c:pt>
                <c:pt idx="76">
                  <c:v>-108.5</c:v>
                </c:pt>
                <c:pt idx="77">
                  <c:v>-140</c:v>
                </c:pt>
                <c:pt idx="78">
                  <c:v>-5</c:v>
                </c:pt>
                <c:pt idx="79">
                  <c:v>-15</c:v>
                </c:pt>
                <c:pt idx="80">
                  <c:v>-25</c:v>
                </c:pt>
                <c:pt idx="81">
                  <c:v>-38.5</c:v>
                </c:pt>
                <c:pt idx="82">
                  <c:v>-58</c:v>
                </c:pt>
                <c:pt idx="83">
                  <c:v>-110</c:v>
                </c:pt>
                <c:pt idx="84">
                  <c:v>-138</c:v>
                </c:pt>
                <c:pt idx="85">
                  <c:v>-82.5</c:v>
                </c:pt>
                <c:pt idx="86">
                  <c:v>-5</c:v>
                </c:pt>
                <c:pt idx="87">
                  <c:v>-15</c:v>
                </c:pt>
                <c:pt idx="88">
                  <c:v>-25</c:v>
                </c:pt>
                <c:pt idx="89">
                  <c:v>-38</c:v>
                </c:pt>
                <c:pt idx="90">
                  <c:v>-60</c:v>
                </c:pt>
                <c:pt idx="91">
                  <c:v>-92.5</c:v>
                </c:pt>
                <c:pt idx="92">
                  <c:v>-130.5</c:v>
                </c:pt>
                <c:pt idx="93">
                  <c:v>-5</c:v>
                </c:pt>
                <c:pt idx="94">
                  <c:v>-15</c:v>
                </c:pt>
                <c:pt idx="95">
                  <c:v>-25</c:v>
                </c:pt>
                <c:pt idx="96">
                  <c:v>-36</c:v>
                </c:pt>
                <c:pt idx="97">
                  <c:v>-65.5</c:v>
                </c:pt>
                <c:pt idx="98">
                  <c:v>-108.5</c:v>
                </c:pt>
                <c:pt idx="99">
                  <c:v>-140.5</c:v>
                </c:pt>
                <c:pt idx="100">
                  <c:v>-5</c:v>
                </c:pt>
                <c:pt idx="101">
                  <c:v>-15</c:v>
                </c:pt>
                <c:pt idx="102">
                  <c:v>-25</c:v>
                </c:pt>
                <c:pt idx="103">
                  <c:v>-37</c:v>
                </c:pt>
                <c:pt idx="104">
                  <c:v>-54.5</c:v>
                </c:pt>
                <c:pt idx="105">
                  <c:v>-90.5</c:v>
                </c:pt>
                <c:pt idx="106">
                  <c:v>-134.5</c:v>
                </c:pt>
                <c:pt idx="107">
                  <c:v>-5</c:v>
                </c:pt>
                <c:pt idx="108">
                  <c:v>-15</c:v>
                </c:pt>
                <c:pt idx="109">
                  <c:v>-25</c:v>
                </c:pt>
                <c:pt idx="110">
                  <c:v>-42.5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41504"/>
        <c:axId val="-25275673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master_2017_02_20_1998!$BE$1</c15:sqref>
                        </c15:formulaRef>
                      </c:ext>
                    </c:extLst>
                    <c:strCache>
                      <c:ptCount val="1"/>
                      <c:pt idx="0">
                        <c:v>Ave_08_15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master_2017_02_20_1998!$BE$954:$BE$1064</c15:sqref>
                        </c15:formulaRef>
                      </c:ext>
                    </c:extLst>
                    <c:numCache>
                      <c:formatCode>0.00</c:formatCode>
                      <c:ptCount val="111"/>
                      <c:pt idx="0">
                        <c:v>1.261985538646214</c:v>
                      </c:pt>
                      <c:pt idx="1">
                        <c:v>1.3140226148134082</c:v>
                      </c:pt>
                      <c:pt idx="2">
                        <c:v>1.2445302250328354</c:v>
                      </c:pt>
                      <c:pt idx="3">
                        <c:v>1.232082248458499</c:v>
                      </c:pt>
                      <c:pt idx="4">
                        <c:v>1.2659492029303718</c:v>
                      </c:pt>
                      <c:pt idx="5">
                        <c:v>1.3469213511028257</c:v>
                      </c:pt>
                      <c:pt idx="6">
                        <c:v>1.5187831053600096</c:v>
                      </c:pt>
                      <c:pt idx="7">
                        <c:v>1.4980893951978955</c:v>
                      </c:pt>
                      <c:pt idx="8">
                        <c:v>1.1196612448923275</c:v>
                      </c:pt>
                      <c:pt idx="9">
                        <c:v>1.3585067895335323</c:v>
                      </c:pt>
                      <c:pt idx="10">
                        <c:v>1.3483131745421195</c:v>
                      </c:pt>
                      <c:pt idx="11">
                        <c:v>1.5924130227698248</c:v>
                      </c:pt>
                      <c:pt idx="12">
                        <c:v>1.5447709281686302</c:v>
                      </c:pt>
                      <c:pt idx="13">
                        <c:v>1.5</c:v>
                      </c:pt>
                      <c:pt idx="14">
                        <c:v>1.49</c:v>
                      </c:pt>
                      <c:pt idx="15">
                        <c:v>0.87847124827091083</c:v>
                      </c:pt>
                      <c:pt idx="16">
                        <c:v>1.320259999915157</c:v>
                      </c:pt>
                      <c:pt idx="17">
                        <c:v>1.2785234850149285</c:v>
                      </c:pt>
                      <c:pt idx="18">
                        <c:v>1.2275640362756128</c:v>
                      </c:pt>
                      <c:pt idx="19">
                        <c:v>1.3216053672162618</c:v>
                      </c:pt>
                      <c:pt idx="20">
                        <c:v>1.5899715760772266</c:v>
                      </c:pt>
                      <c:pt idx="21">
                        <c:v>1.590070472782803</c:v>
                      </c:pt>
                      <c:pt idx="22">
                        <c:v>1.6349914726476009</c:v>
                      </c:pt>
                      <c:pt idx="23">
                        <c:v>1.0351837671755546</c:v>
                      </c:pt>
                      <c:pt idx="24">
                        <c:v>1.3586009132289221</c:v>
                      </c:pt>
                      <c:pt idx="25">
                        <c:v>1.4188808235118171</c:v>
                      </c:pt>
                      <c:pt idx="26">
                        <c:v>1.3906393601055416</c:v>
                      </c:pt>
                      <c:pt idx="27">
                        <c:v>1.3840804471991417</c:v>
                      </c:pt>
                      <c:pt idx="28">
                        <c:v>1.4865711877588543</c:v>
                      </c:pt>
                      <c:pt idx="29">
                        <c:v>1.3749419714546935</c:v>
                      </c:pt>
                      <c:pt idx="30">
                        <c:v>1.1048454866728867</c:v>
                      </c:pt>
                      <c:pt idx="31">
                        <c:v>1.3748102186895235</c:v>
                      </c:pt>
                      <c:pt idx="32">
                        <c:v>1.3498953921574492</c:v>
                      </c:pt>
                      <c:pt idx="33">
                        <c:v>1.4549250445469881</c:v>
                      </c:pt>
                      <c:pt idx="34">
                        <c:v>1.6272189271548028</c:v>
                      </c:pt>
                      <c:pt idx="35">
                        <c:v>1.706124927137326</c:v>
                      </c:pt>
                      <c:pt idx="36">
                        <c:v>1.71</c:v>
                      </c:pt>
                      <c:pt idx="37">
                        <c:v>1.0672025330905035</c:v>
                      </c:pt>
                      <c:pt idx="38">
                        <c:v>1.3334138431339837</c:v>
                      </c:pt>
                      <c:pt idx="39">
                        <c:v>1.2669832427793941</c:v>
                      </c:pt>
                      <c:pt idx="40">
                        <c:v>1.1564294384845097</c:v>
                      </c:pt>
                      <c:pt idx="41">
                        <c:v>1.5681453140582535</c:v>
                      </c:pt>
                      <c:pt idx="42">
                        <c:v>1.5963826137011938</c:v>
                      </c:pt>
                      <c:pt idx="43">
                        <c:v>1.6453016961975389</c:v>
                      </c:pt>
                      <c:pt idx="44">
                        <c:v>1.1442920831606669</c:v>
                      </c:pt>
                      <c:pt idx="45">
                        <c:v>1.3242143617538833</c:v>
                      </c:pt>
                      <c:pt idx="46">
                        <c:v>1.3932767528833128</c:v>
                      </c:pt>
                      <c:pt idx="47">
                        <c:v>1.4144135073355177</c:v>
                      </c:pt>
                      <c:pt idx="48">
                        <c:v>1.4519935110395448</c:v>
                      </c:pt>
                      <c:pt idx="49">
                        <c:v>1.5905107785603392</c:v>
                      </c:pt>
                      <c:pt idx="50">
                        <c:v>1.5616085944805023</c:v>
                      </c:pt>
                      <c:pt idx="51">
                        <c:v>1.1325524479228517</c:v>
                      </c:pt>
                      <c:pt idx="52">
                        <c:v>1.2603380691061883</c:v>
                      </c:pt>
                      <c:pt idx="53">
                        <c:v>1.2053922871849694</c:v>
                      </c:pt>
                      <c:pt idx="54">
                        <c:v>1.1886019818471285</c:v>
                      </c:pt>
                      <c:pt idx="55">
                        <c:v>1.3107859110714419</c:v>
                      </c:pt>
                      <c:pt idx="56">
                        <c:v>1.4302456891465889</c:v>
                      </c:pt>
                      <c:pt idx="57">
                        <c:v>1.4928032338931465</c:v>
                      </c:pt>
                      <c:pt idx="58">
                        <c:v>0.86175874322783041</c:v>
                      </c:pt>
                      <c:pt idx="59">
                        <c:v>1.2875411830814019</c:v>
                      </c:pt>
                      <c:pt idx="60">
                        <c:v>1.3173241034145104</c:v>
                      </c:pt>
                      <c:pt idx="61">
                        <c:v>1.4474822066354802</c:v>
                      </c:pt>
                      <c:pt idx="62">
                        <c:v>1.6135443490747867</c:v>
                      </c:pt>
                      <c:pt idx="63">
                        <c:v>1.6960999371612739</c:v>
                      </c:pt>
                      <c:pt idx="64">
                        <c:v>1.171034153982156</c:v>
                      </c:pt>
                      <c:pt idx="65">
                        <c:v>1.4632193921308518</c:v>
                      </c:pt>
                      <c:pt idx="66">
                        <c:v>1.4560866015515712</c:v>
                      </c:pt>
                      <c:pt idx="67">
                        <c:v>1.3255158891097243</c:v>
                      </c:pt>
                      <c:pt idx="68">
                        <c:v>1.3505841622956267</c:v>
                      </c:pt>
                      <c:pt idx="69">
                        <c:v>1.4</c:v>
                      </c:pt>
                      <c:pt idx="70">
                        <c:v>1.61</c:v>
                      </c:pt>
                      <c:pt idx="71">
                        <c:v>1.1315644823137938</c:v>
                      </c:pt>
                      <c:pt idx="72">
                        <c:v>1.4883295916576209</c:v>
                      </c:pt>
                      <c:pt idx="73">
                        <c:v>1.3608332863224191</c:v>
                      </c:pt>
                      <c:pt idx="74">
                        <c:v>1.3887406166723375</c:v>
                      </c:pt>
                      <c:pt idx="75">
                        <c:v>1.6384061212668493</c:v>
                      </c:pt>
                      <c:pt idx="76">
                        <c:v>1.6501943790780667</c:v>
                      </c:pt>
                      <c:pt idx="77">
                        <c:v>1.5571729936131651</c:v>
                      </c:pt>
                      <c:pt idx="78">
                        <c:v>1.1416560539513712</c:v>
                      </c:pt>
                      <c:pt idx="79">
                        <c:v>1.3457753878438266</c:v>
                      </c:pt>
                      <c:pt idx="80">
                        <c:v>1.3880889811878629</c:v>
                      </c:pt>
                      <c:pt idx="81">
                        <c:v>1.379888935604189</c:v>
                      </c:pt>
                      <c:pt idx="82">
                        <c:v>1.6485979697576811</c:v>
                      </c:pt>
                      <c:pt idx="83">
                        <c:v>1.5892157631848844</c:v>
                      </c:pt>
                      <c:pt idx="84">
                        <c:v>1.6882029904583189</c:v>
                      </c:pt>
                      <c:pt idx="85">
                        <c:v>1.51</c:v>
                      </c:pt>
                      <c:pt idx="86">
                        <c:v>0.98189416292438181</c:v>
                      </c:pt>
                      <c:pt idx="87">
                        <c:v>1.2556911000047806</c:v>
                      </c:pt>
                      <c:pt idx="88">
                        <c:v>1.19852648017525</c:v>
                      </c:pt>
                      <c:pt idx="89">
                        <c:v>1.1474281245232678</c:v>
                      </c:pt>
                      <c:pt idx="90">
                        <c:v>1.3337308083579722</c:v>
                      </c:pt>
                      <c:pt idx="91">
                        <c:v>1.4408619299702692</c:v>
                      </c:pt>
                      <c:pt idx="92">
                        <c:v>1.5162545778794341</c:v>
                      </c:pt>
                      <c:pt idx="93">
                        <c:v>1.1021287569422791</c:v>
                      </c:pt>
                      <c:pt idx="94">
                        <c:v>1.3892298291548899</c:v>
                      </c:pt>
                      <c:pt idx="95">
                        <c:v>1.3350433637714003</c:v>
                      </c:pt>
                      <c:pt idx="96">
                        <c:v>1.4349814890694987</c:v>
                      </c:pt>
                      <c:pt idx="97">
                        <c:v>1.4561132609832637</c:v>
                      </c:pt>
                      <c:pt idx="98">
                        <c:v>1.423489618091859</c:v>
                      </c:pt>
                      <c:pt idx="99">
                        <c:v>1.3180442693542957</c:v>
                      </c:pt>
                      <c:pt idx="100">
                        <c:v>1.1404625667849388</c:v>
                      </c:pt>
                      <c:pt idx="101">
                        <c:v>1.3827311263599622</c:v>
                      </c:pt>
                      <c:pt idx="102">
                        <c:v>1.3194134123870311</c:v>
                      </c:pt>
                      <c:pt idx="103">
                        <c:v>1.3240912550334909</c:v>
                      </c:pt>
                      <c:pt idx="104">
                        <c:v>1.5143197472155767</c:v>
                      </c:pt>
                      <c:pt idx="105">
                        <c:v>1.5171113644985266</c:v>
                      </c:pt>
                      <c:pt idx="106">
                        <c:v>1.6236934105379697</c:v>
                      </c:pt>
                      <c:pt idx="107">
                        <c:v>1.1226088160917262</c:v>
                      </c:pt>
                      <c:pt idx="108">
                        <c:v>1.3498263804825803</c:v>
                      </c:pt>
                      <c:pt idx="109">
                        <c:v>1.276796868877033</c:v>
                      </c:pt>
                      <c:pt idx="110">
                        <c:v>1.2812703376340271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master_2017_02_20_1998!$BB$954:$BB$1064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-5</c:v>
                      </c:pt>
                      <c:pt idx="1">
                        <c:v>-15</c:v>
                      </c:pt>
                      <c:pt idx="2">
                        <c:v>-25</c:v>
                      </c:pt>
                      <c:pt idx="3">
                        <c:v>-32.5</c:v>
                      </c:pt>
                      <c:pt idx="4">
                        <c:v>-52</c:v>
                      </c:pt>
                      <c:pt idx="5">
                        <c:v>-90</c:v>
                      </c:pt>
                      <c:pt idx="6">
                        <c:v>-121.5</c:v>
                      </c:pt>
                      <c:pt idx="7">
                        <c:v>-141</c:v>
                      </c:pt>
                      <c:pt idx="8">
                        <c:v>-5</c:v>
                      </c:pt>
                      <c:pt idx="9">
                        <c:v>-15</c:v>
                      </c:pt>
                      <c:pt idx="10">
                        <c:v>-25</c:v>
                      </c:pt>
                      <c:pt idx="11">
                        <c:v>-34.5</c:v>
                      </c:pt>
                      <c:pt idx="12">
                        <c:v>-59</c:v>
                      </c:pt>
                      <c:pt idx="13">
                        <c:v>-101.5</c:v>
                      </c:pt>
                      <c:pt idx="14">
                        <c:v>-138.5</c:v>
                      </c:pt>
                      <c:pt idx="15">
                        <c:v>-5</c:v>
                      </c:pt>
                      <c:pt idx="16">
                        <c:v>-15</c:v>
                      </c:pt>
                      <c:pt idx="17">
                        <c:v>-25</c:v>
                      </c:pt>
                      <c:pt idx="18">
                        <c:v>-33</c:v>
                      </c:pt>
                      <c:pt idx="19">
                        <c:v>-51</c:v>
                      </c:pt>
                      <c:pt idx="20">
                        <c:v>-82.5</c:v>
                      </c:pt>
                      <c:pt idx="21">
                        <c:v>-117.5</c:v>
                      </c:pt>
                      <c:pt idx="22">
                        <c:v>-144.5</c:v>
                      </c:pt>
                      <c:pt idx="23">
                        <c:v>-5</c:v>
                      </c:pt>
                      <c:pt idx="24">
                        <c:v>-15</c:v>
                      </c:pt>
                      <c:pt idx="25">
                        <c:v>-25</c:v>
                      </c:pt>
                      <c:pt idx="26">
                        <c:v>-45</c:v>
                      </c:pt>
                      <c:pt idx="27">
                        <c:v>-77.5</c:v>
                      </c:pt>
                      <c:pt idx="28">
                        <c:v>-112.5</c:v>
                      </c:pt>
                      <c:pt idx="29">
                        <c:v>-141.5</c:v>
                      </c:pt>
                      <c:pt idx="30">
                        <c:v>-5</c:v>
                      </c:pt>
                      <c:pt idx="31">
                        <c:v>-15</c:v>
                      </c:pt>
                      <c:pt idx="32">
                        <c:v>-25</c:v>
                      </c:pt>
                      <c:pt idx="33">
                        <c:v>-49</c:v>
                      </c:pt>
                      <c:pt idx="34">
                        <c:v>-89.5</c:v>
                      </c:pt>
                      <c:pt idx="35">
                        <c:v>-126.5</c:v>
                      </c:pt>
                      <c:pt idx="36">
                        <c:v>-147</c:v>
                      </c:pt>
                      <c:pt idx="37">
                        <c:v>-5</c:v>
                      </c:pt>
                      <c:pt idx="38">
                        <c:v>-15</c:v>
                      </c:pt>
                      <c:pt idx="39">
                        <c:v>-25</c:v>
                      </c:pt>
                      <c:pt idx="40">
                        <c:v>-45</c:v>
                      </c:pt>
                      <c:pt idx="41">
                        <c:v>-75.5</c:v>
                      </c:pt>
                      <c:pt idx="42">
                        <c:v>-105</c:v>
                      </c:pt>
                      <c:pt idx="43">
                        <c:v>-135.5</c:v>
                      </c:pt>
                      <c:pt idx="44">
                        <c:v>-5</c:v>
                      </c:pt>
                      <c:pt idx="45">
                        <c:v>-15</c:v>
                      </c:pt>
                      <c:pt idx="46">
                        <c:v>-25</c:v>
                      </c:pt>
                      <c:pt idx="47">
                        <c:v>-36</c:v>
                      </c:pt>
                      <c:pt idx="48">
                        <c:v>-65.5</c:v>
                      </c:pt>
                      <c:pt idx="49">
                        <c:v>-107</c:v>
                      </c:pt>
                      <c:pt idx="50">
                        <c:v>-139</c:v>
                      </c:pt>
                      <c:pt idx="51">
                        <c:v>-5</c:v>
                      </c:pt>
                      <c:pt idx="52">
                        <c:v>-15</c:v>
                      </c:pt>
                      <c:pt idx="53">
                        <c:v>-25</c:v>
                      </c:pt>
                      <c:pt idx="54">
                        <c:v>-44</c:v>
                      </c:pt>
                      <c:pt idx="55">
                        <c:v>-73.5</c:v>
                      </c:pt>
                      <c:pt idx="56">
                        <c:v>-108.5</c:v>
                      </c:pt>
                      <c:pt idx="57">
                        <c:v>-138</c:v>
                      </c:pt>
                      <c:pt idx="58">
                        <c:v>-5</c:v>
                      </c:pt>
                      <c:pt idx="59">
                        <c:v>-15</c:v>
                      </c:pt>
                      <c:pt idx="60">
                        <c:v>-25</c:v>
                      </c:pt>
                      <c:pt idx="61">
                        <c:v>-50.5</c:v>
                      </c:pt>
                      <c:pt idx="62">
                        <c:v>-87.5</c:v>
                      </c:pt>
                      <c:pt idx="63">
                        <c:v>-128.5</c:v>
                      </c:pt>
                      <c:pt idx="64">
                        <c:v>-5</c:v>
                      </c:pt>
                      <c:pt idx="65">
                        <c:v>-15</c:v>
                      </c:pt>
                      <c:pt idx="66">
                        <c:v>-25</c:v>
                      </c:pt>
                      <c:pt idx="67">
                        <c:v>-42.5</c:v>
                      </c:pt>
                      <c:pt idx="68">
                        <c:v>-73.5</c:v>
                      </c:pt>
                      <c:pt idx="69">
                        <c:v>-104</c:v>
                      </c:pt>
                      <c:pt idx="70">
                        <c:v>-130.5</c:v>
                      </c:pt>
                      <c:pt idx="71">
                        <c:v>-5</c:v>
                      </c:pt>
                      <c:pt idx="72">
                        <c:v>-15</c:v>
                      </c:pt>
                      <c:pt idx="73">
                        <c:v>-25</c:v>
                      </c:pt>
                      <c:pt idx="74">
                        <c:v>-43.5</c:v>
                      </c:pt>
                      <c:pt idx="75">
                        <c:v>-73.5</c:v>
                      </c:pt>
                      <c:pt idx="76">
                        <c:v>-108.5</c:v>
                      </c:pt>
                      <c:pt idx="77">
                        <c:v>-140</c:v>
                      </c:pt>
                      <c:pt idx="78">
                        <c:v>-5</c:v>
                      </c:pt>
                      <c:pt idx="79">
                        <c:v>-15</c:v>
                      </c:pt>
                      <c:pt idx="80">
                        <c:v>-25</c:v>
                      </c:pt>
                      <c:pt idx="81">
                        <c:v>-38.5</c:v>
                      </c:pt>
                      <c:pt idx="82">
                        <c:v>-58</c:v>
                      </c:pt>
                      <c:pt idx="83">
                        <c:v>-110</c:v>
                      </c:pt>
                      <c:pt idx="84">
                        <c:v>-138</c:v>
                      </c:pt>
                      <c:pt idx="85">
                        <c:v>-82.5</c:v>
                      </c:pt>
                      <c:pt idx="86">
                        <c:v>-5</c:v>
                      </c:pt>
                      <c:pt idx="87">
                        <c:v>-15</c:v>
                      </c:pt>
                      <c:pt idx="88">
                        <c:v>-25</c:v>
                      </c:pt>
                      <c:pt idx="89">
                        <c:v>-38</c:v>
                      </c:pt>
                      <c:pt idx="90">
                        <c:v>-60</c:v>
                      </c:pt>
                      <c:pt idx="91">
                        <c:v>-92.5</c:v>
                      </c:pt>
                      <c:pt idx="92">
                        <c:v>-130.5</c:v>
                      </c:pt>
                      <c:pt idx="93">
                        <c:v>-5</c:v>
                      </c:pt>
                      <c:pt idx="94">
                        <c:v>-15</c:v>
                      </c:pt>
                      <c:pt idx="95">
                        <c:v>-25</c:v>
                      </c:pt>
                      <c:pt idx="96">
                        <c:v>-36</c:v>
                      </c:pt>
                      <c:pt idx="97">
                        <c:v>-65.5</c:v>
                      </c:pt>
                      <c:pt idx="98">
                        <c:v>-108.5</c:v>
                      </c:pt>
                      <c:pt idx="99">
                        <c:v>-140.5</c:v>
                      </c:pt>
                      <c:pt idx="100">
                        <c:v>-5</c:v>
                      </c:pt>
                      <c:pt idx="101">
                        <c:v>-15</c:v>
                      </c:pt>
                      <c:pt idx="102">
                        <c:v>-25</c:v>
                      </c:pt>
                      <c:pt idx="103">
                        <c:v>-37</c:v>
                      </c:pt>
                      <c:pt idx="104">
                        <c:v>-54.5</c:v>
                      </c:pt>
                      <c:pt idx="105">
                        <c:v>-90.5</c:v>
                      </c:pt>
                      <c:pt idx="106">
                        <c:v>-134.5</c:v>
                      </c:pt>
                      <c:pt idx="107">
                        <c:v>-5</c:v>
                      </c:pt>
                      <c:pt idx="108">
                        <c:v>-15</c:v>
                      </c:pt>
                      <c:pt idx="109">
                        <c:v>-25</c:v>
                      </c:pt>
                      <c:pt idx="110">
                        <c:v>-42.5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-252741504"/>
        <c:scaling>
          <c:orientation val="minMax"/>
          <c:min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Density, g cm-3</a:t>
                </a:r>
              </a:p>
            </c:rich>
          </c:tx>
          <c:layout>
            <c:manualLayout>
              <c:xMode val="edge"/>
              <c:yMode val="edge"/>
              <c:x val="0.38250349956255464"/>
              <c:y val="8.701370662000584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56736"/>
        <c:crosses val="autoZero"/>
        <c:crossBetween val="midCat"/>
      </c:valAx>
      <c:valAx>
        <c:axId val="-25275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Depth,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41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841818436817531"/>
          <c:y val="0.81866764077170762"/>
          <c:w val="0.21115846206247119"/>
          <c:h val="0.14091782341640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Thatuna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58131160372414"/>
          <c:y val="0.18657006915231486"/>
          <c:w val="0.80078302624111475"/>
          <c:h val="0.77018780186723235"/>
        </c:manualLayout>
      </c:layout>
      <c:scatterChart>
        <c:scatterStyle val="lineMarker"/>
        <c:varyColors val="0"/>
        <c:ser>
          <c:idx val="0"/>
          <c:order val="0"/>
          <c:tx>
            <c:strRef>
              <c:f>master_2017_02_20_1998!$BF$1</c:f>
              <c:strCache>
                <c:ptCount val="1"/>
                <c:pt idx="0">
                  <c:v>Accepted_08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master_2017_02_20_1998!$BF$1065:$BF$1394</c:f>
              <c:numCache>
                <c:formatCode>0.00</c:formatCode>
                <c:ptCount val="330"/>
                <c:pt idx="0">
                  <c:v>1.358217947630854</c:v>
                </c:pt>
                <c:pt idx="1">
                  <c:v>1.3262322481638551</c:v>
                </c:pt>
                <c:pt idx="2">
                  <c:v>1.3822920158607375</c:v>
                </c:pt>
                <c:pt idx="3">
                  <c:v>0.8819364119459252</c:v>
                </c:pt>
                <c:pt idx="4">
                  <c:v>1.3445527508813813</c:v>
                </c:pt>
                <c:pt idx="5">
                  <c:v>1.3152905296947508</c:v>
                </c:pt>
                <c:pt idx="6">
                  <c:v>1.3076108163627023</c:v>
                </c:pt>
                <c:pt idx="7">
                  <c:v>1.5167654345673438</c:v>
                </c:pt>
                <c:pt idx="8">
                  <c:v>1.6436600407787478</c:v>
                </c:pt>
                <c:pt idx="9">
                  <c:v>1.521251466699733</c:v>
                </c:pt>
                <c:pt idx="10">
                  <c:v>0.92846556554828952</c:v>
                </c:pt>
                <c:pt idx="11">
                  <c:v>1.3563109163465754</c:v>
                </c:pt>
                <c:pt idx="12">
                  <c:v>1.2126120242208691</c:v>
                </c:pt>
                <c:pt idx="13">
                  <c:v>1.4236382066406226</c:v>
                </c:pt>
                <c:pt idx="14">
                  <c:v>1.5138138599114672</c:v>
                </c:pt>
                <c:pt idx="15">
                  <c:v>1.5311801314084992</c:v>
                </c:pt>
                <c:pt idx="16">
                  <c:v>1.5144916815461653</c:v>
                </c:pt>
                <c:pt idx="17">
                  <c:v>0.89499049030543099</c:v>
                </c:pt>
                <c:pt idx="18">
                  <c:v>1.2532705008468141</c:v>
                </c:pt>
                <c:pt idx="19">
                  <c:v>1.1128788769392701</c:v>
                </c:pt>
                <c:pt idx="20">
                  <c:v>1.2060897423191284</c:v>
                </c:pt>
                <c:pt idx="21">
                  <c:v>1.2150020327315014</c:v>
                </c:pt>
                <c:pt idx="22">
                  <c:v>1.4413156671859837</c:v>
                </c:pt>
                <c:pt idx="23">
                  <c:v>1.566401191545983</c:v>
                </c:pt>
                <c:pt idx="24">
                  <c:v>0.86626901694974345</c:v>
                </c:pt>
                <c:pt idx="25">
                  <c:v>1.3928101618374995</c:v>
                </c:pt>
                <c:pt idx="26">
                  <c:v>1.2960587313432581</c:v>
                </c:pt>
                <c:pt idx="27">
                  <c:v>1.2493873890158054</c:v>
                </c:pt>
                <c:pt idx="28">
                  <c:v>1.3831852971607614</c:v>
                </c:pt>
                <c:pt idx="29">
                  <c:v>1.4585246341636902</c:v>
                </c:pt>
                <c:pt idx="30">
                  <c:v>1.5024919451283312</c:v>
                </c:pt>
                <c:pt idx="31">
                  <c:v>1.5605473742958444</c:v>
                </c:pt>
                <c:pt idx="32">
                  <c:v>0.83759313822338655</c:v>
                </c:pt>
                <c:pt idx="33">
                  <c:v>1.4481030865530815</c:v>
                </c:pt>
                <c:pt idx="34">
                  <c:v>1.46</c:v>
                </c:pt>
                <c:pt idx="35">
                  <c:v>1.4938247163297735</c:v>
                </c:pt>
                <c:pt idx="36">
                  <c:v>1.5498936793325577</c:v>
                </c:pt>
                <c:pt idx="37">
                  <c:v>1.6285800584592645</c:v>
                </c:pt>
                <c:pt idx="38">
                  <c:v>1.6836852163117926</c:v>
                </c:pt>
                <c:pt idx="39">
                  <c:v>1.6271812688821066</c:v>
                </c:pt>
                <c:pt idx="40">
                  <c:v>0.84604550067134132</c:v>
                </c:pt>
                <c:pt idx="41">
                  <c:v>1.5196553278547604</c:v>
                </c:pt>
                <c:pt idx="42">
                  <c:v>1.5042065641849769</c:v>
                </c:pt>
                <c:pt idx="43">
                  <c:v>1.4789954413170474</c:v>
                </c:pt>
                <c:pt idx="44">
                  <c:v>1.5381190043766728</c:v>
                </c:pt>
                <c:pt idx="45">
                  <c:v>1.636049182739121</c:v>
                </c:pt>
                <c:pt idx="46">
                  <c:v>1.6766098084890599</c:v>
                </c:pt>
                <c:pt idx="47">
                  <c:v>0.91013466906337004</c:v>
                </c:pt>
                <c:pt idx="48">
                  <c:v>1.4423154902430912</c:v>
                </c:pt>
                <c:pt idx="49">
                  <c:v>1.3767711440396138</c:v>
                </c:pt>
                <c:pt idx="50">
                  <c:v>1.2921126968973868</c:v>
                </c:pt>
                <c:pt idx="51">
                  <c:v>1.4505009096650359</c:v>
                </c:pt>
                <c:pt idx="52">
                  <c:v>1.6015172567574212</c:v>
                </c:pt>
                <c:pt idx="53">
                  <c:v>1.748852580868328</c:v>
                </c:pt>
                <c:pt idx="54">
                  <c:v>0.81989411676987334</c:v>
                </c:pt>
                <c:pt idx="55">
                  <c:v>1.3310831650244117</c:v>
                </c:pt>
                <c:pt idx="56">
                  <c:v>1.4185945088023366</c:v>
                </c:pt>
                <c:pt idx="57">
                  <c:v>1.2073251665320379</c:v>
                </c:pt>
                <c:pt idx="58">
                  <c:v>1.247325612559977</c:v>
                </c:pt>
                <c:pt idx="59">
                  <c:v>1.5539239751505085</c:v>
                </c:pt>
                <c:pt idx="60">
                  <c:v>1.6254181687286708</c:v>
                </c:pt>
                <c:pt idx="61">
                  <c:v>0.93475473150360033</c:v>
                </c:pt>
                <c:pt idx="62">
                  <c:v>1.3329013983017874</c:v>
                </c:pt>
                <c:pt idx="63">
                  <c:v>1.2702694048432166</c:v>
                </c:pt>
                <c:pt idx="64">
                  <c:v>1.2204991729414356</c:v>
                </c:pt>
                <c:pt idx="65">
                  <c:v>1.3192613183633248</c:v>
                </c:pt>
                <c:pt idx="66">
                  <c:v>1.4818682194232895</c:v>
                </c:pt>
                <c:pt idx="67">
                  <c:v>1.4946062293430815</c:v>
                </c:pt>
                <c:pt idx="68">
                  <c:v>1.5696994905812225</c:v>
                </c:pt>
                <c:pt idx="69">
                  <c:v>0.79390834039898339</c:v>
                </c:pt>
                <c:pt idx="70">
                  <c:v>1.4490704128692424</c:v>
                </c:pt>
                <c:pt idx="71">
                  <c:v>1.4556064373719844</c:v>
                </c:pt>
                <c:pt idx="72">
                  <c:v>1.4539685618230429</c:v>
                </c:pt>
                <c:pt idx="73">
                  <c:v>1.5480220994026408</c:v>
                </c:pt>
                <c:pt idx="74">
                  <c:v>1.4928498995589949</c:v>
                </c:pt>
                <c:pt idx="75">
                  <c:v>1.4582116792890611</c:v>
                </c:pt>
                <c:pt idx="76">
                  <c:v>1.1586236126003493</c:v>
                </c:pt>
                <c:pt idx="77">
                  <c:v>1.2181184362075781</c:v>
                </c:pt>
                <c:pt idx="78">
                  <c:v>1.2050262877970463</c:v>
                </c:pt>
                <c:pt idx="79">
                  <c:v>1.4440008287318953</c:v>
                </c:pt>
                <c:pt idx="80">
                  <c:v>1.5793275067802317</c:v>
                </c:pt>
                <c:pt idx="81">
                  <c:v>1.5392120730935346</c:v>
                </c:pt>
                <c:pt idx="82">
                  <c:v>1.4898420180257239</c:v>
                </c:pt>
                <c:pt idx="83">
                  <c:v>0.99267326815927559</c:v>
                </c:pt>
                <c:pt idx="84">
                  <c:v>1.3253486947316488</c:v>
                </c:pt>
                <c:pt idx="85">
                  <c:v>1.2678104218938202</c:v>
                </c:pt>
                <c:pt idx="86">
                  <c:v>1.3491428467437472</c:v>
                </c:pt>
                <c:pt idx="87">
                  <c:v>1.3957389785464946</c:v>
                </c:pt>
                <c:pt idx="88">
                  <c:v>1.4715036417176954</c:v>
                </c:pt>
                <c:pt idx="89">
                  <c:v>1.4047266710037629</c:v>
                </c:pt>
                <c:pt idx="90">
                  <c:v>0.80478374447062961</c:v>
                </c:pt>
                <c:pt idx="91">
                  <c:v>1.3195594539023596</c:v>
                </c:pt>
                <c:pt idx="92">
                  <c:v>1.2480987142416018</c:v>
                </c:pt>
                <c:pt idx="93">
                  <c:v>1.217199269336581</c:v>
                </c:pt>
                <c:pt idx="94">
                  <c:v>1.3932784661862954</c:v>
                </c:pt>
                <c:pt idx="95">
                  <c:v>1.4599289545429746</c:v>
                </c:pt>
                <c:pt idx="96">
                  <c:v>1.46</c:v>
                </c:pt>
                <c:pt idx="97">
                  <c:v>0.8807416138542794</c:v>
                </c:pt>
                <c:pt idx="98">
                  <c:v>1.2929010332477371</c:v>
                </c:pt>
                <c:pt idx="99">
                  <c:v>1.2239793030751613</c:v>
                </c:pt>
                <c:pt idx="100">
                  <c:v>1.2136346864569425</c:v>
                </c:pt>
                <c:pt idx="101">
                  <c:v>1.2159438541580525</c:v>
                </c:pt>
                <c:pt idx="102">
                  <c:v>1.4504006401386145</c:v>
                </c:pt>
                <c:pt idx="103">
                  <c:v>1.5836441129403136</c:v>
                </c:pt>
                <c:pt idx="104">
                  <c:v>0.98806039826325187</c:v>
                </c:pt>
                <c:pt idx="105">
                  <c:v>1.4136844782215807</c:v>
                </c:pt>
                <c:pt idx="106">
                  <c:v>1.4537578848887645</c:v>
                </c:pt>
                <c:pt idx="107">
                  <c:v>1.4544233296462576</c:v>
                </c:pt>
                <c:pt idx="108">
                  <c:v>1.5964165223404532</c:v>
                </c:pt>
                <c:pt idx="109">
                  <c:v>1.5869133065112551</c:v>
                </c:pt>
                <c:pt idx="110">
                  <c:v>1.68503807641353</c:v>
                </c:pt>
                <c:pt idx="111">
                  <c:v>1.0696797234978244</c:v>
                </c:pt>
                <c:pt idx="112">
                  <c:v>1.4372093070032212</c:v>
                </c:pt>
                <c:pt idx="113">
                  <c:v>1.4145126951986522</c:v>
                </c:pt>
                <c:pt idx="114">
                  <c:v>1.3607119977210202</c:v>
                </c:pt>
                <c:pt idx="115">
                  <c:v>1.4632119541290671</c:v>
                </c:pt>
                <c:pt idx="116">
                  <c:v>1.6103491261244902</c:v>
                </c:pt>
                <c:pt idx="117">
                  <c:v>1.6690332990670877</c:v>
                </c:pt>
                <c:pt idx="118">
                  <c:v>1.6320490575040378</c:v>
                </c:pt>
                <c:pt idx="119">
                  <c:v>1.0541549244380224</c:v>
                </c:pt>
                <c:pt idx="120">
                  <c:v>1.4860773365707836</c:v>
                </c:pt>
                <c:pt idx="121">
                  <c:v>1.4765510878389205</c:v>
                </c:pt>
                <c:pt idx="122">
                  <c:v>1.4640258050347792</c:v>
                </c:pt>
                <c:pt idx="123">
                  <c:v>1.5794944865795806</c:v>
                </c:pt>
                <c:pt idx="124">
                  <c:v>1.6302921253747118</c:v>
                </c:pt>
                <c:pt idx="125">
                  <c:v>0.94377436450088792</c:v>
                </c:pt>
                <c:pt idx="126">
                  <c:v>1.2809681803698851</c:v>
                </c:pt>
                <c:pt idx="127">
                  <c:v>1.2791108605474253</c:v>
                </c:pt>
                <c:pt idx="128">
                  <c:v>1.2711183380340456</c:v>
                </c:pt>
                <c:pt idx="129">
                  <c:v>1.2007000457350365</c:v>
                </c:pt>
                <c:pt idx="130">
                  <c:v>1.4915824200603758</c:v>
                </c:pt>
                <c:pt idx="131">
                  <c:v>1.6146180765035647</c:v>
                </c:pt>
                <c:pt idx="132">
                  <c:v>1.6756185616372605</c:v>
                </c:pt>
                <c:pt idx="133">
                  <c:v>0.90170047032075928</c:v>
                </c:pt>
                <c:pt idx="134">
                  <c:v>1.2771322266500176</c:v>
                </c:pt>
                <c:pt idx="135">
                  <c:v>1.2903828383543685</c:v>
                </c:pt>
                <c:pt idx="136">
                  <c:v>1.2690252422438968</c:v>
                </c:pt>
                <c:pt idx="137">
                  <c:v>1.4443394661037583</c:v>
                </c:pt>
                <c:pt idx="138">
                  <c:v>1.4627905133711285</c:v>
                </c:pt>
                <c:pt idx="139">
                  <c:v>1.3891183911116072</c:v>
                </c:pt>
                <c:pt idx="140">
                  <c:v>0.79382079913763237</c:v>
                </c:pt>
                <c:pt idx="141">
                  <c:v>1.295466211644295</c:v>
                </c:pt>
                <c:pt idx="142">
                  <c:v>1.2274746141545909</c:v>
                </c:pt>
                <c:pt idx="143">
                  <c:v>1.3136235698830752</c:v>
                </c:pt>
                <c:pt idx="144">
                  <c:v>1.4324761139935527</c:v>
                </c:pt>
                <c:pt idx="145">
                  <c:v>1.4455423119081168</c:v>
                </c:pt>
                <c:pt idx="146">
                  <c:v>1.4020012510867337</c:v>
                </c:pt>
                <c:pt idx="147">
                  <c:v>1.1824855011727204</c:v>
                </c:pt>
                <c:pt idx="148">
                  <c:v>1.3557264797090838</c:v>
                </c:pt>
                <c:pt idx="149">
                  <c:v>1.3046020534307754</c:v>
                </c:pt>
                <c:pt idx="150">
                  <c:v>1.3919657588927281</c:v>
                </c:pt>
                <c:pt idx="151">
                  <c:v>1.4834859208130684</c:v>
                </c:pt>
                <c:pt idx="152">
                  <c:v>1.5001157282321009</c:v>
                </c:pt>
                <c:pt idx="153">
                  <c:v>1.5745853662658202</c:v>
                </c:pt>
                <c:pt idx="154">
                  <c:v>0.93470725951012468</c:v>
                </c:pt>
                <c:pt idx="155">
                  <c:v>1.2897096016504745</c:v>
                </c:pt>
                <c:pt idx="156">
                  <c:v>1.1370740857961315</c:v>
                </c:pt>
                <c:pt idx="157">
                  <c:v>1.1854695472503631</c:v>
                </c:pt>
                <c:pt idx="158">
                  <c:v>1.4391887918677897</c:v>
                </c:pt>
                <c:pt idx="159">
                  <c:v>1.5555144266998702</c:v>
                </c:pt>
                <c:pt idx="160">
                  <c:v>1.5870855844846528</c:v>
                </c:pt>
                <c:pt idx="161">
                  <c:v>1.6100580220365492</c:v>
                </c:pt>
                <c:pt idx="162">
                  <c:v>0.81200066173848262</c:v>
                </c:pt>
                <c:pt idx="163">
                  <c:v>1.4343514975700029</c:v>
                </c:pt>
                <c:pt idx="164">
                  <c:v>1.3869762157996539</c:v>
                </c:pt>
                <c:pt idx="165">
                  <c:v>1.2203656403597134</c:v>
                </c:pt>
                <c:pt idx="166">
                  <c:v>1.4623313514044316</c:v>
                </c:pt>
                <c:pt idx="167">
                  <c:v>1.5920086979050847</c:v>
                </c:pt>
                <c:pt idx="168">
                  <c:v>1.6403255538337991</c:v>
                </c:pt>
                <c:pt idx="169">
                  <c:v>0.92969871801405812</c:v>
                </c:pt>
                <c:pt idx="170">
                  <c:v>1.2563805928440468</c:v>
                </c:pt>
                <c:pt idx="171">
                  <c:v>1.2840381646759025</c:v>
                </c:pt>
                <c:pt idx="172">
                  <c:v>1.2666423870697869</c:v>
                </c:pt>
                <c:pt idx="173">
                  <c:v>1.3743212752136733</c:v>
                </c:pt>
                <c:pt idx="174">
                  <c:v>1.5763927428407036</c:v>
                </c:pt>
                <c:pt idx="175">
                  <c:v>1.7071955561573962</c:v>
                </c:pt>
                <c:pt idx="176">
                  <c:v>0.90467540199133956</c:v>
                </c:pt>
                <c:pt idx="177">
                  <c:v>1.3537322208489442</c:v>
                </c:pt>
                <c:pt idx="178">
                  <c:v>1.4408344132231565</c:v>
                </c:pt>
                <c:pt idx="179">
                  <c:v>1.3498424937979843</c:v>
                </c:pt>
                <c:pt idx="180">
                  <c:v>1.313669159960944</c:v>
                </c:pt>
                <c:pt idx="181">
                  <c:v>1.4630719159677157</c:v>
                </c:pt>
                <c:pt idx="182">
                  <c:v>1.6106074415862264</c:v>
                </c:pt>
                <c:pt idx="183">
                  <c:v>1.4437591367557783</c:v>
                </c:pt>
                <c:pt idx="184">
                  <c:v>0.96965365316371632</c:v>
                </c:pt>
                <c:pt idx="185">
                  <c:v>1.3349062446394879</c:v>
                </c:pt>
                <c:pt idx="186">
                  <c:v>1.378444642364651</c:v>
                </c:pt>
                <c:pt idx="187">
                  <c:v>1.3561087268279848</c:v>
                </c:pt>
                <c:pt idx="188">
                  <c:v>1.3897466638496487</c:v>
                </c:pt>
                <c:pt idx="189">
                  <c:v>1.56649833217122</c:v>
                </c:pt>
                <c:pt idx="190">
                  <c:v>1.45</c:v>
                </c:pt>
                <c:pt idx="191">
                  <c:v>1.0280943528698134</c:v>
                </c:pt>
                <c:pt idx="192">
                  <c:v>1.2403754618904272</c:v>
                </c:pt>
                <c:pt idx="193">
                  <c:v>1.1963291894175994</c:v>
                </c:pt>
                <c:pt idx="194">
                  <c:v>1.1611420306673228</c:v>
                </c:pt>
                <c:pt idx="195">
                  <c:v>1.4393260596355992</c:v>
                </c:pt>
                <c:pt idx="196">
                  <c:v>1.5187894986287567</c:v>
                </c:pt>
                <c:pt idx="197">
                  <c:v>1.5524808937776724</c:v>
                </c:pt>
                <c:pt idx="198">
                  <c:v>0.9123656694317146</c:v>
                </c:pt>
                <c:pt idx="199">
                  <c:v>1.3536740113409134</c:v>
                </c:pt>
                <c:pt idx="200">
                  <c:v>1.2786966336547534</c:v>
                </c:pt>
                <c:pt idx="201">
                  <c:v>1.2308405408192722</c:v>
                </c:pt>
                <c:pt idx="202">
                  <c:v>1.2525724947636805</c:v>
                </c:pt>
                <c:pt idx="203">
                  <c:v>1.4337189596900082</c:v>
                </c:pt>
                <c:pt idx="204">
                  <c:v>1.5650458932103908</c:v>
                </c:pt>
                <c:pt idx="205">
                  <c:v>0.96134722610319578</c:v>
                </c:pt>
                <c:pt idx="206">
                  <c:v>1.3173836753339672</c:v>
                </c:pt>
                <c:pt idx="207">
                  <c:v>1.2141932927116281</c:v>
                </c:pt>
                <c:pt idx="208">
                  <c:v>1.2163630207670171</c:v>
                </c:pt>
                <c:pt idx="209">
                  <c:v>1.3573991179785194</c:v>
                </c:pt>
                <c:pt idx="210">
                  <c:v>1.38791135718375</c:v>
                </c:pt>
                <c:pt idx="211">
                  <c:v>1.4946225550431627</c:v>
                </c:pt>
                <c:pt idx="212">
                  <c:v>1.5594369254292426</c:v>
                </c:pt>
                <c:pt idx="213">
                  <c:v>0.93033044831729905</c:v>
                </c:pt>
                <c:pt idx="214">
                  <c:v>1.3667415365775248</c:v>
                </c:pt>
                <c:pt idx="215">
                  <c:v>1.3045459704185083</c:v>
                </c:pt>
                <c:pt idx="216">
                  <c:v>1.3051190517219891</c:v>
                </c:pt>
                <c:pt idx="217">
                  <c:v>1.5375426094008171</c:v>
                </c:pt>
                <c:pt idx="218">
                  <c:v>1.6426033444811965</c:v>
                </c:pt>
                <c:pt idx="219">
                  <c:v>1.6950301872311591</c:v>
                </c:pt>
                <c:pt idx="220">
                  <c:v>0.85660910134503898</c:v>
                </c:pt>
                <c:pt idx="221">
                  <c:v>1.384746776514844</c:v>
                </c:pt>
                <c:pt idx="222">
                  <c:v>1.3292176991310332</c:v>
                </c:pt>
                <c:pt idx="223">
                  <c:v>1.2289332449682362</c:v>
                </c:pt>
                <c:pt idx="224">
                  <c:v>1.2655516268843781</c:v>
                </c:pt>
                <c:pt idx="225">
                  <c:v>1.3522374603464882</c:v>
                </c:pt>
                <c:pt idx="226">
                  <c:v>1.611333786225821</c:v>
                </c:pt>
                <c:pt idx="227">
                  <c:v>1.669775874745788</c:v>
                </c:pt>
                <c:pt idx="228">
                  <c:v>0.86145990013437801</c:v>
                </c:pt>
                <c:pt idx="229">
                  <c:v>1.4680060594393589</c:v>
                </c:pt>
                <c:pt idx="230">
                  <c:v>1.4082955135869837</c:v>
                </c:pt>
                <c:pt idx="231">
                  <c:v>1.3588940340555256</c:v>
                </c:pt>
                <c:pt idx="232">
                  <c:v>1.4100607121715458</c:v>
                </c:pt>
                <c:pt idx="233">
                  <c:v>1.5642567077833933</c:v>
                </c:pt>
                <c:pt idx="234">
                  <c:v>1.4763106003154856</c:v>
                </c:pt>
                <c:pt idx="235">
                  <c:v>1.6745729130334932</c:v>
                </c:pt>
                <c:pt idx="236">
                  <c:v>0.90923763875280406</c:v>
                </c:pt>
                <c:pt idx="237">
                  <c:v>1.3408657348537953</c:v>
                </c:pt>
                <c:pt idx="238">
                  <c:v>1.2962534481708907</c:v>
                </c:pt>
                <c:pt idx="239">
                  <c:v>1.2453512570551926</c:v>
                </c:pt>
                <c:pt idx="240">
                  <c:v>1.5043363823249869</c:v>
                </c:pt>
                <c:pt idx="241">
                  <c:v>1.6226493490396445</c:v>
                </c:pt>
                <c:pt idx="242">
                  <c:v>1.6053553864533481</c:v>
                </c:pt>
                <c:pt idx="243">
                  <c:v>0.99209488405985602</c:v>
                </c:pt>
                <c:pt idx="244">
                  <c:v>1.4514807767350628</c:v>
                </c:pt>
                <c:pt idx="245">
                  <c:v>1.4380007623280091</c:v>
                </c:pt>
                <c:pt idx="246">
                  <c:v>1.1922342122430409</c:v>
                </c:pt>
                <c:pt idx="247">
                  <c:v>1.3543140870323567</c:v>
                </c:pt>
                <c:pt idx="248">
                  <c:v>1.5387679316417249</c:v>
                </c:pt>
                <c:pt idx="249">
                  <c:v>1.6054604461708557</c:v>
                </c:pt>
                <c:pt idx="250">
                  <c:v>1.6456893653933875</c:v>
                </c:pt>
                <c:pt idx="251">
                  <c:v>1.0161247159134417</c:v>
                </c:pt>
                <c:pt idx="252">
                  <c:v>1.3271370786820562</c:v>
                </c:pt>
                <c:pt idx="253">
                  <c:v>1.2592901944946826</c:v>
                </c:pt>
                <c:pt idx="254">
                  <c:v>1.2916495346924355</c:v>
                </c:pt>
                <c:pt idx="255">
                  <c:v>1.3860801449487372</c:v>
                </c:pt>
                <c:pt idx="256">
                  <c:v>1.5107004896947323</c:v>
                </c:pt>
                <c:pt idx="257">
                  <c:v>1.5071693376711608</c:v>
                </c:pt>
                <c:pt idx="258">
                  <c:v>0.91742364440269908</c:v>
                </c:pt>
                <c:pt idx="259">
                  <c:v>1.3773798412643581</c:v>
                </c:pt>
                <c:pt idx="260">
                  <c:v>1.4997460503957296</c:v>
                </c:pt>
                <c:pt idx="261">
                  <c:v>1.4064733676760164</c:v>
                </c:pt>
                <c:pt idx="262">
                  <c:v>1.362885168141359</c:v>
                </c:pt>
                <c:pt idx="263">
                  <c:v>1.6119249261723798</c:v>
                </c:pt>
                <c:pt idx="264">
                  <c:v>1.7011127640776897</c:v>
                </c:pt>
                <c:pt idx="265">
                  <c:v>1.59</c:v>
                </c:pt>
                <c:pt idx="266">
                  <c:v>1.65</c:v>
                </c:pt>
                <c:pt idx="267">
                  <c:v>0.97543993791498906</c:v>
                </c:pt>
                <c:pt idx="268">
                  <c:v>1.3629805497114129</c:v>
                </c:pt>
                <c:pt idx="269">
                  <c:v>1.3673937694765095</c:v>
                </c:pt>
                <c:pt idx="270">
                  <c:v>1.4297074843781528</c:v>
                </c:pt>
                <c:pt idx="271">
                  <c:v>1.2580657277041634</c:v>
                </c:pt>
                <c:pt idx="272">
                  <c:v>1.5778485060360468</c:v>
                </c:pt>
                <c:pt idx="273">
                  <c:v>1.6370488173626767</c:v>
                </c:pt>
                <c:pt idx="274">
                  <c:v>1.6439816323849676</c:v>
                </c:pt>
                <c:pt idx="275">
                  <c:v>1.026465512633421</c:v>
                </c:pt>
                <c:pt idx="276">
                  <c:v>1.4424913298134967</c:v>
                </c:pt>
                <c:pt idx="277">
                  <c:v>1.4386628435164814</c:v>
                </c:pt>
                <c:pt idx="278">
                  <c:v>1.3753340387116957</c:v>
                </c:pt>
                <c:pt idx="279">
                  <c:v>1.4785505925170614</c:v>
                </c:pt>
                <c:pt idx="280">
                  <c:v>1.4872767726445313</c:v>
                </c:pt>
                <c:pt idx="281">
                  <c:v>1.5780723832457173</c:v>
                </c:pt>
                <c:pt idx="282">
                  <c:v>1.5630404567147764</c:v>
                </c:pt>
                <c:pt idx="283">
                  <c:v>0.69368157908959405</c:v>
                </c:pt>
                <c:pt idx="284">
                  <c:v>1.4167543484271865</c:v>
                </c:pt>
                <c:pt idx="285">
                  <c:v>1.3122924585369273</c:v>
                </c:pt>
                <c:pt idx="286">
                  <c:v>1.3463817920598036</c:v>
                </c:pt>
                <c:pt idx="287">
                  <c:v>1.3668172185848015</c:v>
                </c:pt>
                <c:pt idx="288">
                  <c:v>1.565284945345893</c:v>
                </c:pt>
                <c:pt idx="289">
                  <c:v>1.6300040954293569</c:v>
                </c:pt>
                <c:pt idx="290">
                  <c:v>0.96600223970285592</c:v>
                </c:pt>
                <c:pt idx="291">
                  <c:v>1.4242480354264599</c:v>
                </c:pt>
                <c:pt idx="292">
                  <c:v>1.3859103775694288</c:v>
                </c:pt>
                <c:pt idx="293">
                  <c:v>1.3479565411200363</c:v>
                </c:pt>
                <c:pt idx="294">
                  <c:v>1.5262051993057855</c:v>
                </c:pt>
                <c:pt idx="295">
                  <c:v>1.6373049710560839</c:v>
                </c:pt>
                <c:pt idx="296">
                  <c:v>1.6323775056249485</c:v>
                </c:pt>
                <c:pt idx="297">
                  <c:v>0.85168437003846387</c:v>
                </c:pt>
                <c:pt idx="298">
                  <c:v>1.4959328463944173</c:v>
                </c:pt>
                <c:pt idx="299">
                  <c:v>1.4224243673766768</c:v>
                </c:pt>
                <c:pt idx="300">
                  <c:v>1.2742060350954918</c:v>
                </c:pt>
                <c:pt idx="301">
                  <c:v>1.2641976378837299</c:v>
                </c:pt>
                <c:pt idx="302">
                  <c:v>1.5190394046503366</c:v>
                </c:pt>
                <c:pt idx="303">
                  <c:v>1.684765703244258</c:v>
                </c:pt>
                <c:pt idx="304">
                  <c:v>1.6837220636152577</c:v>
                </c:pt>
                <c:pt idx="305">
                  <c:v>1.7040994931422162</c:v>
                </c:pt>
                <c:pt idx="306">
                  <c:v>1.2380504341698131</c:v>
                </c:pt>
                <c:pt idx="307">
                  <c:v>1.5325545871600594</c:v>
                </c:pt>
                <c:pt idx="308">
                  <c:v>1.4152142918186836</c:v>
                </c:pt>
                <c:pt idx="309">
                  <c:v>1.3491825758871974</c:v>
                </c:pt>
                <c:pt idx="310">
                  <c:v>1.2280355160707455</c:v>
                </c:pt>
                <c:pt idx="311">
                  <c:v>1.6248062813156987</c:v>
                </c:pt>
                <c:pt idx="312">
                  <c:v>1.6146518827273608</c:v>
                </c:pt>
                <c:pt idx="313">
                  <c:v>1.7115832385158376</c:v>
                </c:pt>
                <c:pt idx="314">
                  <c:v>1.4219039321836096</c:v>
                </c:pt>
                <c:pt idx="315">
                  <c:v>1.4496636000919894</c:v>
                </c:pt>
                <c:pt idx="316">
                  <c:v>1.4445790562279954</c:v>
                </c:pt>
                <c:pt idx="317">
                  <c:v>1.5188818967911173</c:v>
                </c:pt>
                <c:pt idx="318">
                  <c:v>1.4897580986844974</c:v>
                </c:pt>
                <c:pt idx="319">
                  <c:v>1.4373230752446382</c:v>
                </c:pt>
                <c:pt idx="320">
                  <c:v>1.5751928749784025</c:v>
                </c:pt>
                <c:pt idx="321">
                  <c:v>1.6035474646257137</c:v>
                </c:pt>
                <c:pt idx="322">
                  <c:v>1.6</c:v>
                </c:pt>
                <c:pt idx="323">
                  <c:v>1.108431439215896</c:v>
                </c:pt>
                <c:pt idx="324">
                  <c:v>1.5142262640362805</c:v>
                </c:pt>
                <c:pt idx="325">
                  <c:v>1.4781338840854616</c:v>
                </c:pt>
                <c:pt idx="326">
                  <c:v>1.4025787075205169</c:v>
                </c:pt>
                <c:pt idx="327">
                  <c:v>1.4643182984288705</c:v>
                </c:pt>
                <c:pt idx="328">
                  <c:v>1.6442343472150958</c:v>
                </c:pt>
                <c:pt idx="329">
                  <c:v>1.6795809931966486</c:v>
                </c:pt>
              </c:numCache>
            </c:numRef>
          </c:xVal>
          <c:yVal>
            <c:numRef>
              <c:f>master_2017_02_20_1998!$BB$1065:$BB$1394</c:f>
              <c:numCache>
                <c:formatCode>General</c:formatCode>
                <c:ptCount val="330"/>
                <c:pt idx="0">
                  <c:v>-65.5</c:v>
                </c:pt>
                <c:pt idx="1">
                  <c:v>-93</c:v>
                </c:pt>
                <c:pt idx="2">
                  <c:v>-131.5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-40.5</c:v>
                </c:pt>
                <c:pt idx="7">
                  <c:v>-78</c:v>
                </c:pt>
                <c:pt idx="8">
                  <c:v>-116</c:v>
                </c:pt>
                <c:pt idx="9">
                  <c:v>-138.5</c:v>
                </c:pt>
                <c:pt idx="10">
                  <c:v>-5</c:v>
                </c:pt>
                <c:pt idx="11">
                  <c:v>-15</c:v>
                </c:pt>
                <c:pt idx="12">
                  <c:v>-25</c:v>
                </c:pt>
                <c:pt idx="13">
                  <c:v>-45</c:v>
                </c:pt>
                <c:pt idx="14">
                  <c:v>-70</c:v>
                </c:pt>
                <c:pt idx="15">
                  <c:v>-97.5</c:v>
                </c:pt>
                <c:pt idx="16">
                  <c:v>-134</c:v>
                </c:pt>
                <c:pt idx="17">
                  <c:v>-5</c:v>
                </c:pt>
                <c:pt idx="18">
                  <c:v>-15</c:v>
                </c:pt>
                <c:pt idx="19">
                  <c:v>-25</c:v>
                </c:pt>
                <c:pt idx="20">
                  <c:v>-34</c:v>
                </c:pt>
                <c:pt idx="21">
                  <c:v>-49</c:v>
                </c:pt>
                <c:pt idx="22">
                  <c:v>-79.5</c:v>
                </c:pt>
                <c:pt idx="23">
                  <c:v>-126</c:v>
                </c:pt>
                <c:pt idx="24">
                  <c:v>-5</c:v>
                </c:pt>
                <c:pt idx="25">
                  <c:v>-15</c:v>
                </c:pt>
                <c:pt idx="26">
                  <c:v>-25</c:v>
                </c:pt>
                <c:pt idx="27">
                  <c:v>-37</c:v>
                </c:pt>
                <c:pt idx="28">
                  <c:v>-62</c:v>
                </c:pt>
                <c:pt idx="29">
                  <c:v>-96</c:v>
                </c:pt>
                <c:pt idx="30">
                  <c:v>-119.5</c:v>
                </c:pt>
                <c:pt idx="31">
                  <c:v>-134.5</c:v>
                </c:pt>
                <c:pt idx="32">
                  <c:v>-5</c:v>
                </c:pt>
                <c:pt idx="33">
                  <c:v>-15</c:v>
                </c:pt>
                <c:pt idx="34">
                  <c:v>-25</c:v>
                </c:pt>
                <c:pt idx="35">
                  <c:v>-31.5</c:v>
                </c:pt>
                <c:pt idx="36">
                  <c:v>-41</c:v>
                </c:pt>
                <c:pt idx="37">
                  <c:v>-67</c:v>
                </c:pt>
                <c:pt idx="38">
                  <c:v>-99.5</c:v>
                </c:pt>
                <c:pt idx="39">
                  <c:v>-129</c:v>
                </c:pt>
                <c:pt idx="40">
                  <c:v>-5</c:v>
                </c:pt>
                <c:pt idx="41">
                  <c:v>-15</c:v>
                </c:pt>
                <c:pt idx="42">
                  <c:v>-25</c:v>
                </c:pt>
                <c:pt idx="43">
                  <c:v>-33</c:v>
                </c:pt>
                <c:pt idx="44">
                  <c:v>-57.5</c:v>
                </c:pt>
                <c:pt idx="45">
                  <c:v>-98</c:v>
                </c:pt>
                <c:pt idx="46">
                  <c:v>-135</c:v>
                </c:pt>
                <c:pt idx="47">
                  <c:v>-5</c:v>
                </c:pt>
                <c:pt idx="48">
                  <c:v>-15</c:v>
                </c:pt>
                <c:pt idx="49">
                  <c:v>-25</c:v>
                </c:pt>
                <c:pt idx="50">
                  <c:v>-36</c:v>
                </c:pt>
                <c:pt idx="51">
                  <c:v>-63</c:v>
                </c:pt>
                <c:pt idx="52">
                  <c:v>-106</c:v>
                </c:pt>
                <c:pt idx="53">
                  <c:v>-140</c:v>
                </c:pt>
                <c:pt idx="54">
                  <c:v>-5</c:v>
                </c:pt>
                <c:pt idx="55">
                  <c:v>-15</c:v>
                </c:pt>
                <c:pt idx="56">
                  <c:v>-25</c:v>
                </c:pt>
                <c:pt idx="57">
                  <c:v>-32</c:v>
                </c:pt>
                <c:pt idx="58">
                  <c:v>-52</c:v>
                </c:pt>
                <c:pt idx="59">
                  <c:v>-89</c:v>
                </c:pt>
                <c:pt idx="60">
                  <c:v>-129</c:v>
                </c:pt>
                <c:pt idx="61">
                  <c:v>-5</c:v>
                </c:pt>
                <c:pt idx="62">
                  <c:v>-15</c:v>
                </c:pt>
                <c:pt idx="63">
                  <c:v>-25</c:v>
                </c:pt>
                <c:pt idx="64">
                  <c:v>-33.5</c:v>
                </c:pt>
                <c:pt idx="65">
                  <c:v>-54</c:v>
                </c:pt>
                <c:pt idx="66">
                  <c:v>-87.5</c:v>
                </c:pt>
                <c:pt idx="67">
                  <c:v>-114.5</c:v>
                </c:pt>
                <c:pt idx="68">
                  <c:v>-139</c:v>
                </c:pt>
                <c:pt idx="69">
                  <c:v>-5</c:v>
                </c:pt>
                <c:pt idx="70">
                  <c:v>-15</c:v>
                </c:pt>
                <c:pt idx="71">
                  <c:v>-25</c:v>
                </c:pt>
                <c:pt idx="72">
                  <c:v>-45.5</c:v>
                </c:pt>
                <c:pt idx="73">
                  <c:v>-78.5</c:v>
                </c:pt>
                <c:pt idx="74">
                  <c:v>-109.5</c:v>
                </c:pt>
                <c:pt idx="75">
                  <c:v>-138</c:v>
                </c:pt>
                <c:pt idx="76">
                  <c:v>-5</c:v>
                </c:pt>
                <c:pt idx="77">
                  <c:v>-15</c:v>
                </c:pt>
                <c:pt idx="78">
                  <c:v>-25</c:v>
                </c:pt>
                <c:pt idx="79">
                  <c:v>-39.5</c:v>
                </c:pt>
                <c:pt idx="80">
                  <c:v>-63.5</c:v>
                </c:pt>
                <c:pt idx="81">
                  <c:v>-99</c:v>
                </c:pt>
                <c:pt idx="82">
                  <c:v>-136.5</c:v>
                </c:pt>
                <c:pt idx="83">
                  <c:v>-5</c:v>
                </c:pt>
                <c:pt idx="84">
                  <c:v>-15</c:v>
                </c:pt>
                <c:pt idx="85">
                  <c:v>-25</c:v>
                </c:pt>
                <c:pt idx="86">
                  <c:v>-47</c:v>
                </c:pt>
                <c:pt idx="87">
                  <c:v>-82.5</c:v>
                </c:pt>
                <c:pt idx="88">
                  <c:v>-114</c:v>
                </c:pt>
                <c:pt idx="89">
                  <c:v>-138.5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-44</c:v>
                </c:pt>
                <c:pt idx="94">
                  <c:v>-70.5</c:v>
                </c:pt>
                <c:pt idx="95">
                  <c:v>-98.5</c:v>
                </c:pt>
                <c:pt idx="96">
                  <c:v>-133.5</c:v>
                </c:pt>
                <c:pt idx="97">
                  <c:v>-5</c:v>
                </c:pt>
                <c:pt idx="98">
                  <c:v>-15</c:v>
                </c:pt>
                <c:pt idx="99">
                  <c:v>-25</c:v>
                </c:pt>
                <c:pt idx="100">
                  <c:v>-33</c:v>
                </c:pt>
                <c:pt idx="101">
                  <c:v>-50</c:v>
                </c:pt>
                <c:pt idx="102">
                  <c:v>-87</c:v>
                </c:pt>
                <c:pt idx="103">
                  <c:v>-131.5</c:v>
                </c:pt>
                <c:pt idx="104">
                  <c:v>-5</c:v>
                </c:pt>
                <c:pt idx="105">
                  <c:v>-15</c:v>
                </c:pt>
                <c:pt idx="106">
                  <c:v>-25</c:v>
                </c:pt>
                <c:pt idx="107">
                  <c:v>-36.5</c:v>
                </c:pt>
                <c:pt idx="108">
                  <c:v>-58</c:v>
                </c:pt>
                <c:pt idx="109">
                  <c:v>-93</c:v>
                </c:pt>
                <c:pt idx="110">
                  <c:v>-132</c:v>
                </c:pt>
                <c:pt idx="111">
                  <c:v>-5</c:v>
                </c:pt>
                <c:pt idx="112">
                  <c:v>-15</c:v>
                </c:pt>
                <c:pt idx="113">
                  <c:v>-25</c:v>
                </c:pt>
                <c:pt idx="114">
                  <c:v>-42</c:v>
                </c:pt>
                <c:pt idx="115">
                  <c:v>-64.5</c:v>
                </c:pt>
                <c:pt idx="116">
                  <c:v>-87.5</c:v>
                </c:pt>
                <c:pt idx="117">
                  <c:v>-110.5</c:v>
                </c:pt>
                <c:pt idx="118">
                  <c:v>-136</c:v>
                </c:pt>
                <c:pt idx="119">
                  <c:v>-5</c:v>
                </c:pt>
                <c:pt idx="120">
                  <c:v>-15</c:v>
                </c:pt>
                <c:pt idx="121">
                  <c:v>-25</c:v>
                </c:pt>
                <c:pt idx="122">
                  <c:v>-44.5</c:v>
                </c:pt>
                <c:pt idx="123">
                  <c:v>-81</c:v>
                </c:pt>
                <c:pt idx="124">
                  <c:v>-128</c:v>
                </c:pt>
                <c:pt idx="125">
                  <c:v>-5</c:v>
                </c:pt>
                <c:pt idx="126">
                  <c:v>-15</c:v>
                </c:pt>
                <c:pt idx="127">
                  <c:v>-25</c:v>
                </c:pt>
                <c:pt idx="128">
                  <c:v>-31</c:v>
                </c:pt>
                <c:pt idx="129">
                  <c:v>-46</c:v>
                </c:pt>
                <c:pt idx="130">
                  <c:v>-78.5</c:v>
                </c:pt>
                <c:pt idx="131">
                  <c:v>-119</c:v>
                </c:pt>
                <c:pt idx="132">
                  <c:v>-145.5</c:v>
                </c:pt>
                <c:pt idx="133">
                  <c:v>-5</c:v>
                </c:pt>
                <c:pt idx="134">
                  <c:v>-15</c:v>
                </c:pt>
                <c:pt idx="135">
                  <c:v>-25</c:v>
                </c:pt>
                <c:pt idx="136">
                  <c:v>-41</c:v>
                </c:pt>
                <c:pt idx="137">
                  <c:v>-68</c:v>
                </c:pt>
                <c:pt idx="138">
                  <c:v>-105.5</c:v>
                </c:pt>
                <c:pt idx="139">
                  <c:v>-140</c:v>
                </c:pt>
                <c:pt idx="140">
                  <c:v>-5</c:v>
                </c:pt>
                <c:pt idx="141">
                  <c:v>-15</c:v>
                </c:pt>
                <c:pt idx="142">
                  <c:v>-25</c:v>
                </c:pt>
                <c:pt idx="143">
                  <c:v>-43.5</c:v>
                </c:pt>
                <c:pt idx="144">
                  <c:v>-74.5</c:v>
                </c:pt>
                <c:pt idx="145">
                  <c:v>-112.5</c:v>
                </c:pt>
                <c:pt idx="146">
                  <c:v>-143</c:v>
                </c:pt>
                <c:pt idx="147">
                  <c:v>-5</c:v>
                </c:pt>
                <c:pt idx="148">
                  <c:v>-15</c:v>
                </c:pt>
                <c:pt idx="149">
                  <c:v>-25</c:v>
                </c:pt>
                <c:pt idx="150">
                  <c:v>-41.5</c:v>
                </c:pt>
                <c:pt idx="151">
                  <c:v>-80</c:v>
                </c:pt>
                <c:pt idx="152">
                  <c:v>-121</c:v>
                </c:pt>
                <c:pt idx="153">
                  <c:v>-143</c:v>
                </c:pt>
                <c:pt idx="154">
                  <c:v>-5</c:v>
                </c:pt>
                <c:pt idx="155">
                  <c:v>-15</c:v>
                </c:pt>
                <c:pt idx="156">
                  <c:v>-25</c:v>
                </c:pt>
                <c:pt idx="157">
                  <c:v>-36.5</c:v>
                </c:pt>
                <c:pt idx="158">
                  <c:v>-57.5</c:v>
                </c:pt>
                <c:pt idx="159">
                  <c:v>-84.5</c:v>
                </c:pt>
                <c:pt idx="160">
                  <c:v>-111.5</c:v>
                </c:pt>
                <c:pt idx="161">
                  <c:v>-136.5</c:v>
                </c:pt>
                <c:pt idx="162">
                  <c:v>-5</c:v>
                </c:pt>
                <c:pt idx="163">
                  <c:v>-15</c:v>
                </c:pt>
                <c:pt idx="164">
                  <c:v>-25</c:v>
                </c:pt>
                <c:pt idx="165">
                  <c:v>-39</c:v>
                </c:pt>
                <c:pt idx="166">
                  <c:v>-69</c:v>
                </c:pt>
                <c:pt idx="167">
                  <c:v>-105</c:v>
                </c:pt>
                <c:pt idx="168">
                  <c:v>-136.5</c:v>
                </c:pt>
                <c:pt idx="169">
                  <c:v>-5</c:v>
                </c:pt>
                <c:pt idx="170">
                  <c:v>-15</c:v>
                </c:pt>
                <c:pt idx="171">
                  <c:v>-25</c:v>
                </c:pt>
                <c:pt idx="172">
                  <c:v>-45</c:v>
                </c:pt>
                <c:pt idx="173">
                  <c:v>-66.5</c:v>
                </c:pt>
                <c:pt idx="174">
                  <c:v>-89.5</c:v>
                </c:pt>
                <c:pt idx="175">
                  <c:v>-129.5</c:v>
                </c:pt>
                <c:pt idx="176">
                  <c:v>-5</c:v>
                </c:pt>
                <c:pt idx="177">
                  <c:v>-15</c:v>
                </c:pt>
                <c:pt idx="178">
                  <c:v>-25</c:v>
                </c:pt>
                <c:pt idx="179">
                  <c:v>-31.5</c:v>
                </c:pt>
                <c:pt idx="180">
                  <c:v>-50</c:v>
                </c:pt>
                <c:pt idx="181">
                  <c:v>-77.5</c:v>
                </c:pt>
                <c:pt idx="182">
                  <c:v>-95</c:v>
                </c:pt>
                <c:pt idx="183">
                  <c:v>-127</c:v>
                </c:pt>
                <c:pt idx="184">
                  <c:v>-5</c:v>
                </c:pt>
                <c:pt idx="185">
                  <c:v>-15</c:v>
                </c:pt>
                <c:pt idx="186">
                  <c:v>-25</c:v>
                </c:pt>
                <c:pt idx="187">
                  <c:v>-31</c:v>
                </c:pt>
                <c:pt idx="188">
                  <c:v>-55</c:v>
                </c:pt>
                <c:pt idx="189">
                  <c:v>-95</c:v>
                </c:pt>
                <c:pt idx="190">
                  <c:v>-132.5</c:v>
                </c:pt>
                <c:pt idx="191">
                  <c:v>-5</c:v>
                </c:pt>
                <c:pt idx="192">
                  <c:v>-15</c:v>
                </c:pt>
                <c:pt idx="193">
                  <c:v>-25</c:v>
                </c:pt>
                <c:pt idx="194">
                  <c:v>-38</c:v>
                </c:pt>
                <c:pt idx="195">
                  <c:v>-63</c:v>
                </c:pt>
                <c:pt idx="196">
                  <c:v>-100</c:v>
                </c:pt>
                <c:pt idx="197">
                  <c:v>-136.5</c:v>
                </c:pt>
                <c:pt idx="198">
                  <c:v>-5</c:v>
                </c:pt>
                <c:pt idx="199">
                  <c:v>-15</c:v>
                </c:pt>
                <c:pt idx="200">
                  <c:v>-25</c:v>
                </c:pt>
                <c:pt idx="201">
                  <c:v>-33.5</c:v>
                </c:pt>
                <c:pt idx="202">
                  <c:v>-49.5</c:v>
                </c:pt>
                <c:pt idx="203">
                  <c:v>-84.5</c:v>
                </c:pt>
                <c:pt idx="204">
                  <c:v>-130</c:v>
                </c:pt>
                <c:pt idx="205">
                  <c:v>-5</c:v>
                </c:pt>
                <c:pt idx="206">
                  <c:v>-15</c:v>
                </c:pt>
                <c:pt idx="207">
                  <c:v>-25</c:v>
                </c:pt>
                <c:pt idx="208">
                  <c:v>-37</c:v>
                </c:pt>
                <c:pt idx="209">
                  <c:v>-52.5</c:v>
                </c:pt>
                <c:pt idx="210">
                  <c:v>-67.5</c:v>
                </c:pt>
                <c:pt idx="211">
                  <c:v>-88.5</c:v>
                </c:pt>
                <c:pt idx="212">
                  <c:v>-128</c:v>
                </c:pt>
                <c:pt idx="213">
                  <c:v>-5</c:v>
                </c:pt>
                <c:pt idx="214">
                  <c:v>-15</c:v>
                </c:pt>
                <c:pt idx="215">
                  <c:v>-25</c:v>
                </c:pt>
                <c:pt idx="216">
                  <c:v>-41</c:v>
                </c:pt>
                <c:pt idx="217">
                  <c:v>-68.5</c:v>
                </c:pt>
                <c:pt idx="218">
                  <c:v>-102</c:v>
                </c:pt>
                <c:pt idx="219">
                  <c:v>-136</c:v>
                </c:pt>
                <c:pt idx="220">
                  <c:v>-5</c:v>
                </c:pt>
                <c:pt idx="221">
                  <c:v>-15</c:v>
                </c:pt>
                <c:pt idx="222">
                  <c:v>-25</c:v>
                </c:pt>
                <c:pt idx="223">
                  <c:v>-43.5</c:v>
                </c:pt>
                <c:pt idx="224">
                  <c:v>-67</c:v>
                </c:pt>
                <c:pt idx="225">
                  <c:v>-83</c:v>
                </c:pt>
                <c:pt idx="226">
                  <c:v>-103</c:v>
                </c:pt>
                <c:pt idx="227">
                  <c:v>-135</c:v>
                </c:pt>
                <c:pt idx="228">
                  <c:v>-5</c:v>
                </c:pt>
                <c:pt idx="229">
                  <c:v>-15</c:v>
                </c:pt>
                <c:pt idx="230">
                  <c:v>-25</c:v>
                </c:pt>
                <c:pt idx="231">
                  <c:v>-32.5</c:v>
                </c:pt>
                <c:pt idx="232">
                  <c:v>-51.5</c:v>
                </c:pt>
                <c:pt idx="233">
                  <c:v>-82</c:v>
                </c:pt>
                <c:pt idx="234">
                  <c:v>-110</c:v>
                </c:pt>
                <c:pt idx="235">
                  <c:v>-138.5</c:v>
                </c:pt>
                <c:pt idx="236">
                  <c:v>-5</c:v>
                </c:pt>
                <c:pt idx="237">
                  <c:v>-15</c:v>
                </c:pt>
                <c:pt idx="238">
                  <c:v>-25</c:v>
                </c:pt>
                <c:pt idx="239">
                  <c:v>-44.5</c:v>
                </c:pt>
                <c:pt idx="240">
                  <c:v>-82.5</c:v>
                </c:pt>
                <c:pt idx="241">
                  <c:v>-120.5</c:v>
                </c:pt>
                <c:pt idx="242">
                  <c:v>-144</c:v>
                </c:pt>
                <c:pt idx="243">
                  <c:v>-5</c:v>
                </c:pt>
                <c:pt idx="244">
                  <c:v>-15</c:v>
                </c:pt>
                <c:pt idx="245">
                  <c:v>-25</c:v>
                </c:pt>
                <c:pt idx="246">
                  <c:v>-35.5</c:v>
                </c:pt>
                <c:pt idx="247">
                  <c:v>-58.5</c:v>
                </c:pt>
                <c:pt idx="248">
                  <c:v>-91.5</c:v>
                </c:pt>
                <c:pt idx="249">
                  <c:v>-120</c:v>
                </c:pt>
                <c:pt idx="250">
                  <c:v>-143</c:v>
                </c:pt>
                <c:pt idx="251">
                  <c:v>-5</c:v>
                </c:pt>
                <c:pt idx="252">
                  <c:v>-15</c:v>
                </c:pt>
                <c:pt idx="253">
                  <c:v>-25</c:v>
                </c:pt>
                <c:pt idx="254">
                  <c:v>-40</c:v>
                </c:pt>
                <c:pt idx="255">
                  <c:v>-67</c:v>
                </c:pt>
                <c:pt idx="256">
                  <c:v>-102</c:v>
                </c:pt>
                <c:pt idx="257">
                  <c:v>-136.5</c:v>
                </c:pt>
                <c:pt idx="258">
                  <c:v>-5</c:v>
                </c:pt>
                <c:pt idx="259">
                  <c:v>-15</c:v>
                </c:pt>
                <c:pt idx="260">
                  <c:v>-25</c:v>
                </c:pt>
                <c:pt idx="261">
                  <c:v>-31.5</c:v>
                </c:pt>
                <c:pt idx="262">
                  <c:v>-46</c:v>
                </c:pt>
                <c:pt idx="263">
                  <c:v>-64</c:v>
                </c:pt>
                <c:pt idx="264">
                  <c:v>-79</c:v>
                </c:pt>
                <c:pt idx="265">
                  <c:v>-103.5</c:v>
                </c:pt>
                <c:pt idx="266">
                  <c:v>-135.5</c:v>
                </c:pt>
                <c:pt idx="267">
                  <c:v>-5</c:v>
                </c:pt>
                <c:pt idx="268">
                  <c:v>-15</c:v>
                </c:pt>
                <c:pt idx="269">
                  <c:v>-25</c:v>
                </c:pt>
                <c:pt idx="270">
                  <c:v>-31</c:v>
                </c:pt>
                <c:pt idx="271">
                  <c:v>-42.5</c:v>
                </c:pt>
                <c:pt idx="272">
                  <c:v>-68.5</c:v>
                </c:pt>
                <c:pt idx="273">
                  <c:v>-98</c:v>
                </c:pt>
                <c:pt idx="274">
                  <c:v>-132.5</c:v>
                </c:pt>
                <c:pt idx="275">
                  <c:v>-5</c:v>
                </c:pt>
                <c:pt idx="276">
                  <c:v>-15</c:v>
                </c:pt>
                <c:pt idx="277">
                  <c:v>-25</c:v>
                </c:pt>
                <c:pt idx="278">
                  <c:v>-38</c:v>
                </c:pt>
                <c:pt idx="279">
                  <c:v>-56.5</c:v>
                </c:pt>
                <c:pt idx="280">
                  <c:v>-80.5</c:v>
                </c:pt>
                <c:pt idx="281">
                  <c:v>-111</c:v>
                </c:pt>
                <c:pt idx="282">
                  <c:v>-138.5</c:v>
                </c:pt>
                <c:pt idx="283">
                  <c:v>-5</c:v>
                </c:pt>
                <c:pt idx="284">
                  <c:v>-15</c:v>
                </c:pt>
                <c:pt idx="285">
                  <c:v>-25</c:v>
                </c:pt>
                <c:pt idx="286">
                  <c:v>-34</c:v>
                </c:pt>
                <c:pt idx="287">
                  <c:v>-46</c:v>
                </c:pt>
                <c:pt idx="288">
                  <c:v>-76.5</c:v>
                </c:pt>
                <c:pt idx="289">
                  <c:v>-126</c:v>
                </c:pt>
                <c:pt idx="290">
                  <c:v>-5</c:v>
                </c:pt>
                <c:pt idx="291">
                  <c:v>-15</c:v>
                </c:pt>
                <c:pt idx="292">
                  <c:v>-25</c:v>
                </c:pt>
                <c:pt idx="293">
                  <c:v>-40</c:v>
                </c:pt>
                <c:pt idx="294">
                  <c:v>-72</c:v>
                </c:pt>
                <c:pt idx="295">
                  <c:v>-111</c:v>
                </c:pt>
                <c:pt idx="296">
                  <c:v>-140.5</c:v>
                </c:pt>
                <c:pt idx="297">
                  <c:v>-5</c:v>
                </c:pt>
                <c:pt idx="298">
                  <c:v>-15</c:v>
                </c:pt>
                <c:pt idx="299">
                  <c:v>-25</c:v>
                </c:pt>
                <c:pt idx="300">
                  <c:v>-36.5</c:v>
                </c:pt>
                <c:pt idx="301">
                  <c:v>-54.5</c:v>
                </c:pt>
                <c:pt idx="302">
                  <c:v>-76.5</c:v>
                </c:pt>
                <c:pt idx="303">
                  <c:v>-95.5</c:v>
                </c:pt>
                <c:pt idx="304">
                  <c:v>-115</c:v>
                </c:pt>
                <c:pt idx="305">
                  <c:v>-139.5</c:v>
                </c:pt>
                <c:pt idx="306">
                  <c:v>-5</c:v>
                </c:pt>
                <c:pt idx="307">
                  <c:v>-15</c:v>
                </c:pt>
                <c:pt idx="308">
                  <c:v>-25</c:v>
                </c:pt>
                <c:pt idx="309">
                  <c:v>-33.5</c:v>
                </c:pt>
                <c:pt idx="310">
                  <c:v>-55</c:v>
                </c:pt>
                <c:pt idx="311">
                  <c:v>-82.5</c:v>
                </c:pt>
                <c:pt idx="312">
                  <c:v>-109</c:v>
                </c:pt>
                <c:pt idx="313">
                  <c:v>-138.75</c:v>
                </c:pt>
                <c:pt idx="314">
                  <c:v>-5</c:v>
                </c:pt>
                <c:pt idx="315">
                  <c:v>-15</c:v>
                </c:pt>
                <c:pt idx="316">
                  <c:v>-25</c:v>
                </c:pt>
                <c:pt idx="317">
                  <c:v>-31</c:v>
                </c:pt>
                <c:pt idx="318">
                  <c:v>-46</c:v>
                </c:pt>
                <c:pt idx="319">
                  <c:v>-83</c:v>
                </c:pt>
                <c:pt idx="320">
                  <c:v>-117</c:v>
                </c:pt>
                <c:pt idx="321">
                  <c:v>-136.5</c:v>
                </c:pt>
                <c:pt idx="322">
                  <c:v>-149</c:v>
                </c:pt>
                <c:pt idx="323">
                  <c:v>-5</c:v>
                </c:pt>
                <c:pt idx="324">
                  <c:v>-15</c:v>
                </c:pt>
                <c:pt idx="325">
                  <c:v>-25</c:v>
                </c:pt>
                <c:pt idx="326">
                  <c:v>-43.5</c:v>
                </c:pt>
                <c:pt idx="327">
                  <c:v>-72</c:v>
                </c:pt>
                <c:pt idx="328">
                  <c:v>-98</c:v>
                </c:pt>
                <c:pt idx="329">
                  <c:v>-131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master_2017_02_20_1998!$BG$1</c:f>
              <c:strCache>
                <c:ptCount val="1"/>
                <c:pt idx="0">
                  <c:v>Accepted_15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master_2017_02_20_1998!$BG$1065:$BG$1394</c:f>
              <c:numCache>
                <c:formatCode>0.00</c:formatCode>
                <c:ptCount val="330"/>
                <c:pt idx="0">
                  <c:v>1.358217947630854</c:v>
                </c:pt>
                <c:pt idx="1">
                  <c:v>1.3262322481638551</c:v>
                </c:pt>
                <c:pt idx="2">
                  <c:v>1.3822920158607375</c:v>
                </c:pt>
                <c:pt idx="3">
                  <c:v>1.1239126982726679</c:v>
                </c:pt>
                <c:pt idx="4">
                  <c:v>1.2989396051308291</c:v>
                </c:pt>
                <c:pt idx="5">
                  <c:v>1.364751133616811</c:v>
                </c:pt>
                <c:pt idx="6">
                  <c:v>1.3076108163627023</c:v>
                </c:pt>
                <c:pt idx="7">
                  <c:v>1.5167654345673438</c:v>
                </c:pt>
                <c:pt idx="8">
                  <c:v>1.6436600407787478</c:v>
                </c:pt>
                <c:pt idx="9">
                  <c:v>1.521251466699733</c:v>
                </c:pt>
                <c:pt idx="10">
                  <c:v>1.1681987402297229</c:v>
                </c:pt>
                <c:pt idx="11">
                  <c:v>1.3284930395045613</c:v>
                </c:pt>
                <c:pt idx="12">
                  <c:v>1.2587116466997195</c:v>
                </c:pt>
                <c:pt idx="13">
                  <c:v>1.4236382066406226</c:v>
                </c:pt>
                <c:pt idx="14">
                  <c:v>1.5138138599114672</c:v>
                </c:pt>
                <c:pt idx="15">
                  <c:v>1.5311801314084992</c:v>
                </c:pt>
                <c:pt idx="16">
                  <c:v>1.5144916815461653</c:v>
                </c:pt>
                <c:pt idx="17">
                  <c:v>1.1606118884203469</c:v>
                </c:pt>
                <c:pt idx="18">
                  <c:v>1.2473313689856556</c:v>
                </c:pt>
                <c:pt idx="19">
                  <c:v>1.1449088695590803</c:v>
                </c:pt>
                <c:pt idx="20">
                  <c:v>1.2060897423191284</c:v>
                </c:pt>
                <c:pt idx="21">
                  <c:v>1.2150020327315014</c:v>
                </c:pt>
                <c:pt idx="22">
                  <c:v>1.4413156671859837</c:v>
                </c:pt>
                <c:pt idx="23">
                  <c:v>1.566401191545983</c:v>
                </c:pt>
                <c:pt idx="24">
                  <c:v>1.2092206715246043</c:v>
                </c:pt>
                <c:pt idx="25">
                  <c:v>1.3670448330010407</c:v>
                </c:pt>
                <c:pt idx="26">
                  <c:v>1.185048608783104</c:v>
                </c:pt>
                <c:pt idx="27">
                  <c:v>1.2493873890158054</c:v>
                </c:pt>
                <c:pt idx="28">
                  <c:v>1.3831852971607614</c:v>
                </c:pt>
                <c:pt idx="29">
                  <c:v>1.4585246341636902</c:v>
                </c:pt>
                <c:pt idx="30">
                  <c:v>1.5024919451283312</c:v>
                </c:pt>
                <c:pt idx="31">
                  <c:v>1.5605473742958444</c:v>
                </c:pt>
                <c:pt idx="32">
                  <c:v>1.1997812163664272</c:v>
                </c:pt>
                <c:pt idx="33">
                  <c:v>1.4646152760378988</c:v>
                </c:pt>
                <c:pt idx="34">
                  <c:v>1.46</c:v>
                </c:pt>
                <c:pt idx="35">
                  <c:v>1.4938247163297735</c:v>
                </c:pt>
                <c:pt idx="36">
                  <c:v>1.5498936793325577</c:v>
                </c:pt>
                <c:pt idx="37">
                  <c:v>1.6285800584592645</c:v>
                </c:pt>
                <c:pt idx="38">
                  <c:v>1.6836852163117926</c:v>
                </c:pt>
                <c:pt idx="39">
                  <c:v>1.6271812688821066</c:v>
                </c:pt>
                <c:pt idx="40">
                  <c:v>1.1981050514317977</c:v>
                </c:pt>
                <c:pt idx="41">
                  <c:v>1.5315736542159961</c:v>
                </c:pt>
                <c:pt idx="42">
                  <c:v>1.3826596326552218</c:v>
                </c:pt>
                <c:pt idx="43">
                  <c:v>1.4789954413170474</c:v>
                </c:pt>
                <c:pt idx="44">
                  <c:v>1.5381190043766728</c:v>
                </c:pt>
                <c:pt idx="45">
                  <c:v>1.636049182739121</c:v>
                </c:pt>
                <c:pt idx="46">
                  <c:v>1.6766098084890599</c:v>
                </c:pt>
                <c:pt idx="47">
                  <c:v>1.0991231010815676</c:v>
                </c:pt>
                <c:pt idx="48">
                  <c:v>1.3844240167969371</c:v>
                </c:pt>
                <c:pt idx="49">
                  <c:v>1.2675335674082961</c:v>
                </c:pt>
                <c:pt idx="50">
                  <c:v>1.2921126968973868</c:v>
                </c:pt>
                <c:pt idx="51">
                  <c:v>1.4505009096650359</c:v>
                </c:pt>
                <c:pt idx="52">
                  <c:v>1.6015172567574212</c:v>
                </c:pt>
                <c:pt idx="53">
                  <c:v>1.748852580868328</c:v>
                </c:pt>
                <c:pt idx="54">
                  <c:v>0.98126224041498322</c:v>
                </c:pt>
                <c:pt idx="55">
                  <c:v>1.2999100164087725</c:v>
                </c:pt>
                <c:pt idx="56">
                  <c:v>1.2514776717186866</c:v>
                </c:pt>
                <c:pt idx="57">
                  <c:v>1.2073251665320379</c:v>
                </c:pt>
                <c:pt idx="58">
                  <c:v>1.247325612559977</c:v>
                </c:pt>
                <c:pt idx="59">
                  <c:v>1.5539239751505085</c:v>
                </c:pt>
                <c:pt idx="60">
                  <c:v>1.6254181687286708</c:v>
                </c:pt>
                <c:pt idx="61">
                  <c:v>1.086066658432874</c:v>
                </c:pt>
                <c:pt idx="62">
                  <c:v>1.1017696772941405</c:v>
                </c:pt>
                <c:pt idx="63">
                  <c:v>1.0910069340296769</c:v>
                </c:pt>
                <c:pt idx="64">
                  <c:v>1.2204991729414356</c:v>
                </c:pt>
                <c:pt idx="65">
                  <c:v>1.3192613183633248</c:v>
                </c:pt>
                <c:pt idx="66">
                  <c:v>1.4818682194232895</c:v>
                </c:pt>
                <c:pt idx="67">
                  <c:v>1.4946062293430815</c:v>
                </c:pt>
                <c:pt idx="68">
                  <c:v>1.5696994905812225</c:v>
                </c:pt>
                <c:pt idx="69">
                  <c:v>1.2404502708329659</c:v>
                </c:pt>
                <c:pt idx="70">
                  <c:v>1.4407960901247419</c:v>
                </c:pt>
                <c:pt idx="71">
                  <c:v>1.4844645976321964</c:v>
                </c:pt>
                <c:pt idx="72">
                  <c:v>1.4539685618230429</c:v>
                </c:pt>
                <c:pt idx="73">
                  <c:v>1.5480220994026408</c:v>
                </c:pt>
                <c:pt idx="74">
                  <c:v>1.4928498995589949</c:v>
                </c:pt>
                <c:pt idx="75">
                  <c:v>1.4582116792890611</c:v>
                </c:pt>
                <c:pt idx="76">
                  <c:v>1.137763113785133</c:v>
                </c:pt>
                <c:pt idx="77">
                  <c:v>1.3013215237221447</c:v>
                </c:pt>
                <c:pt idx="78">
                  <c:v>1.3142897471637527</c:v>
                </c:pt>
                <c:pt idx="79">
                  <c:v>1.4440008287318953</c:v>
                </c:pt>
                <c:pt idx="80">
                  <c:v>1.5793275067802317</c:v>
                </c:pt>
                <c:pt idx="81">
                  <c:v>1.5392120730935346</c:v>
                </c:pt>
                <c:pt idx="82">
                  <c:v>1.4898420180257239</c:v>
                </c:pt>
                <c:pt idx="83">
                  <c:v>1.1899888843799074</c:v>
                </c:pt>
                <c:pt idx="84">
                  <c:v>1.2548300015879459</c:v>
                </c:pt>
                <c:pt idx="85">
                  <c:v>1.2666513753374387</c:v>
                </c:pt>
                <c:pt idx="86">
                  <c:v>1.3491428467437472</c:v>
                </c:pt>
                <c:pt idx="87">
                  <c:v>1.3957389785464946</c:v>
                </c:pt>
                <c:pt idx="88">
                  <c:v>1.4715036417176954</c:v>
                </c:pt>
                <c:pt idx="89">
                  <c:v>1.4047266710037629</c:v>
                </c:pt>
                <c:pt idx="90">
                  <c:v>1.1112973516594034</c:v>
                </c:pt>
                <c:pt idx="91">
                  <c:v>1.2305697196393599</c:v>
                </c:pt>
                <c:pt idx="92">
                  <c:v>1.1744623039328121</c:v>
                </c:pt>
                <c:pt idx="93">
                  <c:v>1.217199269336581</c:v>
                </c:pt>
                <c:pt idx="94">
                  <c:v>1.3932784661862954</c:v>
                </c:pt>
                <c:pt idx="95">
                  <c:v>1.4599289545429746</c:v>
                </c:pt>
                <c:pt idx="96">
                  <c:v>1.46</c:v>
                </c:pt>
                <c:pt idx="97">
                  <c:v>1.1289411930765567</c:v>
                </c:pt>
                <c:pt idx="98">
                  <c:v>1.1192370802971223</c:v>
                </c:pt>
                <c:pt idx="99">
                  <c:v>1.203662861478201</c:v>
                </c:pt>
                <c:pt idx="100">
                  <c:v>1.2136346864569425</c:v>
                </c:pt>
                <c:pt idx="101">
                  <c:v>1.2159438541580525</c:v>
                </c:pt>
                <c:pt idx="102">
                  <c:v>1.4504006401386145</c:v>
                </c:pt>
                <c:pt idx="103">
                  <c:v>1.5836441129403136</c:v>
                </c:pt>
                <c:pt idx="104">
                  <c:v>1.2909116572860242</c:v>
                </c:pt>
                <c:pt idx="105">
                  <c:v>1.4545582864301216</c:v>
                </c:pt>
                <c:pt idx="106">
                  <c:v>1.4605571925119538</c:v>
                </c:pt>
                <c:pt idx="107">
                  <c:v>1.4544233296462576</c:v>
                </c:pt>
                <c:pt idx="108">
                  <c:v>1.5964165223404532</c:v>
                </c:pt>
                <c:pt idx="109">
                  <c:v>1.5869133065112551</c:v>
                </c:pt>
                <c:pt idx="110">
                  <c:v>1.68503807641353</c:v>
                </c:pt>
                <c:pt idx="111">
                  <c:v>1.269386170757097</c:v>
                </c:pt>
                <c:pt idx="112">
                  <c:v>1.3784251107151049</c:v>
                </c:pt>
                <c:pt idx="113">
                  <c:v>1.3964218289606014</c:v>
                </c:pt>
                <c:pt idx="114">
                  <c:v>1.3607119977210202</c:v>
                </c:pt>
                <c:pt idx="115">
                  <c:v>1.4632119541290671</c:v>
                </c:pt>
                <c:pt idx="116">
                  <c:v>1.6103491261244902</c:v>
                </c:pt>
                <c:pt idx="117">
                  <c:v>1.6690332990670877</c:v>
                </c:pt>
                <c:pt idx="118">
                  <c:v>1.6320490575040378</c:v>
                </c:pt>
                <c:pt idx="119">
                  <c:v>1.0873899465391605</c:v>
                </c:pt>
                <c:pt idx="120">
                  <c:v>1.3220530373873001</c:v>
                </c:pt>
                <c:pt idx="121">
                  <c:v>1.3831007286906505</c:v>
                </c:pt>
                <c:pt idx="122">
                  <c:v>1.4640258050347792</c:v>
                </c:pt>
                <c:pt idx="123">
                  <c:v>1.5794944865795806</c:v>
                </c:pt>
                <c:pt idx="124">
                  <c:v>1.6302921253747118</c:v>
                </c:pt>
                <c:pt idx="125">
                  <c:v>1.0355170527727295</c:v>
                </c:pt>
                <c:pt idx="126">
                  <c:v>1.2284524586693015</c:v>
                </c:pt>
                <c:pt idx="127">
                  <c:v>1.1984579282601411</c:v>
                </c:pt>
                <c:pt idx="128">
                  <c:v>1.2711183380340456</c:v>
                </c:pt>
                <c:pt idx="129">
                  <c:v>1.2007000457350365</c:v>
                </c:pt>
                <c:pt idx="130">
                  <c:v>1.4915824200603758</c:v>
                </c:pt>
                <c:pt idx="131">
                  <c:v>1.6146180765035647</c:v>
                </c:pt>
                <c:pt idx="132">
                  <c:v>1.6756185616372605</c:v>
                </c:pt>
                <c:pt idx="133">
                  <c:v>1.1279999999999999</c:v>
                </c:pt>
                <c:pt idx="134">
                  <c:v>1.222</c:v>
                </c:pt>
                <c:pt idx="135">
                  <c:v>1.1539999999999999</c:v>
                </c:pt>
                <c:pt idx="136">
                  <c:v>1.2690252422438968</c:v>
                </c:pt>
                <c:pt idx="137">
                  <c:v>1.4443394661037583</c:v>
                </c:pt>
                <c:pt idx="138">
                  <c:v>1.4627905133711285</c:v>
                </c:pt>
                <c:pt idx="139">
                  <c:v>1.3891183911116072</c:v>
                </c:pt>
                <c:pt idx="140">
                  <c:v>1.1255888632072975</c:v>
                </c:pt>
                <c:pt idx="141">
                  <c:v>1.2935582334985973</c:v>
                </c:pt>
                <c:pt idx="142">
                  <c:v>1.2077209450041464</c:v>
                </c:pt>
                <c:pt idx="143">
                  <c:v>1.3136235698830752</c:v>
                </c:pt>
                <c:pt idx="144">
                  <c:v>1.4324761139935527</c:v>
                </c:pt>
                <c:pt idx="145">
                  <c:v>1.4455423119081168</c:v>
                </c:pt>
                <c:pt idx="146">
                  <c:v>1.4020012510867337</c:v>
                </c:pt>
                <c:pt idx="147">
                  <c:v>1.3246113943927873</c:v>
                </c:pt>
                <c:pt idx="148">
                  <c:v>1.3669566137939551</c:v>
                </c:pt>
                <c:pt idx="149">
                  <c:v>1.2999982356158584</c:v>
                </c:pt>
                <c:pt idx="150">
                  <c:v>1.3919657588927281</c:v>
                </c:pt>
                <c:pt idx="151">
                  <c:v>1.4834859208130684</c:v>
                </c:pt>
                <c:pt idx="152">
                  <c:v>1.5001157282321009</c:v>
                </c:pt>
                <c:pt idx="153">
                  <c:v>1.5745853662658202</c:v>
                </c:pt>
                <c:pt idx="154">
                  <c:v>1.0533373326040547</c:v>
                </c:pt>
                <c:pt idx="155">
                  <c:v>1.3075850874252342</c:v>
                </c:pt>
                <c:pt idx="156">
                  <c:v>1.2579176738359477</c:v>
                </c:pt>
                <c:pt idx="157">
                  <c:v>1.1854695472503631</c:v>
                </c:pt>
                <c:pt idx="158">
                  <c:v>1.4391887918677897</c:v>
                </c:pt>
                <c:pt idx="159">
                  <c:v>1.5555144266998702</c:v>
                </c:pt>
                <c:pt idx="160">
                  <c:v>1.5870855844846528</c:v>
                </c:pt>
                <c:pt idx="161">
                  <c:v>1.6100580220365492</c:v>
                </c:pt>
                <c:pt idx="162">
                  <c:v>1.2055154648270021</c:v>
                </c:pt>
                <c:pt idx="163">
                  <c:v>1.3104963212590643</c:v>
                </c:pt>
                <c:pt idx="164">
                  <c:v>1.3329922190659353</c:v>
                </c:pt>
                <c:pt idx="165">
                  <c:v>1.2203656403597134</c:v>
                </c:pt>
                <c:pt idx="166">
                  <c:v>1.4623313514044316</c:v>
                </c:pt>
                <c:pt idx="167">
                  <c:v>1.5920086979050847</c:v>
                </c:pt>
                <c:pt idx="168">
                  <c:v>1.6403255538337991</c:v>
                </c:pt>
                <c:pt idx="169">
                  <c:v>1.2938228911198546</c:v>
                </c:pt>
                <c:pt idx="170">
                  <c:v>1.3119960477795227</c:v>
                </c:pt>
                <c:pt idx="171">
                  <c:v>1.2136316318788927</c:v>
                </c:pt>
                <c:pt idx="172">
                  <c:v>1.2666423870697869</c:v>
                </c:pt>
                <c:pt idx="173">
                  <c:v>1.3743212752136733</c:v>
                </c:pt>
                <c:pt idx="174">
                  <c:v>1.5763927428407036</c:v>
                </c:pt>
                <c:pt idx="175">
                  <c:v>1.7071955561573962</c:v>
                </c:pt>
                <c:pt idx="176">
                  <c:v>1.2809999999999999</c:v>
                </c:pt>
                <c:pt idx="177">
                  <c:v>1.3520000000000001</c:v>
                </c:pt>
                <c:pt idx="178">
                  <c:v>1.32</c:v>
                </c:pt>
                <c:pt idx="179">
                  <c:v>1.3498424937979843</c:v>
                </c:pt>
                <c:pt idx="180">
                  <c:v>1.313669159960944</c:v>
                </c:pt>
                <c:pt idx="181">
                  <c:v>1.4630719159677157</c:v>
                </c:pt>
                <c:pt idx="182">
                  <c:v>1.6106074415862264</c:v>
                </c:pt>
                <c:pt idx="183">
                  <c:v>1.4437591367557783</c:v>
                </c:pt>
                <c:pt idx="184">
                  <c:v>0.95541401273885351</c:v>
                </c:pt>
                <c:pt idx="185">
                  <c:v>1.1929883374208232</c:v>
                </c:pt>
                <c:pt idx="186">
                  <c:v>1.1180902306050073</c:v>
                </c:pt>
                <c:pt idx="187">
                  <c:v>1.3561087268279848</c:v>
                </c:pt>
                <c:pt idx="188">
                  <c:v>1.3897466638496487</c:v>
                </c:pt>
                <c:pt idx="189">
                  <c:v>1.56649833217122</c:v>
                </c:pt>
                <c:pt idx="190">
                  <c:v>1.45</c:v>
                </c:pt>
                <c:pt idx="191">
                  <c:v>1.0139033470367167</c:v>
                </c:pt>
                <c:pt idx="192">
                  <c:v>1.1809023060500734</c:v>
                </c:pt>
                <c:pt idx="193">
                  <c:v>1.1062688568555146</c:v>
                </c:pt>
                <c:pt idx="194">
                  <c:v>1.1611420306673228</c:v>
                </c:pt>
                <c:pt idx="195">
                  <c:v>1.4393260596355992</c:v>
                </c:pt>
                <c:pt idx="196">
                  <c:v>1.5187894986287567</c:v>
                </c:pt>
                <c:pt idx="197">
                  <c:v>1.5524808937776724</c:v>
                </c:pt>
                <c:pt idx="198">
                  <c:v>1.1574359969652592</c:v>
                </c:pt>
                <c:pt idx="199">
                  <c:v>1.2551828784162888</c:v>
                </c:pt>
                <c:pt idx="200">
                  <c:v>1.2236004022795841</c:v>
                </c:pt>
                <c:pt idx="201">
                  <c:v>1.2308405408192722</c:v>
                </c:pt>
                <c:pt idx="202">
                  <c:v>1.2525724947636805</c:v>
                </c:pt>
                <c:pt idx="203">
                  <c:v>1.4337189596900082</c:v>
                </c:pt>
                <c:pt idx="204">
                  <c:v>1.5650458932103908</c:v>
                </c:pt>
                <c:pt idx="205">
                  <c:v>1.1546129823385147</c:v>
                </c:pt>
                <c:pt idx="206">
                  <c:v>1.3654568872734971</c:v>
                </c:pt>
                <c:pt idx="207">
                  <c:v>1.3203768724526705</c:v>
                </c:pt>
                <c:pt idx="208">
                  <c:v>1.2163630207670171</c:v>
                </c:pt>
                <c:pt idx="209">
                  <c:v>1.3573991179785194</c:v>
                </c:pt>
                <c:pt idx="210">
                  <c:v>1.38791135718375</c:v>
                </c:pt>
                <c:pt idx="211">
                  <c:v>1.4946225550431627</c:v>
                </c:pt>
                <c:pt idx="212">
                  <c:v>1.5594369254292426</c:v>
                </c:pt>
                <c:pt idx="213">
                  <c:v>1.1431444854173651</c:v>
                </c:pt>
                <c:pt idx="214">
                  <c:v>1.3685445595214989</c:v>
                </c:pt>
                <c:pt idx="215">
                  <c:v>1.4085078603313512</c:v>
                </c:pt>
                <c:pt idx="216">
                  <c:v>1.3051190517219891</c:v>
                </c:pt>
                <c:pt idx="217">
                  <c:v>1.5375426094008171</c:v>
                </c:pt>
                <c:pt idx="218">
                  <c:v>1.6426033444811965</c:v>
                </c:pt>
                <c:pt idx="219">
                  <c:v>1.6950301872311591</c:v>
                </c:pt>
                <c:pt idx="220">
                  <c:v>1.2075445065899748</c:v>
                </c:pt>
                <c:pt idx="221">
                  <c:v>1.3629867494750958</c:v>
                </c:pt>
                <c:pt idx="222">
                  <c:v>1.28579494327505</c:v>
                </c:pt>
                <c:pt idx="223">
                  <c:v>1.2289332449682362</c:v>
                </c:pt>
                <c:pt idx="224">
                  <c:v>1.2655516268843781</c:v>
                </c:pt>
                <c:pt idx="225">
                  <c:v>1.3522374603464882</c:v>
                </c:pt>
                <c:pt idx="226">
                  <c:v>1.611333786225821</c:v>
                </c:pt>
                <c:pt idx="227">
                  <c:v>1.669775874745788</c:v>
                </c:pt>
                <c:pt idx="228">
                  <c:v>1.0478677417647371</c:v>
                </c:pt>
                <c:pt idx="229">
                  <c:v>1.3293752315754186</c:v>
                </c:pt>
                <c:pt idx="230">
                  <c:v>1.2272173897701009</c:v>
                </c:pt>
                <c:pt idx="231">
                  <c:v>1.3588940340555256</c:v>
                </c:pt>
                <c:pt idx="232">
                  <c:v>1.4100607121715458</c:v>
                </c:pt>
                <c:pt idx="233">
                  <c:v>1.5642567077833933</c:v>
                </c:pt>
                <c:pt idx="234">
                  <c:v>1.4763106003154856</c:v>
                </c:pt>
                <c:pt idx="235">
                  <c:v>1.6745729130334932</c:v>
                </c:pt>
                <c:pt idx="236">
                  <c:v>0.97438114226229333</c:v>
                </c:pt>
                <c:pt idx="237">
                  <c:v>1.1551422975810293</c:v>
                </c:pt>
                <c:pt idx="238">
                  <c:v>1.1489669530850257</c:v>
                </c:pt>
                <c:pt idx="239">
                  <c:v>1.2453512570551926</c:v>
                </c:pt>
                <c:pt idx="240">
                  <c:v>1.5043363823249869</c:v>
                </c:pt>
                <c:pt idx="241">
                  <c:v>1.6226493490396445</c:v>
                </c:pt>
                <c:pt idx="242">
                  <c:v>1.6053553864533481</c:v>
                </c:pt>
                <c:pt idx="243">
                  <c:v>1.1725214813769254</c:v>
                </c:pt>
                <c:pt idx="244">
                  <c:v>1.3050267304197471</c:v>
                </c:pt>
                <c:pt idx="245">
                  <c:v>1.2232475254512412</c:v>
                </c:pt>
                <c:pt idx="246">
                  <c:v>1.1922342122430409</c:v>
                </c:pt>
                <c:pt idx="247">
                  <c:v>1.3543140870323567</c:v>
                </c:pt>
                <c:pt idx="248">
                  <c:v>1.5387679316417249</c:v>
                </c:pt>
                <c:pt idx="249">
                  <c:v>1.6054604461708557</c:v>
                </c:pt>
                <c:pt idx="250">
                  <c:v>1.6456893653933875</c:v>
                </c:pt>
                <c:pt idx="251">
                  <c:v>1.2583587698713763</c:v>
                </c:pt>
                <c:pt idx="252">
                  <c:v>1.3355505760714221</c:v>
                </c:pt>
                <c:pt idx="253">
                  <c:v>1.3114667325370077</c:v>
                </c:pt>
                <c:pt idx="254">
                  <c:v>1.2916495346924355</c:v>
                </c:pt>
                <c:pt idx="255">
                  <c:v>1.3860801449487372</c:v>
                </c:pt>
                <c:pt idx="256">
                  <c:v>1.5107004896947323</c:v>
                </c:pt>
                <c:pt idx="257">
                  <c:v>1.5071693376711608</c:v>
                </c:pt>
                <c:pt idx="258">
                  <c:v>1.382218536619793</c:v>
                </c:pt>
                <c:pt idx="259">
                  <c:v>1.4371791026342258</c:v>
                </c:pt>
                <c:pt idx="260">
                  <c:v>1.4147714240344409</c:v>
                </c:pt>
                <c:pt idx="261">
                  <c:v>1.4064733676760164</c:v>
                </c:pt>
                <c:pt idx="262">
                  <c:v>1.362885168141359</c:v>
                </c:pt>
                <c:pt idx="263">
                  <c:v>1.6119249261723798</c:v>
                </c:pt>
                <c:pt idx="264">
                  <c:v>1.7011127640776897</c:v>
                </c:pt>
                <c:pt idx="265">
                  <c:v>1.59</c:v>
                </c:pt>
                <c:pt idx="266">
                  <c:v>1.65</c:v>
                </c:pt>
                <c:pt idx="267">
                  <c:v>1.2455669848439401</c:v>
                </c:pt>
                <c:pt idx="268">
                  <c:v>1.4265927977839334</c:v>
                </c:pt>
                <c:pt idx="269">
                  <c:v>1.350371402861831</c:v>
                </c:pt>
                <c:pt idx="270">
                  <c:v>1.4297074843781528</c:v>
                </c:pt>
                <c:pt idx="271">
                  <c:v>1.2580657277041634</c:v>
                </c:pt>
                <c:pt idx="272">
                  <c:v>1.5778485060360468</c:v>
                </c:pt>
                <c:pt idx="273">
                  <c:v>1.6370488173626767</c:v>
                </c:pt>
                <c:pt idx="274">
                  <c:v>1.6439816323849676</c:v>
                </c:pt>
                <c:pt idx="275">
                  <c:v>1.081479259664414</c:v>
                </c:pt>
                <c:pt idx="276">
                  <c:v>1.3644864759955539</c:v>
                </c:pt>
                <c:pt idx="277">
                  <c:v>1.3355505760714221</c:v>
                </c:pt>
                <c:pt idx="278">
                  <c:v>1.3753340387116957</c:v>
                </c:pt>
                <c:pt idx="279">
                  <c:v>1.4785505925170614</c:v>
                </c:pt>
                <c:pt idx="280">
                  <c:v>1.4872767726445313</c:v>
                </c:pt>
                <c:pt idx="281">
                  <c:v>1.5780723832457173</c:v>
                </c:pt>
                <c:pt idx="282">
                  <c:v>1.5630404567147764</c:v>
                </c:pt>
                <c:pt idx="283">
                  <c:v>1.2375390369991355</c:v>
                </c:pt>
                <c:pt idx="284">
                  <c:v>1.3157894736842104</c:v>
                </c:pt>
                <c:pt idx="285">
                  <c:v>1.2566826049367468</c:v>
                </c:pt>
                <c:pt idx="286">
                  <c:v>1.3463817920598036</c:v>
                </c:pt>
                <c:pt idx="287">
                  <c:v>1.3668172185848015</c:v>
                </c:pt>
                <c:pt idx="288">
                  <c:v>1.565284945345893</c:v>
                </c:pt>
                <c:pt idx="289">
                  <c:v>1.6300040954293569</c:v>
                </c:pt>
                <c:pt idx="290">
                  <c:v>1.2374508177920496</c:v>
                </c:pt>
                <c:pt idx="291">
                  <c:v>1.4241226599855321</c:v>
                </c:pt>
                <c:pt idx="292">
                  <c:v>1.3609577077121231</c:v>
                </c:pt>
                <c:pt idx="293">
                  <c:v>1.3479565411200363</c:v>
                </c:pt>
                <c:pt idx="294">
                  <c:v>1.5262051993057855</c:v>
                </c:pt>
                <c:pt idx="295">
                  <c:v>1.6373049710560839</c:v>
                </c:pt>
                <c:pt idx="296">
                  <c:v>1.6323775056249485</c:v>
                </c:pt>
                <c:pt idx="297">
                  <c:v>1.2706212396562977</c:v>
                </c:pt>
                <c:pt idx="298">
                  <c:v>1.4331210191082802</c:v>
                </c:pt>
                <c:pt idx="299">
                  <c:v>1.3736612735324734</c:v>
                </c:pt>
                <c:pt idx="300">
                  <c:v>1.2742060350954918</c:v>
                </c:pt>
                <c:pt idx="301">
                  <c:v>1.2641976378837299</c:v>
                </c:pt>
                <c:pt idx="302">
                  <c:v>1.5190394046503366</c:v>
                </c:pt>
                <c:pt idx="303">
                  <c:v>1.684765703244258</c:v>
                </c:pt>
                <c:pt idx="304">
                  <c:v>1.6837220636152577</c:v>
                </c:pt>
                <c:pt idx="305">
                  <c:v>1.7040994931422162</c:v>
                </c:pt>
                <c:pt idx="306">
                  <c:v>1.1872540889602483</c:v>
                </c:pt>
                <c:pt idx="307">
                  <c:v>1.404185119184149</c:v>
                </c:pt>
                <c:pt idx="308">
                  <c:v>1.3097023483952925</c:v>
                </c:pt>
                <c:pt idx="309">
                  <c:v>1.3491825758871974</c:v>
                </c:pt>
                <c:pt idx="310">
                  <c:v>1.2280355160707455</c:v>
                </c:pt>
                <c:pt idx="311">
                  <c:v>1.6248062813156987</c:v>
                </c:pt>
                <c:pt idx="312">
                  <c:v>1.6146518827273608</c:v>
                </c:pt>
                <c:pt idx="313">
                  <c:v>1.7115832385158376</c:v>
                </c:pt>
                <c:pt idx="314">
                  <c:v>1.2023395733719147</c:v>
                </c:pt>
                <c:pt idx="315">
                  <c:v>1.4377966370838258</c:v>
                </c:pt>
                <c:pt idx="316">
                  <c:v>1.466556098593786</c:v>
                </c:pt>
                <c:pt idx="317">
                  <c:v>1.5188818967911173</c:v>
                </c:pt>
                <c:pt idx="318">
                  <c:v>1.4897580986844974</c:v>
                </c:pt>
                <c:pt idx="319">
                  <c:v>1.4373230752446382</c:v>
                </c:pt>
                <c:pt idx="320">
                  <c:v>1.5751928749784025</c:v>
                </c:pt>
                <c:pt idx="321">
                  <c:v>1.6035474646257137</c:v>
                </c:pt>
                <c:pt idx="322">
                  <c:v>1.6</c:v>
                </c:pt>
                <c:pt idx="323">
                  <c:v>1.3513418141397746</c:v>
                </c:pt>
                <c:pt idx="324">
                  <c:v>1.4879051467085416</c:v>
                </c:pt>
                <c:pt idx="325">
                  <c:v>1.4182119731107856</c:v>
                </c:pt>
                <c:pt idx="326">
                  <c:v>1.4025787075205169</c:v>
                </c:pt>
                <c:pt idx="327">
                  <c:v>1.4643182984288705</c:v>
                </c:pt>
                <c:pt idx="328">
                  <c:v>1.6442343472150958</c:v>
                </c:pt>
                <c:pt idx="329">
                  <c:v>1.6795809931966486</c:v>
                </c:pt>
              </c:numCache>
            </c:numRef>
          </c:xVal>
          <c:yVal>
            <c:numRef>
              <c:f>master_2017_02_20_1998!$BB$1065:$BB$1394</c:f>
              <c:numCache>
                <c:formatCode>General</c:formatCode>
                <c:ptCount val="330"/>
                <c:pt idx="0">
                  <c:v>-65.5</c:v>
                </c:pt>
                <c:pt idx="1">
                  <c:v>-93</c:v>
                </c:pt>
                <c:pt idx="2">
                  <c:v>-131.5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-40.5</c:v>
                </c:pt>
                <c:pt idx="7">
                  <c:v>-78</c:v>
                </c:pt>
                <c:pt idx="8">
                  <c:v>-116</c:v>
                </c:pt>
                <c:pt idx="9">
                  <c:v>-138.5</c:v>
                </c:pt>
                <c:pt idx="10">
                  <c:v>-5</c:v>
                </c:pt>
                <c:pt idx="11">
                  <c:v>-15</c:v>
                </c:pt>
                <c:pt idx="12">
                  <c:v>-25</c:v>
                </c:pt>
                <c:pt idx="13">
                  <c:v>-45</c:v>
                </c:pt>
                <c:pt idx="14">
                  <c:v>-70</c:v>
                </c:pt>
                <c:pt idx="15">
                  <c:v>-97.5</c:v>
                </c:pt>
                <c:pt idx="16">
                  <c:v>-134</c:v>
                </c:pt>
                <c:pt idx="17">
                  <c:v>-5</c:v>
                </c:pt>
                <c:pt idx="18">
                  <c:v>-15</c:v>
                </c:pt>
                <c:pt idx="19">
                  <c:v>-25</c:v>
                </c:pt>
                <c:pt idx="20">
                  <c:v>-34</c:v>
                </c:pt>
                <c:pt idx="21">
                  <c:v>-49</c:v>
                </c:pt>
                <c:pt idx="22">
                  <c:v>-79.5</c:v>
                </c:pt>
                <c:pt idx="23">
                  <c:v>-126</c:v>
                </c:pt>
                <c:pt idx="24">
                  <c:v>-5</c:v>
                </c:pt>
                <c:pt idx="25">
                  <c:v>-15</c:v>
                </c:pt>
                <c:pt idx="26">
                  <c:v>-25</c:v>
                </c:pt>
                <c:pt idx="27">
                  <c:v>-37</c:v>
                </c:pt>
                <c:pt idx="28">
                  <c:v>-62</c:v>
                </c:pt>
                <c:pt idx="29">
                  <c:v>-96</c:v>
                </c:pt>
                <c:pt idx="30">
                  <c:v>-119.5</c:v>
                </c:pt>
                <c:pt idx="31">
                  <c:v>-134.5</c:v>
                </c:pt>
                <c:pt idx="32">
                  <c:v>-5</c:v>
                </c:pt>
                <c:pt idx="33">
                  <c:v>-15</c:v>
                </c:pt>
                <c:pt idx="34">
                  <c:v>-25</c:v>
                </c:pt>
                <c:pt idx="35">
                  <c:v>-31.5</c:v>
                </c:pt>
                <c:pt idx="36">
                  <c:v>-41</c:v>
                </c:pt>
                <c:pt idx="37">
                  <c:v>-67</c:v>
                </c:pt>
                <c:pt idx="38">
                  <c:v>-99.5</c:v>
                </c:pt>
                <c:pt idx="39">
                  <c:v>-129</c:v>
                </c:pt>
                <c:pt idx="40">
                  <c:v>-5</c:v>
                </c:pt>
                <c:pt idx="41">
                  <c:v>-15</c:v>
                </c:pt>
                <c:pt idx="42">
                  <c:v>-25</c:v>
                </c:pt>
                <c:pt idx="43">
                  <c:v>-33</c:v>
                </c:pt>
                <c:pt idx="44">
                  <c:v>-57.5</c:v>
                </c:pt>
                <c:pt idx="45">
                  <c:v>-98</c:v>
                </c:pt>
                <c:pt idx="46">
                  <c:v>-135</c:v>
                </c:pt>
                <c:pt idx="47">
                  <c:v>-5</c:v>
                </c:pt>
                <c:pt idx="48">
                  <c:v>-15</c:v>
                </c:pt>
                <c:pt idx="49">
                  <c:v>-25</c:v>
                </c:pt>
                <c:pt idx="50">
                  <c:v>-36</c:v>
                </c:pt>
                <c:pt idx="51">
                  <c:v>-63</c:v>
                </c:pt>
                <c:pt idx="52">
                  <c:v>-106</c:v>
                </c:pt>
                <c:pt idx="53">
                  <c:v>-140</c:v>
                </c:pt>
                <c:pt idx="54">
                  <c:v>-5</c:v>
                </c:pt>
                <c:pt idx="55">
                  <c:v>-15</c:v>
                </c:pt>
                <c:pt idx="56">
                  <c:v>-25</c:v>
                </c:pt>
                <c:pt idx="57">
                  <c:v>-32</c:v>
                </c:pt>
                <c:pt idx="58">
                  <c:v>-52</c:v>
                </c:pt>
                <c:pt idx="59">
                  <c:v>-89</c:v>
                </c:pt>
                <c:pt idx="60">
                  <c:v>-129</c:v>
                </c:pt>
                <c:pt idx="61">
                  <c:v>-5</c:v>
                </c:pt>
                <c:pt idx="62">
                  <c:v>-15</c:v>
                </c:pt>
                <c:pt idx="63">
                  <c:v>-25</c:v>
                </c:pt>
                <c:pt idx="64">
                  <c:v>-33.5</c:v>
                </c:pt>
                <c:pt idx="65">
                  <c:v>-54</c:v>
                </c:pt>
                <c:pt idx="66">
                  <c:v>-87.5</c:v>
                </c:pt>
                <c:pt idx="67">
                  <c:v>-114.5</c:v>
                </c:pt>
                <c:pt idx="68">
                  <c:v>-139</c:v>
                </c:pt>
                <c:pt idx="69">
                  <c:v>-5</c:v>
                </c:pt>
                <c:pt idx="70">
                  <c:v>-15</c:v>
                </c:pt>
                <c:pt idx="71">
                  <c:v>-25</c:v>
                </c:pt>
                <c:pt idx="72">
                  <c:v>-45.5</c:v>
                </c:pt>
                <c:pt idx="73">
                  <c:v>-78.5</c:v>
                </c:pt>
                <c:pt idx="74">
                  <c:v>-109.5</c:v>
                </c:pt>
                <c:pt idx="75">
                  <c:v>-138</c:v>
                </c:pt>
                <c:pt idx="76">
                  <c:v>-5</c:v>
                </c:pt>
                <c:pt idx="77">
                  <c:v>-15</c:v>
                </c:pt>
                <c:pt idx="78">
                  <c:v>-25</c:v>
                </c:pt>
                <c:pt idx="79">
                  <c:v>-39.5</c:v>
                </c:pt>
                <c:pt idx="80">
                  <c:v>-63.5</c:v>
                </c:pt>
                <c:pt idx="81">
                  <c:v>-99</c:v>
                </c:pt>
                <c:pt idx="82">
                  <c:v>-136.5</c:v>
                </c:pt>
                <c:pt idx="83">
                  <c:v>-5</c:v>
                </c:pt>
                <c:pt idx="84">
                  <c:v>-15</c:v>
                </c:pt>
                <c:pt idx="85">
                  <c:v>-25</c:v>
                </c:pt>
                <c:pt idx="86">
                  <c:v>-47</c:v>
                </c:pt>
                <c:pt idx="87">
                  <c:v>-82.5</c:v>
                </c:pt>
                <c:pt idx="88">
                  <c:v>-114</c:v>
                </c:pt>
                <c:pt idx="89">
                  <c:v>-138.5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-44</c:v>
                </c:pt>
                <c:pt idx="94">
                  <c:v>-70.5</c:v>
                </c:pt>
                <c:pt idx="95">
                  <c:v>-98.5</c:v>
                </c:pt>
                <c:pt idx="96">
                  <c:v>-133.5</c:v>
                </c:pt>
                <c:pt idx="97">
                  <c:v>-5</c:v>
                </c:pt>
                <c:pt idx="98">
                  <c:v>-15</c:v>
                </c:pt>
                <c:pt idx="99">
                  <c:v>-25</c:v>
                </c:pt>
                <c:pt idx="100">
                  <c:v>-33</c:v>
                </c:pt>
                <c:pt idx="101">
                  <c:v>-50</c:v>
                </c:pt>
                <c:pt idx="102">
                  <c:v>-87</c:v>
                </c:pt>
                <c:pt idx="103">
                  <c:v>-131.5</c:v>
                </c:pt>
                <c:pt idx="104">
                  <c:v>-5</c:v>
                </c:pt>
                <c:pt idx="105">
                  <c:v>-15</c:v>
                </c:pt>
                <c:pt idx="106">
                  <c:v>-25</c:v>
                </c:pt>
                <c:pt idx="107">
                  <c:v>-36.5</c:v>
                </c:pt>
                <c:pt idx="108">
                  <c:v>-58</c:v>
                </c:pt>
                <c:pt idx="109">
                  <c:v>-93</c:v>
                </c:pt>
                <c:pt idx="110">
                  <c:v>-132</c:v>
                </c:pt>
                <c:pt idx="111">
                  <c:v>-5</c:v>
                </c:pt>
                <c:pt idx="112">
                  <c:v>-15</c:v>
                </c:pt>
                <c:pt idx="113">
                  <c:v>-25</c:v>
                </c:pt>
                <c:pt idx="114">
                  <c:v>-42</c:v>
                </c:pt>
                <c:pt idx="115">
                  <c:v>-64.5</c:v>
                </c:pt>
                <c:pt idx="116">
                  <c:v>-87.5</c:v>
                </c:pt>
                <c:pt idx="117">
                  <c:v>-110.5</c:v>
                </c:pt>
                <c:pt idx="118">
                  <c:v>-136</c:v>
                </c:pt>
                <c:pt idx="119">
                  <c:v>-5</c:v>
                </c:pt>
                <c:pt idx="120">
                  <c:v>-15</c:v>
                </c:pt>
                <c:pt idx="121">
                  <c:v>-25</c:v>
                </c:pt>
                <c:pt idx="122">
                  <c:v>-44.5</c:v>
                </c:pt>
                <c:pt idx="123">
                  <c:v>-81</c:v>
                </c:pt>
                <c:pt idx="124">
                  <c:v>-128</c:v>
                </c:pt>
                <c:pt idx="125">
                  <c:v>-5</c:v>
                </c:pt>
                <c:pt idx="126">
                  <c:v>-15</c:v>
                </c:pt>
                <c:pt idx="127">
                  <c:v>-25</c:v>
                </c:pt>
                <c:pt idx="128">
                  <c:v>-31</c:v>
                </c:pt>
                <c:pt idx="129">
                  <c:v>-46</c:v>
                </c:pt>
                <c:pt idx="130">
                  <c:v>-78.5</c:v>
                </c:pt>
                <c:pt idx="131">
                  <c:v>-119</c:v>
                </c:pt>
                <c:pt idx="132">
                  <c:v>-145.5</c:v>
                </c:pt>
                <c:pt idx="133">
                  <c:v>-5</c:v>
                </c:pt>
                <c:pt idx="134">
                  <c:v>-15</c:v>
                </c:pt>
                <c:pt idx="135">
                  <c:v>-25</c:v>
                </c:pt>
                <c:pt idx="136">
                  <c:v>-41</c:v>
                </c:pt>
                <c:pt idx="137">
                  <c:v>-68</c:v>
                </c:pt>
                <c:pt idx="138">
                  <c:v>-105.5</c:v>
                </c:pt>
                <c:pt idx="139">
                  <c:v>-140</c:v>
                </c:pt>
                <c:pt idx="140">
                  <c:v>-5</c:v>
                </c:pt>
                <c:pt idx="141">
                  <c:v>-15</c:v>
                </c:pt>
                <c:pt idx="142">
                  <c:v>-25</c:v>
                </c:pt>
                <c:pt idx="143">
                  <c:v>-43.5</c:v>
                </c:pt>
                <c:pt idx="144">
                  <c:v>-74.5</c:v>
                </c:pt>
                <c:pt idx="145">
                  <c:v>-112.5</c:v>
                </c:pt>
                <c:pt idx="146">
                  <c:v>-143</c:v>
                </c:pt>
                <c:pt idx="147">
                  <c:v>-5</c:v>
                </c:pt>
                <c:pt idx="148">
                  <c:v>-15</c:v>
                </c:pt>
                <c:pt idx="149">
                  <c:v>-25</c:v>
                </c:pt>
                <c:pt idx="150">
                  <c:v>-41.5</c:v>
                </c:pt>
                <c:pt idx="151">
                  <c:v>-80</c:v>
                </c:pt>
                <c:pt idx="152">
                  <c:v>-121</c:v>
                </c:pt>
                <c:pt idx="153">
                  <c:v>-143</c:v>
                </c:pt>
                <c:pt idx="154">
                  <c:v>-5</c:v>
                </c:pt>
                <c:pt idx="155">
                  <c:v>-15</c:v>
                </c:pt>
                <c:pt idx="156">
                  <c:v>-25</c:v>
                </c:pt>
                <c:pt idx="157">
                  <c:v>-36.5</c:v>
                </c:pt>
                <c:pt idx="158">
                  <c:v>-57.5</c:v>
                </c:pt>
                <c:pt idx="159">
                  <c:v>-84.5</c:v>
                </c:pt>
                <c:pt idx="160">
                  <c:v>-111.5</c:v>
                </c:pt>
                <c:pt idx="161">
                  <c:v>-136.5</c:v>
                </c:pt>
                <c:pt idx="162">
                  <c:v>-5</c:v>
                </c:pt>
                <c:pt idx="163">
                  <c:v>-15</c:v>
                </c:pt>
                <c:pt idx="164">
                  <c:v>-25</c:v>
                </c:pt>
                <c:pt idx="165">
                  <c:v>-39</c:v>
                </c:pt>
                <c:pt idx="166">
                  <c:v>-69</c:v>
                </c:pt>
                <c:pt idx="167">
                  <c:v>-105</c:v>
                </c:pt>
                <c:pt idx="168">
                  <c:v>-136.5</c:v>
                </c:pt>
                <c:pt idx="169">
                  <c:v>-5</c:v>
                </c:pt>
                <c:pt idx="170">
                  <c:v>-15</c:v>
                </c:pt>
                <c:pt idx="171">
                  <c:v>-25</c:v>
                </c:pt>
                <c:pt idx="172">
                  <c:v>-45</c:v>
                </c:pt>
                <c:pt idx="173">
                  <c:v>-66.5</c:v>
                </c:pt>
                <c:pt idx="174">
                  <c:v>-89.5</c:v>
                </c:pt>
                <c:pt idx="175">
                  <c:v>-129.5</c:v>
                </c:pt>
                <c:pt idx="176">
                  <c:v>-5</c:v>
                </c:pt>
                <c:pt idx="177">
                  <c:v>-15</c:v>
                </c:pt>
                <c:pt idx="178">
                  <c:v>-25</c:v>
                </c:pt>
                <c:pt idx="179">
                  <c:v>-31.5</c:v>
                </c:pt>
                <c:pt idx="180">
                  <c:v>-50</c:v>
                </c:pt>
                <c:pt idx="181">
                  <c:v>-77.5</c:v>
                </c:pt>
                <c:pt idx="182">
                  <c:v>-95</c:v>
                </c:pt>
                <c:pt idx="183">
                  <c:v>-127</c:v>
                </c:pt>
                <c:pt idx="184">
                  <c:v>-5</c:v>
                </c:pt>
                <c:pt idx="185">
                  <c:v>-15</c:v>
                </c:pt>
                <c:pt idx="186">
                  <c:v>-25</c:v>
                </c:pt>
                <c:pt idx="187">
                  <c:v>-31</c:v>
                </c:pt>
                <c:pt idx="188">
                  <c:v>-55</c:v>
                </c:pt>
                <c:pt idx="189">
                  <c:v>-95</c:v>
                </c:pt>
                <c:pt idx="190">
                  <c:v>-132.5</c:v>
                </c:pt>
                <c:pt idx="191">
                  <c:v>-5</c:v>
                </c:pt>
                <c:pt idx="192">
                  <c:v>-15</c:v>
                </c:pt>
                <c:pt idx="193">
                  <c:v>-25</c:v>
                </c:pt>
                <c:pt idx="194">
                  <c:v>-38</c:v>
                </c:pt>
                <c:pt idx="195">
                  <c:v>-63</c:v>
                </c:pt>
                <c:pt idx="196">
                  <c:v>-100</c:v>
                </c:pt>
                <c:pt idx="197">
                  <c:v>-136.5</c:v>
                </c:pt>
                <c:pt idx="198">
                  <c:v>-5</c:v>
                </c:pt>
                <c:pt idx="199">
                  <c:v>-15</c:v>
                </c:pt>
                <c:pt idx="200">
                  <c:v>-25</c:v>
                </c:pt>
                <c:pt idx="201">
                  <c:v>-33.5</c:v>
                </c:pt>
                <c:pt idx="202">
                  <c:v>-49.5</c:v>
                </c:pt>
                <c:pt idx="203">
                  <c:v>-84.5</c:v>
                </c:pt>
                <c:pt idx="204">
                  <c:v>-130</c:v>
                </c:pt>
                <c:pt idx="205">
                  <c:v>-5</c:v>
                </c:pt>
                <c:pt idx="206">
                  <c:v>-15</c:v>
                </c:pt>
                <c:pt idx="207">
                  <c:v>-25</c:v>
                </c:pt>
                <c:pt idx="208">
                  <c:v>-37</c:v>
                </c:pt>
                <c:pt idx="209">
                  <c:v>-52.5</c:v>
                </c:pt>
                <c:pt idx="210">
                  <c:v>-67.5</c:v>
                </c:pt>
                <c:pt idx="211">
                  <c:v>-88.5</c:v>
                </c:pt>
                <c:pt idx="212">
                  <c:v>-128</c:v>
                </c:pt>
                <c:pt idx="213">
                  <c:v>-5</c:v>
                </c:pt>
                <c:pt idx="214">
                  <c:v>-15</c:v>
                </c:pt>
                <c:pt idx="215">
                  <c:v>-25</c:v>
                </c:pt>
                <c:pt idx="216">
                  <c:v>-41</c:v>
                </c:pt>
                <c:pt idx="217">
                  <c:v>-68.5</c:v>
                </c:pt>
                <c:pt idx="218">
                  <c:v>-102</c:v>
                </c:pt>
                <c:pt idx="219">
                  <c:v>-136</c:v>
                </c:pt>
                <c:pt idx="220">
                  <c:v>-5</c:v>
                </c:pt>
                <c:pt idx="221">
                  <c:v>-15</c:v>
                </c:pt>
                <c:pt idx="222">
                  <c:v>-25</c:v>
                </c:pt>
                <c:pt idx="223">
                  <c:v>-43.5</c:v>
                </c:pt>
                <c:pt idx="224">
                  <c:v>-67</c:v>
                </c:pt>
                <c:pt idx="225">
                  <c:v>-83</c:v>
                </c:pt>
                <c:pt idx="226">
                  <c:v>-103</c:v>
                </c:pt>
                <c:pt idx="227">
                  <c:v>-135</c:v>
                </c:pt>
                <c:pt idx="228">
                  <c:v>-5</c:v>
                </c:pt>
                <c:pt idx="229">
                  <c:v>-15</c:v>
                </c:pt>
                <c:pt idx="230">
                  <c:v>-25</c:v>
                </c:pt>
                <c:pt idx="231">
                  <c:v>-32.5</c:v>
                </c:pt>
                <c:pt idx="232">
                  <c:v>-51.5</c:v>
                </c:pt>
                <c:pt idx="233">
                  <c:v>-82</c:v>
                </c:pt>
                <c:pt idx="234">
                  <c:v>-110</c:v>
                </c:pt>
                <c:pt idx="235">
                  <c:v>-138.5</c:v>
                </c:pt>
                <c:pt idx="236">
                  <c:v>-5</c:v>
                </c:pt>
                <c:pt idx="237">
                  <c:v>-15</c:v>
                </c:pt>
                <c:pt idx="238">
                  <c:v>-25</c:v>
                </c:pt>
                <c:pt idx="239">
                  <c:v>-44.5</c:v>
                </c:pt>
                <c:pt idx="240">
                  <c:v>-82.5</c:v>
                </c:pt>
                <c:pt idx="241">
                  <c:v>-120.5</c:v>
                </c:pt>
                <c:pt idx="242">
                  <c:v>-144</c:v>
                </c:pt>
                <c:pt idx="243">
                  <c:v>-5</c:v>
                </c:pt>
                <c:pt idx="244">
                  <c:v>-15</c:v>
                </c:pt>
                <c:pt idx="245">
                  <c:v>-25</c:v>
                </c:pt>
                <c:pt idx="246">
                  <c:v>-35.5</c:v>
                </c:pt>
                <c:pt idx="247">
                  <c:v>-58.5</c:v>
                </c:pt>
                <c:pt idx="248">
                  <c:v>-91.5</c:v>
                </c:pt>
                <c:pt idx="249">
                  <c:v>-120</c:v>
                </c:pt>
                <c:pt idx="250">
                  <c:v>-143</c:v>
                </c:pt>
                <c:pt idx="251">
                  <c:v>-5</c:v>
                </c:pt>
                <c:pt idx="252">
                  <c:v>-15</c:v>
                </c:pt>
                <c:pt idx="253">
                  <c:v>-25</c:v>
                </c:pt>
                <c:pt idx="254">
                  <c:v>-40</c:v>
                </c:pt>
                <c:pt idx="255">
                  <c:v>-67</c:v>
                </c:pt>
                <c:pt idx="256">
                  <c:v>-102</c:v>
                </c:pt>
                <c:pt idx="257">
                  <c:v>-136.5</c:v>
                </c:pt>
                <c:pt idx="258">
                  <c:v>-5</c:v>
                </c:pt>
                <c:pt idx="259">
                  <c:v>-15</c:v>
                </c:pt>
                <c:pt idx="260">
                  <c:v>-25</c:v>
                </c:pt>
                <c:pt idx="261">
                  <c:v>-31.5</c:v>
                </c:pt>
                <c:pt idx="262">
                  <c:v>-46</c:v>
                </c:pt>
                <c:pt idx="263">
                  <c:v>-64</c:v>
                </c:pt>
                <c:pt idx="264">
                  <c:v>-79</c:v>
                </c:pt>
                <c:pt idx="265">
                  <c:v>-103.5</c:v>
                </c:pt>
                <c:pt idx="266">
                  <c:v>-135.5</c:v>
                </c:pt>
                <c:pt idx="267">
                  <c:v>-5</c:v>
                </c:pt>
                <c:pt idx="268">
                  <c:v>-15</c:v>
                </c:pt>
                <c:pt idx="269">
                  <c:v>-25</c:v>
                </c:pt>
                <c:pt idx="270">
                  <c:v>-31</c:v>
                </c:pt>
                <c:pt idx="271">
                  <c:v>-42.5</c:v>
                </c:pt>
                <c:pt idx="272">
                  <c:v>-68.5</c:v>
                </c:pt>
                <c:pt idx="273">
                  <c:v>-98</c:v>
                </c:pt>
                <c:pt idx="274">
                  <c:v>-132.5</c:v>
                </c:pt>
                <c:pt idx="275">
                  <c:v>-5</c:v>
                </c:pt>
                <c:pt idx="276">
                  <c:v>-15</c:v>
                </c:pt>
                <c:pt idx="277">
                  <c:v>-25</c:v>
                </c:pt>
                <c:pt idx="278">
                  <c:v>-38</c:v>
                </c:pt>
                <c:pt idx="279">
                  <c:v>-56.5</c:v>
                </c:pt>
                <c:pt idx="280">
                  <c:v>-80.5</c:v>
                </c:pt>
                <c:pt idx="281">
                  <c:v>-111</c:v>
                </c:pt>
                <c:pt idx="282">
                  <c:v>-138.5</c:v>
                </c:pt>
                <c:pt idx="283">
                  <c:v>-5</c:v>
                </c:pt>
                <c:pt idx="284">
                  <c:v>-15</c:v>
                </c:pt>
                <c:pt idx="285">
                  <c:v>-25</c:v>
                </c:pt>
                <c:pt idx="286">
                  <c:v>-34</c:v>
                </c:pt>
                <c:pt idx="287">
                  <c:v>-46</c:v>
                </c:pt>
                <c:pt idx="288">
                  <c:v>-76.5</c:v>
                </c:pt>
                <c:pt idx="289">
                  <c:v>-126</c:v>
                </c:pt>
                <c:pt idx="290">
                  <c:v>-5</c:v>
                </c:pt>
                <c:pt idx="291">
                  <c:v>-15</c:v>
                </c:pt>
                <c:pt idx="292">
                  <c:v>-25</c:v>
                </c:pt>
                <c:pt idx="293">
                  <c:v>-40</c:v>
                </c:pt>
                <c:pt idx="294">
                  <c:v>-72</c:v>
                </c:pt>
                <c:pt idx="295">
                  <c:v>-111</c:v>
                </c:pt>
                <c:pt idx="296">
                  <c:v>-140.5</c:v>
                </c:pt>
                <c:pt idx="297">
                  <c:v>-5</c:v>
                </c:pt>
                <c:pt idx="298">
                  <c:v>-15</c:v>
                </c:pt>
                <c:pt idx="299">
                  <c:v>-25</c:v>
                </c:pt>
                <c:pt idx="300">
                  <c:v>-36.5</c:v>
                </c:pt>
                <c:pt idx="301">
                  <c:v>-54.5</c:v>
                </c:pt>
                <c:pt idx="302">
                  <c:v>-76.5</c:v>
                </c:pt>
                <c:pt idx="303">
                  <c:v>-95.5</c:v>
                </c:pt>
                <c:pt idx="304">
                  <c:v>-115</c:v>
                </c:pt>
                <c:pt idx="305">
                  <c:v>-139.5</c:v>
                </c:pt>
                <c:pt idx="306">
                  <c:v>-5</c:v>
                </c:pt>
                <c:pt idx="307">
                  <c:v>-15</c:v>
                </c:pt>
                <c:pt idx="308">
                  <c:v>-25</c:v>
                </c:pt>
                <c:pt idx="309">
                  <c:v>-33.5</c:v>
                </c:pt>
                <c:pt idx="310">
                  <c:v>-55</c:v>
                </c:pt>
                <c:pt idx="311">
                  <c:v>-82.5</c:v>
                </c:pt>
                <c:pt idx="312">
                  <c:v>-109</c:v>
                </c:pt>
                <c:pt idx="313">
                  <c:v>-138.75</c:v>
                </c:pt>
                <c:pt idx="314">
                  <c:v>-5</c:v>
                </c:pt>
                <c:pt idx="315">
                  <c:v>-15</c:v>
                </c:pt>
                <c:pt idx="316">
                  <c:v>-25</c:v>
                </c:pt>
                <c:pt idx="317">
                  <c:v>-31</c:v>
                </c:pt>
                <c:pt idx="318">
                  <c:v>-46</c:v>
                </c:pt>
                <c:pt idx="319">
                  <c:v>-83</c:v>
                </c:pt>
                <c:pt idx="320">
                  <c:v>-117</c:v>
                </c:pt>
                <c:pt idx="321">
                  <c:v>-136.5</c:v>
                </c:pt>
                <c:pt idx="322">
                  <c:v>-149</c:v>
                </c:pt>
                <c:pt idx="323">
                  <c:v>-5</c:v>
                </c:pt>
                <c:pt idx="324">
                  <c:v>-15</c:v>
                </c:pt>
                <c:pt idx="325">
                  <c:v>-25</c:v>
                </c:pt>
                <c:pt idx="326">
                  <c:v>-43.5</c:v>
                </c:pt>
                <c:pt idx="327">
                  <c:v>-72</c:v>
                </c:pt>
                <c:pt idx="328">
                  <c:v>-98</c:v>
                </c:pt>
                <c:pt idx="329">
                  <c:v>-131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56192"/>
        <c:axId val="-25274041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master_2017_02_20_1998!$BE$1</c15:sqref>
                        </c15:formulaRef>
                      </c:ext>
                    </c:extLst>
                    <c:strCache>
                      <c:ptCount val="1"/>
                      <c:pt idx="0">
                        <c:v>Ave_08_15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master_2017_02_20_1998!$BE$1065:$BE$1394</c15:sqref>
                        </c15:formulaRef>
                      </c:ext>
                    </c:extLst>
                    <c:numCache>
                      <c:formatCode>0.00</c:formatCode>
                      <c:ptCount val="330"/>
                      <c:pt idx="0">
                        <c:v>1.358217947630854</c:v>
                      </c:pt>
                      <c:pt idx="1">
                        <c:v>1.3262322481638551</c:v>
                      </c:pt>
                      <c:pt idx="2">
                        <c:v>1.3822920158607375</c:v>
                      </c:pt>
                      <c:pt idx="3">
                        <c:v>1.0029245551092965</c:v>
                      </c:pt>
                      <c:pt idx="4">
                        <c:v>1.3217461780061051</c:v>
                      </c:pt>
                      <c:pt idx="5">
                        <c:v>1.3400208316557809</c:v>
                      </c:pt>
                      <c:pt idx="6">
                        <c:v>1.3076108163627023</c:v>
                      </c:pt>
                      <c:pt idx="7">
                        <c:v>1.5167654345673438</c:v>
                      </c:pt>
                      <c:pt idx="8">
                        <c:v>1.6436600407787478</c:v>
                      </c:pt>
                      <c:pt idx="9">
                        <c:v>1.521251466699733</c:v>
                      </c:pt>
                      <c:pt idx="10">
                        <c:v>1.0483321528890062</c:v>
                      </c:pt>
                      <c:pt idx="11">
                        <c:v>1.3424019779255683</c:v>
                      </c:pt>
                      <c:pt idx="12">
                        <c:v>1.2356618354602942</c:v>
                      </c:pt>
                      <c:pt idx="13">
                        <c:v>1.4236382066406226</c:v>
                      </c:pt>
                      <c:pt idx="14">
                        <c:v>1.5138138599114672</c:v>
                      </c:pt>
                      <c:pt idx="15">
                        <c:v>1.5311801314084992</c:v>
                      </c:pt>
                      <c:pt idx="16">
                        <c:v>1.5144916815461653</c:v>
                      </c:pt>
                      <c:pt idx="17">
                        <c:v>1.0278011893628889</c:v>
                      </c:pt>
                      <c:pt idx="18">
                        <c:v>1.2503009349162348</c:v>
                      </c:pt>
                      <c:pt idx="19">
                        <c:v>1.1288938732491753</c:v>
                      </c:pt>
                      <c:pt idx="20">
                        <c:v>1.2060897423191284</c:v>
                      </c:pt>
                      <c:pt idx="21">
                        <c:v>1.2150020327315014</c:v>
                      </c:pt>
                      <c:pt idx="22">
                        <c:v>1.4413156671859837</c:v>
                      </c:pt>
                      <c:pt idx="23">
                        <c:v>1.566401191545983</c:v>
                      </c:pt>
                      <c:pt idx="24">
                        <c:v>1.0377448442371739</c:v>
                      </c:pt>
                      <c:pt idx="25">
                        <c:v>1.3799274974192701</c:v>
                      </c:pt>
                      <c:pt idx="26">
                        <c:v>1.2405536700631812</c:v>
                      </c:pt>
                      <c:pt idx="27">
                        <c:v>1.2493873890158054</c:v>
                      </c:pt>
                      <c:pt idx="28">
                        <c:v>1.3831852971607614</c:v>
                      </c:pt>
                      <c:pt idx="29">
                        <c:v>1.4585246341636902</c:v>
                      </c:pt>
                      <c:pt idx="30">
                        <c:v>1.5024919451283312</c:v>
                      </c:pt>
                      <c:pt idx="31">
                        <c:v>1.5605473742958444</c:v>
                      </c:pt>
                      <c:pt idx="32">
                        <c:v>1.0186871772949069</c:v>
                      </c:pt>
                      <c:pt idx="33">
                        <c:v>1.4563591812954901</c:v>
                      </c:pt>
                      <c:pt idx="34">
                        <c:v>1.46</c:v>
                      </c:pt>
                      <c:pt idx="35">
                        <c:v>1.4938247163297735</c:v>
                      </c:pt>
                      <c:pt idx="36">
                        <c:v>1.5498936793325577</c:v>
                      </c:pt>
                      <c:pt idx="37">
                        <c:v>1.6285800584592645</c:v>
                      </c:pt>
                      <c:pt idx="38">
                        <c:v>1.6836852163117926</c:v>
                      </c:pt>
                      <c:pt idx="39">
                        <c:v>1.6271812688821066</c:v>
                      </c:pt>
                      <c:pt idx="40">
                        <c:v>1.0220752760515694</c:v>
                      </c:pt>
                      <c:pt idx="41">
                        <c:v>1.5256144910353782</c:v>
                      </c:pt>
                      <c:pt idx="42">
                        <c:v>1.4434330984200994</c:v>
                      </c:pt>
                      <c:pt idx="43">
                        <c:v>1.4789954413170474</c:v>
                      </c:pt>
                      <c:pt idx="44">
                        <c:v>1.5381190043766728</c:v>
                      </c:pt>
                      <c:pt idx="45">
                        <c:v>1.636049182739121</c:v>
                      </c:pt>
                      <c:pt idx="46">
                        <c:v>1.6766098084890599</c:v>
                      </c:pt>
                      <c:pt idx="47">
                        <c:v>1.0046288850724689</c:v>
                      </c:pt>
                      <c:pt idx="48">
                        <c:v>1.4133697535200143</c:v>
                      </c:pt>
                      <c:pt idx="49">
                        <c:v>1.322152355723955</c:v>
                      </c:pt>
                      <c:pt idx="50">
                        <c:v>1.2921126968973868</c:v>
                      </c:pt>
                      <c:pt idx="51">
                        <c:v>1.4505009096650359</c:v>
                      </c:pt>
                      <c:pt idx="52">
                        <c:v>1.6015172567574212</c:v>
                      </c:pt>
                      <c:pt idx="53">
                        <c:v>1.748852580868328</c:v>
                      </c:pt>
                      <c:pt idx="54">
                        <c:v>0.90057817859242828</c:v>
                      </c:pt>
                      <c:pt idx="55">
                        <c:v>1.3154965907165921</c:v>
                      </c:pt>
                      <c:pt idx="56">
                        <c:v>1.3350360902605116</c:v>
                      </c:pt>
                      <c:pt idx="57">
                        <c:v>1.2073251665320379</c:v>
                      </c:pt>
                      <c:pt idx="58">
                        <c:v>1.247325612559977</c:v>
                      </c:pt>
                      <c:pt idx="59">
                        <c:v>1.5539239751505085</c:v>
                      </c:pt>
                      <c:pt idx="60">
                        <c:v>1.6254181687286708</c:v>
                      </c:pt>
                      <c:pt idx="61">
                        <c:v>1.0104106949682372</c:v>
                      </c:pt>
                      <c:pt idx="62">
                        <c:v>1.217335537797964</c:v>
                      </c:pt>
                      <c:pt idx="63">
                        <c:v>1.1806381694364467</c:v>
                      </c:pt>
                      <c:pt idx="64">
                        <c:v>1.2204991729414356</c:v>
                      </c:pt>
                      <c:pt idx="65">
                        <c:v>1.3192613183633248</c:v>
                      </c:pt>
                      <c:pt idx="66">
                        <c:v>1.4818682194232895</c:v>
                      </c:pt>
                      <c:pt idx="67">
                        <c:v>1.4946062293430815</c:v>
                      </c:pt>
                      <c:pt idx="68">
                        <c:v>1.5696994905812225</c:v>
                      </c:pt>
                      <c:pt idx="69">
                        <c:v>1.0171793056159746</c:v>
                      </c:pt>
                      <c:pt idx="70">
                        <c:v>1.4449332514969921</c:v>
                      </c:pt>
                      <c:pt idx="71">
                        <c:v>1.4700355175020903</c:v>
                      </c:pt>
                      <c:pt idx="72">
                        <c:v>1.4539685618230429</c:v>
                      </c:pt>
                      <c:pt idx="73">
                        <c:v>1.5480220994026408</c:v>
                      </c:pt>
                      <c:pt idx="74">
                        <c:v>1.4928498995589949</c:v>
                      </c:pt>
                      <c:pt idx="75">
                        <c:v>1.4582116792890611</c:v>
                      </c:pt>
                      <c:pt idx="76">
                        <c:v>1.1481933631927412</c:v>
                      </c:pt>
                      <c:pt idx="77">
                        <c:v>1.2597199799648613</c:v>
                      </c:pt>
                      <c:pt idx="78">
                        <c:v>1.2596580174803995</c:v>
                      </c:pt>
                      <c:pt idx="79">
                        <c:v>1.4440008287318953</c:v>
                      </c:pt>
                      <c:pt idx="80">
                        <c:v>1.5793275067802317</c:v>
                      </c:pt>
                      <c:pt idx="81">
                        <c:v>1.5392120730935346</c:v>
                      </c:pt>
                      <c:pt idx="82">
                        <c:v>1.4898420180257239</c:v>
                      </c:pt>
                      <c:pt idx="83">
                        <c:v>1.0913310762695914</c:v>
                      </c:pt>
                      <c:pt idx="84">
                        <c:v>1.2900893481597975</c:v>
                      </c:pt>
                      <c:pt idx="85">
                        <c:v>1.2672308986156295</c:v>
                      </c:pt>
                      <c:pt idx="86">
                        <c:v>1.3491428467437472</c:v>
                      </c:pt>
                      <c:pt idx="87">
                        <c:v>1.3957389785464946</c:v>
                      </c:pt>
                      <c:pt idx="88">
                        <c:v>1.4715036417176954</c:v>
                      </c:pt>
                      <c:pt idx="89">
                        <c:v>1.4047266710037629</c:v>
                      </c:pt>
                      <c:pt idx="90">
                        <c:v>0.95804054806501648</c:v>
                      </c:pt>
                      <c:pt idx="91">
                        <c:v>1.2750645867708599</c:v>
                      </c:pt>
                      <c:pt idx="92">
                        <c:v>1.211280509087207</c:v>
                      </c:pt>
                      <c:pt idx="93">
                        <c:v>1.217199269336581</c:v>
                      </c:pt>
                      <c:pt idx="94">
                        <c:v>1.3932784661862954</c:v>
                      </c:pt>
                      <c:pt idx="95">
                        <c:v>1.4599289545429746</c:v>
                      </c:pt>
                      <c:pt idx="96">
                        <c:v>1.46</c:v>
                      </c:pt>
                      <c:pt idx="97">
                        <c:v>1.0048414034654181</c:v>
                      </c:pt>
                      <c:pt idx="98">
                        <c:v>1.2060690567724297</c:v>
                      </c:pt>
                      <c:pt idx="99">
                        <c:v>1.2138210822766813</c:v>
                      </c:pt>
                      <c:pt idx="100">
                        <c:v>1.2136346864569425</c:v>
                      </c:pt>
                      <c:pt idx="101">
                        <c:v>1.2159438541580525</c:v>
                      </c:pt>
                      <c:pt idx="102">
                        <c:v>1.4504006401386145</c:v>
                      </c:pt>
                      <c:pt idx="103">
                        <c:v>1.5836441129403136</c:v>
                      </c:pt>
                      <c:pt idx="104">
                        <c:v>1.1394860277746379</c:v>
                      </c:pt>
                      <c:pt idx="105">
                        <c:v>1.4341213823258512</c:v>
                      </c:pt>
                      <c:pt idx="106">
                        <c:v>1.457157538700359</c:v>
                      </c:pt>
                      <c:pt idx="107">
                        <c:v>1.4544233296462576</c:v>
                      </c:pt>
                      <c:pt idx="108">
                        <c:v>1.5964165223404532</c:v>
                      </c:pt>
                      <c:pt idx="109">
                        <c:v>1.5869133065112551</c:v>
                      </c:pt>
                      <c:pt idx="110">
                        <c:v>1.68503807641353</c:v>
                      </c:pt>
                      <c:pt idx="111">
                        <c:v>1.1695329471274607</c:v>
                      </c:pt>
                      <c:pt idx="112">
                        <c:v>1.4078172088591629</c:v>
                      </c:pt>
                      <c:pt idx="113">
                        <c:v>1.4054672620796267</c:v>
                      </c:pt>
                      <c:pt idx="114">
                        <c:v>1.3607119977210202</c:v>
                      </c:pt>
                      <c:pt idx="115">
                        <c:v>1.4632119541290671</c:v>
                      </c:pt>
                      <c:pt idx="116">
                        <c:v>1.6103491261244902</c:v>
                      </c:pt>
                      <c:pt idx="117">
                        <c:v>1.6690332990670877</c:v>
                      </c:pt>
                      <c:pt idx="118">
                        <c:v>1.6320490575040378</c:v>
                      </c:pt>
                      <c:pt idx="119">
                        <c:v>1.0707724354885915</c:v>
                      </c:pt>
                      <c:pt idx="120">
                        <c:v>1.4040651869790417</c:v>
                      </c:pt>
                      <c:pt idx="121">
                        <c:v>1.4298259082647855</c:v>
                      </c:pt>
                      <c:pt idx="122">
                        <c:v>1.4640258050347792</c:v>
                      </c:pt>
                      <c:pt idx="123">
                        <c:v>1.5794944865795806</c:v>
                      </c:pt>
                      <c:pt idx="124">
                        <c:v>1.6302921253747118</c:v>
                      </c:pt>
                      <c:pt idx="125">
                        <c:v>0.98964570863680867</c:v>
                      </c:pt>
                      <c:pt idx="126">
                        <c:v>1.2547103195195932</c:v>
                      </c:pt>
                      <c:pt idx="127">
                        <c:v>1.2387843944037833</c:v>
                      </c:pt>
                      <c:pt idx="128">
                        <c:v>1.2711183380340456</c:v>
                      </c:pt>
                      <c:pt idx="129">
                        <c:v>1.2007000457350365</c:v>
                      </c:pt>
                      <c:pt idx="130">
                        <c:v>1.4915824200603758</c:v>
                      </c:pt>
                      <c:pt idx="131">
                        <c:v>1.6146180765035647</c:v>
                      </c:pt>
                      <c:pt idx="132">
                        <c:v>1.6756185616372605</c:v>
                      </c:pt>
                      <c:pt idx="133">
                        <c:v>1.0148502351603796</c:v>
                      </c:pt>
                      <c:pt idx="134">
                        <c:v>1.2495661133250087</c:v>
                      </c:pt>
                      <c:pt idx="135">
                        <c:v>1.2221914191771841</c:v>
                      </c:pt>
                      <c:pt idx="136">
                        <c:v>1.2690252422438968</c:v>
                      </c:pt>
                      <c:pt idx="137">
                        <c:v>1.4443394661037583</c:v>
                      </c:pt>
                      <c:pt idx="138">
                        <c:v>1.4627905133711285</c:v>
                      </c:pt>
                      <c:pt idx="139">
                        <c:v>1.3891183911116072</c:v>
                      </c:pt>
                      <c:pt idx="140">
                        <c:v>0.95970483117246497</c:v>
                      </c:pt>
                      <c:pt idx="141">
                        <c:v>1.2945122225714463</c:v>
                      </c:pt>
                      <c:pt idx="142">
                        <c:v>1.2175977795793687</c:v>
                      </c:pt>
                      <c:pt idx="143">
                        <c:v>1.3136235698830752</c:v>
                      </c:pt>
                      <c:pt idx="144">
                        <c:v>1.4324761139935527</c:v>
                      </c:pt>
                      <c:pt idx="145">
                        <c:v>1.4455423119081168</c:v>
                      </c:pt>
                      <c:pt idx="146">
                        <c:v>1.4020012510867337</c:v>
                      </c:pt>
                      <c:pt idx="147">
                        <c:v>1.2535484477827539</c:v>
                      </c:pt>
                      <c:pt idx="148">
                        <c:v>1.3613415467515195</c:v>
                      </c:pt>
                      <c:pt idx="149">
                        <c:v>1.3023001445233169</c:v>
                      </c:pt>
                      <c:pt idx="150">
                        <c:v>1.3919657588927281</c:v>
                      </c:pt>
                      <c:pt idx="151">
                        <c:v>1.4834859208130684</c:v>
                      </c:pt>
                      <c:pt idx="152">
                        <c:v>1.5001157282321009</c:v>
                      </c:pt>
                      <c:pt idx="153">
                        <c:v>1.5745853662658202</c:v>
                      </c:pt>
                      <c:pt idx="154">
                        <c:v>0.99402229605708969</c:v>
                      </c:pt>
                      <c:pt idx="155">
                        <c:v>1.2986473445378544</c:v>
                      </c:pt>
                      <c:pt idx="156">
                        <c:v>1.1974958798160396</c:v>
                      </c:pt>
                      <c:pt idx="157">
                        <c:v>1.1854695472503631</c:v>
                      </c:pt>
                      <c:pt idx="158">
                        <c:v>1.4391887918677897</c:v>
                      </c:pt>
                      <c:pt idx="159">
                        <c:v>1.5555144266998702</c:v>
                      </c:pt>
                      <c:pt idx="160">
                        <c:v>1.5870855844846528</c:v>
                      </c:pt>
                      <c:pt idx="161">
                        <c:v>1.6100580220365492</c:v>
                      </c:pt>
                      <c:pt idx="162">
                        <c:v>1.0087580632827424</c:v>
                      </c:pt>
                      <c:pt idx="163">
                        <c:v>1.3724239094145336</c:v>
                      </c:pt>
                      <c:pt idx="164">
                        <c:v>1.3599842174327947</c:v>
                      </c:pt>
                      <c:pt idx="165">
                        <c:v>1.2203656403597134</c:v>
                      </c:pt>
                      <c:pt idx="166">
                        <c:v>1.4623313514044316</c:v>
                      </c:pt>
                      <c:pt idx="167">
                        <c:v>1.5920086979050847</c:v>
                      </c:pt>
                      <c:pt idx="168">
                        <c:v>1.6403255538337991</c:v>
                      </c:pt>
                      <c:pt idx="169">
                        <c:v>1.1117608045669565</c:v>
                      </c:pt>
                      <c:pt idx="170">
                        <c:v>1.2841883203117848</c:v>
                      </c:pt>
                      <c:pt idx="171">
                        <c:v>1.2488348982773976</c:v>
                      </c:pt>
                      <c:pt idx="172">
                        <c:v>1.2666423870697869</c:v>
                      </c:pt>
                      <c:pt idx="173">
                        <c:v>1.3743212752136733</c:v>
                      </c:pt>
                      <c:pt idx="174">
                        <c:v>1.5763927428407036</c:v>
                      </c:pt>
                      <c:pt idx="175">
                        <c:v>1.7071955561573962</c:v>
                      </c:pt>
                      <c:pt idx="176">
                        <c:v>1.0928377009956698</c:v>
                      </c:pt>
                      <c:pt idx="177">
                        <c:v>1.3528661104244721</c:v>
                      </c:pt>
                      <c:pt idx="178">
                        <c:v>1.3639172066115783</c:v>
                      </c:pt>
                      <c:pt idx="179">
                        <c:v>1.3715848720967636</c:v>
                      </c:pt>
                      <c:pt idx="180">
                        <c:v>1.2897779353086745</c:v>
                      </c:pt>
                      <c:pt idx="181">
                        <c:v>1.4092726538976472</c:v>
                      </c:pt>
                      <c:pt idx="182">
                        <c:v>1.5974179263121266</c:v>
                      </c:pt>
                      <c:pt idx="183">
                        <c:v>1.6532942978848468</c:v>
                      </c:pt>
                      <c:pt idx="184">
                        <c:v>0.96253383295128492</c:v>
                      </c:pt>
                      <c:pt idx="185">
                        <c:v>1.2639472910301555</c:v>
                      </c:pt>
                      <c:pt idx="186">
                        <c:v>1.2482674364848292</c:v>
                      </c:pt>
                      <c:pt idx="187">
                        <c:v>1.3561087268279848</c:v>
                      </c:pt>
                      <c:pt idx="188">
                        <c:v>1.3897466638496487</c:v>
                      </c:pt>
                      <c:pt idx="189">
                        <c:v>1.56649833217122</c:v>
                      </c:pt>
                      <c:pt idx="190">
                        <c:v>1.45</c:v>
                      </c:pt>
                      <c:pt idx="191">
                        <c:v>1.0209988499532652</c:v>
                      </c:pt>
                      <c:pt idx="192">
                        <c:v>1.2106388839702502</c:v>
                      </c:pt>
                      <c:pt idx="193">
                        <c:v>1.151299023136557</c:v>
                      </c:pt>
                      <c:pt idx="194">
                        <c:v>1.1611420306673228</c:v>
                      </c:pt>
                      <c:pt idx="195">
                        <c:v>1.4393260596355992</c:v>
                      </c:pt>
                      <c:pt idx="196">
                        <c:v>1.5187894986287567</c:v>
                      </c:pt>
                      <c:pt idx="197">
                        <c:v>1.5524808937776724</c:v>
                      </c:pt>
                      <c:pt idx="198">
                        <c:v>1.034900833198487</c:v>
                      </c:pt>
                      <c:pt idx="199">
                        <c:v>1.3044284448786012</c:v>
                      </c:pt>
                      <c:pt idx="200">
                        <c:v>1.2511485179671689</c:v>
                      </c:pt>
                      <c:pt idx="201">
                        <c:v>1.2308405408192722</c:v>
                      </c:pt>
                      <c:pt idx="202">
                        <c:v>1.2525724947636805</c:v>
                      </c:pt>
                      <c:pt idx="203">
                        <c:v>1.4337189596900082</c:v>
                      </c:pt>
                      <c:pt idx="204">
                        <c:v>1.5650458932103908</c:v>
                      </c:pt>
                      <c:pt idx="205">
                        <c:v>1.0579801042208552</c:v>
                      </c:pt>
                      <c:pt idx="206">
                        <c:v>1.3414202813037321</c:v>
                      </c:pt>
                      <c:pt idx="207">
                        <c:v>1.2672850825821493</c:v>
                      </c:pt>
                      <c:pt idx="208">
                        <c:v>1.2163630207670171</c:v>
                      </c:pt>
                      <c:pt idx="209">
                        <c:v>1.3573991179785194</c:v>
                      </c:pt>
                      <c:pt idx="210">
                        <c:v>1.38791135718375</c:v>
                      </c:pt>
                      <c:pt idx="211">
                        <c:v>1.4946225550431627</c:v>
                      </c:pt>
                      <c:pt idx="212">
                        <c:v>1.5594369254292426</c:v>
                      </c:pt>
                      <c:pt idx="213">
                        <c:v>1.0367374668673321</c:v>
                      </c:pt>
                      <c:pt idx="214">
                        <c:v>1.3676430480495119</c:v>
                      </c:pt>
                      <c:pt idx="215">
                        <c:v>1.3565269153749298</c:v>
                      </c:pt>
                      <c:pt idx="216">
                        <c:v>1.3051190517219891</c:v>
                      </c:pt>
                      <c:pt idx="217">
                        <c:v>1.5375426094008171</c:v>
                      </c:pt>
                      <c:pt idx="218">
                        <c:v>1.6426033444811965</c:v>
                      </c:pt>
                      <c:pt idx="219">
                        <c:v>1.6950301872311591</c:v>
                      </c:pt>
                      <c:pt idx="220">
                        <c:v>1.0320768039675068</c:v>
                      </c:pt>
                      <c:pt idx="221">
                        <c:v>1.3738667629949699</c:v>
                      </c:pt>
                      <c:pt idx="222">
                        <c:v>1.3075063212030416</c:v>
                      </c:pt>
                      <c:pt idx="223">
                        <c:v>1.2289332449682362</c:v>
                      </c:pt>
                      <c:pt idx="224">
                        <c:v>1.2655516268843781</c:v>
                      </c:pt>
                      <c:pt idx="225">
                        <c:v>1.3522374603464882</c:v>
                      </c:pt>
                      <c:pt idx="226">
                        <c:v>1.611333786225821</c:v>
                      </c:pt>
                      <c:pt idx="227">
                        <c:v>1.669775874745788</c:v>
                      </c:pt>
                      <c:pt idx="228">
                        <c:v>0.95466382094955748</c:v>
                      </c:pt>
                      <c:pt idx="229">
                        <c:v>1.3986906455073886</c:v>
                      </c:pt>
                      <c:pt idx="230">
                        <c:v>1.3177564516785423</c:v>
                      </c:pt>
                      <c:pt idx="231">
                        <c:v>1.3588940340555256</c:v>
                      </c:pt>
                      <c:pt idx="232">
                        <c:v>1.4100607121715458</c:v>
                      </c:pt>
                      <c:pt idx="233">
                        <c:v>1.5642567077833933</c:v>
                      </c:pt>
                      <c:pt idx="234">
                        <c:v>1.4763106003154856</c:v>
                      </c:pt>
                      <c:pt idx="235">
                        <c:v>1.6745729130334932</c:v>
                      </c:pt>
                      <c:pt idx="236">
                        <c:v>0.94180939050754864</c:v>
                      </c:pt>
                      <c:pt idx="237">
                        <c:v>1.2480040162174122</c:v>
                      </c:pt>
                      <c:pt idx="238">
                        <c:v>1.2226102006279582</c:v>
                      </c:pt>
                      <c:pt idx="239">
                        <c:v>1.2453512570551926</c:v>
                      </c:pt>
                      <c:pt idx="240">
                        <c:v>1.5043363823249869</c:v>
                      </c:pt>
                      <c:pt idx="241">
                        <c:v>1.6226493490396445</c:v>
                      </c:pt>
                      <c:pt idx="242">
                        <c:v>1.6053553864533481</c:v>
                      </c:pt>
                      <c:pt idx="243">
                        <c:v>1.0823081827183907</c:v>
                      </c:pt>
                      <c:pt idx="244">
                        <c:v>1.3782537535774049</c:v>
                      </c:pt>
                      <c:pt idx="245">
                        <c:v>1.3306241438896251</c:v>
                      </c:pt>
                      <c:pt idx="246">
                        <c:v>1.1922342122430409</c:v>
                      </c:pt>
                      <c:pt idx="247">
                        <c:v>1.3543140870323567</c:v>
                      </c:pt>
                      <c:pt idx="248">
                        <c:v>1.5387679316417249</c:v>
                      </c:pt>
                      <c:pt idx="249">
                        <c:v>1.6054604461708557</c:v>
                      </c:pt>
                      <c:pt idx="250">
                        <c:v>1.6456893653933875</c:v>
                      </c:pt>
                      <c:pt idx="251">
                        <c:v>1.1372417428924089</c:v>
                      </c:pt>
                      <c:pt idx="252">
                        <c:v>1.3313438273767391</c:v>
                      </c:pt>
                      <c:pt idx="253">
                        <c:v>1.2853784635158452</c:v>
                      </c:pt>
                      <c:pt idx="254">
                        <c:v>1.2916495346924355</c:v>
                      </c:pt>
                      <c:pt idx="255">
                        <c:v>1.3860801449487372</c:v>
                      </c:pt>
                      <c:pt idx="256">
                        <c:v>1.5107004896947323</c:v>
                      </c:pt>
                      <c:pt idx="257">
                        <c:v>1.5071693376711608</c:v>
                      </c:pt>
                      <c:pt idx="258">
                        <c:v>1.149821090511246</c:v>
                      </c:pt>
                      <c:pt idx="259">
                        <c:v>1.407279471949292</c:v>
                      </c:pt>
                      <c:pt idx="260">
                        <c:v>1.4572587372150854</c:v>
                      </c:pt>
                      <c:pt idx="261">
                        <c:v>1.4064733676760164</c:v>
                      </c:pt>
                      <c:pt idx="262">
                        <c:v>1.362885168141359</c:v>
                      </c:pt>
                      <c:pt idx="263">
                        <c:v>1.6119249261723798</c:v>
                      </c:pt>
                      <c:pt idx="264">
                        <c:v>1.7011127640776897</c:v>
                      </c:pt>
                      <c:pt idx="265">
                        <c:v>1.59</c:v>
                      </c:pt>
                      <c:pt idx="266">
                        <c:v>1.65</c:v>
                      </c:pt>
                      <c:pt idx="267">
                        <c:v>1.1105034613794647</c:v>
                      </c:pt>
                      <c:pt idx="268">
                        <c:v>1.3947866737476731</c:v>
                      </c:pt>
                      <c:pt idx="269">
                        <c:v>1.3588825861691702</c:v>
                      </c:pt>
                      <c:pt idx="270">
                        <c:v>1.4297074843781528</c:v>
                      </c:pt>
                      <c:pt idx="271">
                        <c:v>1.2580657277041634</c:v>
                      </c:pt>
                      <c:pt idx="272">
                        <c:v>1.5778485060360468</c:v>
                      </c:pt>
                      <c:pt idx="273">
                        <c:v>1.6370488173626767</c:v>
                      </c:pt>
                      <c:pt idx="274">
                        <c:v>1.6439816323849676</c:v>
                      </c:pt>
                      <c:pt idx="275">
                        <c:v>1.0539723861489176</c:v>
                      </c:pt>
                      <c:pt idx="276">
                        <c:v>1.4034889029045252</c:v>
                      </c:pt>
                      <c:pt idx="277">
                        <c:v>1.3871067097939518</c:v>
                      </c:pt>
                      <c:pt idx="278">
                        <c:v>1.3753340387116957</c:v>
                      </c:pt>
                      <c:pt idx="279">
                        <c:v>1.4785505925170614</c:v>
                      </c:pt>
                      <c:pt idx="280">
                        <c:v>1.4872767726445313</c:v>
                      </c:pt>
                      <c:pt idx="281">
                        <c:v>1.5780723832457173</c:v>
                      </c:pt>
                      <c:pt idx="282">
                        <c:v>1.5630404567147764</c:v>
                      </c:pt>
                      <c:pt idx="283">
                        <c:v>0.96561030804436476</c:v>
                      </c:pt>
                      <c:pt idx="284">
                        <c:v>1.3662719110556985</c:v>
                      </c:pt>
                      <c:pt idx="285">
                        <c:v>1.2844875317368372</c:v>
                      </c:pt>
                      <c:pt idx="286">
                        <c:v>1.3463817920598036</c:v>
                      </c:pt>
                      <c:pt idx="287">
                        <c:v>1.3668172185848015</c:v>
                      </c:pt>
                      <c:pt idx="288">
                        <c:v>1.565284945345893</c:v>
                      </c:pt>
                      <c:pt idx="289">
                        <c:v>1.6300040954293569</c:v>
                      </c:pt>
                      <c:pt idx="290">
                        <c:v>1.1017265287474527</c:v>
                      </c:pt>
                      <c:pt idx="291">
                        <c:v>1.424185347705996</c:v>
                      </c:pt>
                      <c:pt idx="292">
                        <c:v>1.3734340426407758</c:v>
                      </c:pt>
                      <c:pt idx="293">
                        <c:v>1.3479565411200363</c:v>
                      </c:pt>
                      <c:pt idx="294">
                        <c:v>1.5262051993057855</c:v>
                      </c:pt>
                      <c:pt idx="295">
                        <c:v>1.6373049710560839</c:v>
                      </c:pt>
                      <c:pt idx="296">
                        <c:v>1.6323775056249485</c:v>
                      </c:pt>
                      <c:pt idx="297">
                        <c:v>1.0611528048473808</c:v>
                      </c:pt>
                      <c:pt idx="298">
                        <c:v>1.4645269327513488</c:v>
                      </c:pt>
                      <c:pt idx="299">
                        <c:v>1.3980428204545752</c:v>
                      </c:pt>
                      <c:pt idx="300">
                        <c:v>1.2742060350954918</c:v>
                      </c:pt>
                      <c:pt idx="301">
                        <c:v>1.2641976378837299</c:v>
                      </c:pt>
                      <c:pt idx="302">
                        <c:v>1.5190394046503366</c:v>
                      </c:pt>
                      <c:pt idx="303">
                        <c:v>1.684765703244258</c:v>
                      </c:pt>
                      <c:pt idx="304">
                        <c:v>1.6837220636152577</c:v>
                      </c:pt>
                      <c:pt idx="305">
                        <c:v>1.7040994931422162</c:v>
                      </c:pt>
                      <c:pt idx="306">
                        <c:v>1.2126522615650308</c:v>
                      </c:pt>
                      <c:pt idx="307">
                        <c:v>1.4683698531721041</c:v>
                      </c:pt>
                      <c:pt idx="308">
                        <c:v>1.3624583201069882</c:v>
                      </c:pt>
                      <c:pt idx="309">
                        <c:v>1.3491825758871974</c:v>
                      </c:pt>
                      <c:pt idx="310">
                        <c:v>1.2280355160707455</c:v>
                      </c:pt>
                      <c:pt idx="311">
                        <c:v>1.6248062813156987</c:v>
                      </c:pt>
                      <c:pt idx="312">
                        <c:v>1.6146518827273608</c:v>
                      </c:pt>
                      <c:pt idx="313">
                        <c:v>1.7115832385158376</c:v>
                      </c:pt>
                      <c:pt idx="314">
                        <c:v>1.3121217527777622</c:v>
                      </c:pt>
                      <c:pt idx="315">
                        <c:v>1.4437301185879075</c:v>
                      </c:pt>
                      <c:pt idx="316">
                        <c:v>1.4555675774108907</c:v>
                      </c:pt>
                      <c:pt idx="317">
                        <c:v>1.5284008778860638</c:v>
                      </c:pt>
                      <c:pt idx="318">
                        <c:v>1.3891675781457806</c:v>
                      </c:pt>
                      <c:pt idx="319">
                        <c:v>1.4014004917820131</c:v>
                      </c:pt>
                      <c:pt idx="320">
                        <c:v>1.5356272516242249</c:v>
                      </c:pt>
                      <c:pt idx="321">
                        <c:v>1.6099999999999999</c:v>
                      </c:pt>
                      <c:pt idx="322">
                        <c:v>1.6</c:v>
                      </c:pt>
                      <c:pt idx="323">
                        <c:v>1.2298866266778354</c:v>
                      </c:pt>
                      <c:pt idx="324">
                        <c:v>1.501065705372411</c:v>
                      </c:pt>
                      <c:pt idx="325">
                        <c:v>1.4481729285981237</c:v>
                      </c:pt>
                      <c:pt idx="326">
                        <c:v>1.4025787075205169</c:v>
                      </c:pt>
                      <c:pt idx="327">
                        <c:v>1.4643182984288705</c:v>
                      </c:pt>
                      <c:pt idx="328">
                        <c:v>1.6442343472150958</c:v>
                      </c:pt>
                      <c:pt idx="329">
                        <c:v>1.6795809931966486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master_2017_02_20_1998!$BB$1065:$BB$1394</c15:sqref>
                        </c15:formulaRef>
                      </c:ext>
                    </c:extLst>
                    <c:numCache>
                      <c:formatCode>General</c:formatCode>
                      <c:ptCount val="330"/>
                      <c:pt idx="0">
                        <c:v>-65.5</c:v>
                      </c:pt>
                      <c:pt idx="1">
                        <c:v>-93</c:v>
                      </c:pt>
                      <c:pt idx="2">
                        <c:v>-131.5</c:v>
                      </c:pt>
                      <c:pt idx="3">
                        <c:v>-5</c:v>
                      </c:pt>
                      <c:pt idx="4">
                        <c:v>-15</c:v>
                      </c:pt>
                      <c:pt idx="5">
                        <c:v>-25</c:v>
                      </c:pt>
                      <c:pt idx="6">
                        <c:v>-40.5</c:v>
                      </c:pt>
                      <c:pt idx="7">
                        <c:v>-78</c:v>
                      </c:pt>
                      <c:pt idx="8">
                        <c:v>-116</c:v>
                      </c:pt>
                      <c:pt idx="9">
                        <c:v>-138.5</c:v>
                      </c:pt>
                      <c:pt idx="10">
                        <c:v>-5</c:v>
                      </c:pt>
                      <c:pt idx="11">
                        <c:v>-15</c:v>
                      </c:pt>
                      <c:pt idx="12">
                        <c:v>-25</c:v>
                      </c:pt>
                      <c:pt idx="13">
                        <c:v>-45</c:v>
                      </c:pt>
                      <c:pt idx="14">
                        <c:v>-70</c:v>
                      </c:pt>
                      <c:pt idx="15">
                        <c:v>-97.5</c:v>
                      </c:pt>
                      <c:pt idx="16">
                        <c:v>-134</c:v>
                      </c:pt>
                      <c:pt idx="17">
                        <c:v>-5</c:v>
                      </c:pt>
                      <c:pt idx="18">
                        <c:v>-15</c:v>
                      </c:pt>
                      <c:pt idx="19">
                        <c:v>-25</c:v>
                      </c:pt>
                      <c:pt idx="20">
                        <c:v>-34</c:v>
                      </c:pt>
                      <c:pt idx="21">
                        <c:v>-49</c:v>
                      </c:pt>
                      <c:pt idx="22">
                        <c:v>-79.5</c:v>
                      </c:pt>
                      <c:pt idx="23">
                        <c:v>-126</c:v>
                      </c:pt>
                      <c:pt idx="24">
                        <c:v>-5</c:v>
                      </c:pt>
                      <c:pt idx="25">
                        <c:v>-15</c:v>
                      </c:pt>
                      <c:pt idx="26">
                        <c:v>-25</c:v>
                      </c:pt>
                      <c:pt idx="27">
                        <c:v>-37</c:v>
                      </c:pt>
                      <c:pt idx="28">
                        <c:v>-62</c:v>
                      </c:pt>
                      <c:pt idx="29">
                        <c:v>-96</c:v>
                      </c:pt>
                      <c:pt idx="30">
                        <c:v>-119.5</c:v>
                      </c:pt>
                      <c:pt idx="31">
                        <c:v>-134.5</c:v>
                      </c:pt>
                      <c:pt idx="32">
                        <c:v>-5</c:v>
                      </c:pt>
                      <c:pt idx="33">
                        <c:v>-15</c:v>
                      </c:pt>
                      <c:pt idx="34">
                        <c:v>-25</c:v>
                      </c:pt>
                      <c:pt idx="35">
                        <c:v>-31.5</c:v>
                      </c:pt>
                      <c:pt idx="36">
                        <c:v>-41</c:v>
                      </c:pt>
                      <c:pt idx="37">
                        <c:v>-67</c:v>
                      </c:pt>
                      <c:pt idx="38">
                        <c:v>-99.5</c:v>
                      </c:pt>
                      <c:pt idx="39">
                        <c:v>-129</c:v>
                      </c:pt>
                      <c:pt idx="40">
                        <c:v>-5</c:v>
                      </c:pt>
                      <c:pt idx="41">
                        <c:v>-15</c:v>
                      </c:pt>
                      <c:pt idx="42">
                        <c:v>-25</c:v>
                      </c:pt>
                      <c:pt idx="43">
                        <c:v>-33</c:v>
                      </c:pt>
                      <c:pt idx="44">
                        <c:v>-57.5</c:v>
                      </c:pt>
                      <c:pt idx="45">
                        <c:v>-98</c:v>
                      </c:pt>
                      <c:pt idx="46">
                        <c:v>-135</c:v>
                      </c:pt>
                      <c:pt idx="47">
                        <c:v>-5</c:v>
                      </c:pt>
                      <c:pt idx="48">
                        <c:v>-15</c:v>
                      </c:pt>
                      <c:pt idx="49">
                        <c:v>-25</c:v>
                      </c:pt>
                      <c:pt idx="50">
                        <c:v>-36</c:v>
                      </c:pt>
                      <c:pt idx="51">
                        <c:v>-63</c:v>
                      </c:pt>
                      <c:pt idx="52">
                        <c:v>-106</c:v>
                      </c:pt>
                      <c:pt idx="53">
                        <c:v>-140</c:v>
                      </c:pt>
                      <c:pt idx="54">
                        <c:v>-5</c:v>
                      </c:pt>
                      <c:pt idx="55">
                        <c:v>-15</c:v>
                      </c:pt>
                      <c:pt idx="56">
                        <c:v>-25</c:v>
                      </c:pt>
                      <c:pt idx="57">
                        <c:v>-32</c:v>
                      </c:pt>
                      <c:pt idx="58">
                        <c:v>-52</c:v>
                      </c:pt>
                      <c:pt idx="59">
                        <c:v>-89</c:v>
                      </c:pt>
                      <c:pt idx="60">
                        <c:v>-129</c:v>
                      </c:pt>
                      <c:pt idx="61">
                        <c:v>-5</c:v>
                      </c:pt>
                      <c:pt idx="62">
                        <c:v>-15</c:v>
                      </c:pt>
                      <c:pt idx="63">
                        <c:v>-25</c:v>
                      </c:pt>
                      <c:pt idx="64">
                        <c:v>-33.5</c:v>
                      </c:pt>
                      <c:pt idx="65">
                        <c:v>-54</c:v>
                      </c:pt>
                      <c:pt idx="66">
                        <c:v>-87.5</c:v>
                      </c:pt>
                      <c:pt idx="67">
                        <c:v>-114.5</c:v>
                      </c:pt>
                      <c:pt idx="68">
                        <c:v>-139</c:v>
                      </c:pt>
                      <c:pt idx="69">
                        <c:v>-5</c:v>
                      </c:pt>
                      <c:pt idx="70">
                        <c:v>-15</c:v>
                      </c:pt>
                      <c:pt idx="71">
                        <c:v>-25</c:v>
                      </c:pt>
                      <c:pt idx="72">
                        <c:v>-45.5</c:v>
                      </c:pt>
                      <c:pt idx="73">
                        <c:v>-78.5</c:v>
                      </c:pt>
                      <c:pt idx="74">
                        <c:v>-109.5</c:v>
                      </c:pt>
                      <c:pt idx="75">
                        <c:v>-138</c:v>
                      </c:pt>
                      <c:pt idx="76">
                        <c:v>-5</c:v>
                      </c:pt>
                      <c:pt idx="77">
                        <c:v>-15</c:v>
                      </c:pt>
                      <c:pt idx="78">
                        <c:v>-25</c:v>
                      </c:pt>
                      <c:pt idx="79">
                        <c:v>-39.5</c:v>
                      </c:pt>
                      <c:pt idx="80">
                        <c:v>-63.5</c:v>
                      </c:pt>
                      <c:pt idx="81">
                        <c:v>-99</c:v>
                      </c:pt>
                      <c:pt idx="82">
                        <c:v>-136.5</c:v>
                      </c:pt>
                      <c:pt idx="83">
                        <c:v>-5</c:v>
                      </c:pt>
                      <c:pt idx="84">
                        <c:v>-15</c:v>
                      </c:pt>
                      <c:pt idx="85">
                        <c:v>-25</c:v>
                      </c:pt>
                      <c:pt idx="86">
                        <c:v>-47</c:v>
                      </c:pt>
                      <c:pt idx="87">
                        <c:v>-82.5</c:v>
                      </c:pt>
                      <c:pt idx="88">
                        <c:v>-114</c:v>
                      </c:pt>
                      <c:pt idx="89">
                        <c:v>-138.5</c:v>
                      </c:pt>
                      <c:pt idx="90">
                        <c:v>-5</c:v>
                      </c:pt>
                      <c:pt idx="91">
                        <c:v>-15</c:v>
                      </c:pt>
                      <c:pt idx="92">
                        <c:v>-25</c:v>
                      </c:pt>
                      <c:pt idx="93">
                        <c:v>-44</c:v>
                      </c:pt>
                      <c:pt idx="94">
                        <c:v>-70.5</c:v>
                      </c:pt>
                      <c:pt idx="95">
                        <c:v>-98.5</c:v>
                      </c:pt>
                      <c:pt idx="96">
                        <c:v>-133.5</c:v>
                      </c:pt>
                      <c:pt idx="97">
                        <c:v>-5</c:v>
                      </c:pt>
                      <c:pt idx="98">
                        <c:v>-15</c:v>
                      </c:pt>
                      <c:pt idx="99">
                        <c:v>-25</c:v>
                      </c:pt>
                      <c:pt idx="100">
                        <c:v>-33</c:v>
                      </c:pt>
                      <c:pt idx="101">
                        <c:v>-50</c:v>
                      </c:pt>
                      <c:pt idx="102">
                        <c:v>-87</c:v>
                      </c:pt>
                      <c:pt idx="103">
                        <c:v>-131.5</c:v>
                      </c:pt>
                      <c:pt idx="104">
                        <c:v>-5</c:v>
                      </c:pt>
                      <c:pt idx="105">
                        <c:v>-15</c:v>
                      </c:pt>
                      <c:pt idx="106">
                        <c:v>-25</c:v>
                      </c:pt>
                      <c:pt idx="107">
                        <c:v>-36.5</c:v>
                      </c:pt>
                      <c:pt idx="108">
                        <c:v>-58</c:v>
                      </c:pt>
                      <c:pt idx="109">
                        <c:v>-93</c:v>
                      </c:pt>
                      <c:pt idx="110">
                        <c:v>-132</c:v>
                      </c:pt>
                      <c:pt idx="111">
                        <c:v>-5</c:v>
                      </c:pt>
                      <c:pt idx="112">
                        <c:v>-15</c:v>
                      </c:pt>
                      <c:pt idx="113">
                        <c:v>-25</c:v>
                      </c:pt>
                      <c:pt idx="114">
                        <c:v>-42</c:v>
                      </c:pt>
                      <c:pt idx="115">
                        <c:v>-64.5</c:v>
                      </c:pt>
                      <c:pt idx="116">
                        <c:v>-87.5</c:v>
                      </c:pt>
                      <c:pt idx="117">
                        <c:v>-110.5</c:v>
                      </c:pt>
                      <c:pt idx="118">
                        <c:v>-136</c:v>
                      </c:pt>
                      <c:pt idx="119">
                        <c:v>-5</c:v>
                      </c:pt>
                      <c:pt idx="120">
                        <c:v>-15</c:v>
                      </c:pt>
                      <c:pt idx="121">
                        <c:v>-25</c:v>
                      </c:pt>
                      <c:pt idx="122">
                        <c:v>-44.5</c:v>
                      </c:pt>
                      <c:pt idx="123">
                        <c:v>-81</c:v>
                      </c:pt>
                      <c:pt idx="124">
                        <c:v>-128</c:v>
                      </c:pt>
                      <c:pt idx="125">
                        <c:v>-5</c:v>
                      </c:pt>
                      <c:pt idx="126">
                        <c:v>-15</c:v>
                      </c:pt>
                      <c:pt idx="127">
                        <c:v>-25</c:v>
                      </c:pt>
                      <c:pt idx="128">
                        <c:v>-31</c:v>
                      </c:pt>
                      <c:pt idx="129">
                        <c:v>-46</c:v>
                      </c:pt>
                      <c:pt idx="130">
                        <c:v>-78.5</c:v>
                      </c:pt>
                      <c:pt idx="131">
                        <c:v>-119</c:v>
                      </c:pt>
                      <c:pt idx="132">
                        <c:v>-145.5</c:v>
                      </c:pt>
                      <c:pt idx="133">
                        <c:v>-5</c:v>
                      </c:pt>
                      <c:pt idx="134">
                        <c:v>-15</c:v>
                      </c:pt>
                      <c:pt idx="135">
                        <c:v>-25</c:v>
                      </c:pt>
                      <c:pt idx="136">
                        <c:v>-41</c:v>
                      </c:pt>
                      <c:pt idx="137">
                        <c:v>-68</c:v>
                      </c:pt>
                      <c:pt idx="138">
                        <c:v>-105.5</c:v>
                      </c:pt>
                      <c:pt idx="139">
                        <c:v>-140</c:v>
                      </c:pt>
                      <c:pt idx="140">
                        <c:v>-5</c:v>
                      </c:pt>
                      <c:pt idx="141">
                        <c:v>-15</c:v>
                      </c:pt>
                      <c:pt idx="142">
                        <c:v>-25</c:v>
                      </c:pt>
                      <c:pt idx="143">
                        <c:v>-43.5</c:v>
                      </c:pt>
                      <c:pt idx="144">
                        <c:v>-74.5</c:v>
                      </c:pt>
                      <c:pt idx="145">
                        <c:v>-112.5</c:v>
                      </c:pt>
                      <c:pt idx="146">
                        <c:v>-143</c:v>
                      </c:pt>
                      <c:pt idx="147">
                        <c:v>-5</c:v>
                      </c:pt>
                      <c:pt idx="148">
                        <c:v>-15</c:v>
                      </c:pt>
                      <c:pt idx="149">
                        <c:v>-25</c:v>
                      </c:pt>
                      <c:pt idx="150">
                        <c:v>-41.5</c:v>
                      </c:pt>
                      <c:pt idx="151">
                        <c:v>-80</c:v>
                      </c:pt>
                      <c:pt idx="152">
                        <c:v>-121</c:v>
                      </c:pt>
                      <c:pt idx="153">
                        <c:v>-143</c:v>
                      </c:pt>
                      <c:pt idx="154">
                        <c:v>-5</c:v>
                      </c:pt>
                      <c:pt idx="155">
                        <c:v>-15</c:v>
                      </c:pt>
                      <c:pt idx="156">
                        <c:v>-25</c:v>
                      </c:pt>
                      <c:pt idx="157">
                        <c:v>-36.5</c:v>
                      </c:pt>
                      <c:pt idx="158">
                        <c:v>-57.5</c:v>
                      </c:pt>
                      <c:pt idx="159">
                        <c:v>-84.5</c:v>
                      </c:pt>
                      <c:pt idx="160">
                        <c:v>-111.5</c:v>
                      </c:pt>
                      <c:pt idx="161">
                        <c:v>-136.5</c:v>
                      </c:pt>
                      <c:pt idx="162">
                        <c:v>-5</c:v>
                      </c:pt>
                      <c:pt idx="163">
                        <c:v>-15</c:v>
                      </c:pt>
                      <c:pt idx="164">
                        <c:v>-25</c:v>
                      </c:pt>
                      <c:pt idx="165">
                        <c:v>-39</c:v>
                      </c:pt>
                      <c:pt idx="166">
                        <c:v>-69</c:v>
                      </c:pt>
                      <c:pt idx="167">
                        <c:v>-105</c:v>
                      </c:pt>
                      <c:pt idx="168">
                        <c:v>-136.5</c:v>
                      </c:pt>
                      <c:pt idx="169">
                        <c:v>-5</c:v>
                      </c:pt>
                      <c:pt idx="170">
                        <c:v>-15</c:v>
                      </c:pt>
                      <c:pt idx="171">
                        <c:v>-25</c:v>
                      </c:pt>
                      <c:pt idx="172">
                        <c:v>-45</c:v>
                      </c:pt>
                      <c:pt idx="173">
                        <c:v>-66.5</c:v>
                      </c:pt>
                      <c:pt idx="174">
                        <c:v>-89.5</c:v>
                      </c:pt>
                      <c:pt idx="175">
                        <c:v>-129.5</c:v>
                      </c:pt>
                      <c:pt idx="176">
                        <c:v>-5</c:v>
                      </c:pt>
                      <c:pt idx="177">
                        <c:v>-15</c:v>
                      </c:pt>
                      <c:pt idx="178">
                        <c:v>-25</c:v>
                      </c:pt>
                      <c:pt idx="179">
                        <c:v>-31.5</c:v>
                      </c:pt>
                      <c:pt idx="180">
                        <c:v>-50</c:v>
                      </c:pt>
                      <c:pt idx="181">
                        <c:v>-77.5</c:v>
                      </c:pt>
                      <c:pt idx="182">
                        <c:v>-95</c:v>
                      </c:pt>
                      <c:pt idx="183">
                        <c:v>-127</c:v>
                      </c:pt>
                      <c:pt idx="184">
                        <c:v>-5</c:v>
                      </c:pt>
                      <c:pt idx="185">
                        <c:v>-15</c:v>
                      </c:pt>
                      <c:pt idx="186">
                        <c:v>-25</c:v>
                      </c:pt>
                      <c:pt idx="187">
                        <c:v>-31</c:v>
                      </c:pt>
                      <c:pt idx="188">
                        <c:v>-55</c:v>
                      </c:pt>
                      <c:pt idx="189">
                        <c:v>-95</c:v>
                      </c:pt>
                      <c:pt idx="190">
                        <c:v>-132.5</c:v>
                      </c:pt>
                      <c:pt idx="191">
                        <c:v>-5</c:v>
                      </c:pt>
                      <c:pt idx="192">
                        <c:v>-15</c:v>
                      </c:pt>
                      <c:pt idx="193">
                        <c:v>-25</c:v>
                      </c:pt>
                      <c:pt idx="194">
                        <c:v>-38</c:v>
                      </c:pt>
                      <c:pt idx="195">
                        <c:v>-63</c:v>
                      </c:pt>
                      <c:pt idx="196">
                        <c:v>-100</c:v>
                      </c:pt>
                      <c:pt idx="197">
                        <c:v>-136.5</c:v>
                      </c:pt>
                      <c:pt idx="198">
                        <c:v>-5</c:v>
                      </c:pt>
                      <c:pt idx="199">
                        <c:v>-15</c:v>
                      </c:pt>
                      <c:pt idx="200">
                        <c:v>-25</c:v>
                      </c:pt>
                      <c:pt idx="201">
                        <c:v>-33.5</c:v>
                      </c:pt>
                      <c:pt idx="202">
                        <c:v>-49.5</c:v>
                      </c:pt>
                      <c:pt idx="203">
                        <c:v>-84.5</c:v>
                      </c:pt>
                      <c:pt idx="204">
                        <c:v>-130</c:v>
                      </c:pt>
                      <c:pt idx="205">
                        <c:v>-5</c:v>
                      </c:pt>
                      <c:pt idx="206">
                        <c:v>-15</c:v>
                      </c:pt>
                      <c:pt idx="207">
                        <c:v>-25</c:v>
                      </c:pt>
                      <c:pt idx="208">
                        <c:v>-37</c:v>
                      </c:pt>
                      <c:pt idx="209">
                        <c:v>-52.5</c:v>
                      </c:pt>
                      <c:pt idx="210">
                        <c:v>-67.5</c:v>
                      </c:pt>
                      <c:pt idx="211">
                        <c:v>-88.5</c:v>
                      </c:pt>
                      <c:pt idx="212">
                        <c:v>-128</c:v>
                      </c:pt>
                      <c:pt idx="213">
                        <c:v>-5</c:v>
                      </c:pt>
                      <c:pt idx="214">
                        <c:v>-15</c:v>
                      </c:pt>
                      <c:pt idx="215">
                        <c:v>-25</c:v>
                      </c:pt>
                      <c:pt idx="216">
                        <c:v>-41</c:v>
                      </c:pt>
                      <c:pt idx="217">
                        <c:v>-68.5</c:v>
                      </c:pt>
                      <c:pt idx="218">
                        <c:v>-102</c:v>
                      </c:pt>
                      <c:pt idx="219">
                        <c:v>-136</c:v>
                      </c:pt>
                      <c:pt idx="220">
                        <c:v>-5</c:v>
                      </c:pt>
                      <c:pt idx="221">
                        <c:v>-15</c:v>
                      </c:pt>
                      <c:pt idx="222">
                        <c:v>-25</c:v>
                      </c:pt>
                      <c:pt idx="223">
                        <c:v>-43.5</c:v>
                      </c:pt>
                      <c:pt idx="224">
                        <c:v>-67</c:v>
                      </c:pt>
                      <c:pt idx="225">
                        <c:v>-83</c:v>
                      </c:pt>
                      <c:pt idx="226">
                        <c:v>-103</c:v>
                      </c:pt>
                      <c:pt idx="227">
                        <c:v>-135</c:v>
                      </c:pt>
                      <c:pt idx="228">
                        <c:v>-5</c:v>
                      </c:pt>
                      <c:pt idx="229">
                        <c:v>-15</c:v>
                      </c:pt>
                      <c:pt idx="230">
                        <c:v>-25</c:v>
                      </c:pt>
                      <c:pt idx="231">
                        <c:v>-32.5</c:v>
                      </c:pt>
                      <c:pt idx="232">
                        <c:v>-51.5</c:v>
                      </c:pt>
                      <c:pt idx="233">
                        <c:v>-82</c:v>
                      </c:pt>
                      <c:pt idx="234">
                        <c:v>-110</c:v>
                      </c:pt>
                      <c:pt idx="235">
                        <c:v>-138.5</c:v>
                      </c:pt>
                      <c:pt idx="236">
                        <c:v>-5</c:v>
                      </c:pt>
                      <c:pt idx="237">
                        <c:v>-15</c:v>
                      </c:pt>
                      <c:pt idx="238">
                        <c:v>-25</c:v>
                      </c:pt>
                      <c:pt idx="239">
                        <c:v>-44.5</c:v>
                      </c:pt>
                      <c:pt idx="240">
                        <c:v>-82.5</c:v>
                      </c:pt>
                      <c:pt idx="241">
                        <c:v>-120.5</c:v>
                      </c:pt>
                      <c:pt idx="242">
                        <c:v>-144</c:v>
                      </c:pt>
                      <c:pt idx="243">
                        <c:v>-5</c:v>
                      </c:pt>
                      <c:pt idx="244">
                        <c:v>-15</c:v>
                      </c:pt>
                      <c:pt idx="245">
                        <c:v>-25</c:v>
                      </c:pt>
                      <c:pt idx="246">
                        <c:v>-35.5</c:v>
                      </c:pt>
                      <c:pt idx="247">
                        <c:v>-58.5</c:v>
                      </c:pt>
                      <c:pt idx="248">
                        <c:v>-91.5</c:v>
                      </c:pt>
                      <c:pt idx="249">
                        <c:v>-120</c:v>
                      </c:pt>
                      <c:pt idx="250">
                        <c:v>-143</c:v>
                      </c:pt>
                      <c:pt idx="251">
                        <c:v>-5</c:v>
                      </c:pt>
                      <c:pt idx="252">
                        <c:v>-15</c:v>
                      </c:pt>
                      <c:pt idx="253">
                        <c:v>-25</c:v>
                      </c:pt>
                      <c:pt idx="254">
                        <c:v>-40</c:v>
                      </c:pt>
                      <c:pt idx="255">
                        <c:v>-67</c:v>
                      </c:pt>
                      <c:pt idx="256">
                        <c:v>-102</c:v>
                      </c:pt>
                      <c:pt idx="257">
                        <c:v>-136.5</c:v>
                      </c:pt>
                      <c:pt idx="258">
                        <c:v>-5</c:v>
                      </c:pt>
                      <c:pt idx="259">
                        <c:v>-15</c:v>
                      </c:pt>
                      <c:pt idx="260">
                        <c:v>-25</c:v>
                      </c:pt>
                      <c:pt idx="261">
                        <c:v>-31.5</c:v>
                      </c:pt>
                      <c:pt idx="262">
                        <c:v>-46</c:v>
                      </c:pt>
                      <c:pt idx="263">
                        <c:v>-64</c:v>
                      </c:pt>
                      <c:pt idx="264">
                        <c:v>-79</c:v>
                      </c:pt>
                      <c:pt idx="265">
                        <c:v>-103.5</c:v>
                      </c:pt>
                      <c:pt idx="266">
                        <c:v>-135.5</c:v>
                      </c:pt>
                      <c:pt idx="267">
                        <c:v>-5</c:v>
                      </c:pt>
                      <c:pt idx="268">
                        <c:v>-15</c:v>
                      </c:pt>
                      <c:pt idx="269">
                        <c:v>-25</c:v>
                      </c:pt>
                      <c:pt idx="270">
                        <c:v>-31</c:v>
                      </c:pt>
                      <c:pt idx="271">
                        <c:v>-42.5</c:v>
                      </c:pt>
                      <c:pt idx="272">
                        <c:v>-68.5</c:v>
                      </c:pt>
                      <c:pt idx="273">
                        <c:v>-98</c:v>
                      </c:pt>
                      <c:pt idx="274">
                        <c:v>-132.5</c:v>
                      </c:pt>
                      <c:pt idx="275">
                        <c:v>-5</c:v>
                      </c:pt>
                      <c:pt idx="276">
                        <c:v>-15</c:v>
                      </c:pt>
                      <c:pt idx="277">
                        <c:v>-25</c:v>
                      </c:pt>
                      <c:pt idx="278">
                        <c:v>-38</c:v>
                      </c:pt>
                      <c:pt idx="279">
                        <c:v>-56.5</c:v>
                      </c:pt>
                      <c:pt idx="280">
                        <c:v>-80.5</c:v>
                      </c:pt>
                      <c:pt idx="281">
                        <c:v>-111</c:v>
                      </c:pt>
                      <c:pt idx="282">
                        <c:v>-138.5</c:v>
                      </c:pt>
                      <c:pt idx="283">
                        <c:v>-5</c:v>
                      </c:pt>
                      <c:pt idx="284">
                        <c:v>-15</c:v>
                      </c:pt>
                      <c:pt idx="285">
                        <c:v>-25</c:v>
                      </c:pt>
                      <c:pt idx="286">
                        <c:v>-34</c:v>
                      </c:pt>
                      <c:pt idx="287">
                        <c:v>-46</c:v>
                      </c:pt>
                      <c:pt idx="288">
                        <c:v>-76.5</c:v>
                      </c:pt>
                      <c:pt idx="289">
                        <c:v>-126</c:v>
                      </c:pt>
                      <c:pt idx="290">
                        <c:v>-5</c:v>
                      </c:pt>
                      <c:pt idx="291">
                        <c:v>-15</c:v>
                      </c:pt>
                      <c:pt idx="292">
                        <c:v>-25</c:v>
                      </c:pt>
                      <c:pt idx="293">
                        <c:v>-40</c:v>
                      </c:pt>
                      <c:pt idx="294">
                        <c:v>-72</c:v>
                      </c:pt>
                      <c:pt idx="295">
                        <c:v>-111</c:v>
                      </c:pt>
                      <c:pt idx="296">
                        <c:v>-140.5</c:v>
                      </c:pt>
                      <c:pt idx="297">
                        <c:v>-5</c:v>
                      </c:pt>
                      <c:pt idx="298">
                        <c:v>-15</c:v>
                      </c:pt>
                      <c:pt idx="299">
                        <c:v>-25</c:v>
                      </c:pt>
                      <c:pt idx="300">
                        <c:v>-36.5</c:v>
                      </c:pt>
                      <c:pt idx="301">
                        <c:v>-54.5</c:v>
                      </c:pt>
                      <c:pt idx="302">
                        <c:v>-76.5</c:v>
                      </c:pt>
                      <c:pt idx="303">
                        <c:v>-95.5</c:v>
                      </c:pt>
                      <c:pt idx="304">
                        <c:v>-115</c:v>
                      </c:pt>
                      <c:pt idx="305">
                        <c:v>-139.5</c:v>
                      </c:pt>
                      <c:pt idx="306">
                        <c:v>-5</c:v>
                      </c:pt>
                      <c:pt idx="307">
                        <c:v>-15</c:v>
                      </c:pt>
                      <c:pt idx="308">
                        <c:v>-25</c:v>
                      </c:pt>
                      <c:pt idx="309">
                        <c:v>-33.5</c:v>
                      </c:pt>
                      <c:pt idx="310">
                        <c:v>-55</c:v>
                      </c:pt>
                      <c:pt idx="311">
                        <c:v>-82.5</c:v>
                      </c:pt>
                      <c:pt idx="312">
                        <c:v>-109</c:v>
                      </c:pt>
                      <c:pt idx="313">
                        <c:v>-138.75</c:v>
                      </c:pt>
                      <c:pt idx="314">
                        <c:v>-5</c:v>
                      </c:pt>
                      <c:pt idx="315">
                        <c:v>-15</c:v>
                      </c:pt>
                      <c:pt idx="316">
                        <c:v>-25</c:v>
                      </c:pt>
                      <c:pt idx="317">
                        <c:v>-31</c:v>
                      </c:pt>
                      <c:pt idx="318">
                        <c:v>-46</c:v>
                      </c:pt>
                      <c:pt idx="319">
                        <c:v>-83</c:v>
                      </c:pt>
                      <c:pt idx="320">
                        <c:v>-117</c:v>
                      </c:pt>
                      <c:pt idx="321">
                        <c:v>-136.5</c:v>
                      </c:pt>
                      <c:pt idx="322">
                        <c:v>-149</c:v>
                      </c:pt>
                      <c:pt idx="323">
                        <c:v>-5</c:v>
                      </c:pt>
                      <c:pt idx="324">
                        <c:v>-15</c:v>
                      </c:pt>
                      <c:pt idx="325">
                        <c:v>-25</c:v>
                      </c:pt>
                      <c:pt idx="326">
                        <c:v>-43.5</c:v>
                      </c:pt>
                      <c:pt idx="327">
                        <c:v>-72</c:v>
                      </c:pt>
                      <c:pt idx="328">
                        <c:v>-98</c:v>
                      </c:pt>
                      <c:pt idx="329">
                        <c:v>-131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-252756192"/>
        <c:scaling>
          <c:orientation val="minMax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Density, g cm-3</a:t>
                </a:r>
              </a:p>
            </c:rich>
          </c:tx>
          <c:layout>
            <c:manualLayout>
              <c:xMode val="edge"/>
              <c:yMode val="edge"/>
              <c:x val="0.38641831171846597"/>
              <c:y val="7.395726219154112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40416"/>
        <c:crosses val="autoZero"/>
        <c:crossBetween val="midCat"/>
      </c:valAx>
      <c:valAx>
        <c:axId val="-25274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Depth,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56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121682386043378"/>
          <c:y val="0.79081340859789784"/>
          <c:w val="0.20358237982335936"/>
          <c:h val="0.124831313893982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Caldwell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master_2017_02_20_2008!$A$2</c:f>
              <c:strCache>
                <c:ptCount val="1"/>
                <c:pt idx="0">
                  <c:v>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master_2017_02_20_2008!$R$2:$R$9</c:f>
              <c:numCache>
                <c:formatCode>0.00</c:formatCode>
                <c:ptCount val="8"/>
                <c:pt idx="0">
                  <c:v>1.1099562683988518</c:v>
                </c:pt>
                <c:pt idx="1">
                  <c:v>1.5394487132619263</c:v>
                </c:pt>
                <c:pt idx="2">
                  <c:v>1.4142692802498567</c:v>
                </c:pt>
                <c:pt idx="3">
                  <c:v>1.3657099978774128</c:v>
                </c:pt>
                <c:pt idx="4">
                  <c:v>1.5198398596408698</c:v>
                </c:pt>
                <c:pt idx="5">
                  <c:v>1.7174999570270923</c:v>
                </c:pt>
                <c:pt idx="6">
                  <c:v>1.71908442761239</c:v>
                </c:pt>
                <c:pt idx="7">
                  <c:v>1.1506752511190261</c:v>
                </c:pt>
              </c:numCache>
            </c:numRef>
          </c:xVal>
          <c:yVal>
            <c:numRef>
              <c:f>master_2017_02_20_2008!$O$2:$O$9</c:f>
              <c:numCache>
                <c:formatCode>General</c:formatCode>
                <c:ptCount val="8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-34.5</c:v>
                </c:pt>
                <c:pt idx="4">
                  <c:v>-52</c:v>
                </c:pt>
                <c:pt idx="5">
                  <c:v>-81.5</c:v>
                </c:pt>
                <c:pt idx="6">
                  <c:v>-125.5</c:v>
                </c:pt>
                <c:pt idx="7">
                  <c:v>-5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master_2017_02_20_2008!$A$10</c:f>
              <c:strCache>
                <c:ptCount val="1"/>
                <c:pt idx="0">
                  <c:v>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master_2017_02_20_2008!$R$10:$R$16</c:f>
              <c:numCache>
                <c:formatCode>0.00</c:formatCode>
                <c:ptCount val="7"/>
                <c:pt idx="0">
                  <c:v>1.4209642499050716</c:v>
                </c:pt>
                <c:pt idx="1">
                  <c:v>1.3757502819732201</c:v>
                </c:pt>
                <c:pt idx="2">
                  <c:v>1.3275923768780409</c:v>
                </c:pt>
                <c:pt idx="3">
                  <c:v>1.3647882042731618</c:v>
                </c:pt>
                <c:pt idx="4">
                  <c:v>1.3667084771974676</c:v>
                </c:pt>
                <c:pt idx="5">
                  <c:v>1.4817850848127352</c:v>
                </c:pt>
                <c:pt idx="6">
                  <c:v>1.0771075553627043</c:v>
                </c:pt>
              </c:numCache>
            </c:numRef>
          </c:xVal>
          <c:yVal>
            <c:numRef>
              <c:f>master_2017_02_20_2008!$O$10:$O$16</c:f>
              <c:numCache>
                <c:formatCode>General</c:formatCode>
                <c:ptCount val="7"/>
                <c:pt idx="0">
                  <c:v>-15</c:v>
                </c:pt>
                <c:pt idx="1">
                  <c:v>-25</c:v>
                </c:pt>
                <c:pt idx="2">
                  <c:v>-36</c:v>
                </c:pt>
                <c:pt idx="3">
                  <c:v>-54</c:v>
                </c:pt>
                <c:pt idx="4">
                  <c:v>-81.5</c:v>
                </c:pt>
                <c:pt idx="5">
                  <c:v>-125</c:v>
                </c:pt>
                <c:pt idx="6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54560"/>
        <c:axId val="-252752384"/>
      </c:scatterChart>
      <c:valAx>
        <c:axId val="-252754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>
            <c:manualLayout>
              <c:xMode val="edge"/>
              <c:yMode val="edge"/>
              <c:x val="0.48770034995625544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52384"/>
        <c:crosses val="autoZero"/>
        <c:crossBetween val="midCat"/>
      </c:valAx>
      <c:valAx>
        <c:axId val="-25275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54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Caldwell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master_2017_02_20_2008!$A$2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master_2017_02_20_2008!$A$10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2751840"/>
        <c:axId val="-252739328"/>
      </c:scatterChart>
      <c:valAx>
        <c:axId val="-25275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39328"/>
        <c:crosses val="autoZero"/>
        <c:crossBetween val="midCat"/>
      </c:valAx>
      <c:valAx>
        <c:axId val="-25273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751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Latah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Latah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master_2017_02_20_2008!$R$17:$R$109</c:f>
              <c:numCache>
                <c:formatCode>0.00</c:formatCode>
                <c:ptCount val="93"/>
                <c:pt idx="0">
                  <c:v>1.4325455447558471</c:v>
                </c:pt>
                <c:pt idx="1">
                  <c:v>1.4717816240359756</c:v>
                </c:pt>
                <c:pt idx="2">
                  <c:v>1.2701394072977072</c:v>
                </c:pt>
                <c:pt idx="3">
                  <c:v>1.4473129895800703</c:v>
                </c:pt>
                <c:pt idx="4">
                  <c:v>1.4621951047434414</c:v>
                </c:pt>
                <c:pt idx="5">
                  <c:v>1.5285575609983681</c:v>
                </c:pt>
                <c:pt idx="6">
                  <c:v>0.88924054867807301</c:v>
                </c:pt>
                <c:pt idx="7">
                  <c:v>1.4689168619048278</c:v>
                </c:pt>
                <c:pt idx="8">
                  <c:v>1.4907592216224506</c:v>
                </c:pt>
                <c:pt idx="9">
                  <c:v>1.3969862931514796</c:v>
                </c:pt>
                <c:pt idx="10">
                  <c:v>1.3976480936878648</c:v>
                </c:pt>
                <c:pt idx="11">
                  <c:v>1.5185724867339727</c:v>
                </c:pt>
                <c:pt idx="12">
                  <c:v>1.5146563985883936</c:v>
                </c:pt>
                <c:pt idx="13">
                  <c:v>1.4317859527762447</c:v>
                </c:pt>
                <c:pt idx="14">
                  <c:v>1.4131794260996948</c:v>
                </c:pt>
                <c:pt idx="15">
                  <c:v>1.4907869746744449</c:v>
                </c:pt>
                <c:pt idx="16">
                  <c:v>1.3687761744978697</c:v>
                </c:pt>
                <c:pt idx="17">
                  <c:v>1.4336316318748685</c:v>
                </c:pt>
                <c:pt idx="18">
                  <c:v>1.5938171370862875</c:v>
                </c:pt>
                <c:pt idx="19">
                  <c:v>1.7075059401726962</c:v>
                </c:pt>
                <c:pt idx="20">
                  <c:v>1.1261283874478618</c:v>
                </c:pt>
                <c:pt idx="21">
                  <c:v>1.3748677322893679</c:v>
                </c:pt>
                <c:pt idx="22">
                  <c:v>1.35008136080245</c:v>
                </c:pt>
                <c:pt idx="23">
                  <c:v>1.5025374364873898</c:v>
                </c:pt>
                <c:pt idx="24">
                  <c:v>1.6064102160125344</c:v>
                </c:pt>
                <c:pt idx="25">
                  <c:v>1.6791267541017951</c:v>
                </c:pt>
                <c:pt idx="26">
                  <c:v>1.6802235498752742</c:v>
                </c:pt>
                <c:pt idx="27">
                  <c:v>0.89890451540136518</c:v>
                </c:pt>
                <c:pt idx="28">
                  <c:v>1.3911760870019121</c:v>
                </c:pt>
                <c:pt idx="29">
                  <c:v>1.2603607086596509</c:v>
                </c:pt>
                <c:pt idx="30">
                  <c:v>1.309205667118577</c:v>
                </c:pt>
                <c:pt idx="31">
                  <c:v>1.4962165660582387</c:v>
                </c:pt>
                <c:pt idx="32">
                  <c:v>1.6322150835022871</c:v>
                </c:pt>
                <c:pt idx="33">
                  <c:v>1.6340281752832804</c:v>
                </c:pt>
                <c:pt idx="34">
                  <c:v>1.6789581051466314</c:v>
                </c:pt>
                <c:pt idx="35">
                  <c:v>0.89085352266865325</c:v>
                </c:pt>
                <c:pt idx="36">
                  <c:v>1.3226097241872472</c:v>
                </c:pt>
                <c:pt idx="37">
                  <c:v>1.3515977110212063</c:v>
                </c:pt>
                <c:pt idx="38">
                  <c:v>1.3686209250487325</c:v>
                </c:pt>
                <c:pt idx="39">
                  <c:v>1.0425303731132691</c:v>
                </c:pt>
                <c:pt idx="40">
                  <c:v>1.1321177954695918</c:v>
                </c:pt>
                <c:pt idx="41">
                  <c:v>1.5412535524824278</c:v>
                </c:pt>
                <c:pt idx="42">
                  <c:v>1.2281007455790924</c:v>
                </c:pt>
                <c:pt idx="43">
                  <c:v>1.5973997038425876</c:v>
                </c:pt>
                <c:pt idx="44">
                  <c:v>1.6224868920384545</c:v>
                </c:pt>
                <c:pt idx="45">
                  <c:v>1.5599658711101363</c:v>
                </c:pt>
                <c:pt idx="46">
                  <c:v>1.6524605819788143</c:v>
                </c:pt>
                <c:pt idx="47">
                  <c:v>1.6959061700107583</c:v>
                </c:pt>
                <c:pt idx="48">
                  <c:v>1.6922259263727328</c:v>
                </c:pt>
                <c:pt idx="49">
                  <c:v>1.6770022664981892</c:v>
                </c:pt>
                <c:pt idx="50">
                  <c:v>1.6736375771501639</c:v>
                </c:pt>
                <c:pt idx="51">
                  <c:v>1.2084916258097105</c:v>
                </c:pt>
                <c:pt idx="52">
                  <c:v>1.4605429691963732</c:v>
                </c:pt>
                <c:pt idx="53">
                  <c:v>1.3323395426348021</c:v>
                </c:pt>
                <c:pt idx="54">
                  <c:v>1.268727607619617</c:v>
                </c:pt>
                <c:pt idx="55">
                  <c:v>1.3426651577711333</c:v>
                </c:pt>
                <c:pt idx="56">
                  <c:v>1.3091487423205603</c:v>
                </c:pt>
                <c:pt idx="57">
                  <c:v>1.5974003945333055</c:v>
                </c:pt>
                <c:pt idx="58">
                  <c:v>1.2569216096713456</c:v>
                </c:pt>
                <c:pt idx="59">
                  <c:v>1.4474825096167454</c:v>
                </c:pt>
                <c:pt idx="60">
                  <c:v>1.4308403408442805</c:v>
                </c:pt>
                <c:pt idx="61">
                  <c:v>1.4580834201139528</c:v>
                </c:pt>
                <c:pt idx="62">
                  <c:v>1.5383191581452329</c:v>
                </c:pt>
                <c:pt idx="63">
                  <c:v>1.5927318495359433</c:v>
                </c:pt>
                <c:pt idx="64">
                  <c:v>1.6474900045938345</c:v>
                </c:pt>
                <c:pt idx="65">
                  <c:v>1.682669111715916</c:v>
                </c:pt>
                <c:pt idx="66">
                  <c:v>0.88474913933557198</c:v>
                </c:pt>
                <c:pt idx="67">
                  <c:v>1.3494588164728003</c:v>
                </c:pt>
                <c:pt idx="68">
                  <c:v>1.3400120258908179</c:v>
                </c:pt>
                <c:pt idx="69">
                  <c:v>1.3455837452771142</c:v>
                </c:pt>
                <c:pt idx="70">
                  <c:v>1.4019258131248564</c:v>
                </c:pt>
                <c:pt idx="71">
                  <c:v>1.5626163469029695</c:v>
                </c:pt>
                <c:pt idx="72">
                  <c:v>1.6371857425893124</c:v>
                </c:pt>
                <c:pt idx="73">
                  <c:v>1.6834563584164992</c:v>
                </c:pt>
                <c:pt idx="74">
                  <c:v>0.99341161118947696</c:v>
                </c:pt>
                <c:pt idx="75">
                  <c:v>1.2886935837723985</c:v>
                </c:pt>
                <c:pt idx="76">
                  <c:v>1.2734642285953779</c:v>
                </c:pt>
                <c:pt idx="77">
                  <c:v>1.3941628840519773</c:v>
                </c:pt>
                <c:pt idx="78">
                  <c:v>1.3962470100603506</c:v>
                </c:pt>
                <c:pt idx="79">
                  <c:v>1.3474168183007871</c:v>
                </c:pt>
                <c:pt idx="80">
                  <c:v>1.327219050468319</c:v>
                </c:pt>
                <c:pt idx="81">
                  <c:v>1.3589871422674604</c:v>
                </c:pt>
                <c:pt idx="82">
                  <c:v>1.0820633866544651</c:v>
                </c:pt>
                <c:pt idx="83">
                  <c:v>1.3866702094926711</c:v>
                </c:pt>
                <c:pt idx="84">
                  <c:v>1.3293190216669446</c:v>
                </c:pt>
                <c:pt idx="85">
                  <c:v>0.81913490600931582</c:v>
                </c:pt>
                <c:pt idx="86">
                  <c:v>1.5593254671324461</c:v>
                </c:pt>
                <c:pt idx="87">
                  <c:v>1.3829814990939087</c:v>
                </c:pt>
                <c:pt idx="88">
                  <c:v>1.4906663982515893</c:v>
                </c:pt>
                <c:pt idx="89">
                  <c:v>1.5959532478824212</c:v>
                </c:pt>
                <c:pt idx="90">
                  <c:v>0.79781733684770517</c:v>
                </c:pt>
                <c:pt idx="91">
                  <c:v>1.395057669860819</c:v>
                </c:pt>
                <c:pt idx="92">
                  <c:v>1.347455266705873</c:v>
                </c:pt>
              </c:numCache>
            </c:numRef>
          </c:xVal>
          <c:yVal>
            <c:numRef>
              <c:f>master_2017_02_20_2008!$O$17:$O$109</c:f>
              <c:numCache>
                <c:formatCode>General</c:formatCode>
                <c:ptCount val="93"/>
                <c:pt idx="0">
                  <c:v>-15</c:v>
                </c:pt>
                <c:pt idx="1">
                  <c:v>-25</c:v>
                </c:pt>
                <c:pt idx="2">
                  <c:v>-48</c:v>
                </c:pt>
                <c:pt idx="3">
                  <c:v>-75</c:v>
                </c:pt>
                <c:pt idx="4">
                  <c:v>-92</c:v>
                </c:pt>
                <c:pt idx="5">
                  <c:v>-126.5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-38.5</c:v>
                </c:pt>
                <c:pt idx="10">
                  <c:v>-60</c:v>
                </c:pt>
                <c:pt idx="11">
                  <c:v>-88</c:v>
                </c:pt>
                <c:pt idx="12">
                  <c:v>-128</c:v>
                </c:pt>
                <c:pt idx="13">
                  <c:v>-5</c:v>
                </c:pt>
                <c:pt idx="14">
                  <c:v>-15</c:v>
                </c:pt>
                <c:pt idx="15">
                  <c:v>-25</c:v>
                </c:pt>
                <c:pt idx="16">
                  <c:v>-37</c:v>
                </c:pt>
                <c:pt idx="17">
                  <c:v>-53</c:v>
                </c:pt>
                <c:pt idx="18">
                  <c:v>-77.5</c:v>
                </c:pt>
                <c:pt idx="19">
                  <c:v>-123</c:v>
                </c:pt>
                <c:pt idx="20">
                  <c:v>-5</c:v>
                </c:pt>
                <c:pt idx="21">
                  <c:v>-15</c:v>
                </c:pt>
                <c:pt idx="22">
                  <c:v>-25</c:v>
                </c:pt>
                <c:pt idx="23">
                  <c:v>-39</c:v>
                </c:pt>
                <c:pt idx="24">
                  <c:v>-62.5</c:v>
                </c:pt>
                <c:pt idx="25">
                  <c:v>-91</c:v>
                </c:pt>
                <c:pt idx="26">
                  <c:v>-129</c:v>
                </c:pt>
                <c:pt idx="27">
                  <c:v>-5</c:v>
                </c:pt>
                <c:pt idx="28">
                  <c:v>-15</c:v>
                </c:pt>
                <c:pt idx="29">
                  <c:v>-25</c:v>
                </c:pt>
                <c:pt idx="30">
                  <c:v>-35</c:v>
                </c:pt>
                <c:pt idx="31">
                  <c:v>-52</c:v>
                </c:pt>
                <c:pt idx="32">
                  <c:v>-71.5</c:v>
                </c:pt>
                <c:pt idx="33">
                  <c:v>-94.5</c:v>
                </c:pt>
                <c:pt idx="34">
                  <c:v>-131.5</c:v>
                </c:pt>
                <c:pt idx="35">
                  <c:v>-5</c:v>
                </c:pt>
                <c:pt idx="36">
                  <c:v>-15</c:v>
                </c:pt>
                <c:pt idx="37">
                  <c:v>-25</c:v>
                </c:pt>
                <c:pt idx="38">
                  <c:v>-31.5</c:v>
                </c:pt>
                <c:pt idx="39">
                  <c:v>-49</c:v>
                </c:pt>
                <c:pt idx="40">
                  <c:v>-75.5</c:v>
                </c:pt>
                <c:pt idx="41">
                  <c:v>-119.5</c:v>
                </c:pt>
                <c:pt idx="42">
                  <c:v>-5</c:v>
                </c:pt>
                <c:pt idx="43">
                  <c:v>-15</c:v>
                </c:pt>
                <c:pt idx="44">
                  <c:v>-25</c:v>
                </c:pt>
                <c:pt idx="45">
                  <c:v>-39</c:v>
                </c:pt>
                <c:pt idx="46">
                  <c:v>-56</c:v>
                </c:pt>
                <c:pt idx="47">
                  <c:v>-73</c:v>
                </c:pt>
                <c:pt idx="48">
                  <c:v>-96</c:v>
                </c:pt>
                <c:pt idx="49">
                  <c:v>-118.5</c:v>
                </c:pt>
                <c:pt idx="50">
                  <c:v>-140</c:v>
                </c:pt>
                <c:pt idx="51">
                  <c:v>-5</c:v>
                </c:pt>
                <c:pt idx="52">
                  <c:v>-15</c:v>
                </c:pt>
                <c:pt idx="53">
                  <c:v>-25</c:v>
                </c:pt>
                <c:pt idx="54">
                  <c:v>-39.5</c:v>
                </c:pt>
                <c:pt idx="55">
                  <c:v>-59</c:v>
                </c:pt>
                <c:pt idx="56">
                  <c:v>-91.5</c:v>
                </c:pt>
                <c:pt idx="57">
                  <c:v>-133.5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-33.5</c:v>
                </c:pt>
                <c:pt idx="62">
                  <c:v>-48</c:v>
                </c:pt>
                <c:pt idx="63">
                  <c:v>-69</c:v>
                </c:pt>
                <c:pt idx="64">
                  <c:v>-100.5</c:v>
                </c:pt>
                <c:pt idx="65">
                  <c:v>-137.5</c:v>
                </c:pt>
                <c:pt idx="66">
                  <c:v>-5</c:v>
                </c:pt>
                <c:pt idx="67">
                  <c:v>-15</c:v>
                </c:pt>
                <c:pt idx="68">
                  <c:v>-25</c:v>
                </c:pt>
                <c:pt idx="69">
                  <c:v>-31.5</c:v>
                </c:pt>
                <c:pt idx="70">
                  <c:v>-45.5</c:v>
                </c:pt>
                <c:pt idx="71">
                  <c:v>-73</c:v>
                </c:pt>
                <c:pt idx="72">
                  <c:v>-97</c:v>
                </c:pt>
                <c:pt idx="73">
                  <c:v>-129.5</c:v>
                </c:pt>
                <c:pt idx="74">
                  <c:v>-5</c:v>
                </c:pt>
                <c:pt idx="75">
                  <c:v>-15</c:v>
                </c:pt>
                <c:pt idx="76">
                  <c:v>-25</c:v>
                </c:pt>
                <c:pt idx="77">
                  <c:v>-35.5</c:v>
                </c:pt>
                <c:pt idx="78">
                  <c:v>-51.5</c:v>
                </c:pt>
                <c:pt idx="79">
                  <c:v>-79</c:v>
                </c:pt>
                <c:pt idx="80">
                  <c:v>-112</c:v>
                </c:pt>
                <c:pt idx="81">
                  <c:v>-140.5</c:v>
                </c:pt>
                <c:pt idx="82">
                  <c:v>-5</c:v>
                </c:pt>
                <c:pt idx="83">
                  <c:v>-15</c:v>
                </c:pt>
                <c:pt idx="84">
                  <c:v>-25</c:v>
                </c:pt>
                <c:pt idx="85">
                  <c:v>-40</c:v>
                </c:pt>
                <c:pt idx="86">
                  <c:v>-59</c:v>
                </c:pt>
                <c:pt idx="87">
                  <c:v>-80</c:v>
                </c:pt>
                <c:pt idx="88">
                  <c:v>-114.5</c:v>
                </c:pt>
                <c:pt idx="89">
                  <c:v>-145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0839584"/>
        <c:axId val="-530833056"/>
      </c:scatterChart>
      <c:valAx>
        <c:axId val="-530839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33056"/>
        <c:crosses val="autoZero"/>
        <c:crossBetween val="midCat"/>
      </c:valAx>
      <c:valAx>
        <c:axId val="-53083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39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Latah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0852640"/>
        <c:axId val="-530842304"/>
      </c:scatterChart>
      <c:valAx>
        <c:axId val="-53085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42304"/>
        <c:crosses val="autoZero"/>
        <c:crossBetween val="midCat"/>
      </c:valAx>
      <c:valAx>
        <c:axId val="-53084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52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Latah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master_2017_02_20_2008!$A$17</c:f>
              <c:strCache>
                <c:ptCount val="1"/>
                <c:pt idx="0">
                  <c:v>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master_2017_02_20_2008!$R$17:$R$24</c:f>
              <c:numCache>
                <c:formatCode>0.00</c:formatCode>
                <c:ptCount val="8"/>
                <c:pt idx="0">
                  <c:v>1.4325455447558471</c:v>
                </c:pt>
                <c:pt idx="1">
                  <c:v>1.4717816240359756</c:v>
                </c:pt>
                <c:pt idx="2">
                  <c:v>1.2701394072977072</c:v>
                </c:pt>
                <c:pt idx="3">
                  <c:v>1.4473129895800703</c:v>
                </c:pt>
                <c:pt idx="4">
                  <c:v>1.4621951047434414</c:v>
                </c:pt>
                <c:pt idx="5">
                  <c:v>1.5285575609983681</c:v>
                </c:pt>
                <c:pt idx="6">
                  <c:v>0.88924054867807301</c:v>
                </c:pt>
                <c:pt idx="7">
                  <c:v>1.4689168619048278</c:v>
                </c:pt>
              </c:numCache>
            </c:numRef>
          </c:xVal>
          <c:yVal>
            <c:numRef>
              <c:f>master_2017_02_20_2008!$O$17:$O$24</c:f>
              <c:numCache>
                <c:formatCode>General</c:formatCode>
                <c:ptCount val="8"/>
                <c:pt idx="0">
                  <c:v>-15</c:v>
                </c:pt>
                <c:pt idx="1">
                  <c:v>-25</c:v>
                </c:pt>
                <c:pt idx="2">
                  <c:v>-48</c:v>
                </c:pt>
                <c:pt idx="3">
                  <c:v>-75</c:v>
                </c:pt>
                <c:pt idx="4">
                  <c:v>-92</c:v>
                </c:pt>
                <c:pt idx="5">
                  <c:v>-126.5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master_2017_02_20_2008!$A$25</c:f>
              <c:strCache>
                <c:ptCount val="1"/>
                <c:pt idx="0">
                  <c:v>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master_2017_02_20_2008!$R$25:$R$33</c:f>
              <c:numCache>
                <c:formatCode>0.00</c:formatCode>
                <c:ptCount val="9"/>
                <c:pt idx="0">
                  <c:v>1.4907592216224506</c:v>
                </c:pt>
                <c:pt idx="1">
                  <c:v>1.3969862931514796</c:v>
                </c:pt>
                <c:pt idx="2">
                  <c:v>1.3976480936878648</c:v>
                </c:pt>
                <c:pt idx="3">
                  <c:v>1.5185724867339727</c:v>
                </c:pt>
                <c:pt idx="4">
                  <c:v>1.5146563985883936</c:v>
                </c:pt>
                <c:pt idx="5">
                  <c:v>1.4317859527762447</c:v>
                </c:pt>
                <c:pt idx="6">
                  <c:v>1.4131794260996948</c:v>
                </c:pt>
                <c:pt idx="7">
                  <c:v>1.4907869746744449</c:v>
                </c:pt>
                <c:pt idx="8">
                  <c:v>1.3687761744978697</c:v>
                </c:pt>
              </c:numCache>
            </c:numRef>
          </c:xVal>
          <c:yVal>
            <c:numRef>
              <c:f>master_2017_02_20_2008!$O$25:$O$33</c:f>
              <c:numCache>
                <c:formatCode>General</c:formatCode>
                <c:ptCount val="9"/>
                <c:pt idx="0">
                  <c:v>-25</c:v>
                </c:pt>
                <c:pt idx="1">
                  <c:v>-38.5</c:v>
                </c:pt>
                <c:pt idx="2">
                  <c:v>-60</c:v>
                </c:pt>
                <c:pt idx="3">
                  <c:v>-88</c:v>
                </c:pt>
                <c:pt idx="4">
                  <c:v>-128</c:v>
                </c:pt>
                <c:pt idx="5">
                  <c:v>-5</c:v>
                </c:pt>
                <c:pt idx="6">
                  <c:v>-15</c:v>
                </c:pt>
                <c:pt idx="7">
                  <c:v>-25</c:v>
                </c:pt>
                <c:pt idx="8">
                  <c:v>-37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master_2017_02_20_2008!$A$34</c:f>
              <c:strCache>
                <c:ptCount val="1"/>
                <c:pt idx="0">
                  <c:v>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master_2017_02_20_2008!$R$34:$R$41</c:f>
              <c:numCache>
                <c:formatCode>0.00</c:formatCode>
                <c:ptCount val="8"/>
                <c:pt idx="0">
                  <c:v>1.4336316318748685</c:v>
                </c:pt>
                <c:pt idx="1">
                  <c:v>1.5938171370862875</c:v>
                </c:pt>
                <c:pt idx="2">
                  <c:v>1.7075059401726962</c:v>
                </c:pt>
                <c:pt idx="3">
                  <c:v>1.1261283874478618</c:v>
                </c:pt>
                <c:pt idx="4">
                  <c:v>1.3748677322893679</c:v>
                </c:pt>
                <c:pt idx="5">
                  <c:v>1.35008136080245</c:v>
                </c:pt>
                <c:pt idx="6">
                  <c:v>1.5025374364873898</c:v>
                </c:pt>
                <c:pt idx="7">
                  <c:v>1.6064102160125344</c:v>
                </c:pt>
              </c:numCache>
            </c:numRef>
          </c:xVal>
          <c:yVal>
            <c:numRef>
              <c:f>master_2017_02_20_2008!$O$34:$O$41</c:f>
              <c:numCache>
                <c:formatCode>General</c:formatCode>
                <c:ptCount val="8"/>
                <c:pt idx="0">
                  <c:v>-53</c:v>
                </c:pt>
                <c:pt idx="1">
                  <c:v>-77.5</c:v>
                </c:pt>
                <c:pt idx="2">
                  <c:v>-123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-39</c:v>
                </c:pt>
                <c:pt idx="7">
                  <c:v>-62.5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master_2017_02_20_2008!$A$42</c:f>
              <c:strCache>
                <c:ptCount val="1"/>
                <c:pt idx="0">
                  <c:v>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master_2017_02_20_2008!$R$42:$R$49</c:f>
              <c:numCache>
                <c:formatCode>0.00</c:formatCode>
                <c:ptCount val="8"/>
                <c:pt idx="0">
                  <c:v>1.6791267541017951</c:v>
                </c:pt>
                <c:pt idx="1">
                  <c:v>1.6802235498752742</c:v>
                </c:pt>
                <c:pt idx="2">
                  <c:v>0.89890451540136518</c:v>
                </c:pt>
                <c:pt idx="3">
                  <c:v>1.3911760870019121</c:v>
                </c:pt>
                <c:pt idx="4">
                  <c:v>1.2603607086596509</c:v>
                </c:pt>
                <c:pt idx="5">
                  <c:v>1.309205667118577</c:v>
                </c:pt>
                <c:pt idx="6">
                  <c:v>1.4962165660582387</c:v>
                </c:pt>
                <c:pt idx="7">
                  <c:v>1.6322150835022871</c:v>
                </c:pt>
              </c:numCache>
            </c:numRef>
          </c:xVal>
          <c:yVal>
            <c:numRef>
              <c:f>master_2017_02_20_2008!$O$42:$O$48</c:f>
              <c:numCache>
                <c:formatCode>General</c:formatCode>
                <c:ptCount val="7"/>
                <c:pt idx="0">
                  <c:v>-91</c:v>
                </c:pt>
                <c:pt idx="1">
                  <c:v>-129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-35</c:v>
                </c:pt>
                <c:pt idx="6">
                  <c:v>-52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master_2017_02_20_2008!$A$50</c:f>
              <c:strCache>
                <c:ptCount val="1"/>
                <c:pt idx="0">
                  <c:v>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master_2017_02_20_2008!$R$50:$R$57</c:f>
              <c:numCache>
                <c:formatCode>0.00</c:formatCode>
                <c:ptCount val="8"/>
                <c:pt idx="0">
                  <c:v>1.6340281752832804</c:v>
                </c:pt>
                <c:pt idx="1">
                  <c:v>1.6789581051466314</c:v>
                </c:pt>
                <c:pt idx="2">
                  <c:v>0.89085352266865325</c:v>
                </c:pt>
                <c:pt idx="3">
                  <c:v>1.3226097241872472</c:v>
                </c:pt>
                <c:pt idx="4">
                  <c:v>1.3515977110212063</c:v>
                </c:pt>
                <c:pt idx="5">
                  <c:v>1.3686209250487325</c:v>
                </c:pt>
                <c:pt idx="6">
                  <c:v>1.0425303731132691</c:v>
                </c:pt>
                <c:pt idx="7">
                  <c:v>1.1321177954695918</c:v>
                </c:pt>
              </c:numCache>
            </c:numRef>
          </c:xVal>
          <c:yVal>
            <c:numRef>
              <c:f>master_2017_02_20_2008!$O$50:$O$57</c:f>
              <c:numCache>
                <c:formatCode>General</c:formatCode>
                <c:ptCount val="8"/>
                <c:pt idx="0">
                  <c:v>-94.5</c:v>
                </c:pt>
                <c:pt idx="1">
                  <c:v>-131.5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-31.5</c:v>
                </c:pt>
                <c:pt idx="6">
                  <c:v>-49</c:v>
                </c:pt>
                <c:pt idx="7">
                  <c:v>-75.5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master_2017_02_20_2008!$A$58</c:f>
              <c:strCache>
                <c:ptCount val="1"/>
                <c:pt idx="0">
                  <c:v>17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master_2017_02_20_2008!$R$58:$R$67</c:f>
              <c:numCache>
                <c:formatCode>0.00</c:formatCode>
                <c:ptCount val="10"/>
                <c:pt idx="0">
                  <c:v>1.5412535524824278</c:v>
                </c:pt>
                <c:pt idx="1">
                  <c:v>1.2281007455790924</c:v>
                </c:pt>
                <c:pt idx="2">
                  <c:v>1.5973997038425876</c:v>
                </c:pt>
                <c:pt idx="3">
                  <c:v>1.6224868920384545</c:v>
                </c:pt>
                <c:pt idx="4">
                  <c:v>1.5599658711101363</c:v>
                </c:pt>
                <c:pt idx="5">
                  <c:v>1.6524605819788143</c:v>
                </c:pt>
                <c:pt idx="6">
                  <c:v>1.6959061700107583</c:v>
                </c:pt>
                <c:pt idx="7">
                  <c:v>1.6922259263727328</c:v>
                </c:pt>
                <c:pt idx="8">
                  <c:v>1.6770022664981892</c:v>
                </c:pt>
                <c:pt idx="9">
                  <c:v>1.6736375771501639</c:v>
                </c:pt>
              </c:numCache>
            </c:numRef>
          </c:xVal>
          <c:yVal>
            <c:numRef>
              <c:f>master_2017_02_20_2008!$O$58:$O$67</c:f>
              <c:numCache>
                <c:formatCode>General</c:formatCode>
                <c:ptCount val="10"/>
                <c:pt idx="0">
                  <c:v>-119.5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-39</c:v>
                </c:pt>
                <c:pt idx="5">
                  <c:v>-56</c:v>
                </c:pt>
                <c:pt idx="6">
                  <c:v>-73</c:v>
                </c:pt>
                <c:pt idx="7">
                  <c:v>-96</c:v>
                </c:pt>
                <c:pt idx="8">
                  <c:v>-118.5</c:v>
                </c:pt>
                <c:pt idx="9">
                  <c:v>-140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master_2017_02_20_2008!$A$68</c:f>
              <c:strCache>
                <c:ptCount val="1"/>
                <c:pt idx="0">
                  <c:v>21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master_2017_02_20_2008!$R$68:$R$75</c:f>
              <c:numCache>
                <c:formatCode>0.00</c:formatCode>
                <c:ptCount val="8"/>
                <c:pt idx="0">
                  <c:v>1.2084916258097105</c:v>
                </c:pt>
                <c:pt idx="1">
                  <c:v>1.4605429691963732</c:v>
                </c:pt>
                <c:pt idx="2">
                  <c:v>1.3323395426348021</c:v>
                </c:pt>
                <c:pt idx="3">
                  <c:v>1.268727607619617</c:v>
                </c:pt>
                <c:pt idx="4">
                  <c:v>1.3426651577711333</c:v>
                </c:pt>
                <c:pt idx="5">
                  <c:v>1.3091487423205603</c:v>
                </c:pt>
                <c:pt idx="6">
                  <c:v>1.5974003945333055</c:v>
                </c:pt>
                <c:pt idx="7">
                  <c:v>1.2569216096713456</c:v>
                </c:pt>
              </c:numCache>
            </c:numRef>
          </c:xVal>
          <c:yVal>
            <c:numRef>
              <c:f>master_2017_02_20_2008!$O$68:$O$75</c:f>
              <c:numCache>
                <c:formatCode>General</c:formatCode>
                <c:ptCount val="8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-39.5</c:v>
                </c:pt>
                <c:pt idx="4">
                  <c:v>-59</c:v>
                </c:pt>
                <c:pt idx="5">
                  <c:v>-91.5</c:v>
                </c:pt>
                <c:pt idx="6">
                  <c:v>-133.5</c:v>
                </c:pt>
                <c:pt idx="7">
                  <c:v>-5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master_2017_02_20_2008!$A$76</c:f>
              <c:strCache>
                <c:ptCount val="1"/>
                <c:pt idx="0">
                  <c:v>23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master_2017_02_20_2008!$R$76:$R$84</c:f>
              <c:numCache>
                <c:formatCode>0.00</c:formatCode>
                <c:ptCount val="9"/>
                <c:pt idx="0">
                  <c:v>1.4474825096167454</c:v>
                </c:pt>
                <c:pt idx="1">
                  <c:v>1.4308403408442805</c:v>
                </c:pt>
                <c:pt idx="2">
                  <c:v>1.4580834201139528</c:v>
                </c:pt>
                <c:pt idx="3">
                  <c:v>1.5383191581452329</c:v>
                </c:pt>
                <c:pt idx="4">
                  <c:v>1.5927318495359433</c:v>
                </c:pt>
                <c:pt idx="5">
                  <c:v>1.6474900045938345</c:v>
                </c:pt>
                <c:pt idx="6">
                  <c:v>1.682669111715916</c:v>
                </c:pt>
                <c:pt idx="7">
                  <c:v>0.88474913933557198</c:v>
                </c:pt>
                <c:pt idx="8">
                  <c:v>1.3494588164728003</c:v>
                </c:pt>
              </c:numCache>
            </c:numRef>
          </c:xVal>
          <c:yVal>
            <c:numRef>
              <c:f>master_2017_02_20_2008!$O$76:$O$84</c:f>
              <c:numCache>
                <c:formatCode>General</c:formatCode>
                <c:ptCount val="9"/>
                <c:pt idx="0">
                  <c:v>-15</c:v>
                </c:pt>
                <c:pt idx="1">
                  <c:v>-25</c:v>
                </c:pt>
                <c:pt idx="2">
                  <c:v>-33.5</c:v>
                </c:pt>
                <c:pt idx="3">
                  <c:v>-48</c:v>
                </c:pt>
                <c:pt idx="4">
                  <c:v>-69</c:v>
                </c:pt>
                <c:pt idx="5">
                  <c:v>-100.5</c:v>
                </c:pt>
                <c:pt idx="6">
                  <c:v>-137.5</c:v>
                </c:pt>
                <c:pt idx="7">
                  <c:v>-5</c:v>
                </c:pt>
                <c:pt idx="8">
                  <c:v>-15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master_2017_02_20_2008!$A$85</c:f>
              <c:strCache>
                <c:ptCount val="1"/>
                <c:pt idx="0">
                  <c:v>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master_2017_02_20_2008!$R$85:$R$92</c:f>
              <c:numCache>
                <c:formatCode>0.00</c:formatCode>
                <c:ptCount val="8"/>
                <c:pt idx="0">
                  <c:v>1.3400120258908179</c:v>
                </c:pt>
                <c:pt idx="1">
                  <c:v>1.3455837452771142</c:v>
                </c:pt>
                <c:pt idx="2">
                  <c:v>1.4019258131248564</c:v>
                </c:pt>
                <c:pt idx="3">
                  <c:v>1.5626163469029695</c:v>
                </c:pt>
                <c:pt idx="4">
                  <c:v>1.6371857425893124</c:v>
                </c:pt>
                <c:pt idx="5">
                  <c:v>1.6834563584164992</c:v>
                </c:pt>
                <c:pt idx="6">
                  <c:v>0.99341161118947696</c:v>
                </c:pt>
                <c:pt idx="7">
                  <c:v>1.2886935837723985</c:v>
                </c:pt>
              </c:numCache>
            </c:numRef>
          </c:xVal>
          <c:yVal>
            <c:numRef>
              <c:f>master_2017_02_20_2008!$O$85:$O$92</c:f>
              <c:numCache>
                <c:formatCode>General</c:formatCode>
                <c:ptCount val="8"/>
                <c:pt idx="0">
                  <c:v>-25</c:v>
                </c:pt>
                <c:pt idx="1">
                  <c:v>-31.5</c:v>
                </c:pt>
                <c:pt idx="2">
                  <c:v>-45.5</c:v>
                </c:pt>
                <c:pt idx="3">
                  <c:v>-73</c:v>
                </c:pt>
                <c:pt idx="4">
                  <c:v>-97</c:v>
                </c:pt>
                <c:pt idx="5">
                  <c:v>-129.5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master_2017_02_20_2008!$A$93</c:f>
              <c:strCache>
                <c:ptCount val="1"/>
                <c:pt idx="0">
                  <c:v>27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master_2017_02_20_2008!$R$93:$R$100</c:f>
              <c:numCache>
                <c:formatCode>0.00</c:formatCode>
                <c:ptCount val="8"/>
                <c:pt idx="0">
                  <c:v>1.2734642285953779</c:v>
                </c:pt>
                <c:pt idx="1">
                  <c:v>1.3941628840519773</c:v>
                </c:pt>
                <c:pt idx="2">
                  <c:v>1.3962470100603506</c:v>
                </c:pt>
                <c:pt idx="3">
                  <c:v>1.3474168183007871</c:v>
                </c:pt>
                <c:pt idx="4">
                  <c:v>1.327219050468319</c:v>
                </c:pt>
                <c:pt idx="5">
                  <c:v>1.3589871422674604</c:v>
                </c:pt>
                <c:pt idx="6">
                  <c:v>1.0820633866544651</c:v>
                </c:pt>
                <c:pt idx="7">
                  <c:v>1.3866702094926711</c:v>
                </c:pt>
              </c:numCache>
            </c:numRef>
          </c:xVal>
          <c:yVal>
            <c:numRef>
              <c:f>master_2017_02_20_2008!$O$93:$O$100</c:f>
              <c:numCache>
                <c:formatCode>General</c:formatCode>
                <c:ptCount val="8"/>
                <c:pt idx="0">
                  <c:v>-25</c:v>
                </c:pt>
                <c:pt idx="1">
                  <c:v>-35.5</c:v>
                </c:pt>
                <c:pt idx="2">
                  <c:v>-51.5</c:v>
                </c:pt>
                <c:pt idx="3">
                  <c:v>-79</c:v>
                </c:pt>
                <c:pt idx="4">
                  <c:v>-112</c:v>
                </c:pt>
                <c:pt idx="5">
                  <c:v>-140.5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master_2017_02_20_2008!$A$101</c:f>
              <c:strCache>
                <c:ptCount val="1"/>
                <c:pt idx="0">
                  <c:v>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master_2017_02_20_2008!$R$101:$R$109</c:f>
              <c:numCache>
                <c:formatCode>0.00</c:formatCode>
                <c:ptCount val="9"/>
                <c:pt idx="0">
                  <c:v>1.3293190216669446</c:v>
                </c:pt>
                <c:pt idx="1">
                  <c:v>0.81913490600931582</c:v>
                </c:pt>
                <c:pt idx="2">
                  <c:v>1.5593254671324461</c:v>
                </c:pt>
                <c:pt idx="3">
                  <c:v>1.3829814990939087</c:v>
                </c:pt>
                <c:pt idx="4">
                  <c:v>1.4906663982515893</c:v>
                </c:pt>
                <c:pt idx="5">
                  <c:v>1.5959532478824212</c:v>
                </c:pt>
                <c:pt idx="6">
                  <c:v>0.79781733684770517</c:v>
                </c:pt>
                <c:pt idx="7">
                  <c:v>1.395057669860819</c:v>
                </c:pt>
                <c:pt idx="8">
                  <c:v>1.347455266705873</c:v>
                </c:pt>
              </c:numCache>
            </c:numRef>
          </c:xVal>
          <c:yVal>
            <c:numRef>
              <c:f>master_2017_02_20_2008!$O$101:$O$109</c:f>
              <c:numCache>
                <c:formatCode>General</c:formatCode>
                <c:ptCount val="9"/>
                <c:pt idx="0">
                  <c:v>-25</c:v>
                </c:pt>
                <c:pt idx="1">
                  <c:v>-40</c:v>
                </c:pt>
                <c:pt idx="2">
                  <c:v>-59</c:v>
                </c:pt>
                <c:pt idx="3">
                  <c:v>-80</c:v>
                </c:pt>
                <c:pt idx="4">
                  <c:v>-114.5</c:v>
                </c:pt>
                <c:pt idx="5">
                  <c:v>-145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0862976"/>
        <c:axId val="-530844480"/>
      </c:scatterChart>
      <c:valAx>
        <c:axId val="-53086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44480"/>
        <c:crosses val="autoZero"/>
        <c:crossBetween val="midCat"/>
      </c:valAx>
      <c:valAx>
        <c:axId val="-53084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62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Latah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master_2017_02_20_2008!$A$17</c:f>
              <c:strCache>
                <c:ptCount val="1"/>
                <c:pt idx="0">
                  <c:v>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master_2017_02_20_2008!$A$25</c:f>
              <c:strCache>
                <c:ptCount val="1"/>
                <c:pt idx="0">
                  <c:v>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master_2017_02_20_2008!$A$34</c:f>
              <c:strCache>
                <c:ptCount val="1"/>
                <c:pt idx="0">
                  <c:v>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master_2017_02_20_2008!$A$42</c:f>
              <c:strCache>
                <c:ptCount val="1"/>
                <c:pt idx="0">
                  <c:v>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master_2017_02_20_2008!$A$50</c:f>
              <c:strCache>
                <c:ptCount val="1"/>
                <c:pt idx="0">
                  <c:v>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master_2017_02_20_2008!$A$58</c:f>
              <c:strCache>
                <c:ptCount val="1"/>
                <c:pt idx="0">
                  <c:v>17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master_2017_02_20_2008!$A$68</c:f>
              <c:strCache>
                <c:ptCount val="1"/>
                <c:pt idx="0">
                  <c:v>21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master_2017_02_20_2008!$A$76</c:f>
              <c:strCache>
                <c:ptCount val="1"/>
                <c:pt idx="0">
                  <c:v>23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master_2017_02_20_2008!$A$85</c:f>
              <c:strCache>
                <c:ptCount val="1"/>
                <c:pt idx="0">
                  <c:v>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master_2017_02_20_2008!$A$93</c:f>
              <c:strCache>
                <c:ptCount val="1"/>
                <c:pt idx="0">
                  <c:v>27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master_2017_02_20_2008!$A$101</c:f>
              <c:strCache>
                <c:ptCount val="1"/>
                <c:pt idx="0">
                  <c:v>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master_2017_02_20_2008!$R$101:$R$109</c:f>
              <c:numCache>
                <c:formatCode>0.00</c:formatCode>
                <c:ptCount val="9"/>
                <c:pt idx="0">
                  <c:v>1.3293190216669446</c:v>
                </c:pt>
                <c:pt idx="1">
                  <c:v>0.81913490600931582</c:v>
                </c:pt>
                <c:pt idx="2">
                  <c:v>1.5593254671324461</c:v>
                </c:pt>
                <c:pt idx="3">
                  <c:v>1.3829814990939087</c:v>
                </c:pt>
                <c:pt idx="4">
                  <c:v>1.4906663982515893</c:v>
                </c:pt>
                <c:pt idx="5">
                  <c:v>1.5959532478824212</c:v>
                </c:pt>
                <c:pt idx="6">
                  <c:v>0.79781733684770517</c:v>
                </c:pt>
                <c:pt idx="7">
                  <c:v>1.395057669860819</c:v>
                </c:pt>
                <c:pt idx="8">
                  <c:v>1.347455266705873</c:v>
                </c:pt>
              </c:numCache>
            </c:numRef>
          </c:xVal>
          <c:yVal>
            <c:numRef>
              <c:f>master_2017_02_20_2008!$O$101:$O$109</c:f>
              <c:numCache>
                <c:formatCode>General</c:formatCode>
                <c:ptCount val="9"/>
                <c:pt idx="0">
                  <c:v>-25</c:v>
                </c:pt>
                <c:pt idx="1">
                  <c:v>-40</c:v>
                </c:pt>
                <c:pt idx="2">
                  <c:v>-59</c:v>
                </c:pt>
                <c:pt idx="3">
                  <c:v>-80</c:v>
                </c:pt>
                <c:pt idx="4">
                  <c:v>-114.5</c:v>
                </c:pt>
                <c:pt idx="5">
                  <c:v>-145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0862432"/>
        <c:axId val="-530839040"/>
      </c:scatterChart>
      <c:valAx>
        <c:axId val="-530862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39040"/>
        <c:crosses val="autoZero"/>
        <c:crossBetween val="midCat"/>
      </c:valAx>
      <c:valAx>
        <c:axId val="-5308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62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Naff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master_2017_02_20_2008!$G$110</c:f>
              <c:strCache>
                <c:ptCount val="1"/>
                <c:pt idx="0">
                  <c:v>Palouse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master_2017_02_20_2008!$R$110:$R$290</c:f>
              <c:numCache>
                <c:formatCode>0.00</c:formatCode>
                <c:ptCount val="181"/>
                <c:pt idx="0">
                  <c:v>1.2914813550087652</c:v>
                </c:pt>
                <c:pt idx="1">
                  <c:v>1.4130667875645464</c:v>
                </c:pt>
                <c:pt idx="2">
                  <c:v>1.5650834688790689</c:v>
                </c:pt>
                <c:pt idx="3">
                  <c:v>1.683769842881103</c:v>
                </c:pt>
                <c:pt idx="4">
                  <c:v>1.6527312982057472</c:v>
                </c:pt>
                <c:pt idx="5">
                  <c:v>1.2863331275464969</c:v>
                </c:pt>
                <c:pt idx="6">
                  <c:v>1.3566478843228911</c:v>
                </c:pt>
                <c:pt idx="7">
                  <c:v>1.3282207404356081</c:v>
                </c:pt>
                <c:pt idx="8">
                  <c:v>1.3932923095481091</c:v>
                </c:pt>
                <c:pt idx="9">
                  <c:v>1.4767369561225974</c:v>
                </c:pt>
                <c:pt idx="10">
                  <c:v>1.5637052929379083</c:v>
                </c:pt>
                <c:pt idx="11">
                  <c:v>1.517941275157876</c:v>
                </c:pt>
                <c:pt idx="12">
                  <c:v>0.97734351042597034</c:v>
                </c:pt>
                <c:pt idx="13">
                  <c:v>1.5120825047677486</c:v>
                </c:pt>
                <c:pt idx="14">
                  <c:v>1.4253166065170912</c:v>
                </c:pt>
                <c:pt idx="15">
                  <c:v>1.4841570106342004</c:v>
                </c:pt>
                <c:pt idx="16">
                  <c:v>1.5158012840668766</c:v>
                </c:pt>
                <c:pt idx="17">
                  <c:v>1.8603906782913193</c:v>
                </c:pt>
                <c:pt idx="18">
                  <c:v>1.6328760352011866</c:v>
                </c:pt>
                <c:pt idx="19">
                  <c:v>1.6641406772537337</c:v>
                </c:pt>
                <c:pt idx="20">
                  <c:v>1.0058487454208844</c:v>
                </c:pt>
                <c:pt idx="21">
                  <c:v>1.4089733440184071</c:v>
                </c:pt>
                <c:pt idx="22">
                  <c:v>1.4001628126170156</c:v>
                </c:pt>
                <c:pt idx="23">
                  <c:v>1.4292464609425906</c:v>
                </c:pt>
                <c:pt idx="24">
                  <c:v>1.4959578169763437</c:v>
                </c:pt>
                <c:pt idx="25">
                  <c:v>1.7087433588362777</c:v>
                </c:pt>
                <c:pt idx="26">
                  <c:v>1.691997210666415</c:v>
                </c:pt>
                <c:pt idx="27">
                  <c:v>1.7448097464889263</c:v>
                </c:pt>
                <c:pt idx="28">
                  <c:v>1.1250336221726362</c:v>
                </c:pt>
                <c:pt idx="29">
                  <c:v>1.3522584216958955</c:v>
                </c:pt>
                <c:pt idx="30">
                  <c:v>1.5999888433840153</c:v>
                </c:pt>
                <c:pt idx="31">
                  <c:v>1.5323952323303527</c:v>
                </c:pt>
                <c:pt idx="32">
                  <c:v>1.6641406772537342</c:v>
                </c:pt>
                <c:pt idx="33">
                  <c:v>1.5571277171180999</c:v>
                </c:pt>
                <c:pt idx="34">
                  <c:v>1.6217745580478209</c:v>
                </c:pt>
                <c:pt idx="35">
                  <c:v>1.7412584153399169</c:v>
                </c:pt>
                <c:pt idx="36">
                  <c:v>1.0535250309311437</c:v>
                </c:pt>
                <c:pt idx="37">
                  <c:v>1.3798986467704888</c:v>
                </c:pt>
                <c:pt idx="38">
                  <c:v>1.1935649214517985</c:v>
                </c:pt>
                <c:pt idx="39">
                  <c:v>1.1781104447764403</c:v>
                </c:pt>
                <c:pt idx="40">
                  <c:v>1.595420964056808</c:v>
                </c:pt>
                <c:pt idx="41">
                  <c:v>1.6870181390476626</c:v>
                </c:pt>
                <c:pt idx="42">
                  <c:v>0.79814097296312925</c:v>
                </c:pt>
                <c:pt idx="43">
                  <c:v>1.4608955306537514</c:v>
                </c:pt>
                <c:pt idx="44">
                  <c:v>1.4557952935619263</c:v>
                </c:pt>
                <c:pt idx="45">
                  <c:v>1.4201341222015398</c:v>
                </c:pt>
                <c:pt idx="46">
                  <c:v>1.4817892832653863</c:v>
                </c:pt>
                <c:pt idx="47">
                  <c:v>1.4862362443280002</c:v>
                </c:pt>
                <c:pt idx="48">
                  <c:v>1.6436841365572858</c:v>
                </c:pt>
                <c:pt idx="49">
                  <c:v>1.7130806403215435</c:v>
                </c:pt>
                <c:pt idx="50">
                  <c:v>1.082978997228182</c:v>
                </c:pt>
                <c:pt idx="51">
                  <c:v>1.5170742015365457</c:v>
                </c:pt>
                <c:pt idx="52">
                  <c:v>1.2848514484078866</c:v>
                </c:pt>
                <c:pt idx="53">
                  <c:v>1.3330440415859273</c:v>
                </c:pt>
                <c:pt idx="54">
                  <c:v>1.2837188825519126</c:v>
                </c:pt>
                <c:pt idx="55">
                  <c:v>1.3907682292771886</c:v>
                </c:pt>
                <c:pt idx="56">
                  <c:v>1.4481862677314663</c:v>
                </c:pt>
                <c:pt idx="57">
                  <c:v>1.3913067508038826</c:v>
                </c:pt>
                <c:pt idx="58">
                  <c:v>0.77535792076509957</c:v>
                </c:pt>
                <c:pt idx="59">
                  <c:v>1.4122153637135599</c:v>
                </c:pt>
                <c:pt idx="60">
                  <c:v>1.4032907655520539</c:v>
                </c:pt>
                <c:pt idx="61">
                  <c:v>1.4080948616901108</c:v>
                </c:pt>
                <c:pt idx="62">
                  <c:v>1.422454458274075</c:v>
                </c:pt>
                <c:pt idx="63">
                  <c:v>1.3267663584854266</c:v>
                </c:pt>
                <c:pt idx="64">
                  <c:v>1.3436008129333434</c:v>
                </c:pt>
                <c:pt idx="65">
                  <c:v>0.69587678563951794</c:v>
                </c:pt>
                <c:pt idx="66">
                  <c:v>1.288620824982764</c:v>
                </c:pt>
                <c:pt idx="67">
                  <c:v>1.2543266190320808</c:v>
                </c:pt>
                <c:pt idx="68">
                  <c:v>1.2136071223969882</c:v>
                </c:pt>
                <c:pt idx="69">
                  <c:v>1.2701345557524215</c:v>
                </c:pt>
                <c:pt idx="70">
                  <c:v>1.460438624825293</c:v>
                </c:pt>
                <c:pt idx="71">
                  <c:v>1.5034574973968957</c:v>
                </c:pt>
                <c:pt idx="72">
                  <c:v>1.6104995668042434</c:v>
                </c:pt>
                <c:pt idx="73">
                  <c:v>1.6554858670032928</c:v>
                </c:pt>
                <c:pt idx="74">
                  <c:v>0.96622111766212737</c:v>
                </c:pt>
                <c:pt idx="75">
                  <c:v>1.2777503694690457</c:v>
                </c:pt>
                <c:pt idx="76">
                  <c:v>1.280851166214046</c:v>
                </c:pt>
                <c:pt idx="77">
                  <c:v>1.3092974813089269</c:v>
                </c:pt>
                <c:pt idx="78">
                  <c:v>1.3445689041411766</c:v>
                </c:pt>
                <c:pt idx="79">
                  <c:v>1.3542162460464147</c:v>
                </c:pt>
                <c:pt idx="80">
                  <c:v>1.5084731015164263</c:v>
                </c:pt>
                <c:pt idx="81">
                  <c:v>1.4373511499271101</c:v>
                </c:pt>
                <c:pt idx="82">
                  <c:v>1.0991888146223694</c:v>
                </c:pt>
                <c:pt idx="83">
                  <c:v>1.2466787344599009</c:v>
                </c:pt>
                <c:pt idx="84">
                  <c:v>1.2068874912352821</c:v>
                </c:pt>
                <c:pt idx="85">
                  <c:v>1.0448962924527843</c:v>
                </c:pt>
                <c:pt idx="86">
                  <c:v>1.2867049304244276</c:v>
                </c:pt>
                <c:pt idx="87">
                  <c:v>1.5367200384134561</c:v>
                </c:pt>
                <c:pt idx="88">
                  <c:v>1.6112441513333282</c:v>
                </c:pt>
                <c:pt idx="89">
                  <c:v>1.6323206046122476</c:v>
                </c:pt>
                <c:pt idx="90">
                  <c:v>0.87803397975434994</c:v>
                </c:pt>
                <c:pt idx="91">
                  <c:v>1.3262442889256514</c:v>
                </c:pt>
                <c:pt idx="92">
                  <c:v>1.3502219342051942</c:v>
                </c:pt>
                <c:pt idx="93">
                  <c:v>1.3153375742403834</c:v>
                </c:pt>
                <c:pt idx="94">
                  <c:v>1.3295069802196957</c:v>
                </c:pt>
                <c:pt idx="95">
                  <c:v>1.3508045579770922</c:v>
                </c:pt>
                <c:pt idx="96">
                  <c:v>1.3008139639398439</c:v>
                </c:pt>
                <c:pt idx="97">
                  <c:v>1.0762767872443162</c:v>
                </c:pt>
                <c:pt idx="98">
                  <c:v>1.3319391939753353</c:v>
                </c:pt>
                <c:pt idx="99">
                  <c:v>1.3860680135833179</c:v>
                </c:pt>
                <c:pt idx="100">
                  <c:v>1.4033256456579088</c:v>
                </c:pt>
                <c:pt idx="101">
                  <c:v>1.3797794792054572</c:v>
                </c:pt>
                <c:pt idx="102">
                  <c:v>1.2852400767511185</c:v>
                </c:pt>
                <c:pt idx="103">
                  <c:v>1.285077315231862</c:v>
                </c:pt>
                <c:pt idx="104">
                  <c:v>1.2004696242682096</c:v>
                </c:pt>
                <c:pt idx="105">
                  <c:v>1.3776404344719522</c:v>
                </c:pt>
                <c:pt idx="106">
                  <c:v>1.1835935666082491</c:v>
                </c:pt>
                <c:pt idx="107">
                  <c:v>1.2244191376047466</c:v>
                </c:pt>
                <c:pt idx="108">
                  <c:v>1.2714929884323707</c:v>
                </c:pt>
                <c:pt idx="109">
                  <c:v>1.6559909686518353</c:v>
                </c:pt>
                <c:pt idx="110">
                  <c:v>1.6544590454406625</c:v>
                </c:pt>
                <c:pt idx="111">
                  <c:v>1.7015135349828789</c:v>
                </c:pt>
                <c:pt idx="112">
                  <c:v>1.1066393517243531</c:v>
                </c:pt>
                <c:pt idx="113">
                  <c:v>1.3681119932919059</c:v>
                </c:pt>
                <c:pt idx="114">
                  <c:v>1.3187172640943954</c:v>
                </c:pt>
                <c:pt idx="115">
                  <c:v>1.4129640489584996</c:v>
                </c:pt>
                <c:pt idx="116">
                  <c:v>1.3083945882657135</c:v>
                </c:pt>
                <c:pt idx="117">
                  <c:v>1.3862022991576588</c:v>
                </c:pt>
                <c:pt idx="118">
                  <c:v>1.4690285062781143</c:v>
                </c:pt>
                <c:pt idx="119">
                  <c:v>1.7267619980267455</c:v>
                </c:pt>
                <c:pt idx="120">
                  <c:v>1.3899469319681377</c:v>
                </c:pt>
                <c:pt idx="121">
                  <c:v>1.6777613906428666</c:v>
                </c:pt>
                <c:pt idx="122">
                  <c:v>0.88076131316685058</c:v>
                </c:pt>
                <c:pt idx="123">
                  <c:v>1.339074931327441</c:v>
                </c:pt>
                <c:pt idx="124">
                  <c:v>1.2825840376522395</c:v>
                </c:pt>
                <c:pt idx="125">
                  <c:v>1.1900765946253107</c:v>
                </c:pt>
                <c:pt idx="126">
                  <c:v>1.1637055137457961</c:v>
                </c:pt>
                <c:pt idx="127">
                  <c:v>1.1281783406977393</c:v>
                </c:pt>
                <c:pt idx="128">
                  <c:v>1.1906695898686988</c:v>
                </c:pt>
                <c:pt idx="129">
                  <c:v>1.6945525888760948</c:v>
                </c:pt>
                <c:pt idx="130">
                  <c:v>0.82801698037613958</c:v>
                </c:pt>
                <c:pt idx="131">
                  <c:v>1.3497090321512186</c:v>
                </c:pt>
                <c:pt idx="132">
                  <c:v>1.2868425949865756</c:v>
                </c:pt>
                <c:pt idx="133">
                  <c:v>1.2075895754714032</c:v>
                </c:pt>
                <c:pt idx="134">
                  <c:v>1.135455658626038</c:v>
                </c:pt>
                <c:pt idx="135">
                  <c:v>1.6017085667468585</c:v>
                </c:pt>
                <c:pt idx="136">
                  <c:v>1.6929267504354077</c:v>
                </c:pt>
                <c:pt idx="137">
                  <c:v>1.6998883183811235</c:v>
                </c:pt>
                <c:pt idx="138">
                  <c:v>1.0907458257504823</c:v>
                </c:pt>
                <c:pt idx="139">
                  <c:v>1.303444403927525</c:v>
                </c:pt>
                <c:pt idx="140">
                  <c:v>1.3041246361656456</c:v>
                </c:pt>
                <c:pt idx="141">
                  <c:v>1.2691300004932995</c:v>
                </c:pt>
                <c:pt idx="142">
                  <c:v>1.3003435110636712</c:v>
                </c:pt>
                <c:pt idx="143">
                  <c:v>1.6048669227277401</c:v>
                </c:pt>
                <c:pt idx="144">
                  <c:v>1.6139843624750516</c:v>
                </c:pt>
                <c:pt idx="145">
                  <c:v>1.6152470243909225</c:v>
                </c:pt>
                <c:pt idx="146">
                  <c:v>1.6455180206752174</c:v>
                </c:pt>
                <c:pt idx="147">
                  <c:v>1.1258005528825898</c:v>
                </c:pt>
                <c:pt idx="148">
                  <c:v>1.5065613070899255</c:v>
                </c:pt>
                <c:pt idx="149">
                  <c:v>1.4771236667500001</c:v>
                </c:pt>
                <c:pt idx="150">
                  <c:v>1.4115085853728402</c:v>
                </c:pt>
                <c:pt idx="151">
                  <c:v>1.5680956748528929</c:v>
                </c:pt>
                <c:pt idx="152">
                  <c:v>1.6698242625557354</c:v>
                </c:pt>
                <c:pt idx="153">
                  <c:v>1.6919972106664147</c:v>
                </c:pt>
                <c:pt idx="154">
                  <c:v>1.7910934885129073</c:v>
                </c:pt>
                <c:pt idx="155">
                  <c:v>1.0205210262868345</c:v>
                </c:pt>
                <c:pt idx="156">
                  <c:v>1.5347601961103639</c:v>
                </c:pt>
                <c:pt idx="157">
                  <c:v>1.4667282938534438</c:v>
                </c:pt>
                <c:pt idx="158">
                  <c:v>1.4749846197106957</c:v>
                </c:pt>
                <c:pt idx="159">
                  <c:v>1.4285167169881214</c:v>
                </c:pt>
                <c:pt idx="160">
                  <c:v>1.375016143834207</c:v>
                </c:pt>
                <c:pt idx="161">
                  <c:v>1.3601016115273374</c:v>
                </c:pt>
                <c:pt idx="162">
                  <c:v>1.1047248301469414</c:v>
                </c:pt>
                <c:pt idx="163">
                  <c:v>1.3771839629999925</c:v>
                </c:pt>
                <c:pt idx="164">
                  <c:v>1.2165063013115303</c:v>
                </c:pt>
                <c:pt idx="165">
                  <c:v>1.305389118160625</c:v>
                </c:pt>
                <c:pt idx="166">
                  <c:v>1.3568625434748873</c:v>
                </c:pt>
                <c:pt idx="167">
                  <c:v>1.2818641524393997</c:v>
                </c:pt>
                <c:pt idx="168">
                  <c:v>0.5003028914150065</c:v>
                </c:pt>
                <c:pt idx="169">
                  <c:v>0.97136281274252767</c:v>
                </c:pt>
                <c:pt idx="170">
                  <c:v>0.8065750691071164</c:v>
                </c:pt>
                <c:pt idx="171">
                  <c:v>1.2681831746445638</c:v>
                </c:pt>
                <c:pt idx="172">
                  <c:v>1.1847476160724286</c:v>
                </c:pt>
                <c:pt idx="173">
                  <c:v>1.2306504410440107</c:v>
                </c:pt>
                <c:pt idx="174">
                  <c:v>1.094027680622621</c:v>
                </c:pt>
                <c:pt idx="175">
                  <c:v>1.3157390814364276</c:v>
                </c:pt>
                <c:pt idx="176">
                  <c:v>1.5261864597177373</c:v>
                </c:pt>
                <c:pt idx="177">
                  <c:v>1.5643169411977929</c:v>
                </c:pt>
                <c:pt idx="178">
                  <c:v>1.5626439241077503</c:v>
                </c:pt>
                <c:pt idx="179">
                  <c:v>1.0273061574663063</c:v>
                </c:pt>
                <c:pt idx="180">
                  <c:v>1.2513874342972475</c:v>
                </c:pt>
              </c:numCache>
            </c:numRef>
          </c:xVal>
          <c:yVal>
            <c:numRef>
              <c:f>master_2017_02_20_2008!$O$110:$O$290</c:f>
              <c:numCache>
                <c:formatCode>General</c:formatCode>
                <c:ptCount val="181"/>
                <c:pt idx="0">
                  <c:v>-35</c:v>
                </c:pt>
                <c:pt idx="1">
                  <c:v>-48.5</c:v>
                </c:pt>
                <c:pt idx="2">
                  <c:v>-72.5</c:v>
                </c:pt>
                <c:pt idx="3">
                  <c:v>-107.5</c:v>
                </c:pt>
                <c:pt idx="4">
                  <c:v>-140</c:v>
                </c:pt>
                <c:pt idx="5">
                  <c:v>-5</c:v>
                </c:pt>
                <c:pt idx="6">
                  <c:v>-15</c:v>
                </c:pt>
                <c:pt idx="7">
                  <c:v>-25</c:v>
                </c:pt>
                <c:pt idx="8">
                  <c:v>-44.5</c:v>
                </c:pt>
                <c:pt idx="9">
                  <c:v>-77.5</c:v>
                </c:pt>
                <c:pt idx="10">
                  <c:v>-115.5</c:v>
                </c:pt>
                <c:pt idx="11">
                  <c:v>-144</c:v>
                </c:pt>
                <c:pt idx="12">
                  <c:v>-5</c:v>
                </c:pt>
                <c:pt idx="13">
                  <c:v>-15</c:v>
                </c:pt>
                <c:pt idx="14">
                  <c:v>-25</c:v>
                </c:pt>
                <c:pt idx="15">
                  <c:v>-52.5</c:v>
                </c:pt>
                <c:pt idx="16">
                  <c:v>-57.5</c:v>
                </c:pt>
                <c:pt idx="17">
                  <c:v>-78.5</c:v>
                </c:pt>
                <c:pt idx="18">
                  <c:v>-104</c:v>
                </c:pt>
                <c:pt idx="19">
                  <c:v>-137</c:v>
                </c:pt>
                <c:pt idx="20">
                  <c:v>-5</c:v>
                </c:pt>
                <c:pt idx="21">
                  <c:v>-15</c:v>
                </c:pt>
                <c:pt idx="22">
                  <c:v>-25</c:v>
                </c:pt>
                <c:pt idx="23">
                  <c:v>-36</c:v>
                </c:pt>
                <c:pt idx="24">
                  <c:v>-55.5</c:v>
                </c:pt>
                <c:pt idx="25">
                  <c:v>-83.5</c:v>
                </c:pt>
                <c:pt idx="26">
                  <c:v>-119</c:v>
                </c:pt>
                <c:pt idx="27">
                  <c:v>-146.5</c:v>
                </c:pt>
                <c:pt idx="28">
                  <c:v>-5</c:v>
                </c:pt>
                <c:pt idx="29">
                  <c:v>-15</c:v>
                </c:pt>
                <c:pt idx="30">
                  <c:v>-25</c:v>
                </c:pt>
                <c:pt idx="31">
                  <c:v>-34</c:v>
                </c:pt>
                <c:pt idx="32">
                  <c:v>-46</c:v>
                </c:pt>
                <c:pt idx="33">
                  <c:v>-66</c:v>
                </c:pt>
                <c:pt idx="34">
                  <c:v>-100.5</c:v>
                </c:pt>
                <c:pt idx="35">
                  <c:v>-138</c:v>
                </c:pt>
                <c:pt idx="36">
                  <c:v>-5</c:v>
                </c:pt>
                <c:pt idx="37">
                  <c:v>-15</c:v>
                </c:pt>
                <c:pt idx="38">
                  <c:v>-25</c:v>
                </c:pt>
                <c:pt idx="39">
                  <c:v>-48</c:v>
                </c:pt>
                <c:pt idx="40">
                  <c:v>-85.5</c:v>
                </c:pt>
                <c:pt idx="41">
                  <c:v>-129</c:v>
                </c:pt>
                <c:pt idx="42">
                  <c:v>-5</c:v>
                </c:pt>
                <c:pt idx="43">
                  <c:v>-15</c:v>
                </c:pt>
                <c:pt idx="44">
                  <c:v>-25</c:v>
                </c:pt>
                <c:pt idx="45">
                  <c:v>-33</c:v>
                </c:pt>
                <c:pt idx="46">
                  <c:v>-52</c:v>
                </c:pt>
                <c:pt idx="47">
                  <c:v>-78.5</c:v>
                </c:pt>
                <c:pt idx="48">
                  <c:v>-104</c:v>
                </c:pt>
                <c:pt idx="49">
                  <c:v>-136</c:v>
                </c:pt>
                <c:pt idx="50">
                  <c:v>-5</c:v>
                </c:pt>
                <c:pt idx="51">
                  <c:v>-15</c:v>
                </c:pt>
                <c:pt idx="52">
                  <c:v>-25</c:v>
                </c:pt>
                <c:pt idx="53">
                  <c:v>-37</c:v>
                </c:pt>
                <c:pt idx="54">
                  <c:v>-56.5</c:v>
                </c:pt>
                <c:pt idx="55">
                  <c:v>-87</c:v>
                </c:pt>
                <c:pt idx="56">
                  <c:v>-118</c:v>
                </c:pt>
                <c:pt idx="57">
                  <c:v>-142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-41.5</c:v>
                </c:pt>
                <c:pt idx="62">
                  <c:v>-71.5</c:v>
                </c:pt>
                <c:pt idx="63">
                  <c:v>-107</c:v>
                </c:pt>
                <c:pt idx="64">
                  <c:v>-138.5</c:v>
                </c:pt>
                <c:pt idx="65">
                  <c:v>-5</c:v>
                </c:pt>
                <c:pt idx="66">
                  <c:v>-15</c:v>
                </c:pt>
                <c:pt idx="67">
                  <c:v>-25</c:v>
                </c:pt>
                <c:pt idx="68">
                  <c:v>-37.5</c:v>
                </c:pt>
                <c:pt idx="69">
                  <c:v>-58</c:v>
                </c:pt>
                <c:pt idx="70">
                  <c:v>-79.5</c:v>
                </c:pt>
                <c:pt idx="71">
                  <c:v>-96</c:v>
                </c:pt>
                <c:pt idx="72">
                  <c:v>-120</c:v>
                </c:pt>
                <c:pt idx="73">
                  <c:v>-144.5</c:v>
                </c:pt>
                <c:pt idx="74">
                  <c:v>-5</c:v>
                </c:pt>
                <c:pt idx="75">
                  <c:v>-15</c:v>
                </c:pt>
                <c:pt idx="76">
                  <c:v>-25</c:v>
                </c:pt>
                <c:pt idx="77">
                  <c:v>-38</c:v>
                </c:pt>
                <c:pt idx="78">
                  <c:v>-58.5</c:v>
                </c:pt>
                <c:pt idx="79">
                  <c:v>-82</c:v>
                </c:pt>
                <c:pt idx="80">
                  <c:v>-112</c:v>
                </c:pt>
                <c:pt idx="81">
                  <c:v>-142</c:v>
                </c:pt>
                <c:pt idx="82">
                  <c:v>-5</c:v>
                </c:pt>
                <c:pt idx="83">
                  <c:v>-15</c:v>
                </c:pt>
                <c:pt idx="84">
                  <c:v>-25</c:v>
                </c:pt>
                <c:pt idx="85">
                  <c:v>-34.5</c:v>
                </c:pt>
                <c:pt idx="86">
                  <c:v>-54.5</c:v>
                </c:pt>
                <c:pt idx="87">
                  <c:v>-77</c:v>
                </c:pt>
                <c:pt idx="88">
                  <c:v>-103</c:v>
                </c:pt>
                <c:pt idx="89">
                  <c:v>-137.5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-38</c:v>
                </c:pt>
                <c:pt idx="94">
                  <c:v>-64.5</c:v>
                </c:pt>
                <c:pt idx="95">
                  <c:v>-102.5</c:v>
                </c:pt>
                <c:pt idx="96">
                  <c:v>-137.5</c:v>
                </c:pt>
                <c:pt idx="97">
                  <c:v>-5</c:v>
                </c:pt>
                <c:pt idx="98">
                  <c:v>-15</c:v>
                </c:pt>
                <c:pt idx="99">
                  <c:v>-25</c:v>
                </c:pt>
                <c:pt idx="100">
                  <c:v>-39.5</c:v>
                </c:pt>
                <c:pt idx="101">
                  <c:v>-66</c:v>
                </c:pt>
                <c:pt idx="102">
                  <c:v>-98.5</c:v>
                </c:pt>
                <c:pt idx="103">
                  <c:v>-133.5</c:v>
                </c:pt>
                <c:pt idx="104">
                  <c:v>-5</c:v>
                </c:pt>
                <c:pt idx="105">
                  <c:v>-15</c:v>
                </c:pt>
                <c:pt idx="106">
                  <c:v>-25</c:v>
                </c:pt>
                <c:pt idx="107">
                  <c:v>-34</c:v>
                </c:pt>
                <c:pt idx="108">
                  <c:v>-52</c:v>
                </c:pt>
                <c:pt idx="109">
                  <c:v>-86.5</c:v>
                </c:pt>
                <c:pt idx="110">
                  <c:v>-120</c:v>
                </c:pt>
                <c:pt idx="111">
                  <c:v>-143</c:v>
                </c:pt>
                <c:pt idx="112">
                  <c:v>-5</c:v>
                </c:pt>
                <c:pt idx="113">
                  <c:v>-15</c:v>
                </c:pt>
                <c:pt idx="114">
                  <c:v>-25</c:v>
                </c:pt>
                <c:pt idx="115">
                  <c:v>-31</c:v>
                </c:pt>
                <c:pt idx="116">
                  <c:v>-41.75</c:v>
                </c:pt>
                <c:pt idx="117">
                  <c:v>-59.25</c:v>
                </c:pt>
                <c:pt idx="118">
                  <c:v>-75</c:v>
                </c:pt>
                <c:pt idx="119">
                  <c:v>-91.5</c:v>
                </c:pt>
                <c:pt idx="120">
                  <c:v>-114</c:v>
                </c:pt>
                <c:pt idx="121">
                  <c:v>-140.5</c:v>
                </c:pt>
                <c:pt idx="122">
                  <c:v>-5</c:v>
                </c:pt>
                <c:pt idx="123">
                  <c:v>-15</c:v>
                </c:pt>
                <c:pt idx="124">
                  <c:v>-25</c:v>
                </c:pt>
                <c:pt idx="125">
                  <c:v>-35.5</c:v>
                </c:pt>
                <c:pt idx="126">
                  <c:v>-54</c:v>
                </c:pt>
                <c:pt idx="127">
                  <c:v>-79.5</c:v>
                </c:pt>
                <c:pt idx="128">
                  <c:v>-103</c:v>
                </c:pt>
                <c:pt idx="129">
                  <c:v>-133.5</c:v>
                </c:pt>
                <c:pt idx="130">
                  <c:v>-5</c:v>
                </c:pt>
                <c:pt idx="131">
                  <c:v>-15</c:v>
                </c:pt>
                <c:pt idx="132">
                  <c:v>-25</c:v>
                </c:pt>
                <c:pt idx="133">
                  <c:v>-31.5</c:v>
                </c:pt>
                <c:pt idx="134">
                  <c:v>-45</c:v>
                </c:pt>
                <c:pt idx="135">
                  <c:v>-75.5</c:v>
                </c:pt>
                <c:pt idx="136">
                  <c:v>-111</c:v>
                </c:pt>
                <c:pt idx="137">
                  <c:v>-140.5</c:v>
                </c:pt>
                <c:pt idx="138">
                  <c:v>-5</c:v>
                </c:pt>
                <c:pt idx="139">
                  <c:v>-15</c:v>
                </c:pt>
                <c:pt idx="140">
                  <c:v>-25</c:v>
                </c:pt>
                <c:pt idx="141">
                  <c:v>-31</c:v>
                </c:pt>
                <c:pt idx="142">
                  <c:v>-45.5</c:v>
                </c:pt>
                <c:pt idx="143">
                  <c:v>-71</c:v>
                </c:pt>
                <c:pt idx="144">
                  <c:v>-93.5</c:v>
                </c:pt>
                <c:pt idx="145">
                  <c:v>-115</c:v>
                </c:pt>
                <c:pt idx="146">
                  <c:v>-139.5</c:v>
                </c:pt>
                <c:pt idx="147">
                  <c:v>-5</c:v>
                </c:pt>
                <c:pt idx="148">
                  <c:v>-15</c:v>
                </c:pt>
                <c:pt idx="149">
                  <c:v>-25</c:v>
                </c:pt>
                <c:pt idx="150">
                  <c:v>-39</c:v>
                </c:pt>
                <c:pt idx="151">
                  <c:v>-62</c:v>
                </c:pt>
                <c:pt idx="152">
                  <c:v>-83.5</c:v>
                </c:pt>
                <c:pt idx="153">
                  <c:v>-112</c:v>
                </c:pt>
                <c:pt idx="154">
                  <c:v>-143</c:v>
                </c:pt>
                <c:pt idx="155">
                  <c:v>-5</c:v>
                </c:pt>
                <c:pt idx="156">
                  <c:v>-15</c:v>
                </c:pt>
                <c:pt idx="157">
                  <c:v>-25</c:v>
                </c:pt>
                <c:pt idx="158">
                  <c:v>-51.5</c:v>
                </c:pt>
                <c:pt idx="159">
                  <c:v>-83.5</c:v>
                </c:pt>
                <c:pt idx="160">
                  <c:v>-110.5</c:v>
                </c:pt>
                <c:pt idx="161">
                  <c:v>-140</c:v>
                </c:pt>
                <c:pt idx="162">
                  <c:v>-5</c:v>
                </c:pt>
                <c:pt idx="163">
                  <c:v>-15</c:v>
                </c:pt>
                <c:pt idx="164">
                  <c:v>-25</c:v>
                </c:pt>
                <c:pt idx="165">
                  <c:v>-41</c:v>
                </c:pt>
                <c:pt idx="166">
                  <c:v>-68.5</c:v>
                </c:pt>
                <c:pt idx="167">
                  <c:v>-100.5</c:v>
                </c:pt>
                <c:pt idx="168">
                  <c:v>-125.5</c:v>
                </c:pt>
                <c:pt idx="169">
                  <c:v>-144</c:v>
                </c:pt>
                <c:pt idx="170">
                  <c:v>-5</c:v>
                </c:pt>
                <c:pt idx="171">
                  <c:v>-15</c:v>
                </c:pt>
                <c:pt idx="172">
                  <c:v>-25</c:v>
                </c:pt>
                <c:pt idx="173">
                  <c:v>-30.5</c:v>
                </c:pt>
                <c:pt idx="174">
                  <c:v>-42.5</c:v>
                </c:pt>
                <c:pt idx="175">
                  <c:v>-63</c:v>
                </c:pt>
                <c:pt idx="176">
                  <c:v>-83.5</c:v>
                </c:pt>
                <c:pt idx="177">
                  <c:v>-114</c:v>
                </c:pt>
                <c:pt idx="178">
                  <c:v>-143</c:v>
                </c:pt>
                <c:pt idx="179">
                  <c:v>-5</c:v>
                </c:pt>
                <c:pt idx="180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0861888"/>
        <c:axId val="-530833600"/>
      </c:scatterChart>
      <c:valAx>
        <c:axId val="-53086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33600"/>
        <c:crosses val="autoZero"/>
        <c:crossBetween val="midCat"/>
      </c:valAx>
      <c:valAx>
        <c:axId val="-53083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Naff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master_2017_02_20_2008!$G$110</c:f>
              <c:strCache>
                <c:ptCount val="1"/>
                <c:pt idx="0">
                  <c:v>Palouse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0861344"/>
        <c:axId val="-530843936"/>
      </c:scatterChart>
      <c:valAx>
        <c:axId val="-530861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43936"/>
        <c:crosses val="autoZero"/>
        <c:crossBetween val="midCat"/>
      </c:valAx>
      <c:valAx>
        <c:axId val="-53084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61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Naff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master_2017_02_20_2008!$A$110</c:f>
              <c:strCache>
                <c:ptCount val="1"/>
                <c:pt idx="0">
                  <c:v>31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master_2017_02_20_2008!$R$110:$R$116</c:f>
              <c:numCache>
                <c:formatCode>0.00</c:formatCode>
                <c:ptCount val="7"/>
                <c:pt idx="0">
                  <c:v>1.2914813550087652</c:v>
                </c:pt>
                <c:pt idx="1">
                  <c:v>1.4130667875645464</c:v>
                </c:pt>
                <c:pt idx="2">
                  <c:v>1.5650834688790689</c:v>
                </c:pt>
                <c:pt idx="3">
                  <c:v>1.683769842881103</c:v>
                </c:pt>
                <c:pt idx="4">
                  <c:v>1.6527312982057472</c:v>
                </c:pt>
                <c:pt idx="5">
                  <c:v>1.2863331275464969</c:v>
                </c:pt>
                <c:pt idx="6">
                  <c:v>1.3566478843228911</c:v>
                </c:pt>
              </c:numCache>
            </c:numRef>
          </c:xVal>
          <c:yVal>
            <c:numRef>
              <c:f>master_2017_02_20_2008!$O$110:$O$116</c:f>
              <c:numCache>
                <c:formatCode>General</c:formatCode>
                <c:ptCount val="7"/>
                <c:pt idx="0">
                  <c:v>-35</c:v>
                </c:pt>
                <c:pt idx="1">
                  <c:v>-48.5</c:v>
                </c:pt>
                <c:pt idx="2">
                  <c:v>-72.5</c:v>
                </c:pt>
                <c:pt idx="3">
                  <c:v>-107.5</c:v>
                </c:pt>
                <c:pt idx="4">
                  <c:v>-140</c:v>
                </c:pt>
                <c:pt idx="5">
                  <c:v>-5</c:v>
                </c:pt>
                <c:pt idx="6">
                  <c:v>-15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master_2017_02_20_2008!$A$117</c:f>
              <c:strCache>
                <c:ptCount val="1"/>
                <c:pt idx="0">
                  <c:v>33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master_2017_02_20_2008!$R$117:$R$123</c:f>
              <c:numCache>
                <c:formatCode>0.00</c:formatCode>
                <c:ptCount val="7"/>
                <c:pt idx="0">
                  <c:v>1.3282207404356081</c:v>
                </c:pt>
                <c:pt idx="1">
                  <c:v>1.3932923095481091</c:v>
                </c:pt>
                <c:pt idx="2">
                  <c:v>1.4767369561225974</c:v>
                </c:pt>
                <c:pt idx="3">
                  <c:v>1.5637052929379083</c:v>
                </c:pt>
                <c:pt idx="4">
                  <c:v>1.517941275157876</c:v>
                </c:pt>
                <c:pt idx="5">
                  <c:v>0.97734351042597034</c:v>
                </c:pt>
                <c:pt idx="6">
                  <c:v>1.5120825047677486</c:v>
                </c:pt>
              </c:numCache>
            </c:numRef>
          </c:xVal>
          <c:yVal>
            <c:numRef>
              <c:f>master_2017_02_20_2008!$O$117:$O$123</c:f>
              <c:numCache>
                <c:formatCode>General</c:formatCode>
                <c:ptCount val="7"/>
                <c:pt idx="0">
                  <c:v>-25</c:v>
                </c:pt>
                <c:pt idx="1">
                  <c:v>-44.5</c:v>
                </c:pt>
                <c:pt idx="2">
                  <c:v>-77.5</c:v>
                </c:pt>
                <c:pt idx="3">
                  <c:v>-115.5</c:v>
                </c:pt>
                <c:pt idx="4">
                  <c:v>-144</c:v>
                </c:pt>
                <c:pt idx="5">
                  <c:v>-5</c:v>
                </c:pt>
                <c:pt idx="6">
                  <c:v>-15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master_2017_02_20_2008!$A$124</c:f>
              <c:strCache>
                <c:ptCount val="1"/>
                <c:pt idx="0">
                  <c:v>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master_2017_02_20_2008!$R$124:$R$131</c:f>
              <c:numCache>
                <c:formatCode>0.00</c:formatCode>
                <c:ptCount val="8"/>
                <c:pt idx="0">
                  <c:v>1.4253166065170912</c:v>
                </c:pt>
                <c:pt idx="1">
                  <c:v>1.4841570106342004</c:v>
                </c:pt>
                <c:pt idx="2">
                  <c:v>1.5158012840668766</c:v>
                </c:pt>
                <c:pt idx="3">
                  <c:v>1.8603906782913193</c:v>
                </c:pt>
                <c:pt idx="4">
                  <c:v>1.6328760352011866</c:v>
                </c:pt>
                <c:pt idx="5">
                  <c:v>1.6641406772537337</c:v>
                </c:pt>
                <c:pt idx="6">
                  <c:v>1.0058487454208844</c:v>
                </c:pt>
                <c:pt idx="7">
                  <c:v>1.4089733440184071</c:v>
                </c:pt>
              </c:numCache>
            </c:numRef>
          </c:xVal>
          <c:yVal>
            <c:numRef>
              <c:f>master_2017_02_20_2008!$O$124:$O$131</c:f>
              <c:numCache>
                <c:formatCode>General</c:formatCode>
                <c:ptCount val="8"/>
                <c:pt idx="0">
                  <c:v>-25</c:v>
                </c:pt>
                <c:pt idx="1">
                  <c:v>-52.5</c:v>
                </c:pt>
                <c:pt idx="2">
                  <c:v>-57.5</c:v>
                </c:pt>
                <c:pt idx="3">
                  <c:v>-78.5</c:v>
                </c:pt>
                <c:pt idx="4">
                  <c:v>-104</c:v>
                </c:pt>
                <c:pt idx="5">
                  <c:v>-137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master_2017_02_20_2008!$A$132</c:f>
              <c:strCache>
                <c:ptCount val="1"/>
                <c:pt idx="0">
                  <c:v>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master_2017_02_20_2008!$R$132:$R$139</c:f>
              <c:numCache>
                <c:formatCode>0.00</c:formatCode>
                <c:ptCount val="8"/>
                <c:pt idx="0">
                  <c:v>1.4001628126170156</c:v>
                </c:pt>
                <c:pt idx="1">
                  <c:v>1.4292464609425906</c:v>
                </c:pt>
                <c:pt idx="2">
                  <c:v>1.4959578169763437</c:v>
                </c:pt>
                <c:pt idx="3">
                  <c:v>1.7087433588362777</c:v>
                </c:pt>
                <c:pt idx="4">
                  <c:v>1.691997210666415</c:v>
                </c:pt>
                <c:pt idx="5">
                  <c:v>1.7448097464889263</c:v>
                </c:pt>
                <c:pt idx="6">
                  <c:v>1.1250336221726362</c:v>
                </c:pt>
                <c:pt idx="7">
                  <c:v>1.3522584216958955</c:v>
                </c:pt>
              </c:numCache>
            </c:numRef>
          </c:xVal>
          <c:yVal>
            <c:numRef>
              <c:f>master_2017_02_20_2008!$O$132:$O$139</c:f>
              <c:numCache>
                <c:formatCode>General</c:formatCode>
                <c:ptCount val="8"/>
                <c:pt idx="0">
                  <c:v>-25</c:v>
                </c:pt>
                <c:pt idx="1">
                  <c:v>-36</c:v>
                </c:pt>
                <c:pt idx="2">
                  <c:v>-55.5</c:v>
                </c:pt>
                <c:pt idx="3">
                  <c:v>-83.5</c:v>
                </c:pt>
                <c:pt idx="4">
                  <c:v>-119</c:v>
                </c:pt>
                <c:pt idx="5">
                  <c:v>-146.5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master_2017_02_20_2008!$A$140</c:f>
              <c:strCache>
                <c:ptCount val="1"/>
                <c:pt idx="0">
                  <c:v>39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master_2017_02_20_2008!$R$140:$R$149</c:f>
              <c:numCache>
                <c:formatCode>0.00</c:formatCode>
                <c:ptCount val="10"/>
                <c:pt idx="0">
                  <c:v>1.5999888433840153</c:v>
                </c:pt>
                <c:pt idx="1">
                  <c:v>1.5323952323303527</c:v>
                </c:pt>
                <c:pt idx="2">
                  <c:v>1.6641406772537342</c:v>
                </c:pt>
                <c:pt idx="3">
                  <c:v>1.5571277171180999</c:v>
                </c:pt>
                <c:pt idx="4">
                  <c:v>1.6217745580478209</c:v>
                </c:pt>
                <c:pt idx="5">
                  <c:v>1.7412584153399169</c:v>
                </c:pt>
                <c:pt idx="6">
                  <c:v>1.0535250309311437</c:v>
                </c:pt>
                <c:pt idx="7">
                  <c:v>1.3798986467704888</c:v>
                </c:pt>
                <c:pt idx="8">
                  <c:v>1.1935649214517985</c:v>
                </c:pt>
                <c:pt idx="9">
                  <c:v>1.1781104447764403</c:v>
                </c:pt>
              </c:numCache>
            </c:numRef>
          </c:xVal>
          <c:yVal>
            <c:numRef>
              <c:f>master_2017_02_20_2008!$O$140:$O$149</c:f>
              <c:numCache>
                <c:formatCode>General</c:formatCode>
                <c:ptCount val="10"/>
                <c:pt idx="0">
                  <c:v>-25</c:v>
                </c:pt>
                <c:pt idx="1">
                  <c:v>-34</c:v>
                </c:pt>
                <c:pt idx="2">
                  <c:v>-46</c:v>
                </c:pt>
                <c:pt idx="3">
                  <c:v>-66</c:v>
                </c:pt>
                <c:pt idx="4">
                  <c:v>-100.5</c:v>
                </c:pt>
                <c:pt idx="5">
                  <c:v>-138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-48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master_2017_02_20_2008!$A$150</c:f>
              <c:strCache>
                <c:ptCount val="1"/>
                <c:pt idx="0">
                  <c:v>41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master_2017_02_20_2008!$R$150:$R$157</c:f>
              <c:numCache>
                <c:formatCode>0.00</c:formatCode>
                <c:ptCount val="8"/>
                <c:pt idx="0">
                  <c:v>1.595420964056808</c:v>
                </c:pt>
                <c:pt idx="1">
                  <c:v>1.6870181390476626</c:v>
                </c:pt>
                <c:pt idx="2">
                  <c:v>0.79814097296312925</c:v>
                </c:pt>
                <c:pt idx="3">
                  <c:v>1.4608955306537514</c:v>
                </c:pt>
                <c:pt idx="4">
                  <c:v>1.4557952935619263</c:v>
                </c:pt>
                <c:pt idx="5">
                  <c:v>1.4201341222015398</c:v>
                </c:pt>
                <c:pt idx="6">
                  <c:v>1.4817892832653863</c:v>
                </c:pt>
                <c:pt idx="7">
                  <c:v>1.4862362443280002</c:v>
                </c:pt>
              </c:numCache>
            </c:numRef>
          </c:xVal>
          <c:yVal>
            <c:numRef>
              <c:f>master_2017_02_20_2008!$O$150:$O$157</c:f>
              <c:numCache>
                <c:formatCode>General</c:formatCode>
                <c:ptCount val="8"/>
                <c:pt idx="0">
                  <c:v>-85.5</c:v>
                </c:pt>
                <c:pt idx="1">
                  <c:v>-129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-33</c:v>
                </c:pt>
                <c:pt idx="6">
                  <c:v>-52</c:v>
                </c:pt>
                <c:pt idx="7">
                  <c:v>-78.5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master_2017_02_20_2008!$A$158</c:f>
              <c:strCache>
                <c:ptCount val="1"/>
                <c:pt idx="0">
                  <c:v>43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master_2017_02_20_2008!$R$158:$R$165</c:f>
              <c:numCache>
                <c:formatCode>0.00</c:formatCode>
                <c:ptCount val="8"/>
                <c:pt idx="0">
                  <c:v>1.6436841365572858</c:v>
                </c:pt>
                <c:pt idx="1">
                  <c:v>1.7130806403215435</c:v>
                </c:pt>
                <c:pt idx="2">
                  <c:v>1.082978997228182</c:v>
                </c:pt>
                <c:pt idx="3">
                  <c:v>1.5170742015365457</c:v>
                </c:pt>
                <c:pt idx="4">
                  <c:v>1.2848514484078866</c:v>
                </c:pt>
                <c:pt idx="5">
                  <c:v>1.3330440415859273</c:v>
                </c:pt>
                <c:pt idx="6">
                  <c:v>1.2837188825519126</c:v>
                </c:pt>
                <c:pt idx="7">
                  <c:v>1.3907682292771886</c:v>
                </c:pt>
              </c:numCache>
            </c:numRef>
          </c:xVal>
          <c:yVal>
            <c:numRef>
              <c:f>master_2017_02_20_2008!$O$158:$O$165</c:f>
              <c:numCache>
                <c:formatCode>General</c:formatCode>
                <c:ptCount val="8"/>
                <c:pt idx="0">
                  <c:v>-104</c:v>
                </c:pt>
                <c:pt idx="1">
                  <c:v>-136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-37</c:v>
                </c:pt>
                <c:pt idx="6">
                  <c:v>-56.5</c:v>
                </c:pt>
                <c:pt idx="7">
                  <c:v>-87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master_2017_02_20_2008!$A$166</c:f>
              <c:strCache>
                <c:ptCount val="1"/>
                <c:pt idx="0">
                  <c:v>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master_2017_02_20_2008!$R$166:$R$173</c:f>
              <c:numCache>
                <c:formatCode>0.00</c:formatCode>
                <c:ptCount val="8"/>
                <c:pt idx="0">
                  <c:v>1.4481862677314663</c:v>
                </c:pt>
                <c:pt idx="1">
                  <c:v>1.3913067508038826</c:v>
                </c:pt>
                <c:pt idx="2">
                  <c:v>0.77535792076509957</c:v>
                </c:pt>
                <c:pt idx="3">
                  <c:v>1.4122153637135599</c:v>
                </c:pt>
                <c:pt idx="4">
                  <c:v>1.4032907655520539</c:v>
                </c:pt>
                <c:pt idx="5">
                  <c:v>1.4080948616901108</c:v>
                </c:pt>
                <c:pt idx="6">
                  <c:v>1.422454458274075</c:v>
                </c:pt>
                <c:pt idx="7">
                  <c:v>1.3267663584854266</c:v>
                </c:pt>
              </c:numCache>
            </c:numRef>
          </c:xVal>
          <c:yVal>
            <c:numRef>
              <c:f>master_2017_02_20_2008!$O$166:$O$173</c:f>
              <c:numCache>
                <c:formatCode>General</c:formatCode>
                <c:ptCount val="8"/>
                <c:pt idx="0">
                  <c:v>-118</c:v>
                </c:pt>
                <c:pt idx="1">
                  <c:v>-142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-41.5</c:v>
                </c:pt>
                <c:pt idx="6">
                  <c:v>-71.5</c:v>
                </c:pt>
                <c:pt idx="7">
                  <c:v>-107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master_2017_02_20_2008!$A$174</c:f>
              <c:strCache>
                <c:ptCount val="1"/>
                <c:pt idx="0">
                  <c:v>47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master_2017_02_20_2008!$R$174:$R$182</c:f>
              <c:numCache>
                <c:formatCode>0.00</c:formatCode>
                <c:ptCount val="9"/>
                <c:pt idx="0">
                  <c:v>1.3436008129333434</c:v>
                </c:pt>
                <c:pt idx="1">
                  <c:v>0.69587678563951794</c:v>
                </c:pt>
                <c:pt idx="2">
                  <c:v>1.288620824982764</c:v>
                </c:pt>
                <c:pt idx="3">
                  <c:v>1.2543266190320808</c:v>
                </c:pt>
                <c:pt idx="4">
                  <c:v>1.2136071223969882</c:v>
                </c:pt>
                <c:pt idx="5">
                  <c:v>1.2701345557524215</c:v>
                </c:pt>
                <c:pt idx="6">
                  <c:v>1.460438624825293</c:v>
                </c:pt>
                <c:pt idx="7">
                  <c:v>1.5034574973968957</c:v>
                </c:pt>
                <c:pt idx="8">
                  <c:v>1.6104995668042434</c:v>
                </c:pt>
              </c:numCache>
            </c:numRef>
          </c:xVal>
          <c:yVal>
            <c:numRef>
              <c:f>master_2017_02_20_2008!$O$174:$O$182</c:f>
              <c:numCache>
                <c:formatCode>General</c:formatCode>
                <c:ptCount val="9"/>
                <c:pt idx="0">
                  <c:v>-138.5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-37.5</c:v>
                </c:pt>
                <c:pt idx="5">
                  <c:v>-58</c:v>
                </c:pt>
                <c:pt idx="6">
                  <c:v>-79.5</c:v>
                </c:pt>
                <c:pt idx="7">
                  <c:v>-96</c:v>
                </c:pt>
                <c:pt idx="8">
                  <c:v>-120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master_2017_02_20_2008!$A$183</c:f>
              <c:strCache>
                <c:ptCount val="1"/>
                <c:pt idx="0">
                  <c:v>49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master_2017_02_20_2008!$R$183:$R$190</c:f>
              <c:numCache>
                <c:formatCode>0.00</c:formatCode>
                <c:ptCount val="8"/>
                <c:pt idx="0">
                  <c:v>1.6554858670032928</c:v>
                </c:pt>
                <c:pt idx="1">
                  <c:v>0.96622111766212737</c:v>
                </c:pt>
                <c:pt idx="2">
                  <c:v>1.2777503694690457</c:v>
                </c:pt>
                <c:pt idx="3">
                  <c:v>1.280851166214046</c:v>
                </c:pt>
                <c:pt idx="4">
                  <c:v>1.3092974813089269</c:v>
                </c:pt>
                <c:pt idx="5">
                  <c:v>1.3445689041411766</c:v>
                </c:pt>
                <c:pt idx="6">
                  <c:v>1.3542162460464147</c:v>
                </c:pt>
                <c:pt idx="7">
                  <c:v>1.5084731015164263</c:v>
                </c:pt>
              </c:numCache>
            </c:numRef>
          </c:xVal>
          <c:yVal>
            <c:numRef>
              <c:f>master_2017_02_20_2008!$O$183:$O$190</c:f>
              <c:numCache>
                <c:formatCode>General</c:formatCode>
                <c:ptCount val="8"/>
                <c:pt idx="0">
                  <c:v>-144.5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-38</c:v>
                </c:pt>
                <c:pt idx="5">
                  <c:v>-58.5</c:v>
                </c:pt>
                <c:pt idx="6">
                  <c:v>-82</c:v>
                </c:pt>
                <c:pt idx="7">
                  <c:v>-112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master_2017_02_20_2008!$A$191</c:f>
              <c:strCache>
                <c:ptCount val="1"/>
                <c:pt idx="0">
                  <c:v>51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master_2017_02_20_2008!$R$191:$R$198</c:f>
              <c:numCache>
                <c:formatCode>0.00</c:formatCode>
                <c:ptCount val="8"/>
                <c:pt idx="0">
                  <c:v>1.4373511499271101</c:v>
                </c:pt>
                <c:pt idx="1">
                  <c:v>1.0991888146223694</c:v>
                </c:pt>
                <c:pt idx="2">
                  <c:v>1.2466787344599009</c:v>
                </c:pt>
                <c:pt idx="3">
                  <c:v>1.2068874912352821</c:v>
                </c:pt>
                <c:pt idx="4">
                  <c:v>1.0448962924527843</c:v>
                </c:pt>
                <c:pt idx="5">
                  <c:v>1.2867049304244276</c:v>
                </c:pt>
                <c:pt idx="6">
                  <c:v>1.5367200384134561</c:v>
                </c:pt>
                <c:pt idx="7">
                  <c:v>1.6112441513333282</c:v>
                </c:pt>
              </c:numCache>
            </c:numRef>
          </c:xVal>
          <c:yVal>
            <c:numRef>
              <c:f>master_2017_02_20_2008!$O$191:$O$198</c:f>
              <c:numCache>
                <c:formatCode>General</c:formatCode>
                <c:ptCount val="8"/>
                <c:pt idx="0">
                  <c:v>-142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-34.5</c:v>
                </c:pt>
                <c:pt idx="5">
                  <c:v>-54.5</c:v>
                </c:pt>
                <c:pt idx="6">
                  <c:v>-77</c:v>
                </c:pt>
                <c:pt idx="7">
                  <c:v>-103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master_2017_02_20_2008!$A$208</c:f>
              <c:strCache>
                <c:ptCount val="1"/>
                <c:pt idx="0">
                  <c:v>57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master_2017_02_20_2008!$R$208:$R$216</c:f>
              <c:numCache>
                <c:formatCode>0.00</c:formatCode>
                <c:ptCount val="9"/>
                <c:pt idx="0">
                  <c:v>1.3319391939753353</c:v>
                </c:pt>
                <c:pt idx="1">
                  <c:v>1.3860680135833179</c:v>
                </c:pt>
                <c:pt idx="2">
                  <c:v>1.4033256456579088</c:v>
                </c:pt>
                <c:pt idx="3">
                  <c:v>1.3797794792054572</c:v>
                </c:pt>
                <c:pt idx="4">
                  <c:v>1.2852400767511185</c:v>
                </c:pt>
                <c:pt idx="5">
                  <c:v>1.285077315231862</c:v>
                </c:pt>
                <c:pt idx="6">
                  <c:v>1.2004696242682096</c:v>
                </c:pt>
                <c:pt idx="7">
                  <c:v>1.3776404344719522</c:v>
                </c:pt>
                <c:pt idx="8">
                  <c:v>1.1835935666082491</c:v>
                </c:pt>
              </c:numCache>
            </c:numRef>
          </c:xVal>
          <c:yVal>
            <c:numRef>
              <c:f>master_2017_02_20_2008!$O$208:$O$216</c:f>
              <c:numCache>
                <c:formatCode>General</c:formatCode>
                <c:ptCount val="9"/>
                <c:pt idx="0">
                  <c:v>-15</c:v>
                </c:pt>
                <c:pt idx="1">
                  <c:v>-25</c:v>
                </c:pt>
                <c:pt idx="2">
                  <c:v>-39.5</c:v>
                </c:pt>
                <c:pt idx="3">
                  <c:v>-66</c:v>
                </c:pt>
                <c:pt idx="4">
                  <c:v>-98.5</c:v>
                </c:pt>
                <c:pt idx="5">
                  <c:v>-133.5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master_2017_02_20_2008!$A$199</c:f>
              <c:strCache>
                <c:ptCount val="1"/>
                <c:pt idx="0">
                  <c:v>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master_2017_02_20_2008!$R$199:$R$207</c:f>
              <c:numCache>
                <c:formatCode>0.00</c:formatCode>
                <c:ptCount val="9"/>
                <c:pt idx="0">
                  <c:v>1.6323206046122476</c:v>
                </c:pt>
                <c:pt idx="1">
                  <c:v>0.87803397975434994</c:v>
                </c:pt>
                <c:pt idx="2">
                  <c:v>1.3262442889256514</c:v>
                </c:pt>
                <c:pt idx="3">
                  <c:v>1.3502219342051942</c:v>
                </c:pt>
                <c:pt idx="4">
                  <c:v>1.3153375742403834</c:v>
                </c:pt>
                <c:pt idx="5">
                  <c:v>1.3295069802196957</c:v>
                </c:pt>
                <c:pt idx="6">
                  <c:v>1.3508045579770922</c:v>
                </c:pt>
                <c:pt idx="7">
                  <c:v>1.3008139639398439</c:v>
                </c:pt>
                <c:pt idx="8">
                  <c:v>1.0762767872443162</c:v>
                </c:pt>
              </c:numCache>
            </c:numRef>
          </c:xVal>
          <c:yVal>
            <c:numRef>
              <c:f>master_2017_02_20_2008!$O$199:$O$207</c:f>
              <c:numCache>
                <c:formatCode>General</c:formatCode>
                <c:ptCount val="9"/>
                <c:pt idx="0">
                  <c:v>-137.5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-38</c:v>
                </c:pt>
                <c:pt idx="5">
                  <c:v>-64.5</c:v>
                </c:pt>
                <c:pt idx="6">
                  <c:v>-102.5</c:v>
                </c:pt>
                <c:pt idx="7">
                  <c:v>-137.5</c:v>
                </c:pt>
                <c:pt idx="8">
                  <c:v>-5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master_2017_02_20_2008!$A$217</c:f>
              <c:strCache>
                <c:ptCount val="1"/>
                <c:pt idx="0">
                  <c:v>59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master_2017_02_20_2008!$R$217:$R$223</c:f>
              <c:numCache>
                <c:formatCode>0.00</c:formatCode>
                <c:ptCount val="7"/>
                <c:pt idx="0">
                  <c:v>1.2244191376047466</c:v>
                </c:pt>
                <c:pt idx="1">
                  <c:v>1.2714929884323707</c:v>
                </c:pt>
                <c:pt idx="2">
                  <c:v>1.6559909686518353</c:v>
                </c:pt>
                <c:pt idx="3">
                  <c:v>1.6544590454406625</c:v>
                </c:pt>
                <c:pt idx="4">
                  <c:v>1.7015135349828789</c:v>
                </c:pt>
                <c:pt idx="5">
                  <c:v>1.1066393517243531</c:v>
                </c:pt>
                <c:pt idx="6">
                  <c:v>1.3681119932919059</c:v>
                </c:pt>
              </c:numCache>
            </c:numRef>
          </c:xVal>
          <c:yVal>
            <c:numRef>
              <c:f>master_2017_02_20_2008!$O$217:$O$223</c:f>
              <c:numCache>
                <c:formatCode>General</c:formatCode>
                <c:ptCount val="7"/>
                <c:pt idx="0">
                  <c:v>-34</c:v>
                </c:pt>
                <c:pt idx="1">
                  <c:v>-52</c:v>
                </c:pt>
                <c:pt idx="2">
                  <c:v>-86.5</c:v>
                </c:pt>
                <c:pt idx="3">
                  <c:v>-120</c:v>
                </c:pt>
                <c:pt idx="4">
                  <c:v>-143</c:v>
                </c:pt>
                <c:pt idx="5">
                  <c:v>-5</c:v>
                </c:pt>
                <c:pt idx="6">
                  <c:v>-15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master_2017_02_20_2008!$A$224</c:f>
              <c:strCache>
                <c:ptCount val="1"/>
                <c:pt idx="0">
                  <c:v>61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master_2017_02_20_2008!$R$224:$R$230</c:f>
              <c:numCache>
                <c:formatCode>0.00</c:formatCode>
                <c:ptCount val="7"/>
                <c:pt idx="0">
                  <c:v>1.3187172640943954</c:v>
                </c:pt>
                <c:pt idx="1">
                  <c:v>1.4129640489584996</c:v>
                </c:pt>
                <c:pt idx="2">
                  <c:v>1.3083945882657135</c:v>
                </c:pt>
                <c:pt idx="3">
                  <c:v>1.3862022991576588</c:v>
                </c:pt>
                <c:pt idx="4">
                  <c:v>1.4690285062781143</c:v>
                </c:pt>
                <c:pt idx="5">
                  <c:v>1.7267619980267455</c:v>
                </c:pt>
                <c:pt idx="6">
                  <c:v>1.3899469319681377</c:v>
                </c:pt>
              </c:numCache>
            </c:numRef>
          </c:xVal>
          <c:yVal>
            <c:numRef>
              <c:f>master_2017_02_20_2008!$O$224:$O$230</c:f>
              <c:numCache>
                <c:formatCode>General</c:formatCode>
                <c:ptCount val="7"/>
                <c:pt idx="0">
                  <c:v>-25</c:v>
                </c:pt>
                <c:pt idx="1">
                  <c:v>-31</c:v>
                </c:pt>
                <c:pt idx="2">
                  <c:v>-41.75</c:v>
                </c:pt>
                <c:pt idx="3">
                  <c:v>-59.25</c:v>
                </c:pt>
                <c:pt idx="4">
                  <c:v>-75</c:v>
                </c:pt>
                <c:pt idx="5">
                  <c:v>-91.5</c:v>
                </c:pt>
                <c:pt idx="6">
                  <c:v>-114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master_2017_02_20_2008!$A$231</c:f>
              <c:strCache>
                <c:ptCount val="1"/>
                <c:pt idx="0">
                  <c:v>61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master_2017_02_20_2008!$R$231:$R$237</c:f>
              <c:numCache>
                <c:formatCode>0.00</c:formatCode>
                <c:ptCount val="7"/>
                <c:pt idx="0">
                  <c:v>1.6777613906428666</c:v>
                </c:pt>
                <c:pt idx="1">
                  <c:v>0.88076131316685058</c:v>
                </c:pt>
                <c:pt idx="2">
                  <c:v>1.339074931327441</c:v>
                </c:pt>
                <c:pt idx="3">
                  <c:v>1.2825840376522395</c:v>
                </c:pt>
                <c:pt idx="4">
                  <c:v>1.1900765946253107</c:v>
                </c:pt>
                <c:pt idx="5">
                  <c:v>1.1637055137457961</c:v>
                </c:pt>
                <c:pt idx="6">
                  <c:v>1.1281783406977393</c:v>
                </c:pt>
              </c:numCache>
            </c:numRef>
          </c:xVal>
          <c:yVal>
            <c:numRef>
              <c:f>master_2017_02_20_2008!$O$231:$O$237</c:f>
              <c:numCache>
                <c:formatCode>General</c:formatCode>
                <c:ptCount val="7"/>
                <c:pt idx="0">
                  <c:v>-140.5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-35.5</c:v>
                </c:pt>
                <c:pt idx="5">
                  <c:v>-54</c:v>
                </c:pt>
                <c:pt idx="6">
                  <c:v>-79.5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master_2017_02_20_2008!$A$238</c:f>
              <c:strCache>
                <c:ptCount val="1"/>
                <c:pt idx="0">
                  <c:v>63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master_2017_02_20_2008!$R$238:$R$246</c:f>
              <c:numCache>
                <c:formatCode>0.00</c:formatCode>
                <c:ptCount val="9"/>
                <c:pt idx="0">
                  <c:v>1.1906695898686988</c:v>
                </c:pt>
                <c:pt idx="1">
                  <c:v>1.6945525888760948</c:v>
                </c:pt>
                <c:pt idx="2">
                  <c:v>0.82801698037613958</c:v>
                </c:pt>
                <c:pt idx="3">
                  <c:v>1.3497090321512186</c:v>
                </c:pt>
                <c:pt idx="4">
                  <c:v>1.2868425949865756</c:v>
                </c:pt>
                <c:pt idx="5">
                  <c:v>1.2075895754714032</c:v>
                </c:pt>
                <c:pt idx="6">
                  <c:v>1.135455658626038</c:v>
                </c:pt>
                <c:pt idx="7">
                  <c:v>1.6017085667468585</c:v>
                </c:pt>
                <c:pt idx="8">
                  <c:v>1.6929267504354077</c:v>
                </c:pt>
              </c:numCache>
            </c:numRef>
          </c:xVal>
          <c:yVal>
            <c:numRef>
              <c:f>master_2017_02_20_2008!$O$238:$O$246</c:f>
              <c:numCache>
                <c:formatCode>General</c:formatCode>
                <c:ptCount val="9"/>
                <c:pt idx="0">
                  <c:v>-103</c:v>
                </c:pt>
                <c:pt idx="1">
                  <c:v>-133.5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-31.5</c:v>
                </c:pt>
                <c:pt idx="6">
                  <c:v>-45</c:v>
                </c:pt>
                <c:pt idx="7">
                  <c:v>-75.5</c:v>
                </c:pt>
                <c:pt idx="8">
                  <c:v>-111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master_2017_02_20_2008!$A$247</c:f>
              <c:strCache>
                <c:ptCount val="1"/>
                <c:pt idx="0">
                  <c:v>65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master_2017_02_20_2008!$R$247:$R$254</c:f>
              <c:numCache>
                <c:formatCode>0.00</c:formatCode>
                <c:ptCount val="8"/>
                <c:pt idx="0">
                  <c:v>1.6998883183811235</c:v>
                </c:pt>
                <c:pt idx="1">
                  <c:v>1.0907458257504823</c:v>
                </c:pt>
                <c:pt idx="2">
                  <c:v>1.303444403927525</c:v>
                </c:pt>
                <c:pt idx="3">
                  <c:v>1.3041246361656456</c:v>
                </c:pt>
                <c:pt idx="4">
                  <c:v>1.2691300004932995</c:v>
                </c:pt>
                <c:pt idx="5">
                  <c:v>1.3003435110636712</c:v>
                </c:pt>
                <c:pt idx="6">
                  <c:v>1.6048669227277401</c:v>
                </c:pt>
                <c:pt idx="7">
                  <c:v>1.6139843624750516</c:v>
                </c:pt>
              </c:numCache>
            </c:numRef>
          </c:xVal>
          <c:yVal>
            <c:numRef>
              <c:f>master_2017_02_20_2008!$O$247:$O$254</c:f>
              <c:numCache>
                <c:formatCode>General</c:formatCode>
                <c:ptCount val="8"/>
                <c:pt idx="0">
                  <c:v>-140.5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-31</c:v>
                </c:pt>
                <c:pt idx="5">
                  <c:v>-45.5</c:v>
                </c:pt>
                <c:pt idx="6">
                  <c:v>-71</c:v>
                </c:pt>
                <c:pt idx="7">
                  <c:v>-93.5</c:v>
                </c:pt>
              </c:numCache>
            </c:numRef>
          </c:yVal>
          <c:smooth val="0"/>
        </c:ser>
        <c:ser>
          <c:idx val="18"/>
          <c:order val="18"/>
          <c:tx>
            <c:strRef>
              <c:f>master_2017_02_20_2008!$A$255</c:f>
              <c:strCache>
                <c:ptCount val="1"/>
                <c:pt idx="0">
                  <c:v>67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master_2017_02_20_2008!$R$255:$R$261</c:f>
              <c:numCache>
                <c:formatCode>0.00</c:formatCode>
                <c:ptCount val="7"/>
                <c:pt idx="0">
                  <c:v>1.6152470243909225</c:v>
                </c:pt>
                <c:pt idx="1">
                  <c:v>1.6455180206752174</c:v>
                </c:pt>
                <c:pt idx="2">
                  <c:v>1.1258005528825898</c:v>
                </c:pt>
                <c:pt idx="3">
                  <c:v>1.5065613070899255</c:v>
                </c:pt>
                <c:pt idx="4">
                  <c:v>1.4771236667500001</c:v>
                </c:pt>
                <c:pt idx="5">
                  <c:v>1.4115085853728402</c:v>
                </c:pt>
                <c:pt idx="6">
                  <c:v>1.5680956748528929</c:v>
                </c:pt>
              </c:numCache>
            </c:numRef>
          </c:xVal>
          <c:yVal>
            <c:numRef>
              <c:f>master_2017_02_20_2008!$O$255:$O$261</c:f>
              <c:numCache>
                <c:formatCode>General</c:formatCode>
                <c:ptCount val="7"/>
                <c:pt idx="0">
                  <c:v>-115</c:v>
                </c:pt>
                <c:pt idx="1">
                  <c:v>-139.5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-39</c:v>
                </c:pt>
                <c:pt idx="6">
                  <c:v>-62</c:v>
                </c:pt>
              </c:numCache>
            </c:numRef>
          </c:yVal>
          <c:smooth val="0"/>
        </c:ser>
        <c:ser>
          <c:idx val="19"/>
          <c:order val="19"/>
          <c:tx>
            <c:strRef>
              <c:f>master_2017_02_20_2008!$A$262</c:f>
              <c:strCache>
                <c:ptCount val="1"/>
                <c:pt idx="0">
                  <c:v>69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master_2017_02_20_2008!$R$262:$R$268</c:f>
              <c:numCache>
                <c:formatCode>0.00</c:formatCode>
                <c:ptCount val="7"/>
                <c:pt idx="0">
                  <c:v>1.6698242625557354</c:v>
                </c:pt>
                <c:pt idx="1">
                  <c:v>1.6919972106664147</c:v>
                </c:pt>
                <c:pt idx="2">
                  <c:v>1.7910934885129073</c:v>
                </c:pt>
                <c:pt idx="3">
                  <c:v>1.0205210262868345</c:v>
                </c:pt>
                <c:pt idx="4">
                  <c:v>1.5347601961103639</c:v>
                </c:pt>
                <c:pt idx="5">
                  <c:v>1.4667282938534438</c:v>
                </c:pt>
                <c:pt idx="6">
                  <c:v>1.4749846197106957</c:v>
                </c:pt>
              </c:numCache>
            </c:numRef>
          </c:xVal>
          <c:yVal>
            <c:numRef>
              <c:f>master_2017_02_20_2008!$O$262:$O$268</c:f>
              <c:numCache>
                <c:formatCode>General</c:formatCode>
                <c:ptCount val="7"/>
                <c:pt idx="0">
                  <c:v>-83.5</c:v>
                </c:pt>
                <c:pt idx="1">
                  <c:v>-112</c:v>
                </c:pt>
                <c:pt idx="2">
                  <c:v>-143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-51.5</c:v>
                </c:pt>
              </c:numCache>
            </c:numRef>
          </c:yVal>
          <c:smooth val="0"/>
        </c:ser>
        <c:ser>
          <c:idx val="20"/>
          <c:order val="20"/>
          <c:tx>
            <c:strRef>
              <c:f>master_2017_02_20_2008!$A$269</c:f>
              <c:strCache>
                <c:ptCount val="1"/>
                <c:pt idx="0">
                  <c:v>71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master_2017_02_20_2008!$R$269:$R$275</c:f>
              <c:numCache>
                <c:formatCode>0.00</c:formatCode>
                <c:ptCount val="7"/>
                <c:pt idx="0">
                  <c:v>1.4285167169881214</c:v>
                </c:pt>
                <c:pt idx="1">
                  <c:v>1.375016143834207</c:v>
                </c:pt>
                <c:pt idx="2">
                  <c:v>1.3601016115273374</c:v>
                </c:pt>
                <c:pt idx="3">
                  <c:v>1.1047248301469414</c:v>
                </c:pt>
                <c:pt idx="4">
                  <c:v>1.3771839629999925</c:v>
                </c:pt>
                <c:pt idx="5">
                  <c:v>1.2165063013115303</c:v>
                </c:pt>
                <c:pt idx="6">
                  <c:v>1.305389118160625</c:v>
                </c:pt>
              </c:numCache>
            </c:numRef>
          </c:xVal>
          <c:yVal>
            <c:numRef>
              <c:f>master_2017_02_20_2008!$O$269:$O$275</c:f>
              <c:numCache>
                <c:formatCode>General</c:formatCode>
                <c:ptCount val="7"/>
                <c:pt idx="0">
                  <c:v>-83.5</c:v>
                </c:pt>
                <c:pt idx="1">
                  <c:v>-110.5</c:v>
                </c:pt>
                <c:pt idx="2">
                  <c:v>-140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-41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master_2017_02_20_2008!$A$276</c:f>
              <c:strCache>
                <c:ptCount val="1"/>
                <c:pt idx="0">
                  <c:v>73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master_2017_02_20_2008!$R$276:$R$283</c:f>
              <c:numCache>
                <c:formatCode>0.00</c:formatCode>
                <c:ptCount val="8"/>
                <c:pt idx="0">
                  <c:v>1.3568625434748873</c:v>
                </c:pt>
                <c:pt idx="1">
                  <c:v>1.2818641524393997</c:v>
                </c:pt>
                <c:pt idx="2">
                  <c:v>0.5003028914150065</c:v>
                </c:pt>
                <c:pt idx="3">
                  <c:v>0.97136281274252767</c:v>
                </c:pt>
                <c:pt idx="4">
                  <c:v>0.8065750691071164</c:v>
                </c:pt>
                <c:pt idx="5">
                  <c:v>1.2681831746445638</c:v>
                </c:pt>
                <c:pt idx="6">
                  <c:v>1.1847476160724286</c:v>
                </c:pt>
                <c:pt idx="7">
                  <c:v>1.2306504410440107</c:v>
                </c:pt>
              </c:numCache>
            </c:numRef>
          </c:xVal>
          <c:yVal>
            <c:numRef>
              <c:f>master_2017_02_20_2008!$O$276:$O$283</c:f>
              <c:numCache>
                <c:formatCode>General</c:formatCode>
                <c:ptCount val="8"/>
                <c:pt idx="0">
                  <c:v>-68.5</c:v>
                </c:pt>
                <c:pt idx="1">
                  <c:v>-100.5</c:v>
                </c:pt>
                <c:pt idx="2">
                  <c:v>-125.5</c:v>
                </c:pt>
                <c:pt idx="3">
                  <c:v>-144</c:v>
                </c:pt>
                <c:pt idx="4">
                  <c:v>-5</c:v>
                </c:pt>
                <c:pt idx="5">
                  <c:v>-15</c:v>
                </c:pt>
                <c:pt idx="6">
                  <c:v>-25</c:v>
                </c:pt>
                <c:pt idx="7">
                  <c:v>-30.5</c:v>
                </c:pt>
              </c:numCache>
            </c:numRef>
          </c:yVal>
          <c:smooth val="0"/>
        </c:ser>
        <c:ser>
          <c:idx val="22"/>
          <c:order val="22"/>
          <c:tx>
            <c:strRef>
              <c:f>master_2017_02_20_2008!$A$284</c:f>
              <c:strCache>
                <c:ptCount val="1"/>
                <c:pt idx="0">
                  <c:v>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master_2017_02_20_2008!$R$284:$R$291</c:f>
              <c:numCache>
                <c:formatCode>0.00</c:formatCode>
                <c:ptCount val="8"/>
                <c:pt idx="0">
                  <c:v>1.094027680622621</c:v>
                </c:pt>
                <c:pt idx="1">
                  <c:v>1.3157390814364276</c:v>
                </c:pt>
                <c:pt idx="2">
                  <c:v>1.5261864597177373</c:v>
                </c:pt>
                <c:pt idx="3">
                  <c:v>1.5643169411977929</c:v>
                </c:pt>
                <c:pt idx="4">
                  <c:v>1.5626439241077503</c:v>
                </c:pt>
                <c:pt idx="5">
                  <c:v>1.0273061574663063</c:v>
                </c:pt>
                <c:pt idx="6">
                  <c:v>1.2513874342972475</c:v>
                </c:pt>
                <c:pt idx="7">
                  <c:v>1.1376381797716482</c:v>
                </c:pt>
              </c:numCache>
            </c:numRef>
          </c:xVal>
          <c:yVal>
            <c:numRef>
              <c:f>master_2017_02_20_2008!$O$284:$O$290</c:f>
              <c:numCache>
                <c:formatCode>General</c:formatCode>
                <c:ptCount val="7"/>
                <c:pt idx="0">
                  <c:v>-42.5</c:v>
                </c:pt>
                <c:pt idx="1">
                  <c:v>-63</c:v>
                </c:pt>
                <c:pt idx="2">
                  <c:v>-83.5</c:v>
                </c:pt>
                <c:pt idx="3">
                  <c:v>-114</c:v>
                </c:pt>
                <c:pt idx="4">
                  <c:v>-143</c:v>
                </c:pt>
                <c:pt idx="5">
                  <c:v>-5</c:v>
                </c:pt>
                <c:pt idx="6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0860800"/>
        <c:axId val="-530851008"/>
      </c:scatterChart>
      <c:valAx>
        <c:axId val="-530860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51008"/>
        <c:crosses val="autoZero"/>
        <c:crossBetween val="midCat"/>
      </c:valAx>
      <c:valAx>
        <c:axId val="-53085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60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Naff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master_2017_02_20_2008!$A$110</c:f>
              <c:strCache>
                <c:ptCount val="1"/>
                <c:pt idx="0">
                  <c:v>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master_2017_02_20_2008!$A$117</c:f>
              <c:strCache>
                <c:ptCount val="1"/>
                <c:pt idx="0">
                  <c:v>33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master_2017_02_20_2008!$A$124</c:f>
              <c:strCache>
                <c:ptCount val="1"/>
                <c:pt idx="0">
                  <c:v>35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master_2017_02_20_2008!$A$132</c:f>
              <c:strCache>
                <c:ptCount val="1"/>
                <c:pt idx="0">
                  <c:v>37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master_2017_02_20_2008!$A$140</c:f>
              <c:strCache>
                <c:ptCount val="1"/>
                <c:pt idx="0">
                  <c:v>39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master_2017_02_20_2008!$A$150</c:f>
              <c:strCache>
                <c:ptCount val="1"/>
                <c:pt idx="0">
                  <c:v>41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master_2017_02_20_2008!$A$158</c:f>
              <c:strCache>
                <c:ptCount val="1"/>
                <c:pt idx="0">
                  <c:v>43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master_2017_02_20_2008!$A$166</c:f>
              <c:strCache>
                <c:ptCount val="1"/>
                <c:pt idx="0">
                  <c:v>45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master_2017_02_20_2008!$A$174</c:f>
              <c:strCache>
                <c:ptCount val="1"/>
                <c:pt idx="0">
                  <c:v>47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master_2017_02_20_2008!$A$183</c:f>
              <c:strCache>
                <c:ptCount val="1"/>
                <c:pt idx="0">
                  <c:v>49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master_2017_02_20_2008!$A$191</c:f>
              <c:strCache>
                <c:ptCount val="1"/>
                <c:pt idx="0">
                  <c:v>51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master_2017_02_20_2008!$A$208</c:f>
              <c:strCache>
                <c:ptCount val="1"/>
                <c:pt idx="0">
                  <c:v>57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master_2017_02_20_2008!$A$199</c:f>
              <c:strCache>
                <c:ptCount val="1"/>
                <c:pt idx="0">
                  <c:v>53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master_2017_02_20_2008!$A$217</c:f>
              <c:strCache>
                <c:ptCount val="1"/>
                <c:pt idx="0">
                  <c:v>59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master_2017_02_20_2008!$A$224</c:f>
              <c:strCache>
                <c:ptCount val="1"/>
                <c:pt idx="0">
                  <c:v>61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master_2017_02_20_2008!$A$231</c:f>
              <c:strCache>
                <c:ptCount val="1"/>
                <c:pt idx="0">
                  <c:v>61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master_2017_02_20_2008!$A$238</c:f>
              <c:strCache>
                <c:ptCount val="1"/>
                <c:pt idx="0">
                  <c:v>63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master_2017_02_20_2008!$A$247</c:f>
              <c:strCache>
                <c:ptCount val="1"/>
                <c:pt idx="0">
                  <c:v>65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8"/>
          <c:order val="18"/>
          <c:tx>
            <c:strRef>
              <c:f>master_2017_02_20_2008!$A$255</c:f>
              <c:strCache>
                <c:ptCount val="1"/>
                <c:pt idx="0">
                  <c:v>67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9"/>
          <c:order val="19"/>
          <c:tx>
            <c:strRef>
              <c:f>master_2017_02_20_2008!$A$262</c:f>
              <c:strCache>
                <c:ptCount val="1"/>
                <c:pt idx="0">
                  <c:v>69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0"/>
          <c:order val="20"/>
          <c:tx>
            <c:strRef>
              <c:f>master_2017_02_20_2008!$A$269</c:f>
              <c:strCache>
                <c:ptCount val="1"/>
                <c:pt idx="0">
                  <c:v>71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master_2017_02_20_2008!$A$276</c:f>
              <c:strCache>
                <c:ptCount val="1"/>
                <c:pt idx="0">
                  <c:v>73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2"/>
          <c:order val="22"/>
          <c:tx>
            <c:strRef>
              <c:f>master_2017_02_20_2008!$A$284</c:f>
              <c:strCache>
                <c:ptCount val="1"/>
                <c:pt idx="0">
                  <c:v>75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0857536"/>
        <c:axId val="-530843392"/>
      </c:scatterChart>
      <c:valAx>
        <c:axId val="-53085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43392"/>
        <c:crosses val="autoZero"/>
        <c:crossBetween val="midCat"/>
      </c:valAx>
      <c:valAx>
        <c:axId val="-53084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57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Palouse - 2008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master_2017_02_20_2008!$R$291:$R$953</c:f>
              <c:numCache>
                <c:formatCode>0.00</c:formatCode>
                <c:ptCount val="663"/>
                <c:pt idx="0">
                  <c:v>1.1376381797716482</c:v>
                </c:pt>
                <c:pt idx="1">
                  <c:v>1.1735830968699881</c:v>
                </c:pt>
                <c:pt idx="2">
                  <c:v>1.1895342167421075</c:v>
                </c:pt>
                <c:pt idx="3">
                  <c:v>1.4070052098077988</c:v>
                </c:pt>
                <c:pt idx="4">
                  <c:v>1.5220267869772715</c:v>
                </c:pt>
                <c:pt idx="5">
                  <c:v>1.6069444796201737</c:v>
                </c:pt>
                <c:pt idx="6">
                  <c:v>0.91367820931557397</c:v>
                </c:pt>
                <c:pt idx="7">
                  <c:v>1.2994721243375484</c:v>
                </c:pt>
                <c:pt idx="8">
                  <c:v>1.2165478425863929</c:v>
                </c:pt>
                <c:pt idx="9">
                  <c:v>1.1882998780095981</c:v>
                </c:pt>
                <c:pt idx="10">
                  <c:v>1.2045074172900059</c:v>
                </c:pt>
                <c:pt idx="11">
                  <c:v>1.4763957983189808</c:v>
                </c:pt>
                <c:pt idx="12">
                  <c:v>1.5805087000048772</c:v>
                </c:pt>
                <c:pt idx="13">
                  <c:v>1.6602182028903807</c:v>
                </c:pt>
                <c:pt idx="14">
                  <c:v>1.6593228961009316</c:v>
                </c:pt>
                <c:pt idx="15">
                  <c:v>0.86662120425364331</c:v>
                </c:pt>
                <c:pt idx="16">
                  <c:v>1.2207149365080148</c:v>
                </c:pt>
                <c:pt idx="17">
                  <c:v>1.1897441792033672</c:v>
                </c:pt>
                <c:pt idx="18">
                  <c:v>1.2100724251175288</c:v>
                </c:pt>
                <c:pt idx="19">
                  <c:v>1.3495215713652007</c:v>
                </c:pt>
                <c:pt idx="20">
                  <c:v>1.6105120422064061</c:v>
                </c:pt>
                <c:pt idx="21">
                  <c:v>1.658924738729908</c:v>
                </c:pt>
                <c:pt idx="22">
                  <c:v>1.6190013521620261</c:v>
                </c:pt>
                <c:pt idx="23">
                  <c:v>0.98040335466154993</c:v>
                </c:pt>
                <c:pt idx="24">
                  <c:v>1.2510493918178121</c:v>
                </c:pt>
                <c:pt idx="25">
                  <c:v>1.2206539431406371</c:v>
                </c:pt>
                <c:pt idx="26">
                  <c:v>1.4099699524394285</c:v>
                </c:pt>
                <c:pt idx="27">
                  <c:v>1.5443924107435767</c:v>
                </c:pt>
                <c:pt idx="28">
                  <c:v>1.6477756594371045</c:v>
                </c:pt>
                <c:pt idx="29">
                  <c:v>1.6320520715806932</c:v>
                </c:pt>
                <c:pt idx="30">
                  <c:v>1.7072128239709363</c:v>
                </c:pt>
                <c:pt idx="31">
                  <c:v>1.0483223025909816</c:v>
                </c:pt>
                <c:pt idx="32">
                  <c:v>1.3224110023061513</c:v>
                </c:pt>
                <c:pt idx="33">
                  <c:v>1.2503138421692814</c:v>
                </c:pt>
                <c:pt idx="34">
                  <c:v>1.3240735255479954</c:v>
                </c:pt>
                <c:pt idx="35">
                  <c:v>1.3099172270937884</c:v>
                </c:pt>
                <c:pt idx="36">
                  <c:v>1.5905513987459292</c:v>
                </c:pt>
                <c:pt idx="37">
                  <c:v>1.6404927018585482</c:v>
                </c:pt>
                <c:pt idx="38">
                  <c:v>1.6921351961751854</c:v>
                </c:pt>
                <c:pt idx="39">
                  <c:v>0.89001498111053179</c:v>
                </c:pt>
                <c:pt idx="40">
                  <c:v>1.3181533581971723</c:v>
                </c:pt>
                <c:pt idx="41">
                  <c:v>1.2432497351165639</c:v>
                </c:pt>
                <c:pt idx="42">
                  <c:v>1.3547079451815116</c:v>
                </c:pt>
                <c:pt idx="43">
                  <c:v>1.6067070445467531</c:v>
                </c:pt>
                <c:pt idx="44">
                  <c:v>1.6952823999026183</c:v>
                </c:pt>
                <c:pt idx="45">
                  <c:v>1.6672018968605293</c:v>
                </c:pt>
                <c:pt idx="46">
                  <c:v>1.7323151513997239</c:v>
                </c:pt>
                <c:pt idx="47">
                  <c:v>0.98578552301816202</c:v>
                </c:pt>
                <c:pt idx="48">
                  <c:v>1.4022843302147403</c:v>
                </c:pt>
                <c:pt idx="49">
                  <c:v>1.3080547520400221</c:v>
                </c:pt>
                <c:pt idx="50">
                  <c:v>1.4081840001298069</c:v>
                </c:pt>
                <c:pt idx="51">
                  <c:v>1.3279285889663281</c:v>
                </c:pt>
                <c:pt idx="52">
                  <c:v>1.4513882876199178</c:v>
                </c:pt>
                <c:pt idx="53">
                  <c:v>1.7439780530114066</c:v>
                </c:pt>
                <c:pt idx="54">
                  <c:v>1.7663672414262415</c:v>
                </c:pt>
                <c:pt idx="55">
                  <c:v>0.80173004193037434</c:v>
                </c:pt>
                <c:pt idx="56">
                  <c:v>1.2975490539829138</c:v>
                </c:pt>
                <c:pt idx="57">
                  <c:v>1.3210639142744414</c:v>
                </c:pt>
                <c:pt idx="58">
                  <c:v>1.2109457032689246</c:v>
                </c:pt>
                <c:pt idx="59">
                  <c:v>1.2907051077630796</c:v>
                </c:pt>
                <c:pt idx="60">
                  <c:v>0.72437014145139089</c:v>
                </c:pt>
                <c:pt idx="61">
                  <c:v>1.6432407799573465</c:v>
                </c:pt>
                <c:pt idx="62">
                  <c:v>1.7024893437674347</c:v>
                </c:pt>
                <c:pt idx="63">
                  <c:v>0.9646571060660607</c:v>
                </c:pt>
                <c:pt idx="64">
                  <c:v>1.3026369082096432</c:v>
                </c:pt>
                <c:pt idx="65">
                  <c:v>1.3346691884402062</c:v>
                </c:pt>
                <c:pt idx="66">
                  <c:v>1.3121004224722785</c:v>
                </c:pt>
                <c:pt idx="67">
                  <c:v>1.2961194323017342</c:v>
                </c:pt>
                <c:pt idx="68">
                  <c:v>1.5823800103292966</c:v>
                </c:pt>
                <c:pt idx="69">
                  <c:v>1.7331030988377818</c:v>
                </c:pt>
                <c:pt idx="70">
                  <c:v>1.7565181424446785</c:v>
                </c:pt>
                <c:pt idx="71">
                  <c:v>1.4252122988649403</c:v>
                </c:pt>
                <c:pt idx="72">
                  <c:v>1.4</c:v>
                </c:pt>
                <c:pt idx="73">
                  <c:v>1.4</c:v>
                </c:pt>
                <c:pt idx="74">
                  <c:v>1.5312308614618249</c:v>
                </c:pt>
                <c:pt idx="75">
                  <c:v>1.3800363257205737</c:v>
                </c:pt>
                <c:pt idx="76">
                  <c:v>1.4956343806239745</c:v>
                </c:pt>
                <c:pt idx="77">
                  <c:v>1.5612757883372301</c:v>
                </c:pt>
                <c:pt idx="78">
                  <c:v>1.5280038907690476</c:v>
                </c:pt>
                <c:pt idx="79">
                  <c:v>1.6311962589923252</c:v>
                </c:pt>
                <c:pt idx="80">
                  <c:v>1.6712797261413952</c:v>
                </c:pt>
                <c:pt idx="81">
                  <c:v>1.115259481732664</c:v>
                </c:pt>
                <c:pt idx="82">
                  <c:v>1.5157077651315771</c:v>
                </c:pt>
                <c:pt idx="83">
                  <c:v>1.469597136878255</c:v>
                </c:pt>
                <c:pt idx="84">
                  <c:v>1.438533633231371</c:v>
                </c:pt>
                <c:pt idx="85">
                  <c:v>1.473744208295652</c:v>
                </c:pt>
                <c:pt idx="86">
                  <c:v>1.5646866356097111</c:v>
                </c:pt>
                <c:pt idx="87">
                  <c:v>1.6891271633439906</c:v>
                </c:pt>
                <c:pt idx="88">
                  <c:v>1.6996569712511798</c:v>
                </c:pt>
                <c:pt idx="89">
                  <c:v>1.7170831651821081</c:v>
                </c:pt>
                <c:pt idx="90">
                  <c:v>1.0377416218669422</c:v>
                </c:pt>
                <c:pt idx="91">
                  <c:v>1.3763240969205428</c:v>
                </c:pt>
                <c:pt idx="92">
                  <c:v>1.4568640822064625</c:v>
                </c:pt>
                <c:pt idx="93">
                  <c:v>1.4101695588740335</c:v>
                </c:pt>
                <c:pt idx="94">
                  <c:v>1.3845825090381347</c:v>
                </c:pt>
                <c:pt idx="95">
                  <c:v>1.3888615719799744</c:v>
                </c:pt>
                <c:pt idx="96">
                  <c:v>1.3734170241024304</c:v>
                </c:pt>
                <c:pt idx="97">
                  <c:v>1.3906265130859534</c:v>
                </c:pt>
                <c:pt idx="98">
                  <c:v>1.3003111674284342</c:v>
                </c:pt>
                <c:pt idx="99">
                  <c:v>1.2419603091306197</c:v>
                </c:pt>
                <c:pt idx="100">
                  <c:v>1.0622092920176873</c:v>
                </c:pt>
                <c:pt idx="101">
                  <c:v>1.2231934572697492</c:v>
                </c:pt>
                <c:pt idx="102">
                  <c:v>1.198008815778</c:v>
                </c:pt>
                <c:pt idx="103">
                  <c:v>1.2249828409617318</c:v>
                </c:pt>
                <c:pt idx="104">
                  <c:v>1.2873783338530005</c:v>
                </c:pt>
                <c:pt idx="105">
                  <c:v>1.5312932384726385</c:v>
                </c:pt>
                <c:pt idx="106">
                  <c:v>1.5517249359113314</c:v>
                </c:pt>
                <c:pt idx="107">
                  <c:v>1.5991802185751978</c:v>
                </c:pt>
                <c:pt idx="108">
                  <c:v>0.89627145998660895</c:v>
                </c:pt>
                <c:pt idx="109">
                  <c:v>1.2632272397607549</c:v>
                </c:pt>
                <c:pt idx="110">
                  <c:v>1.2662336228669007</c:v>
                </c:pt>
                <c:pt idx="111">
                  <c:v>1.1779618871139037</c:v>
                </c:pt>
                <c:pt idx="112">
                  <c:v>1.3599851744404847</c:v>
                </c:pt>
                <c:pt idx="113">
                  <c:v>1.5612466790655168</c:v>
                </c:pt>
                <c:pt idx="114">
                  <c:v>1.6452163427683715</c:v>
                </c:pt>
                <c:pt idx="115">
                  <c:v>1.6627216002577156</c:v>
                </c:pt>
                <c:pt idx="116">
                  <c:v>1.0316243399641063</c:v>
                </c:pt>
                <c:pt idx="117">
                  <c:v>1.4314812789376787</c:v>
                </c:pt>
                <c:pt idx="118">
                  <c:v>1.2871191365215784</c:v>
                </c:pt>
                <c:pt idx="119">
                  <c:v>1.3184981341466349</c:v>
                </c:pt>
                <c:pt idx="120">
                  <c:v>1.4734385609426635</c:v>
                </c:pt>
                <c:pt idx="121">
                  <c:v>1.654425457819455</c:v>
                </c:pt>
                <c:pt idx="122">
                  <c:v>1.7138374813860866</c:v>
                </c:pt>
                <c:pt idx="123">
                  <c:v>1.6682049746967129</c:v>
                </c:pt>
                <c:pt idx="124">
                  <c:v>1.6549712566640775</c:v>
                </c:pt>
                <c:pt idx="125">
                  <c:v>1.1868222794213448</c:v>
                </c:pt>
                <c:pt idx="126">
                  <c:v>1.4811034060327404</c:v>
                </c:pt>
                <c:pt idx="127">
                  <c:v>1.4350697814836184</c:v>
                </c:pt>
                <c:pt idx="128">
                  <c:v>1.597455548942867</c:v>
                </c:pt>
                <c:pt idx="129">
                  <c:v>1.834401616095094</c:v>
                </c:pt>
                <c:pt idx="130">
                  <c:v>1.6863001103454036</c:v>
                </c:pt>
                <c:pt idx="131">
                  <c:v>1.6187188086291719</c:v>
                </c:pt>
                <c:pt idx="132">
                  <c:v>1.6318767568725638</c:v>
                </c:pt>
                <c:pt idx="133">
                  <c:v>1.6600503965005047</c:v>
                </c:pt>
                <c:pt idx="134">
                  <c:v>0.94676962587655855</c:v>
                </c:pt>
                <c:pt idx="135">
                  <c:v>1.2343160290307775</c:v>
                </c:pt>
                <c:pt idx="136">
                  <c:v>1.1652462766259186</c:v>
                </c:pt>
                <c:pt idx="137">
                  <c:v>1.2666669775957098</c:v>
                </c:pt>
                <c:pt idx="138">
                  <c:v>1.6007188515086095</c:v>
                </c:pt>
                <c:pt idx="139">
                  <c:v>1.6588607915883868</c:v>
                </c:pt>
                <c:pt idx="140">
                  <c:v>1.6578178075614156</c:v>
                </c:pt>
                <c:pt idx="141">
                  <c:v>1.7430631901861349</c:v>
                </c:pt>
                <c:pt idx="142">
                  <c:v>0.97690717139811434</c:v>
                </c:pt>
                <c:pt idx="143">
                  <c:v>1.3747514818587481</c:v>
                </c:pt>
                <c:pt idx="144">
                  <c:v>1.3549490924320324</c:v>
                </c:pt>
                <c:pt idx="145">
                  <c:v>1.4618676254366683</c:v>
                </c:pt>
                <c:pt idx="146">
                  <c:v>1.5935385644860216</c:v>
                </c:pt>
                <c:pt idx="147">
                  <c:v>1.7411419782530639</c:v>
                </c:pt>
                <c:pt idx="148">
                  <c:v>1.7083437679245781</c:v>
                </c:pt>
                <c:pt idx="149">
                  <c:v>1.7347900287518583</c:v>
                </c:pt>
                <c:pt idx="150">
                  <c:v>1.6862585256715277</c:v>
                </c:pt>
                <c:pt idx="151">
                  <c:v>0.81375987074140099</c:v>
                </c:pt>
                <c:pt idx="152">
                  <c:v>1.3607597413613612</c:v>
                </c:pt>
                <c:pt idx="153">
                  <c:v>1.3363060921731544</c:v>
                </c:pt>
                <c:pt idx="154">
                  <c:v>1.3771180600773936</c:v>
                </c:pt>
                <c:pt idx="155">
                  <c:v>1.5648117086953328</c:v>
                </c:pt>
                <c:pt idx="156">
                  <c:v>1.6521775751704917</c:v>
                </c:pt>
                <c:pt idx="157">
                  <c:v>1.7536237631797591</c:v>
                </c:pt>
                <c:pt idx="158">
                  <c:v>1.7638555271241314</c:v>
                </c:pt>
                <c:pt idx="159">
                  <c:v>0.9277311692250424</c:v>
                </c:pt>
                <c:pt idx="160">
                  <c:v>1.3451120747276302</c:v>
                </c:pt>
                <c:pt idx="161">
                  <c:v>1.2545507274832126</c:v>
                </c:pt>
                <c:pt idx="162">
                  <c:v>1.1558460103832335</c:v>
                </c:pt>
                <c:pt idx="163">
                  <c:v>1.3104162431803006</c:v>
                </c:pt>
                <c:pt idx="164">
                  <c:v>1.5165098869097235</c:v>
                </c:pt>
                <c:pt idx="165">
                  <c:v>1.6975435665446257</c:v>
                </c:pt>
                <c:pt idx="166">
                  <c:v>1.7491761372459058</c:v>
                </c:pt>
                <c:pt idx="167">
                  <c:v>0.75480237256413574</c:v>
                </c:pt>
                <c:pt idx="168">
                  <c:v>1.3840686376422662</c:v>
                </c:pt>
                <c:pt idx="169">
                  <c:v>1.3106329516110227</c:v>
                </c:pt>
                <c:pt idx="170">
                  <c:v>1.23112813165674</c:v>
                </c:pt>
                <c:pt idx="171">
                  <c:v>1.3793428401297592</c:v>
                </c:pt>
                <c:pt idx="172">
                  <c:v>1.5519400290520693</c:v>
                </c:pt>
                <c:pt idx="173">
                  <c:v>1.7318076051236992</c:v>
                </c:pt>
                <c:pt idx="174">
                  <c:v>1.7328749450865164</c:v>
                </c:pt>
                <c:pt idx="175">
                  <c:v>1.7817203030212578</c:v>
                </c:pt>
                <c:pt idx="176">
                  <c:v>1.0181401867306228</c:v>
                </c:pt>
                <c:pt idx="177">
                  <c:v>1.542564936006573</c:v>
                </c:pt>
                <c:pt idx="178">
                  <c:v>1.5863621586996617</c:v>
                </c:pt>
                <c:pt idx="179">
                  <c:v>1.5206683542973225</c:v>
                </c:pt>
                <c:pt idx="180">
                  <c:v>1.6289912316600508</c:v>
                </c:pt>
                <c:pt idx="181">
                  <c:v>1.8079217945114274</c:v>
                </c:pt>
                <c:pt idx="182">
                  <c:v>1.6</c:v>
                </c:pt>
                <c:pt idx="183">
                  <c:v>1.6</c:v>
                </c:pt>
                <c:pt idx="184">
                  <c:v>1.6</c:v>
                </c:pt>
                <c:pt idx="185">
                  <c:v>0.89669474717785091</c:v>
                </c:pt>
                <c:pt idx="186">
                  <c:v>1.4711493788719332</c:v>
                </c:pt>
                <c:pt idx="187">
                  <c:v>1.4978149297050358</c:v>
                </c:pt>
                <c:pt idx="188">
                  <c:v>1.3244971753605719</c:v>
                </c:pt>
                <c:pt idx="189">
                  <c:v>1.1521074140576724</c:v>
                </c:pt>
                <c:pt idx="190">
                  <c:v>1.2026088078502655</c:v>
                </c:pt>
                <c:pt idx="191">
                  <c:v>1.4186927536316569</c:v>
                </c:pt>
                <c:pt idx="192">
                  <c:v>1.6787200559912878</c:v>
                </c:pt>
                <c:pt idx="193">
                  <c:v>0.94268424360957459</c:v>
                </c:pt>
                <c:pt idx="194">
                  <c:v>1.4210986759834752</c:v>
                </c:pt>
                <c:pt idx="195">
                  <c:v>1.3352667176225399</c:v>
                </c:pt>
                <c:pt idx="196">
                  <c:v>1.3098378381709346</c:v>
                </c:pt>
                <c:pt idx="197">
                  <c:v>1.2801166101774049</c:v>
                </c:pt>
                <c:pt idx="198">
                  <c:v>1.5808663282002102</c:v>
                </c:pt>
                <c:pt idx="199">
                  <c:v>1.6395312137928697</c:v>
                </c:pt>
                <c:pt idx="200">
                  <c:v>1.6647368575301678</c:v>
                </c:pt>
                <c:pt idx="201">
                  <c:v>0.90688951068316548</c:v>
                </c:pt>
                <c:pt idx="202">
                  <c:v>1.2930709760809036</c:v>
                </c:pt>
                <c:pt idx="203">
                  <c:v>1.2406482383425728</c:v>
                </c:pt>
                <c:pt idx="204">
                  <c:v>1.3093969762801911</c:v>
                </c:pt>
                <c:pt idx="205">
                  <c:v>1.4639317374308767</c:v>
                </c:pt>
                <c:pt idx="206">
                  <c:v>1.4886033719178644</c:v>
                </c:pt>
                <c:pt idx="207">
                  <c:v>1.6580011778177379</c:v>
                </c:pt>
                <c:pt idx="208">
                  <c:v>0.79868362027873385</c:v>
                </c:pt>
                <c:pt idx="209">
                  <c:v>1.3734056673721979</c:v>
                </c:pt>
                <c:pt idx="210">
                  <c:v>1.2644187025684355</c:v>
                </c:pt>
                <c:pt idx="211">
                  <c:v>1.1880464095212111</c:v>
                </c:pt>
                <c:pt idx="212">
                  <c:v>1.1623332195078881</c:v>
                </c:pt>
                <c:pt idx="213">
                  <c:v>1.510495429867027</c:v>
                </c:pt>
                <c:pt idx="214">
                  <c:v>1.6375373851819768</c:v>
                </c:pt>
                <c:pt idx="215">
                  <c:v>1.6764445426367935</c:v>
                </c:pt>
                <c:pt idx="216">
                  <c:v>1.0245020215440193</c:v>
                </c:pt>
                <c:pt idx="217">
                  <c:v>1.3759748914639744</c:v>
                </c:pt>
                <c:pt idx="218">
                  <c:v>1.2394235662465898</c:v>
                </c:pt>
                <c:pt idx="219">
                  <c:v>1.2460708911361802</c:v>
                </c:pt>
                <c:pt idx="220">
                  <c:v>1.3652248433488594</c:v>
                </c:pt>
                <c:pt idx="221">
                  <c:v>1.540742108070742</c:v>
                </c:pt>
                <c:pt idx="222">
                  <c:v>1.6683409553188722</c:v>
                </c:pt>
                <c:pt idx="223">
                  <c:v>1.0159259118026103</c:v>
                </c:pt>
                <c:pt idx="224">
                  <c:v>1.4028191428728805</c:v>
                </c:pt>
                <c:pt idx="225">
                  <c:v>1.4591440275610967</c:v>
                </c:pt>
                <c:pt idx="226">
                  <c:v>1.3743734716015783</c:v>
                </c:pt>
                <c:pt idx="227">
                  <c:v>1.3594029890062209</c:v>
                </c:pt>
                <c:pt idx="228">
                  <c:v>1.4776957919307181</c:v>
                </c:pt>
                <c:pt idx="229">
                  <c:v>1.7117045656587377</c:v>
                </c:pt>
                <c:pt idx="230">
                  <c:v>1.6821333260230293</c:v>
                </c:pt>
                <c:pt idx="231">
                  <c:v>0.95738373625321027</c:v>
                </c:pt>
                <c:pt idx="232">
                  <c:v>1.2970304308468117</c:v>
                </c:pt>
                <c:pt idx="233">
                  <c:v>1.1882127052000386</c:v>
                </c:pt>
                <c:pt idx="234">
                  <c:v>1.3371829115984815</c:v>
                </c:pt>
                <c:pt idx="235">
                  <c:v>1.3343690153328729</c:v>
                </c:pt>
                <c:pt idx="236">
                  <c:v>1.5844441223235048</c:v>
                </c:pt>
                <c:pt idx="237">
                  <c:v>1.6862377333345899</c:v>
                </c:pt>
                <c:pt idx="238">
                  <c:v>1.6800901323799222</c:v>
                </c:pt>
                <c:pt idx="239">
                  <c:v>1.0555352062638679</c:v>
                </c:pt>
                <c:pt idx="240">
                  <c:v>1.4000626266935394</c:v>
                </c:pt>
                <c:pt idx="241">
                  <c:v>1.2796620072054139</c:v>
                </c:pt>
                <c:pt idx="242">
                  <c:v>1.0839128415125405</c:v>
                </c:pt>
                <c:pt idx="243">
                  <c:v>1.3850754886397287</c:v>
                </c:pt>
                <c:pt idx="244">
                  <c:v>1.6348138601854481</c:v>
                </c:pt>
                <c:pt idx="245">
                  <c:v>1.7026595210482196</c:v>
                </c:pt>
                <c:pt idx="246">
                  <c:v>0.9137486431242523</c:v>
                </c:pt>
                <c:pt idx="247">
                  <c:v>1.5342260460838109</c:v>
                </c:pt>
                <c:pt idx="248">
                  <c:v>1.509004826533431</c:v>
                </c:pt>
                <c:pt idx="249">
                  <c:v>1.5608755358511737</c:v>
                </c:pt>
                <c:pt idx="250">
                  <c:v>1.5741828394148609</c:v>
                </c:pt>
                <c:pt idx="251">
                  <c:v>1.5794857170275274</c:v>
                </c:pt>
                <c:pt idx="252">
                  <c:v>1.3762863665998739</c:v>
                </c:pt>
                <c:pt idx="253">
                  <c:v>0.97995687109873419</c:v>
                </c:pt>
                <c:pt idx="254">
                  <c:v>1.5808263404181113</c:v>
                </c:pt>
                <c:pt idx="255">
                  <c:v>1.5237677884395158</c:v>
                </c:pt>
                <c:pt idx="256">
                  <c:v>1.5734884509696296</c:v>
                </c:pt>
                <c:pt idx="257">
                  <c:v>1.6437278004648557</c:v>
                </c:pt>
                <c:pt idx="258">
                  <c:v>1.6335237351088714</c:v>
                </c:pt>
                <c:pt idx="259">
                  <c:v>1.6500847517139874</c:v>
                </c:pt>
                <c:pt idx="260">
                  <c:v>0.9677996179916829</c:v>
                </c:pt>
                <c:pt idx="261">
                  <c:v>1.4853722427577001</c:v>
                </c:pt>
                <c:pt idx="262">
                  <c:v>1.3688681109848431</c:v>
                </c:pt>
                <c:pt idx="263">
                  <c:v>1.4350039261127765</c:v>
                </c:pt>
                <c:pt idx="264">
                  <c:v>1.5453346319069252</c:v>
                </c:pt>
                <c:pt idx="265">
                  <c:v>1.7331660378036482</c:v>
                </c:pt>
                <c:pt idx="266">
                  <c:v>1.6446362914449371</c:v>
                </c:pt>
                <c:pt idx="267">
                  <c:v>1.6281397854624395</c:v>
                </c:pt>
                <c:pt idx="268">
                  <c:v>1.5059681720821592</c:v>
                </c:pt>
                <c:pt idx="269">
                  <c:v>0.9443882926156496</c:v>
                </c:pt>
                <c:pt idx="270">
                  <c:v>1.5077933997306552</c:v>
                </c:pt>
                <c:pt idx="271">
                  <c:v>1.3929594708302917</c:v>
                </c:pt>
                <c:pt idx="272">
                  <c:v>1.4602181000395871</c:v>
                </c:pt>
                <c:pt idx="273">
                  <c:v>1.5715125488897035</c:v>
                </c:pt>
                <c:pt idx="274">
                  <c:v>1.7394730466748403</c:v>
                </c:pt>
                <c:pt idx="275">
                  <c:v>1.6682370412138998</c:v>
                </c:pt>
                <c:pt idx="276">
                  <c:v>1.6926313769430237</c:v>
                </c:pt>
                <c:pt idx="277">
                  <c:v>1.0248658269495838</c:v>
                </c:pt>
                <c:pt idx="278">
                  <c:v>1.6332808943979658</c:v>
                </c:pt>
                <c:pt idx="279">
                  <c:v>1.5718639029061723</c:v>
                </c:pt>
                <c:pt idx="280">
                  <c:v>1.5572295995690961</c:v>
                </c:pt>
                <c:pt idx="281">
                  <c:v>1.6721624451376709</c:v>
                </c:pt>
                <c:pt idx="282">
                  <c:v>1.6134687125189888</c:v>
                </c:pt>
                <c:pt idx="283">
                  <c:v>1.7434308862498804</c:v>
                </c:pt>
                <c:pt idx="284">
                  <c:v>0.84586207503862831</c:v>
                </c:pt>
                <c:pt idx="285">
                  <c:v>1.4793630257616497</c:v>
                </c:pt>
                <c:pt idx="286">
                  <c:v>1.3563002886743671</c:v>
                </c:pt>
                <c:pt idx="287">
                  <c:v>1.361828761648987</c:v>
                </c:pt>
                <c:pt idx="288">
                  <c:v>1.1774357945967346</c:v>
                </c:pt>
                <c:pt idx="289">
                  <c:v>1.1647783983317967</c:v>
                </c:pt>
                <c:pt idx="290">
                  <c:v>1.4296291070143043</c:v>
                </c:pt>
                <c:pt idx="291">
                  <c:v>1.685632309406101</c:v>
                </c:pt>
                <c:pt idx="292">
                  <c:v>0.90646807468760859</c:v>
                </c:pt>
                <c:pt idx="293">
                  <c:v>1.3874691369153187</c:v>
                </c:pt>
                <c:pt idx="294">
                  <c:v>1.4227346652408588</c:v>
                </c:pt>
                <c:pt idx="295">
                  <c:v>1.3550781829231175</c:v>
                </c:pt>
                <c:pt idx="296">
                  <c:v>1.5354724981971761</c:v>
                </c:pt>
                <c:pt idx="297">
                  <c:v>1.6464955287995215</c:v>
                </c:pt>
                <c:pt idx="298">
                  <c:v>1.6604376420156033</c:v>
                </c:pt>
                <c:pt idx="299">
                  <c:v>0.97479712635095139</c:v>
                </c:pt>
                <c:pt idx="300">
                  <c:v>1.2644990304301671</c:v>
                </c:pt>
                <c:pt idx="301">
                  <c:v>1.2328566866430366</c:v>
                </c:pt>
                <c:pt idx="302">
                  <c:v>1.1668368396886586</c:v>
                </c:pt>
                <c:pt idx="303">
                  <c:v>1.26701307151571</c:v>
                </c:pt>
                <c:pt idx="304">
                  <c:v>1.290869178203645</c:v>
                </c:pt>
                <c:pt idx="305">
                  <c:v>1.3266987222364457</c:v>
                </c:pt>
                <c:pt idx="306">
                  <c:v>0.94069335393018072</c:v>
                </c:pt>
                <c:pt idx="307">
                  <c:v>1.4215301562233904</c:v>
                </c:pt>
                <c:pt idx="308">
                  <c:v>1.4760484179927409</c:v>
                </c:pt>
                <c:pt idx="309">
                  <c:v>1.4905954653136213</c:v>
                </c:pt>
                <c:pt idx="310">
                  <c:v>1.6414453689327984</c:v>
                </c:pt>
                <c:pt idx="311">
                  <c:v>1.5927299736050995</c:v>
                </c:pt>
                <c:pt idx="312">
                  <c:v>1.6738995605955826</c:v>
                </c:pt>
                <c:pt idx="313">
                  <c:v>0.96089367324565411</c:v>
                </c:pt>
                <c:pt idx="314">
                  <c:v>1.4245921693317423</c:v>
                </c:pt>
                <c:pt idx="315">
                  <c:v>1.5097977348136058</c:v>
                </c:pt>
                <c:pt idx="316">
                  <c:v>1.3371829115984815</c:v>
                </c:pt>
                <c:pt idx="317">
                  <c:v>1.4079142231265154</c:v>
                </c:pt>
                <c:pt idx="318">
                  <c:v>1.5277230719125203</c:v>
                </c:pt>
                <c:pt idx="320">
                  <c:v>1.0340157044160077</c:v>
                </c:pt>
                <c:pt idx="321">
                  <c:v>1.3501956794990115</c:v>
                </c:pt>
                <c:pt idx="322">
                  <c:v>1.4218927342667809</c:v>
                </c:pt>
                <c:pt idx="323">
                  <c:v>1.4835685874988551</c:v>
                </c:pt>
                <c:pt idx="324">
                  <c:v>1.4755905678157459</c:v>
                </c:pt>
                <c:pt idx="325">
                  <c:v>1.5575789108296543</c:v>
                </c:pt>
                <c:pt idx="326">
                  <c:v>1.6057505970476049</c:v>
                </c:pt>
                <c:pt idx="327">
                  <c:v>0.87705082267215317</c:v>
                </c:pt>
                <c:pt idx="328">
                  <c:v>1.2640901468709596</c:v>
                </c:pt>
                <c:pt idx="329">
                  <c:v>1.2350756766043718</c:v>
                </c:pt>
                <c:pt idx="330">
                  <c:v>1.1881157173110044</c:v>
                </c:pt>
                <c:pt idx="331">
                  <c:v>0.99089780241198877</c:v>
                </c:pt>
                <c:pt idx="332">
                  <c:v>1.1582462777593561</c:v>
                </c:pt>
                <c:pt idx="333">
                  <c:v>1.6773053453860265</c:v>
                </c:pt>
                <c:pt idx="334">
                  <c:v>1.62050050006849</c:v>
                </c:pt>
                <c:pt idx="335">
                  <c:v>1.0571888627974506</c:v>
                </c:pt>
                <c:pt idx="336">
                  <c:v>1.316251081050051</c:v>
                </c:pt>
                <c:pt idx="337">
                  <c:v>1.2187508827405189</c:v>
                </c:pt>
                <c:pt idx="338">
                  <c:v>1.2885908553965426</c:v>
                </c:pt>
                <c:pt idx="339">
                  <c:v>1.2403767090378974</c:v>
                </c:pt>
                <c:pt idx="340">
                  <c:v>1.5885628196411794</c:v>
                </c:pt>
                <c:pt idx="341">
                  <c:v>1.719542898641873</c:v>
                </c:pt>
                <c:pt idx="342">
                  <c:v>0.88615543624770121</c:v>
                </c:pt>
                <c:pt idx="343">
                  <c:v>1.2994660217275529</c:v>
                </c:pt>
                <c:pt idx="344">
                  <c:v>1.3011753619196786</c:v>
                </c:pt>
                <c:pt idx="345">
                  <c:v>1.599346557270702</c:v>
                </c:pt>
                <c:pt idx="346">
                  <c:v>1.6777613906428666</c:v>
                </c:pt>
                <c:pt idx="347">
                  <c:v>1.6856763402372641</c:v>
                </c:pt>
                <c:pt idx="348">
                  <c:v>1.6400163683214231</c:v>
                </c:pt>
                <c:pt idx="349">
                  <c:v>1.0535258197211159</c:v>
                </c:pt>
                <c:pt idx="350">
                  <c:v>1.4746481837143053</c:v>
                </c:pt>
                <c:pt idx="351">
                  <c:v>1.3715312185970212</c:v>
                </c:pt>
                <c:pt idx="352">
                  <c:v>1.4979288761590148</c:v>
                </c:pt>
                <c:pt idx="353">
                  <c:v>1.6409866773785298</c:v>
                </c:pt>
                <c:pt idx="354">
                  <c:v>1.6732009380744659</c:v>
                </c:pt>
                <c:pt idx="355">
                  <c:v>1.6443033701555483</c:v>
                </c:pt>
                <c:pt idx="356">
                  <c:v>1.5462845134049346</c:v>
                </c:pt>
                <c:pt idx="357">
                  <c:v>0.75118798009650933</c:v>
                </c:pt>
                <c:pt idx="358">
                  <c:v>1.5112826806605058</c:v>
                </c:pt>
                <c:pt idx="359">
                  <c:v>1.4385011641484224</c:v>
                </c:pt>
                <c:pt idx="360">
                  <c:v>1.4088887509186525</c:v>
                </c:pt>
                <c:pt idx="361">
                  <c:v>1.53141232185692</c:v>
                </c:pt>
                <c:pt idx="362">
                  <c:v>1.6867518059409534</c:v>
                </c:pt>
                <c:pt idx="363">
                  <c:v>1.719017577831421</c:v>
                </c:pt>
                <c:pt idx="364">
                  <c:v>1.1293035991930886</c:v>
                </c:pt>
                <c:pt idx="365">
                  <c:v>1.5236578280459081</c:v>
                </c:pt>
                <c:pt idx="366">
                  <c:v>1.516627965966532</c:v>
                </c:pt>
                <c:pt idx="367">
                  <c:v>1.5775433928754119</c:v>
                </c:pt>
                <c:pt idx="368">
                  <c:v>1.6785104692349528</c:v>
                </c:pt>
                <c:pt idx="369">
                  <c:v>1.6622121880027347</c:v>
                </c:pt>
                <c:pt idx="370">
                  <c:v>1.6612761743519568</c:v>
                </c:pt>
                <c:pt idx="371">
                  <c:v>0.88805276848825254</c:v>
                </c:pt>
                <c:pt idx="372">
                  <c:v>1.642426326046373</c:v>
                </c:pt>
                <c:pt idx="373">
                  <c:v>1.5933834213829148</c:v>
                </c:pt>
                <c:pt idx="374">
                  <c:v>1.6125851605069885</c:v>
                </c:pt>
                <c:pt idx="375">
                  <c:v>1.7016973830147522</c:v>
                </c:pt>
                <c:pt idx="376">
                  <c:v>1.703230438377304</c:v>
                </c:pt>
                <c:pt idx="377">
                  <c:v>1.7264945074218132</c:v>
                </c:pt>
                <c:pt idx="378">
                  <c:v>0.80282123510537295</c:v>
                </c:pt>
                <c:pt idx="379">
                  <c:v>1.3257587298492004</c:v>
                </c:pt>
                <c:pt idx="380">
                  <c:v>1.2855010615924234</c:v>
                </c:pt>
                <c:pt idx="381">
                  <c:v>1.3689508301281486</c:v>
                </c:pt>
                <c:pt idx="382">
                  <c:v>1.1785285597701387</c:v>
                </c:pt>
                <c:pt idx="383">
                  <c:v>1.2039594780577576</c:v>
                </c:pt>
                <c:pt idx="384">
                  <c:v>1.594314811731707</c:v>
                </c:pt>
                <c:pt idx="385">
                  <c:v>1.5539693611372181</c:v>
                </c:pt>
                <c:pt idx="386">
                  <c:v>1.6427033780180258</c:v>
                </c:pt>
                <c:pt idx="387">
                  <c:v>1.0299770557633583</c:v>
                </c:pt>
                <c:pt idx="388">
                  <c:v>1.3223535479682134</c:v>
                </c:pt>
                <c:pt idx="389">
                  <c:v>1.4795836701977663</c:v>
                </c:pt>
                <c:pt idx="390">
                  <c:v>1.4758400758590018</c:v>
                </c:pt>
                <c:pt idx="391">
                  <c:v>1.5234567161140602</c:v>
                </c:pt>
                <c:pt idx="392">
                  <c:v>1.6591942414501166</c:v>
                </c:pt>
                <c:pt idx="393">
                  <c:v>1.7362225113335337</c:v>
                </c:pt>
                <c:pt idx="394">
                  <c:v>0.77123571263538415</c:v>
                </c:pt>
                <c:pt idx="395">
                  <c:v>1.4202830696989528</c:v>
                </c:pt>
                <c:pt idx="396">
                  <c:v>1.3175312665670851</c:v>
                </c:pt>
                <c:pt idx="397">
                  <c:v>1.2363248297354432</c:v>
                </c:pt>
                <c:pt idx="398">
                  <c:v>1.2031191060396029</c:v>
                </c:pt>
                <c:pt idx="399">
                  <c:v>1.5073192581363901</c:v>
                </c:pt>
                <c:pt idx="400">
                  <c:v>1.5986055183822319</c:v>
                </c:pt>
                <c:pt idx="401">
                  <c:v>1.6977237529365306</c:v>
                </c:pt>
                <c:pt idx="402">
                  <c:v>0.96408816371124739</c:v>
                </c:pt>
                <c:pt idx="403">
                  <c:v>1.3803746614399359</c:v>
                </c:pt>
                <c:pt idx="404">
                  <c:v>1.3704009370439534</c:v>
                </c:pt>
                <c:pt idx="405">
                  <c:v>1.4051045455959372</c:v>
                </c:pt>
                <c:pt idx="406">
                  <c:v>1.4003165722831115</c:v>
                </c:pt>
                <c:pt idx="407">
                  <c:v>1.5160108708232114</c:v>
                </c:pt>
                <c:pt idx="408">
                  <c:v>1.412839294936872</c:v>
                </c:pt>
                <c:pt idx="409">
                  <c:v>1.06966634055805</c:v>
                </c:pt>
                <c:pt idx="410">
                  <c:v>1.3545315796231479</c:v>
                </c:pt>
                <c:pt idx="411">
                  <c:v>1.2852370988725457</c:v>
                </c:pt>
                <c:pt idx="412">
                  <c:v>1.2541001985837366</c:v>
                </c:pt>
                <c:pt idx="413">
                  <c:v>1.3129926849313132</c:v>
                </c:pt>
                <c:pt idx="414">
                  <c:v>1.5318886553940452</c:v>
                </c:pt>
                <c:pt idx="415">
                  <c:v>1.66</c:v>
                </c:pt>
                <c:pt idx="416">
                  <c:v>0.90900954087483909</c:v>
                </c:pt>
                <c:pt idx="417">
                  <c:v>1.3882357580796241</c:v>
                </c:pt>
                <c:pt idx="418">
                  <c:v>1.3389146922023278</c:v>
                </c:pt>
                <c:pt idx="419">
                  <c:v>1.3817642022768117</c:v>
                </c:pt>
                <c:pt idx="420">
                  <c:v>1.3654487608235764</c:v>
                </c:pt>
                <c:pt idx="421">
                  <c:v>1.4433964693859316</c:v>
                </c:pt>
                <c:pt idx="422">
                  <c:v>1.6089814063256624</c:v>
                </c:pt>
                <c:pt idx="423">
                  <c:v>1.002102596663228</c:v>
                </c:pt>
                <c:pt idx="424">
                  <c:v>1.5105540392149575</c:v>
                </c:pt>
                <c:pt idx="425">
                  <c:v>1.5873250845634015</c:v>
                </c:pt>
                <c:pt idx="426">
                  <c:v>1.4478951750143343</c:v>
                </c:pt>
                <c:pt idx="427">
                  <c:v>1.5975376239570964</c:v>
                </c:pt>
                <c:pt idx="428">
                  <c:v>1.6825501512247039</c:v>
                </c:pt>
                <c:pt idx="429">
                  <c:v>1.6657035256527257</c:v>
                </c:pt>
                <c:pt idx="430">
                  <c:v>1.7003074918937935</c:v>
                </c:pt>
                <c:pt idx="431">
                  <c:v>1.1052233945072063</c:v>
                </c:pt>
                <c:pt idx="432">
                  <c:v>1.3177796172288954</c:v>
                </c:pt>
                <c:pt idx="433">
                  <c:v>1.4551468363043745</c:v>
                </c:pt>
                <c:pt idx="434">
                  <c:v>1.1908696958744691</c:v>
                </c:pt>
                <c:pt idx="435">
                  <c:v>1.2260825245597862</c:v>
                </c:pt>
                <c:pt idx="436">
                  <c:v>1.4742522974019183</c:v>
                </c:pt>
                <c:pt idx="437">
                  <c:v>1.6907247196458097</c:v>
                </c:pt>
                <c:pt idx="439">
                  <c:v>0.9229310981824782</c:v>
                </c:pt>
                <c:pt idx="440">
                  <c:v>1.3361199503857966</c:v>
                </c:pt>
                <c:pt idx="441">
                  <c:v>1.3168458230180415</c:v>
                </c:pt>
                <c:pt idx="442">
                  <c:v>1.4629155592183429</c:v>
                </c:pt>
                <c:pt idx="443">
                  <c:v>1.5972673235769024</c:v>
                </c:pt>
                <c:pt idx="444">
                  <c:v>1.6670701690116054</c:v>
                </c:pt>
                <c:pt idx="445">
                  <c:v>1.79559960377411</c:v>
                </c:pt>
                <c:pt idx="446">
                  <c:v>0.77112437264859879</c:v>
                </c:pt>
                <c:pt idx="447">
                  <c:v>1.3589480877301259</c:v>
                </c:pt>
                <c:pt idx="448">
                  <c:v>1.3417109759197348</c:v>
                </c:pt>
                <c:pt idx="449">
                  <c:v>1.3560504039192525</c:v>
                </c:pt>
                <c:pt idx="450">
                  <c:v>1.4544704458013149</c:v>
                </c:pt>
                <c:pt idx="451">
                  <c:v>1.4604703803944348</c:v>
                </c:pt>
                <c:pt idx="452">
                  <c:v>1.4356692808947924</c:v>
                </c:pt>
                <c:pt idx="453">
                  <c:v>0.95736865428523021</c:v>
                </c:pt>
                <c:pt idx="454">
                  <c:v>1.4152705043749401</c:v>
                </c:pt>
                <c:pt idx="455">
                  <c:v>1.3925436052953977</c:v>
                </c:pt>
                <c:pt idx="456">
                  <c:v>1.289208059503544</c:v>
                </c:pt>
                <c:pt idx="457">
                  <c:v>1.3008351343192719</c:v>
                </c:pt>
                <c:pt idx="458">
                  <c:v>1.3899412613307909</c:v>
                </c:pt>
                <c:pt idx="459">
                  <c:v>1.5014826979408984</c:v>
                </c:pt>
                <c:pt idx="460">
                  <c:v>1.4315939828549451</c:v>
                </c:pt>
                <c:pt idx="461">
                  <c:v>0.75302966259815596</c:v>
                </c:pt>
                <c:pt idx="462">
                  <c:v>1.5396230664419241</c:v>
                </c:pt>
                <c:pt idx="463">
                  <c:v>1.4983976724810633</c:v>
                </c:pt>
                <c:pt idx="464">
                  <c:v>1.4939407502697524</c:v>
                </c:pt>
                <c:pt idx="465">
                  <c:v>1.5990787925413539</c:v>
                </c:pt>
                <c:pt idx="466">
                  <c:v>1.4514756154350574</c:v>
                </c:pt>
                <c:pt idx="467">
                  <c:v>1.375016143834207</c:v>
                </c:pt>
                <c:pt idx="468">
                  <c:v>1.0980398480461984</c:v>
                </c:pt>
                <c:pt idx="469">
                  <c:v>1.5799283286217802</c:v>
                </c:pt>
                <c:pt idx="470">
                  <c:v>1.5196984862897873</c:v>
                </c:pt>
                <c:pt idx="471">
                  <c:v>1.5122682501743723</c:v>
                </c:pt>
                <c:pt idx="472">
                  <c:v>1.5026206058351417</c:v>
                </c:pt>
                <c:pt idx="473">
                  <c:v>1.565073225147088</c:v>
                </c:pt>
                <c:pt idx="474">
                  <c:v>1.8234047801145539</c:v>
                </c:pt>
                <c:pt idx="475">
                  <c:v>1.8019221375902157</c:v>
                </c:pt>
                <c:pt idx="476">
                  <c:v>0.77462425753800124</c:v>
                </c:pt>
                <c:pt idx="477">
                  <c:v>1.4578586768894917</c:v>
                </c:pt>
                <c:pt idx="478">
                  <c:v>1.4349930528468622</c:v>
                </c:pt>
                <c:pt idx="479">
                  <c:v>1.6060167389604114</c:v>
                </c:pt>
                <c:pt idx="480">
                  <c:v>1.5672260659374275</c:v>
                </c:pt>
                <c:pt idx="481">
                  <c:v>1.6306548265384597</c:v>
                </c:pt>
                <c:pt idx="483">
                  <c:v>1.086234058372294</c:v>
                </c:pt>
                <c:pt idx="484">
                  <c:v>1.5680886505995917</c:v>
                </c:pt>
                <c:pt idx="485">
                  <c:v>1.4914696844335837</c:v>
                </c:pt>
                <c:pt idx="486">
                  <c:v>1.3763955263687984</c:v>
                </c:pt>
                <c:pt idx="487">
                  <c:v>1.4642691403530068</c:v>
                </c:pt>
                <c:pt idx="488">
                  <c:v>1.678916940519966</c:v>
                </c:pt>
                <c:pt idx="489">
                  <c:v>1.6820096568189808</c:v>
                </c:pt>
                <c:pt idx="490">
                  <c:v>1.6657156967767872</c:v>
                </c:pt>
                <c:pt idx="491">
                  <c:v>1.0846306154519807</c:v>
                </c:pt>
                <c:pt idx="492">
                  <c:v>1.4920294292932197</c:v>
                </c:pt>
                <c:pt idx="493">
                  <c:v>1.5334797491230743</c:v>
                </c:pt>
                <c:pt idx="494">
                  <c:v>1.429556333835021</c:v>
                </c:pt>
                <c:pt idx="495">
                  <c:v>1.323889677516122</c:v>
                </c:pt>
                <c:pt idx="496">
                  <c:v>1.4042984426869562</c:v>
                </c:pt>
                <c:pt idx="497">
                  <c:v>1.486319413675752</c:v>
                </c:pt>
                <c:pt idx="498">
                  <c:v>1.6014257909645018</c:v>
                </c:pt>
                <c:pt idx="499">
                  <c:v>0.84504783620794932</c:v>
                </c:pt>
                <c:pt idx="500">
                  <c:v>1.5244681855812667</c:v>
                </c:pt>
                <c:pt idx="501">
                  <c:v>1.4820272113390041</c:v>
                </c:pt>
                <c:pt idx="502">
                  <c:v>1.3060645293670421</c:v>
                </c:pt>
                <c:pt idx="503">
                  <c:v>1.1147395602568142</c:v>
                </c:pt>
                <c:pt idx="504">
                  <c:v>1.1947963855706474</c:v>
                </c:pt>
                <c:pt idx="505">
                  <c:v>1.5785126356588293</c:v>
                </c:pt>
                <c:pt idx="506">
                  <c:v>1.1106157467641113</c:v>
                </c:pt>
                <c:pt idx="507">
                  <c:v>0.97860770407079178</c:v>
                </c:pt>
                <c:pt idx="508">
                  <c:v>1.414587832592171</c:v>
                </c:pt>
                <c:pt idx="509">
                  <c:v>1.3739556501575294</c:v>
                </c:pt>
                <c:pt idx="510">
                  <c:v>1.4324256763324648</c:v>
                </c:pt>
                <c:pt idx="511">
                  <c:v>1.6481840875021259</c:v>
                </c:pt>
                <c:pt idx="512">
                  <c:v>1.6935127410032289</c:v>
                </c:pt>
                <c:pt idx="513">
                  <c:v>1.5781300566591701</c:v>
                </c:pt>
                <c:pt idx="514">
                  <c:v>1.6702068415553946</c:v>
                </c:pt>
                <c:pt idx="515">
                  <c:v>0.76650400233174087</c:v>
                </c:pt>
                <c:pt idx="516">
                  <c:v>1.3803125023141609</c:v>
                </c:pt>
                <c:pt idx="517">
                  <c:v>1.4191188867118234</c:v>
                </c:pt>
                <c:pt idx="518">
                  <c:v>1.3622536900981337</c:v>
                </c:pt>
                <c:pt idx="519">
                  <c:v>1.3949648159491741</c:v>
                </c:pt>
                <c:pt idx="520">
                  <c:v>1.4861606358300437</c:v>
                </c:pt>
                <c:pt idx="521">
                  <c:v>1.6730612135702427</c:v>
                </c:pt>
                <c:pt idx="522">
                  <c:v>0.83139163452066389</c:v>
                </c:pt>
                <c:pt idx="523">
                  <c:v>1.4172885694094999</c:v>
                </c:pt>
                <c:pt idx="524">
                  <c:v>1.4385169270406484</c:v>
                </c:pt>
                <c:pt idx="525">
                  <c:v>1.4071609747911595</c:v>
                </c:pt>
                <c:pt idx="526">
                  <c:v>1.5048329104853444</c:v>
                </c:pt>
                <c:pt idx="527">
                  <c:v>1.6769322174486119</c:v>
                </c:pt>
                <c:pt idx="528">
                  <c:v>1.7139539184729391</c:v>
                </c:pt>
                <c:pt idx="529">
                  <c:v>1.5771403414209213</c:v>
                </c:pt>
                <c:pt idx="530">
                  <c:v>0.89382998577265693</c:v>
                </c:pt>
                <c:pt idx="531">
                  <c:v>1.4077250512590598</c:v>
                </c:pt>
                <c:pt idx="532">
                  <c:v>1.4410337949230669</c:v>
                </c:pt>
                <c:pt idx="533">
                  <c:v>1.3281105219145357</c:v>
                </c:pt>
                <c:pt idx="534">
                  <c:v>1.3300697998183084</c:v>
                </c:pt>
                <c:pt idx="535">
                  <c:v>1.3753829754087747</c:v>
                </c:pt>
                <c:pt idx="536">
                  <c:v>1.4543407994651132</c:v>
                </c:pt>
                <c:pt idx="538">
                  <c:v>1.2675371186750055</c:v>
                </c:pt>
                <c:pt idx="539">
                  <c:v>1.3639000930700016</c:v>
                </c:pt>
                <c:pt idx="540">
                  <c:v>1.3341067117447509</c:v>
                </c:pt>
                <c:pt idx="541">
                  <c:v>1.264423593873452</c:v>
                </c:pt>
                <c:pt idx="542">
                  <c:v>1.392238247498705</c:v>
                </c:pt>
                <c:pt idx="543">
                  <c:v>1.4529892975641434</c:v>
                </c:pt>
                <c:pt idx="544">
                  <c:v>1.595042543524537</c:v>
                </c:pt>
                <c:pt idx="545">
                  <c:v>0.72663830225548842</c:v>
                </c:pt>
                <c:pt idx="546">
                  <c:v>1.3522707928279867</c:v>
                </c:pt>
                <c:pt idx="547">
                  <c:v>1.2571177021056748</c:v>
                </c:pt>
                <c:pt idx="548">
                  <c:v>1.1254476137798823</c:v>
                </c:pt>
                <c:pt idx="549">
                  <c:v>1.3185604416178605</c:v>
                </c:pt>
                <c:pt idx="550">
                  <c:v>1.3417257221840257</c:v>
                </c:pt>
                <c:pt idx="551">
                  <c:v>1.4426555061059592</c:v>
                </c:pt>
                <c:pt idx="552">
                  <c:v>0.85913698030354568</c:v>
                </c:pt>
                <c:pt idx="553">
                  <c:v>1.401149631662836</c:v>
                </c:pt>
                <c:pt idx="554">
                  <c:v>1.3211479666295542</c:v>
                </c:pt>
                <c:pt idx="555">
                  <c:v>1.4330910311144807</c:v>
                </c:pt>
                <c:pt idx="556">
                  <c:v>1.6025090717189712</c:v>
                </c:pt>
                <c:pt idx="557">
                  <c:v>1.5968342693868831</c:v>
                </c:pt>
                <c:pt idx="558">
                  <c:v>1.5372929828090807</c:v>
                </c:pt>
                <c:pt idx="559">
                  <c:v>1.1364730565725418</c:v>
                </c:pt>
                <c:pt idx="560">
                  <c:v>1.5680948784064088</c:v>
                </c:pt>
                <c:pt idx="561">
                  <c:v>1.5229223907190488</c:v>
                </c:pt>
                <c:pt idx="562">
                  <c:v>1.5009572188801019</c:v>
                </c:pt>
                <c:pt idx="563">
                  <c:v>1.6159388421472234</c:v>
                </c:pt>
                <c:pt idx="564">
                  <c:v>1.7107868297105437</c:v>
                </c:pt>
                <c:pt idx="565">
                  <c:v>1.7601794419534937</c:v>
                </c:pt>
                <c:pt idx="566">
                  <c:v>1.8507674955249573</c:v>
                </c:pt>
                <c:pt idx="567">
                  <c:v>1.2323409186535268</c:v>
                </c:pt>
                <c:pt idx="568">
                  <c:v>1.434188942435435</c:v>
                </c:pt>
                <c:pt idx="569">
                  <c:v>1.4174830303526074</c:v>
                </c:pt>
                <c:pt idx="570">
                  <c:v>1.4280395875720708</c:v>
                </c:pt>
                <c:pt idx="571">
                  <c:v>1.4270708498656637</c:v>
                </c:pt>
                <c:pt idx="572">
                  <c:v>1.5182377301092707</c:v>
                </c:pt>
                <c:pt idx="573">
                  <c:v>1.6657010198330662</c:v>
                </c:pt>
                <c:pt idx="574">
                  <c:v>1.2157789763820182</c:v>
                </c:pt>
                <c:pt idx="575">
                  <c:v>1.4079480762137171</c:v>
                </c:pt>
                <c:pt idx="576">
                  <c:v>1.466342914103399</c:v>
                </c:pt>
                <c:pt idx="577">
                  <c:v>1.4965492434492464</c:v>
                </c:pt>
                <c:pt idx="578">
                  <c:v>1.4352811572719499</c:v>
                </c:pt>
                <c:pt idx="579">
                  <c:v>1.5609175203776831</c:v>
                </c:pt>
                <c:pt idx="580">
                  <c:v>1.6266988765126362</c:v>
                </c:pt>
                <c:pt idx="581">
                  <c:v>1.2638981334310795</c:v>
                </c:pt>
                <c:pt idx="582">
                  <c:v>1.4825901052249673</c:v>
                </c:pt>
                <c:pt idx="583">
                  <c:v>1.408632242774595</c:v>
                </c:pt>
                <c:pt idx="584">
                  <c:v>1.2670455075613334</c:v>
                </c:pt>
                <c:pt idx="585">
                  <c:v>1.3413727061070675</c:v>
                </c:pt>
                <c:pt idx="586">
                  <c:v>1.669203264759187</c:v>
                </c:pt>
                <c:pt idx="587">
                  <c:v>1.5448540006236007</c:v>
                </c:pt>
                <c:pt idx="588">
                  <c:v>0.98004085247627237</c:v>
                </c:pt>
                <c:pt idx="589">
                  <c:v>1.4045619659083055</c:v>
                </c:pt>
                <c:pt idx="590">
                  <c:v>1.4294533666404843</c:v>
                </c:pt>
                <c:pt idx="591">
                  <c:v>1.6502337226927553</c:v>
                </c:pt>
                <c:pt idx="592">
                  <c:v>1.6663145160806017</c:v>
                </c:pt>
                <c:pt idx="593">
                  <c:v>1.7205634354619355</c:v>
                </c:pt>
                <c:pt idx="594">
                  <c:v>1.7793915612842024</c:v>
                </c:pt>
                <c:pt idx="595">
                  <c:v>0.95630467582439938</c:v>
                </c:pt>
                <c:pt idx="596">
                  <c:v>1.3397939326267228</c:v>
                </c:pt>
                <c:pt idx="597">
                  <c:v>1.3287962207951904</c:v>
                </c:pt>
                <c:pt idx="598">
                  <c:v>1.1449646873856818</c:v>
                </c:pt>
                <c:pt idx="599">
                  <c:v>1.2487877564960783</c:v>
                </c:pt>
                <c:pt idx="600">
                  <c:v>1.276938134552839</c:v>
                </c:pt>
                <c:pt idx="601">
                  <c:v>1.1581664351855141</c:v>
                </c:pt>
                <c:pt idx="602">
                  <c:v>0.9913968137052509</c:v>
                </c:pt>
                <c:pt idx="603">
                  <c:v>1.4260583143733754</c:v>
                </c:pt>
                <c:pt idx="604">
                  <c:v>1.3860560169329861</c:v>
                </c:pt>
                <c:pt idx="605">
                  <c:v>1.2740712382126824</c:v>
                </c:pt>
                <c:pt idx="606">
                  <c:v>1.2436044281135996</c:v>
                </c:pt>
                <c:pt idx="607">
                  <c:v>1.4634110937972749</c:v>
                </c:pt>
                <c:pt idx="608">
                  <c:v>1.5347239740674083</c:v>
                </c:pt>
                <c:pt idx="609">
                  <c:v>1.0172333317094668</c:v>
                </c:pt>
                <c:pt idx="610">
                  <c:v>1.320677217220187</c:v>
                </c:pt>
                <c:pt idx="611">
                  <c:v>1.3814796379888687</c:v>
                </c:pt>
                <c:pt idx="612">
                  <c:v>1.4174712910302207</c:v>
                </c:pt>
                <c:pt idx="613">
                  <c:v>1.6356781478273921</c:v>
                </c:pt>
                <c:pt idx="614">
                  <c:v>1.6206101871792931</c:v>
                </c:pt>
                <c:pt idx="615">
                  <c:v>1.5807304849322152</c:v>
                </c:pt>
                <c:pt idx="616">
                  <c:v>1.0508589498599759</c:v>
                </c:pt>
                <c:pt idx="617">
                  <c:v>1.4829083711595643</c:v>
                </c:pt>
                <c:pt idx="618">
                  <c:v>1.4279266528868562</c:v>
                </c:pt>
                <c:pt idx="619">
                  <c:v>1.3895934622401918</c:v>
                </c:pt>
                <c:pt idx="620">
                  <c:v>1.1942849259883723</c:v>
                </c:pt>
                <c:pt idx="621">
                  <c:v>1.3060498524233211</c:v>
                </c:pt>
                <c:pt idx="622">
                  <c:v>1.4594923088648715</c:v>
                </c:pt>
                <c:pt idx="623">
                  <c:v>1.5748698182272924</c:v>
                </c:pt>
                <c:pt idx="624">
                  <c:v>0.64612935418297024</c:v>
                </c:pt>
                <c:pt idx="625">
                  <c:v>1.164485073745545</c:v>
                </c:pt>
                <c:pt idx="626">
                  <c:v>1.1642703619470482</c:v>
                </c:pt>
                <c:pt idx="627">
                  <c:v>1.4436081731802093</c:v>
                </c:pt>
                <c:pt idx="628">
                  <c:v>1.553242339326625</c:v>
                </c:pt>
                <c:pt idx="629">
                  <c:v>1.5523271967053978</c:v>
                </c:pt>
                <c:pt idx="630">
                  <c:v>1.6104122389891038</c:v>
                </c:pt>
                <c:pt idx="631">
                  <c:v>0.73866349535304154</c:v>
                </c:pt>
                <c:pt idx="632">
                  <c:v>1.2694653729978427</c:v>
                </c:pt>
                <c:pt idx="633">
                  <c:v>1.2820073959338771</c:v>
                </c:pt>
                <c:pt idx="634">
                  <c:v>1.2446112088154897</c:v>
                </c:pt>
                <c:pt idx="635">
                  <c:v>1.3911806106264588</c:v>
                </c:pt>
                <c:pt idx="636">
                  <c:v>1.4321761682892089</c:v>
                </c:pt>
                <c:pt idx="637">
                  <c:v>1.4453425158025615</c:v>
                </c:pt>
                <c:pt idx="638">
                  <c:v>1.4571269726148048</c:v>
                </c:pt>
                <c:pt idx="639">
                  <c:v>0.80312020112621474</c:v>
                </c:pt>
                <c:pt idx="640">
                  <c:v>1.3543680887678282</c:v>
                </c:pt>
                <c:pt idx="641">
                  <c:v>1.3792526706529518</c:v>
                </c:pt>
                <c:pt idx="642">
                  <c:v>1.1776385681613</c:v>
                </c:pt>
                <c:pt idx="643">
                  <c:v>1.3676409129010547</c:v>
                </c:pt>
                <c:pt idx="644">
                  <c:v>1.5112308219945181</c:v>
                </c:pt>
                <c:pt idx="645">
                  <c:v>1.6010784366297728</c:v>
                </c:pt>
                <c:pt idx="646">
                  <c:v>1.6019517147811686</c:v>
                </c:pt>
                <c:pt idx="647">
                  <c:v>0.99693877694707977</c:v>
                </c:pt>
                <c:pt idx="648">
                  <c:v>1.5082701001567345</c:v>
                </c:pt>
                <c:pt idx="649">
                  <c:v>1.4531101462204765</c:v>
                </c:pt>
                <c:pt idx="650">
                  <c:v>1.4241151391994009</c:v>
                </c:pt>
                <c:pt idx="651">
                  <c:v>1.5043671621379333</c:v>
                </c:pt>
                <c:pt idx="652">
                  <c:v>1.5415741039822537</c:v>
                </c:pt>
                <c:pt idx="653">
                  <c:v>1.5507964505204797</c:v>
                </c:pt>
                <c:pt idx="654">
                  <c:v>0.91213528015565137</c:v>
                </c:pt>
                <c:pt idx="655">
                  <c:v>1.4206758158307171</c:v>
                </c:pt>
                <c:pt idx="656">
                  <c:v>1.3780537959212666</c:v>
                </c:pt>
                <c:pt idx="657">
                  <c:v>1.4083531403191301</c:v>
                </c:pt>
                <c:pt idx="658">
                  <c:v>1.3370153127613451</c:v>
                </c:pt>
                <c:pt idx="659">
                  <c:v>1.3846394619610516</c:v>
                </c:pt>
                <c:pt idx="660">
                  <c:v>1.6394705694768008</c:v>
                </c:pt>
                <c:pt idx="661">
                  <c:v>1.7143905575486371</c:v>
                </c:pt>
                <c:pt idx="662">
                  <c:v>1.7244067933154053</c:v>
                </c:pt>
              </c:numCache>
            </c:numRef>
          </c:xVal>
          <c:yVal>
            <c:numRef>
              <c:f>master_2017_02_20_2008!$O$291:$O$953</c:f>
              <c:numCache>
                <c:formatCode>General</c:formatCode>
                <c:ptCount val="663"/>
                <c:pt idx="0">
                  <c:v>-25</c:v>
                </c:pt>
                <c:pt idx="1">
                  <c:v>-32.5</c:v>
                </c:pt>
                <c:pt idx="2">
                  <c:v>-48.5</c:v>
                </c:pt>
                <c:pt idx="3">
                  <c:v>-79</c:v>
                </c:pt>
                <c:pt idx="4">
                  <c:v>-109.5</c:v>
                </c:pt>
                <c:pt idx="5">
                  <c:v>-138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-32.5</c:v>
                </c:pt>
                <c:pt idx="10">
                  <c:v>-43.5</c:v>
                </c:pt>
                <c:pt idx="11">
                  <c:v>-63</c:v>
                </c:pt>
                <c:pt idx="12">
                  <c:v>-81</c:v>
                </c:pt>
                <c:pt idx="13">
                  <c:v>-103</c:v>
                </c:pt>
                <c:pt idx="14">
                  <c:v>-135.5</c:v>
                </c:pt>
                <c:pt idx="15">
                  <c:v>-5</c:v>
                </c:pt>
                <c:pt idx="16">
                  <c:v>-15</c:v>
                </c:pt>
                <c:pt idx="17">
                  <c:v>-25</c:v>
                </c:pt>
                <c:pt idx="18">
                  <c:v>-32</c:v>
                </c:pt>
                <c:pt idx="19">
                  <c:v>-52.5</c:v>
                </c:pt>
                <c:pt idx="20">
                  <c:v>-85</c:v>
                </c:pt>
                <c:pt idx="21">
                  <c:v>-111.5</c:v>
                </c:pt>
                <c:pt idx="22">
                  <c:v>-138.5</c:v>
                </c:pt>
                <c:pt idx="23">
                  <c:v>-5</c:v>
                </c:pt>
                <c:pt idx="24">
                  <c:v>-15</c:v>
                </c:pt>
                <c:pt idx="25">
                  <c:v>-25</c:v>
                </c:pt>
                <c:pt idx="26">
                  <c:v>-35</c:v>
                </c:pt>
                <c:pt idx="27">
                  <c:v>-50</c:v>
                </c:pt>
                <c:pt idx="28">
                  <c:v>-75.25</c:v>
                </c:pt>
                <c:pt idx="29">
                  <c:v>-103</c:v>
                </c:pt>
                <c:pt idx="30">
                  <c:v>-134.25</c:v>
                </c:pt>
                <c:pt idx="31">
                  <c:v>-5</c:v>
                </c:pt>
                <c:pt idx="32">
                  <c:v>-15</c:v>
                </c:pt>
                <c:pt idx="33">
                  <c:v>-25</c:v>
                </c:pt>
                <c:pt idx="34">
                  <c:v>-30.5</c:v>
                </c:pt>
                <c:pt idx="35">
                  <c:v>-46.5</c:v>
                </c:pt>
                <c:pt idx="36">
                  <c:v>-76</c:v>
                </c:pt>
                <c:pt idx="37">
                  <c:v>-101</c:v>
                </c:pt>
                <c:pt idx="38">
                  <c:v>-132.5</c:v>
                </c:pt>
                <c:pt idx="39">
                  <c:v>-5</c:v>
                </c:pt>
                <c:pt idx="40">
                  <c:v>-15</c:v>
                </c:pt>
                <c:pt idx="41">
                  <c:v>-25</c:v>
                </c:pt>
                <c:pt idx="42">
                  <c:v>-38</c:v>
                </c:pt>
                <c:pt idx="43">
                  <c:v>-60</c:v>
                </c:pt>
                <c:pt idx="44">
                  <c:v>-88</c:v>
                </c:pt>
                <c:pt idx="45">
                  <c:v>-113.5</c:v>
                </c:pt>
                <c:pt idx="46">
                  <c:v>-139</c:v>
                </c:pt>
                <c:pt idx="47">
                  <c:v>-5</c:v>
                </c:pt>
                <c:pt idx="48">
                  <c:v>-15</c:v>
                </c:pt>
                <c:pt idx="49">
                  <c:v>-25</c:v>
                </c:pt>
                <c:pt idx="50">
                  <c:v>-31</c:v>
                </c:pt>
                <c:pt idx="51">
                  <c:v>-40</c:v>
                </c:pt>
                <c:pt idx="52">
                  <c:v>-59</c:v>
                </c:pt>
                <c:pt idx="53">
                  <c:v>-91</c:v>
                </c:pt>
                <c:pt idx="54">
                  <c:v>-132.5</c:v>
                </c:pt>
                <c:pt idx="55">
                  <c:v>-5</c:v>
                </c:pt>
                <c:pt idx="56">
                  <c:v>-15</c:v>
                </c:pt>
                <c:pt idx="57">
                  <c:v>-25</c:v>
                </c:pt>
                <c:pt idx="58">
                  <c:v>-33.5</c:v>
                </c:pt>
                <c:pt idx="59">
                  <c:v>-46</c:v>
                </c:pt>
                <c:pt idx="60">
                  <c:v>-70.5</c:v>
                </c:pt>
                <c:pt idx="61">
                  <c:v>-105.5</c:v>
                </c:pt>
                <c:pt idx="62">
                  <c:v>-139</c:v>
                </c:pt>
                <c:pt idx="63">
                  <c:v>-5</c:v>
                </c:pt>
                <c:pt idx="64">
                  <c:v>-15</c:v>
                </c:pt>
                <c:pt idx="65">
                  <c:v>-25</c:v>
                </c:pt>
                <c:pt idx="66">
                  <c:v>-32</c:v>
                </c:pt>
                <c:pt idx="67">
                  <c:v>-44</c:v>
                </c:pt>
                <c:pt idx="68">
                  <c:v>-69</c:v>
                </c:pt>
                <c:pt idx="69">
                  <c:v>-102.5</c:v>
                </c:pt>
                <c:pt idx="70">
                  <c:v>-137</c:v>
                </c:pt>
                <c:pt idx="71">
                  <c:v>-5</c:v>
                </c:pt>
                <c:pt idx="72">
                  <c:v>-15</c:v>
                </c:pt>
                <c:pt idx="73">
                  <c:v>-25</c:v>
                </c:pt>
                <c:pt idx="74">
                  <c:v>-30.5</c:v>
                </c:pt>
                <c:pt idx="75">
                  <c:v>-48</c:v>
                </c:pt>
                <c:pt idx="76">
                  <c:v>-71</c:v>
                </c:pt>
                <c:pt idx="77">
                  <c:v>-85.5</c:v>
                </c:pt>
                <c:pt idx="78">
                  <c:v>-107.5</c:v>
                </c:pt>
                <c:pt idx="79">
                  <c:v>-131</c:v>
                </c:pt>
                <c:pt idx="80">
                  <c:v>-147</c:v>
                </c:pt>
                <c:pt idx="81">
                  <c:v>-5</c:v>
                </c:pt>
                <c:pt idx="82">
                  <c:v>-15</c:v>
                </c:pt>
                <c:pt idx="83">
                  <c:v>-25</c:v>
                </c:pt>
                <c:pt idx="84">
                  <c:v>-33.5</c:v>
                </c:pt>
                <c:pt idx="85">
                  <c:v>-44.5</c:v>
                </c:pt>
                <c:pt idx="86">
                  <c:v>-63.5</c:v>
                </c:pt>
                <c:pt idx="87">
                  <c:v>-89.75</c:v>
                </c:pt>
                <c:pt idx="88">
                  <c:v>-119.75</c:v>
                </c:pt>
                <c:pt idx="89">
                  <c:v>-144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-31.5</c:v>
                </c:pt>
                <c:pt idx="94">
                  <c:v>-43</c:v>
                </c:pt>
                <c:pt idx="95">
                  <c:v>-65.5</c:v>
                </c:pt>
                <c:pt idx="96">
                  <c:v>-92</c:v>
                </c:pt>
                <c:pt idx="97">
                  <c:v>-115.5</c:v>
                </c:pt>
                <c:pt idx="98">
                  <c:v>-133</c:v>
                </c:pt>
                <c:pt idx="99">
                  <c:v>-147</c:v>
                </c:pt>
                <c:pt idx="100">
                  <c:v>-5</c:v>
                </c:pt>
                <c:pt idx="101">
                  <c:v>-15</c:v>
                </c:pt>
                <c:pt idx="102">
                  <c:v>-25</c:v>
                </c:pt>
                <c:pt idx="103">
                  <c:v>-36.5</c:v>
                </c:pt>
                <c:pt idx="104">
                  <c:v>-57</c:v>
                </c:pt>
                <c:pt idx="105">
                  <c:v>-87</c:v>
                </c:pt>
                <c:pt idx="106">
                  <c:v>-117.5</c:v>
                </c:pt>
                <c:pt idx="107">
                  <c:v>-142.5</c:v>
                </c:pt>
                <c:pt idx="108">
                  <c:v>-5</c:v>
                </c:pt>
                <c:pt idx="109">
                  <c:v>-15</c:v>
                </c:pt>
                <c:pt idx="110">
                  <c:v>-25</c:v>
                </c:pt>
                <c:pt idx="111">
                  <c:v>-44.5</c:v>
                </c:pt>
                <c:pt idx="112">
                  <c:v>-66.5</c:v>
                </c:pt>
                <c:pt idx="113">
                  <c:v>-79</c:v>
                </c:pt>
                <c:pt idx="114">
                  <c:v>-106</c:v>
                </c:pt>
                <c:pt idx="115">
                  <c:v>-140.5</c:v>
                </c:pt>
                <c:pt idx="116">
                  <c:v>-5</c:v>
                </c:pt>
                <c:pt idx="117">
                  <c:v>-15</c:v>
                </c:pt>
                <c:pt idx="118">
                  <c:v>-25</c:v>
                </c:pt>
                <c:pt idx="119">
                  <c:v>-36.5</c:v>
                </c:pt>
                <c:pt idx="120">
                  <c:v>-51</c:v>
                </c:pt>
                <c:pt idx="121">
                  <c:v>-67</c:v>
                </c:pt>
                <c:pt idx="122">
                  <c:v>-82.5</c:v>
                </c:pt>
                <c:pt idx="123">
                  <c:v>-111.5</c:v>
                </c:pt>
                <c:pt idx="124">
                  <c:v>-143</c:v>
                </c:pt>
                <c:pt idx="125">
                  <c:v>-5</c:v>
                </c:pt>
                <c:pt idx="126">
                  <c:v>-15</c:v>
                </c:pt>
                <c:pt idx="127">
                  <c:v>-25</c:v>
                </c:pt>
                <c:pt idx="128">
                  <c:v>-40.75</c:v>
                </c:pt>
                <c:pt idx="129">
                  <c:v>-58.25</c:v>
                </c:pt>
                <c:pt idx="130">
                  <c:v>-70</c:v>
                </c:pt>
                <c:pt idx="131">
                  <c:v>-91.75</c:v>
                </c:pt>
                <c:pt idx="132">
                  <c:v>-121.75</c:v>
                </c:pt>
                <c:pt idx="133">
                  <c:v>-144</c:v>
                </c:pt>
                <c:pt idx="134">
                  <c:v>-5</c:v>
                </c:pt>
                <c:pt idx="135">
                  <c:v>-15</c:v>
                </c:pt>
                <c:pt idx="136">
                  <c:v>-25</c:v>
                </c:pt>
                <c:pt idx="137">
                  <c:v>-49</c:v>
                </c:pt>
                <c:pt idx="138">
                  <c:v>-84</c:v>
                </c:pt>
                <c:pt idx="139">
                  <c:v>-109.5</c:v>
                </c:pt>
                <c:pt idx="140">
                  <c:v>-132</c:v>
                </c:pt>
                <c:pt idx="141">
                  <c:v>-149</c:v>
                </c:pt>
                <c:pt idx="142">
                  <c:v>-5</c:v>
                </c:pt>
                <c:pt idx="143">
                  <c:v>-15</c:v>
                </c:pt>
                <c:pt idx="144">
                  <c:v>-25</c:v>
                </c:pt>
                <c:pt idx="145">
                  <c:v>-36</c:v>
                </c:pt>
                <c:pt idx="146">
                  <c:v>-51</c:v>
                </c:pt>
                <c:pt idx="147">
                  <c:v>-70</c:v>
                </c:pt>
                <c:pt idx="148">
                  <c:v>-96.5</c:v>
                </c:pt>
                <c:pt idx="149">
                  <c:v>-122.5</c:v>
                </c:pt>
                <c:pt idx="150">
                  <c:v>-142.5</c:v>
                </c:pt>
                <c:pt idx="151">
                  <c:v>-5</c:v>
                </c:pt>
                <c:pt idx="152">
                  <c:v>-15</c:v>
                </c:pt>
                <c:pt idx="153">
                  <c:v>-25</c:v>
                </c:pt>
                <c:pt idx="154">
                  <c:v>-36.5</c:v>
                </c:pt>
                <c:pt idx="155">
                  <c:v>-51.5</c:v>
                </c:pt>
                <c:pt idx="156">
                  <c:v>-73.5</c:v>
                </c:pt>
                <c:pt idx="157">
                  <c:v>-108.5</c:v>
                </c:pt>
                <c:pt idx="158">
                  <c:v>-141.5</c:v>
                </c:pt>
                <c:pt idx="159">
                  <c:v>-5</c:v>
                </c:pt>
                <c:pt idx="160">
                  <c:v>-15</c:v>
                </c:pt>
                <c:pt idx="161">
                  <c:v>-25</c:v>
                </c:pt>
                <c:pt idx="162">
                  <c:v>-32.5</c:v>
                </c:pt>
                <c:pt idx="163">
                  <c:v>-48.25</c:v>
                </c:pt>
                <c:pt idx="164">
                  <c:v>-73.75</c:v>
                </c:pt>
                <c:pt idx="165">
                  <c:v>-102</c:v>
                </c:pt>
                <c:pt idx="166">
                  <c:v>-135.5</c:v>
                </c:pt>
                <c:pt idx="167">
                  <c:v>-5</c:v>
                </c:pt>
                <c:pt idx="168">
                  <c:v>-15</c:v>
                </c:pt>
                <c:pt idx="169">
                  <c:v>-25</c:v>
                </c:pt>
                <c:pt idx="170">
                  <c:v>-38.5</c:v>
                </c:pt>
                <c:pt idx="171">
                  <c:v>-55</c:v>
                </c:pt>
                <c:pt idx="172">
                  <c:v>-73.5</c:v>
                </c:pt>
                <c:pt idx="173">
                  <c:v>-93</c:v>
                </c:pt>
                <c:pt idx="174">
                  <c:v>-111</c:v>
                </c:pt>
                <c:pt idx="175">
                  <c:v>-136.5</c:v>
                </c:pt>
                <c:pt idx="176">
                  <c:v>-5</c:v>
                </c:pt>
                <c:pt idx="177">
                  <c:v>-15</c:v>
                </c:pt>
                <c:pt idx="178">
                  <c:v>-25</c:v>
                </c:pt>
                <c:pt idx="179">
                  <c:v>-38.5</c:v>
                </c:pt>
                <c:pt idx="180">
                  <c:v>-55</c:v>
                </c:pt>
                <c:pt idx="181">
                  <c:v>-73.5</c:v>
                </c:pt>
                <c:pt idx="182">
                  <c:v>-93</c:v>
                </c:pt>
                <c:pt idx="183">
                  <c:v>-111</c:v>
                </c:pt>
                <c:pt idx="184">
                  <c:v>-136.5</c:v>
                </c:pt>
                <c:pt idx="185">
                  <c:v>-5</c:v>
                </c:pt>
                <c:pt idx="186">
                  <c:v>-15</c:v>
                </c:pt>
                <c:pt idx="187">
                  <c:v>-25</c:v>
                </c:pt>
                <c:pt idx="188">
                  <c:v>-35.5</c:v>
                </c:pt>
                <c:pt idx="189">
                  <c:v>-56.5</c:v>
                </c:pt>
                <c:pt idx="190">
                  <c:v>-84.5</c:v>
                </c:pt>
                <c:pt idx="191">
                  <c:v>-109.5</c:v>
                </c:pt>
                <c:pt idx="192">
                  <c:v>-137.5</c:v>
                </c:pt>
                <c:pt idx="193">
                  <c:v>-5</c:v>
                </c:pt>
                <c:pt idx="194">
                  <c:v>-15</c:v>
                </c:pt>
                <c:pt idx="195">
                  <c:v>-25</c:v>
                </c:pt>
                <c:pt idx="196">
                  <c:v>-37.5</c:v>
                </c:pt>
                <c:pt idx="197">
                  <c:v>-54.5</c:v>
                </c:pt>
                <c:pt idx="198">
                  <c:v>-74.5</c:v>
                </c:pt>
                <c:pt idx="199">
                  <c:v>-98.5</c:v>
                </c:pt>
                <c:pt idx="200">
                  <c:v>-132.5</c:v>
                </c:pt>
                <c:pt idx="201">
                  <c:v>-5</c:v>
                </c:pt>
                <c:pt idx="202">
                  <c:v>-15</c:v>
                </c:pt>
                <c:pt idx="203">
                  <c:v>-25</c:v>
                </c:pt>
                <c:pt idx="204">
                  <c:v>-39.75</c:v>
                </c:pt>
                <c:pt idx="205">
                  <c:v>-71.75</c:v>
                </c:pt>
                <c:pt idx="206">
                  <c:v>-100.5</c:v>
                </c:pt>
                <c:pt idx="207">
                  <c:v>-130</c:v>
                </c:pt>
                <c:pt idx="208">
                  <c:v>-5</c:v>
                </c:pt>
                <c:pt idx="209">
                  <c:v>-15</c:v>
                </c:pt>
                <c:pt idx="210">
                  <c:v>-25</c:v>
                </c:pt>
                <c:pt idx="211">
                  <c:v>-33.25</c:v>
                </c:pt>
                <c:pt idx="212">
                  <c:v>-44.75</c:v>
                </c:pt>
                <c:pt idx="213">
                  <c:v>-62.5</c:v>
                </c:pt>
                <c:pt idx="214">
                  <c:v>-87.5</c:v>
                </c:pt>
                <c:pt idx="215">
                  <c:v>-128</c:v>
                </c:pt>
                <c:pt idx="216">
                  <c:v>-5</c:v>
                </c:pt>
                <c:pt idx="217">
                  <c:v>-15</c:v>
                </c:pt>
                <c:pt idx="218">
                  <c:v>-25</c:v>
                </c:pt>
                <c:pt idx="219">
                  <c:v>-43.5</c:v>
                </c:pt>
                <c:pt idx="220">
                  <c:v>-66</c:v>
                </c:pt>
                <c:pt idx="221">
                  <c:v>-87.5</c:v>
                </c:pt>
                <c:pt idx="222">
                  <c:v>-126.5</c:v>
                </c:pt>
                <c:pt idx="223">
                  <c:v>-5</c:v>
                </c:pt>
                <c:pt idx="224">
                  <c:v>-15</c:v>
                </c:pt>
                <c:pt idx="225">
                  <c:v>-25</c:v>
                </c:pt>
                <c:pt idx="226">
                  <c:v>-39.5</c:v>
                </c:pt>
                <c:pt idx="227">
                  <c:v>-64</c:v>
                </c:pt>
                <c:pt idx="228">
                  <c:v>-87</c:v>
                </c:pt>
                <c:pt idx="229">
                  <c:v>-106</c:v>
                </c:pt>
                <c:pt idx="230">
                  <c:v>-135</c:v>
                </c:pt>
                <c:pt idx="231">
                  <c:v>-5</c:v>
                </c:pt>
                <c:pt idx="232">
                  <c:v>-15</c:v>
                </c:pt>
                <c:pt idx="233">
                  <c:v>-25</c:v>
                </c:pt>
                <c:pt idx="234">
                  <c:v>-33</c:v>
                </c:pt>
                <c:pt idx="235">
                  <c:v>-50</c:v>
                </c:pt>
                <c:pt idx="236">
                  <c:v>-75</c:v>
                </c:pt>
                <c:pt idx="237">
                  <c:v>-100</c:v>
                </c:pt>
                <c:pt idx="238">
                  <c:v>-133.5</c:v>
                </c:pt>
                <c:pt idx="239">
                  <c:v>-5</c:v>
                </c:pt>
                <c:pt idx="240">
                  <c:v>-15</c:v>
                </c:pt>
                <c:pt idx="241">
                  <c:v>-25</c:v>
                </c:pt>
                <c:pt idx="242">
                  <c:v>-37.5</c:v>
                </c:pt>
                <c:pt idx="243">
                  <c:v>-60.5</c:v>
                </c:pt>
                <c:pt idx="244">
                  <c:v>-99.5</c:v>
                </c:pt>
                <c:pt idx="245">
                  <c:v>-138</c:v>
                </c:pt>
                <c:pt idx="246">
                  <c:v>-5</c:v>
                </c:pt>
                <c:pt idx="247">
                  <c:v>-15</c:v>
                </c:pt>
                <c:pt idx="248">
                  <c:v>-25</c:v>
                </c:pt>
                <c:pt idx="249">
                  <c:v>-33.5</c:v>
                </c:pt>
                <c:pt idx="250">
                  <c:v>-55.75</c:v>
                </c:pt>
                <c:pt idx="251">
                  <c:v>-99.75</c:v>
                </c:pt>
                <c:pt idx="252">
                  <c:v>-139</c:v>
                </c:pt>
                <c:pt idx="253">
                  <c:v>-5</c:v>
                </c:pt>
                <c:pt idx="254">
                  <c:v>-15</c:v>
                </c:pt>
                <c:pt idx="255">
                  <c:v>-25</c:v>
                </c:pt>
                <c:pt idx="256">
                  <c:v>-34</c:v>
                </c:pt>
                <c:pt idx="257">
                  <c:v>-46</c:v>
                </c:pt>
                <c:pt idx="258">
                  <c:v>-77</c:v>
                </c:pt>
                <c:pt idx="259">
                  <c:v>-126.5</c:v>
                </c:pt>
                <c:pt idx="260">
                  <c:v>-5</c:v>
                </c:pt>
                <c:pt idx="261">
                  <c:v>-15</c:v>
                </c:pt>
                <c:pt idx="262">
                  <c:v>-25</c:v>
                </c:pt>
                <c:pt idx="263">
                  <c:v>-36</c:v>
                </c:pt>
                <c:pt idx="264">
                  <c:v>-51.5</c:v>
                </c:pt>
                <c:pt idx="265">
                  <c:v>-65.5</c:v>
                </c:pt>
                <c:pt idx="266">
                  <c:v>-85.5</c:v>
                </c:pt>
                <c:pt idx="267">
                  <c:v>-118.5</c:v>
                </c:pt>
                <c:pt idx="268">
                  <c:v>-144.5</c:v>
                </c:pt>
                <c:pt idx="269">
                  <c:v>-5</c:v>
                </c:pt>
                <c:pt idx="270">
                  <c:v>-15</c:v>
                </c:pt>
                <c:pt idx="271">
                  <c:v>-25</c:v>
                </c:pt>
                <c:pt idx="272">
                  <c:v>-31</c:v>
                </c:pt>
                <c:pt idx="273">
                  <c:v>-41</c:v>
                </c:pt>
                <c:pt idx="274">
                  <c:v>-59</c:v>
                </c:pt>
                <c:pt idx="275">
                  <c:v>-96.5</c:v>
                </c:pt>
                <c:pt idx="276">
                  <c:v>-139</c:v>
                </c:pt>
                <c:pt idx="277">
                  <c:v>-5</c:v>
                </c:pt>
                <c:pt idx="278">
                  <c:v>-15</c:v>
                </c:pt>
                <c:pt idx="279">
                  <c:v>-25</c:v>
                </c:pt>
                <c:pt idx="280">
                  <c:v>-39</c:v>
                </c:pt>
                <c:pt idx="281">
                  <c:v>-66.5</c:v>
                </c:pt>
                <c:pt idx="282">
                  <c:v>-115</c:v>
                </c:pt>
                <c:pt idx="283">
                  <c:v>-149</c:v>
                </c:pt>
                <c:pt idx="284">
                  <c:v>-5</c:v>
                </c:pt>
                <c:pt idx="285">
                  <c:v>-15</c:v>
                </c:pt>
                <c:pt idx="286">
                  <c:v>-25</c:v>
                </c:pt>
                <c:pt idx="287">
                  <c:v>-32</c:v>
                </c:pt>
                <c:pt idx="288">
                  <c:v>-52</c:v>
                </c:pt>
                <c:pt idx="289">
                  <c:v>-80</c:v>
                </c:pt>
                <c:pt idx="290">
                  <c:v>-102</c:v>
                </c:pt>
                <c:pt idx="291">
                  <c:v>-133.5</c:v>
                </c:pt>
                <c:pt idx="292">
                  <c:v>-5</c:v>
                </c:pt>
                <c:pt idx="293">
                  <c:v>-15</c:v>
                </c:pt>
                <c:pt idx="294">
                  <c:v>-25</c:v>
                </c:pt>
                <c:pt idx="295">
                  <c:v>-36.5</c:v>
                </c:pt>
                <c:pt idx="296">
                  <c:v>-60.5</c:v>
                </c:pt>
                <c:pt idx="297">
                  <c:v>-93.5</c:v>
                </c:pt>
                <c:pt idx="298">
                  <c:v>-131</c:v>
                </c:pt>
                <c:pt idx="299">
                  <c:v>-5</c:v>
                </c:pt>
                <c:pt idx="300">
                  <c:v>-15</c:v>
                </c:pt>
                <c:pt idx="301">
                  <c:v>-25</c:v>
                </c:pt>
                <c:pt idx="302">
                  <c:v>-38</c:v>
                </c:pt>
                <c:pt idx="303">
                  <c:v>-56</c:v>
                </c:pt>
                <c:pt idx="304">
                  <c:v>-93</c:v>
                </c:pt>
                <c:pt idx="305">
                  <c:v>-136.5</c:v>
                </c:pt>
                <c:pt idx="306">
                  <c:v>-5</c:v>
                </c:pt>
                <c:pt idx="307">
                  <c:v>-15</c:v>
                </c:pt>
                <c:pt idx="308">
                  <c:v>-25</c:v>
                </c:pt>
                <c:pt idx="309">
                  <c:v>-39.5</c:v>
                </c:pt>
                <c:pt idx="310">
                  <c:v>-60</c:v>
                </c:pt>
                <c:pt idx="311">
                  <c:v>-84.5</c:v>
                </c:pt>
                <c:pt idx="312">
                  <c:v>-125.5</c:v>
                </c:pt>
                <c:pt idx="313">
                  <c:v>-5</c:v>
                </c:pt>
                <c:pt idx="314">
                  <c:v>-15</c:v>
                </c:pt>
                <c:pt idx="315">
                  <c:v>-25</c:v>
                </c:pt>
                <c:pt idx="316">
                  <c:v>-36.5</c:v>
                </c:pt>
                <c:pt idx="317">
                  <c:v>-66</c:v>
                </c:pt>
                <c:pt idx="318">
                  <c:v>-97.5</c:v>
                </c:pt>
                <c:pt idx="320">
                  <c:v>-5</c:v>
                </c:pt>
                <c:pt idx="321">
                  <c:v>-15</c:v>
                </c:pt>
                <c:pt idx="322">
                  <c:v>-25</c:v>
                </c:pt>
                <c:pt idx="323">
                  <c:v>-43.5</c:v>
                </c:pt>
                <c:pt idx="324">
                  <c:v>-74.5</c:v>
                </c:pt>
                <c:pt idx="325">
                  <c:v>-109.5</c:v>
                </c:pt>
                <c:pt idx="326">
                  <c:v>-140</c:v>
                </c:pt>
                <c:pt idx="327">
                  <c:v>-5</c:v>
                </c:pt>
                <c:pt idx="328">
                  <c:v>-15</c:v>
                </c:pt>
                <c:pt idx="329">
                  <c:v>-25</c:v>
                </c:pt>
                <c:pt idx="330">
                  <c:v>-47.5</c:v>
                </c:pt>
                <c:pt idx="331">
                  <c:v>-84</c:v>
                </c:pt>
                <c:pt idx="332">
                  <c:v>-112.5</c:v>
                </c:pt>
                <c:pt idx="333">
                  <c:v>-132</c:v>
                </c:pt>
                <c:pt idx="334">
                  <c:v>-147.5</c:v>
                </c:pt>
                <c:pt idx="335">
                  <c:v>-5</c:v>
                </c:pt>
                <c:pt idx="336">
                  <c:v>-15</c:v>
                </c:pt>
                <c:pt idx="337">
                  <c:v>-25</c:v>
                </c:pt>
                <c:pt idx="338">
                  <c:v>-32</c:v>
                </c:pt>
                <c:pt idx="339">
                  <c:v>-53</c:v>
                </c:pt>
                <c:pt idx="340">
                  <c:v>-97</c:v>
                </c:pt>
                <c:pt idx="341">
                  <c:v>-137.5</c:v>
                </c:pt>
                <c:pt idx="342">
                  <c:v>-5</c:v>
                </c:pt>
                <c:pt idx="343">
                  <c:v>-15</c:v>
                </c:pt>
                <c:pt idx="344">
                  <c:v>-25</c:v>
                </c:pt>
                <c:pt idx="345">
                  <c:v>-45</c:v>
                </c:pt>
                <c:pt idx="346">
                  <c:v>-78</c:v>
                </c:pt>
                <c:pt idx="347">
                  <c:v>-117</c:v>
                </c:pt>
                <c:pt idx="348">
                  <c:v>-145.5</c:v>
                </c:pt>
                <c:pt idx="349">
                  <c:v>-5</c:v>
                </c:pt>
                <c:pt idx="350">
                  <c:v>-15</c:v>
                </c:pt>
                <c:pt idx="351">
                  <c:v>-25</c:v>
                </c:pt>
                <c:pt idx="352">
                  <c:v>-32</c:v>
                </c:pt>
                <c:pt idx="353">
                  <c:v>-43</c:v>
                </c:pt>
                <c:pt idx="354">
                  <c:v>-66.5</c:v>
                </c:pt>
                <c:pt idx="355">
                  <c:v>-92</c:v>
                </c:pt>
                <c:pt idx="356">
                  <c:v>-128</c:v>
                </c:pt>
                <c:pt idx="357">
                  <c:v>-5</c:v>
                </c:pt>
                <c:pt idx="358">
                  <c:v>-15</c:v>
                </c:pt>
                <c:pt idx="359">
                  <c:v>-25</c:v>
                </c:pt>
                <c:pt idx="360">
                  <c:v>-43</c:v>
                </c:pt>
                <c:pt idx="361">
                  <c:v>-67</c:v>
                </c:pt>
                <c:pt idx="362">
                  <c:v>-92.5</c:v>
                </c:pt>
                <c:pt idx="363">
                  <c:v>-130</c:v>
                </c:pt>
                <c:pt idx="364">
                  <c:v>-5</c:v>
                </c:pt>
                <c:pt idx="365">
                  <c:v>-15</c:v>
                </c:pt>
                <c:pt idx="366">
                  <c:v>-25</c:v>
                </c:pt>
                <c:pt idx="367">
                  <c:v>-43.5</c:v>
                </c:pt>
                <c:pt idx="368">
                  <c:v>-69.5</c:v>
                </c:pt>
                <c:pt idx="369">
                  <c:v>-94</c:v>
                </c:pt>
                <c:pt idx="370">
                  <c:v>-129.5</c:v>
                </c:pt>
                <c:pt idx="371">
                  <c:v>-5</c:v>
                </c:pt>
                <c:pt idx="372">
                  <c:v>-15</c:v>
                </c:pt>
                <c:pt idx="373">
                  <c:v>-25</c:v>
                </c:pt>
                <c:pt idx="374">
                  <c:v>-41.5</c:v>
                </c:pt>
                <c:pt idx="375">
                  <c:v>-62.5</c:v>
                </c:pt>
                <c:pt idx="376">
                  <c:v>-87.5</c:v>
                </c:pt>
                <c:pt idx="377">
                  <c:v>-128</c:v>
                </c:pt>
                <c:pt idx="378">
                  <c:v>-5</c:v>
                </c:pt>
                <c:pt idx="379">
                  <c:v>-15</c:v>
                </c:pt>
                <c:pt idx="380">
                  <c:v>-25</c:v>
                </c:pt>
                <c:pt idx="381">
                  <c:v>-32.5</c:v>
                </c:pt>
                <c:pt idx="382">
                  <c:v>-46</c:v>
                </c:pt>
                <c:pt idx="383">
                  <c:v>-63</c:v>
                </c:pt>
                <c:pt idx="384">
                  <c:v>-89.5</c:v>
                </c:pt>
                <c:pt idx="385">
                  <c:v>-117.5</c:v>
                </c:pt>
                <c:pt idx="386">
                  <c:v>-139</c:v>
                </c:pt>
                <c:pt idx="387">
                  <c:v>-5</c:v>
                </c:pt>
                <c:pt idx="388">
                  <c:v>-15</c:v>
                </c:pt>
                <c:pt idx="389">
                  <c:v>-25</c:v>
                </c:pt>
                <c:pt idx="390">
                  <c:v>-32</c:v>
                </c:pt>
                <c:pt idx="391">
                  <c:v>-53</c:v>
                </c:pt>
                <c:pt idx="392">
                  <c:v>-97.5</c:v>
                </c:pt>
                <c:pt idx="393">
                  <c:v>-138</c:v>
                </c:pt>
                <c:pt idx="394">
                  <c:v>-5</c:v>
                </c:pt>
                <c:pt idx="395">
                  <c:v>-15</c:v>
                </c:pt>
                <c:pt idx="396">
                  <c:v>-25</c:v>
                </c:pt>
                <c:pt idx="397">
                  <c:v>-32</c:v>
                </c:pt>
                <c:pt idx="398">
                  <c:v>-51</c:v>
                </c:pt>
                <c:pt idx="399">
                  <c:v>-83</c:v>
                </c:pt>
                <c:pt idx="400">
                  <c:v>-112</c:v>
                </c:pt>
                <c:pt idx="401">
                  <c:v>-139.5</c:v>
                </c:pt>
                <c:pt idx="402">
                  <c:v>-5</c:v>
                </c:pt>
                <c:pt idx="403">
                  <c:v>-15</c:v>
                </c:pt>
                <c:pt idx="404">
                  <c:v>-25</c:v>
                </c:pt>
                <c:pt idx="405">
                  <c:v>-39</c:v>
                </c:pt>
                <c:pt idx="406">
                  <c:v>-61.5</c:v>
                </c:pt>
                <c:pt idx="407">
                  <c:v>-92</c:v>
                </c:pt>
                <c:pt idx="408">
                  <c:v>-131</c:v>
                </c:pt>
                <c:pt idx="409">
                  <c:v>-5</c:v>
                </c:pt>
                <c:pt idx="410">
                  <c:v>-15</c:v>
                </c:pt>
                <c:pt idx="411">
                  <c:v>-25</c:v>
                </c:pt>
                <c:pt idx="412">
                  <c:v>-36.5</c:v>
                </c:pt>
                <c:pt idx="413">
                  <c:v>-66</c:v>
                </c:pt>
                <c:pt idx="414">
                  <c:v>-105.5</c:v>
                </c:pt>
                <c:pt idx="416">
                  <c:v>-5</c:v>
                </c:pt>
                <c:pt idx="417">
                  <c:v>-15</c:v>
                </c:pt>
                <c:pt idx="418">
                  <c:v>-25</c:v>
                </c:pt>
                <c:pt idx="419">
                  <c:v>-33</c:v>
                </c:pt>
                <c:pt idx="420">
                  <c:v>-49</c:v>
                </c:pt>
                <c:pt idx="421">
                  <c:v>-94.5</c:v>
                </c:pt>
                <c:pt idx="422">
                  <c:v>-140</c:v>
                </c:pt>
                <c:pt idx="423">
                  <c:v>-5</c:v>
                </c:pt>
                <c:pt idx="424">
                  <c:v>-15</c:v>
                </c:pt>
                <c:pt idx="425">
                  <c:v>-25</c:v>
                </c:pt>
                <c:pt idx="426">
                  <c:v>-30.5</c:v>
                </c:pt>
                <c:pt idx="427">
                  <c:v>-46.5</c:v>
                </c:pt>
                <c:pt idx="428">
                  <c:v>-78</c:v>
                </c:pt>
                <c:pt idx="429">
                  <c:v>-110.5</c:v>
                </c:pt>
                <c:pt idx="430">
                  <c:v>-140</c:v>
                </c:pt>
                <c:pt idx="431">
                  <c:v>-5</c:v>
                </c:pt>
                <c:pt idx="432">
                  <c:v>-15</c:v>
                </c:pt>
                <c:pt idx="433">
                  <c:v>-25</c:v>
                </c:pt>
                <c:pt idx="434">
                  <c:v>-46.5</c:v>
                </c:pt>
                <c:pt idx="435">
                  <c:v>-78</c:v>
                </c:pt>
                <c:pt idx="436">
                  <c:v>-105</c:v>
                </c:pt>
                <c:pt idx="437">
                  <c:v>-134.5</c:v>
                </c:pt>
                <c:pt idx="439">
                  <c:v>-5</c:v>
                </c:pt>
                <c:pt idx="440">
                  <c:v>-15</c:v>
                </c:pt>
                <c:pt idx="441">
                  <c:v>-25</c:v>
                </c:pt>
                <c:pt idx="442">
                  <c:v>-42.5</c:v>
                </c:pt>
                <c:pt idx="443">
                  <c:v>-66.5</c:v>
                </c:pt>
                <c:pt idx="444">
                  <c:v>-103.5</c:v>
                </c:pt>
                <c:pt idx="445">
                  <c:v>-141</c:v>
                </c:pt>
                <c:pt idx="446">
                  <c:v>-5</c:v>
                </c:pt>
                <c:pt idx="447">
                  <c:v>-15</c:v>
                </c:pt>
                <c:pt idx="448">
                  <c:v>-25</c:v>
                </c:pt>
                <c:pt idx="449">
                  <c:v>-39</c:v>
                </c:pt>
                <c:pt idx="450">
                  <c:v>-65</c:v>
                </c:pt>
                <c:pt idx="451">
                  <c:v>-102</c:v>
                </c:pt>
                <c:pt idx="452">
                  <c:v>-137.5</c:v>
                </c:pt>
                <c:pt idx="453">
                  <c:v>-5</c:v>
                </c:pt>
                <c:pt idx="454">
                  <c:v>-15</c:v>
                </c:pt>
                <c:pt idx="455">
                  <c:v>-25</c:v>
                </c:pt>
                <c:pt idx="456">
                  <c:v>-37.5</c:v>
                </c:pt>
                <c:pt idx="457">
                  <c:v>-57.5</c:v>
                </c:pt>
                <c:pt idx="458">
                  <c:v>-81</c:v>
                </c:pt>
                <c:pt idx="459">
                  <c:v>-103</c:v>
                </c:pt>
                <c:pt idx="460">
                  <c:v>-133.5</c:v>
                </c:pt>
                <c:pt idx="461">
                  <c:v>-5</c:v>
                </c:pt>
                <c:pt idx="462">
                  <c:v>-15</c:v>
                </c:pt>
                <c:pt idx="463">
                  <c:v>-25</c:v>
                </c:pt>
                <c:pt idx="464">
                  <c:v>-37.5</c:v>
                </c:pt>
                <c:pt idx="465">
                  <c:v>-65.5</c:v>
                </c:pt>
                <c:pt idx="466">
                  <c:v>-103</c:v>
                </c:pt>
                <c:pt idx="467">
                  <c:v>-136.5</c:v>
                </c:pt>
                <c:pt idx="468">
                  <c:v>-5</c:v>
                </c:pt>
                <c:pt idx="469">
                  <c:v>-15</c:v>
                </c:pt>
                <c:pt idx="470">
                  <c:v>-25</c:v>
                </c:pt>
                <c:pt idx="471">
                  <c:v>-32</c:v>
                </c:pt>
                <c:pt idx="472">
                  <c:v>-43</c:v>
                </c:pt>
                <c:pt idx="473">
                  <c:v>-68.5</c:v>
                </c:pt>
                <c:pt idx="474">
                  <c:v>-96.5</c:v>
                </c:pt>
                <c:pt idx="475">
                  <c:v>-130.5</c:v>
                </c:pt>
                <c:pt idx="476">
                  <c:v>-5</c:v>
                </c:pt>
                <c:pt idx="477">
                  <c:v>-15</c:v>
                </c:pt>
                <c:pt idx="478">
                  <c:v>-25</c:v>
                </c:pt>
                <c:pt idx="479">
                  <c:v>-41.5</c:v>
                </c:pt>
                <c:pt idx="480">
                  <c:v>-74</c:v>
                </c:pt>
                <c:pt idx="481">
                  <c:v>-107.5</c:v>
                </c:pt>
                <c:pt idx="483">
                  <c:v>-5</c:v>
                </c:pt>
                <c:pt idx="484">
                  <c:v>-15</c:v>
                </c:pt>
                <c:pt idx="485">
                  <c:v>-25</c:v>
                </c:pt>
                <c:pt idx="486">
                  <c:v>-31.5</c:v>
                </c:pt>
                <c:pt idx="487">
                  <c:v>-45</c:v>
                </c:pt>
                <c:pt idx="488">
                  <c:v>-68</c:v>
                </c:pt>
                <c:pt idx="489">
                  <c:v>-90.5</c:v>
                </c:pt>
                <c:pt idx="490">
                  <c:v>-127.5</c:v>
                </c:pt>
                <c:pt idx="491">
                  <c:v>-5</c:v>
                </c:pt>
                <c:pt idx="492">
                  <c:v>-15</c:v>
                </c:pt>
                <c:pt idx="493">
                  <c:v>-25</c:v>
                </c:pt>
                <c:pt idx="494">
                  <c:v>-32</c:v>
                </c:pt>
                <c:pt idx="495">
                  <c:v>-46</c:v>
                </c:pt>
                <c:pt idx="496">
                  <c:v>-71</c:v>
                </c:pt>
                <c:pt idx="497">
                  <c:v>-90.5</c:v>
                </c:pt>
                <c:pt idx="498">
                  <c:v>-125</c:v>
                </c:pt>
                <c:pt idx="499">
                  <c:v>-5</c:v>
                </c:pt>
                <c:pt idx="500">
                  <c:v>-15</c:v>
                </c:pt>
                <c:pt idx="501">
                  <c:v>-25</c:v>
                </c:pt>
                <c:pt idx="502">
                  <c:v>-38</c:v>
                </c:pt>
                <c:pt idx="503">
                  <c:v>-58</c:v>
                </c:pt>
                <c:pt idx="504">
                  <c:v>-81.5</c:v>
                </c:pt>
                <c:pt idx="505">
                  <c:v>-114</c:v>
                </c:pt>
                <c:pt idx="506">
                  <c:v>-144</c:v>
                </c:pt>
                <c:pt idx="507">
                  <c:v>-5</c:v>
                </c:pt>
                <c:pt idx="508">
                  <c:v>-15</c:v>
                </c:pt>
                <c:pt idx="509">
                  <c:v>-25</c:v>
                </c:pt>
                <c:pt idx="510">
                  <c:v>-39</c:v>
                </c:pt>
                <c:pt idx="511">
                  <c:v>-65</c:v>
                </c:pt>
                <c:pt idx="512">
                  <c:v>-95.5</c:v>
                </c:pt>
                <c:pt idx="513">
                  <c:v>-124</c:v>
                </c:pt>
                <c:pt idx="514">
                  <c:v>-146</c:v>
                </c:pt>
                <c:pt idx="515">
                  <c:v>-5</c:v>
                </c:pt>
                <c:pt idx="516">
                  <c:v>-15</c:v>
                </c:pt>
                <c:pt idx="517">
                  <c:v>-25</c:v>
                </c:pt>
                <c:pt idx="518">
                  <c:v>-43.5</c:v>
                </c:pt>
                <c:pt idx="519">
                  <c:v>-75</c:v>
                </c:pt>
                <c:pt idx="520">
                  <c:v>-109.5</c:v>
                </c:pt>
                <c:pt idx="521">
                  <c:v>-139.5</c:v>
                </c:pt>
                <c:pt idx="522">
                  <c:v>-5</c:v>
                </c:pt>
                <c:pt idx="523">
                  <c:v>-15</c:v>
                </c:pt>
                <c:pt idx="524">
                  <c:v>-25</c:v>
                </c:pt>
                <c:pt idx="525">
                  <c:v>-42.5</c:v>
                </c:pt>
                <c:pt idx="526">
                  <c:v>-70.5</c:v>
                </c:pt>
                <c:pt idx="527">
                  <c:v>-101.5</c:v>
                </c:pt>
                <c:pt idx="528">
                  <c:v>-123.5</c:v>
                </c:pt>
                <c:pt idx="529">
                  <c:v>-141.5</c:v>
                </c:pt>
                <c:pt idx="530">
                  <c:v>-5</c:v>
                </c:pt>
                <c:pt idx="531">
                  <c:v>-15</c:v>
                </c:pt>
                <c:pt idx="532">
                  <c:v>-25</c:v>
                </c:pt>
                <c:pt idx="533">
                  <c:v>-33.5</c:v>
                </c:pt>
                <c:pt idx="534">
                  <c:v>-48</c:v>
                </c:pt>
                <c:pt idx="535">
                  <c:v>-73.5</c:v>
                </c:pt>
                <c:pt idx="536">
                  <c:v>-109</c:v>
                </c:pt>
                <c:pt idx="538">
                  <c:v>-5</c:v>
                </c:pt>
                <c:pt idx="539">
                  <c:v>-15</c:v>
                </c:pt>
                <c:pt idx="540">
                  <c:v>-25</c:v>
                </c:pt>
                <c:pt idx="541">
                  <c:v>-34</c:v>
                </c:pt>
                <c:pt idx="542">
                  <c:v>-60.5</c:v>
                </c:pt>
                <c:pt idx="543">
                  <c:v>-101</c:v>
                </c:pt>
                <c:pt idx="544">
                  <c:v>-136</c:v>
                </c:pt>
                <c:pt idx="545">
                  <c:v>-5</c:v>
                </c:pt>
                <c:pt idx="546">
                  <c:v>-15</c:v>
                </c:pt>
                <c:pt idx="547">
                  <c:v>-25</c:v>
                </c:pt>
                <c:pt idx="548">
                  <c:v>-37</c:v>
                </c:pt>
                <c:pt idx="549">
                  <c:v>-63.5</c:v>
                </c:pt>
                <c:pt idx="550">
                  <c:v>-99.5</c:v>
                </c:pt>
                <c:pt idx="551">
                  <c:v>-134.5</c:v>
                </c:pt>
                <c:pt idx="552">
                  <c:v>-5</c:v>
                </c:pt>
                <c:pt idx="553">
                  <c:v>-15</c:v>
                </c:pt>
                <c:pt idx="554">
                  <c:v>-25</c:v>
                </c:pt>
                <c:pt idx="555">
                  <c:v>-39.5</c:v>
                </c:pt>
                <c:pt idx="556">
                  <c:v>-69</c:v>
                </c:pt>
                <c:pt idx="557">
                  <c:v>-103.5</c:v>
                </c:pt>
                <c:pt idx="558">
                  <c:v>-135.5</c:v>
                </c:pt>
                <c:pt idx="559">
                  <c:v>-5</c:v>
                </c:pt>
                <c:pt idx="560">
                  <c:v>-15</c:v>
                </c:pt>
                <c:pt idx="561">
                  <c:v>-25</c:v>
                </c:pt>
                <c:pt idx="562">
                  <c:v>-34</c:v>
                </c:pt>
                <c:pt idx="563">
                  <c:v>-52</c:v>
                </c:pt>
                <c:pt idx="564">
                  <c:v>-78.5</c:v>
                </c:pt>
                <c:pt idx="565">
                  <c:v>-116</c:v>
                </c:pt>
                <c:pt idx="566">
                  <c:v>-147</c:v>
                </c:pt>
                <c:pt idx="567">
                  <c:v>-5</c:v>
                </c:pt>
                <c:pt idx="568">
                  <c:v>-15</c:v>
                </c:pt>
                <c:pt idx="569">
                  <c:v>-25</c:v>
                </c:pt>
                <c:pt idx="570">
                  <c:v>-32.5</c:v>
                </c:pt>
                <c:pt idx="571">
                  <c:v>-48</c:v>
                </c:pt>
                <c:pt idx="572">
                  <c:v>-81</c:v>
                </c:pt>
                <c:pt idx="573">
                  <c:v>-127</c:v>
                </c:pt>
                <c:pt idx="574">
                  <c:v>-5</c:v>
                </c:pt>
                <c:pt idx="575">
                  <c:v>-15</c:v>
                </c:pt>
                <c:pt idx="576">
                  <c:v>-25</c:v>
                </c:pt>
                <c:pt idx="577">
                  <c:v>-36</c:v>
                </c:pt>
                <c:pt idx="578">
                  <c:v>-55.5</c:v>
                </c:pt>
                <c:pt idx="579">
                  <c:v>-95</c:v>
                </c:pt>
                <c:pt idx="580">
                  <c:v>-137</c:v>
                </c:pt>
                <c:pt idx="581">
                  <c:v>-5</c:v>
                </c:pt>
                <c:pt idx="582">
                  <c:v>-15</c:v>
                </c:pt>
                <c:pt idx="583">
                  <c:v>-25</c:v>
                </c:pt>
                <c:pt idx="584">
                  <c:v>-41</c:v>
                </c:pt>
                <c:pt idx="585">
                  <c:v>-67</c:v>
                </c:pt>
                <c:pt idx="586">
                  <c:v>-91.5</c:v>
                </c:pt>
                <c:pt idx="587">
                  <c:v>-127</c:v>
                </c:pt>
                <c:pt idx="588">
                  <c:v>-5</c:v>
                </c:pt>
                <c:pt idx="589">
                  <c:v>-15</c:v>
                </c:pt>
                <c:pt idx="590">
                  <c:v>-25</c:v>
                </c:pt>
                <c:pt idx="591">
                  <c:v>-39</c:v>
                </c:pt>
                <c:pt idx="592">
                  <c:v>-67.5</c:v>
                </c:pt>
                <c:pt idx="593">
                  <c:v>-97</c:v>
                </c:pt>
                <c:pt idx="594">
                  <c:v>-130</c:v>
                </c:pt>
                <c:pt idx="595">
                  <c:v>-5</c:v>
                </c:pt>
                <c:pt idx="596">
                  <c:v>-15</c:v>
                </c:pt>
                <c:pt idx="597">
                  <c:v>-25</c:v>
                </c:pt>
                <c:pt idx="598">
                  <c:v>-38</c:v>
                </c:pt>
                <c:pt idx="599">
                  <c:v>-61.5</c:v>
                </c:pt>
                <c:pt idx="600">
                  <c:v>-88.5</c:v>
                </c:pt>
                <c:pt idx="601">
                  <c:v>-126.5</c:v>
                </c:pt>
                <c:pt idx="602">
                  <c:v>-5</c:v>
                </c:pt>
                <c:pt idx="603">
                  <c:v>-15</c:v>
                </c:pt>
                <c:pt idx="604">
                  <c:v>-25</c:v>
                </c:pt>
                <c:pt idx="605">
                  <c:v>-35.5</c:v>
                </c:pt>
                <c:pt idx="606">
                  <c:v>-56.5</c:v>
                </c:pt>
                <c:pt idx="607">
                  <c:v>-88</c:v>
                </c:pt>
                <c:pt idx="608">
                  <c:v>-128.5</c:v>
                </c:pt>
                <c:pt idx="609">
                  <c:v>-5</c:v>
                </c:pt>
                <c:pt idx="610">
                  <c:v>-15</c:v>
                </c:pt>
                <c:pt idx="611">
                  <c:v>-25</c:v>
                </c:pt>
                <c:pt idx="612">
                  <c:v>-39.5</c:v>
                </c:pt>
                <c:pt idx="613">
                  <c:v>-64.5</c:v>
                </c:pt>
                <c:pt idx="614">
                  <c:v>-98</c:v>
                </c:pt>
                <c:pt idx="615">
                  <c:v>-134.5</c:v>
                </c:pt>
                <c:pt idx="616">
                  <c:v>-5</c:v>
                </c:pt>
                <c:pt idx="617">
                  <c:v>-15</c:v>
                </c:pt>
                <c:pt idx="618">
                  <c:v>-25</c:v>
                </c:pt>
                <c:pt idx="619">
                  <c:v>-32.5</c:v>
                </c:pt>
                <c:pt idx="620">
                  <c:v>-52</c:v>
                </c:pt>
                <c:pt idx="621">
                  <c:v>-86</c:v>
                </c:pt>
                <c:pt idx="622">
                  <c:v>-115.5</c:v>
                </c:pt>
                <c:pt idx="623">
                  <c:v>-140.5</c:v>
                </c:pt>
                <c:pt idx="624">
                  <c:v>-5</c:v>
                </c:pt>
                <c:pt idx="625">
                  <c:v>-15</c:v>
                </c:pt>
                <c:pt idx="626">
                  <c:v>-25</c:v>
                </c:pt>
                <c:pt idx="627">
                  <c:v>-43</c:v>
                </c:pt>
                <c:pt idx="628">
                  <c:v>-76.5</c:v>
                </c:pt>
                <c:pt idx="629">
                  <c:v>-111.5</c:v>
                </c:pt>
                <c:pt idx="630">
                  <c:v>-139.5</c:v>
                </c:pt>
                <c:pt idx="631">
                  <c:v>-5</c:v>
                </c:pt>
                <c:pt idx="632">
                  <c:v>-15</c:v>
                </c:pt>
                <c:pt idx="633">
                  <c:v>-25</c:v>
                </c:pt>
                <c:pt idx="634">
                  <c:v>-39.5</c:v>
                </c:pt>
                <c:pt idx="635">
                  <c:v>-67</c:v>
                </c:pt>
                <c:pt idx="636">
                  <c:v>-93.5</c:v>
                </c:pt>
                <c:pt idx="637">
                  <c:v>-115</c:v>
                </c:pt>
                <c:pt idx="638">
                  <c:v>-140.5</c:v>
                </c:pt>
                <c:pt idx="639">
                  <c:v>-5</c:v>
                </c:pt>
                <c:pt idx="640">
                  <c:v>-15</c:v>
                </c:pt>
                <c:pt idx="641">
                  <c:v>-25</c:v>
                </c:pt>
                <c:pt idx="642">
                  <c:v>-35.5</c:v>
                </c:pt>
                <c:pt idx="643">
                  <c:v>-53</c:v>
                </c:pt>
                <c:pt idx="644">
                  <c:v>-74.5</c:v>
                </c:pt>
                <c:pt idx="645">
                  <c:v>-101</c:v>
                </c:pt>
                <c:pt idx="646">
                  <c:v>-135.5</c:v>
                </c:pt>
                <c:pt idx="647">
                  <c:v>-5</c:v>
                </c:pt>
                <c:pt idx="648">
                  <c:v>-15</c:v>
                </c:pt>
                <c:pt idx="649">
                  <c:v>-25</c:v>
                </c:pt>
                <c:pt idx="650">
                  <c:v>-40</c:v>
                </c:pt>
                <c:pt idx="651">
                  <c:v>-66.5</c:v>
                </c:pt>
                <c:pt idx="652">
                  <c:v>-94</c:v>
                </c:pt>
                <c:pt idx="653">
                  <c:v>-129</c:v>
                </c:pt>
                <c:pt idx="654">
                  <c:v>-5</c:v>
                </c:pt>
                <c:pt idx="655">
                  <c:v>-15</c:v>
                </c:pt>
                <c:pt idx="656">
                  <c:v>-25</c:v>
                </c:pt>
                <c:pt idx="657">
                  <c:v>-36.5</c:v>
                </c:pt>
                <c:pt idx="658">
                  <c:v>-59.5</c:v>
                </c:pt>
                <c:pt idx="659">
                  <c:v>-87.5</c:v>
                </c:pt>
                <c:pt idx="660">
                  <c:v>-107</c:v>
                </c:pt>
                <c:pt idx="661">
                  <c:v>-121</c:v>
                </c:pt>
                <c:pt idx="662">
                  <c:v>-140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0850464"/>
        <c:axId val="-530855904"/>
      </c:scatterChart>
      <c:valAx>
        <c:axId val="-53085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55904"/>
        <c:crosses val="autoZero"/>
        <c:crossBetween val="midCat"/>
      </c:valAx>
      <c:valAx>
        <c:axId val="-53085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50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Palouse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0841216"/>
        <c:axId val="-530846656"/>
      </c:scatterChart>
      <c:valAx>
        <c:axId val="-53084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46656"/>
        <c:crosses val="autoZero"/>
        <c:crossBetween val="midCat"/>
      </c:valAx>
      <c:valAx>
        <c:axId val="-53084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41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Staley - 2008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master_2017_02_20_2008!$R$954:$R$1064</c:f>
              <c:numCache>
                <c:formatCode>0.00</c:formatCode>
                <c:ptCount val="111"/>
                <c:pt idx="0">
                  <c:v>1.2359710772924282</c:v>
                </c:pt>
                <c:pt idx="1">
                  <c:v>1.3240452296268166</c:v>
                </c:pt>
                <c:pt idx="2">
                  <c:v>1.2830604500656708</c:v>
                </c:pt>
                <c:pt idx="3">
                  <c:v>1.2793524917949335</c:v>
                </c:pt>
                <c:pt idx="4">
                  <c:v>1.3051765742719255</c:v>
                </c:pt>
                <c:pt idx="5">
                  <c:v>1.3534004564253619</c:v>
                </c:pt>
                <c:pt idx="6">
                  <c:v>1.5079498417334032</c:v>
                </c:pt>
                <c:pt idx="7">
                  <c:v>1.5257915861188449</c:v>
                </c:pt>
                <c:pt idx="8">
                  <c:v>1.0747407370454487</c:v>
                </c:pt>
                <c:pt idx="9">
                  <c:v>1.3841977984153011</c:v>
                </c:pt>
                <c:pt idx="10">
                  <c:v>1.3840127668551159</c:v>
                </c:pt>
                <c:pt idx="11">
                  <c:v>1.5348260455396496</c:v>
                </c:pt>
                <c:pt idx="12">
                  <c:v>1.5795418563372601</c:v>
                </c:pt>
                <c:pt idx="13">
                  <c:v>1.5014950473288979</c:v>
                </c:pt>
                <c:pt idx="14">
                  <c:v>1.4872550688379622</c:v>
                </c:pt>
                <c:pt idx="15">
                  <c:v>0.75768353788134213</c:v>
                </c:pt>
                <c:pt idx="16">
                  <c:v>1.3803086266101368</c:v>
                </c:pt>
                <c:pt idx="17">
                  <c:v>1.2950712126679638</c:v>
                </c:pt>
                <c:pt idx="18">
                  <c:v>1.2316898895319071</c:v>
                </c:pt>
                <c:pt idx="19">
                  <c:v>1.3267423861440155</c:v>
                </c:pt>
                <c:pt idx="20">
                  <c:v>1.6414453689327984</c:v>
                </c:pt>
                <c:pt idx="21">
                  <c:v>1.6495516216501784</c:v>
                </c:pt>
                <c:pt idx="22">
                  <c:v>1.6783378683767947</c:v>
                </c:pt>
                <c:pt idx="23">
                  <c:v>0.94936606991227157</c:v>
                </c:pt>
                <c:pt idx="24">
                  <c:v>1.3592435717866371</c:v>
                </c:pt>
                <c:pt idx="25">
                  <c:v>1.4293420058993687</c:v>
                </c:pt>
                <c:pt idx="26">
                  <c:v>1.3953044241191614</c:v>
                </c:pt>
                <c:pt idx="27">
                  <c:v>1.4064269382251937</c:v>
                </c:pt>
                <c:pt idx="28">
                  <c:v>1.4530350407054071</c:v>
                </c:pt>
                <c:pt idx="29">
                  <c:v>1.3436008129333434</c:v>
                </c:pt>
                <c:pt idx="30">
                  <c:v>0.95891905528377308</c:v>
                </c:pt>
                <c:pt idx="31">
                  <c:v>1.3943969781274985</c:v>
                </c:pt>
                <c:pt idx="32">
                  <c:v>1.3591251575099099</c:v>
                </c:pt>
                <c:pt idx="33">
                  <c:v>1.4340021135148546</c:v>
                </c:pt>
                <c:pt idx="34">
                  <c:v>1.5981449790623905</c:v>
                </c:pt>
                <c:pt idx="35">
                  <c:v>1.7033798062831695</c:v>
                </c:pt>
                <c:pt idx="36">
                  <c:v>1.719659335728726</c:v>
                </c:pt>
                <c:pt idx="37">
                  <c:v>0.99743592525964575</c:v>
                </c:pt>
                <c:pt idx="38">
                  <c:v>1.3072814858692168</c:v>
                </c:pt>
                <c:pt idx="39">
                  <c:v>1.2666093565646634</c:v>
                </c:pt>
                <c:pt idx="40">
                  <c:v>1.1676893255031164</c:v>
                </c:pt>
                <c:pt idx="41">
                  <c:v>1.5849125169683447</c:v>
                </c:pt>
                <c:pt idx="42">
                  <c:v>1.6005940974869819</c:v>
                </c:pt>
                <c:pt idx="43">
                  <c:v>1.6637113154959642</c:v>
                </c:pt>
                <c:pt idx="44">
                  <c:v>1.0955958289005105</c:v>
                </c:pt>
                <c:pt idx="45">
                  <c:v>1.312878147436344</c:v>
                </c:pt>
                <c:pt idx="46">
                  <c:v>1.3644598875440659</c:v>
                </c:pt>
                <c:pt idx="47">
                  <c:v>1.4802064666159813</c:v>
                </c:pt>
                <c:pt idx="48">
                  <c:v>1.4969102338097018</c:v>
                </c:pt>
                <c:pt idx="49">
                  <c:v>1.5921316163532171</c:v>
                </c:pt>
                <c:pt idx="50">
                  <c:v>1.6023860188885475</c:v>
                </c:pt>
                <c:pt idx="51">
                  <c:v>1.0434453161220059</c:v>
                </c:pt>
                <c:pt idx="52">
                  <c:v>1.251554625076537</c:v>
                </c:pt>
                <c:pt idx="53">
                  <c:v>1.2669343352958877</c:v>
                </c:pt>
                <c:pt idx="54">
                  <c:v>1.1462399507178793</c:v>
                </c:pt>
                <c:pt idx="55">
                  <c:v>1.2610136506156207</c:v>
                </c:pt>
                <c:pt idx="56">
                  <c:v>1.3980959286372987</c:v>
                </c:pt>
                <c:pt idx="57">
                  <c:v>1.4194845258222559</c:v>
                </c:pt>
                <c:pt idx="58">
                  <c:v>0.59510560862161888</c:v>
                </c:pt>
                <c:pt idx="59">
                  <c:v>1.3158414042205695</c:v>
                </c:pt>
                <c:pt idx="60">
                  <c:v>1.3617332677884926</c:v>
                </c:pt>
                <c:pt idx="61">
                  <c:v>1.4450410464219674</c:v>
                </c:pt>
                <c:pt idx="62">
                  <c:v>1.6215981382192561</c:v>
                </c:pt>
                <c:pt idx="63">
                  <c:v>1.7438245096001721</c:v>
                </c:pt>
                <c:pt idx="64">
                  <c:v>1.0401292497925669</c:v>
                </c:pt>
                <c:pt idx="65">
                  <c:v>1.5294876400585873</c:v>
                </c:pt>
                <c:pt idx="66">
                  <c:v>1.5183979503551142</c:v>
                </c:pt>
                <c:pt idx="67">
                  <c:v>1.3026623009129614</c:v>
                </c:pt>
                <c:pt idx="68">
                  <c:v>1.3606172614833998</c:v>
                </c:pt>
                <c:pt idx="69">
                  <c:v>1.8189136353359465</c:v>
                </c:pt>
                <c:pt idx="70">
                  <c:v>1.0249374570216065</c:v>
                </c:pt>
                <c:pt idx="71">
                  <c:v>1.0136803346718739</c:v>
                </c:pt>
                <c:pt idx="72">
                  <c:v>1.5288937758307242</c:v>
                </c:pt>
                <c:pt idx="73">
                  <c:v>1.3712069505759212</c:v>
                </c:pt>
                <c:pt idx="74">
                  <c:v>1.4014006417124305</c:v>
                </c:pt>
                <c:pt idx="75">
                  <c:v>1.6051879808716356</c:v>
                </c:pt>
                <c:pt idx="76">
                  <c:v>1.6771830864448312</c:v>
                </c:pt>
                <c:pt idx="77">
                  <c:v>1.5074236356678188</c:v>
                </c:pt>
                <c:pt idx="78">
                  <c:v>1.0594470480019003</c:v>
                </c:pt>
                <c:pt idx="79">
                  <c:v>1.2908944247869354</c:v>
                </c:pt>
                <c:pt idx="80">
                  <c:v>1.34817365727842</c:v>
                </c:pt>
                <c:pt idx="81">
                  <c:v>1.4480470494754469</c:v>
                </c:pt>
                <c:pt idx="82">
                  <c:v>1.6710574371574032</c:v>
                </c:pt>
                <c:pt idx="83">
                  <c:v>1.6361739444552814</c:v>
                </c:pt>
                <c:pt idx="84">
                  <c:v>1.739117266687235</c:v>
                </c:pt>
                <c:pt idx="86">
                  <c:v>0.91733209139739902</c:v>
                </c:pt>
                <c:pt idx="87">
                  <c:v>1.3098365995014187</c:v>
                </c:pt>
                <c:pt idx="88">
                  <c:v>1.2187972305129995</c:v>
                </c:pt>
                <c:pt idx="89">
                  <c:v>1.1394692097258878</c:v>
                </c:pt>
                <c:pt idx="90">
                  <c:v>1.3079835397585551</c:v>
                </c:pt>
                <c:pt idx="91">
                  <c:v>1.4426083018815594</c:v>
                </c:pt>
                <c:pt idx="92">
                  <c:v>1.6526243216322012</c:v>
                </c:pt>
                <c:pt idx="93">
                  <c:v>1.0355294584123209</c:v>
                </c:pt>
                <c:pt idx="94">
                  <c:v>1.4122087981725107</c:v>
                </c:pt>
                <c:pt idx="95">
                  <c:v>1.4243433042846889</c:v>
                </c:pt>
                <c:pt idx="96">
                  <c:v>1.4200174494120816</c:v>
                </c:pt>
                <c:pt idx="97">
                  <c:v>1.3489048710141716</c:v>
                </c:pt>
                <c:pt idx="98">
                  <c:v>1.4319923202573361</c:v>
                </c:pt>
                <c:pt idx="99">
                  <c:v>1.3308759027272892</c:v>
                </c:pt>
                <c:pt idx="100">
                  <c:v>1.0384458209739396</c:v>
                </c:pt>
                <c:pt idx="101">
                  <c:v>1.3753039874624124</c:v>
                </c:pt>
                <c:pt idx="102">
                  <c:v>1.3306242028992277</c:v>
                </c:pt>
                <c:pt idx="103">
                  <c:v>1.223968272193249</c:v>
                </c:pt>
                <c:pt idx="104">
                  <c:v>1.5604233025227723</c:v>
                </c:pt>
                <c:pt idx="105">
                  <c:v>1.5787156667136353</c:v>
                </c:pt>
                <c:pt idx="106">
                  <c:v>1.7093449504516833</c:v>
                </c:pt>
                <c:pt idx="107">
                  <c:v>1.0112955826748333</c:v>
                </c:pt>
                <c:pt idx="108">
                  <c:v>1.3653372537929391</c:v>
                </c:pt>
                <c:pt idx="109">
                  <c:v>1.2838546901686256</c:v>
                </c:pt>
                <c:pt idx="110">
                  <c:v>1.2709792954021379</c:v>
                </c:pt>
              </c:numCache>
            </c:numRef>
          </c:xVal>
          <c:yVal>
            <c:numRef>
              <c:f>master_2017_02_20_2008!$O$954:$O$1064</c:f>
              <c:numCache>
                <c:formatCode>General</c:formatCode>
                <c:ptCount val="111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-32.5</c:v>
                </c:pt>
                <c:pt idx="4">
                  <c:v>-52</c:v>
                </c:pt>
                <c:pt idx="5">
                  <c:v>-90</c:v>
                </c:pt>
                <c:pt idx="6">
                  <c:v>-121.5</c:v>
                </c:pt>
                <c:pt idx="7">
                  <c:v>-142.5</c:v>
                </c:pt>
                <c:pt idx="8">
                  <c:v>-5</c:v>
                </c:pt>
                <c:pt idx="9">
                  <c:v>-15</c:v>
                </c:pt>
                <c:pt idx="10">
                  <c:v>-25</c:v>
                </c:pt>
                <c:pt idx="11">
                  <c:v>-34.5</c:v>
                </c:pt>
                <c:pt idx="12">
                  <c:v>-59</c:v>
                </c:pt>
                <c:pt idx="13">
                  <c:v>-101.5</c:v>
                </c:pt>
                <c:pt idx="14">
                  <c:v>-138.5</c:v>
                </c:pt>
                <c:pt idx="15">
                  <c:v>-5</c:v>
                </c:pt>
                <c:pt idx="16">
                  <c:v>-15</c:v>
                </c:pt>
                <c:pt idx="17">
                  <c:v>-25</c:v>
                </c:pt>
                <c:pt idx="18">
                  <c:v>-33</c:v>
                </c:pt>
                <c:pt idx="19">
                  <c:v>-51</c:v>
                </c:pt>
                <c:pt idx="20">
                  <c:v>-82.5</c:v>
                </c:pt>
                <c:pt idx="21">
                  <c:v>-117.5</c:v>
                </c:pt>
                <c:pt idx="22">
                  <c:v>-144.5</c:v>
                </c:pt>
                <c:pt idx="23">
                  <c:v>-5</c:v>
                </c:pt>
                <c:pt idx="24">
                  <c:v>-15</c:v>
                </c:pt>
                <c:pt idx="25">
                  <c:v>-25</c:v>
                </c:pt>
                <c:pt idx="26">
                  <c:v>-45</c:v>
                </c:pt>
                <c:pt idx="27">
                  <c:v>-77.5</c:v>
                </c:pt>
                <c:pt idx="28">
                  <c:v>-112.5</c:v>
                </c:pt>
                <c:pt idx="29">
                  <c:v>-141.5</c:v>
                </c:pt>
                <c:pt idx="30">
                  <c:v>-5</c:v>
                </c:pt>
                <c:pt idx="31">
                  <c:v>-15</c:v>
                </c:pt>
                <c:pt idx="32">
                  <c:v>-25</c:v>
                </c:pt>
                <c:pt idx="33">
                  <c:v>-35.5</c:v>
                </c:pt>
                <c:pt idx="34">
                  <c:v>-60</c:v>
                </c:pt>
                <c:pt idx="35">
                  <c:v>-100.5</c:v>
                </c:pt>
                <c:pt idx="36">
                  <c:v>-137.5</c:v>
                </c:pt>
                <c:pt idx="37">
                  <c:v>-5</c:v>
                </c:pt>
                <c:pt idx="38">
                  <c:v>-15</c:v>
                </c:pt>
                <c:pt idx="39">
                  <c:v>-25</c:v>
                </c:pt>
                <c:pt idx="40">
                  <c:v>-45</c:v>
                </c:pt>
                <c:pt idx="41">
                  <c:v>-75.5</c:v>
                </c:pt>
                <c:pt idx="42">
                  <c:v>-105</c:v>
                </c:pt>
                <c:pt idx="43">
                  <c:v>-136</c:v>
                </c:pt>
                <c:pt idx="44">
                  <c:v>-5</c:v>
                </c:pt>
                <c:pt idx="45">
                  <c:v>-15</c:v>
                </c:pt>
                <c:pt idx="46">
                  <c:v>-25</c:v>
                </c:pt>
                <c:pt idx="47">
                  <c:v>-36</c:v>
                </c:pt>
                <c:pt idx="48">
                  <c:v>-65.5</c:v>
                </c:pt>
                <c:pt idx="49">
                  <c:v>-107</c:v>
                </c:pt>
                <c:pt idx="50">
                  <c:v>-139</c:v>
                </c:pt>
                <c:pt idx="51">
                  <c:v>-5</c:v>
                </c:pt>
                <c:pt idx="52">
                  <c:v>-15</c:v>
                </c:pt>
                <c:pt idx="53">
                  <c:v>-25</c:v>
                </c:pt>
                <c:pt idx="54">
                  <c:v>-44</c:v>
                </c:pt>
                <c:pt idx="55">
                  <c:v>-73.5</c:v>
                </c:pt>
                <c:pt idx="56">
                  <c:v>-108.5</c:v>
                </c:pt>
                <c:pt idx="57">
                  <c:v>-140.5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-50.5</c:v>
                </c:pt>
                <c:pt idx="62">
                  <c:v>-87.5</c:v>
                </c:pt>
                <c:pt idx="63">
                  <c:v>-128.5</c:v>
                </c:pt>
                <c:pt idx="64">
                  <c:v>-5</c:v>
                </c:pt>
                <c:pt idx="65">
                  <c:v>-15</c:v>
                </c:pt>
                <c:pt idx="66">
                  <c:v>-25</c:v>
                </c:pt>
                <c:pt idx="67">
                  <c:v>-42.5</c:v>
                </c:pt>
                <c:pt idx="68">
                  <c:v>-68</c:v>
                </c:pt>
                <c:pt idx="69">
                  <c:v>-96</c:v>
                </c:pt>
                <c:pt idx="70">
                  <c:v>-132</c:v>
                </c:pt>
                <c:pt idx="71">
                  <c:v>-5</c:v>
                </c:pt>
                <c:pt idx="72">
                  <c:v>-15</c:v>
                </c:pt>
                <c:pt idx="73">
                  <c:v>-25</c:v>
                </c:pt>
                <c:pt idx="74">
                  <c:v>-44.5</c:v>
                </c:pt>
                <c:pt idx="75">
                  <c:v>-76</c:v>
                </c:pt>
                <c:pt idx="76">
                  <c:v>-110</c:v>
                </c:pt>
                <c:pt idx="77">
                  <c:v>-140</c:v>
                </c:pt>
                <c:pt idx="78">
                  <c:v>-5</c:v>
                </c:pt>
                <c:pt idx="79">
                  <c:v>-15</c:v>
                </c:pt>
                <c:pt idx="80">
                  <c:v>-25</c:v>
                </c:pt>
                <c:pt idx="81">
                  <c:v>-38.5</c:v>
                </c:pt>
                <c:pt idx="82">
                  <c:v>-58</c:v>
                </c:pt>
                <c:pt idx="83">
                  <c:v>-96.5</c:v>
                </c:pt>
                <c:pt idx="84">
                  <c:v>-138.5</c:v>
                </c:pt>
                <c:pt idx="86">
                  <c:v>-5</c:v>
                </c:pt>
                <c:pt idx="87">
                  <c:v>-15</c:v>
                </c:pt>
                <c:pt idx="88">
                  <c:v>-25</c:v>
                </c:pt>
                <c:pt idx="89">
                  <c:v>-38</c:v>
                </c:pt>
                <c:pt idx="90">
                  <c:v>-60</c:v>
                </c:pt>
                <c:pt idx="91">
                  <c:v>-92.5</c:v>
                </c:pt>
                <c:pt idx="92">
                  <c:v>-132</c:v>
                </c:pt>
                <c:pt idx="93">
                  <c:v>-5</c:v>
                </c:pt>
                <c:pt idx="94">
                  <c:v>-15</c:v>
                </c:pt>
                <c:pt idx="95">
                  <c:v>-25</c:v>
                </c:pt>
                <c:pt idx="96">
                  <c:v>-36</c:v>
                </c:pt>
                <c:pt idx="97">
                  <c:v>-65.5</c:v>
                </c:pt>
                <c:pt idx="98">
                  <c:v>-108.5</c:v>
                </c:pt>
                <c:pt idx="99">
                  <c:v>-140.5</c:v>
                </c:pt>
                <c:pt idx="100">
                  <c:v>-5</c:v>
                </c:pt>
                <c:pt idx="101">
                  <c:v>-15</c:v>
                </c:pt>
                <c:pt idx="102">
                  <c:v>-25</c:v>
                </c:pt>
                <c:pt idx="103">
                  <c:v>-37</c:v>
                </c:pt>
                <c:pt idx="104">
                  <c:v>-54.5</c:v>
                </c:pt>
                <c:pt idx="105">
                  <c:v>-90.5</c:v>
                </c:pt>
                <c:pt idx="106">
                  <c:v>-134.5</c:v>
                </c:pt>
                <c:pt idx="107">
                  <c:v>-5</c:v>
                </c:pt>
                <c:pt idx="108">
                  <c:v>-15</c:v>
                </c:pt>
                <c:pt idx="109">
                  <c:v>-25</c:v>
                </c:pt>
                <c:pt idx="110">
                  <c:v>-42.5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0856992"/>
        <c:axId val="-530859712"/>
      </c:scatterChart>
      <c:valAx>
        <c:axId val="-530856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59712"/>
        <c:crosses val="autoZero"/>
        <c:crossBetween val="midCat"/>
      </c:valAx>
      <c:valAx>
        <c:axId val="-53085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56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Staley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0858624"/>
        <c:axId val="-530835232"/>
      </c:scatterChart>
      <c:valAx>
        <c:axId val="-53085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35232"/>
        <c:crosses val="autoZero"/>
        <c:crossBetween val="midCat"/>
      </c:valAx>
      <c:valAx>
        <c:axId val="-5308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5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Thatuna - 2008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master_2017_02_20_2008!$R$1065:$R$1394</c:f>
              <c:numCache>
                <c:formatCode>0.00</c:formatCode>
                <c:ptCount val="330"/>
                <c:pt idx="0">
                  <c:v>1.3639149261217658</c:v>
                </c:pt>
                <c:pt idx="1">
                  <c:v>1.3405333316956669</c:v>
                </c:pt>
                <c:pt idx="2">
                  <c:v>1.4131969231322057</c:v>
                </c:pt>
                <c:pt idx="3">
                  <c:v>0.8819364119459252</c:v>
                </c:pt>
                <c:pt idx="4">
                  <c:v>1.3445527508813813</c:v>
                </c:pt>
                <c:pt idx="5">
                  <c:v>1.3152905296947508</c:v>
                </c:pt>
                <c:pt idx="6">
                  <c:v>1.3304230918339728</c:v>
                </c:pt>
                <c:pt idx="7">
                  <c:v>1.5489366914943588</c:v>
                </c:pt>
                <c:pt idx="8">
                  <c:v>1.6516865399809864</c:v>
                </c:pt>
                <c:pt idx="9">
                  <c:v>1.6273538351261831</c:v>
                </c:pt>
                <c:pt idx="10">
                  <c:v>0.92846556554828952</c:v>
                </c:pt>
                <c:pt idx="11">
                  <c:v>1.3563109163465754</c:v>
                </c:pt>
                <c:pt idx="12">
                  <c:v>1.2126120242208691</c:v>
                </c:pt>
                <c:pt idx="13">
                  <c:v>1.4226186240767098</c:v>
                </c:pt>
                <c:pt idx="14">
                  <c:v>1.5139150032598614</c:v>
                </c:pt>
                <c:pt idx="15">
                  <c:v>1.5339754499376406</c:v>
                </c:pt>
                <c:pt idx="16">
                  <c:v>1.5768908333776657</c:v>
                </c:pt>
                <c:pt idx="17">
                  <c:v>0.89499049030543099</c:v>
                </c:pt>
                <c:pt idx="18">
                  <c:v>1.2532705008468141</c:v>
                </c:pt>
                <c:pt idx="19">
                  <c:v>1.1128788769392701</c:v>
                </c:pt>
                <c:pt idx="20">
                  <c:v>1.2844175050730298</c:v>
                </c:pt>
                <c:pt idx="21">
                  <c:v>1.2826868265548086</c:v>
                </c:pt>
                <c:pt idx="22">
                  <c:v>1.4965932742804093</c:v>
                </c:pt>
                <c:pt idx="23">
                  <c:v>1.5393878551836542</c:v>
                </c:pt>
                <c:pt idx="24">
                  <c:v>0.86626901694974345</c:v>
                </c:pt>
                <c:pt idx="25">
                  <c:v>1.3928101618374995</c:v>
                </c:pt>
                <c:pt idx="26">
                  <c:v>1.2960587313432581</c:v>
                </c:pt>
                <c:pt idx="27">
                  <c:v>1.2734578642730114</c:v>
                </c:pt>
                <c:pt idx="28">
                  <c:v>1.3554247218720838</c:v>
                </c:pt>
                <c:pt idx="29">
                  <c:v>1.4507333290063709</c:v>
                </c:pt>
                <c:pt idx="30">
                  <c:v>1.4597717578733183</c:v>
                </c:pt>
                <c:pt idx="32">
                  <c:v>0.83759313822338655</c:v>
                </c:pt>
                <c:pt idx="33">
                  <c:v>1.4481030865530815</c:v>
                </c:pt>
                <c:pt idx="34">
                  <c:v>1.6260541624655906</c:v>
                </c:pt>
                <c:pt idx="35">
                  <c:v>1.4726380559705503</c:v>
                </c:pt>
                <c:pt idx="36">
                  <c:v>1.5669884829109444</c:v>
                </c:pt>
                <c:pt idx="37">
                  <c:v>1.6486521189296712</c:v>
                </c:pt>
                <c:pt idx="38">
                  <c:v>1.645135585070985</c:v>
                </c:pt>
                <c:pt idx="39">
                  <c:v>1.5816813878081801</c:v>
                </c:pt>
                <c:pt idx="40">
                  <c:v>0.84604550067134132</c:v>
                </c:pt>
                <c:pt idx="41">
                  <c:v>1.5196553278547604</c:v>
                </c:pt>
                <c:pt idx="42">
                  <c:v>1.5042065641849769</c:v>
                </c:pt>
                <c:pt idx="43">
                  <c:v>1.5059507065191311</c:v>
                </c:pt>
                <c:pt idx="44">
                  <c:v>1.6535420252709501</c:v>
                </c:pt>
                <c:pt idx="45">
                  <c:v>1.6984800424569777</c:v>
                </c:pt>
                <c:pt idx="46">
                  <c:v>1.6751221500075371</c:v>
                </c:pt>
                <c:pt idx="47">
                  <c:v>0.91013466906337004</c:v>
                </c:pt>
                <c:pt idx="48">
                  <c:v>1.4423154902430912</c:v>
                </c:pt>
                <c:pt idx="49">
                  <c:v>1.3767711440396138</c:v>
                </c:pt>
                <c:pt idx="50">
                  <c:v>1.3189582244258868</c:v>
                </c:pt>
                <c:pt idx="51">
                  <c:v>1.5475216574527451</c:v>
                </c:pt>
                <c:pt idx="52">
                  <c:v>1.665262045789049</c:v>
                </c:pt>
                <c:pt idx="53">
                  <c:v>1.7087870227438471</c:v>
                </c:pt>
                <c:pt idx="54">
                  <c:v>0.81989411676987334</c:v>
                </c:pt>
                <c:pt idx="55">
                  <c:v>1.3310831650244117</c:v>
                </c:pt>
                <c:pt idx="56">
                  <c:v>1.4185945088023366</c:v>
                </c:pt>
                <c:pt idx="57">
                  <c:v>1.2159524980035941</c:v>
                </c:pt>
                <c:pt idx="58">
                  <c:v>1.2980188122810201</c:v>
                </c:pt>
                <c:pt idx="59">
                  <c:v>1.5872703679771134</c:v>
                </c:pt>
                <c:pt idx="60">
                  <c:v>1.6894245055092869</c:v>
                </c:pt>
                <c:pt idx="61">
                  <c:v>0.93475473150360033</c:v>
                </c:pt>
                <c:pt idx="62">
                  <c:v>1.3329013983017874</c:v>
                </c:pt>
                <c:pt idx="63">
                  <c:v>1.2702694048432166</c:v>
                </c:pt>
                <c:pt idx="64">
                  <c:v>1.2031391258549313</c:v>
                </c:pt>
                <c:pt idx="65">
                  <c:v>1.3348929822237101</c:v>
                </c:pt>
                <c:pt idx="66">
                  <c:v>1.5586967068634408</c:v>
                </c:pt>
                <c:pt idx="67">
                  <c:v>1.5825740721407178</c:v>
                </c:pt>
                <c:pt idx="68">
                  <c:v>1.638111034172923</c:v>
                </c:pt>
                <c:pt idx="69">
                  <c:v>0.79390834039898339</c:v>
                </c:pt>
                <c:pt idx="70">
                  <c:v>1.4490704128692424</c:v>
                </c:pt>
                <c:pt idx="71">
                  <c:v>1.4556064373719844</c:v>
                </c:pt>
                <c:pt idx="72">
                  <c:v>1.4875733515341665</c:v>
                </c:pt>
                <c:pt idx="73">
                  <c:v>1.5927299736050995</c:v>
                </c:pt>
                <c:pt idx="74">
                  <c:v>1.52920707399986</c:v>
                </c:pt>
                <c:pt idx="75">
                  <c:v>1.4845728573729604</c:v>
                </c:pt>
                <c:pt idx="76">
                  <c:v>1.1586236126003493</c:v>
                </c:pt>
                <c:pt idx="77">
                  <c:v>1.2181184362075781</c:v>
                </c:pt>
                <c:pt idx="78">
                  <c:v>1.2050262877970463</c:v>
                </c:pt>
                <c:pt idx="79">
                  <c:v>1.4415286955880291</c:v>
                </c:pt>
                <c:pt idx="80">
                  <c:v>1.5740085852917778</c:v>
                </c:pt>
                <c:pt idx="81">
                  <c:v>1.5590510082848645</c:v>
                </c:pt>
                <c:pt idx="82">
                  <c:v>1.5803714705810858</c:v>
                </c:pt>
                <c:pt idx="83">
                  <c:v>0.99267326815927559</c:v>
                </c:pt>
                <c:pt idx="84">
                  <c:v>1.3253486947316488</c:v>
                </c:pt>
                <c:pt idx="85">
                  <c:v>1.2678104218938202</c:v>
                </c:pt>
                <c:pt idx="86">
                  <c:v>1.3558979950652441</c:v>
                </c:pt>
                <c:pt idx="87">
                  <c:v>1.3670815428419176</c:v>
                </c:pt>
                <c:pt idx="88">
                  <c:v>1.4702645307385513</c:v>
                </c:pt>
                <c:pt idx="89">
                  <c:v>1.4526358278361977</c:v>
                </c:pt>
                <c:pt idx="90">
                  <c:v>0.80478374447062961</c:v>
                </c:pt>
                <c:pt idx="91">
                  <c:v>1.3195594539023596</c:v>
                </c:pt>
                <c:pt idx="92">
                  <c:v>1.2480987142416018</c:v>
                </c:pt>
                <c:pt idx="93">
                  <c:v>1.2081318070033158</c:v>
                </c:pt>
                <c:pt idx="94">
                  <c:v>1.417644819849982</c:v>
                </c:pt>
                <c:pt idx="95">
                  <c:v>1.4583181723051879</c:v>
                </c:pt>
                <c:pt idx="96">
                  <c:v>1.1977793557555718</c:v>
                </c:pt>
                <c:pt idx="97">
                  <c:v>0.8807416138542794</c:v>
                </c:pt>
                <c:pt idx="98">
                  <c:v>1.2929010332477371</c:v>
                </c:pt>
                <c:pt idx="99">
                  <c:v>1.2239793030751613</c:v>
                </c:pt>
                <c:pt idx="100">
                  <c:v>1.1518538816911379</c:v>
                </c:pt>
                <c:pt idx="101">
                  <c:v>1.1518538816911379</c:v>
                </c:pt>
                <c:pt idx="102">
                  <c:v>1.4563242076060685</c:v>
                </c:pt>
                <c:pt idx="103">
                  <c:v>1.6045659957971916</c:v>
                </c:pt>
                <c:pt idx="104">
                  <c:v>0.98806039826325187</c:v>
                </c:pt>
                <c:pt idx="105">
                  <c:v>1.4136844782215807</c:v>
                </c:pt>
                <c:pt idx="106">
                  <c:v>1.4537578848887645</c:v>
                </c:pt>
                <c:pt idx="107">
                  <c:v>1.4843450456812919</c:v>
                </c:pt>
                <c:pt idx="108">
                  <c:v>1.6414453689327984</c:v>
                </c:pt>
                <c:pt idx="109">
                  <c:v>1.6146676998187435</c:v>
                </c:pt>
                <c:pt idx="110">
                  <c:v>1.6846174524439337</c:v>
                </c:pt>
                <c:pt idx="111">
                  <c:v>1.0696797234978244</c:v>
                </c:pt>
                <c:pt idx="112">
                  <c:v>1.4372093070032212</c:v>
                </c:pt>
                <c:pt idx="113">
                  <c:v>1.4145126951986522</c:v>
                </c:pt>
                <c:pt idx="114">
                  <c:v>1.4130584574072993</c:v>
                </c:pt>
                <c:pt idx="115">
                  <c:v>1.5345878787710872</c:v>
                </c:pt>
                <c:pt idx="116">
                  <c:v>1.7672654703819626</c:v>
                </c:pt>
                <c:pt idx="117">
                  <c:v>1.68730773898163</c:v>
                </c:pt>
                <c:pt idx="118">
                  <c:v>1.6140675318228035</c:v>
                </c:pt>
                <c:pt idx="119">
                  <c:v>1.0541549244380224</c:v>
                </c:pt>
                <c:pt idx="120">
                  <c:v>1.4860773365707836</c:v>
                </c:pt>
                <c:pt idx="121">
                  <c:v>1.4765510878389205</c:v>
                </c:pt>
                <c:pt idx="122">
                  <c:v>1.5586559538830422</c:v>
                </c:pt>
                <c:pt idx="123">
                  <c:v>1.6717719374630908</c:v>
                </c:pt>
                <c:pt idx="124">
                  <c:v>1.7207771317625122</c:v>
                </c:pt>
                <c:pt idx="125">
                  <c:v>0.94377436450088792</c:v>
                </c:pt>
                <c:pt idx="126">
                  <c:v>1.2809681803698851</c:v>
                </c:pt>
                <c:pt idx="127">
                  <c:v>1.2791108605474253</c:v>
                </c:pt>
                <c:pt idx="128">
                  <c:v>1.2687639942092586</c:v>
                </c:pt>
                <c:pt idx="129">
                  <c:v>1.1980128696934909</c:v>
                </c:pt>
                <c:pt idx="130">
                  <c:v>1.4847022319139078</c:v>
                </c:pt>
                <c:pt idx="131">
                  <c:v>1.6635154894862574</c:v>
                </c:pt>
                <c:pt idx="132">
                  <c:v>1.6986230353706564</c:v>
                </c:pt>
                <c:pt idx="133">
                  <c:v>0.90170047032075928</c:v>
                </c:pt>
                <c:pt idx="134">
                  <c:v>1.2771322266500176</c:v>
                </c:pt>
                <c:pt idx="135">
                  <c:v>1.2903828383543685</c:v>
                </c:pt>
                <c:pt idx="136">
                  <c:v>1.3050518202502976</c:v>
                </c:pt>
                <c:pt idx="137">
                  <c:v>1.4421097072613369</c:v>
                </c:pt>
                <c:pt idx="138">
                  <c:v>1.4971480627530607</c:v>
                </c:pt>
                <c:pt idx="139">
                  <c:v>1.3917296012771903</c:v>
                </c:pt>
                <c:pt idx="140">
                  <c:v>0.79382079913763237</c:v>
                </c:pt>
                <c:pt idx="141">
                  <c:v>1.295466211644295</c:v>
                </c:pt>
                <c:pt idx="142">
                  <c:v>1.2274746141545909</c:v>
                </c:pt>
                <c:pt idx="143">
                  <c:v>1.3322280753488052</c:v>
                </c:pt>
                <c:pt idx="144">
                  <c:v>1.4641755748367855</c:v>
                </c:pt>
                <c:pt idx="145">
                  <c:v>1.467575882621402</c:v>
                </c:pt>
                <c:pt idx="146">
                  <c:v>1.4336316318748685</c:v>
                </c:pt>
                <c:pt idx="147">
                  <c:v>1.1824855011727204</c:v>
                </c:pt>
                <c:pt idx="148">
                  <c:v>1.3557264797090838</c:v>
                </c:pt>
                <c:pt idx="149">
                  <c:v>1.3046020534307754</c:v>
                </c:pt>
                <c:pt idx="150">
                  <c:v>1.3733566592532553</c:v>
                </c:pt>
                <c:pt idx="151">
                  <c:v>1.4146782616260547</c:v>
                </c:pt>
                <c:pt idx="152">
                  <c:v>1.4420317359978194</c:v>
                </c:pt>
                <c:pt idx="153">
                  <c:v>1.4561289404417812</c:v>
                </c:pt>
                <c:pt idx="154">
                  <c:v>0.93470725951012468</c:v>
                </c:pt>
                <c:pt idx="155">
                  <c:v>1.2897096016504745</c:v>
                </c:pt>
                <c:pt idx="156">
                  <c:v>1.1370740857961315</c:v>
                </c:pt>
                <c:pt idx="157">
                  <c:v>1.2142059417008026</c:v>
                </c:pt>
                <c:pt idx="158">
                  <c:v>1.4269364993808338</c:v>
                </c:pt>
                <c:pt idx="159">
                  <c:v>1.5151026615457599</c:v>
                </c:pt>
                <c:pt idx="160">
                  <c:v>1.5854515403790337</c:v>
                </c:pt>
                <c:pt idx="161">
                  <c:v>1.6065407058512486</c:v>
                </c:pt>
                <c:pt idx="162">
                  <c:v>0.81200066173848262</c:v>
                </c:pt>
                <c:pt idx="163">
                  <c:v>1.4343514975700029</c:v>
                </c:pt>
                <c:pt idx="164">
                  <c:v>1.3869762157996539</c:v>
                </c:pt>
                <c:pt idx="165">
                  <c:v>1.208722813429008</c:v>
                </c:pt>
                <c:pt idx="166">
                  <c:v>1.460828008589768</c:v>
                </c:pt>
                <c:pt idx="167">
                  <c:v>1.6297699046783789</c:v>
                </c:pt>
                <c:pt idx="168">
                  <c:v>1.6843918358664276</c:v>
                </c:pt>
                <c:pt idx="169">
                  <c:v>0.92969871801405812</c:v>
                </c:pt>
                <c:pt idx="170">
                  <c:v>1.2563805928440468</c:v>
                </c:pt>
                <c:pt idx="171">
                  <c:v>1.2840381646759025</c:v>
                </c:pt>
                <c:pt idx="172">
                  <c:v>1.3236657600414055</c:v>
                </c:pt>
                <c:pt idx="173">
                  <c:v>1.5084008755039047</c:v>
                </c:pt>
                <c:pt idx="174">
                  <c:v>1.6846715646036114</c:v>
                </c:pt>
                <c:pt idx="175">
                  <c:v>1.6729826185366172</c:v>
                </c:pt>
                <c:pt idx="176">
                  <c:v>0.90467540199133956</c:v>
                </c:pt>
                <c:pt idx="177">
                  <c:v>1.3537322208489442</c:v>
                </c:pt>
                <c:pt idx="178">
                  <c:v>1.4408344132231565</c:v>
                </c:pt>
                <c:pt idx="179">
                  <c:v>1.3931697441935271</c:v>
                </c:pt>
                <c:pt idx="180">
                  <c:v>1.3095558706173487</c:v>
                </c:pt>
                <c:pt idx="181">
                  <c:v>1.4985453077952942</c:v>
                </c:pt>
                <c:pt idx="182">
                  <c:v>1.664835852624253</c:v>
                </c:pt>
                <c:pt idx="183">
                  <c:v>1.7065885957696936</c:v>
                </c:pt>
                <c:pt idx="184">
                  <c:v>0.96965365316371632</c:v>
                </c:pt>
                <c:pt idx="185">
                  <c:v>1.3349062446394879</c:v>
                </c:pt>
                <c:pt idx="186">
                  <c:v>1.378444642364651</c:v>
                </c:pt>
                <c:pt idx="187">
                  <c:v>1.3749994303767641</c:v>
                </c:pt>
                <c:pt idx="188">
                  <c:v>1.4268225935349996</c:v>
                </c:pt>
                <c:pt idx="189">
                  <c:v>1.616645781603115</c:v>
                </c:pt>
                <c:pt idx="190">
                  <c:v>2.1089949058839479</c:v>
                </c:pt>
                <c:pt idx="191">
                  <c:v>1.0280943528698134</c:v>
                </c:pt>
                <c:pt idx="192">
                  <c:v>1.2403754618904272</c:v>
                </c:pt>
                <c:pt idx="193">
                  <c:v>1.1963291894175994</c:v>
                </c:pt>
                <c:pt idx="194">
                  <c:v>1.1566966059852424</c:v>
                </c:pt>
                <c:pt idx="195">
                  <c:v>1.4590369997045574</c:v>
                </c:pt>
                <c:pt idx="196">
                  <c:v>1.5825546659595762</c:v>
                </c:pt>
                <c:pt idx="197">
                  <c:v>1.589715546801022</c:v>
                </c:pt>
                <c:pt idx="198">
                  <c:v>0.9123656694317146</c:v>
                </c:pt>
                <c:pt idx="199">
                  <c:v>1.3536740113409134</c:v>
                </c:pt>
                <c:pt idx="200">
                  <c:v>1.2786966336547534</c:v>
                </c:pt>
                <c:pt idx="201">
                  <c:v>1.2705058044351407</c:v>
                </c:pt>
                <c:pt idx="202">
                  <c:v>1.2776408666181978</c:v>
                </c:pt>
                <c:pt idx="203">
                  <c:v>1.4810215262239506</c:v>
                </c:pt>
                <c:pt idx="204">
                  <c:v>1.6727775304859105</c:v>
                </c:pt>
                <c:pt idx="205">
                  <c:v>0.96134722610319578</c:v>
                </c:pt>
                <c:pt idx="206">
                  <c:v>1.3173836753339672</c:v>
                </c:pt>
                <c:pt idx="207">
                  <c:v>1.2141932927116281</c:v>
                </c:pt>
                <c:pt idx="208">
                  <c:v>1.1787591656889056</c:v>
                </c:pt>
                <c:pt idx="209">
                  <c:v>1.2885475970361018</c:v>
                </c:pt>
                <c:pt idx="210">
                  <c:v>1.3319507066059304</c:v>
                </c:pt>
                <c:pt idx="211">
                  <c:v>1.4348261157830997</c:v>
                </c:pt>
                <c:pt idx="212">
                  <c:v>1.5657513388631334</c:v>
                </c:pt>
                <c:pt idx="213">
                  <c:v>0.93033044831729905</c:v>
                </c:pt>
                <c:pt idx="214">
                  <c:v>1.3667415365775248</c:v>
                </c:pt>
                <c:pt idx="215">
                  <c:v>1.3045459704185083</c:v>
                </c:pt>
                <c:pt idx="216">
                  <c:v>1.3283904187579316</c:v>
                </c:pt>
                <c:pt idx="217">
                  <c:v>1.5875667532891022</c:v>
                </c:pt>
                <c:pt idx="218">
                  <c:v>1.6323623421709537</c:v>
                </c:pt>
                <c:pt idx="219">
                  <c:v>1.7578340663468874</c:v>
                </c:pt>
                <c:pt idx="220">
                  <c:v>0.85660910134503898</c:v>
                </c:pt>
                <c:pt idx="221">
                  <c:v>1.384746776514844</c:v>
                </c:pt>
                <c:pt idx="222">
                  <c:v>1.3292176991310332</c:v>
                </c:pt>
                <c:pt idx="223">
                  <c:v>1.2924002947628483</c:v>
                </c:pt>
                <c:pt idx="224">
                  <c:v>1.2822343096945401</c:v>
                </c:pt>
                <c:pt idx="225">
                  <c:v>1.3735209857871202</c:v>
                </c:pt>
                <c:pt idx="226">
                  <c:v>1.6082040928062886</c:v>
                </c:pt>
                <c:pt idx="227">
                  <c:v>1.6379615962004919</c:v>
                </c:pt>
                <c:pt idx="228">
                  <c:v>0.86145990013437801</c:v>
                </c:pt>
                <c:pt idx="229">
                  <c:v>1.4680060594393589</c:v>
                </c:pt>
                <c:pt idx="230">
                  <c:v>1.4082955135869837</c:v>
                </c:pt>
                <c:pt idx="231">
                  <c:v>1.3191815692216404</c:v>
                </c:pt>
                <c:pt idx="232">
                  <c:v>1.4651943993467476</c:v>
                </c:pt>
                <c:pt idx="233">
                  <c:v>1.6443827590784028</c:v>
                </c:pt>
                <c:pt idx="234">
                  <c:v>1.6571700462952703</c:v>
                </c:pt>
                <c:pt idx="235">
                  <c:v>1.6747603633448158</c:v>
                </c:pt>
                <c:pt idx="236">
                  <c:v>0.90923763875280406</c:v>
                </c:pt>
                <c:pt idx="237">
                  <c:v>1.3408657348537953</c:v>
                </c:pt>
                <c:pt idx="238">
                  <c:v>1.2962534481708907</c:v>
                </c:pt>
                <c:pt idx="239">
                  <c:v>1.2560497537550548</c:v>
                </c:pt>
                <c:pt idx="240">
                  <c:v>1.4832350695665668</c:v>
                </c:pt>
                <c:pt idx="241">
                  <c:v>1.6050852422655888</c:v>
                </c:pt>
                <c:pt idx="242">
                  <c:v>1.6349110498978783</c:v>
                </c:pt>
                <c:pt idx="243">
                  <c:v>0.99209488405985602</c:v>
                </c:pt>
                <c:pt idx="244">
                  <c:v>1.4514807767350628</c:v>
                </c:pt>
                <c:pt idx="245">
                  <c:v>1.4380007623280091</c:v>
                </c:pt>
                <c:pt idx="246">
                  <c:v>1.1508932757246029</c:v>
                </c:pt>
                <c:pt idx="247">
                  <c:v>1.3161645246383895</c:v>
                </c:pt>
                <c:pt idx="248">
                  <c:v>1.5503222510941839</c:v>
                </c:pt>
                <c:pt idx="249">
                  <c:v>1.6098546844770587</c:v>
                </c:pt>
                <c:pt idx="250">
                  <c:v>1.7011458389191338</c:v>
                </c:pt>
                <c:pt idx="251">
                  <c:v>1.0161247159134417</c:v>
                </c:pt>
                <c:pt idx="252">
                  <c:v>1.3271370786820562</c:v>
                </c:pt>
                <c:pt idx="253">
                  <c:v>1.2592901944946826</c:v>
                </c:pt>
                <c:pt idx="254">
                  <c:v>1.2586183734003635</c:v>
                </c:pt>
                <c:pt idx="255">
                  <c:v>1.4089572433226836</c:v>
                </c:pt>
                <c:pt idx="256">
                  <c:v>1.4414911352374313</c:v>
                </c:pt>
                <c:pt idx="257">
                  <c:v>1.4853588077092168</c:v>
                </c:pt>
                <c:pt idx="258">
                  <c:v>0.91742364440269908</c:v>
                </c:pt>
                <c:pt idx="259">
                  <c:v>1.3773798412643581</c:v>
                </c:pt>
                <c:pt idx="260">
                  <c:v>1.4997460503957296</c:v>
                </c:pt>
                <c:pt idx="261">
                  <c:v>1.3664307988912634</c:v>
                </c:pt>
                <c:pt idx="262">
                  <c:v>1.3633887200561814</c:v>
                </c:pt>
                <c:pt idx="263">
                  <c:v>1.6254617324648259</c:v>
                </c:pt>
                <c:pt idx="264">
                  <c:v>1.7333989119773541</c:v>
                </c:pt>
                <c:pt idx="267">
                  <c:v>0.97543993791498906</c:v>
                </c:pt>
                <c:pt idx="268">
                  <c:v>1.3629805497114129</c:v>
                </c:pt>
                <c:pt idx="269">
                  <c:v>1.3673937694765095</c:v>
                </c:pt>
                <c:pt idx="270">
                  <c:v>1.3951658085395748</c:v>
                </c:pt>
                <c:pt idx="271">
                  <c:v>1.3134103396993722</c:v>
                </c:pt>
                <c:pt idx="272">
                  <c:v>1.5734931209062681</c:v>
                </c:pt>
                <c:pt idx="273">
                  <c:v>1.7089704111556405</c:v>
                </c:pt>
                <c:pt idx="274">
                  <c:v>1.7053181678646914</c:v>
                </c:pt>
                <c:pt idx="275">
                  <c:v>1.026465512633421</c:v>
                </c:pt>
                <c:pt idx="276">
                  <c:v>1.4424913298134967</c:v>
                </c:pt>
                <c:pt idx="277">
                  <c:v>1.4386628435164814</c:v>
                </c:pt>
                <c:pt idx="278">
                  <c:v>1.4001824323789789</c:v>
                </c:pt>
                <c:pt idx="279">
                  <c:v>1.5492786099240057</c:v>
                </c:pt>
                <c:pt idx="280">
                  <c:v>1.5381986045957134</c:v>
                </c:pt>
                <c:pt idx="281">
                  <c:v>1.6309342755469065</c:v>
                </c:pt>
                <c:pt idx="282">
                  <c:v>1.5810700931022028</c:v>
                </c:pt>
                <c:pt idx="283">
                  <c:v>0.69368157908959405</c:v>
                </c:pt>
                <c:pt idx="284">
                  <c:v>1.4167543484271865</c:v>
                </c:pt>
                <c:pt idx="285">
                  <c:v>1.3122924585369273</c:v>
                </c:pt>
                <c:pt idx="286">
                  <c:v>1.2915783859144754</c:v>
                </c:pt>
                <c:pt idx="287">
                  <c:v>1.3896766315879439</c:v>
                </c:pt>
                <c:pt idx="288">
                  <c:v>1.5598266528541169</c:v>
                </c:pt>
                <c:pt idx="289">
                  <c:v>1.6005940974869819</c:v>
                </c:pt>
                <c:pt idx="290">
                  <c:v>0.96600223970285592</c:v>
                </c:pt>
                <c:pt idx="291">
                  <c:v>1.4242480354264599</c:v>
                </c:pt>
                <c:pt idx="292">
                  <c:v>1.3859103775694288</c:v>
                </c:pt>
                <c:pt idx="293">
                  <c:v>1.412527409882802</c:v>
                </c:pt>
                <c:pt idx="294">
                  <c:v>1.6436404726497162</c:v>
                </c:pt>
                <c:pt idx="295">
                  <c:v>1.6841873406242849</c:v>
                </c:pt>
                <c:pt idx="296">
                  <c:v>1.6361739444552816</c:v>
                </c:pt>
                <c:pt idx="297">
                  <c:v>0.85168437003846387</c:v>
                </c:pt>
                <c:pt idx="298">
                  <c:v>1.4959328463944173</c:v>
                </c:pt>
                <c:pt idx="299">
                  <c:v>1.4224243673766768</c:v>
                </c:pt>
                <c:pt idx="300">
                  <c:v>1.2974293495288278</c:v>
                </c:pt>
                <c:pt idx="301">
                  <c:v>1.3724135678415095</c:v>
                </c:pt>
                <c:pt idx="302">
                  <c:v>1.6464204080983262</c:v>
                </c:pt>
                <c:pt idx="303">
                  <c:v>1.730220864430313</c:v>
                </c:pt>
                <c:pt idx="304">
                  <c:v>1.6869352217282372</c:v>
                </c:pt>
                <c:pt idx="305">
                  <c:v>1.6991714709246732</c:v>
                </c:pt>
                <c:pt idx="306">
                  <c:v>1.2380504341698131</c:v>
                </c:pt>
                <c:pt idx="307">
                  <c:v>1.5325545871600594</c:v>
                </c:pt>
                <c:pt idx="308">
                  <c:v>1.4152142918186836</c:v>
                </c:pt>
                <c:pt idx="309">
                  <c:v>1.327357683374853</c:v>
                </c:pt>
                <c:pt idx="310">
                  <c:v>1.2646194442729968</c:v>
                </c:pt>
                <c:pt idx="311">
                  <c:v>1.6798553175881024</c:v>
                </c:pt>
                <c:pt idx="312">
                  <c:v>1.6151903180174554</c:v>
                </c:pt>
                <c:pt idx="313">
                  <c:v>1.7421899120347388</c:v>
                </c:pt>
                <c:pt idx="314">
                  <c:v>1.4219039321836096</c:v>
                </c:pt>
                <c:pt idx="315">
                  <c:v>1.4496636000919894</c:v>
                </c:pt>
                <c:pt idx="316">
                  <c:v>1.4445790562279954</c:v>
                </c:pt>
                <c:pt idx="317">
                  <c:v>1.5068017557721278</c:v>
                </c:pt>
                <c:pt idx="318">
                  <c:v>1.4783351562915614</c:v>
                </c:pt>
                <c:pt idx="319">
                  <c:v>1.5128009835640264</c:v>
                </c:pt>
                <c:pt idx="320">
                  <c:v>1.6812545032484498</c:v>
                </c:pt>
                <c:pt idx="321">
                  <c:v>1.63</c:v>
                </c:pt>
                <c:pt idx="322">
                  <c:v>1.5803059747197317</c:v>
                </c:pt>
                <c:pt idx="323">
                  <c:v>1.108431439215896</c:v>
                </c:pt>
                <c:pt idx="324">
                  <c:v>1.5142262640362805</c:v>
                </c:pt>
                <c:pt idx="325">
                  <c:v>1.4781338840854616</c:v>
                </c:pt>
                <c:pt idx="326">
                  <c:v>1.4038478770366114</c:v>
                </c:pt>
                <c:pt idx="327">
                  <c:v>1.537726387521255</c:v>
                </c:pt>
                <c:pt idx="328">
                  <c:v>1.7440952461832389</c:v>
                </c:pt>
                <c:pt idx="329">
                  <c:v>1.7065164995502182</c:v>
                </c:pt>
              </c:numCache>
            </c:numRef>
          </c:xVal>
          <c:yVal>
            <c:numRef>
              <c:f>master_2017_02_20_2008!$O$1065:$O$1394</c:f>
              <c:numCache>
                <c:formatCode>General</c:formatCode>
                <c:ptCount val="330"/>
                <c:pt idx="0">
                  <c:v>-73.5</c:v>
                </c:pt>
                <c:pt idx="1">
                  <c:v>-109.5</c:v>
                </c:pt>
                <c:pt idx="2">
                  <c:v>-140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-40.5</c:v>
                </c:pt>
                <c:pt idx="7">
                  <c:v>-78</c:v>
                </c:pt>
                <c:pt idx="8">
                  <c:v>-116</c:v>
                </c:pt>
                <c:pt idx="9">
                  <c:v>-140</c:v>
                </c:pt>
                <c:pt idx="10">
                  <c:v>-5</c:v>
                </c:pt>
                <c:pt idx="11">
                  <c:v>-15</c:v>
                </c:pt>
                <c:pt idx="12">
                  <c:v>-25</c:v>
                </c:pt>
                <c:pt idx="13">
                  <c:v>-45</c:v>
                </c:pt>
                <c:pt idx="14">
                  <c:v>-70</c:v>
                </c:pt>
                <c:pt idx="15">
                  <c:v>-97.5</c:v>
                </c:pt>
                <c:pt idx="16">
                  <c:v>-134</c:v>
                </c:pt>
                <c:pt idx="17">
                  <c:v>-5</c:v>
                </c:pt>
                <c:pt idx="18">
                  <c:v>-15</c:v>
                </c:pt>
                <c:pt idx="19">
                  <c:v>-25</c:v>
                </c:pt>
                <c:pt idx="20">
                  <c:v>-34</c:v>
                </c:pt>
                <c:pt idx="21">
                  <c:v>-49</c:v>
                </c:pt>
                <c:pt idx="22">
                  <c:v>-79.5</c:v>
                </c:pt>
                <c:pt idx="23">
                  <c:v>-126</c:v>
                </c:pt>
                <c:pt idx="24">
                  <c:v>-5</c:v>
                </c:pt>
                <c:pt idx="25">
                  <c:v>-15</c:v>
                </c:pt>
                <c:pt idx="26">
                  <c:v>-25</c:v>
                </c:pt>
                <c:pt idx="27">
                  <c:v>-37</c:v>
                </c:pt>
                <c:pt idx="28">
                  <c:v>-62</c:v>
                </c:pt>
                <c:pt idx="29">
                  <c:v>-96</c:v>
                </c:pt>
                <c:pt idx="30">
                  <c:v>-119.5</c:v>
                </c:pt>
                <c:pt idx="32">
                  <c:v>-5</c:v>
                </c:pt>
                <c:pt idx="33">
                  <c:v>-15</c:v>
                </c:pt>
                <c:pt idx="34">
                  <c:v>-25</c:v>
                </c:pt>
                <c:pt idx="35">
                  <c:v>-31.5</c:v>
                </c:pt>
                <c:pt idx="36">
                  <c:v>-41</c:v>
                </c:pt>
                <c:pt idx="37">
                  <c:v>-67</c:v>
                </c:pt>
                <c:pt idx="38">
                  <c:v>-99.5</c:v>
                </c:pt>
                <c:pt idx="39">
                  <c:v>-133.5</c:v>
                </c:pt>
                <c:pt idx="40">
                  <c:v>-5</c:v>
                </c:pt>
                <c:pt idx="41">
                  <c:v>-15</c:v>
                </c:pt>
                <c:pt idx="42">
                  <c:v>-25</c:v>
                </c:pt>
                <c:pt idx="43">
                  <c:v>-33</c:v>
                </c:pt>
                <c:pt idx="44">
                  <c:v>-57.5</c:v>
                </c:pt>
                <c:pt idx="45">
                  <c:v>-98</c:v>
                </c:pt>
                <c:pt idx="46">
                  <c:v>-135</c:v>
                </c:pt>
                <c:pt idx="47">
                  <c:v>-5</c:v>
                </c:pt>
                <c:pt idx="48">
                  <c:v>-15</c:v>
                </c:pt>
                <c:pt idx="49">
                  <c:v>-25</c:v>
                </c:pt>
                <c:pt idx="50">
                  <c:v>-36</c:v>
                </c:pt>
                <c:pt idx="51">
                  <c:v>-63</c:v>
                </c:pt>
                <c:pt idx="52">
                  <c:v>-106</c:v>
                </c:pt>
                <c:pt idx="53">
                  <c:v>-140.5</c:v>
                </c:pt>
                <c:pt idx="54">
                  <c:v>-5</c:v>
                </c:pt>
                <c:pt idx="55">
                  <c:v>-15</c:v>
                </c:pt>
                <c:pt idx="56">
                  <c:v>-25</c:v>
                </c:pt>
                <c:pt idx="57">
                  <c:v>-32</c:v>
                </c:pt>
                <c:pt idx="58">
                  <c:v>-52</c:v>
                </c:pt>
                <c:pt idx="59">
                  <c:v>-89</c:v>
                </c:pt>
                <c:pt idx="60">
                  <c:v>-130.5</c:v>
                </c:pt>
                <c:pt idx="61">
                  <c:v>-5</c:v>
                </c:pt>
                <c:pt idx="62">
                  <c:v>-15</c:v>
                </c:pt>
                <c:pt idx="63">
                  <c:v>-25</c:v>
                </c:pt>
                <c:pt idx="64">
                  <c:v>-33.5</c:v>
                </c:pt>
                <c:pt idx="65">
                  <c:v>-54</c:v>
                </c:pt>
                <c:pt idx="66">
                  <c:v>-87.5</c:v>
                </c:pt>
                <c:pt idx="67">
                  <c:v>-114.5</c:v>
                </c:pt>
                <c:pt idx="68">
                  <c:v>-139</c:v>
                </c:pt>
                <c:pt idx="69">
                  <c:v>-5</c:v>
                </c:pt>
                <c:pt idx="70">
                  <c:v>-15</c:v>
                </c:pt>
                <c:pt idx="71">
                  <c:v>-25</c:v>
                </c:pt>
                <c:pt idx="72">
                  <c:v>-45.5</c:v>
                </c:pt>
                <c:pt idx="73">
                  <c:v>-78.5</c:v>
                </c:pt>
                <c:pt idx="74">
                  <c:v>-109.5</c:v>
                </c:pt>
                <c:pt idx="75">
                  <c:v>-138</c:v>
                </c:pt>
                <c:pt idx="76">
                  <c:v>-5</c:v>
                </c:pt>
                <c:pt idx="77">
                  <c:v>-15</c:v>
                </c:pt>
                <c:pt idx="78">
                  <c:v>-25</c:v>
                </c:pt>
                <c:pt idx="79">
                  <c:v>-39.5</c:v>
                </c:pt>
                <c:pt idx="80">
                  <c:v>-63.5</c:v>
                </c:pt>
                <c:pt idx="81">
                  <c:v>-99</c:v>
                </c:pt>
                <c:pt idx="82">
                  <c:v>-136.5</c:v>
                </c:pt>
                <c:pt idx="83">
                  <c:v>-5</c:v>
                </c:pt>
                <c:pt idx="84">
                  <c:v>-15</c:v>
                </c:pt>
                <c:pt idx="85">
                  <c:v>-25</c:v>
                </c:pt>
                <c:pt idx="86">
                  <c:v>-47</c:v>
                </c:pt>
                <c:pt idx="87">
                  <c:v>-82.5</c:v>
                </c:pt>
                <c:pt idx="88">
                  <c:v>-114</c:v>
                </c:pt>
                <c:pt idx="89">
                  <c:v>-140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-41.5</c:v>
                </c:pt>
                <c:pt idx="94">
                  <c:v>-68</c:v>
                </c:pt>
                <c:pt idx="95">
                  <c:v>-98.5</c:v>
                </c:pt>
                <c:pt idx="96">
                  <c:v>-133.5</c:v>
                </c:pt>
                <c:pt idx="97">
                  <c:v>-5</c:v>
                </c:pt>
                <c:pt idx="98">
                  <c:v>-15</c:v>
                </c:pt>
                <c:pt idx="99">
                  <c:v>-25</c:v>
                </c:pt>
                <c:pt idx="100">
                  <c:v>-33</c:v>
                </c:pt>
                <c:pt idx="101">
                  <c:v>-50</c:v>
                </c:pt>
                <c:pt idx="102">
                  <c:v>-87</c:v>
                </c:pt>
                <c:pt idx="103">
                  <c:v>-131.5</c:v>
                </c:pt>
                <c:pt idx="104">
                  <c:v>-5</c:v>
                </c:pt>
                <c:pt idx="105">
                  <c:v>-15</c:v>
                </c:pt>
                <c:pt idx="106">
                  <c:v>-25</c:v>
                </c:pt>
                <c:pt idx="107">
                  <c:v>-36.5</c:v>
                </c:pt>
                <c:pt idx="108">
                  <c:v>-59.5</c:v>
                </c:pt>
                <c:pt idx="109">
                  <c:v>-94.5</c:v>
                </c:pt>
                <c:pt idx="110">
                  <c:v>-133</c:v>
                </c:pt>
                <c:pt idx="111">
                  <c:v>-5</c:v>
                </c:pt>
                <c:pt idx="112">
                  <c:v>-15</c:v>
                </c:pt>
                <c:pt idx="113">
                  <c:v>-25</c:v>
                </c:pt>
                <c:pt idx="114">
                  <c:v>-44</c:v>
                </c:pt>
                <c:pt idx="115">
                  <c:v>-73.5</c:v>
                </c:pt>
                <c:pt idx="116">
                  <c:v>-97</c:v>
                </c:pt>
                <c:pt idx="117">
                  <c:v>-113</c:v>
                </c:pt>
                <c:pt idx="118">
                  <c:v>-137</c:v>
                </c:pt>
                <c:pt idx="119">
                  <c:v>-5</c:v>
                </c:pt>
                <c:pt idx="120">
                  <c:v>-15</c:v>
                </c:pt>
                <c:pt idx="121">
                  <c:v>-25</c:v>
                </c:pt>
                <c:pt idx="122">
                  <c:v>-44.5</c:v>
                </c:pt>
                <c:pt idx="123">
                  <c:v>-81</c:v>
                </c:pt>
                <c:pt idx="124">
                  <c:v>-128</c:v>
                </c:pt>
                <c:pt idx="125">
                  <c:v>-5</c:v>
                </c:pt>
                <c:pt idx="126">
                  <c:v>-15</c:v>
                </c:pt>
                <c:pt idx="127">
                  <c:v>-25</c:v>
                </c:pt>
                <c:pt idx="128">
                  <c:v>-31</c:v>
                </c:pt>
                <c:pt idx="129">
                  <c:v>-46</c:v>
                </c:pt>
                <c:pt idx="130">
                  <c:v>-78.5</c:v>
                </c:pt>
                <c:pt idx="131">
                  <c:v>-119</c:v>
                </c:pt>
                <c:pt idx="132">
                  <c:v>-147</c:v>
                </c:pt>
                <c:pt idx="133">
                  <c:v>-5</c:v>
                </c:pt>
                <c:pt idx="134">
                  <c:v>-15</c:v>
                </c:pt>
                <c:pt idx="135">
                  <c:v>-25</c:v>
                </c:pt>
                <c:pt idx="136">
                  <c:v>-41</c:v>
                </c:pt>
                <c:pt idx="137">
                  <c:v>-68</c:v>
                </c:pt>
                <c:pt idx="138">
                  <c:v>-105.5</c:v>
                </c:pt>
                <c:pt idx="139">
                  <c:v>-140</c:v>
                </c:pt>
                <c:pt idx="140">
                  <c:v>-5</c:v>
                </c:pt>
                <c:pt idx="141">
                  <c:v>-15</c:v>
                </c:pt>
                <c:pt idx="142">
                  <c:v>-25</c:v>
                </c:pt>
                <c:pt idx="143">
                  <c:v>-43.5</c:v>
                </c:pt>
                <c:pt idx="144">
                  <c:v>-74.5</c:v>
                </c:pt>
                <c:pt idx="145">
                  <c:v>-112.5</c:v>
                </c:pt>
                <c:pt idx="146">
                  <c:v>-143</c:v>
                </c:pt>
                <c:pt idx="147">
                  <c:v>-5</c:v>
                </c:pt>
                <c:pt idx="148">
                  <c:v>-15</c:v>
                </c:pt>
                <c:pt idx="149">
                  <c:v>-25</c:v>
                </c:pt>
                <c:pt idx="150">
                  <c:v>-41.5</c:v>
                </c:pt>
                <c:pt idx="151">
                  <c:v>-80</c:v>
                </c:pt>
                <c:pt idx="152">
                  <c:v>-121</c:v>
                </c:pt>
                <c:pt idx="153">
                  <c:v>-144</c:v>
                </c:pt>
                <c:pt idx="154">
                  <c:v>-5</c:v>
                </c:pt>
                <c:pt idx="155">
                  <c:v>-15</c:v>
                </c:pt>
                <c:pt idx="156">
                  <c:v>-25</c:v>
                </c:pt>
                <c:pt idx="157">
                  <c:v>-36.5</c:v>
                </c:pt>
                <c:pt idx="158">
                  <c:v>-57.5</c:v>
                </c:pt>
                <c:pt idx="159">
                  <c:v>-84.5</c:v>
                </c:pt>
                <c:pt idx="160">
                  <c:v>-111.5</c:v>
                </c:pt>
                <c:pt idx="161">
                  <c:v>-139.5</c:v>
                </c:pt>
                <c:pt idx="162">
                  <c:v>-5</c:v>
                </c:pt>
                <c:pt idx="163">
                  <c:v>-15</c:v>
                </c:pt>
                <c:pt idx="164">
                  <c:v>-25</c:v>
                </c:pt>
                <c:pt idx="165">
                  <c:v>-39</c:v>
                </c:pt>
                <c:pt idx="166">
                  <c:v>-69</c:v>
                </c:pt>
                <c:pt idx="167">
                  <c:v>-105</c:v>
                </c:pt>
                <c:pt idx="168">
                  <c:v>-136.5</c:v>
                </c:pt>
                <c:pt idx="169">
                  <c:v>-5</c:v>
                </c:pt>
                <c:pt idx="170">
                  <c:v>-15</c:v>
                </c:pt>
                <c:pt idx="171">
                  <c:v>-25</c:v>
                </c:pt>
                <c:pt idx="172">
                  <c:v>-45</c:v>
                </c:pt>
                <c:pt idx="173">
                  <c:v>-74</c:v>
                </c:pt>
                <c:pt idx="174">
                  <c:v>-106.5</c:v>
                </c:pt>
                <c:pt idx="175">
                  <c:v>-139</c:v>
                </c:pt>
                <c:pt idx="176">
                  <c:v>-5</c:v>
                </c:pt>
                <c:pt idx="177">
                  <c:v>-15</c:v>
                </c:pt>
                <c:pt idx="178">
                  <c:v>-25</c:v>
                </c:pt>
                <c:pt idx="179">
                  <c:v>-32</c:v>
                </c:pt>
                <c:pt idx="180">
                  <c:v>-51</c:v>
                </c:pt>
                <c:pt idx="181">
                  <c:v>-78.5</c:v>
                </c:pt>
                <c:pt idx="182">
                  <c:v>-99</c:v>
                </c:pt>
                <c:pt idx="183">
                  <c:v>-131</c:v>
                </c:pt>
                <c:pt idx="184">
                  <c:v>-5</c:v>
                </c:pt>
                <c:pt idx="185">
                  <c:v>-15</c:v>
                </c:pt>
                <c:pt idx="186">
                  <c:v>-25</c:v>
                </c:pt>
                <c:pt idx="187">
                  <c:v>-31</c:v>
                </c:pt>
                <c:pt idx="188">
                  <c:v>-55</c:v>
                </c:pt>
                <c:pt idx="189">
                  <c:v>-95</c:v>
                </c:pt>
                <c:pt idx="190">
                  <c:v>-132.5</c:v>
                </c:pt>
                <c:pt idx="191">
                  <c:v>-5</c:v>
                </c:pt>
                <c:pt idx="192">
                  <c:v>-15</c:v>
                </c:pt>
                <c:pt idx="193">
                  <c:v>-25</c:v>
                </c:pt>
                <c:pt idx="194">
                  <c:v>-38</c:v>
                </c:pt>
                <c:pt idx="195">
                  <c:v>-63</c:v>
                </c:pt>
                <c:pt idx="196">
                  <c:v>-100</c:v>
                </c:pt>
                <c:pt idx="197">
                  <c:v>-136.5</c:v>
                </c:pt>
                <c:pt idx="198">
                  <c:v>-5</c:v>
                </c:pt>
                <c:pt idx="199">
                  <c:v>-15</c:v>
                </c:pt>
                <c:pt idx="200">
                  <c:v>-25</c:v>
                </c:pt>
                <c:pt idx="201">
                  <c:v>-33.5</c:v>
                </c:pt>
                <c:pt idx="202">
                  <c:v>-49.5</c:v>
                </c:pt>
                <c:pt idx="203">
                  <c:v>-84.5</c:v>
                </c:pt>
                <c:pt idx="204">
                  <c:v>-130</c:v>
                </c:pt>
                <c:pt idx="205">
                  <c:v>-5</c:v>
                </c:pt>
                <c:pt idx="206">
                  <c:v>-15</c:v>
                </c:pt>
                <c:pt idx="207">
                  <c:v>-25</c:v>
                </c:pt>
                <c:pt idx="208">
                  <c:v>-37</c:v>
                </c:pt>
                <c:pt idx="209">
                  <c:v>-52.5</c:v>
                </c:pt>
                <c:pt idx="210">
                  <c:v>-72</c:v>
                </c:pt>
                <c:pt idx="211">
                  <c:v>-93</c:v>
                </c:pt>
                <c:pt idx="212">
                  <c:v>-128</c:v>
                </c:pt>
                <c:pt idx="213">
                  <c:v>-5</c:v>
                </c:pt>
                <c:pt idx="214">
                  <c:v>-15</c:v>
                </c:pt>
                <c:pt idx="215">
                  <c:v>-25</c:v>
                </c:pt>
                <c:pt idx="216">
                  <c:v>-41</c:v>
                </c:pt>
                <c:pt idx="217">
                  <c:v>-68.5</c:v>
                </c:pt>
                <c:pt idx="218">
                  <c:v>-102</c:v>
                </c:pt>
                <c:pt idx="219">
                  <c:v>-136</c:v>
                </c:pt>
                <c:pt idx="220">
                  <c:v>-5</c:v>
                </c:pt>
                <c:pt idx="221">
                  <c:v>-15</c:v>
                </c:pt>
                <c:pt idx="222">
                  <c:v>-25</c:v>
                </c:pt>
                <c:pt idx="223">
                  <c:v>-43.5</c:v>
                </c:pt>
                <c:pt idx="224">
                  <c:v>-67</c:v>
                </c:pt>
                <c:pt idx="225">
                  <c:v>-83</c:v>
                </c:pt>
                <c:pt idx="226">
                  <c:v>-103</c:v>
                </c:pt>
                <c:pt idx="227">
                  <c:v>-135</c:v>
                </c:pt>
                <c:pt idx="228">
                  <c:v>-5</c:v>
                </c:pt>
                <c:pt idx="229">
                  <c:v>-15</c:v>
                </c:pt>
                <c:pt idx="230">
                  <c:v>-25</c:v>
                </c:pt>
                <c:pt idx="231">
                  <c:v>-32.5</c:v>
                </c:pt>
                <c:pt idx="232">
                  <c:v>-51.5</c:v>
                </c:pt>
                <c:pt idx="233">
                  <c:v>-82</c:v>
                </c:pt>
                <c:pt idx="234">
                  <c:v>-110</c:v>
                </c:pt>
                <c:pt idx="235">
                  <c:v>-138.5</c:v>
                </c:pt>
                <c:pt idx="236">
                  <c:v>-5</c:v>
                </c:pt>
                <c:pt idx="237">
                  <c:v>-15</c:v>
                </c:pt>
                <c:pt idx="238">
                  <c:v>-25</c:v>
                </c:pt>
                <c:pt idx="239">
                  <c:v>-44.5</c:v>
                </c:pt>
                <c:pt idx="240">
                  <c:v>-82.5</c:v>
                </c:pt>
                <c:pt idx="241">
                  <c:v>-120.5</c:v>
                </c:pt>
                <c:pt idx="242">
                  <c:v>-144</c:v>
                </c:pt>
                <c:pt idx="243">
                  <c:v>-5</c:v>
                </c:pt>
                <c:pt idx="244">
                  <c:v>-15</c:v>
                </c:pt>
                <c:pt idx="245">
                  <c:v>-25</c:v>
                </c:pt>
                <c:pt idx="246">
                  <c:v>-35.5</c:v>
                </c:pt>
                <c:pt idx="247">
                  <c:v>-58.5</c:v>
                </c:pt>
                <c:pt idx="248">
                  <c:v>-91.5</c:v>
                </c:pt>
                <c:pt idx="249">
                  <c:v>-120</c:v>
                </c:pt>
                <c:pt idx="250">
                  <c:v>-143</c:v>
                </c:pt>
                <c:pt idx="251">
                  <c:v>-5</c:v>
                </c:pt>
                <c:pt idx="252">
                  <c:v>-15</c:v>
                </c:pt>
                <c:pt idx="253">
                  <c:v>-25</c:v>
                </c:pt>
                <c:pt idx="254">
                  <c:v>-34.5</c:v>
                </c:pt>
                <c:pt idx="255">
                  <c:v>-61.5</c:v>
                </c:pt>
                <c:pt idx="256">
                  <c:v>-102</c:v>
                </c:pt>
                <c:pt idx="257">
                  <c:v>-136.5</c:v>
                </c:pt>
                <c:pt idx="258">
                  <c:v>-5</c:v>
                </c:pt>
                <c:pt idx="259">
                  <c:v>-15</c:v>
                </c:pt>
                <c:pt idx="260">
                  <c:v>-25</c:v>
                </c:pt>
                <c:pt idx="261">
                  <c:v>-31.5</c:v>
                </c:pt>
                <c:pt idx="262">
                  <c:v>-46</c:v>
                </c:pt>
                <c:pt idx="263">
                  <c:v>-66.5</c:v>
                </c:pt>
                <c:pt idx="264">
                  <c:v>-81.5</c:v>
                </c:pt>
                <c:pt idx="267">
                  <c:v>-5</c:v>
                </c:pt>
                <c:pt idx="268">
                  <c:v>-15</c:v>
                </c:pt>
                <c:pt idx="269">
                  <c:v>-25</c:v>
                </c:pt>
                <c:pt idx="270">
                  <c:v>-31</c:v>
                </c:pt>
                <c:pt idx="271">
                  <c:v>-42.5</c:v>
                </c:pt>
                <c:pt idx="272">
                  <c:v>-70</c:v>
                </c:pt>
                <c:pt idx="273">
                  <c:v>-99.5</c:v>
                </c:pt>
                <c:pt idx="274">
                  <c:v>-132.5</c:v>
                </c:pt>
                <c:pt idx="275">
                  <c:v>-5</c:v>
                </c:pt>
                <c:pt idx="276">
                  <c:v>-15</c:v>
                </c:pt>
                <c:pt idx="277">
                  <c:v>-25</c:v>
                </c:pt>
                <c:pt idx="278">
                  <c:v>-38</c:v>
                </c:pt>
                <c:pt idx="279">
                  <c:v>-56.5</c:v>
                </c:pt>
                <c:pt idx="280">
                  <c:v>-80.5</c:v>
                </c:pt>
                <c:pt idx="281">
                  <c:v>-111</c:v>
                </c:pt>
                <c:pt idx="282">
                  <c:v>-140.5</c:v>
                </c:pt>
                <c:pt idx="283">
                  <c:v>-5</c:v>
                </c:pt>
                <c:pt idx="284">
                  <c:v>-15</c:v>
                </c:pt>
                <c:pt idx="285">
                  <c:v>-25</c:v>
                </c:pt>
                <c:pt idx="286">
                  <c:v>-34</c:v>
                </c:pt>
                <c:pt idx="287">
                  <c:v>-56</c:v>
                </c:pt>
                <c:pt idx="288">
                  <c:v>-88.5</c:v>
                </c:pt>
                <c:pt idx="289">
                  <c:v>-128</c:v>
                </c:pt>
                <c:pt idx="290">
                  <c:v>-5</c:v>
                </c:pt>
                <c:pt idx="291">
                  <c:v>-15</c:v>
                </c:pt>
                <c:pt idx="292">
                  <c:v>-25</c:v>
                </c:pt>
                <c:pt idx="293">
                  <c:v>-43.5</c:v>
                </c:pt>
                <c:pt idx="294">
                  <c:v>-77</c:v>
                </c:pt>
                <c:pt idx="295">
                  <c:v>-112.5</c:v>
                </c:pt>
                <c:pt idx="296">
                  <c:v>-140.5</c:v>
                </c:pt>
                <c:pt idx="297">
                  <c:v>-5</c:v>
                </c:pt>
                <c:pt idx="298">
                  <c:v>-15</c:v>
                </c:pt>
                <c:pt idx="299">
                  <c:v>-25</c:v>
                </c:pt>
                <c:pt idx="300">
                  <c:v>-36.5</c:v>
                </c:pt>
                <c:pt idx="301">
                  <c:v>-54.5</c:v>
                </c:pt>
                <c:pt idx="302">
                  <c:v>-76.5</c:v>
                </c:pt>
                <c:pt idx="303">
                  <c:v>-95.5</c:v>
                </c:pt>
                <c:pt idx="304">
                  <c:v>-115</c:v>
                </c:pt>
                <c:pt idx="305">
                  <c:v>-139.5</c:v>
                </c:pt>
                <c:pt idx="306">
                  <c:v>-5</c:v>
                </c:pt>
                <c:pt idx="307">
                  <c:v>-15</c:v>
                </c:pt>
                <c:pt idx="308">
                  <c:v>-25</c:v>
                </c:pt>
                <c:pt idx="309">
                  <c:v>-51.5</c:v>
                </c:pt>
                <c:pt idx="310">
                  <c:v>-57.5</c:v>
                </c:pt>
                <c:pt idx="311">
                  <c:v>-85.5</c:v>
                </c:pt>
                <c:pt idx="312">
                  <c:v>-112</c:v>
                </c:pt>
                <c:pt idx="313">
                  <c:v>-139.5</c:v>
                </c:pt>
                <c:pt idx="314">
                  <c:v>-5</c:v>
                </c:pt>
                <c:pt idx="315">
                  <c:v>-15</c:v>
                </c:pt>
                <c:pt idx="316">
                  <c:v>-25</c:v>
                </c:pt>
                <c:pt idx="317">
                  <c:v>-31</c:v>
                </c:pt>
                <c:pt idx="318">
                  <c:v>-46</c:v>
                </c:pt>
                <c:pt idx="319">
                  <c:v>-83</c:v>
                </c:pt>
                <c:pt idx="320">
                  <c:v>-117</c:v>
                </c:pt>
                <c:pt idx="321">
                  <c:v>-136.5</c:v>
                </c:pt>
                <c:pt idx="322">
                  <c:v>-149</c:v>
                </c:pt>
                <c:pt idx="323">
                  <c:v>-5</c:v>
                </c:pt>
                <c:pt idx="324">
                  <c:v>-15</c:v>
                </c:pt>
                <c:pt idx="325">
                  <c:v>-25</c:v>
                </c:pt>
                <c:pt idx="326">
                  <c:v>-43.5</c:v>
                </c:pt>
                <c:pt idx="327">
                  <c:v>-72</c:v>
                </c:pt>
                <c:pt idx="328">
                  <c:v>-98</c:v>
                </c:pt>
                <c:pt idx="329">
                  <c:v>-131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0853184"/>
        <c:axId val="-530840128"/>
      </c:scatterChart>
      <c:valAx>
        <c:axId val="-53085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40128"/>
        <c:crosses val="autoZero"/>
        <c:crossBetween val="midCat"/>
      </c:valAx>
      <c:valAx>
        <c:axId val="-53084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53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Thatuna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0845024"/>
        <c:axId val="-530838496"/>
      </c:scatterChart>
      <c:valAx>
        <c:axId val="-53084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38496"/>
        <c:crosses val="autoZero"/>
        <c:crossBetween val="midCat"/>
      </c:valAx>
      <c:valAx>
        <c:axId val="-53083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4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Palouse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master_2017_02_20_2008!$A$291</c:f>
              <c:strCache>
                <c:ptCount val="1"/>
                <c:pt idx="0">
                  <c:v>77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master_2017_02_20_2008!$R$291:$R$297</c:f>
              <c:numCache>
                <c:formatCode>0.00</c:formatCode>
                <c:ptCount val="7"/>
                <c:pt idx="0">
                  <c:v>1.1376381797716482</c:v>
                </c:pt>
                <c:pt idx="1">
                  <c:v>1.1735830968699881</c:v>
                </c:pt>
                <c:pt idx="2">
                  <c:v>1.1895342167421075</c:v>
                </c:pt>
                <c:pt idx="3">
                  <c:v>1.4070052098077988</c:v>
                </c:pt>
                <c:pt idx="4">
                  <c:v>1.5220267869772715</c:v>
                </c:pt>
                <c:pt idx="5">
                  <c:v>1.6069444796201737</c:v>
                </c:pt>
                <c:pt idx="6">
                  <c:v>0.91367820931557397</c:v>
                </c:pt>
              </c:numCache>
            </c:numRef>
          </c:xVal>
          <c:yVal>
            <c:numRef>
              <c:f>master_2017_02_20_2008!$O$291:$O$297</c:f>
              <c:numCache>
                <c:formatCode>General</c:formatCode>
                <c:ptCount val="7"/>
                <c:pt idx="0">
                  <c:v>-25</c:v>
                </c:pt>
                <c:pt idx="1">
                  <c:v>-32.5</c:v>
                </c:pt>
                <c:pt idx="2">
                  <c:v>-48.5</c:v>
                </c:pt>
                <c:pt idx="3">
                  <c:v>-79</c:v>
                </c:pt>
                <c:pt idx="4">
                  <c:v>-109.5</c:v>
                </c:pt>
                <c:pt idx="5">
                  <c:v>-138</c:v>
                </c:pt>
                <c:pt idx="6">
                  <c:v>-5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master_2017_02_20_2008!$A$298</c:f>
              <c:strCache>
                <c:ptCount val="1"/>
                <c:pt idx="0">
                  <c:v>79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master_2017_02_20_2008!$R$298:$R$304</c:f>
              <c:numCache>
                <c:formatCode>0.00</c:formatCode>
                <c:ptCount val="7"/>
                <c:pt idx="0">
                  <c:v>1.2994721243375484</c:v>
                </c:pt>
                <c:pt idx="1">
                  <c:v>1.2165478425863929</c:v>
                </c:pt>
                <c:pt idx="2">
                  <c:v>1.1882998780095981</c:v>
                </c:pt>
                <c:pt idx="3">
                  <c:v>1.2045074172900059</c:v>
                </c:pt>
                <c:pt idx="4">
                  <c:v>1.4763957983189808</c:v>
                </c:pt>
                <c:pt idx="5">
                  <c:v>1.5805087000048772</c:v>
                </c:pt>
                <c:pt idx="6">
                  <c:v>1.6602182028903807</c:v>
                </c:pt>
              </c:numCache>
            </c:numRef>
          </c:xVal>
          <c:yVal>
            <c:numRef>
              <c:f>master_2017_02_20_2008!$O$298:$O$304</c:f>
              <c:numCache>
                <c:formatCode>General</c:formatCode>
                <c:ptCount val="7"/>
                <c:pt idx="0">
                  <c:v>-15</c:v>
                </c:pt>
                <c:pt idx="1">
                  <c:v>-25</c:v>
                </c:pt>
                <c:pt idx="2">
                  <c:v>-32.5</c:v>
                </c:pt>
                <c:pt idx="3">
                  <c:v>-43.5</c:v>
                </c:pt>
                <c:pt idx="4">
                  <c:v>-63</c:v>
                </c:pt>
                <c:pt idx="5">
                  <c:v>-81</c:v>
                </c:pt>
                <c:pt idx="6">
                  <c:v>-103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0836320"/>
        <c:axId val="-530834144"/>
      </c:scatterChart>
      <c:valAx>
        <c:axId val="-53083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34144"/>
        <c:crosses val="autoZero"/>
        <c:crossBetween val="midCat"/>
      </c:valAx>
      <c:valAx>
        <c:axId val="-5308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0836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Palouse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19786608"/>
        <c:axId val="-319796944"/>
      </c:scatterChart>
      <c:valAx>
        <c:axId val="-31978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9796944"/>
        <c:crosses val="autoZero"/>
        <c:crossBetween val="midCat"/>
      </c:valAx>
      <c:valAx>
        <c:axId val="-31979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9786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Caldwell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8114610673667"/>
          <c:y val="0.33411235053951588"/>
          <c:w val="0.77998381452318466"/>
          <c:h val="0.63197543015456403"/>
        </c:manualLayout>
      </c:layout>
      <c:scatterChart>
        <c:scatterStyle val="lineMarker"/>
        <c:varyColors val="0"/>
        <c:ser>
          <c:idx val="0"/>
          <c:order val="0"/>
          <c:tx>
            <c:strRef>
              <c:f>master_2017_02_20_2008!$V$1</c:f>
              <c:strCache>
                <c:ptCount val="1"/>
                <c:pt idx="0">
                  <c:v>Accepted_08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master_2017_02_20_2008!$V$2:$V$16</c:f>
              <c:numCache>
                <c:formatCode>0.00</c:formatCode>
                <c:ptCount val="15"/>
                <c:pt idx="0">
                  <c:v>1.1099562683988518</c:v>
                </c:pt>
                <c:pt idx="1">
                  <c:v>1.5394487132619263</c:v>
                </c:pt>
                <c:pt idx="2">
                  <c:v>1.4142692802498567</c:v>
                </c:pt>
                <c:pt idx="3">
                  <c:v>1.3247246739429994</c:v>
                </c:pt>
                <c:pt idx="4">
                  <c:v>1.4830036856946709</c:v>
                </c:pt>
                <c:pt idx="5">
                  <c:v>1.6402256170546106</c:v>
                </c:pt>
                <c:pt idx="6">
                  <c:v>1.64</c:v>
                </c:pt>
                <c:pt idx="7">
                  <c:v>1.1506752511190261</c:v>
                </c:pt>
                <c:pt idx="8">
                  <c:v>1.4209642499050716</c:v>
                </c:pt>
                <c:pt idx="9">
                  <c:v>1.3757502819732201</c:v>
                </c:pt>
                <c:pt idx="10">
                  <c:v>1.3235182955147846</c:v>
                </c:pt>
                <c:pt idx="11">
                  <c:v>1.334883559413613</c:v>
                </c:pt>
                <c:pt idx="12">
                  <c:v>1.3556499687627557</c:v>
                </c:pt>
                <c:pt idx="13">
                  <c:v>1.531562152644973</c:v>
                </c:pt>
                <c:pt idx="14">
                  <c:v>1.0771075553627043</c:v>
                </c:pt>
              </c:numCache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master_2017_02_20_2008!#REF!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master_2017_02_20_2008!#REF!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19789328"/>
        <c:axId val="-319793136"/>
        <c:extLst/>
      </c:scatterChart>
      <c:valAx>
        <c:axId val="-319789328"/>
        <c:scaling>
          <c:orientation val="minMax"/>
          <c:min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Density, g cm-3</a:t>
                </a:r>
              </a:p>
            </c:rich>
          </c:tx>
          <c:layout>
            <c:manualLayout>
              <c:xMode val="edge"/>
              <c:yMode val="edge"/>
              <c:x val="0.38250349956255464"/>
              <c:y val="0.13331000291630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9793136"/>
        <c:crosses val="autoZero"/>
        <c:crossBetween val="midCat"/>
      </c:valAx>
      <c:valAx>
        <c:axId val="-31979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Depth,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9789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337423447069115"/>
          <c:y val="0.75825896762904632"/>
          <c:w val="0.23051465441819771"/>
          <c:h val="0.189847623213764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13670166229221"/>
          <c:y val="0.30226049868766408"/>
          <c:w val="0.79934745050072642"/>
          <c:h val="0.65049394867308252"/>
        </c:manualLayout>
      </c:layout>
      <c:scatterChart>
        <c:scatterStyle val="lineMarker"/>
        <c:varyColors val="0"/>
        <c:ser>
          <c:idx val="0"/>
          <c:order val="0"/>
          <c:tx>
            <c:strRef>
              <c:f>master_2017_02_20_2008!$V$1</c:f>
              <c:strCache>
                <c:ptCount val="1"/>
                <c:pt idx="0">
                  <c:v>Accepted_08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master_2017_02_20_2008!$V$17:$V$109</c:f>
              <c:numCache>
                <c:formatCode>0.00</c:formatCode>
                <c:ptCount val="93"/>
                <c:pt idx="0">
                  <c:v>1.4325455447558471</c:v>
                </c:pt>
                <c:pt idx="1">
                  <c:v>1.4717816240359756</c:v>
                </c:pt>
                <c:pt idx="2">
                  <c:v>1.2767874077873471</c:v>
                </c:pt>
                <c:pt idx="3">
                  <c:v>1.4159183273401346</c:v>
                </c:pt>
                <c:pt idx="4">
                  <c:v>1.4471393715361365</c:v>
                </c:pt>
                <c:pt idx="5">
                  <c:v>1.4993807489987243</c:v>
                </c:pt>
                <c:pt idx="6">
                  <c:v>0.88924054867807301</c:v>
                </c:pt>
                <c:pt idx="7">
                  <c:v>1.4689168619048278</c:v>
                </c:pt>
                <c:pt idx="8">
                  <c:v>1.4907592216224506</c:v>
                </c:pt>
                <c:pt idx="9">
                  <c:v>1.3041200726757154</c:v>
                </c:pt>
                <c:pt idx="10">
                  <c:v>1.3602161330701681</c:v>
                </c:pt>
                <c:pt idx="11">
                  <c:v>1.4579515755805486</c:v>
                </c:pt>
                <c:pt idx="12">
                  <c:v>1.4552436070932881</c:v>
                </c:pt>
                <c:pt idx="13">
                  <c:v>1.4317859527762447</c:v>
                </c:pt>
                <c:pt idx="14">
                  <c:v>1.4131794260996948</c:v>
                </c:pt>
                <c:pt idx="15">
                  <c:v>1.4907869746744449</c:v>
                </c:pt>
                <c:pt idx="16">
                  <c:v>1.327349189380334</c:v>
                </c:pt>
                <c:pt idx="17">
                  <c:v>1.4065217748354502</c:v>
                </c:pt>
                <c:pt idx="18">
                  <c:v>1.4973828442883201</c:v>
                </c:pt>
                <c:pt idx="19">
                  <c:v>1.6793376255621761</c:v>
                </c:pt>
                <c:pt idx="20">
                  <c:v>1.1261283874478618</c:v>
                </c:pt>
                <c:pt idx="21">
                  <c:v>1.3748677322893679</c:v>
                </c:pt>
                <c:pt idx="22">
                  <c:v>1.35008136080245</c:v>
                </c:pt>
                <c:pt idx="23">
                  <c:v>1.4236583864428949</c:v>
                </c:pt>
                <c:pt idx="24">
                  <c:v>1.4739754493858892</c:v>
                </c:pt>
                <c:pt idx="25">
                  <c:v>1.59379527742598</c:v>
                </c:pt>
                <c:pt idx="26">
                  <c:v>1.6381616441713662</c:v>
                </c:pt>
                <c:pt idx="27">
                  <c:v>0.89890451540136518</c:v>
                </c:pt>
                <c:pt idx="28">
                  <c:v>1.3911760870019121</c:v>
                </c:pt>
                <c:pt idx="29">
                  <c:v>1.2603607086596509</c:v>
                </c:pt>
                <c:pt idx="30">
                  <c:v>1.2686802608332695</c:v>
                </c:pt>
                <c:pt idx="31">
                  <c:v>1.4278325191507557</c:v>
                </c:pt>
                <c:pt idx="32">
                  <c:v>1.5908176323896339</c:v>
                </c:pt>
                <c:pt idx="33">
                  <c:v>1.6469503012368274</c:v>
                </c:pt>
                <c:pt idx="34">
                  <c:v>1.6705351860814841</c:v>
                </c:pt>
                <c:pt idx="35">
                  <c:v>0.89085352266865325</c:v>
                </c:pt>
                <c:pt idx="36">
                  <c:v>1.3226097241872472</c:v>
                </c:pt>
                <c:pt idx="37">
                  <c:v>1.3515977110212063</c:v>
                </c:pt>
                <c:pt idx="38">
                  <c:v>1.3488721508991837</c:v>
                </c:pt>
                <c:pt idx="39">
                  <c:v>1.0497093335414434</c:v>
                </c:pt>
                <c:pt idx="40">
                  <c:v>1.1085534420394361</c:v>
                </c:pt>
                <c:pt idx="41">
                  <c:v>1.5121937020099889</c:v>
                </c:pt>
                <c:pt idx="42">
                  <c:v>1.2281007455790924</c:v>
                </c:pt>
                <c:pt idx="43">
                  <c:v>1.5973997038425876</c:v>
                </c:pt>
                <c:pt idx="44">
                  <c:v>1.6224868920384545</c:v>
                </c:pt>
                <c:pt idx="45">
                  <c:v>1.5737943910257468</c:v>
                </c:pt>
                <c:pt idx="46">
                  <c:v>1.5101880012297453</c:v>
                </c:pt>
                <c:pt idx="47">
                  <c:v>1.6227863605843433</c:v>
                </c:pt>
                <c:pt idx="48">
                  <c:v>1.604539687081165</c:v>
                </c:pt>
                <c:pt idx="49">
                  <c:v>1.5979247426806888</c:v>
                </c:pt>
                <c:pt idx="50">
                  <c:v>1.7478254130270696</c:v>
                </c:pt>
                <c:pt idx="51">
                  <c:v>1.2084916258097105</c:v>
                </c:pt>
                <c:pt idx="52">
                  <c:v>1.4605429691963732</c:v>
                </c:pt>
                <c:pt idx="53">
                  <c:v>1.3323395426348021</c:v>
                </c:pt>
                <c:pt idx="54">
                  <c:v>1.3008510321319724</c:v>
                </c:pt>
                <c:pt idx="55">
                  <c:v>1.2528387352176147</c:v>
                </c:pt>
                <c:pt idx="56">
                  <c:v>1.2708576785772303</c:v>
                </c:pt>
                <c:pt idx="57">
                  <c:v>1.4341243946410558</c:v>
                </c:pt>
                <c:pt idx="58">
                  <c:v>1.2569216096713456</c:v>
                </c:pt>
                <c:pt idx="59">
                  <c:v>1.4474825096167454</c:v>
                </c:pt>
                <c:pt idx="60">
                  <c:v>1.4308403408442805</c:v>
                </c:pt>
                <c:pt idx="61">
                  <c:v>1.4016164077194064</c:v>
                </c:pt>
                <c:pt idx="62">
                  <c:v>1.5152266338611691</c:v>
                </c:pt>
                <c:pt idx="63">
                  <c:v>1.5222927579759857</c:v>
                </c:pt>
                <c:pt idx="64">
                  <c:v>1.5942758468771743</c:v>
                </c:pt>
                <c:pt idx="65">
                  <c:v>1.6362433334295183</c:v>
                </c:pt>
                <c:pt idx="66">
                  <c:v>0.88474913933557198</c:v>
                </c:pt>
                <c:pt idx="67">
                  <c:v>1.3494588164728003</c:v>
                </c:pt>
                <c:pt idx="68">
                  <c:v>1.3400120258908179</c:v>
                </c:pt>
                <c:pt idx="69">
                  <c:v>1.3360792598539786</c:v>
                </c:pt>
                <c:pt idx="70">
                  <c:v>1.4216363832504166</c:v>
                </c:pt>
                <c:pt idx="71">
                  <c:v>1.5791457992173727</c:v>
                </c:pt>
                <c:pt idx="72">
                  <c:v>1.584659256137928</c:v>
                </c:pt>
                <c:pt idx="73">
                  <c:v>1.6480289018145635</c:v>
                </c:pt>
                <c:pt idx="74">
                  <c:v>0.99341161118947696</c:v>
                </c:pt>
                <c:pt idx="75">
                  <c:v>1.2886935837723985</c:v>
                </c:pt>
                <c:pt idx="76">
                  <c:v>1.2734642285953779</c:v>
                </c:pt>
                <c:pt idx="77">
                  <c:v>1.3809137675947731</c:v>
                </c:pt>
                <c:pt idx="78">
                  <c:v>1.3821700294128636</c:v>
                </c:pt>
                <c:pt idx="79">
                  <c:v>1.3456553127281703</c:v>
                </c:pt>
                <c:pt idx="80">
                  <c:v>1.296442585532438</c:v>
                </c:pt>
                <c:pt idx="81">
                  <c:v>1.281134594700893</c:v>
                </c:pt>
                <c:pt idx="82">
                  <c:v>1.0820633866544651</c:v>
                </c:pt>
                <c:pt idx="83">
                  <c:v>1.3866702094926711</c:v>
                </c:pt>
                <c:pt idx="84">
                  <c:v>1.3293190216669446</c:v>
                </c:pt>
                <c:pt idx="85">
                  <c:v>1.37</c:v>
                </c:pt>
                <c:pt idx="86">
                  <c:v>1.500073715122376</c:v>
                </c:pt>
                <c:pt idx="87">
                  <c:v>1.3731119646577667</c:v>
                </c:pt>
                <c:pt idx="88">
                  <c:v>1.45</c:v>
                </c:pt>
                <c:pt idx="89">
                  <c:v>1.5294337523131245</c:v>
                </c:pt>
                <c:pt idx="90">
                  <c:v>0.79781733684770517</c:v>
                </c:pt>
                <c:pt idx="91">
                  <c:v>1.395057669860819</c:v>
                </c:pt>
                <c:pt idx="92">
                  <c:v>1.347455266705873</c:v>
                </c:pt>
              </c:numCache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master_2017_02_20_2008!#REF!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master_2017_02_20_2008!#REF!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19812720"/>
        <c:axId val="-319794224"/>
        <c:extLst/>
      </c:scatterChart>
      <c:valAx>
        <c:axId val="-319812720"/>
        <c:scaling>
          <c:orientation val="minMax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Density, g cm-3</a:t>
                </a:r>
              </a:p>
            </c:rich>
          </c:tx>
          <c:layout>
            <c:manualLayout>
              <c:xMode val="edge"/>
              <c:yMode val="edge"/>
              <c:x val="0.34639238845144354"/>
              <c:y val="0.124050743657042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9794224"/>
        <c:crosses val="autoZero"/>
        <c:crossBetween val="midCat"/>
      </c:valAx>
      <c:valAx>
        <c:axId val="-31979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Depth,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9812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7371505746248"/>
          <c:y val="0.7606310975833902"/>
          <c:w val="0.21484860994317459"/>
          <c:h val="0.15315438511362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13670166229221"/>
          <c:y val="0.29300123942840478"/>
          <c:w val="0.80215409522407832"/>
          <c:h val="0.65049394867308252"/>
        </c:manualLayout>
      </c:layout>
      <c:scatterChart>
        <c:scatterStyle val="lineMarker"/>
        <c:varyColors val="0"/>
        <c:ser>
          <c:idx val="0"/>
          <c:order val="0"/>
          <c:tx>
            <c:strRef>
              <c:f>master_2017_02_20_2008!$V$1</c:f>
              <c:strCache>
                <c:ptCount val="1"/>
                <c:pt idx="0">
                  <c:v>Accepted_08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master_2017_02_20_2008!$V$110:$V$290</c:f>
              <c:numCache>
                <c:formatCode>0.00</c:formatCode>
                <c:ptCount val="181"/>
                <c:pt idx="0">
                  <c:v>1.3441158835196003</c:v>
                </c:pt>
                <c:pt idx="1">
                  <c:v>1.4214140986444905</c:v>
                </c:pt>
                <c:pt idx="2">
                  <c:v>1.4764380337061143</c:v>
                </c:pt>
                <c:pt idx="3">
                  <c:v>1.6366234719059403</c:v>
                </c:pt>
                <c:pt idx="4">
                  <c:v>1.623464853728706</c:v>
                </c:pt>
                <c:pt idx="5">
                  <c:v>1.2863331275464969</c:v>
                </c:pt>
                <c:pt idx="6">
                  <c:v>1.3566478843228911</c:v>
                </c:pt>
                <c:pt idx="7">
                  <c:v>1.3282207404356081</c:v>
                </c:pt>
                <c:pt idx="8">
                  <c:v>1.3380530094143217</c:v>
                </c:pt>
                <c:pt idx="9">
                  <c:v>1.4046557265396036</c:v>
                </c:pt>
                <c:pt idx="10">
                  <c:v>1.5093142332165161</c:v>
                </c:pt>
                <c:pt idx="11">
                  <c:v>1.5040768848275183</c:v>
                </c:pt>
                <c:pt idx="12">
                  <c:v>0.97734351042597034</c:v>
                </c:pt>
                <c:pt idx="13">
                  <c:v>1.5120825047677486</c:v>
                </c:pt>
                <c:pt idx="14">
                  <c:v>1.4253166065170912</c:v>
                </c:pt>
                <c:pt idx="15">
                  <c:v>1.4157337750447931</c:v>
                </c:pt>
                <c:pt idx="16">
                  <c:v>1.4267492903771286</c:v>
                </c:pt>
                <c:pt idx="17">
                  <c:v>1.820066026244715</c:v>
                </c:pt>
                <c:pt idx="18">
                  <c:v>1.6068318210562895</c:v>
                </c:pt>
                <c:pt idx="19">
                  <c:v>1.606292822209316</c:v>
                </c:pt>
                <c:pt idx="20">
                  <c:v>1.0058487454208844</c:v>
                </c:pt>
                <c:pt idx="21">
                  <c:v>1.4089733440184071</c:v>
                </c:pt>
                <c:pt idx="22">
                  <c:v>1.4001628126170156</c:v>
                </c:pt>
                <c:pt idx="23">
                  <c:v>1.4519333723043584</c:v>
                </c:pt>
                <c:pt idx="24">
                  <c:v>1.3756557799067795</c:v>
                </c:pt>
                <c:pt idx="25">
                  <c:v>1.6054483808223083</c:v>
                </c:pt>
                <c:pt idx="26">
                  <c:v>1.6764552433805107</c:v>
                </c:pt>
                <c:pt idx="27">
                  <c:v>1.7333449471503015</c:v>
                </c:pt>
                <c:pt idx="28">
                  <c:v>1.1250336221726362</c:v>
                </c:pt>
                <c:pt idx="29">
                  <c:v>1.3522584216958955</c:v>
                </c:pt>
                <c:pt idx="30">
                  <c:v>1.5999888433840153</c:v>
                </c:pt>
                <c:pt idx="31">
                  <c:v>1.5022201502989196</c:v>
                </c:pt>
                <c:pt idx="32">
                  <c:v>1.5326596656294513</c:v>
                </c:pt>
                <c:pt idx="33">
                  <c:v>1.5580448794864949</c:v>
                </c:pt>
                <c:pt idx="34">
                  <c:v>1.6562597588670593</c:v>
                </c:pt>
                <c:pt idx="35">
                  <c:v>1.7152694642506185</c:v>
                </c:pt>
                <c:pt idx="36">
                  <c:v>1.0535250309311437</c:v>
                </c:pt>
                <c:pt idx="37">
                  <c:v>1.3798986467704888</c:v>
                </c:pt>
                <c:pt idx="38">
                  <c:v>1.1935649214517985</c:v>
                </c:pt>
                <c:pt idx="39">
                  <c:v>1.1869861879765518</c:v>
                </c:pt>
                <c:pt idx="40">
                  <c:v>1.5194870759100982</c:v>
                </c:pt>
                <c:pt idx="41">
                  <c:v>1.5753005965983826</c:v>
                </c:pt>
                <c:pt idx="42">
                  <c:v>0.79814097296312925</c:v>
                </c:pt>
                <c:pt idx="43">
                  <c:v>1.4608955306537514</c:v>
                </c:pt>
                <c:pt idx="44">
                  <c:v>1.4557952935619263</c:v>
                </c:pt>
                <c:pt idx="45">
                  <c:v>1.4311070129866672</c:v>
                </c:pt>
                <c:pt idx="46">
                  <c:v>1.4644162768481808</c:v>
                </c:pt>
                <c:pt idx="47">
                  <c:v>1.4065005560931652</c:v>
                </c:pt>
                <c:pt idx="48">
                  <c:v>1.5207483088533307</c:v>
                </c:pt>
                <c:pt idx="49">
                  <c:v>1.6323022488772945</c:v>
                </c:pt>
                <c:pt idx="50">
                  <c:v>1.082978997228182</c:v>
                </c:pt>
                <c:pt idx="51">
                  <c:v>1.5170742015365457</c:v>
                </c:pt>
                <c:pt idx="52">
                  <c:v>1.2848514484078866</c:v>
                </c:pt>
                <c:pt idx="53">
                  <c:v>1.3495548389302048</c:v>
                </c:pt>
                <c:pt idx="54">
                  <c:v>1.2782554020048145</c:v>
                </c:pt>
                <c:pt idx="55">
                  <c:v>1.3462856945080199</c:v>
                </c:pt>
                <c:pt idx="56">
                  <c:v>1.4610933826605645</c:v>
                </c:pt>
                <c:pt idx="57">
                  <c:v>1.4628864551151795</c:v>
                </c:pt>
                <c:pt idx="58">
                  <c:v>0.77535792076509957</c:v>
                </c:pt>
                <c:pt idx="59">
                  <c:v>1.4122153637135599</c:v>
                </c:pt>
                <c:pt idx="60">
                  <c:v>1.4032907655520539</c:v>
                </c:pt>
                <c:pt idx="61">
                  <c:v>1.3947926946310807</c:v>
                </c:pt>
                <c:pt idx="62">
                  <c:v>1.3857706402882344</c:v>
                </c:pt>
                <c:pt idx="63">
                  <c:v>1.3556450117928127</c:v>
                </c:pt>
                <c:pt idx="64">
                  <c:v>1.375853796649491</c:v>
                </c:pt>
                <c:pt idx="65">
                  <c:v>0.69587678563951794</c:v>
                </c:pt>
                <c:pt idx="66">
                  <c:v>1.288620824982764</c:v>
                </c:pt>
                <c:pt idx="67">
                  <c:v>1.2543266190320808</c:v>
                </c:pt>
                <c:pt idx="68">
                  <c:v>1.1728160903975171</c:v>
                </c:pt>
                <c:pt idx="69">
                  <c:v>1.1956484806776522</c:v>
                </c:pt>
                <c:pt idx="70">
                  <c:v>1.398678954812842</c:v>
                </c:pt>
                <c:pt idx="71">
                  <c:v>1.5291633437625696</c:v>
                </c:pt>
                <c:pt idx="72">
                  <c:v>1.5783507707556759</c:v>
                </c:pt>
                <c:pt idx="73">
                  <c:v>1.5667995712847445</c:v>
                </c:pt>
                <c:pt idx="74">
                  <c:v>0.96622111766212737</c:v>
                </c:pt>
                <c:pt idx="75">
                  <c:v>1.2777503694690457</c:v>
                </c:pt>
                <c:pt idx="76">
                  <c:v>1.280851166214046</c:v>
                </c:pt>
                <c:pt idx="77">
                  <c:v>1.3438923248508168</c:v>
                </c:pt>
                <c:pt idx="78">
                  <c:v>1.4034273398588404</c:v>
                </c:pt>
                <c:pt idx="79">
                  <c:v>1.3905359804979924</c:v>
                </c:pt>
                <c:pt idx="80">
                  <c:v>1.4623181023666971</c:v>
                </c:pt>
                <c:pt idx="81">
                  <c:v>1.4747745908312311</c:v>
                </c:pt>
                <c:pt idx="82">
                  <c:v>1.0991888146223694</c:v>
                </c:pt>
                <c:pt idx="83">
                  <c:v>1.2466787344599009</c:v>
                </c:pt>
                <c:pt idx="84">
                  <c:v>1.2068874912352821</c:v>
                </c:pt>
                <c:pt idx="85">
                  <c:v>1.1810165962078694</c:v>
                </c:pt>
                <c:pt idx="86">
                  <c:v>1.2638080636720246</c:v>
                </c:pt>
                <c:pt idx="87">
                  <c:v>1.4438670638024267</c:v>
                </c:pt>
                <c:pt idx="88">
                  <c:v>1.543695353017873</c:v>
                </c:pt>
                <c:pt idx="89">
                  <c:v>1.5823266030595398</c:v>
                </c:pt>
                <c:pt idx="90">
                  <c:v>0.87803397975434994</c:v>
                </c:pt>
                <c:pt idx="91">
                  <c:v>1.3262442889256514</c:v>
                </c:pt>
                <c:pt idx="92">
                  <c:v>1.3502219342051942</c:v>
                </c:pt>
                <c:pt idx="93">
                  <c:v>1.319328022517317</c:v>
                </c:pt>
                <c:pt idx="94">
                  <c:v>1.3200538370851274</c:v>
                </c:pt>
                <c:pt idx="95">
                  <c:v>1.3430206540959224</c:v>
                </c:pt>
                <c:pt idx="96">
                  <c:v>1.2802709585760503</c:v>
                </c:pt>
                <c:pt idx="97">
                  <c:v>1.0762767872443162</c:v>
                </c:pt>
                <c:pt idx="98">
                  <c:v>1.3319391939753353</c:v>
                </c:pt>
                <c:pt idx="99">
                  <c:v>1.3860680135833179</c:v>
                </c:pt>
                <c:pt idx="100">
                  <c:v>1.3937519612133724</c:v>
                </c:pt>
                <c:pt idx="101">
                  <c:v>1.400125987256152</c:v>
                </c:pt>
                <c:pt idx="102">
                  <c:v>1.3419912997721903</c:v>
                </c:pt>
                <c:pt idx="103">
                  <c:v>1.3142400162119157</c:v>
                </c:pt>
                <c:pt idx="104">
                  <c:v>1.2004696242682096</c:v>
                </c:pt>
                <c:pt idx="105">
                  <c:v>1.3776404344719522</c:v>
                </c:pt>
                <c:pt idx="106">
                  <c:v>1.1835935666082491</c:v>
                </c:pt>
                <c:pt idx="107">
                  <c:v>1.2303263948469572</c:v>
                </c:pt>
                <c:pt idx="108">
                  <c:v>1.2298020888623431</c:v>
                </c:pt>
                <c:pt idx="109">
                  <c:v>1.5630863123755463</c:v>
                </c:pt>
                <c:pt idx="110">
                  <c:v>1.5636798070183007</c:v>
                </c:pt>
                <c:pt idx="111">
                  <c:v>1.598401618975535</c:v>
                </c:pt>
                <c:pt idx="112">
                  <c:v>1.1066393517243531</c:v>
                </c:pt>
                <c:pt idx="113">
                  <c:v>1.3681119932919059</c:v>
                </c:pt>
                <c:pt idx="114">
                  <c:v>1.3187172640943954</c:v>
                </c:pt>
                <c:pt idx="115">
                  <c:v>1.3218908899090325</c:v>
                </c:pt>
                <c:pt idx="116">
                  <c:v>1.2659172246425112</c:v>
                </c:pt>
                <c:pt idx="117">
                  <c:v>1.3974660577534197</c:v>
                </c:pt>
                <c:pt idx="118">
                  <c:v>1.4769864599026667</c:v>
                </c:pt>
                <c:pt idx="119">
                  <c:v>1.6517841406577671</c:v>
                </c:pt>
                <c:pt idx="120">
                  <c:v>1.67</c:v>
                </c:pt>
                <c:pt idx="121">
                  <c:v>1.6973904913320474</c:v>
                </c:pt>
                <c:pt idx="122">
                  <c:v>0.88076131316685058</c:v>
                </c:pt>
                <c:pt idx="123">
                  <c:v>1.339074931327441</c:v>
                </c:pt>
                <c:pt idx="124">
                  <c:v>1.2825840376522395</c:v>
                </c:pt>
                <c:pt idx="125">
                  <c:v>1.1709945945263698</c:v>
                </c:pt>
                <c:pt idx="126">
                  <c:v>1.1734471749973845</c:v>
                </c:pt>
                <c:pt idx="127">
                  <c:v>1.2214322425982083</c:v>
                </c:pt>
                <c:pt idx="128">
                  <c:v>1.3508062651065464</c:v>
                </c:pt>
                <c:pt idx="129">
                  <c:v>1.6758456319604047</c:v>
                </c:pt>
                <c:pt idx="130">
                  <c:v>0.82801698037613958</c:v>
                </c:pt>
                <c:pt idx="131">
                  <c:v>1.3497090321512186</c:v>
                </c:pt>
                <c:pt idx="132">
                  <c:v>1.2868425949865756</c:v>
                </c:pt>
                <c:pt idx="133">
                  <c:v>1.2301748119264149</c:v>
                </c:pt>
                <c:pt idx="134">
                  <c:v>1.162926906041938</c:v>
                </c:pt>
                <c:pt idx="135">
                  <c:v>1.536441814906051</c:v>
                </c:pt>
                <c:pt idx="136">
                  <c:v>1.6782234914130316</c:v>
                </c:pt>
                <c:pt idx="137">
                  <c:v>1.6827790426052476</c:v>
                </c:pt>
                <c:pt idx="138">
                  <c:v>1.0907458257504823</c:v>
                </c:pt>
                <c:pt idx="139">
                  <c:v>1.303444403927525</c:v>
                </c:pt>
                <c:pt idx="140">
                  <c:v>1.3041246361656456</c:v>
                </c:pt>
                <c:pt idx="141">
                  <c:v>1.2359307824624417</c:v>
                </c:pt>
                <c:pt idx="142">
                  <c:v>1.2337629060908759</c:v>
                </c:pt>
                <c:pt idx="143">
                  <c:v>1.5452442046255479</c:v>
                </c:pt>
                <c:pt idx="144">
                  <c:v>1.6183981857506708</c:v>
                </c:pt>
                <c:pt idx="145">
                  <c:v>1.638555305904339</c:v>
                </c:pt>
                <c:pt idx="146">
                  <c:v>1.6892400308936502</c:v>
                </c:pt>
                <c:pt idx="147">
                  <c:v>1.1258005528825898</c:v>
                </c:pt>
                <c:pt idx="148">
                  <c:v>1.5065613070899255</c:v>
                </c:pt>
                <c:pt idx="149">
                  <c:v>1.4771236667500001</c:v>
                </c:pt>
                <c:pt idx="150">
                  <c:v>1.373148165378411</c:v>
                </c:pt>
                <c:pt idx="151">
                  <c:v>1.4920741802437396</c:v>
                </c:pt>
                <c:pt idx="152">
                  <c:v>1.6052537059733696</c:v>
                </c:pt>
                <c:pt idx="153">
                  <c:v>1.6751852011449002</c:v>
                </c:pt>
                <c:pt idx="154">
                  <c:v>1.7105250509396919</c:v>
                </c:pt>
                <c:pt idx="155">
                  <c:v>1.0205210262868345</c:v>
                </c:pt>
                <c:pt idx="156">
                  <c:v>1.5347601961103639</c:v>
                </c:pt>
                <c:pt idx="157">
                  <c:v>1.4667282938534438</c:v>
                </c:pt>
                <c:pt idx="158">
                  <c:v>1.4373985025148914</c:v>
                </c:pt>
                <c:pt idx="159">
                  <c:v>1.3663021869164929</c:v>
                </c:pt>
                <c:pt idx="160">
                  <c:v>1.3221332266710655</c:v>
                </c:pt>
                <c:pt idx="161">
                  <c:v>1.3145334878309438</c:v>
                </c:pt>
                <c:pt idx="162">
                  <c:v>1.1047248301469414</c:v>
                </c:pt>
                <c:pt idx="163">
                  <c:v>1.3771839629999925</c:v>
                </c:pt>
                <c:pt idx="164">
                  <c:v>1.2165063013115303</c:v>
                </c:pt>
                <c:pt idx="165">
                  <c:v>1.3214584721533749</c:v>
                </c:pt>
                <c:pt idx="166">
                  <c:v>1.368309924801141</c:v>
                </c:pt>
                <c:pt idx="167">
                  <c:v>1.3226815439206896</c:v>
                </c:pt>
                <c:pt idx="168">
                  <c:v>1.36</c:v>
                </c:pt>
                <c:pt idx="169">
                  <c:v>1.42</c:v>
                </c:pt>
                <c:pt idx="170">
                  <c:v>0.8065750691071164</c:v>
                </c:pt>
                <c:pt idx="171">
                  <c:v>1.2681831746445638</c:v>
                </c:pt>
                <c:pt idx="172">
                  <c:v>1.1847476160724286</c:v>
                </c:pt>
                <c:pt idx="173">
                  <c:v>1.1966137822052949</c:v>
                </c:pt>
                <c:pt idx="174">
                  <c:v>1.121652925771671</c:v>
                </c:pt>
                <c:pt idx="175">
                  <c:v>1.320427976771128</c:v>
                </c:pt>
                <c:pt idx="176">
                  <c:v>1.5197279389329741</c:v>
                </c:pt>
                <c:pt idx="177">
                  <c:v>1.5759246200698334</c:v>
                </c:pt>
                <c:pt idx="178">
                  <c:v>1.5384858977336568</c:v>
                </c:pt>
                <c:pt idx="179">
                  <c:v>1.0273061574663063</c:v>
                </c:pt>
                <c:pt idx="180">
                  <c:v>1.2513874342972475</c:v>
                </c:pt>
              </c:numCache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master_2017_02_20_2008!#REF!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master_2017_02_20_2008!#REF!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19784432"/>
        <c:axId val="-319790960"/>
        <c:extLst/>
      </c:scatterChart>
      <c:valAx>
        <c:axId val="-319784432"/>
        <c:scaling>
          <c:orientation val="minMax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Density, g cm-3</a:t>
                </a:r>
              </a:p>
            </c:rich>
          </c:tx>
          <c:layout>
            <c:manualLayout>
              <c:xMode val="edge"/>
              <c:yMode val="edge"/>
              <c:x val="0.3991701662292213"/>
              <c:y val="0.124050743657042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9790960"/>
        <c:crosses val="autoZero"/>
        <c:crossBetween val="midCat"/>
      </c:valAx>
      <c:valAx>
        <c:axId val="-31979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Depth,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9784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13015429146125"/>
          <c:y val="0.79198028295243583"/>
          <c:w val="0.20681688620698113"/>
          <c:h val="0.133356379233083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Palouse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858114610673664"/>
          <c:y val="0.29763086905803443"/>
          <c:w val="0.79663174480930188"/>
          <c:h val="0.65049394867308252"/>
        </c:manualLayout>
      </c:layout>
      <c:scatterChart>
        <c:scatterStyle val="lineMarker"/>
        <c:varyColors val="0"/>
        <c:ser>
          <c:idx val="0"/>
          <c:order val="0"/>
          <c:tx>
            <c:strRef>
              <c:f>master_2017_02_20_2008!$V$1</c:f>
              <c:strCache>
                <c:ptCount val="1"/>
                <c:pt idx="0">
                  <c:v>Accepted_08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master_2017_02_20_2008!$V$291:$V$953</c:f>
              <c:numCache>
                <c:formatCode>0.00</c:formatCode>
                <c:ptCount val="663"/>
                <c:pt idx="0">
                  <c:v>1.1376381797716482</c:v>
                </c:pt>
                <c:pt idx="1">
                  <c:v>1.1936429100312511</c:v>
                </c:pt>
                <c:pt idx="2">
                  <c:v>1.1680318673813754</c:v>
                </c:pt>
                <c:pt idx="3">
                  <c:v>1.4081466091333485</c:v>
                </c:pt>
                <c:pt idx="4">
                  <c:v>1.5250503751792013</c:v>
                </c:pt>
                <c:pt idx="5">
                  <c:v>1.5790861449560256</c:v>
                </c:pt>
                <c:pt idx="6">
                  <c:v>0.91367820931557397</c:v>
                </c:pt>
                <c:pt idx="7">
                  <c:v>1.2994721243375484</c:v>
                </c:pt>
                <c:pt idx="8">
                  <c:v>1.2165478425863929</c:v>
                </c:pt>
                <c:pt idx="9">
                  <c:v>1.1968680844637749</c:v>
                </c:pt>
                <c:pt idx="10">
                  <c:v>1.2680567633166588</c:v>
                </c:pt>
                <c:pt idx="11">
                  <c:v>1.4765230221689847</c:v>
                </c:pt>
                <c:pt idx="12">
                  <c:v>1.6449523147923784</c:v>
                </c:pt>
                <c:pt idx="13">
                  <c:v>1.6772983239113066</c:v>
                </c:pt>
                <c:pt idx="14">
                  <c:v>1.6782052207543079</c:v>
                </c:pt>
                <c:pt idx="15">
                  <c:v>0.86662120425364331</c:v>
                </c:pt>
                <c:pt idx="16">
                  <c:v>1.2207149365080148</c:v>
                </c:pt>
                <c:pt idx="17">
                  <c:v>1.1897441792033672</c:v>
                </c:pt>
                <c:pt idx="18">
                  <c:v>1.2112704464747193</c:v>
                </c:pt>
                <c:pt idx="19">
                  <c:v>1.3332576416550852</c:v>
                </c:pt>
                <c:pt idx="20">
                  <c:v>1.5212312296608559</c:v>
                </c:pt>
                <c:pt idx="21">
                  <c:v>1.5701296857788618</c:v>
                </c:pt>
                <c:pt idx="22">
                  <c:v>1.5646487136418623</c:v>
                </c:pt>
                <c:pt idx="23">
                  <c:v>0.98040335466154993</c:v>
                </c:pt>
                <c:pt idx="24">
                  <c:v>1.2510493918178121</c:v>
                </c:pt>
                <c:pt idx="25">
                  <c:v>1.2206539431406371</c:v>
                </c:pt>
                <c:pt idx="26">
                  <c:v>1.3306510043640811</c:v>
                </c:pt>
                <c:pt idx="27">
                  <c:v>1.4411754105047336</c:v>
                </c:pt>
                <c:pt idx="28">
                  <c:v>1.573006861398782</c:v>
                </c:pt>
                <c:pt idx="29">
                  <c:v>1.5965630307485315</c:v>
                </c:pt>
                <c:pt idx="30">
                  <c:v>1.6508439486130688</c:v>
                </c:pt>
                <c:pt idx="31">
                  <c:v>1.0483223025909816</c:v>
                </c:pt>
                <c:pt idx="32">
                  <c:v>1.3224110023061513</c:v>
                </c:pt>
                <c:pt idx="33">
                  <c:v>1.2503138421692814</c:v>
                </c:pt>
                <c:pt idx="34">
                  <c:v>1.3276473409761635</c:v>
                </c:pt>
                <c:pt idx="35">
                  <c:v>1.2543366105463241</c:v>
                </c:pt>
                <c:pt idx="36">
                  <c:v>1.4408879036535227</c:v>
                </c:pt>
                <c:pt idx="37">
                  <c:v>1.5836927185732095</c:v>
                </c:pt>
                <c:pt idx="38">
                  <c:v>1.6297347255911527</c:v>
                </c:pt>
                <c:pt idx="39">
                  <c:v>0.89001498111053179</c:v>
                </c:pt>
                <c:pt idx="40">
                  <c:v>1.3181533581971723</c:v>
                </c:pt>
                <c:pt idx="41">
                  <c:v>1.2432497351165639</c:v>
                </c:pt>
                <c:pt idx="42">
                  <c:v>1.3120284287436303</c:v>
                </c:pt>
                <c:pt idx="43">
                  <c:v>1.4421936481997175</c:v>
                </c:pt>
                <c:pt idx="44">
                  <c:v>1.6488557816297471</c:v>
                </c:pt>
                <c:pt idx="45">
                  <c:v>1.6417826134276456</c:v>
                </c:pt>
                <c:pt idx="46">
                  <c:v>1.7218784213172986</c:v>
                </c:pt>
                <c:pt idx="47">
                  <c:v>0.98578552301816202</c:v>
                </c:pt>
                <c:pt idx="48">
                  <c:v>1.4022843302147403</c:v>
                </c:pt>
                <c:pt idx="49">
                  <c:v>1.3080547520400221</c:v>
                </c:pt>
                <c:pt idx="50">
                  <c:v>1.4067754710555391</c:v>
                </c:pt>
                <c:pt idx="51">
                  <c:v>1.2515475585055376</c:v>
                </c:pt>
                <c:pt idx="52">
                  <c:v>1.3026025534727861</c:v>
                </c:pt>
                <c:pt idx="53">
                  <c:v>1.6316851453645853</c:v>
                </c:pt>
                <c:pt idx="54">
                  <c:v>1.6841171150793328</c:v>
                </c:pt>
                <c:pt idx="55">
                  <c:v>0.80173004193037434</c:v>
                </c:pt>
                <c:pt idx="56">
                  <c:v>1.2975490539829138</c:v>
                </c:pt>
                <c:pt idx="57">
                  <c:v>1.3210639142744414</c:v>
                </c:pt>
                <c:pt idx="58">
                  <c:v>1.178825608480679</c:v>
                </c:pt>
                <c:pt idx="59">
                  <c:v>1.2335488821920819</c:v>
                </c:pt>
                <c:pt idx="60">
                  <c:v>1.5</c:v>
                </c:pt>
                <c:pt idx="61">
                  <c:v>1.6242337943991298</c:v>
                </c:pt>
                <c:pt idx="62">
                  <c:v>1.7092410952381698</c:v>
                </c:pt>
                <c:pt idx="63">
                  <c:v>0.9646571060660607</c:v>
                </c:pt>
                <c:pt idx="64">
                  <c:v>1.3026369082096432</c:v>
                </c:pt>
                <c:pt idx="65">
                  <c:v>1.3346691884402062</c:v>
                </c:pt>
                <c:pt idx="66">
                  <c:v>1.3354895019844015</c:v>
                </c:pt>
                <c:pt idx="67">
                  <c:v>1.3224787875027735</c:v>
                </c:pt>
                <c:pt idx="68">
                  <c:v>1.5448326578645217</c:v>
                </c:pt>
                <c:pt idx="69">
                  <c:v>1.6542138511441675</c:v>
                </c:pt>
                <c:pt idx="70">
                  <c:v>1.7143963984515154</c:v>
                </c:pt>
                <c:pt idx="71">
                  <c:v>1.4252122988649403</c:v>
                </c:pt>
                <c:pt idx="72">
                  <c:v>1.4</c:v>
                </c:pt>
                <c:pt idx="73">
                  <c:v>1.4</c:v>
                </c:pt>
                <c:pt idx="74">
                  <c:v>1.497379061055623</c:v>
                </c:pt>
                <c:pt idx="75">
                  <c:v>1.3535639331431997</c:v>
                </c:pt>
                <c:pt idx="76">
                  <c:v>1.5638489314058814</c:v>
                </c:pt>
                <c:pt idx="77">
                  <c:v>1.5607238525999614</c:v>
                </c:pt>
                <c:pt idx="78">
                  <c:v>1.5871774684654349</c:v>
                </c:pt>
                <c:pt idx="79">
                  <c:v>1.6743198683464768</c:v>
                </c:pt>
                <c:pt idx="80">
                  <c:v>1.7301759048238057</c:v>
                </c:pt>
                <c:pt idx="81">
                  <c:v>1.115259481732664</c:v>
                </c:pt>
                <c:pt idx="82">
                  <c:v>1.5157077651315771</c:v>
                </c:pt>
                <c:pt idx="83">
                  <c:v>1.469597136878255</c:v>
                </c:pt>
                <c:pt idx="84">
                  <c:v>1.3581247053704963</c:v>
                </c:pt>
                <c:pt idx="85">
                  <c:v>1.4054472049330768</c:v>
                </c:pt>
                <c:pt idx="86">
                  <c:v>1.5977691276304682</c:v>
                </c:pt>
                <c:pt idx="87">
                  <c:v>1.6775366204192261</c:v>
                </c:pt>
                <c:pt idx="88">
                  <c:v>1.6170050472482416</c:v>
                </c:pt>
                <c:pt idx="89">
                  <c:v>1.6676545674289709</c:v>
                </c:pt>
                <c:pt idx="90">
                  <c:v>1.0377416218669422</c:v>
                </c:pt>
                <c:pt idx="91">
                  <c:v>1.3763240969205428</c:v>
                </c:pt>
                <c:pt idx="92">
                  <c:v>1.4568640822064625</c:v>
                </c:pt>
                <c:pt idx="93">
                  <c:v>1.4332600906822015</c:v>
                </c:pt>
                <c:pt idx="94">
                  <c:v>1.4578513987509423</c:v>
                </c:pt>
                <c:pt idx="95">
                  <c:v>1.3642990206878598</c:v>
                </c:pt>
                <c:pt idx="96">
                  <c:v>1.3739745490941053</c:v>
                </c:pt>
                <c:pt idx="97">
                  <c:v>1.3382481818745251</c:v>
                </c:pt>
                <c:pt idx="98">
                  <c:v>1.465202968063728</c:v>
                </c:pt>
                <c:pt idx="99">
                  <c:v>1.2854727652738545</c:v>
                </c:pt>
                <c:pt idx="100">
                  <c:v>1.0622092920176873</c:v>
                </c:pt>
                <c:pt idx="101">
                  <c:v>1.2231934572697492</c:v>
                </c:pt>
                <c:pt idx="102">
                  <c:v>1.198008815778</c:v>
                </c:pt>
                <c:pt idx="103">
                  <c:v>1.1976253055866593</c:v>
                </c:pt>
                <c:pt idx="104">
                  <c:v>1.2212253310954859</c:v>
                </c:pt>
                <c:pt idx="105">
                  <c:v>1.5055072812023296</c:v>
                </c:pt>
                <c:pt idx="106">
                  <c:v>1.5809841062583625</c:v>
                </c:pt>
                <c:pt idx="107">
                  <c:v>1.6095984596658615</c:v>
                </c:pt>
                <c:pt idx="108">
                  <c:v>0.89627145998660895</c:v>
                </c:pt>
                <c:pt idx="109">
                  <c:v>1.2632272397607549</c:v>
                </c:pt>
                <c:pt idx="110">
                  <c:v>1.2662336228669007</c:v>
                </c:pt>
                <c:pt idx="111">
                  <c:v>1.1882296984710976</c:v>
                </c:pt>
                <c:pt idx="112">
                  <c:v>1.3715394659244213</c:v>
                </c:pt>
                <c:pt idx="113">
                  <c:v>1.6104278947980677</c:v>
                </c:pt>
                <c:pt idx="114">
                  <c:v>1.6036369637715495</c:v>
                </c:pt>
                <c:pt idx="115">
                  <c:v>1.6637269422366945</c:v>
                </c:pt>
                <c:pt idx="116">
                  <c:v>1.0316243399641063</c:v>
                </c:pt>
                <c:pt idx="117">
                  <c:v>1.4314812789376787</c:v>
                </c:pt>
                <c:pt idx="118">
                  <c:v>1.2871191365215784</c:v>
                </c:pt>
                <c:pt idx="119">
                  <c:v>1.2668652297368221</c:v>
                </c:pt>
                <c:pt idx="120">
                  <c:v>1.3109748722572501</c:v>
                </c:pt>
                <c:pt idx="121">
                  <c:v>1.4309601668398715</c:v>
                </c:pt>
                <c:pt idx="122">
                  <c:v>1.6427745312545698</c:v>
                </c:pt>
                <c:pt idx="123">
                  <c:v>1.6719627709843683</c:v>
                </c:pt>
                <c:pt idx="124">
                  <c:v>1.6376072437096552</c:v>
                </c:pt>
                <c:pt idx="125">
                  <c:v>1.1868222794213448</c:v>
                </c:pt>
                <c:pt idx="126">
                  <c:v>1.4811034060327404</c:v>
                </c:pt>
                <c:pt idx="127">
                  <c:v>1.4350697814836184</c:v>
                </c:pt>
                <c:pt idx="128">
                  <c:v>1.5131330624540107</c:v>
                </c:pt>
                <c:pt idx="129">
                  <c:v>1.6517099133111377</c:v>
                </c:pt>
                <c:pt idx="130">
                  <c:v>1.6</c:v>
                </c:pt>
                <c:pt idx="131">
                  <c:v>1.592629492231775</c:v>
                </c:pt>
                <c:pt idx="132">
                  <c:v>1.6653704995896006</c:v>
                </c:pt>
                <c:pt idx="133">
                  <c:v>1.6752967184273106</c:v>
                </c:pt>
                <c:pt idx="134">
                  <c:v>0.94676962587655855</c:v>
                </c:pt>
                <c:pt idx="135">
                  <c:v>1.2343160290307775</c:v>
                </c:pt>
                <c:pt idx="136">
                  <c:v>1.1652462766259186</c:v>
                </c:pt>
                <c:pt idx="137">
                  <c:v>1.2055791559872868</c:v>
                </c:pt>
                <c:pt idx="138">
                  <c:v>1.5331741657605176</c:v>
                </c:pt>
                <c:pt idx="139">
                  <c:v>1.5998136153985487</c:v>
                </c:pt>
                <c:pt idx="140">
                  <c:v>1.6532100385774187</c:v>
                </c:pt>
                <c:pt idx="141">
                  <c:v>1.6747666985099767</c:v>
                </c:pt>
                <c:pt idx="142">
                  <c:v>0.97690717139811434</c:v>
                </c:pt>
                <c:pt idx="143">
                  <c:v>1.3747514818587481</c:v>
                </c:pt>
                <c:pt idx="144">
                  <c:v>1.3549490924320324</c:v>
                </c:pt>
                <c:pt idx="145">
                  <c:v>1.4783817928535528</c:v>
                </c:pt>
                <c:pt idx="146">
                  <c:v>1.576897906291761</c:v>
                </c:pt>
                <c:pt idx="147">
                  <c:v>1.646606761448635</c:v>
                </c:pt>
                <c:pt idx="148">
                  <c:v>1.6714611525717353</c:v>
                </c:pt>
                <c:pt idx="149">
                  <c:v>1.6976576636386249</c:v>
                </c:pt>
                <c:pt idx="150">
                  <c:v>1.6683528781272112</c:v>
                </c:pt>
                <c:pt idx="151">
                  <c:v>0.81375987074140099</c:v>
                </c:pt>
                <c:pt idx="152">
                  <c:v>1.3607597413613612</c:v>
                </c:pt>
                <c:pt idx="153">
                  <c:v>1.3363060921731544</c:v>
                </c:pt>
                <c:pt idx="154">
                  <c:v>1.3670990775956613</c:v>
                </c:pt>
                <c:pt idx="155">
                  <c:v>1.4924592493550746</c:v>
                </c:pt>
                <c:pt idx="156">
                  <c:v>1.6049164489191967</c:v>
                </c:pt>
                <c:pt idx="157">
                  <c:v>1.7334697243531325</c:v>
                </c:pt>
                <c:pt idx="158">
                  <c:v>1.7330902077964208</c:v>
                </c:pt>
                <c:pt idx="159">
                  <c:v>0.9277311692250424</c:v>
                </c:pt>
                <c:pt idx="160">
                  <c:v>1.3451120747276302</c:v>
                </c:pt>
                <c:pt idx="161">
                  <c:v>1.2545507274832126</c:v>
                </c:pt>
                <c:pt idx="162">
                  <c:v>1.2136546361356941</c:v>
                </c:pt>
                <c:pt idx="163">
                  <c:v>1.3560857638175048</c:v>
                </c:pt>
                <c:pt idx="164">
                  <c:v>1.506856661591661</c:v>
                </c:pt>
                <c:pt idx="165">
                  <c:v>1.6901830906901467</c:v>
                </c:pt>
                <c:pt idx="166">
                  <c:v>1.7582484149446089</c:v>
                </c:pt>
                <c:pt idx="167">
                  <c:v>0.75480237256413574</c:v>
                </c:pt>
                <c:pt idx="168">
                  <c:v>1.3840686376422662</c:v>
                </c:pt>
                <c:pt idx="169">
                  <c:v>1.3106329516110227</c:v>
                </c:pt>
                <c:pt idx="170">
                  <c:v>1.2207995518194679</c:v>
                </c:pt>
                <c:pt idx="171">
                  <c:v>1.3691107108131417</c:v>
                </c:pt>
                <c:pt idx="172">
                  <c:v>1.490742531572693</c:v>
                </c:pt>
                <c:pt idx="173">
                  <c:v>1.6530990718702787</c:v>
                </c:pt>
                <c:pt idx="174">
                  <c:v>1.6679801731364905</c:v>
                </c:pt>
                <c:pt idx="175">
                  <c:v>1.7630824056373604</c:v>
                </c:pt>
                <c:pt idx="176">
                  <c:v>1.0181401867306228</c:v>
                </c:pt>
                <c:pt idx="177">
                  <c:v>1.542564936006573</c:v>
                </c:pt>
                <c:pt idx="178">
                  <c:v>1.5863621586996617</c:v>
                </c:pt>
                <c:pt idx="179">
                  <c:v>1.5542437956187798</c:v>
                </c:pt>
                <c:pt idx="180">
                  <c:v>1.6179083475316354</c:v>
                </c:pt>
                <c:pt idx="181">
                  <c:v>1.62</c:v>
                </c:pt>
                <c:pt idx="182">
                  <c:v>1.6099805375284215</c:v>
                </c:pt>
                <c:pt idx="183">
                  <c:v>1.6105918748749333</c:v>
                </c:pt>
                <c:pt idx="184">
                  <c:v>1.6049836318444326</c:v>
                </c:pt>
                <c:pt idx="185">
                  <c:v>0.89669474717785091</c:v>
                </c:pt>
                <c:pt idx="186">
                  <c:v>1.4711493788719332</c:v>
                </c:pt>
                <c:pt idx="187">
                  <c:v>1.4978149297050358</c:v>
                </c:pt>
                <c:pt idx="188">
                  <c:v>1.3599570440471342</c:v>
                </c:pt>
                <c:pt idx="189">
                  <c:v>1.2066933271448248</c:v>
                </c:pt>
                <c:pt idx="190">
                  <c:v>1.2553835564430944</c:v>
                </c:pt>
                <c:pt idx="191">
                  <c:v>1.313538329528436</c:v>
                </c:pt>
                <c:pt idx="192">
                  <c:v>1.622376398832265</c:v>
                </c:pt>
                <c:pt idx="193">
                  <c:v>0.94268424360957459</c:v>
                </c:pt>
                <c:pt idx="194">
                  <c:v>1.4210986759834752</c:v>
                </c:pt>
                <c:pt idx="195">
                  <c:v>1.3352667176225399</c:v>
                </c:pt>
                <c:pt idx="196">
                  <c:v>1.3373300382262556</c:v>
                </c:pt>
                <c:pt idx="197">
                  <c:v>1.2818807164265986</c:v>
                </c:pt>
                <c:pt idx="198">
                  <c:v>1.5209294849320465</c:v>
                </c:pt>
                <c:pt idx="199">
                  <c:v>1.5659395545954449</c:v>
                </c:pt>
                <c:pt idx="200">
                  <c:v>1.6579018028547639</c:v>
                </c:pt>
                <c:pt idx="201">
                  <c:v>0.90688951068316548</c:v>
                </c:pt>
                <c:pt idx="202">
                  <c:v>1.2930709760809036</c:v>
                </c:pt>
                <c:pt idx="203">
                  <c:v>1.2406482383425728</c:v>
                </c:pt>
                <c:pt idx="204">
                  <c:v>1.2808419710355374</c:v>
                </c:pt>
                <c:pt idx="205">
                  <c:v>1.4109869097174914</c:v>
                </c:pt>
                <c:pt idx="206">
                  <c:v>1.5421746355314365</c:v>
                </c:pt>
                <c:pt idx="207">
                  <c:v>1.5950681739432537</c:v>
                </c:pt>
                <c:pt idx="208">
                  <c:v>0.79868362027873385</c:v>
                </c:pt>
                <c:pt idx="209">
                  <c:v>1.3734056673721979</c:v>
                </c:pt>
                <c:pt idx="210">
                  <c:v>1.2644187025684355</c:v>
                </c:pt>
                <c:pt idx="211">
                  <c:v>1.1955975744392595</c:v>
                </c:pt>
                <c:pt idx="212">
                  <c:v>1.1870028621153517</c:v>
                </c:pt>
                <c:pt idx="213">
                  <c:v>1.5239484418377911</c:v>
                </c:pt>
                <c:pt idx="214">
                  <c:v>1.5835893422270826</c:v>
                </c:pt>
                <c:pt idx="215">
                  <c:v>1.6650157984093972</c:v>
                </c:pt>
                <c:pt idx="216">
                  <c:v>1.0245020215440193</c:v>
                </c:pt>
                <c:pt idx="217">
                  <c:v>1.3759748914639744</c:v>
                </c:pt>
                <c:pt idx="218">
                  <c:v>1.2394235662465898</c:v>
                </c:pt>
                <c:pt idx="219">
                  <c:v>1.2457475811261367</c:v>
                </c:pt>
                <c:pt idx="220">
                  <c:v>1.2919119770312277</c:v>
                </c:pt>
                <c:pt idx="221">
                  <c:v>1.4451134088654329</c:v>
                </c:pt>
                <c:pt idx="222">
                  <c:v>1.6286666046167741</c:v>
                </c:pt>
                <c:pt idx="223">
                  <c:v>1.0159259118026103</c:v>
                </c:pt>
                <c:pt idx="224">
                  <c:v>1.4028191428728805</c:v>
                </c:pt>
                <c:pt idx="225">
                  <c:v>1.4591440275610967</c:v>
                </c:pt>
                <c:pt idx="226">
                  <c:v>1.2928695819163187</c:v>
                </c:pt>
                <c:pt idx="227">
                  <c:v>1.2880754091318567</c:v>
                </c:pt>
                <c:pt idx="228">
                  <c:v>1.3371295635516895</c:v>
                </c:pt>
                <c:pt idx="229">
                  <c:v>1.6290067194179123</c:v>
                </c:pt>
                <c:pt idx="230">
                  <c:v>1.6671297764544222</c:v>
                </c:pt>
                <c:pt idx="231">
                  <c:v>0.95738373625321027</c:v>
                </c:pt>
                <c:pt idx="232">
                  <c:v>1.2970304308468117</c:v>
                </c:pt>
                <c:pt idx="233">
                  <c:v>1.1882127052000386</c:v>
                </c:pt>
                <c:pt idx="234">
                  <c:v>1.2672530505500701</c:v>
                </c:pt>
                <c:pt idx="235">
                  <c:v>1.2743881012018603</c:v>
                </c:pt>
                <c:pt idx="236">
                  <c:v>1.5126468582511599</c:v>
                </c:pt>
                <c:pt idx="237">
                  <c:v>1.6171906353415131</c:v>
                </c:pt>
                <c:pt idx="238">
                  <c:v>1.6150792123511126</c:v>
                </c:pt>
                <c:pt idx="239">
                  <c:v>1.0555352062638679</c:v>
                </c:pt>
                <c:pt idx="240">
                  <c:v>1.4000626266935394</c:v>
                </c:pt>
                <c:pt idx="241">
                  <c:v>1.2796620072054139</c:v>
                </c:pt>
                <c:pt idx="242">
                  <c:v>1.1050084785436134</c:v>
                </c:pt>
                <c:pt idx="243">
                  <c:v>1.2795820354219258</c:v>
                </c:pt>
                <c:pt idx="244">
                  <c:v>1.5644774816173306</c:v>
                </c:pt>
                <c:pt idx="245">
                  <c:v>1.6683976666120919</c:v>
                </c:pt>
                <c:pt idx="246">
                  <c:v>0.9137486431242523</c:v>
                </c:pt>
                <c:pt idx="247">
                  <c:v>1.5342260460838109</c:v>
                </c:pt>
                <c:pt idx="248">
                  <c:v>1.509004826533431</c:v>
                </c:pt>
                <c:pt idx="249">
                  <c:v>1.5330432593188781</c:v>
                </c:pt>
                <c:pt idx="250">
                  <c:v>1.549605238856687</c:v>
                </c:pt>
                <c:pt idx="251">
                  <c:v>1.5961768858578749</c:v>
                </c:pt>
                <c:pt idx="252">
                  <c:v>1.58</c:v>
                </c:pt>
                <c:pt idx="253">
                  <c:v>0.97995687109873419</c:v>
                </c:pt>
                <c:pt idx="254">
                  <c:v>1.5808263404181113</c:v>
                </c:pt>
                <c:pt idx="255">
                  <c:v>1.5237677884395158</c:v>
                </c:pt>
                <c:pt idx="256">
                  <c:v>1.5423345785372113</c:v>
                </c:pt>
                <c:pt idx="257">
                  <c:v>1.6303834451191852</c:v>
                </c:pt>
                <c:pt idx="258">
                  <c:v>1.5978822495260983</c:v>
                </c:pt>
                <c:pt idx="259">
                  <c:v>1.6547537474054437</c:v>
                </c:pt>
                <c:pt idx="260">
                  <c:v>0.9677996179916829</c:v>
                </c:pt>
                <c:pt idx="261">
                  <c:v>1.4853722427577001</c:v>
                </c:pt>
                <c:pt idx="262">
                  <c:v>1.3688681109848431</c:v>
                </c:pt>
                <c:pt idx="263">
                  <c:v>1.4030287231449163</c:v>
                </c:pt>
                <c:pt idx="264">
                  <c:v>1.4800423550601862</c:v>
                </c:pt>
                <c:pt idx="265">
                  <c:v>1.640086282076612</c:v>
                </c:pt>
                <c:pt idx="266">
                  <c:v>1.643227263467105</c:v>
                </c:pt>
                <c:pt idx="267">
                  <c:v>1.6271100774636118</c:v>
                </c:pt>
                <c:pt idx="268">
                  <c:v>1.4974925457930708</c:v>
                </c:pt>
                <c:pt idx="269">
                  <c:v>0.9443882926156496</c:v>
                </c:pt>
                <c:pt idx="270">
                  <c:v>1.5077933997306552</c:v>
                </c:pt>
                <c:pt idx="271">
                  <c:v>1.3929594708302917</c:v>
                </c:pt>
                <c:pt idx="272">
                  <c:v>1.4471697647617292</c:v>
                </c:pt>
                <c:pt idx="273">
                  <c:v>1.4778454128292697</c:v>
                </c:pt>
                <c:pt idx="274">
                  <c:v>1.6568401738463721</c:v>
                </c:pt>
                <c:pt idx="275">
                  <c:v>1.6637980349086872</c:v>
                </c:pt>
                <c:pt idx="276">
                  <c:v>1.6699317068156101</c:v>
                </c:pt>
                <c:pt idx="277">
                  <c:v>1.0248658269495838</c:v>
                </c:pt>
                <c:pt idx="278">
                  <c:v>1.6332808943979658</c:v>
                </c:pt>
                <c:pt idx="279">
                  <c:v>1.5718639029061723</c:v>
                </c:pt>
                <c:pt idx="280">
                  <c:v>1.570514258166136</c:v>
                </c:pt>
                <c:pt idx="281">
                  <c:v>1.6297556035808367</c:v>
                </c:pt>
                <c:pt idx="282">
                  <c:v>1.6038768095111671</c:v>
                </c:pt>
                <c:pt idx="283">
                  <c:v>1.67</c:v>
                </c:pt>
                <c:pt idx="284">
                  <c:v>0.84586207503862831</c:v>
                </c:pt>
                <c:pt idx="285">
                  <c:v>1.4793630257616497</c:v>
                </c:pt>
                <c:pt idx="286">
                  <c:v>1.3563002886743671</c:v>
                </c:pt>
                <c:pt idx="287">
                  <c:v>1.3389482297365571</c:v>
                </c:pt>
                <c:pt idx="288">
                  <c:v>1.178744783765131</c:v>
                </c:pt>
                <c:pt idx="289">
                  <c:v>1.1306033742379036</c:v>
                </c:pt>
                <c:pt idx="290">
                  <c:v>1.3581175900866</c:v>
                </c:pt>
                <c:pt idx="291">
                  <c:v>1.5977400652706133</c:v>
                </c:pt>
                <c:pt idx="292">
                  <c:v>0.90646807468760859</c:v>
                </c:pt>
                <c:pt idx="293">
                  <c:v>1.3874691369153187</c:v>
                </c:pt>
                <c:pt idx="294">
                  <c:v>1.4227346652408588</c:v>
                </c:pt>
                <c:pt idx="295">
                  <c:v>1.3439560085876952</c:v>
                </c:pt>
                <c:pt idx="296">
                  <c:v>1.4769513350519556</c:v>
                </c:pt>
                <c:pt idx="297">
                  <c:v>1.6041017039443721</c:v>
                </c:pt>
                <c:pt idx="298">
                  <c:v>1.6533671316747267</c:v>
                </c:pt>
                <c:pt idx="299">
                  <c:v>0.97479712635095139</c:v>
                </c:pt>
                <c:pt idx="300">
                  <c:v>1.2644990304301671</c:v>
                </c:pt>
                <c:pt idx="301">
                  <c:v>1.2328566866430366</c:v>
                </c:pt>
                <c:pt idx="302">
                  <c:v>1.1865996676169894</c:v>
                </c:pt>
                <c:pt idx="303">
                  <c:v>1.2434243362277924</c:v>
                </c:pt>
                <c:pt idx="304">
                  <c:v>1.2712437066977538</c:v>
                </c:pt>
                <c:pt idx="305">
                  <c:v>1.2684697176655333</c:v>
                </c:pt>
                <c:pt idx="306">
                  <c:v>0.94069335393018072</c:v>
                </c:pt>
                <c:pt idx="307">
                  <c:v>1.4215301562233904</c:v>
                </c:pt>
                <c:pt idx="308">
                  <c:v>1.4760484179927409</c:v>
                </c:pt>
                <c:pt idx="309">
                  <c:v>1.3404528850001109</c:v>
                </c:pt>
                <c:pt idx="310">
                  <c:v>1.5576188479088833</c:v>
                </c:pt>
                <c:pt idx="311">
                  <c:v>1.5926867973789047</c:v>
                </c:pt>
                <c:pt idx="312">
                  <c:v>1.6199868953880856</c:v>
                </c:pt>
                <c:pt idx="313">
                  <c:v>0.96089367324565411</c:v>
                </c:pt>
                <c:pt idx="314">
                  <c:v>1.4245921693317423</c:v>
                </c:pt>
                <c:pt idx="315">
                  <c:v>1.5097977348136058</c:v>
                </c:pt>
                <c:pt idx="316">
                  <c:v>1.3697527943541168</c:v>
                </c:pt>
                <c:pt idx="317">
                  <c:v>1.4338317333987463</c:v>
                </c:pt>
                <c:pt idx="318">
                  <c:v>1.5740450399217585</c:v>
                </c:pt>
                <c:pt idx="319">
                  <c:v>1.57</c:v>
                </c:pt>
                <c:pt idx="320">
                  <c:v>1.0340157044160077</c:v>
                </c:pt>
                <c:pt idx="321">
                  <c:v>1.3501956794990115</c:v>
                </c:pt>
                <c:pt idx="322">
                  <c:v>1.4218927342667809</c:v>
                </c:pt>
                <c:pt idx="323">
                  <c:v>1.4487026801409</c:v>
                </c:pt>
                <c:pt idx="324">
                  <c:v>1.4958417516969047</c:v>
                </c:pt>
                <c:pt idx="325">
                  <c:v>1.5395358731313109</c:v>
                </c:pt>
                <c:pt idx="326">
                  <c:v>1.5983391644850529</c:v>
                </c:pt>
                <c:pt idx="327">
                  <c:v>0.87705082267215317</c:v>
                </c:pt>
                <c:pt idx="328">
                  <c:v>1.2640901468709596</c:v>
                </c:pt>
                <c:pt idx="329">
                  <c:v>1.2350756766043718</c:v>
                </c:pt>
                <c:pt idx="330">
                  <c:v>1.1816670268027276</c:v>
                </c:pt>
                <c:pt idx="331">
                  <c:v>1.0542744965174529</c:v>
                </c:pt>
                <c:pt idx="332">
                  <c:v>1.2353264296355198</c:v>
                </c:pt>
                <c:pt idx="333">
                  <c:v>1.6323136115645507</c:v>
                </c:pt>
                <c:pt idx="334">
                  <c:v>1.6548671929025383</c:v>
                </c:pt>
                <c:pt idx="335">
                  <c:v>1.0571888627974506</c:v>
                </c:pt>
                <c:pt idx="336">
                  <c:v>1.316251081050051</c:v>
                </c:pt>
                <c:pt idx="337">
                  <c:v>1.2187508827405189</c:v>
                </c:pt>
                <c:pt idx="338">
                  <c:v>1.3370971567452901</c:v>
                </c:pt>
                <c:pt idx="339">
                  <c:v>1.2719361358002128</c:v>
                </c:pt>
                <c:pt idx="340">
                  <c:v>1.5792254743418639</c:v>
                </c:pt>
                <c:pt idx="341">
                  <c:v>1.721446258404401</c:v>
                </c:pt>
                <c:pt idx="342">
                  <c:v>0.88615543624770121</c:v>
                </c:pt>
                <c:pt idx="343">
                  <c:v>1.2994660217275529</c:v>
                </c:pt>
                <c:pt idx="344">
                  <c:v>1.3011753619196786</c:v>
                </c:pt>
                <c:pt idx="345">
                  <c:v>1.5525152376826501</c:v>
                </c:pt>
                <c:pt idx="346">
                  <c:v>1.6014463227203941</c:v>
                </c:pt>
                <c:pt idx="347">
                  <c:v>1.6651683141408746</c:v>
                </c:pt>
                <c:pt idx="348">
                  <c:v>1.6036597691893602</c:v>
                </c:pt>
                <c:pt idx="349">
                  <c:v>1.0535258197211159</c:v>
                </c:pt>
                <c:pt idx="350">
                  <c:v>1.4746481837143053</c:v>
                </c:pt>
                <c:pt idx="351">
                  <c:v>1.3715312185970212</c:v>
                </c:pt>
                <c:pt idx="352">
                  <c:v>1.4568236013347293</c:v>
                </c:pt>
                <c:pt idx="353">
                  <c:v>1.4716884986403489</c:v>
                </c:pt>
                <c:pt idx="354">
                  <c:v>1.4861063660585614</c:v>
                </c:pt>
                <c:pt idx="355">
                  <c:v>1.5642907325705573</c:v>
                </c:pt>
                <c:pt idx="356">
                  <c:v>1.4990877408803749</c:v>
                </c:pt>
                <c:pt idx="357">
                  <c:v>0.75118798009650933</c:v>
                </c:pt>
                <c:pt idx="358">
                  <c:v>1.5112826806605058</c:v>
                </c:pt>
                <c:pt idx="359">
                  <c:v>1.4385011641484224</c:v>
                </c:pt>
                <c:pt idx="360">
                  <c:v>1.4098827728509096</c:v>
                </c:pt>
                <c:pt idx="361">
                  <c:v>1.5665675045407315</c:v>
                </c:pt>
                <c:pt idx="362">
                  <c:v>1.6570941377413646</c:v>
                </c:pt>
                <c:pt idx="363">
                  <c:v>1.7307422200696356</c:v>
                </c:pt>
                <c:pt idx="364">
                  <c:v>1.1293035991930886</c:v>
                </c:pt>
                <c:pt idx="365">
                  <c:v>1.5236578280459081</c:v>
                </c:pt>
                <c:pt idx="366">
                  <c:v>1.516627965966532</c:v>
                </c:pt>
                <c:pt idx="367">
                  <c:v>1.5183753212747408</c:v>
                </c:pt>
                <c:pt idx="368">
                  <c:v>1.6407247128844598</c:v>
                </c:pt>
                <c:pt idx="369">
                  <c:v>1.6833518016386324</c:v>
                </c:pt>
                <c:pt idx="370">
                  <c:v>1.6925349316153189</c:v>
                </c:pt>
                <c:pt idx="371">
                  <c:v>0.88805276848825254</c:v>
                </c:pt>
                <c:pt idx="372">
                  <c:v>1.642426326046373</c:v>
                </c:pt>
                <c:pt idx="373">
                  <c:v>1.5933834213829148</c:v>
                </c:pt>
                <c:pt idx="374">
                  <c:v>1.5882464487918297</c:v>
                </c:pt>
                <c:pt idx="375">
                  <c:v>1.6748761724723149</c:v>
                </c:pt>
                <c:pt idx="376">
                  <c:v>1.6708340032562972</c:v>
                </c:pt>
                <c:pt idx="377">
                  <c:v>1.7347369703553905</c:v>
                </c:pt>
                <c:pt idx="378">
                  <c:v>0.80282123510537295</c:v>
                </c:pt>
                <c:pt idx="379">
                  <c:v>1.3257587298492004</c:v>
                </c:pt>
                <c:pt idx="380">
                  <c:v>1.2855010615924234</c:v>
                </c:pt>
                <c:pt idx="381">
                  <c:v>1.2787214926734309</c:v>
                </c:pt>
                <c:pt idx="382">
                  <c:v>1.1661491403434856</c:v>
                </c:pt>
                <c:pt idx="383">
                  <c:v>1.1619751100836628</c:v>
                </c:pt>
                <c:pt idx="384">
                  <c:v>1.4722448036389466</c:v>
                </c:pt>
                <c:pt idx="385">
                  <c:v>1.4577036350845698</c:v>
                </c:pt>
                <c:pt idx="386">
                  <c:v>1.6354947839091378</c:v>
                </c:pt>
                <c:pt idx="387">
                  <c:v>1.0299770557633583</c:v>
                </c:pt>
                <c:pt idx="388">
                  <c:v>1.3223535479682134</c:v>
                </c:pt>
                <c:pt idx="389">
                  <c:v>1.4795836701977663</c:v>
                </c:pt>
                <c:pt idx="390">
                  <c:v>1.453246903247996</c:v>
                </c:pt>
                <c:pt idx="391">
                  <c:v>1.6251853709303257</c:v>
                </c:pt>
                <c:pt idx="392">
                  <c:v>1.5890515263917708</c:v>
                </c:pt>
                <c:pt idx="393">
                  <c:v>1.6774170669313908</c:v>
                </c:pt>
                <c:pt idx="394">
                  <c:v>0.77123571263538415</c:v>
                </c:pt>
                <c:pt idx="395">
                  <c:v>1.4202830696989528</c:v>
                </c:pt>
                <c:pt idx="396">
                  <c:v>1.3175312665670851</c:v>
                </c:pt>
                <c:pt idx="397">
                  <c:v>1.2622425751927355</c:v>
                </c:pt>
                <c:pt idx="398">
                  <c:v>1.2125091732757869</c:v>
                </c:pt>
                <c:pt idx="399">
                  <c:v>1.4764642320835586</c:v>
                </c:pt>
                <c:pt idx="400">
                  <c:v>1.5666658305127035</c:v>
                </c:pt>
                <c:pt idx="401">
                  <c:v>1.7118688976869856</c:v>
                </c:pt>
                <c:pt idx="402">
                  <c:v>0.96408816371124739</c:v>
                </c:pt>
                <c:pt idx="403">
                  <c:v>1.3803746614399359</c:v>
                </c:pt>
                <c:pt idx="404">
                  <c:v>1.3704009370439534</c:v>
                </c:pt>
                <c:pt idx="405">
                  <c:v>1.3582078763426497</c:v>
                </c:pt>
                <c:pt idx="406">
                  <c:v>1.3168146129563776</c:v>
                </c:pt>
                <c:pt idx="407">
                  <c:v>1.4966752695204402</c:v>
                </c:pt>
                <c:pt idx="408">
                  <c:v>1.4709426158135457</c:v>
                </c:pt>
                <c:pt idx="409">
                  <c:v>1.06966634055805</c:v>
                </c:pt>
                <c:pt idx="410">
                  <c:v>1.3545315796231479</c:v>
                </c:pt>
                <c:pt idx="411">
                  <c:v>1.2852370988725457</c:v>
                </c:pt>
                <c:pt idx="412">
                  <c:v>1.3204517133354643</c:v>
                </c:pt>
                <c:pt idx="413">
                  <c:v>1.323029401162559</c:v>
                </c:pt>
                <c:pt idx="414">
                  <c:v>1.4600429981911867</c:v>
                </c:pt>
                <c:pt idx="415">
                  <c:v>1.6616094456150112</c:v>
                </c:pt>
                <c:pt idx="416">
                  <c:v>0.90900954087483909</c:v>
                </c:pt>
                <c:pt idx="417">
                  <c:v>1.3882357580796241</c:v>
                </c:pt>
                <c:pt idx="418">
                  <c:v>1.3389146922023278</c:v>
                </c:pt>
                <c:pt idx="419">
                  <c:v>1.4332754800388288</c:v>
                </c:pt>
                <c:pt idx="420">
                  <c:v>1.3483330888425362</c:v>
                </c:pt>
                <c:pt idx="421">
                  <c:v>1.4411047896422371</c:v>
                </c:pt>
                <c:pt idx="422">
                  <c:v>1.599813273897615</c:v>
                </c:pt>
                <c:pt idx="423">
                  <c:v>1.002102596663228</c:v>
                </c:pt>
                <c:pt idx="424">
                  <c:v>1.5105540392149575</c:v>
                </c:pt>
                <c:pt idx="425">
                  <c:v>1.5873250845634015</c:v>
                </c:pt>
                <c:pt idx="426">
                  <c:v>1.5202995948919211</c:v>
                </c:pt>
                <c:pt idx="427">
                  <c:v>1.5927586496740154</c:v>
                </c:pt>
                <c:pt idx="428">
                  <c:v>1.6408896966381543</c:v>
                </c:pt>
                <c:pt idx="429">
                  <c:v>1.6670353455544915</c:v>
                </c:pt>
                <c:pt idx="430">
                  <c:v>1.6727112541735563</c:v>
                </c:pt>
                <c:pt idx="431">
                  <c:v>1.1052233945072063</c:v>
                </c:pt>
                <c:pt idx="432">
                  <c:v>1.3177796172288954</c:v>
                </c:pt>
                <c:pt idx="433">
                  <c:v>1.4551468363043745</c:v>
                </c:pt>
                <c:pt idx="434">
                  <c:v>1.1949532285810247</c:v>
                </c:pt>
                <c:pt idx="435">
                  <c:v>1.2294558172627612</c:v>
                </c:pt>
                <c:pt idx="436">
                  <c:v>1.3766848617790441</c:v>
                </c:pt>
                <c:pt idx="437">
                  <c:v>1.6142909822537415</c:v>
                </c:pt>
                <c:pt idx="439">
                  <c:v>0.9229310981824782</c:v>
                </c:pt>
                <c:pt idx="440">
                  <c:v>1.3361199503857966</c:v>
                </c:pt>
                <c:pt idx="441">
                  <c:v>1.3168458230180415</c:v>
                </c:pt>
                <c:pt idx="442">
                  <c:v>1.3888600612867437</c:v>
                </c:pt>
                <c:pt idx="443">
                  <c:v>1.5498082318502329</c:v>
                </c:pt>
                <c:pt idx="444">
                  <c:v>1.6316086404405348</c:v>
                </c:pt>
                <c:pt idx="445">
                  <c:v>1.7093612311493129</c:v>
                </c:pt>
                <c:pt idx="446">
                  <c:v>0.77112437264859879</c:v>
                </c:pt>
                <c:pt idx="447">
                  <c:v>1.3589480877301259</c:v>
                </c:pt>
                <c:pt idx="448">
                  <c:v>1.3417109759197348</c:v>
                </c:pt>
                <c:pt idx="449">
                  <c:v>1.3259856215383623</c:v>
                </c:pt>
                <c:pt idx="450">
                  <c:v>1.4093853041260995</c:v>
                </c:pt>
                <c:pt idx="451">
                  <c:v>1.3504347949526063</c:v>
                </c:pt>
                <c:pt idx="452">
                  <c:v>1.380441430866701</c:v>
                </c:pt>
                <c:pt idx="453">
                  <c:v>0.95736865428523021</c:v>
                </c:pt>
                <c:pt idx="454">
                  <c:v>1.4152705043749401</c:v>
                </c:pt>
                <c:pt idx="455">
                  <c:v>1.3925436052953977</c:v>
                </c:pt>
                <c:pt idx="456">
                  <c:v>1.3704154045747305</c:v>
                </c:pt>
                <c:pt idx="457">
                  <c:v>1.4242587420242607</c:v>
                </c:pt>
                <c:pt idx="458">
                  <c:v>1.4364848392678045</c:v>
                </c:pt>
                <c:pt idx="459">
                  <c:v>1.4311191660883562</c:v>
                </c:pt>
                <c:pt idx="460">
                  <c:v>1.4381272119276298</c:v>
                </c:pt>
                <c:pt idx="461">
                  <c:v>0.75302966259815596</c:v>
                </c:pt>
                <c:pt idx="462">
                  <c:v>1.5396230664419241</c:v>
                </c:pt>
                <c:pt idx="463">
                  <c:v>1.4983976724810633</c:v>
                </c:pt>
                <c:pt idx="464">
                  <c:v>1.4769862921968313</c:v>
                </c:pt>
                <c:pt idx="465">
                  <c:v>1.5698244528755922</c:v>
                </c:pt>
                <c:pt idx="466">
                  <c:v>1.5251147203035107</c:v>
                </c:pt>
                <c:pt idx="467">
                  <c:v>1.3754745295826205</c:v>
                </c:pt>
                <c:pt idx="468">
                  <c:v>1.0980398480461984</c:v>
                </c:pt>
                <c:pt idx="469">
                  <c:v>1.5799283286217802</c:v>
                </c:pt>
                <c:pt idx="470">
                  <c:v>1.5196984862897873</c:v>
                </c:pt>
                <c:pt idx="471">
                  <c:v>1.4724201831430654</c:v>
                </c:pt>
                <c:pt idx="472">
                  <c:v>1.4610142462014828</c:v>
                </c:pt>
                <c:pt idx="473">
                  <c:v>1.4651432713150974</c:v>
                </c:pt>
                <c:pt idx="474">
                  <c:v>1.7029511368225778</c:v>
                </c:pt>
                <c:pt idx="475">
                  <c:v>1.7229772651513677</c:v>
                </c:pt>
                <c:pt idx="476">
                  <c:v>0.77462425753800124</c:v>
                </c:pt>
                <c:pt idx="477">
                  <c:v>1.4578586768894917</c:v>
                </c:pt>
                <c:pt idx="478">
                  <c:v>1.4349930528468622</c:v>
                </c:pt>
                <c:pt idx="479">
                  <c:v>1.4836029841968759</c:v>
                </c:pt>
                <c:pt idx="480">
                  <c:v>1.5083068298337632</c:v>
                </c:pt>
                <c:pt idx="481">
                  <c:v>1.6701635333917144</c:v>
                </c:pt>
                <c:pt idx="482">
                  <c:v>1.7</c:v>
                </c:pt>
                <c:pt idx="483">
                  <c:v>1.086234058372294</c:v>
                </c:pt>
                <c:pt idx="484">
                  <c:v>1.5680886505995917</c:v>
                </c:pt>
                <c:pt idx="485">
                  <c:v>1.4914696844335837</c:v>
                </c:pt>
                <c:pt idx="486">
                  <c:v>1.3800710338617157</c:v>
                </c:pt>
                <c:pt idx="487">
                  <c:v>1.4315459411858091</c:v>
                </c:pt>
                <c:pt idx="488">
                  <c:v>1.6236469771492046</c:v>
                </c:pt>
                <c:pt idx="489">
                  <c:v>1.6998414464221927</c:v>
                </c:pt>
                <c:pt idx="490">
                  <c:v>1.6432683943893613</c:v>
                </c:pt>
                <c:pt idx="491">
                  <c:v>1.0846306154519807</c:v>
                </c:pt>
                <c:pt idx="492">
                  <c:v>1.4920294292932197</c:v>
                </c:pt>
                <c:pt idx="493">
                  <c:v>1.5334797491230743</c:v>
                </c:pt>
                <c:pt idx="494">
                  <c:v>1.4395626282195426</c:v>
                </c:pt>
                <c:pt idx="495">
                  <c:v>1.3340791662980038</c:v>
                </c:pt>
                <c:pt idx="496">
                  <c:v>1.3136858303541787</c:v>
                </c:pt>
                <c:pt idx="497">
                  <c:v>1.4383626538711942</c:v>
                </c:pt>
                <c:pt idx="498">
                  <c:v>1.5529686811900376</c:v>
                </c:pt>
                <c:pt idx="499">
                  <c:v>0.84504783620794932</c:v>
                </c:pt>
                <c:pt idx="500">
                  <c:v>1.5244681855812667</c:v>
                </c:pt>
                <c:pt idx="501">
                  <c:v>1.4820272113390041</c:v>
                </c:pt>
                <c:pt idx="502">
                  <c:v>1.3225837985984947</c:v>
                </c:pt>
                <c:pt idx="503">
                  <c:v>1.1501338691212197</c:v>
                </c:pt>
                <c:pt idx="504">
                  <c:v>1.2290443731812832</c:v>
                </c:pt>
                <c:pt idx="505">
                  <c:v>1.4989701293513653</c:v>
                </c:pt>
                <c:pt idx="506">
                  <c:v>1.5</c:v>
                </c:pt>
                <c:pt idx="507">
                  <c:v>0.97860770407079178</c:v>
                </c:pt>
                <c:pt idx="508">
                  <c:v>1.414587832592171</c:v>
                </c:pt>
                <c:pt idx="509">
                  <c:v>1.3739556501575294</c:v>
                </c:pt>
                <c:pt idx="510">
                  <c:v>1.4366953644481675</c:v>
                </c:pt>
                <c:pt idx="511">
                  <c:v>1.62187813831671</c:v>
                </c:pt>
                <c:pt idx="512">
                  <c:v>1.6546657293362979</c:v>
                </c:pt>
                <c:pt idx="513">
                  <c:v>1.5517653571777772</c:v>
                </c:pt>
                <c:pt idx="514">
                  <c:v>1.633800121520502</c:v>
                </c:pt>
                <c:pt idx="515">
                  <c:v>0.76650400233174087</c:v>
                </c:pt>
                <c:pt idx="516">
                  <c:v>1.3803125023141609</c:v>
                </c:pt>
                <c:pt idx="517">
                  <c:v>1.4191188867118234</c:v>
                </c:pt>
                <c:pt idx="518">
                  <c:v>1.4070783318379747</c:v>
                </c:pt>
                <c:pt idx="519">
                  <c:v>1.3977339127628827</c:v>
                </c:pt>
                <c:pt idx="520">
                  <c:v>1.4632991772118542</c:v>
                </c:pt>
                <c:pt idx="521">
                  <c:v>1.6507599661392998</c:v>
                </c:pt>
                <c:pt idx="522">
                  <c:v>0.83139163452066389</c:v>
                </c:pt>
                <c:pt idx="523">
                  <c:v>1.4172885694094999</c:v>
                </c:pt>
                <c:pt idx="524">
                  <c:v>1.4385169270406484</c:v>
                </c:pt>
                <c:pt idx="525">
                  <c:v>1.4125379462213852</c:v>
                </c:pt>
                <c:pt idx="526">
                  <c:v>1.4680722193850972</c:v>
                </c:pt>
                <c:pt idx="527">
                  <c:v>1.5413412312852768</c:v>
                </c:pt>
                <c:pt idx="528">
                  <c:v>1.6609503302116666</c:v>
                </c:pt>
                <c:pt idx="529">
                  <c:v>1.493603863078991</c:v>
                </c:pt>
                <c:pt idx="530">
                  <c:v>0.89382998577265693</c:v>
                </c:pt>
                <c:pt idx="531">
                  <c:v>1.4077250512590598</c:v>
                </c:pt>
                <c:pt idx="532">
                  <c:v>1.4410337949230669</c:v>
                </c:pt>
                <c:pt idx="533">
                  <c:v>1.3240664580663826</c:v>
                </c:pt>
                <c:pt idx="534">
                  <c:v>1.3294050547547611</c:v>
                </c:pt>
                <c:pt idx="535">
                  <c:v>1.3553962098946044</c:v>
                </c:pt>
                <c:pt idx="536">
                  <c:v>1.3976875697638693</c:v>
                </c:pt>
                <c:pt idx="537">
                  <c:v>1.5486818048778328</c:v>
                </c:pt>
                <c:pt idx="538">
                  <c:v>1.2675371186750055</c:v>
                </c:pt>
                <c:pt idx="539">
                  <c:v>1.3639000930700016</c:v>
                </c:pt>
                <c:pt idx="540">
                  <c:v>1.3341067117447509</c:v>
                </c:pt>
                <c:pt idx="541">
                  <c:v>1.3025513386833381</c:v>
                </c:pt>
                <c:pt idx="542">
                  <c:v>1.4065829213622618</c:v>
                </c:pt>
                <c:pt idx="543">
                  <c:v>1.4818071212224173</c:v>
                </c:pt>
                <c:pt idx="544">
                  <c:v>1.5857689886575497</c:v>
                </c:pt>
                <c:pt idx="545">
                  <c:v>0.72663830225548842</c:v>
                </c:pt>
                <c:pt idx="546">
                  <c:v>1.3522707928279867</c:v>
                </c:pt>
                <c:pt idx="547">
                  <c:v>1.2571177021056748</c:v>
                </c:pt>
                <c:pt idx="548">
                  <c:v>1.1120688820412079</c:v>
                </c:pt>
                <c:pt idx="549">
                  <c:v>1.3109801790904672</c:v>
                </c:pt>
                <c:pt idx="550">
                  <c:v>1.3646412624061863</c:v>
                </c:pt>
                <c:pt idx="551">
                  <c:v>1.4155323949669936</c:v>
                </c:pt>
                <c:pt idx="552">
                  <c:v>0.85913698030354568</c:v>
                </c:pt>
                <c:pt idx="553">
                  <c:v>1.401149631662836</c:v>
                </c:pt>
                <c:pt idx="554">
                  <c:v>1.3211479666295542</c:v>
                </c:pt>
                <c:pt idx="555">
                  <c:v>1.303606996493305</c:v>
                </c:pt>
                <c:pt idx="556">
                  <c:v>1.4681355068794029</c:v>
                </c:pt>
                <c:pt idx="557">
                  <c:v>1.5636857235338764</c:v>
                </c:pt>
                <c:pt idx="558">
                  <c:v>1.5054884295795854</c:v>
                </c:pt>
                <c:pt idx="559">
                  <c:v>1.1364730565725418</c:v>
                </c:pt>
                <c:pt idx="560">
                  <c:v>1.5680948784064088</c:v>
                </c:pt>
                <c:pt idx="561">
                  <c:v>1.5229223907190488</c:v>
                </c:pt>
                <c:pt idx="562">
                  <c:v>1.4954220307609889</c:v>
                </c:pt>
                <c:pt idx="563">
                  <c:v>1.5675967805964803</c:v>
                </c:pt>
                <c:pt idx="564">
                  <c:v>1.6692720050914516</c:v>
                </c:pt>
                <c:pt idx="565">
                  <c:v>1.7441642881865189</c:v>
                </c:pt>
                <c:pt idx="566">
                  <c:v>1.7383173555240503</c:v>
                </c:pt>
                <c:pt idx="567">
                  <c:v>1.2323409186535268</c:v>
                </c:pt>
                <c:pt idx="568">
                  <c:v>1.434188942435435</c:v>
                </c:pt>
                <c:pt idx="569">
                  <c:v>1.4174830303526074</c:v>
                </c:pt>
                <c:pt idx="570">
                  <c:v>1.3519786101459763</c:v>
                </c:pt>
                <c:pt idx="571">
                  <c:v>1.4492343847350879</c:v>
                </c:pt>
                <c:pt idx="572">
                  <c:v>1.5147318253432664</c:v>
                </c:pt>
                <c:pt idx="573">
                  <c:v>1.6033664832915595</c:v>
                </c:pt>
                <c:pt idx="574">
                  <c:v>1.22</c:v>
                </c:pt>
                <c:pt idx="575">
                  <c:v>1.4079480762137171</c:v>
                </c:pt>
                <c:pt idx="576">
                  <c:v>1.466342914103399</c:v>
                </c:pt>
                <c:pt idx="577">
                  <c:v>1.469470325569632</c:v>
                </c:pt>
                <c:pt idx="578">
                  <c:v>1.4476994075815237</c:v>
                </c:pt>
                <c:pt idx="579">
                  <c:v>1.5067944800445225</c:v>
                </c:pt>
                <c:pt idx="580">
                  <c:v>1.621143667647214</c:v>
                </c:pt>
                <c:pt idx="581">
                  <c:v>1.2638981334310795</c:v>
                </c:pt>
                <c:pt idx="582">
                  <c:v>1.4825901052249673</c:v>
                </c:pt>
                <c:pt idx="583">
                  <c:v>1.408632242774595</c:v>
                </c:pt>
                <c:pt idx="584">
                  <c:v>1.2618428445456042</c:v>
                </c:pt>
                <c:pt idx="585">
                  <c:v>1.3775788353201537</c:v>
                </c:pt>
                <c:pt idx="586">
                  <c:v>1.6245549845086491</c:v>
                </c:pt>
                <c:pt idx="587">
                  <c:v>1.5374871398188683</c:v>
                </c:pt>
                <c:pt idx="588">
                  <c:v>0.98004085247627237</c:v>
                </c:pt>
                <c:pt idx="589">
                  <c:v>1.4045619659083055</c:v>
                </c:pt>
                <c:pt idx="590">
                  <c:v>1.4294533666404843</c:v>
                </c:pt>
                <c:pt idx="591">
                  <c:v>1.4674873494311464</c:v>
                </c:pt>
                <c:pt idx="592">
                  <c:v>1.5487806259571042</c:v>
                </c:pt>
                <c:pt idx="593">
                  <c:v>1.6115738699942526</c:v>
                </c:pt>
                <c:pt idx="594">
                  <c:v>1.6248142983607128</c:v>
                </c:pt>
                <c:pt idx="595">
                  <c:v>0.95630467582439938</c:v>
                </c:pt>
                <c:pt idx="596">
                  <c:v>1.3397939326267228</c:v>
                </c:pt>
                <c:pt idx="597">
                  <c:v>1.3287962207951904</c:v>
                </c:pt>
                <c:pt idx="598">
                  <c:v>1.1623051370547086</c:v>
                </c:pt>
                <c:pt idx="599">
                  <c:v>1.1916942125111425</c:v>
                </c:pt>
                <c:pt idx="600">
                  <c:v>1.2649405177901403</c:v>
                </c:pt>
                <c:pt idx="601">
                  <c:v>1.2292808960428658</c:v>
                </c:pt>
                <c:pt idx="602">
                  <c:v>0.9913968137052509</c:v>
                </c:pt>
                <c:pt idx="603">
                  <c:v>1.4260583143733754</c:v>
                </c:pt>
                <c:pt idx="604">
                  <c:v>1.3860560169329861</c:v>
                </c:pt>
                <c:pt idx="605">
                  <c:v>1.2986121654743816</c:v>
                </c:pt>
                <c:pt idx="606">
                  <c:v>1.3168817468972738</c:v>
                </c:pt>
                <c:pt idx="607">
                  <c:v>1.5299815164601216</c:v>
                </c:pt>
                <c:pt idx="608">
                  <c:v>1.5597084765984559</c:v>
                </c:pt>
                <c:pt idx="609">
                  <c:v>1.0172333317094668</c:v>
                </c:pt>
                <c:pt idx="610">
                  <c:v>1.320677217220187</c:v>
                </c:pt>
                <c:pt idx="611">
                  <c:v>1.3814796379888687</c:v>
                </c:pt>
                <c:pt idx="612">
                  <c:v>1.3739535717195164</c:v>
                </c:pt>
                <c:pt idx="613">
                  <c:v>1.5972691222083673</c:v>
                </c:pt>
                <c:pt idx="614">
                  <c:v>1.5880781692185035</c:v>
                </c:pt>
                <c:pt idx="615">
                  <c:v>1.5736342434969393</c:v>
                </c:pt>
                <c:pt idx="616">
                  <c:v>1.0508589498599759</c:v>
                </c:pt>
                <c:pt idx="617">
                  <c:v>1.4829083711595643</c:v>
                </c:pt>
                <c:pt idx="618">
                  <c:v>1.4279266528868562</c:v>
                </c:pt>
                <c:pt idx="619">
                  <c:v>1.4166780801440497</c:v>
                </c:pt>
                <c:pt idx="620">
                  <c:v>1.2332136774237208</c:v>
                </c:pt>
                <c:pt idx="621">
                  <c:v>1.3419771258688793</c:v>
                </c:pt>
                <c:pt idx="622">
                  <c:v>1.4785437394724541</c:v>
                </c:pt>
                <c:pt idx="623">
                  <c:v>1.649820231335914</c:v>
                </c:pt>
                <c:pt idx="624">
                  <c:v>0.64612935418297024</c:v>
                </c:pt>
                <c:pt idx="625">
                  <c:v>1.164485073745545</c:v>
                </c:pt>
                <c:pt idx="626">
                  <c:v>1.1642703619470482</c:v>
                </c:pt>
                <c:pt idx="627">
                  <c:v>1.3618980592319805</c:v>
                </c:pt>
                <c:pt idx="628">
                  <c:v>1.4354098184409882</c:v>
                </c:pt>
                <c:pt idx="629">
                  <c:v>1.4749318324691225</c:v>
                </c:pt>
                <c:pt idx="630">
                  <c:v>1.51</c:v>
                </c:pt>
                <c:pt idx="631">
                  <c:v>0.73866349535304154</c:v>
                </c:pt>
                <c:pt idx="632">
                  <c:v>1.2694653729978427</c:v>
                </c:pt>
                <c:pt idx="633">
                  <c:v>1.2820073959338771</c:v>
                </c:pt>
                <c:pt idx="634">
                  <c:v>1.1947822585760961</c:v>
                </c:pt>
                <c:pt idx="635">
                  <c:v>1.3784748446668336</c:v>
                </c:pt>
                <c:pt idx="636">
                  <c:v>1.4198513481290791</c:v>
                </c:pt>
                <c:pt idx="637">
                  <c:v>1.4968246638174574</c:v>
                </c:pt>
                <c:pt idx="638">
                  <c:v>1.5021124626436944</c:v>
                </c:pt>
                <c:pt idx="639">
                  <c:v>0.80312020112621474</c:v>
                </c:pt>
                <c:pt idx="640">
                  <c:v>1.3543680887678282</c:v>
                </c:pt>
                <c:pt idx="641">
                  <c:v>1.3792526706529518</c:v>
                </c:pt>
                <c:pt idx="642">
                  <c:v>1.1915401006416517</c:v>
                </c:pt>
                <c:pt idx="643">
                  <c:v>1.3246824102056682</c:v>
                </c:pt>
                <c:pt idx="644">
                  <c:v>1.5120768075634023</c:v>
                </c:pt>
                <c:pt idx="645">
                  <c:v>1.6027686321787105</c:v>
                </c:pt>
                <c:pt idx="646">
                  <c:v>1.5502328597037165</c:v>
                </c:pt>
                <c:pt idx="647">
                  <c:v>0.99693877694707977</c:v>
                </c:pt>
                <c:pt idx="648">
                  <c:v>1.5082701001567345</c:v>
                </c:pt>
                <c:pt idx="649">
                  <c:v>1.4531101462204765</c:v>
                </c:pt>
                <c:pt idx="650">
                  <c:v>1.4411192004398279</c:v>
                </c:pt>
                <c:pt idx="651">
                  <c:v>1.5104302843789339</c:v>
                </c:pt>
                <c:pt idx="652">
                  <c:v>1.5439827902612526</c:v>
                </c:pt>
                <c:pt idx="653">
                  <c:v>1.5231566139724109</c:v>
                </c:pt>
                <c:pt idx="654">
                  <c:v>0.91213528015565137</c:v>
                </c:pt>
                <c:pt idx="655">
                  <c:v>1.4206758158307171</c:v>
                </c:pt>
                <c:pt idx="656">
                  <c:v>1.3780537959212666</c:v>
                </c:pt>
                <c:pt idx="657">
                  <c:v>1.4409893527954662</c:v>
                </c:pt>
                <c:pt idx="658">
                  <c:v>1.3468754583282303</c:v>
                </c:pt>
                <c:pt idx="659">
                  <c:v>1.3271284671410493</c:v>
                </c:pt>
                <c:pt idx="660">
                  <c:v>1.521361458422569</c:v>
                </c:pt>
                <c:pt idx="661">
                  <c:v>1.6278857912464857</c:v>
                </c:pt>
                <c:pt idx="662">
                  <c:v>1.6912390084273996</c:v>
                </c:pt>
              </c:numCache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master_2017_02_20_2008!#REF!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master_2017_02_20_2008!#REF!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19805648"/>
        <c:axId val="-319801296"/>
        <c:extLst/>
      </c:scatterChart>
      <c:valAx>
        <c:axId val="-319805648"/>
        <c:scaling>
          <c:orientation val="minMax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Density, g cm-3</a:t>
                </a:r>
              </a:p>
            </c:rich>
          </c:tx>
          <c:layout>
            <c:manualLayout>
              <c:xMode val="edge"/>
              <c:yMode val="edge"/>
              <c:x val="0.34083683289588806"/>
              <c:y val="0.128680373286672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9801296"/>
        <c:crosses val="autoZero"/>
        <c:crossBetween val="midCat"/>
      </c:valAx>
      <c:valAx>
        <c:axId val="-31980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Depth,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9805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965901395546464"/>
          <c:y val="0.76772924967112921"/>
          <c:w val="0.14332018784329867"/>
          <c:h val="0.10791442436601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Staley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580336832895888"/>
          <c:y val="0.22818642461358996"/>
          <c:w val="0.79423313498026493"/>
          <c:h val="0.72456802274715648"/>
        </c:manualLayout>
      </c:layout>
      <c:scatterChart>
        <c:scatterStyle val="lineMarker"/>
        <c:varyColors val="0"/>
        <c:ser>
          <c:idx val="0"/>
          <c:order val="0"/>
          <c:tx>
            <c:strRef>
              <c:f>master_2017_02_20_2008!$V$1</c:f>
              <c:strCache>
                <c:ptCount val="1"/>
                <c:pt idx="0">
                  <c:v>Accepted_08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master_2017_02_20_2008!$V$954:$V$1064</c:f>
              <c:numCache>
                <c:formatCode>0.00</c:formatCode>
                <c:ptCount val="111"/>
                <c:pt idx="0">
                  <c:v>1.2359710772924282</c:v>
                </c:pt>
                <c:pt idx="1">
                  <c:v>1.3240452296268166</c:v>
                </c:pt>
                <c:pt idx="2">
                  <c:v>1.2830604500656708</c:v>
                </c:pt>
                <c:pt idx="3">
                  <c:v>1.232082248458499</c:v>
                </c:pt>
                <c:pt idx="4">
                  <c:v>1.2659492029303718</c:v>
                </c:pt>
                <c:pt idx="5">
                  <c:v>1.3469213511028257</c:v>
                </c:pt>
                <c:pt idx="6">
                  <c:v>1.5187831053600096</c:v>
                </c:pt>
                <c:pt idx="7">
                  <c:v>1.4980893951978955</c:v>
                </c:pt>
                <c:pt idx="8">
                  <c:v>1.0747407370454487</c:v>
                </c:pt>
                <c:pt idx="9">
                  <c:v>1.3841977984153011</c:v>
                </c:pt>
                <c:pt idx="10">
                  <c:v>1.3840127668551159</c:v>
                </c:pt>
                <c:pt idx="11">
                  <c:v>1.4994325061430755</c:v>
                </c:pt>
                <c:pt idx="12">
                  <c:v>1.5101024704085697</c:v>
                </c:pt>
                <c:pt idx="13">
                  <c:v>1.5</c:v>
                </c:pt>
                <c:pt idx="14">
                  <c:v>1.49</c:v>
                </c:pt>
                <c:pt idx="15">
                  <c:v>0.75768353788134213</c:v>
                </c:pt>
                <c:pt idx="16">
                  <c:v>1.3803086266101368</c:v>
                </c:pt>
                <c:pt idx="17">
                  <c:v>1.2950712126679638</c:v>
                </c:pt>
                <c:pt idx="18">
                  <c:v>1.2275640362756128</c:v>
                </c:pt>
                <c:pt idx="19">
                  <c:v>1.3216053672162618</c:v>
                </c:pt>
                <c:pt idx="20">
                  <c:v>1.5899715760772266</c:v>
                </c:pt>
                <c:pt idx="21">
                  <c:v>1.590070472782803</c:v>
                </c:pt>
                <c:pt idx="22">
                  <c:v>1.6349914726476009</c:v>
                </c:pt>
                <c:pt idx="23">
                  <c:v>0.94936606991227157</c:v>
                </c:pt>
                <c:pt idx="24">
                  <c:v>1.3592435717866371</c:v>
                </c:pt>
                <c:pt idx="25">
                  <c:v>1.4293420058993687</c:v>
                </c:pt>
                <c:pt idx="26">
                  <c:v>1.3906393601055416</c:v>
                </c:pt>
                <c:pt idx="27">
                  <c:v>1.3840804471991417</c:v>
                </c:pt>
                <c:pt idx="28">
                  <c:v>1.4865711877588543</c:v>
                </c:pt>
                <c:pt idx="29">
                  <c:v>1.3749419714546935</c:v>
                </c:pt>
                <c:pt idx="30">
                  <c:v>0.95891905528377308</c:v>
                </c:pt>
                <c:pt idx="31">
                  <c:v>1.3943969781274985</c:v>
                </c:pt>
                <c:pt idx="32">
                  <c:v>1.3591251575099099</c:v>
                </c:pt>
                <c:pt idx="33">
                  <c:v>1.4549250445469881</c:v>
                </c:pt>
                <c:pt idx="34">
                  <c:v>1.6272189271548028</c:v>
                </c:pt>
                <c:pt idx="35">
                  <c:v>1.706124927137326</c:v>
                </c:pt>
                <c:pt idx="36">
                  <c:v>1.71</c:v>
                </c:pt>
                <c:pt idx="37">
                  <c:v>0.99743592525964575</c:v>
                </c:pt>
                <c:pt idx="38">
                  <c:v>1.3072814858692168</c:v>
                </c:pt>
                <c:pt idx="39">
                  <c:v>1.2666093565646634</c:v>
                </c:pt>
                <c:pt idx="40">
                  <c:v>1.1564294384845097</c:v>
                </c:pt>
                <c:pt idx="41">
                  <c:v>1.5681453140582535</c:v>
                </c:pt>
                <c:pt idx="42">
                  <c:v>1.5963826137011938</c:v>
                </c:pt>
                <c:pt idx="43">
                  <c:v>1.6453016961975389</c:v>
                </c:pt>
                <c:pt idx="44">
                  <c:v>1.0955958289005105</c:v>
                </c:pt>
                <c:pt idx="45">
                  <c:v>1.312878147436344</c:v>
                </c:pt>
                <c:pt idx="46">
                  <c:v>1.3644598875440659</c:v>
                </c:pt>
                <c:pt idx="47">
                  <c:v>1.4144135073355177</c:v>
                </c:pt>
                <c:pt idx="48">
                  <c:v>1.4519935110395448</c:v>
                </c:pt>
                <c:pt idx="49">
                  <c:v>1.5905107785603392</c:v>
                </c:pt>
                <c:pt idx="50">
                  <c:v>1.5616085944805023</c:v>
                </c:pt>
                <c:pt idx="51">
                  <c:v>1.0434453161220059</c:v>
                </c:pt>
                <c:pt idx="52">
                  <c:v>1.251554625076537</c:v>
                </c:pt>
                <c:pt idx="53">
                  <c:v>1.2669343352958877</c:v>
                </c:pt>
                <c:pt idx="54">
                  <c:v>1.1886019818471285</c:v>
                </c:pt>
                <c:pt idx="55">
                  <c:v>1.3107859110714419</c:v>
                </c:pt>
                <c:pt idx="56">
                  <c:v>1.4302456891465889</c:v>
                </c:pt>
                <c:pt idx="57">
                  <c:v>1.4928032338931465</c:v>
                </c:pt>
                <c:pt idx="58">
                  <c:v>0.59510560862161888</c:v>
                </c:pt>
                <c:pt idx="59">
                  <c:v>1.3158414042205695</c:v>
                </c:pt>
                <c:pt idx="60">
                  <c:v>1.3617332677884926</c:v>
                </c:pt>
                <c:pt idx="61">
                  <c:v>1.4474822066354802</c:v>
                </c:pt>
                <c:pt idx="62">
                  <c:v>1.6135443490747867</c:v>
                </c:pt>
                <c:pt idx="63">
                  <c:v>1.6960999371612739</c:v>
                </c:pt>
                <c:pt idx="64">
                  <c:v>1.0401292497925669</c:v>
                </c:pt>
                <c:pt idx="65">
                  <c:v>1.5294876400585873</c:v>
                </c:pt>
                <c:pt idx="66">
                  <c:v>1.5183979503551142</c:v>
                </c:pt>
                <c:pt idx="67">
                  <c:v>1.3255158891097243</c:v>
                </c:pt>
                <c:pt idx="68">
                  <c:v>1.3505841622956267</c:v>
                </c:pt>
                <c:pt idx="69">
                  <c:v>1.4</c:v>
                </c:pt>
                <c:pt idx="70">
                  <c:v>1.61</c:v>
                </c:pt>
                <c:pt idx="71">
                  <c:v>1.0136803346718739</c:v>
                </c:pt>
                <c:pt idx="72">
                  <c:v>1.5288937758307242</c:v>
                </c:pt>
                <c:pt idx="73">
                  <c:v>1.3712069505759212</c:v>
                </c:pt>
                <c:pt idx="74">
                  <c:v>1.3887406166723375</c:v>
                </c:pt>
                <c:pt idx="75">
                  <c:v>1.6384061212668493</c:v>
                </c:pt>
                <c:pt idx="76">
                  <c:v>1.6501943790780667</c:v>
                </c:pt>
                <c:pt idx="77">
                  <c:v>1.5571729936131651</c:v>
                </c:pt>
                <c:pt idx="78">
                  <c:v>1.0594470480019003</c:v>
                </c:pt>
                <c:pt idx="79">
                  <c:v>1.2908944247869354</c:v>
                </c:pt>
                <c:pt idx="80">
                  <c:v>1.34817365727842</c:v>
                </c:pt>
                <c:pt idx="81">
                  <c:v>1.379888935604189</c:v>
                </c:pt>
                <c:pt idx="82">
                  <c:v>1.6485979697576811</c:v>
                </c:pt>
                <c:pt idx="83">
                  <c:v>1.5892157631848844</c:v>
                </c:pt>
                <c:pt idx="84">
                  <c:v>1.6882029904583189</c:v>
                </c:pt>
                <c:pt idx="85">
                  <c:v>1.51</c:v>
                </c:pt>
                <c:pt idx="86">
                  <c:v>0.91733209139739902</c:v>
                </c:pt>
                <c:pt idx="87">
                  <c:v>1.3098365995014187</c:v>
                </c:pt>
                <c:pt idx="88">
                  <c:v>1.2187972305129995</c:v>
                </c:pt>
                <c:pt idx="89">
                  <c:v>1.1474281245232678</c:v>
                </c:pt>
                <c:pt idx="90">
                  <c:v>1.3337308083579722</c:v>
                </c:pt>
                <c:pt idx="91">
                  <c:v>1.4408619299702692</c:v>
                </c:pt>
                <c:pt idx="92">
                  <c:v>1.5162545778794341</c:v>
                </c:pt>
                <c:pt idx="93">
                  <c:v>1.0355294584123209</c:v>
                </c:pt>
                <c:pt idx="94">
                  <c:v>1.4122087981725107</c:v>
                </c:pt>
                <c:pt idx="95">
                  <c:v>1.4243433042846889</c:v>
                </c:pt>
                <c:pt idx="96">
                  <c:v>1.4349814890694987</c:v>
                </c:pt>
                <c:pt idx="97">
                  <c:v>1.4561132609832637</c:v>
                </c:pt>
                <c:pt idx="98">
                  <c:v>1.423489618091859</c:v>
                </c:pt>
                <c:pt idx="99">
                  <c:v>1.3180442693542957</c:v>
                </c:pt>
                <c:pt idx="100">
                  <c:v>1.0384458209739396</c:v>
                </c:pt>
                <c:pt idx="101">
                  <c:v>1.3753039874624124</c:v>
                </c:pt>
                <c:pt idx="102">
                  <c:v>1.3306242028992277</c:v>
                </c:pt>
                <c:pt idx="103">
                  <c:v>1.3240912550334909</c:v>
                </c:pt>
                <c:pt idx="104">
                  <c:v>1.5143197472155767</c:v>
                </c:pt>
                <c:pt idx="105">
                  <c:v>1.5171113644985266</c:v>
                </c:pt>
                <c:pt idx="106">
                  <c:v>1.6236934105379697</c:v>
                </c:pt>
                <c:pt idx="107">
                  <c:v>1.0112955826748333</c:v>
                </c:pt>
                <c:pt idx="108">
                  <c:v>1.3653372537929391</c:v>
                </c:pt>
                <c:pt idx="109">
                  <c:v>1.2838546901686256</c:v>
                </c:pt>
                <c:pt idx="110">
                  <c:v>1.2812703376340271</c:v>
                </c:pt>
              </c:numCache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master_2017_02_20_2008!#REF!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master_2017_02_20_2008!#REF!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19790416"/>
        <c:axId val="-319805104"/>
        <c:extLst/>
      </c:scatterChart>
      <c:valAx>
        <c:axId val="-319790416"/>
        <c:scaling>
          <c:orientation val="minMax"/>
          <c:min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Density, g cm-3</a:t>
                </a:r>
              </a:p>
            </c:rich>
          </c:tx>
          <c:layout>
            <c:manualLayout>
              <c:xMode val="edge"/>
              <c:yMode val="edge"/>
              <c:x val="0.38250349956255464"/>
              <c:y val="8.701370662000584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9805104"/>
        <c:crosses val="autoZero"/>
        <c:crossBetween val="midCat"/>
      </c:valAx>
      <c:valAx>
        <c:axId val="-31980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Depth,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9790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841818436817531"/>
          <c:y val="0.81866764077170762"/>
          <c:w val="0.21115846206247119"/>
          <c:h val="0.14091782341640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Thatuna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58131160372414"/>
          <c:y val="0.18657006915231486"/>
          <c:w val="0.80078302624111475"/>
          <c:h val="0.77018780186723235"/>
        </c:manualLayout>
      </c:layout>
      <c:scatterChart>
        <c:scatterStyle val="lineMarker"/>
        <c:varyColors val="0"/>
        <c:ser>
          <c:idx val="0"/>
          <c:order val="0"/>
          <c:tx>
            <c:strRef>
              <c:f>master_2017_02_20_2008!$V$1</c:f>
              <c:strCache>
                <c:ptCount val="1"/>
                <c:pt idx="0">
                  <c:v>Accepted_08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master_2017_02_20_2008!$V$1065:$V$1394</c:f>
              <c:numCache>
                <c:formatCode>0.00</c:formatCode>
                <c:ptCount val="330"/>
                <c:pt idx="0">
                  <c:v>1.358217947630854</c:v>
                </c:pt>
                <c:pt idx="1">
                  <c:v>1.3262322481638551</c:v>
                </c:pt>
                <c:pt idx="2">
                  <c:v>1.3822920158607375</c:v>
                </c:pt>
                <c:pt idx="3">
                  <c:v>0.8819364119459252</c:v>
                </c:pt>
                <c:pt idx="4">
                  <c:v>1.3445527508813813</c:v>
                </c:pt>
                <c:pt idx="5">
                  <c:v>1.3152905296947508</c:v>
                </c:pt>
                <c:pt idx="6">
                  <c:v>1.3076108163627023</c:v>
                </c:pt>
                <c:pt idx="7">
                  <c:v>1.5167654345673438</c:v>
                </c:pt>
                <c:pt idx="8">
                  <c:v>1.6436600407787478</c:v>
                </c:pt>
                <c:pt idx="9">
                  <c:v>1.521251466699733</c:v>
                </c:pt>
                <c:pt idx="10">
                  <c:v>0.92846556554828952</c:v>
                </c:pt>
                <c:pt idx="11">
                  <c:v>1.3563109163465754</c:v>
                </c:pt>
                <c:pt idx="12">
                  <c:v>1.2126120242208691</c:v>
                </c:pt>
                <c:pt idx="13">
                  <c:v>1.4236382066406226</c:v>
                </c:pt>
                <c:pt idx="14">
                  <c:v>1.5138138599114672</c:v>
                </c:pt>
                <c:pt idx="15">
                  <c:v>1.5311801314084992</c:v>
                </c:pt>
                <c:pt idx="16">
                  <c:v>1.5144916815461653</c:v>
                </c:pt>
                <c:pt idx="17">
                  <c:v>0.89499049030543099</c:v>
                </c:pt>
                <c:pt idx="18">
                  <c:v>1.2532705008468141</c:v>
                </c:pt>
                <c:pt idx="19">
                  <c:v>1.1128788769392701</c:v>
                </c:pt>
                <c:pt idx="20">
                  <c:v>1.2060897423191284</c:v>
                </c:pt>
                <c:pt idx="21">
                  <c:v>1.2150020327315014</c:v>
                </c:pt>
                <c:pt idx="22">
                  <c:v>1.4413156671859837</c:v>
                </c:pt>
                <c:pt idx="23">
                  <c:v>1.566401191545983</c:v>
                </c:pt>
                <c:pt idx="24">
                  <c:v>0.86626901694974345</c:v>
                </c:pt>
                <c:pt idx="25">
                  <c:v>1.3928101618374995</c:v>
                </c:pt>
                <c:pt idx="26">
                  <c:v>1.2960587313432581</c:v>
                </c:pt>
                <c:pt idx="27">
                  <c:v>1.2493873890158054</c:v>
                </c:pt>
                <c:pt idx="28">
                  <c:v>1.3831852971607614</c:v>
                </c:pt>
                <c:pt idx="29">
                  <c:v>1.4585246341636902</c:v>
                </c:pt>
                <c:pt idx="30">
                  <c:v>1.5024919451283312</c:v>
                </c:pt>
                <c:pt idx="31">
                  <c:v>1.5605473742958444</c:v>
                </c:pt>
                <c:pt idx="32">
                  <c:v>0.83759313822338655</c:v>
                </c:pt>
                <c:pt idx="33">
                  <c:v>1.4481030865530815</c:v>
                </c:pt>
                <c:pt idx="34">
                  <c:v>1.46</c:v>
                </c:pt>
                <c:pt idx="35">
                  <c:v>1.4938247163297735</c:v>
                </c:pt>
                <c:pt idx="36">
                  <c:v>1.5498936793325577</c:v>
                </c:pt>
                <c:pt idx="37">
                  <c:v>1.6285800584592645</c:v>
                </c:pt>
                <c:pt idx="38">
                  <c:v>1.6836852163117926</c:v>
                </c:pt>
                <c:pt idx="39">
                  <c:v>1.6271812688821066</c:v>
                </c:pt>
                <c:pt idx="40">
                  <c:v>0.84604550067134132</c:v>
                </c:pt>
                <c:pt idx="41">
                  <c:v>1.5196553278547604</c:v>
                </c:pt>
                <c:pt idx="42">
                  <c:v>1.5042065641849769</c:v>
                </c:pt>
                <c:pt idx="43">
                  <c:v>1.4789954413170474</c:v>
                </c:pt>
                <c:pt idx="44">
                  <c:v>1.5381190043766728</c:v>
                </c:pt>
                <c:pt idx="45">
                  <c:v>1.636049182739121</c:v>
                </c:pt>
                <c:pt idx="46">
                  <c:v>1.6766098084890599</c:v>
                </c:pt>
                <c:pt idx="47">
                  <c:v>0.91013466906337004</c:v>
                </c:pt>
                <c:pt idx="48">
                  <c:v>1.4423154902430912</c:v>
                </c:pt>
                <c:pt idx="49">
                  <c:v>1.3767711440396138</c:v>
                </c:pt>
                <c:pt idx="50">
                  <c:v>1.2921126968973868</c:v>
                </c:pt>
                <c:pt idx="51">
                  <c:v>1.4505009096650359</c:v>
                </c:pt>
                <c:pt idx="52">
                  <c:v>1.6015172567574212</c:v>
                </c:pt>
                <c:pt idx="53">
                  <c:v>1.748852580868328</c:v>
                </c:pt>
                <c:pt idx="54">
                  <c:v>0.81989411676987334</c:v>
                </c:pt>
                <c:pt idx="55">
                  <c:v>1.3310831650244117</c:v>
                </c:pt>
                <c:pt idx="56">
                  <c:v>1.4185945088023366</c:v>
                </c:pt>
                <c:pt idx="57">
                  <c:v>1.2073251665320379</c:v>
                </c:pt>
                <c:pt idx="58">
                  <c:v>1.247325612559977</c:v>
                </c:pt>
                <c:pt idx="59">
                  <c:v>1.5539239751505085</c:v>
                </c:pt>
                <c:pt idx="60">
                  <c:v>1.6254181687286708</c:v>
                </c:pt>
                <c:pt idx="61">
                  <c:v>0.93475473150360033</c:v>
                </c:pt>
                <c:pt idx="62">
                  <c:v>1.3329013983017874</c:v>
                </c:pt>
                <c:pt idx="63">
                  <c:v>1.2702694048432166</c:v>
                </c:pt>
                <c:pt idx="64">
                  <c:v>1.2204991729414356</c:v>
                </c:pt>
                <c:pt idx="65">
                  <c:v>1.3192613183633248</c:v>
                </c:pt>
                <c:pt idx="66">
                  <c:v>1.4818682194232895</c:v>
                </c:pt>
                <c:pt idx="67">
                  <c:v>1.4946062293430815</c:v>
                </c:pt>
                <c:pt idx="68">
                  <c:v>1.5696994905812225</c:v>
                </c:pt>
                <c:pt idx="69">
                  <c:v>0.79390834039898339</c:v>
                </c:pt>
                <c:pt idx="70">
                  <c:v>1.4490704128692424</c:v>
                </c:pt>
                <c:pt idx="71">
                  <c:v>1.4556064373719844</c:v>
                </c:pt>
                <c:pt idx="72">
                  <c:v>1.4539685618230429</c:v>
                </c:pt>
                <c:pt idx="73">
                  <c:v>1.5480220994026408</c:v>
                </c:pt>
                <c:pt idx="74">
                  <c:v>1.4928498995589949</c:v>
                </c:pt>
                <c:pt idx="75">
                  <c:v>1.4582116792890611</c:v>
                </c:pt>
                <c:pt idx="76">
                  <c:v>1.1586236126003493</c:v>
                </c:pt>
                <c:pt idx="77">
                  <c:v>1.2181184362075781</c:v>
                </c:pt>
                <c:pt idx="78">
                  <c:v>1.2050262877970463</c:v>
                </c:pt>
                <c:pt idx="79">
                  <c:v>1.4440008287318953</c:v>
                </c:pt>
                <c:pt idx="80">
                  <c:v>1.5793275067802317</c:v>
                </c:pt>
                <c:pt idx="81">
                  <c:v>1.5392120730935346</c:v>
                </c:pt>
                <c:pt idx="82">
                  <c:v>1.4898420180257239</c:v>
                </c:pt>
                <c:pt idx="83">
                  <c:v>0.99267326815927559</c:v>
                </c:pt>
                <c:pt idx="84">
                  <c:v>1.3253486947316488</c:v>
                </c:pt>
                <c:pt idx="85">
                  <c:v>1.2678104218938202</c:v>
                </c:pt>
                <c:pt idx="86">
                  <c:v>1.3491428467437472</c:v>
                </c:pt>
                <c:pt idx="87">
                  <c:v>1.3957389785464946</c:v>
                </c:pt>
                <c:pt idx="88">
                  <c:v>1.4715036417176954</c:v>
                </c:pt>
                <c:pt idx="89">
                  <c:v>1.4047266710037629</c:v>
                </c:pt>
                <c:pt idx="90">
                  <c:v>0.80478374447062961</c:v>
                </c:pt>
                <c:pt idx="91">
                  <c:v>1.3195594539023596</c:v>
                </c:pt>
                <c:pt idx="92">
                  <c:v>1.2480987142416018</c:v>
                </c:pt>
                <c:pt idx="93">
                  <c:v>1.217199269336581</c:v>
                </c:pt>
                <c:pt idx="94">
                  <c:v>1.3932784661862954</c:v>
                </c:pt>
                <c:pt idx="95">
                  <c:v>1.4599289545429746</c:v>
                </c:pt>
                <c:pt idx="96">
                  <c:v>1.46</c:v>
                </c:pt>
                <c:pt idx="97">
                  <c:v>0.8807416138542794</c:v>
                </c:pt>
                <c:pt idx="98">
                  <c:v>1.2929010332477371</c:v>
                </c:pt>
                <c:pt idx="99">
                  <c:v>1.2239793030751613</c:v>
                </c:pt>
                <c:pt idx="100">
                  <c:v>1.2136346864569425</c:v>
                </c:pt>
                <c:pt idx="101">
                  <c:v>1.2159438541580525</c:v>
                </c:pt>
                <c:pt idx="102">
                  <c:v>1.4504006401386145</c:v>
                </c:pt>
                <c:pt idx="103">
                  <c:v>1.5836441129403136</c:v>
                </c:pt>
                <c:pt idx="104">
                  <c:v>0.98806039826325187</c:v>
                </c:pt>
                <c:pt idx="105">
                  <c:v>1.4136844782215807</c:v>
                </c:pt>
                <c:pt idx="106">
                  <c:v>1.4537578848887645</c:v>
                </c:pt>
                <c:pt idx="107">
                  <c:v>1.4544233296462576</c:v>
                </c:pt>
                <c:pt idx="108">
                  <c:v>1.5964165223404532</c:v>
                </c:pt>
                <c:pt idx="109">
                  <c:v>1.5869133065112551</c:v>
                </c:pt>
                <c:pt idx="110">
                  <c:v>1.68503807641353</c:v>
                </c:pt>
                <c:pt idx="111">
                  <c:v>1.0696797234978244</c:v>
                </c:pt>
                <c:pt idx="112">
                  <c:v>1.4372093070032212</c:v>
                </c:pt>
                <c:pt idx="113">
                  <c:v>1.4145126951986522</c:v>
                </c:pt>
                <c:pt idx="114">
                  <c:v>1.3607119977210202</c:v>
                </c:pt>
                <c:pt idx="115">
                  <c:v>1.4632119541290671</c:v>
                </c:pt>
                <c:pt idx="116">
                  <c:v>1.6103491261244902</c:v>
                </c:pt>
                <c:pt idx="117">
                  <c:v>1.6690332990670877</c:v>
                </c:pt>
                <c:pt idx="118">
                  <c:v>1.6320490575040378</c:v>
                </c:pt>
                <c:pt idx="119">
                  <c:v>1.0541549244380224</c:v>
                </c:pt>
                <c:pt idx="120">
                  <c:v>1.4860773365707836</c:v>
                </c:pt>
                <c:pt idx="121">
                  <c:v>1.4765510878389205</c:v>
                </c:pt>
                <c:pt idx="122">
                  <c:v>1.4640258050347792</c:v>
                </c:pt>
                <c:pt idx="123">
                  <c:v>1.5794944865795806</c:v>
                </c:pt>
                <c:pt idx="124">
                  <c:v>1.6302921253747118</c:v>
                </c:pt>
                <c:pt idx="125">
                  <c:v>0.94377436450088792</c:v>
                </c:pt>
                <c:pt idx="126">
                  <c:v>1.2809681803698851</c:v>
                </c:pt>
                <c:pt idx="127">
                  <c:v>1.2791108605474253</c:v>
                </c:pt>
                <c:pt idx="128">
                  <c:v>1.2711183380340456</c:v>
                </c:pt>
                <c:pt idx="129">
                  <c:v>1.2007000457350365</c:v>
                </c:pt>
                <c:pt idx="130">
                  <c:v>1.4915824200603758</c:v>
                </c:pt>
                <c:pt idx="131">
                  <c:v>1.6146180765035647</c:v>
                </c:pt>
                <c:pt idx="132">
                  <c:v>1.6756185616372605</c:v>
                </c:pt>
                <c:pt idx="133">
                  <c:v>0.90170047032075928</c:v>
                </c:pt>
                <c:pt idx="134">
                  <c:v>1.2771322266500176</c:v>
                </c:pt>
                <c:pt idx="135">
                  <c:v>1.2903828383543685</c:v>
                </c:pt>
                <c:pt idx="136">
                  <c:v>1.2690252422438968</c:v>
                </c:pt>
                <c:pt idx="137">
                  <c:v>1.4443394661037583</c:v>
                </c:pt>
                <c:pt idx="138">
                  <c:v>1.4627905133711285</c:v>
                </c:pt>
                <c:pt idx="139">
                  <c:v>1.3891183911116072</c:v>
                </c:pt>
                <c:pt idx="140">
                  <c:v>0.79382079913763237</c:v>
                </c:pt>
                <c:pt idx="141">
                  <c:v>1.295466211644295</c:v>
                </c:pt>
                <c:pt idx="142">
                  <c:v>1.2274746141545909</c:v>
                </c:pt>
                <c:pt idx="143">
                  <c:v>1.3136235698830752</c:v>
                </c:pt>
                <c:pt idx="144">
                  <c:v>1.4324761139935527</c:v>
                </c:pt>
                <c:pt idx="145">
                  <c:v>1.4455423119081168</c:v>
                </c:pt>
                <c:pt idx="146">
                  <c:v>1.4020012510867337</c:v>
                </c:pt>
                <c:pt idx="147">
                  <c:v>1.1824855011727204</c:v>
                </c:pt>
                <c:pt idx="148">
                  <c:v>1.3557264797090838</c:v>
                </c:pt>
                <c:pt idx="149">
                  <c:v>1.3046020534307754</c:v>
                </c:pt>
                <c:pt idx="150">
                  <c:v>1.3919657588927281</c:v>
                </c:pt>
                <c:pt idx="151">
                  <c:v>1.4834859208130684</c:v>
                </c:pt>
                <c:pt idx="152">
                  <c:v>1.5001157282321009</c:v>
                </c:pt>
                <c:pt idx="153">
                  <c:v>1.5745853662658202</c:v>
                </c:pt>
                <c:pt idx="154">
                  <c:v>0.93470725951012468</c:v>
                </c:pt>
                <c:pt idx="155">
                  <c:v>1.2897096016504745</c:v>
                </c:pt>
                <c:pt idx="156">
                  <c:v>1.1370740857961315</c:v>
                </c:pt>
                <c:pt idx="157">
                  <c:v>1.1854695472503631</c:v>
                </c:pt>
                <c:pt idx="158">
                  <c:v>1.4391887918677897</c:v>
                </c:pt>
                <c:pt idx="159">
                  <c:v>1.5555144266998702</c:v>
                </c:pt>
                <c:pt idx="160">
                  <c:v>1.5870855844846528</c:v>
                </c:pt>
                <c:pt idx="161">
                  <c:v>1.6100580220365492</c:v>
                </c:pt>
                <c:pt idx="162">
                  <c:v>0.81200066173848262</c:v>
                </c:pt>
                <c:pt idx="163">
                  <c:v>1.4343514975700029</c:v>
                </c:pt>
                <c:pt idx="164">
                  <c:v>1.3869762157996539</c:v>
                </c:pt>
                <c:pt idx="165">
                  <c:v>1.2203656403597134</c:v>
                </c:pt>
                <c:pt idx="166">
                  <c:v>1.4623313514044316</c:v>
                </c:pt>
                <c:pt idx="167">
                  <c:v>1.5920086979050847</c:v>
                </c:pt>
                <c:pt idx="168">
                  <c:v>1.6403255538337991</c:v>
                </c:pt>
                <c:pt idx="169">
                  <c:v>0.92969871801405812</c:v>
                </c:pt>
                <c:pt idx="170">
                  <c:v>1.2563805928440468</c:v>
                </c:pt>
                <c:pt idx="171">
                  <c:v>1.2840381646759025</c:v>
                </c:pt>
                <c:pt idx="172">
                  <c:v>1.2666423870697869</c:v>
                </c:pt>
                <c:pt idx="173">
                  <c:v>1.3743212752136733</c:v>
                </c:pt>
                <c:pt idx="174">
                  <c:v>1.5763927428407036</c:v>
                </c:pt>
                <c:pt idx="175">
                  <c:v>1.7071955561573962</c:v>
                </c:pt>
                <c:pt idx="176">
                  <c:v>0.90467540199133956</c:v>
                </c:pt>
                <c:pt idx="177">
                  <c:v>1.3537322208489442</c:v>
                </c:pt>
                <c:pt idx="178">
                  <c:v>1.4408344132231565</c:v>
                </c:pt>
                <c:pt idx="179">
                  <c:v>1.3498424937979843</c:v>
                </c:pt>
                <c:pt idx="180">
                  <c:v>1.313669159960944</c:v>
                </c:pt>
                <c:pt idx="181">
                  <c:v>1.4630719159677157</c:v>
                </c:pt>
                <c:pt idx="182">
                  <c:v>1.6106074415862264</c:v>
                </c:pt>
                <c:pt idx="183">
                  <c:v>1.4437591367557783</c:v>
                </c:pt>
                <c:pt idx="184">
                  <c:v>0.96965365316371632</c:v>
                </c:pt>
                <c:pt idx="185">
                  <c:v>1.3349062446394879</c:v>
                </c:pt>
                <c:pt idx="186">
                  <c:v>1.378444642364651</c:v>
                </c:pt>
                <c:pt idx="187">
                  <c:v>1.3561087268279848</c:v>
                </c:pt>
                <c:pt idx="188">
                  <c:v>1.3897466638496487</c:v>
                </c:pt>
                <c:pt idx="189">
                  <c:v>1.56649833217122</c:v>
                </c:pt>
                <c:pt idx="190">
                  <c:v>1.45</c:v>
                </c:pt>
                <c:pt idx="191">
                  <c:v>1.0280943528698134</c:v>
                </c:pt>
                <c:pt idx="192">
                  <c:v>1.2403754618904272</c:v>
                </c:pt>
                <c:pt idx="193">
                  <c:v>1.1963291894175994</c:v>
                </c:pt>
                <c:pt idx="194">
                  <c:v>1.1611420306673228</c:v>
                </c:pt>
                <c:pt idx="195">
                  <c:v>1.4393260596355992</c:v>
                </c:pt>
                <c:pt idx="196">
                  <c:v>1.5187894986287567</c:v>
                </c:pt>
                <c:pt idx="197">
                  <c:v>1.5524808937776724</c:v>
                </c:pt>
                <c:pt idx="198">
                  <c:v>0.9123656694317146</c:v>
                </c:pt>
                <c:pt idx="199">
                  <c:v>1.3536740113409134</c:v>
                </c:pt>
                <c:pt idx="200">
                  <c:v>1.2786966336547534</c:v>
                </c:pt>
                <c:pt idx="201">
                  <c:v>1.2308405408192722</c:v>
                </c:pt>
                <c:pt idx="202">
                  <c:v>1.2525724947636805</c:v>
                </c:pt>
                <c:pt idx="203">
                  <c:v>1.4337189596900082</c:v>
                </c:pt>
                <c:pt idx="204">
                  <c:v>1.5650458932103908</c:v>
                </c:pt>
                <c:pt idx="205">
                  <c:v>0.96134722610319578</c:v>
                </c:pt>
                <c:pt idx="206">
                  <c:v>1.3173836753339672</c:v>
                </c:pt>
                <c:pt idx="207">
                  <c:v>1.2141932927116281</c:v>
                </c:pt>
                <c:pt idx="208">
                  <c:v>1.2163630207670171</c:v>
                </c:pt>
                <c:pt idx="209">
                  <c:v>1.3573991179785194</c:v>
                </c:pt>
                <c:pt idx="210">
                  <c:v>1.38791135718375</c:v>
                </c:pt>
                <c:pt idx="211">
                  <c:v>1.4946225550431627</c:v>
                </c:pt>
                <c:pt idx="212">
                  <c:v>1.5594369254292426</c:v>
                </c:pt>
                <c:pt idx="213">
                  <c:v>0.93033044831729905</c:v>
                </c:pt>
                <c:pt idx="214">
                  <c:v>1.3667415365775248</c:v>
                </c:pt>
                <c:pt idx="215">
                  <c:v>1.3045459704185083</c:v>
                </c:pt>
                <c:pt idx="216">
                  <c:v>1.3051190517219891</c:v>
                </c:pt>
                <c:pt idx="217">
                  <c:v>1.5375426094008171</c:v>
                </c:pt>
                <c:pt idx="218">
                  <c:v>1.6426033444811965</c:v>
                </c:pt>
                <c:pt idx="219">
                  <c:v>1.6950301872311591</c:v>
                </c:pt>
                <c:pt idx="220">
                  <c:v>0.85660910134503898</c:v>
                </c:pt>
                <c:pt idx="221">
                  <c:v>1.384746776514844</c:v>
                </c:pt>
                <c:pt idx="222">
                  <c:v>1.3292176991310332</c:v>
                </c:pt>
                <c:pt idx="223">
                  <c:v>1.2289332449682362</c:v>
                </c:pt>
                <c:pt idx="224">
                  <c:v>1.2655516268843781</c:v>
                </c:pt>
                <c:pt idx="225">
                  <c:v>1.3522374603464882</c:v>
                </c:pt>
                <c:pt idx="226">
                  <c:v>1.611333786225821</c:v>
                </c:pt>
                <c:pt idx="227">
                  <c:v>1.669775874745788</c:v>
                </c:pt>
                <c:pt idx="228">
                  <c:v>0.86145990013437801</c:v>
                </c:pt>
                <c:pt idx="229">
                  <c:v>1.4680060594393589</c:v>
                </c:pt>
                <c:pt idx="230">
                  <c:v>1.4082955135869837</c:v>
                </c:pt>
                <c:pt idx="231">
                  <c:v>1.3588940340555256</c:v>
                </c:pt>
                <c:pt idx="232">
                  <c:v>1.4100607121715458</c:v>
                </c:pt>
                <c:pt idx="233">
                  <c:v>1.5642567077833933</c:v>
                </c:pt>
                <c:pt idx="234">
                  <c:v>1.4763106003154856</c:v>
                </c:pt>
                <c:pt idx="235">
                  <c:v>1.6745729130334932</c:v>
                </c:pt>
                <c:pt idx="236">
                  <c:v>0.90923763875280406</c:v>
                </c:pt>
                <c:pt idx="237">
                  <c:v>1.3408657348537953</c:v>
                </c:pt>
                <c:pt idx="238">
                  <c:v>1.2962534481708907</c:v>
                </c:pt>
                <c:pt idx="239">
                  <c:v>1.2453512570551926</c:v>
                </c:pt>
                <c:pt idx="240">
                  <c:v>1.5043363823249869</c:v>
                </c:pt>
                <c:pt idx="241">
                  <c:v>1.6226493490396445</c:v>
                </c:pt>
                <c:pt idx="242">
                  <c:v>1.6053553864533481</c:v>
                </c:pt>
                <c:pt idx="243">
                  <c:v>0.99209488405985602</c:v>
                </c:pt>
                <c:pt idx="244">
                  <c:v>1.4514807767350628</c:v>
                </c:pt>
                <c:pt idx="245">
                  <c:v>1.4380007623280091</c:v>
                </c:pt>
                <c:pt idx="246">
                  <c:v>1.1922342122430409</c:v>
                </c:pt>
                <c:pt idx="247">
                  <c:v>1.3543140870323567</c:v>
                </c:pt>
                <c:pt idx="248">
                  <c:v>1.5387679316417249</c:v>
                </c:pt>
                <c:pt idx="249">
                  <c:v>1.6054604461708557</c:v>
                </c:pt>
                <c:pt idx="250">
                  <c:v>1.6456893653933875</c:v>
                </c:pt>
                <c:pt idx="251">
                  <c:v>1.0161247159134417</c:v>
                </c:pt>
                <c:pt idx="252">
                  <c:v>1.3271370786820562</c:v>
                </c:pt>
                <c:pt idx="253">
                  <c:v>1.2592901944946826</c:v>
                </c:pt>
                <c:pt idx="254">
                  <c:v>1.2916495346924355</c:v>
                </c:pt>
                <c:pt idx="255">
                  <c:v>1.3860801449487372</c:v>
                </c:pt>
                <c:pt idx="256">
                  <c:v>1.5107004896947323</c:v>
                </c:pt>
                <c:pt idx="257">
                  <c:v>1.5071693376711608</c:v>
                </c:pt>
                <c:pt idx="258">
                  <c:v>0.91742364440269908</c:v>
                </c:pt>
                <c:pt idx="259">
                  <c:v>1.3773798412643581</c:v>
                </c:pt>
                <c:pt idx="260">
                  <c:v>1.4997460503957296</c:v>
                </c:pt>
                <c:pt idx="261">
                  <c:v>1.4064733676760164</c:v>
                </c:pt>
                <c:pt idx="262">
                  <c:v>1.362885168141359</c:v>
                </c:pt>
                <c:pt idx="263">
                  <c:v>1.6119249261723798</c:v>
                </c:pt>
                <c:pt idx="264">
                  <c:v>1.7011127640776897</c:v>
                </c:pt>
                <c:pt idx="265">
                  <c:v>1.59</c:v>
                </c:pt>
                <c:pt idx="266">
                  <c:v>1.65</c:v>
                </c:pt>
                <c:pt idx="267">
                  <c:v>0.97543993791498906</c:v>
                </c:pt>
                <c:pt idx="268">
                  <c:v>1.3629805497114129</c:v>
                </c:pt>
                <c:pt idx="269">
                  <c:v>1.3673937694765095</c:v>
                </c:pt>
                <c:pt idx="270">
                  <c:v>1.4297074843781528</c:v>
                </c:pt>
                <c:pt idx="271">
                  <c:v>1.2580657277041634</c:v>
                </c:pt>
                <c:pt idx="272">
                  <c:v>1.5778485060360468</c:v>
                </c:pt>
                <c:pt idx="273">
                  <c:v>1.6370488173626767</c:v>
                </c:pt>
                <c:pt idx="274">
                  <c:v>1.6439816323849676</c:v>
                </c:pt>
                <c:pt idx="275">
                  <c:v>1.026465512633421</c:v>
                </c:pt>
                <c:pt idx="276">
                  <c:v>1.4424913298134967</c:v>
                </c:pt>
                <c:pt idx="277">
                  <c:v>1.4386628435164814</c:v>
                </c:pt>
                <c:pt idx="278">
                  <c:v>1.3753340387116957</c:v>
                </c:pt>
                <c:pt idx="279">
                  <c:v>1.4785505925170614</c:v>
                </c:pt>
                <c:pt idx="280">
                  <c:v>1.4872767726445313</c:v>
                </c:pt>
                <c:pt idx="281">
                  <c:v>1.5780723832457173</c:v>
                </c:pt>
                <c:pt idx="282">
                  <c:v>1.5630404567147764</c:v>
                </c:pt>
                <c:pt idx="283">
                  <c:v>0.69368157908959405</c:v>
                </c:pt>
                <c:pt idx="284">
                  <c:v>1.4167543484271865</c:v>
                </c:pt>
                <c:pt idx="285">
                  <c:v>1.3122924585369273</c:v>
                </c:pt>
                <c:pt idx="286">
                  <c:v>1.3463817920598036</c:v>
                </c:pt>
                <c:pt idx="287">
                  <c:v>1.3668172185848015</c:v>
                </c:pt>
                <c:pt idx="288">
                  <c:v>1.565284945345893</c:v>
                </c:pt>
                <c:pt idx="289">
                  <c:v>1.6300040954293569</c:v>
                </c:pt>
                <c:pt idx="290">
                  <c:v>0.96600223970285592</c:v>
                </c:pt>
                <c:pt idx="291">
                  <c:v>1.4242480354264599</c:v>
                </c:pt>
                <c:pt idx="292">
                  <c:v>1.3859103775694288</c:v>
                </c:pt>
                <c:pt idx="293">
                  <c:v>1.3479565411200363</c:v>
                </c:pt>
                <c:pt idx="294">
                  <c:v>1.5262051993057855</c:v>
                </c:pt>
                <c:pt idx="295">
                  <c:v>1.6373049710560839</c:v>
                </c:pt>
                <c:pt idx="296">
                  <c:v>1.6323775056249485</c:v>
                </c:pt>
                <c:pt idx="297">
                  <c:v>0.85168437003846387</c:v>
                </c:pt>
                <c:pt idx="298">
                  <c:v>1.4959328463944173</c:v>
                </c:pt>
                <c:pt idx="299">
                  <c:v>1.4224243673766768</c:v>
                </c:pt>
                <c:pt idx="300">
                  <c:v>1.2742060350954918</c:v>
                </c:pt>
                <c:pt idx="301">
                  <c:v>1.2641976378837299</c:v>
                </c:pt>
                <c:pt idx="302">
                  <c:v>1.5190394046503366</c:v>
                </c:pt>
                <c:pt idx="303">
                  <c:v>1.684765703244258</c:v>
                </c:pt>
                <c:pt idx="304">
                  <c:v>1.6837220636152577</c:v>
                </c:pt>
                <c:pt idx="305">
                  <c:v>1.7040994931422162</c:v>
                </c:pt>
                <c:pt idx="306">
                  <c:v>1.2380504341698131</c:v>
                </c:pt>
                <c:pt idx="307">
                  <c:v>1.5325545871600594</c:v>
                </c:pt>
                <c:pt idx="308">
                  <c:v>1.4152142918186836</c:v>
                </c:pt>
                <c:pt idx="309">
                  <c:v>1.3491825758871974</c:v>
                </c:pt>
                <c:pt idx="310">
                  <c:v>1.2280355160707455</c:v>
                </c:pt>
                <c:pt idx="311">
                  <c:v>1.6248062813156987</c:v>
                </c:pt>
                <c:pt idx="312">
                  <c:v>1.6146518827273608</c:v>
                </c:pt>
                <c:pt idx="313">
                  <c:v>1.7115832385158376</c:v>
                </c:pt>
                <c:pt idx="314">
                  <c:v>1.4219039321836096</c:v>
                </c:pt>
                <c:pt idx="315">
                  <c:v>1.4496636000919894</c:v>
                </c:pt>
                <c:pt idx="316">
                  <c:v>1.4445790562279954</c:v>
                </c:pt>
                <c:pt idx="317">
                  <c:v>1.5188818967911173</c:v>
                </c:pt>
                <c:pt idx="318">
                  <c:v>1.4897580986844974</c:v>
                </c:pt>
                <c:pt idx="319">
                  <c:v>1.4373230752446382</c:v>
                </c:pt>
                <c:pt idx="320">
                  <c:v>1.5751928749784025</c:v>
                </c:pt>
                <c:pt idx="321">
                  <c:v>1.6035474646257137</c:v>
                </c:pt>
                <c:pt idx="322">
                  <c:v>1.6</c:v>
                </c:pt>
                <c:pt idx="323">
                  <c:v>1.108431439215896</c:v>
                </c:pt>
                <c:pt idx="324">
                  <c:v>1.5142262640362805</c:v>
                </c:pt>
                <c:pt idx="325">
                  <c:v>1.4781338840854616</c:v>
                </c:pt>
                <c:pt idx="326">
                  <c:v>1.4025787075205169</c:v>
                </c:pt>
                <c:pt idx="327">
                  <c:v>1.4643182984288705</c:v>
                </c:pt>
                <c:pt idx="328">
                  <c:v>1.6442343472150958</c:v>
                </c:pt>
                <c:pt idx="329">
                  <c:v>1.6795809931966486</c:v>
                </c:pt>
              </c:numCache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master_2017_02_20_2008!#REF!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master_2017_02_20_2008!#REF!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master_2017_02_20_2008!#REF!</c:f>
            </c:numRef>
          </c:xVal>
          <c:yVal>
            <c:numRef>
              <c:f>master_2017_02_20_2008!#REF!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19783888"/>
        <c:axId val="-319799664"/>
        <c:extLst/>
      </c:scatterChart>
      <c:valAx>
        <c:axId val="-319783888"/>
        <c:scaling>
          <c:orientation val="minMax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Density, g cm-3</a:t>
                </a:r>
              </a:p>
            </c:rich>
          </c:tx>
          <c:layout>
            <c:manualLayout>
              <c:xMode val="edge"/>
              <c:yMode val="edge"/>
              <c:x val="0.38641831171846597"/>
              <c:y val="7.395726219154112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9799664"/>
        <c:crosses val="autoZero"/>
        <c:crossBetween val="midCat"/>
      </c:valAx>
      <c:valAx>
        <c:axId val="-31979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Depth,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9783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121682386043378"/>
          <c:y val="0.79081340859789784"/>
          <c:w val="0.20358237982335936"/>
          <c:h val="0.124831313893982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Caldwell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master_2017_02_20_2015!$A$2</c:f>
              <c:strCache>
                <c:ptCount val="1"/>
                <c:pt idx="0">
                  <c:v>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master_2017_02_20_2015!$AT$2:$AT$9</c:f>
              <c:numCache>
                <c:formatCode>0.00</c:formatCode>
                <c:ptCount val="8"/>
                <c:pt idx="0">
                  <c:v>1.1099562683988518</c:v>
                </c:pt>
                <c:pt idx="1">
                  <c:v>1.5394487132619263</c:v>
                </c:pt>
                <c:pt idx="2">
                  <c:v>1.4142692802498567</c:v>
                </c:pt>
                <c:pt idx="3">
                  <c:v>1.3657099978774128</c:v>
                </c:pt>
                <c:pt idx="4">
                  <c:v>1.5198398596408698</c:v>
                </c:pt>
                <c:pt idx="5">
                  <c:v>1.7174999570270923</c:v>
                </c:pt>
                <c:pt idx="6">
                  <c:v>1.71908442761239</c:v>
                </c:pt>
                <c:pt idx="7">
                  <c:v>1.1506752511190261</c:v>
                </c:pt>
              </c:numCache>
            </c:numRef>
          </c:xVal>
          <c:yVal>
            <c:numRef>
              <c:f>master_2017_02_20_2015!$AQ$2:$AQ$9</c:f>
              <c:numCache>
                <c:formatCode>General</c:formatCode>
                <c:ptCount val="8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-34.5</c:v>
                </c:pt>
                <c:pt idx="4">
                  <c:v>-52</c:v>
                </c:pt>
                <c:pt idx="5">
                  <c:v>-81.5</c:v>
                </c:pt>
                <c:pt idx="6">
                  <c:v>-125.5</c:v>
                </c:pt>
                <c:pt idx="7">
                  <c:v>-5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master_2017_02_20_2015!$A$10</c:f>
              <c:strCache>
                <c:ptCount val="1"/>
                <c:pt idx="0">
                  <c:v>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master_2017_02_20_2015!$AT$10:$AT$16</c:f>
              <c:numCache>
                <c:formatCode>0.00</c:formatCode>
                <c:ptCount val="7"/>
                <c:pt idx="0">
                  <c:v>1.4209642499050716</c:v>
                </c:pt>
                <c:pt idx="1">
                  <c:v>1.3757502819732201</c:v>
                </c:pt>
                <c:pt idx="2">
                  <c:v>1.3275923768780409</c:v>
                </c:pt>
                <c:pt idx="3">
                  <c:v>1.3647882042731618</c:v>
                </c:pt>
                <c:pt idx="4">
                  <c:v>1.3667084771974676</c:v>
                </c:pt>
                <c:pt idx="5">
                  <c:v>1.4817850848127352</c:v>
                </c:pt>
                <c:pt idx="6">
                  <c:v>1.0771075553627043</c:v>
                </c:pt>
              </c:numCache>
            </c:numRef>
          </c:xVal>
          <c:yVal>
            <c:numRef>
              <c:f>master_2017_02_20_2015!$AQ$10:$AQ$16</c:f>
              <c:numCache>
                <c:formatCode>General</c:formatCode>
                <c:ptCount val="7"/>
                <c:pt idx="0">
                  <c:v>-15</c:v>
                </c:pt>
                <c:pt idx="1">
                  <c:v>-25</c:v>
                </c:pt>
                <c:pt idx="2">
                  <c:v>-36</c:v>
                </c:pt>
                <c:pt idx="3">
                  <c:v>-54</c:v>
                </c:pt>
                <c:pt idx="4">
                  <c:v>-81.5</c:v>
                </c:pt>
                <c:pt idx="5">
                  <c:v>-125</c:v>
                </c:pt>
                <c:pt idx="6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19814896"/>
        <c:axId val="-319811088"/>
      </c:scatterChart>
      <c:valAx>
        <c:axId val="-319814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>
            <c:manualLayout>
              <c:xMode val="edge"/>
              <c:yMode val="edge"/>
              <c:x val="0.48770034995625544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9811088"/>
        <c:crosses val="autoZero"/>
        <c:crossBetween val="midCat"/>
      </c:valAx>
      <c:valAx>
        <c:axId val="-31981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9814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Caldwell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master_2017_02_20_2015!$A$2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master_2017_02_20_2015!$BD$2:$BD$9</c:f>
              <c:numCache>
                <c:formatCode>0.00</c:formatCode>
                <c:ptCount val="8"/>
                <c:pt idx="0">
                  <c:v>0.99043703795190285</c:v>
                </c:pt>
                <c:pt idx="1">
                  <c:v>1.0783915874164123</c:v>
                </c:pt>
                <c:pt idx="2">
                  <c:v>1.0081690985761418</c:v>
                </c:pt>
                <c:pt idx="3">
                  <c:v>1.2837393500085863</c:v>
                </c:pt>
                <c:pt idx="4">
                  <c:v>1.4461675117484718</c:v>
                </c:pt>
                <c:pt idx="5">
                  <c:v>1.5629512770821286</c:v>
                </c:pt>
                <c:pt idx="6">
                  <c:v>1.2183664280482569</c:v>
                </c:pt>
                <c:pt idx="7">
                  <c:v>1.3286694779187327</c:v>
                </c:pt>
              </c:numCache>
            </c:numRef>
          </c:xVal>
          <c:yVal>
            <c:numRef>
              <c:f>master_2017_02_20_2015!$BB$2:$BB$9</c:f>
              <c:numCache>
                <c:formatCode>General</c:formatCode>
                <c:ptCount val="8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-34.5</c:v>
                </c:pt>
                <c:pt idx="4">
                  <c:v>-52</c:v>
                </c:pt>
                <c:pt idx="5">
                  <c:v>-81.5</c:v>
                </c:pt>
                <c:pt idx="6">
                  <c:v>-125.5</c:v>
                </c:pt>
                <c:pt idx="7">
                  <c:v>-5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master_2017_02_20_2015!$A$10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master_2017_02_20_2015!$BD$10:$BD$16</c:f>
              <c:numCache>
                <c:formatCode>0.00</c:formatCode>
                <c:ptCount val="7"/>
                <c:pt idx="0">
                  <c:v>1.4551758208797219</c:v>
                </c:pt>
                <c:pt idx="1">
                  <c:v>1.3918344301921413</c:v>
                </c:pt>
                <c:pt idx="2">
                  <c:v>1.3194442141515286</c:v>
                </c:pt>
                <c:pt idx="3">
                  <c:v>1.3049789145540642</c:v>
                </c:pt>
                <c:pt idx="4">
                  <c:v>1.3445914603280438</c:v>
                </c:pt>
                <c:pt idx="5">
                  <c:v>1.5813392204772108</c:v>
                </c:pt>
                <c:pt idx="6">
                  <c:v>1.3819538789985353</c:v>
                </c:pt>
              </c:numCache>
            </c:numRef>
          </c:xVal>
          <c:yVal>
            <c:numRef>
              <c:f>master_2017_02_20_2015!$BB$10:$BB$16</c:f>
              <c:numCache>
                <c:formatCode>General</c:formatCode>
                <c:ptCount val="7"/>
                <c:pt idx="0">
                  <c:v>-15</c:v>
                </c:pt>
                <c:pt idx="1">
                  <c:v>-25</c:v>
                </c:pt>
                <c:pt idx="2">
                  <c:v>-36</c:v>
                </c:pt>
                <c:pt idx="3">
                  <c:v>-54</c:v>
                </c:pt>
                <c:pt idx="4">
                  <c:v>-81.5</c:v>
                </c:pt>
                <c:pt idx="5">
                  <c:v>-125</c:v>
                </c:pt>
                <c:pt idx="6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19792592"/>
        <c:axId val="-319814352"/>
      </c:scatterChart>
      <c:valAx>
        <c:axId val="-31979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9814352"/>
        <c:crosses val="autoZero"/>
        <c:crossBetween val="midCat"/>
      </c:valAx>
      <c:valAx>
        <c:axId val="-31981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9792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Latah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Latah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master_2017_02_20_2015!$AT$17:$AT$109</c:f>
              <c:numCache>
                <c:formatCode>0.00</c:formatCode>
                <c:ptCount val="93"/>
                <c:pt idx="0">
                  <c:v>1.4325455447558471</c:v>
                </c:pt>
                <c:pt idx="1">
                  <c:v>1.4717816240359756</c:v>
                </c:pt>
                <c:pt idx="2">
                  <c:v>1.2701394072977072</c:v>
                </c:pt>
                <c:pt idx="3">
                  <c:v>1.4473129895800703</c:v>
                </c:pt>
                <c:pt idx="4">
                  <c:v>1.4621951047434414</c:v>
                </c:pt>
                <c:pt idx="5">
                  <c:v>1.5285575609983681</c:v>
                </c:pt>
                <c:pt idx="6">
                  <c:v>0.88924054867807301</c:v>
                </c:pt>
                <c:pt idx="7">
                  <c:v>1.4689168619048278</c:v>
                </c:pt>
                <c:pt idx="8">
                  <c:v>1.4907592216224506</c:v>
                </c:pt>
                <c:pt idx="9">
                  <c:v>1.3969862931514796</c:v>
                </c:pt>
                <c:pt idx="10">
                  <c:v>1.3976480936878648</c:v>
                </c:pt>
                <c:pt idx="11">
                  <c:v>1.5185724867339727</c:v>
                </c:pt>
                <c:pt idx="12">
                  <c:v>1.5146563985883936</c:v>
                </c:pt>
                <c:pt idx="13">
                  <c:v>1.4317859527762447</c:v>
                </c:pt>
                <c:pt idx="14">
                  <c:v>1.4131794260996948</c:v>
                </c:pt>
                <c:pt idx="15">
                  <c:v>1.4907869746744449</c:v>
                </c:pt>
                <c:pt idx="16">
                  <c:v>1.3687761744978697</c:v>
                </c:pt>
                <c:pt idx="17">
                  <c:v>1.4336316318748685</c:v>
                </c:pt>
                <c:pt idx="18">
                  <c:v>1.5938171370862875</c:v>
                </c:pt>
                <c:pt idx="19">
                  <c:v>1.7075059401726962</c:v>
                </c:pt>
                <c:pt idx="20">
                  <c:v>1.1261283874478618</c:v>
                </c:pt>
                <c:pt idx="21">
                  <c:v>1.3748677322893679</c:v>
                </c:pt>
                <c:pt idx="22">
                  <c:v>1.35008136080245</c:v>
                </c:pt>
                <c:pt idx="23">
                  <c:v>1.5025374364873898</c:v>
                </c:pt>
                <c:pt idx="24">
                  <c:v>1.6064102160125344</c:v>
                </c:pt>
                <c:pt idx="25">
                  <c:v>1.6791267541017951</c:v>
                </c:pt>
                <c:pt idx="26">
                  <c:v>1.6802235498752742</c:v>
                </c:pt>
                <c:pt idx="27">
                  <c:v>0.89890451540136518</c:v>
                </c:pt>
                <c:pt idx="28">
                  <c:v>1.3911760870019121</c:v>
                </c:pt>
                <c:pt idx="29">
                  <c:v>1.2603607086596509</c:v>
                </c:pt>
                <c:pt idx="30">
                  <c:v>1.309205667118577</c:v>
                </c:pt>
                <c:pt idx="31">
                  <c:v>1.4962165660582387</c:v>
                </c:pt>
                <c:pt idx="32">
                  <c:v>1.6322150835022871</c:v>
                </c:pt>
                <c:pt idx="33">
                  <c:v>1.6340281752832804</c:v>
                </c:pt>
                <c:pt idx="34">
                  <c:v>1.6789581051466314</c:v>
                </c:pt>
                <c:pt idx="35">
                  <c:v>0.89085352266865325</c:v>
                </c:pt>
                <c:pt idx="36">
                  <c:v>1.3226097241872472</c:v>
                </c:pt>
                <c:pt idx="37">
                  <c:v>1.3515977110212063</c:v>
                </c:pt>
                <c:pt idx="38">
                  <c:v>1.3686209250487325</c:v>
                </c:pt>
                <c:pt idx="39">
                  <c:v>1.0425303731132691</c:v>
                </c:pt>
                <c:pt idx="40">
                  <c:v>1.1321177954695918</c:v>
                </c:pt>
                <c:pt idx="41">
                  <c:v>1.5412535524824278</c:v>
                </c:pt>
                <c:pt idx="42">
                  <c:v>1.2281007455790924</c:v>
                </c:pt>
                <c:pt idx="43">
                  <c:v>1.5973997038425876</c:v>
                </c:pt>
                <c:pt idx="44">
                  <c:v>1.6224868920384545</c:v>
                </c:pt>
                <c:pt idx="45">
                  <c:v>1.5599658711101363</c:v>
                </c:pt>
                <c:pt idx="46">
                  <c:v>1.6524605819788143</c:v>
                </c:pt>
                <c:pt idx="47">
                  <c:v>1.6959061700107583</c:v>
                </c:pt>
                <c:pt idx="48">
                  <c:v>1.6922259263727328</c:v>
                </c:pt>
                <c:pt idx="49">
                  <c:v>1.6770022664981892</c:v>
                </c:pt>
                <c:pt idx="50">
                  <c:v>1.6736375771501639</c:v>
                </c:pt>
                <c:pt idx="51">
                  <c:v>1.2084916258097105</c:v>
                </c:pt>
                <c:pt idx="52">
                  <c:v>1.4605429691963732</c:v>
                </c:pt>
                <c:pt idx="53">
                  <c:v>1.3323395426348021</c:v>
                </c:pt>
                <c:pt idx="54">
                  <c:v>1.268727607619617</c:v>
                </c:pt>
                <c:pt idx="55">
                  <c:v>1.3426651577711333</c:v>
                </c:pt>
                <c:pt idx="56">
                  <c:v>1.3091487423205603</c:v>
                </c:pt>
                <c:pt idx="57">
                  <c:v>1.5974003945333055</c:v>
                </c:pt>
                <c:pt idx="58">
                  <c:v>1.2569216096713456</c:v>
                </c:pt>
                <c:pt idx="59">
                  <c:v>1.4474825096167454</c:v>
                </c:pt>
                <c:pt idx="60">
                  <c:v>1.4308403408442805</c:v>
                </c:pt>
                <c:pt idx="61">
                  <c:v>1.4580834201139528</c:v>
                </c:pt>
                <c:pt idx="62">
                  <c:v>1.5383191581452329</c:v>
                </c:pt>
                <c:pt idx="63">
                  <c:v>1.5927318495359433</c:v>
                </c:pt>
                <c:pt idx="64">
                  <c:v>1.6474900045938345</c:v>
                </c:pt>
                <c:pt idx="65">
                  <c:v>1.682669111715916</c:v>
                </c:pt>
                <c:pt idx="66">
                  <c:v>0.88474913933557198</c:v>
                </c:pt>
                <c:pt idx="67">
                  <c:v>1.3494588164728003</c:v>
                </c:pt>
                <c:pt idx="68">
                  <c:v>1.3400120258908179</c:v>
                </c:pt>
                <c:pt idx="69">
                  <c:v>1.3455837452771142</c:v>
                </c:pt>
                <c:pt idx="70">
                  <c:v>1.4019258131248564</c:v>
                </c:pt>
                <c:pt idx="71">
                  <c:v>1.5626163469029695</c:v>
                </c:pt>
                <c:pt idx="72">
                  <c:v>1.6371857425893124</c:v>
                </c:pt>
                <c:pt idx="73">
                  <c:v>1.6834563584164992</c:v>
                </c:pt>
                <c:pt idx="74">
                  <c:v>0.99341161118947696</c:v>
                </c:pt>
                <c:pt idx="75">
                  <c:v>1.2886935837723985</c:v>
                </c:pt>
                <c:pt idx="76">
                  <c:v>1.2734642285953779</c:v>
                </c:pt>
                <c:pt idx="77">
                  <c:v>1.3941628840519773</c:v>
                </c:pt>
                <c:pt idx="78">
                  <c:v>1.3962470100603506</c:v>
                </c:pt>
                <c:pt idx="79">
                  <c:v>1.3474168183007871</c:v>
                </c:pt>
                <c:pt idx="80">
                  <c:v>1.327219050468319</c:v>
                </c:pt>
                <c:pt idx="81">
                  <c:v>1.3589871422674604</c:v>
                </c:pt>
                <c:pt idx="82">
                  <c:v>1.0820633866544651</c:v>
                </c:pt>
                <c:pt idx="83">
                  <c:v>1.3866702094926711</c:v>
                </c:pt>
                <c:pt idx="84">
                  <c:v>1.3293190216669446</c:v>
                </c:pt>
                <c:pt idx="85">
                  <c:v>0.81913490600931582</c:v>
                </c:pt>
                <c:pt idx="86">
                  <c:v>1.5593254671324461</c:v>
                </c:pt>
                <c:pt idx="87">
                  <c:v>1.3829814990939087</c:v>
                </c:pt>
                <c:pt idx="88">
                  <c:v>1.4906663982515893</c:v>
                </c:pt>
                <c:pt idx="89">
                  <c:v>1.5959532478824212</c:v>
                </c:pt>
                <c:pt idx="90">
                  <c:v>0.79781733684770517</c:v>
                </c:pt>
                <c:pt idx="91">
                  <c:v>1.395057669860819</c:v>
                </c:pt>
                <c:pt idx="92">
                  <c:v>1.347455266705873</c:v>
                </c:pt>
              </c:numCache>
            </c:numRef>
          </c:xVal>
          <c:yVal>
            <c:numRef>
              <c:f>master_2017_02_20_2015!$AQ$17:$AQ$109</c:f>
              <c:numCache>
                <c:formatCode>General</c:formatCode>
                <c:ptCount val="93"/>
                <c:pt idx="0">
                  <c:v>-15</c:v>
                </c:pt>
                <c:pt idx="1">
                  <c:v>-25</c:v>
                </c:pt>
                <c:pt idx="2">
                  <c:v>-48</c:v>
                </c:pt>
                <c:pt idx="3">
                  <c:v>-75</c:v>
                </c:pt>
                <c:pt idx="4">
                  <c:v>-92</c:v>
                </c:pt>
                <c:pt idx="5">
                  <c:v>-126.5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-38.5</c:v>
                </c:pt>
                <c:pt idx="10">
                  <c:v>-60</c:v>
                </c:pt>
                <c:pt idx="11">
                  <c:v>-88</c:v>
                </c:pt>
                <c:pt idx="12">
                  <c:v>-128</c:v>
                </c:pt>
                <c:pt idx="13">
                  <c:v>-5</c:v>
                </c:pt>
                <c:pt idx="14">
                  <c:v>-15</c:v>
                </c:pt>
                <c:pt idx="15">
                  <c:v>-25</c:v>
                </c:pt>
                <c:pt idx="16">
                  <c:v>-37</c:v>
                </c:pt>
                <c:pt idx="17">
                  <c:v>-53</c:v>
                </c:pt>
                <c:pt idx="18">
                  <c:v>-77.5</c:v>
                </c:pt>
                <c:pt idx="19">
                  <c:v>-123</c:v>
                </c:pt>
                <c:pt idx="20">
                  <c:v>-5</c:v>
                </c:pt>
                <c:pt idx="21">
                  <c:v>-15</c:v>
                </c:pt>
                <c:pt idx="22">
                  <c:v>-25</c:v>
                </c:pt>
                <c:pt idx="23">
                  <c:v>-39</c:v>
                </c:pt>
                <c:pt idx="24">
                  <c:v>-62.5</c:v>
                </c:pt>
                <c:pt idx="25">
                  <c:v>-91</c:v>
                </c:pt>
                <c:pt idx="26">
                  <c:v>-129</c:v>
                </c:pt>
                <c:pt idx="27">
                  <c:v>-5</c:v>
                </c:pt>
                <c:pt idx="28">
                  <c:v>-15</c:v>
                </c:pt>
                <c:pt idx="29">
                  <c:v>-25</c:v>
                </c:pt>
                <c:pt idx="30">
                  <c:v>-35</c:v>
                </c:pt>
                <c:pt idx="31">
                  <c:v>-52</c:v>
                </c:pt>
                <c:pt idx="32">
                  <c:v>-71.5</c:v>
                </c:pt>
                <c:pt idx="33">
                  <c:v>-94.5</c:v>
                </c:pt>
                <c:pt idx="34">
                  <c:v>-131.5</c:v>
                </c:pt>
                <c:pt idx="35">
                  <c:v>-5</c:v>
                </c:pt>
                <c:pt idx="36">
                  <c:v>-15</c:v>
                </c:pt>
                <c:pt idx="37">
                  <c:v>-25</c:v>
                </c:pt>
                <c:pt idx="38">
                  <c:v>-31.5</c:v>
                </c:pt>
                <c:pt idx="39">
                  <c:v>-49</c:v>
                </c:pt>
                <c:pt idx="40">
                  <c:v>-75.5</c:v>
                </c:pt>
                <c:pt idx="41">
                  <c:v>-119.5</c:v>
                </c:pt>
                <c:pt idx="42">
                  <c:v>-5</c:v>
                </c:pt>
                <c:pt idx="43">
                  <c:v>-15</c:v>
                </c:pt>
                <c:pt idx="44">
                  <c:v>-25</c:v>
                </c:pt>
                <c:pt idx="45">
                  <c:v>-39</c:v>
                </c:pt>
                <c:pt idx="46">
                  <c:v>-56</c:v>
                </c:pt>
                <c:pt idx="47">
                  <c:v>-73</c:v>
                </c:pt>
                <c:pt idx="48">
                  <c:v>-96</c:v>
                </c:pt>
                <c:pt idx="49">
                  <c:v>-118.5</c:v>
                </c:pt>
                <c:pt idx="50">
                  <c:v>-140</c:v>
                </c:pt>
                <c:pt idx="51">
                  <c:v>-5</c:v>
                </c:pt>
                <c:pt idx="52">
                  <c:v>-15</c:v>
                </c:pt>
                <c:pt idx="53">
                  <c:v>-25</c:v>
                </c:pt>
                <c:pt idx="54">
                  <c:v>-39.5</c:v>
                </c:pt>
                <c:pt idx="55">
                  <c:v>-59</c:v>
                </c:pt>
                <c:pt idx="56">
                  <c:v>-91.5</c:v>
                </c:pt>
                <c:pt idx="57">
                  <c:v>-133.5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-33.5</c:v>
                </c:pt>
                <c:pt idx="62">
                  <c:v>-48</c:v>
                </c:pt>
                <c:pt idx="63">
                  <c:v>-69</c:v>
                </c:pt>
                <c:pt idx="64">
                  <c:v>-100.5</c:v>
                </c:pt>
                <c:pt idx="65">
                  <c:v>-137.5</c:v>
                </c:pt>
                <c:pt idx="66">
                  <c:v>-5</c:v>
                </c:pt>
                <c:pt idx="67">
                  <c:v>-15</c:v>
                </c:pt>
                <c:pt idx="68">
                  <c:v>-25</c:v>
                </c:pt>
                <c:pt idx="69">
                  <c:v>-31.5</c:v>
                </c:pt>
                <c:pt idx="70">
                  <c:v>-45.5</c:v>
                </c:pt>
                <c:pt idx="71">
                  <c:v>-73</c:v>
                </c:pt>
                <c:pt idx="72">
                  <c:v>-97</c:v>
                </c:pt>
                <c:pt idx="73">
                  <c:v>-129.5</c:v>
                </c:pt>
                <c:pt idx="74">
                  <c:v>-5</c:v>
                </c:pt>
                <c:pt idx="75">
                  <c:v>-15</c:v>
                </c:pt>
                <c:pt idx="76">
                  <c:v>-25</c:v>
                </c:pt>
                <c:pt idx="77">
                  <c:v>-35.5</c:v>
                </c:pt>
                <c:pt idx="78">
                  <c:v>-51.5</c:v>
                </c:pt>
                <c:pt idx="79">
                  <c:v>-79</c:v>
                </c:pt>
                <c:pt idx="80">
                  <c:v>-112</c:v>
                </c:pt>
                <c:pt idx="81">
                  <c:v>-140.5</c:v>
                </c:pt>
                <c:pt idx="82">
                  <c:v>-5</c:v>
                </c:pt>
                <c:pt idx="83">
                  <c:v>-15</c:v>
                </c:pt>
                <c:pt idx="84">
                  <c:v>-25</c:v>
                </c:pt>
                <c:pt idx="85">
                  <c:v>-40</c:v>
                </c:pt>
                <c:pt idx="86">
                  <c:v>-59</c:v>
                </c:pt>
                <c:pt idx="87">
                  <c:v>-80</c:v>
                </c:pt>
                <c:pt idx="88">
                  <c:v>-114.5</c:v>
                </c:pt>
                <c:pt idx="89">
                  <c:v>-145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82872512"/>
        <c:axId val="-682861632"/>
      </c:scatterChart>
      <c:valAx>
        <c:axId val="-682872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82861632"/>
        <c:crosses val="autoZero"/>
        <c:crossBetween val="midCat"/>
      </c:valAx>
      <c:valAx>
        <c:axId val="-6828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82872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Latah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master_2017_02_20_2015!$BD$17:$BD$109</c:f>
              <c:numCache>
                <c:formatCode>0.00</c:formatCode>
                <c:ptCount val="93"/>
                <c:pt idx="0">
                  <c:v>1.4494415724191472</c:v>
                </c:pt>
                <c:pt idx="1">
                  <c:v>1.417418000247014</c:v>
                </c:pt>
                <c:pt idx="2">
                  <c:v>1.2834354082769872</c:v>
                </c:pt>
                <c:pt idx="3">
                  <c:v>1.3845236651001989</c:v>
                </c:pt>
                <c:pt idx="4">
                  <c:v>1.4320836383288316</c:v>
                </c:pt>
                <c:pt idx="5">
                  <c:v>1.4702039369990803</c:v>
                </c:pt>
                <c:pt idx="6">
                  <c:v>1.121618998888438</c:v>
                </c:pt>
                <c:pt idx="7">
                  <c:v>1.3903347036716835</c:v>
                </c:pt>
                <c:pt idx="8">
                  <c:v>1.3862766201457379</c:v>
                </c:pt>
                <c:pt idx="9">
                  <c:v>1.211253852199951</c:v>
                </c:pt>
                <c:pt idx="10">
                  <c:v>1.3227841724524714</c:v>
                </c:pt>
                <c:pt idx="11">
                  <c:v>1.3973306644271246</c:v>
                </c:pt>
                <c:pt idx="12">
                  <c:v>1.3958308155981827</c:v>
                </c:pt>
                <c:pt idx="13">
                  <c:v>1.3592815427774934</c:v>
                </c:pt>
                <c:pt idx="14">
                  <c:v>1.5002558357005487</c:v>
                </c:pt>
                <c:pt idx="15">
                  <c:v>1.505813645746952</c:v>
                </c:pt>
                <c:pt idx="16">
                  <c:v>1.2859222042627982</c:v>
                </c:pt>
                <c:pt idx="17">
                  <c:v>1.379411917796032</c:v>
                </c:pt>
                <c:pt idx="18">
                  <c:v>1.4009485514903528</c:v>
                </c:pt>
                <c:pt idx="19">
                  <c:v>1.6511693109516561</c:v>
                </c:pt>
                <c:pt idx="20">
                  <c:v>1.365897983308926</c:v>
                </c:pt>
                <c:pt idx="21">
                  <c:v>1.463468426345784</c:v>
                </c:pt>
                <c:pt idx="22">
                  <c:v>1.4420311590239425</c:v>
                </c:pt>
                <c:pt idx="23">
                  <c:v>1.3447793363984</c:v>
                </c:pt>
                <c:pt idx="24">
                  <c:v>1.3415406827592438</c:v>
                </c:pt>
                <c:pt idx="25">
                  <c:v>1.5084638007501652</c:v>
                </c:pt>
                <c:pt idx="26">
                  <c:v>1.5960997384674585</c:v>
                </c:pt>
                <c:pt idx="27">
                  <c:v>1.3092612523598637</c:v>
                </c:pt>
                <c:pt idx="28">
                  <c:v>1.4242108791926178</c:v>
                </c:pt>
                <c:pt idx="29">
                  <c:v>1.3363445489351944</c:v>
                </c:pt>
                <c:pt idx="30">
                  <c:v>1.2281548545479619</c:v>
                </c:pt>
                <c:pt idx="31">
                  <c:v>1.3594484722432725</c:v>
                </c:pt>
                <c:pt idx="32">
                  <c:v>1.549420181276981</c:v>
                </c:pt>
                <c:pt idx="33">
                  <c:v>1.6598724271903742</c:v>
                </c:pt>
                <c:pt idx="34">
                  <c:v>1.6621122670163369</c:v>
                </c:pt>
                <c:pt idx="35">
                  <c:v>1.1577888737936024</c:v>
                </c:pt>
                <c:pt idx="36">
                  <c:v>1.3130546782645518</c:v>
                </c:pt>
                <c:pt idx="37">
                  <c:v>1.3346683840005646</c:v>
                </c:pt>
                <c:pt idx="38">
                  <c:v>1.3291233767496349</c:v>
                </c:pt>
                <c:pt idx="39">
                  <c:v>1.0568882939696174</c:v>
                </c:pt>
                <c:pt idx="40">
                  <c:v>1.0849890886092803</c:v>
                </c:pt>
                <c:pt idx="41">
                  <c:v>1.4831338515375501</c:v>
                </c:pt>
                <c:pt idx="42">
                  <c:v>1.1910000000000001</c:v>
                </c:pt>
                <c:pt idx="43">
                  <c:v>1.476</c:v>
                </c:pt>
                <c:pt idx="44">
                  <c:v>1.51</c:v>
                </c:pt>
                <c:pt idx="45">
                  <c:v>1.5</c:v>
                </c:pt>
                <c:pt idx="46">
                  <c:v>1.45</c:v>
                </c:pt>
                <c:pt idx="47">
                  <c:v>1.52</c:v>
                </c:pt>
                <c:pt idx="48">
                  <c:v>1.64</c:v>
                </c:pt>
                <c:pt idx="49">
                  <c:v>1.53</c:v>
                </c:pt>
                <c:pt idx="50">
                  <c:v>1.6</c:v>
                </c:pt>
                <c:pt idx="51">
                  <c:v>1.2153960160206081</c:v>
                </c:pt>
                <c:pt idx="52">
                  <c:v>1.4020678582140904</c:v>
                </c:pt>
                <c:pt idx="53">
                  <c:v>1.2826190518199621</c:v>
                </c:pt>
                <c:pt idx="54">
                  <c:v>1.3329744566443278</c:v>
                </c:pt>
                <c:pt idx="55">
                  <c:v>1.1630123126640961</c:v>
                </c:pt>
                <c:pt idx="56">
                  <c:v>1.2325666148339005</c:v>
                </c:pt>
                <c:pt idx="57">
                  <c:v>1.2708483947488061</c:v>
                </c:pt>
                <c:pt idx="58">
                  <c:v>1.2567708241438327</c:v>
                </c:pt>
                <c:pt idx="59">
                  <c:v>1.3613105845404663</c:v>
                </c:pt>
                <c:pt idx="60">
                  <c:v>1.3391675635619389</c:v>
                </c:pt>
                <c:pt idx="61">
                  <c:v>1.3451493953248601</c:v>
                </c:pt>
                <c:pt idx="62">
                  <c:v>1.4921341095771052</c:v>
                </c:pt>
                <c:pt idx="63">
                  <c:v>1.4518536664160282</c:v>
                </c:pt>
                <c:pt idx="64">
                  <c:v>1.5410616891605142</c:v>
                </c:pt>
                <c:pt idx="65">
                  <c:v>1.5898175551431206</c:v>
                </c:pt>
                <c:pt idx="66">
                  <c:v>0.99740635531167854</c:v>
                </c:pt>
                <c:pt idx="67">
                  <c:v>1.3502831836547453</c:v>
                </c:pt>
                <c:pt idx="68">
                  <c:v>1.2832365862695627</c:v>
                </c:pt>
                <c:pt idx="69">
                  <c:v>1.3265747744308429</c:v>
                </c:pt>
                <c:pt idx="70">
                  <c:v>1.4413469533759771</c:v>
                </c:pt>
                <c:pt idx="71">
                  <c:v>1.595675251531776</c:v>
                </c:pt>
                <c:pt idx="72">
                  <c:v>1.5321327696865434</c:v>
                </c:pt>
                <c:pt idx="73">
                  <c:v>1.612601445212628</c:v>
                </c:pt>
                <c:pt idx="74">
                  <c:v>1.1281472202127847</c:v>
                </c:pt>
                <c:pt idx="75">
                  <c:v>1.2732678158688711</c:v>
                </c:pt>
                <c:pt idx="76">
                  <c:v>1.3155248160629534</c:v>
                </c:pt>
                <c:pt idx="77">
                  <c:v>1.3676646511375692</c:v>
                </c:pt>
                <c:pt idx="78">
                  <c:v>1.3680930487653769</c:v>
                </c:pt>
                <c:pt idx="79">
                  <c:v>1.3438938071555535</c:v>
                </c:pt>
                <c:pt idx="80">
                  <c:v>1.2656661205965569</c:v>
                </c:pt>
                <c:pt idx="81">
                  <c:v>1.2032820471343255</c:v>
                </c:pt>
                <c:pt idx="82">
                  <c:v>1.1779910722162432</c:v>
                </c:pt>
                <c:pt idx="83">
                  <c:v>1.3600755156412654</c:v>
                </c:pt>
                <c:pt idx="84">
                  <c:v>1.3158776928912965</c:v>
                </c:pt>
                <c:pt idx="85">
                  <c:v>1.3070777329706602</c:v>
                </c:pt>
                <c:pt idx="86">
                  <c:v>1.4408219631123058</c:v>
                </c:pt>
                <c:pt idx="87">
                  <c:v>1.3632424302216251</c:v>
                </c:pt>
                <c:pt idx="88">
                  <c:v>1.2540290457447738</c:v>
                </c:pt>
                <c:pt idx="89">
                  <c:v>1.4629142567438278</c:v>
                </c:pt>
                <c:pt idx="90">
                  <c:v>1.2042803959278012</c:v>
                </c:pt>
                <c:pt idx="91">
                  <c:v>1.3664272985514405</c:v>
                </c:pt>
                <c:pt idx="92">
                  <c:v>1.3754256576741888</c:v>
                </c:pt>
              </c:numCache>
            </c:numRef>
          </c:xVal>
          <c:yVal>
            <c:numRef>
              <c:f>master_2017_02_20_2015!$BB$17:$BB$109</c:f>
              <c:numCache>
                <c:formatCode>General</c:formatCode>
                <c:ptCount val="93"/>
                <c:pt idx="0">
                  <c:v>-15</c:v>
                </c:pt>
                <c:pt idx="1">
                  <c:v>-25</c:v>
                </c:pt>
                <c:pt idx="2">
                  <c:v>-48</c:v>
                </c:pt>
                <c:pt idx="3">
                  <c:v>-75</c:v>
                </c:pt>
                <c:pt idx="4">
                  <c:v>-92</c:v>
                </c:pt>
                <c:pt idx="5">
                  <c:v>-126.5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-38.5</c:v>
                </c:pt>
                <c:pt idx="10">
                  <c:v>-60</c:v>
                </c:pt>
                <c:pt idx="11">
                  <c:v>-88</c:v>
                </c:pt>
                <c:pt idx="12">
                  <c:v>-128</c:v>
                </c:pt>
                <c:pt idx="13">
                  <c:v>-5</c:v>
                </c:pt>
                <c:pt idx="14">
                  <c:v>-15</c:v>
                </c:pt>
                <c:pt idx="15">
                  <c:v>-25</c:v>
                </c:pt>
                <c:pt idx="16">
                  <c:v>-37</c:v>
                </c:pt>
                <c:pt idx="17">
                  <c:v>-53</c:v>
                </c:pt>
                <c:pt idx="18">
                  <c:v>-77.5</c:v>
                </c:pt>
                <c:pt idx="19">
                  <c:v>-123</c:v>
                </c:pt>
                <c:pt idx="20">
                  <c:v>-5</c:v>
                </c:pt>
                <c:pt idx="21">
                  <c:v>-15</c:v>
                </c:pt>
                <c:pt idx="22">
                  <c:v>-25</c:v>
                </c:pt>
                <c:pt idx="23">
                  <c:v>-39</c:v>
                </c:pt>
                <c:pt idx="24">
                  <c:v>-62.5</c:v>
                </c:pt>
                <c:pt idx="25">
                  <c:v>-91</c:v>
                </c:pt>
                <c:pt idx="26">
                  <c:v>-129</c:v>
                </c:pt>
                <c:pt idx="27">
                  <c:v>-5</c:v>
                </c:pt>
                <c:pt idx="28">
                  <c:v>-15</c:v>
                </c:pt>
                <c:pt idx="29">
                  <c:v>-25</c:v>
                </c:pt>
                <c:pt idx="30">
                  <c:v>-35</c:v>
                </c:pt>
                <c:pt idx="31">
                  <c:v>-52</c:v>
                </c:pt>
                <c:pt idx="32">
                  <c:v>-72.5</c:v>
                </c:pt>
                <c:pt idx="33">
                  <c:v>-95.5</c:v>
                </c:pt>
                <c:pt idx="34">
                  <c:v>-126</c:v>
                </c:pt>
                <c:pt idx="35">
                  <c:v>-5</c:v>
                </c:pt>
                <c:pt idx="36">
                  <c:v>-15</c:v>
                </c:pt>
                <c:pt idx="37">
                  <c:v>-25</c:v>
                </c:pt>
                <c:pt idx="38">
                  <c:v>-31.5</c:v>
                </c:pt>
                <c:pt idx="39">
                  <c:v>-49</c:v>
                </c:pt>
                <c:pt idx="40">
                  <c:v>-77.5</c:v>
                </c:pt>
                <c:pt idx="41">
                  <c:v>-121.5</c:v>
                </c:pt>
                <c:pt idx="42">
                  <c:v>-5</c:v>
                </c:pt>
                <c:pt idx="43">
                  <c:v>-15</c:v>
                </c:pt>
                <c:pt idx="44">
                  <c:v>-25</c:v>
                </c:pt>
                <c:pt idx="45">
                  <c:v>-36.5</c:v>
                </c:pt>
                <c:pt idx="46">
                  <c:v>-53.5</c:v>
                </c:pt>
                <c:pt idx="47">
                  <c:v>-73.5</c:v>
                </c:pt>
                <c:pt idx="48">
                  <c:v>-96.5</c:v>
                </c:pt>
                <c:pt idx="49">
                  <c:v>-118.5</c:v>
                </c:pt>
                <c:pt idx="50">
                  <c:v>-137</c:v>
                </c:pt>
                <c:pt idx="51">
                  <c:v>-5</c:v>
                </c:pt>
                <c:pt idx="52">
                  <c:v>-15</c:v>
                </c:pt>
                <c:pt idx="53">
                  <c:v>-25</c:v>
                </c:pt>
                <c:pt idx="54">
                  <c:v>-39.5</c:v>
                </c:pt>
                <c:pt idx="55">
                  <c:v>-59</c:v>
                </c:pt>
                <c:pt idx="56">
                  <c:v>-91.5</c:v>
                </c:pt>
                <c:pt idx="57">
                  <c:v>-133.5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-33.5</c:v>
                </c:pt>
                <c:pt idx="62">
                  <c:v>-48</c:v>
                </c:pt>
                <c:pt idx="63">
                  <c:v>-69</c:v>
                </c:pt>
                <c:pt idx="64">
                  <c:v>-100.5</c:v>
                </c:pt>
                <c:pt idx="65">
                  <c:v>-136</c:v>
                </c:pt>
                <c:pt idx="66">
                  <c:v>-5</c:v>
                </c:pt>
                <c:pt idx="67">
                  <c:v>-15</c:v>
                </c:pt>
                <c:pt idx="68">
                  <c:v>-25</c:v>
                </c:pt>
                <c:pt idx="69">
                  <c:v>-31.5</c:v>
                </c:pt>
                <c:pt idx="70">
                  <c:v>-45.5</c:v>
                </c:pt>
                <c:pt idx="71">
                  <c:v>-73</c:v>
                </c:pt>
                <c:pt idx="72">
                  <c:v>-97</c:v>
                </c:pt>
                <c:pt idx="73">
                  <c:v>-129.5</c:v>
                </c:pt>
                <c:pt idx="74">
                  <c:v>-5</c:v>
                </c:pt>
                <c:pt idx="75">
                  <c:v>-15</c:v>
                </c:pt>
                <c:pt idx="76">
                  <c:v>-25</c:v>
                </c:pt>
                <c:pt idx="77">
                  <c:v>-35.5</c:v>
                </c:pt>
                <c:pt idx="78">
                  <c:v>-51.5</c:v>
                </c:pt>
                <c:pt idx="79">
                  <c:v>-79</c:v>
                </c:pt>
                <c:pt idx="80">
                  <c:v>-112</c:v>
                </c:pt>
                <c:pt idx="81">
                  <c:v>-140.5</c:v>
                </c:pt>
                <c:pt idx="82">
                  <c:v>-5</c:v>
                </c:pt>
                <c:pt idx="83">
                  <c:v>-15</c:v>
                </c:pt>
                <c:pt idx="84">
                  <c:v>-25</c:v>
                </c:pt>
                <c:pt idx="85">
                  <c:v>-40</c:v>
                </c:pt>
                <c:pt idx="86">
                  <c:v>-59</c:v>
                </c:pt>
                <c:pt idx="87">
                  <c:v>-80</c:v>
                </c:pt>
                <c:pt idx="88">
                  <c:v>-112</c:v>
                </c:pt>
                <c:pt idx="89">
                  <c:v>-142.5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82868704"/>
        <c:axId val="-682860544"/>
      </c:scatterChart>
      <c:valAx>
        <c:axId val="-68286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82860544"/>
        <c:crosses val="autoZero"/>
        <c:crossBetween val="midCat"/>
      </c:valAx>
      <c:valAx>
        <c:axId val="-68286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82868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Latah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master_2017_02_20_2015!$A$17</c:f>
              <c:strCache>
                <c:ptCount val="1"/>
                <c:pt idx="0">
                  <c:v>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master_2017_02_20_2015!$AT$17:$AT$24</c:f>
              <c:numCache>
                <c:formatCode>0.00</c:formatCode>
                <c:ptCount val="8"/>
                <c:pt idx="0">
                  <c:v>1.4325455447558471</c:v>
                </c:pt>
                <c:pt idx="1">
                  <c:v>1.4717816240359756</c:v>
                </c:pt>
                <c:pt idx="2">
                  <c:v>1.2701394072977072</c:v>
                </c:pt>
                <c:pt idx="3">
                  <c:v>1.4473129895800703</c:v>
                </c:pt>
                <c:pt idx="4">
                  <c:v>1.4621951047434414</c:v>
                </c:pt>
                <c:pt idx="5">
                  <c:v>1.5285575609983681</c:v>
                </c:pt>
                <c:pt idx="6">
                  <c:v>0.88924054867807301</c:v>
                </c:pt>
                <c:pt idx="7">
                  <c:v>1.4689168619048278</c:v>
                </c:pt>
              </c:numCache>
            </c:numRef>
          </c:xVal>
          <c:yVal>
            <c:numRef>
              <c:f>master_2017_02_20_2015!$AQ$17:$AQ$24</c:f>
              <c:numCache>
                <c:formatCode>General</c:formatCode>
                <c:ptCount val="8"/>
                <c:pt idx="0">
                  <c:v>-15</c:v>
                </c:pt>
                <c:pt idx="1">
                  <c:v>-25</c:v>
                </c:pt>
                <c:pt idx="2">
                  <c:v>-48</c:v>
                </c:pt>
                <c:pt idx="3">
                  <c:v>-75</c:v>
                </c:pt>
                <c:pt idx="4">
                  <c:v>-92</c:v>
                </c:pt>
                <c:pt idx="5">
                  <c:v>-126.5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master_2017_02_20_2015!$A$25</c:f>
              <c:strCache>
                <c:ptCount val="1"/>
                <c:pt idx="0">
                  <c:v>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master_2017_02_20_2015!$AT$25:$AT$33</c:f>
              <c:numCache>
                <c:formatCode>0.00</c:formatCode>
                <c:ptCount val="9"/>
                <c:pt idx="0">
                  <c:v>1.4907592216224506</c:v>
                </c:pt>
                <c:pt idx="1">
                  <c:v>1.3969862931514796</c:v>
                </c:pt>
                <c:pt idx="2">
                  <c:v>1.3976480936878648</c:v>
                </c:pt>
                <c:pt idx="3">
                  <c:v>1.5185724867339727</c:v>
                </c:pt>
                <c:pt idx="4">
                  <c:v>1.5146563985883936</c:v>
                </c:pt>
                <c:pt idx="5">
                  <c:v>1.4317859527762447</c:v>
                </c:pt>
                <c:pt idx="6">
                  <c:v>1.4131794260996948</c:v>
                </c:pt>
                <c:pt idx="7">
                  <c:v>1.4907869746744449</c:v>
                </c:pt>
                <c:pt idx="8">
                  <c:v>1.3687761744978697</c:v>
                </c:pt>
              </c:numCache>
            </c:numRef>
          </c:xVal>
          <c:yVal>
            <c:numRef>
              <c:f>master_2017_02_20_2015!$AQ$25:$AQ$33</c:f>
              <c:numCache>
                <c:formatCode>General</c:formatCode>
                <c:ptCount val="9"/>
                <c:pt idx="0">
                  <c:v>-25</c:v>
                </c:pt>
                <c:pt idx="1">
                  <c:v>-38.5</c:v>
                </c:pt>
                <c:pt idx="2">
                  <c:v>-60</c:v>
                </c:pt>
                <c:pt idx="3">
                  <c:v>-88</c:v>
                </c:pt>
                <c:pt idx="4">
                  <c:v>-128</c:v>
                </c:pt>
                <c:pt idx="5">
                  <c:v>-5</c:v>
                </c:pt>
                <c:pt idx="6">
                  <c:v>-15</c:v>
                </c:pt>
                <c:pt idx="7">
                  <c:v>-25</c:v>
                </c:pt>
                <c:pt idx="8">
                  <c:v>-37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master_2017_02_20_2015!$A$34</c:f>
              <c:strCache>
                <c:ptCount val="1"/>
                <c:pt idx="0">
                  <c:v>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master_2017_02_20_2015!$AT$34:$AT$41</c:f>
              <c:numCache>
                <c:formatCode>0.00</c:formatCode>
                <c:ptCount val="8"/>
                <c:pt idx="0">
                  <c:v>1.4336316318748685</c:v>
                </c:pt>
                <c:pt idx="1">
                  <c:v>1.5938171370862875</c:v>
                </c:pt>
                <c:pt idx="2">
                  <c:v>1.7075059401726962</c:v>
                </c:pt>
                <c:pt idx="3">
                  <c:v>1.1261283874478618</c:v>
                </c:pt>
                <c:pt idx="4">
                  <c:v>1.3748677322893679</c:v>
                </c:pt>
                <c:pt idx="5">
                  <c:v>1.35008136080245</c:v>
                </c:pt>
                <c:pt idx="6">
                  <c:v>1.5025374364873898</c:v>
                </c:pt>
                <c:pt idx="7">
                  <c:v>1.6064102160125344</c:v>
                </c:pt>
              </c:numCache>
            </c:numRef>
          </c:xVal>
          <c:yVal>
            <c:numRef>
              <c:f>master_2017_02_20_2015!$AQ$34:$AQ$41</c:f>
              <c:numCache>
                <c:formatCode>General</c:formatCode>
                <c:ptCount val="8"/>
                <c:pt idx="0">
                  <c:v>-53</c:v>
                </c:pt>
                <c:pt idx="1">
                  <c:v>-77.5</c:v>
                </c:pt>
                <c:pt idx="2">
                  <c:v>-123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-39</c:v>
                </c:pt>
                <c:pt idx="7">
                  <c:v>-62.5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master_2017_02_20_2015!$A$42</c:f>
              <c:strCache>
                <c:ptCount val="1"/>
                <c:pt idx="0">
                  <c:v>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master_2017_02_20_2015!$AT$42:$AT$49</c:f>
              <c:numCache>
                <c:formatCode>0.00</c:formatCode>
                <c:ptCount val="8"/>
                <c:pt idx="0">
                  <c:v>1.6791267541017951</c:v>
                </c:pt>
                <c:pt idx="1">
                  <c:v>1.6802235498752742</c:v>
                </c:pt>
                <c:pt idx="2">
                  <c:v>0.89890451540136518</c:v>
                </c:pt>
                <c:pt idx="3">
                  <c:v>1.3911760870019121</c:v>
                </c:pt>
                <c:pt idx="4">
                  <c:v>1.2603607086596509</c:v>
                </c:pt>
                <c:pt idx="5">
                  <c:v>1.309205667118577</c:v>
                </c:pt>
                <c:pt idx="6">
                  <c:v>1.4962165660582387</c:v>
                </c:pt>
                <c:pt idx="7">
                  <c:v>1.6322150835022871</c:v>
                </c:pt>
              </c:numCache>
            </c:numRef>
          </c:xVal>
          <c:yVal>
            <c:numRef>
              <c:f>master_2017_02_20_2015!$AQ$42:$AQ$48</c:f>
              <c:numCache>
                <c:formatCode>General</c:formatCode>
                <c:ptCount val="7"/>
                <c:pt idx="0">
                  <c:v>-91</c:v>
                </c:pt>
                <c:pt idx="1">
                  <c:v>-129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-35</c:v>
                </c:pt>
                <c:pt idx="6">
                  <c:v>-52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master_2017_02_20_2015!$A$50</c:f>
              <c:strCache>
                <c:ptCount val="1"/>
                <c:pt idx="0">
                  <c:v>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master_2017_02_20_2015!$AT$50:$AT$57</c:f>
              <c:numCache>
                <c:formatCode>0.00</c:formatCode>
                <c:ptCount val="8"/>
                <c:pt idx="0">
                  <c:v>1.6340281752832804</c:v>
                </c:pt>
                <c:pt idx="1">
                  <c:v>1.6789581051466314</c:v>
                </c:pt>
                <c:pt idx="2">
                  <c:v>0.89085352266865325</c:v>
                </c:pt>
                <c:pt idx="3">
                  <c:v>1.3226097241872472</c:v>
                </c:pt>
                <c:pt idx="4">
                  <c:v>1.3515977110212063</c:v>
                </c:pt>
                <c:pt idx="5">
                  <c:v>1.3686209250487325</c:v>
                </c:pt>
                <c:pt idx="6">
                  <c:v>1.0425303731132691</c:v>
                </c:pt>
                <c:pt idx="7">
                  <c:v>1.1321177954695918</c:v>
                </c:pt>
              </c:numCache>
            </c:numRef>
          </c:xVal>
          <c:yVal>
            <c:numRef>
              <c:f>master_2017_02_20_2015!$AQ$50:$AQ$57</c:f>
              <c:numCache>
                <c:formatCode>General</c:formatCode>
                <c:ptCount val="8"/>
                <c:pt idx="0">
                  <c:v>-94.5</c:v>
                </c:pt>
                <c:pt idx="1">
                  <c:v>-131.5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-31.5</c:v>
                </c:pt>
                <c:pt idx="6">
                  <c:v>-49</c:v>
                </c:pt>
                <c:pt idx="7">
                  <c:v>-75.5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master_2017_02_20_2015!$A$58</c:f>
              <c:strCache>
                <c:ptCount val="1"/>
                <c:pt idx="0">
                  <c:v>17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master_2017_02_20_2015!$AT$58:$AT$67</c:f>
              <c:numCache>
                <c:formatCode>0.00</c:formatCode>
                <c:ptCount val="10"/>
                <c:pt idx="0">
                  <c:v>1.5412535524824278</c:v>
                </c:pt>
                <c:pt idx="1">
                  <c:v>1.2281007455790924</c:v>
                </c:pt>
                <c:pt idx="2">
                  <c:v>1.5973997038425876</c:v>
                </c:pt>
                <c:pt idx="3">
                  <c:v>1.6224868920384545</c:v>
                </c:pt>
                <c:pt idx="4">
                  <c:v>1.5599658711101363</c:v>
                </c:pt>
                <c:pt idx="5">
                  <c:v>1.6524605819788143</c:v>
                </c:pt>
                <c:pt idx="6">
                  <c:v>1.6959061700107583</c:v>
                </c:pt>
                <c:pt idx="7">
                  <c:v>1.6922259263727328</c:v>
                </c:pt>
                <c:pt idx="8">
                  <c:v>1.6770022664981892</c:v>
                </c:pt>
                <c:pt idx="9">
                  <c:v>1.6736375771501639</c:v>
                </c:pt>
              </c:numCache>
            </c:numRef>
          </c:xVal>
          <c:yVal>
            <c:numRef>
              <c:f>master_2017_02_20_2015!$AQ$58:$AQ$67</c:f>
              <c:numCache>
                <c:formatCode>General</c:formatCode>
                <c:ptCount val="10"/>
                <c:pt idx="0">
                  <c:v>-119.5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-39</c:v>
                </c:pt>
                <c:pt idx="5">
                  <c:v>-56</c:v>
                </c:pt>
                <c:pt idx="6">
                  <c:v>-73</c:v>
                </c:pt>
                <c:pt idx="7">
                  <c:v>-96</c:v>
                </c:pt>
                <c:pt idx="8">
                  <c:v>-118.5</c:v>
                </c:pt>
                <c:pt idx="9">
                  <c:v>-140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master_2017_02_20_2015!$A$68</c:f>
              <c:strCache>
                <c:ptCount val="1"/>
                <c:pt idx="0">
                  <c:v>21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master_2017_02_20_2015!$AT$68:$AT$75</c:f>
              <c:numCache>
                <c:formatCode>0.00</c:formatCode>
                <c:ptCount val="8"/>
                <c:pt idx="0">
                  <c:v>1.2084916258097105</c:v>
                </c:pt>
                <c:pt idx="1">
                  <c:v>1.4605429691963732</c:v>
                </c:pt>
                <c:pt idx="2">
                  <c:v>1.3323395426348021</c:v>
                </c:pt>
                <c:pt idx="3">
                  <c:v>1.268727607619617</c:v>
                </c:pt>
                <c:pt idx="4">
                  <c:v>1.3426651577711333</c:v>
                </c:pt>
                <c:pt idx="5">
                  <c:v>1.3091487423205603</c:v>
                </c:pt>
                <c:pt idx="6">
                  <c:v>1.5974003945333055</c:v>
                </c:pt>
                <c:pt idx="7">
                  <c:v>1.2569216096713456</c:v>
                </c:pt>
              </c:numCache>
            </c:numRef>
          </c:xVal>
          <c:yVal>
            <c:numRef>
              <c:f>master_2017_02_20_2015!$AQ$68:$AQ$75</c:f>
              <c:numCache>
                <c:formatCode>General</c:formatCode>
                <c:ptCount val="8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-39.5</c:v>
                </c:pt>
                <c:pt idx="4">
                  <c:v>-59</c:v>
                </c:pt>
                <c:pt idx="5">
                  <c:v>-91.5</c:v>
                </c:pt>
                <c:pt idx="6">
                  <c:v>-133.5</c:v>
                </c:pt>
                <c:pt idx="7">
                  <c:v>-5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master_2017_02_20_2015!$A$76</c:f>
              <c:strCache>
                <c:ptCount val="1"/>
                <c:pt idx="0">
                  <c:v>23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master_2017_02_20_2015!$AT$76:$AT$84</c:f>
              <c:numCache>
                <c:formatCode>0.00</c:formatCode>
                <c:ptCount val="9"/>
                <c:pt idx="0">
                  <c:v>1.4474825096167454</c:v>
                </c:pt>
                <c:pt idx="1">
                  <c:v>1.4308403408442805</c:v>
                </c:pt>
                <c:pt idx="2">
                  <c:v>1.4580834201139528</c:v>
                </c:pt>
                <c:pt idx="3">
                  <c:v>1.5383191581452329</c:v>
                </c:pt>
                <c:pt idx="4">
                  <c:v>1.5927318495359433</c:v>
                </c:pt>
                <c:pt idx="5">
                  <c:v>1.6474900045938345</c:v>
                </c:pt>
                <c:pt idx="6">
                  <c:v>1.682669111715916</c:v>
                </c:pt>
                <c:pt idx="7">
                  <c:v>0.88474913933557198</c:v>
                </c:pt>
                <c:pt idx="8">
                  <c:v>1.3494588164728003</c:v>
                </c:pt>
              </c:numCache>
            </c:numRef>
          </c:xVal>
          <c:yVal>
            <c:numRef>
              <c:f>master_2017_02_20_2015!$AQ$76:$AQ$84</c:f>
              <c:numCache>
                <c:formatCode>General</c:formatCode>
                <c:ptCount val="9"/>
                <c:pt idx="0">
                  <c:v>-15</c:v>
                </c:pt>
                <c:pt idx="1">
                  <c:v>-25</c:v>
                </c:pt>
                <c:pt idx="2">
                  <c:v>-33.5</c:v>
                </c:pt>
                <c:pt idx="3">
                  <c:v>-48</c:v>
                </c:pt>
                <c:pt idx="4">
                  <c:v>-69</c:v>
                </c:pt>
                <c:pt idx="5">
                  <c:v>-100.5</c:v>
                </c:pt>
                <c:pt idx="6">
                  <c:v>-137.5</c:v>
                </c:pt>
                <c:pt idx="7">
                  <c:v>-5</c:v>
                </c:pt>
                <c:pt idx="8">
                  <c:v>-15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master_2017_02_20_2015!$A$85</c:f>
              <c:strCache>
                <c:ptCount val="1"/>
                <c:pt idx="0">
                  <c:v>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master_2017_02_20_2015!$AT$85:$AT$92</c:f>
              <c:numCache>
                <c:formatCode>0.00</c:formatCode>
                <c:ptCount val="8"/>
                <c:pt idx="0">
                  <c:v>1.3400120258908179</c:v>
                </c:pt>
                <c:pt idx="1">
                  <c:v>1.3455837452771142</c:v>
                </c:pt>
                <c:pt idx="2">
                  <c:v>1.4019258131248564</c:v>
                </c:pt>
                <c:pt idx="3">
                  <c:v>1.5626163469029695</c:v>
                </c:pt>
                <c:pt idx="4">
                  <c:v>1.6371857425893124</c:v>
                </c:pt>
                <c:pt idx="5">
                  <c:v>1.6834563584164992</c:v>
                </c:pt>
                <c:pt idx="6">
                  <c:v>0.99341161118947696</c:v>
                </c:pt>
                <c:pt idx="7">
                  <c:v>1.2886935837723985</c:v>
                </c:pt>
              </c:numCache>
            </c:numRef>
          </c:xVal>
          <c:yVal>
            <c:numRef>
              <c:f>master_2017_02_20_2015!$AQ$85:$AQ$92</c:f>
              <c:numCache>
                <c:formatCode>General</c:formatCode>
                <c:ptCount val="8"/>
                <c:pt idx="0">
                  <c:v>-25</c:v>
                </c:pt>
                <c:pt idx="1">
                  <c:v>-31.5</c:v>
                </c:pt>
                <c:pt idx="2">
                  <c:v>-45.5</c:v>
                </c:pt>
                <c:pt idx="3">
                  <c:v>-73</c:v>
                </c:pt>
                <c:pt idx="4">
                  <c:v>-97</c:v>
                </c:pt>
                <c:pt idx="5">
                  <c:v>-129.5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master_2017_02_20_2015!$A$93</c:f>
              <c:strCache>
                <c:ptCount val="1"/>
                <c:pt idx="0">
                  <c:v>27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master_2017_02_20_2015!$AT$93:$AT$100</c:f>
              <c:numCache>
                <c:formatCode>0.00</c:formatCode>
                <c:ptCount val="8"/>
                <c:pt idx="0">
                  <c:v>1.2734642285953779</c:v>
                </c:pt>
                <c:pt idx="1">
                  <c:v>1.3941628840519773</c:v>
                </c:pt>
                <c:pt idx="2">
                  <c:v>1.3962470100603506</c:v>
                </c:pt>
                <c:pt idx="3">
                  <c:v>1.3474168183007871</c:v>
                </c:pt>
                <c:pt idx="4">
                  <c:v>1.327219050468319</c:v>
                </c:pt>
                <c:pt idx="5">
                  <c:v>1.3589871422674604</c:v>
                </c:pt>
                <c:pt idx="6">
                  <c:v>1.0820633866544651</c:v>
                </c:pt>
                <c:pt idx="7">
                  <c:v>1.3866702094926711</c:v>
                </c:pt>
              </c:numCache>
            </c:numRef>
          </c:xVal>
          <c:yVal>
            <c:numRef>
              <c:f>master_2017_02_20_2015!$AQ$93:$AQ$100</c:f>
              <c:numCache>
                <c:formatCode>General</c:formatCode>
                <c:ptCount val="8"/>
                <c:pt idx="0">
                  <c:v>-25</c:v>
                </c:pt>
                <c:pt idx="1">
                  <c:v>-35.5</c:v>
                </c:pt>
                <c:pt idx="2">
                  <c:v>-51.5</c:v>
                </c:pt>
                <c:pt idx="3">
                  <c:v>-79</c:v>
                </c:pt>
                <c:pt idx="4">
                  <c:v>-112</c:v>
                </c:pt>
                <c:pt idx="5">
                  <c:v>-140.5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master_2017_02_20_2015!$A$101</c:f>
              <c:strCache>
                <c:ptCount val="1"/>
                <c:pt idx="0">
                  <c:v>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master_2017_02_20_2015!$AT$101:$AT$109</c:f>
              <c:numCache>
                <c:formatCode>0.00</c:formatCode>
                <c:ptCount val="9"/>
                <c:pt idx="0">
                  <c:v>1.3293190216669446</c:v>
                </c:pt>
                <c:pt idx="1">
                  <c:v>0.81913490600931582</c:v>
                </c:pt>
                <c:pt idx="2">
                  <c:v>1.5593254671324461</c:v>
                </c:pt>
                <c:pt idx="3">
                  <c:v>1.3829814990939087</c:v>
                </c:pt>
                <c:pt idx="4">
                  <c:v>1.4906663982515893</c:v>
                </c:pt>
                <c:pt idx="5">
                  <c:v>1.5959532478824212</c:v>
                </c:pt>
                <c:pt idx="6">
                  <c:v>0.79781733684770517</c:v>
                </c:pt>
                <c:pt idx="7">
                  <c:v>1.395057669860819</c:v>
                </c:pt>
                <c:pt idx="8">
                  <c:v>1.347455266705873</c:v>
                </c:pt>
              </c:numCache>
            </c:numRef>
          </c:xVal>
          <c:yVal>
            <c:numRef>
              <c:f>master_2017_02_20_2015!$AQ$101:$AQ$109</c:f>
              <c:numCache>
                <c:formatCode>General</c:formatCode>
                <c:ptCount val="9"/>
                <c:pt idx="0">
                  <c:v>-25</c:v>
                </c:pt>
                <c:pt idx="1">
                  <c:v>-40</c:v>
                </c:pt>
                <c:pt idx="2">
                  <c:v>-59</c:v>
                </c:pt>
                <c:pt idx="3">
                  <c:v>-80</c:v>
                </c:pt>
                <c:pt idx="4">
                  <c:v>-114.5</c:v>
                </c:pt>
                <c:pt idx="5">
                  <c:v>-145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67932160"/>
        <c:axId val="-867935424"/>
      </c:scatterChart>
      <c:valAx>
        <c:axId val="-867932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7935424"/>
        <c:crosses val="autoZero"/>
        <c:crossBetween val="midCat"/>
      </c:valAx>
      <c:valAx>
        <c:axId val="-86793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793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Latah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master_2017_02_20_2015!$A$17</c:f>
              <c:strCache>
                <c:ptCount val="1"/>
                <c:pt idx="0">
                  <c:v>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master_2017_02_20_2015!$BD$17:$BD$24</c:f>
              <c:numCache>
                <c:formatCode>0.00</c:formatCode>
                <c:ptCount val="8"/>
                <c:pt idx="0">
                  <c:v>1.4494415724191472</c:v>
                </c:pt>
                <c:pt idx="1">
                  <c:v>1.417418000247014</c:v>
                </c:pt>
                <c:pt idx="2">
                  <c:v>1.2834354082769872</c:v>
                </c:pt>
                <c:pt idx="3">
                  <c:v>1.3845236651001989</c:v>
                </c:pt>
                <c:pt idx="4">
                  <c:v>1.4320836383288316</c:v>
                </c:pt>
                <c:pt idx="5">
                  <c:v>1.4702039369990803</c:v>
                </c:pt>
                <c:pt idx="6">
                  <c:v>1.121618998888438</c:v>
                </c:pt>
                <c:pt idx="7">
                  <c:v>1.3903347036716835</c:v>
                </c:pt>
              </c:numCache>
            </c:numRef>
          </c:xVal>
          <c:yVal>
            <c:numRef>
              <c:f>master_2017_02_20_2015!$BB$17:$BB$24</c:f>
              <c:numCache>
                <c:formatCode>General</c:formatCode>
                <c:ptCount val="8"/>
                <c:pt idx="0">
                  <c:v>-15</c:v>
                </c:pt>
                <c:pt idx="1">
                  <c:v>-25</c:v>
                </c:pt>
                <c:pt idx="2">
                  <c:v>-48</c:v>
                </c:pt>
                <c:pt idx="3">
                  <c:v>-75</c:v>
                </c:pt>
                <c:pt idx="4">
                  <c:v>-92</c:v>
                </c:pt>
                <c:pt idx="5">
                  <c:v>-126.5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master_2017_02_20_2015!$A$25</c:f>
              <c:strCache>
                <c:ptCount val="1"/>
                <c:pt idx="0">
                  <c:v>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master_2017_02_20_2015!$BD$25:$BD$33</c:f>
              <c:numCache>
                <c:formatCode>0.00</c:formatCode>
                <c:ptCount val="9"/>
                <c:pt idx="0">
                  <c:v>1.3862766201457379</c:v>
                </c:pt>
                <c:pt idx="1">
                  <c:v>1.211253852199951</c:v>
                </c:pt>
                <c:pt idx="2">
                  <c:v>1.3227841724524714</c:v>
                </c:pt>
                <c:pt idx="3">
                  <c:v>1.3973306644271246</c:v>
                </c:pt>
                <c:pt idx="4">
                  <c:v>1.3958308155981827</c:v>
                </c:pt>
                <c:pt idx="5">
                  <c:v>1.3592815427774934</c:v>
                </c:pt>
                <c:pt idx="6">
                  <c:v>1.5002558357005487</c:v>
                </c:pt>
                <c:pt idx="7">
                  <c:v>1.505813645746952</c:v>
                </c:pt>
                <c:pt idx="8">
                  <c:v>1.2859222042627982</c:v>
                </c:pt>
              </c:numCache>
            </c:numRef>
          </c:xVal>
          <c:yVal>
            <c:numRef>
              <c:f>master_2017_02_20_2015!$BB$25:$BB$33</c:f>
              <c:numCache>
                <c:formatCode>General</c:formatCode>
                <c:ptCount val="9"/>
                <c:pt idx="0">
                  <c:v>-25</c:v>
                </c:pt>
                <c:pt idx="1">
                  <c:v>-38.5</c:v>
                </c:pt>
                <c:pt idx="2">
                  <c:v>-60</c:v>
                </c:pt>
                <c:pt idx="3">
                  <c:v>-88</c:v>
                </c:pt>
                <c:pt idx="4">
                  <c:v>-128</c:v>
                </c:pt>
                <c:pt idx="5">
                  <c:v>-5</c:v>
                </c:pt>
                <c:pt idx="6">
                  <c:v>-15</c:v>
                </c:pt>
                <c:pt idx="7">
                  <c:v>-25</c:v>
                </c:pt>
                <c:pt idx="8">
                  <c:v>-37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master_2017_02_20_2015!$A$34</c:f>
              <c:strCache>
                <c:ptCount val="1"/>
                <c:pt idx="0">
                  <c:v>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master_2017_02_20_2015!$BD$34:$BD$41</c:f>
              <c:numCache>
                <c:formatCode>0.00</c:formatCode>
                <c:ptCount val="8"/>
                <c:pt idx="0">
                  <c:v>1.379411917796032</c:v>
                </c:pt>
                <c:pt idx="1">
                  <c:v>1.4009485514903528</c:v>
                </c:pt>
                <c:pt idx="2">
                  <c:v>1.6511693109516561</c:v>
                </c:pt>
                <c:pt idx="3">
                  <c:v>1.365897983308926</c:v>
                </c:pt>
                <c:pt idx="4">
                  <c:v>1.463468426345784</c:v>
                </c:pt>
                <c:pt idx="5">
                  <c:v>1.4420311590239425</c:v>
                </c:pt>
                <c:pt idx="6">
                  <c:v>1.3447793363984</c:v>
                </c:pt>
                <c:pt idx="7">
                  <c:v>1.3415406827592438</c:v>
                </c:pt>
              </c:numCache>
            </c:numRef>
          </c:xVal>
          <c:yVal>
            <c:numRef>
              <c:f>master_2017_02_20_2015!$BB$34:$BB$41</c:f>
              <c:numCache>
                <c:formatCode>General</c:formatCode>
                <c:ptCount val="8"/>
                <c:pt idx="0">
                  <c:v>-53</c:v>
                </c:pt>
                <c:pt idx="1">
                  <c:v>-77.5</c:v>
                </c:pt>
                <c:pt idx="2">
                  <c:v>-123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-39</c:v>
                </c:pt>
                <c:pt idx="7">
                  <c:v>-62.5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master_2017_02_20_2015!$A$42</c:f>
              <c:strCache>
                <c:ptCount val="1"/>
                <c:pt idx="0">
                  <c:v>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master_2017_02_20_2015!$BD$42:$BD$49</c:f>
              <c:numCache>
                <c:formatCode>0.00</c:formatCode>
                <c:ptCount val="8"/>
                <c:pt idx="0">
                  <c:v>1.5084638007501652</c:v>
                </c:pt>
                <c:pt idx="1">
                  <c:v>1.5960997384674585</c:v>
                </c:pt>
                <c:pt idx="2">
                  <c:v>1.3092612523598637</c:v>
                </c:pt>
                <c:pt idx="3">
                  <c:v>1.4242108791926178</c:v>
                </c:pt>
                <c:pt idx="4">
                  <c:v>1.3363445489351944</c:v>
                </c:pt>
                <c:pt idx="5">
                  <c:v>1.2281548545479619</c:v>
                </c:pt>
                <c:pt idx="6">
                  <c:v>1.3594484722432725</c:v>
                </c:pt>
                <c:pt idx="7">
                  <c:v>1.549420181276981</c:v>
                </c:pt>
              </c:numCache>
            </c:numRef>
          </c:xVal>
          <c:yVal>
            <c:numRef>
              <c:f>master_2017_02_20_2015!$BB$42:$BB$49</c:f>
              <c:numCache>
                <c:formatCode>General</c:formatCode>
                <c:ptCount val="8"/>
                <c:pt idx="0">
                  <c:v>-91</c:v>
                </c:pt>
                <c:pt idx="1">
                  <c:v>-129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-35</c:v>
                </c:pt>
                <c:pt idx="6">
                  <c:v>-52</c:v>
                </c:pt>
                <c:pt idx="7">
                  <c:v>-72.5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master_2017_02_20_2015!$A$50</c:f>
              <c:strCache>
                <c:ptCount val="1"/>
                <c:pt idx="0">
                  <c:v>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master_2017_02_20_2015!$BD$50:$BD$57</c:f>
              <c:numCache>
                <c:formatCode>0.00</c:formatCode>
                <c:ptCount val="8"/>
                <c:pt idx="0">
                  <c:v>1.6598724271903742</c:v>
                </c:pt>
                <c:pt idx="1">
                  <c:v>1.6621122670163369</c:v>
                </c:pt>
                <c:pt idx="2">
                  <c:v>1.1577888737936024</c:v>
                </c:pt>
                <c:pt idx="3">
                  <c:v>1.3130546782645518</c:v>
                </c:pt>
                <c:pt idx="4">
                  <c:v>1.3346683840005646</c:v>
                </c:pt>
                <c:pt idx="5">
                  <c:v>1.3291233767496349</c:v>
                </c:pt>
                <c:pt idx="6">
                  <c:v>1.0568882939696174</c:v>
                </c:pt>
                <c:pt idx="7">
                  <c:v>1.0849890886092803</c:v>
                </c:pt>
              </c:numCache>
            </c:numRef>
          </c:xVal>
          <c:yVal>
            <c:numRef>
              <c:f>master_2017_02_20_2015!$BB$50:$BB$57</c:f>
              <c:numCache>
                <c:formatCode>General</c:formatCode>
                <c:ptCount val="8"/>
                <c:pt idx="0">
                  <c:v>-95.5</c:v>
                </c:pt>
                <c:pt idx="1">
                  <c:v>-126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-31.5</c:v>
                </c:pt>
                <c:pt idx="6">
                  <c:v>-49</c:v>
                </c:pt>
                <c:pt idx="7">
                  <c:v>-77.5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master_2017_02_20_2015!$A$58</c:f>
              <c:strCache>
                <c:ptCount val="1"/>
                <c:pt idx="0">
                  <c:v>17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master_2017_02_20_2015!$BD$58:$BD$67</c:f>
              <c:numCache>
                <c:formatCode>0.00</c:formatCode>
                <c:ptCount val="10"/>
                <c:pt idx="0">
                  <c:v>1.4831338515375501</c:v>
                </c:pt>
                <c:pt idx="1">
                  <c:v>1.1910000000000001</c:v>
                </c:pt>
                <c:pt idx="2">
                  <c:v>1.476</c:v>
                </c:pt>
                <c:pt idx="3">
                  <c:v>1.51</c:v>
                </c:pt>
                <c:pt idx="4">
                  <c:v>1.5</c:v>
                </c:pt>
                <c:pt idx="5">
                  <c:v>1.45</c:v>
                </c:pt>
                <c:pt idx="6">
                  <c:v>1.52</c:v>
                </c:pt>
                <c:pt idx="7">
                  <c:v>1.64</c:v>
                </c:pt>
                <c:pt idx="8">
                  <c:v>1.53</c:v>
                </c:pt>
                <c:pt idx="9">
                  <c:v>1.6</c:v>
                </c:pt>
              </c:numCache>
            </c:numRef>
          </c:xVal>
          <c:yVal>
            <c:numRef>
              <c:f>master_2017_02_20_2015!$BB$58:$BB$67</c:f>
              <c:numCache>
                <c:formatCode>General</c:formatCode>
                <c:ptCount val="10"/>
                <c:pt idx="0">
                  <c:v>-121.5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-36.5</c:v>
                </c:pt>
                <c:pt idx="5">
                  <c:v>-53.5</c:v>
                </c:pt>
                <c:pt idx="6">
                  <c:v>-73.5</c:v>
                </c:pt>
                <c:pt idx="7">
                  <c:v>-96.5</c:v>
                </c:pt>
                <c:pt idx="8">
                  <c:v>-118.5</c:v>
                </c:pt>
                <c:pt idx="9">
                  <c:v>-137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master_2017_02_20_2015!$A$68</c:f>
              <c:strCache>
                <c:ptCount val="1"/>
                <c:pt idx="0">
                  <c:v>21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master_2017_02_20_2015!$BD$68:$BD$75</c:f>
              <c:numCache>
                <c:formatCode>0.00</c:formatCode>
                <c:ptCount val="8"/>
                <c:pt idx="0">
                  <c:v>1.2153960160206081</c:v>
                </c:pt>
                <c:pt idx="1">
                  <c:v>1.4020678582140904</c:v>
                </c:pt>
                <c:pt idx="2">
                  <c:v>1.2826190518199621</c:v>
                </c:pt>
                <c:pt idx="3">
                  <c:v>1.3329744566443278</c:v>
                </c:pt>
                <c:pt idx="4">
                  <c:v>1.1630123126640961</c:v>
                </c:pt>
                <c:pt idx="5">
                  <c:v>1.2325666148339005</c:v>
                </c:pt>
                <c:pt idx="6">
                  <c:v>1.2708483947488061</c:v>
                </c:pt>
                <c:pt idx="7">
                  <c:v>1.2567708241438327</c:v>
                </c:pt>
              </c:numCache>
            </c:numRef>
          </c:xVal>
          <c:yVal>
            <c:numRef>
              <c:f>master_2017_02_20_2015!$BB$68:$BB$75</c:f>
              <c:numCache>
                <c:formatCode>General</c:formatCode>
                <c:ptCount val="8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-39.5</c:v>
                </c:pt>
                <c:pt idx="4">
                  <c:v>-59</c:v>
                </c:pt>
                <c:pt idx="5">
                  <c:v>-91.5</c:v>
                </c:pt>
                <c:pt idx="6">
                  <c:v>-133.5</c:v>
                </c:pt>
                <c:pt idx="7">
                  <c:v>-5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master_2017_02_20_2015!$A$76</c:f>
              <c:strCache>
                <c:ptCount val="1"/>
                <c:pt idx="0">
                  <c:v>23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master_2017_02_20_2015!$BD$76:$BD$84</c:f>
              <c:numCache>
                <c:formatCode>0.00</c:formatCode>
                <c:ptCount val="9"/>
                <c:pt idx="0">
                  <c:v>1.3613105845404663</c:v>
                </c:pt>
                <c:pt idx="1">
                  <c:v>1.3391675635619389</c:v>
                </c:pt>
                <c:pt idx="2">
                  <c:v>1.3451493953248601</c:v>
                </c:pt>
                <c:pt idx="3">
                  <c:v>1.4921341095771052</c:v>
                </c:pt>
                <c:pt idx="4">
                  <c:v>1.4518536664160282</c:v>
                </c:pt>
                <c:pt idx="5">
                  <c:v>1.5410616891605142</c:v>
                </c:pt>
                <c:pt idx="6">
                  <c:v>1.5898175551431206</c:v>
                </c:pt>
                <c:pt idx="7">
                  <c:v>0.99740635531167854</c:v>
                </c:pt>
                <c:pt idx="8">
                  <c:v>1.3502831836547453</c:v>
                </c:pt>
              </c:numCache>
            </c:numRef>
          </c:xVal>
          <c:yVal>
            <c:numRef>
              <c:f>master_2017_02_20_2015!$BB$76:$BB$84</c:f>
              <c:numCache>
                <c:formatCode>General</c:formatCode>
                <c:ptCount val="9"/>
                <c:pt idx="0">
                  <c:v>-15</c:v>
                </c:pt>
                <c:pt idx="1">
                  <c:v>-25</c:v>
                </c:pt>
                <c:pt idx="2">
                  <c:v>-33.5</c:v>
                </c:pt>
                <c:pt idx="3">
                  <c:v>-48</c:v>
                </c:pt>
                <c:pt idx="4">
                  <c:v>-69</c:v>
                </c:pt>
                <c:pt idx="5">
                  <c:v>-100.5</c:v>
                </c:pt>
                <c:pt idx="6">
                  <c:v>-136</c:v>
                </c:pt>
                <c:pt idx="7">
                  <c:v>-5</c:v>
                </c:pt>
                <c:pt idx="8">
                  <c:v>-15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master_2017_02_20_2015!$A$85</c:f>
              <c:strCache>
                <c:ptCount val="1"/>
                <c:pt idx="0">
                  <c:v>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master_2017_02_20_2015!$BD$85:$BD$92</c:f>
              <c:numCache>
                <c:formatCode>0.00</c:formatCode>
                <c:ptCount val="8"/>
                <c:pt idx="0">
                  <c:v>1.2832365862695627</c:v>
                </c:pt>
                <c:pt idx="1">
                  <c:v>1.3265747744308429</c:v>
                </c:pt>
                <c:pt idx="2">
                  <c:v>1.4413469533759771</c:v>
                </c:pt>
                <c:pt idx="3">
                  <c:v>1.595675251531776</c:v>
                </c:pt>
                <c:pt idx="4">
                  <c:v>1.5321327696865434</c:v>
                </c:pt>
                <c:pt idx="5">
                  <c:v>1.612601445212628</c:v>
                </c:pt>
                <c:pt idx="6">
                  <c:v>1.1281472202127847</c:v>
                </c:pt>
                <c:pt idx="7">
                  <c:v>1.2732678158688711</c:v>
                </c:pt>
              </c:numCache>
            </c:numRef>
          </c:xVal>
          <c:yVal>
            <c:numRef>
              <c:f>master_2017_02_20_2015!$BB$85:$BB$92</c:f>
              <c:numCache>
                <c:formatCode>General</c:formatCode>
                <c:ptCount val="8"/>
                <c:pt idx="0">
                  <c:v>-25</c:v>
                </c:pt>
                <c:pt idx="1">
                  <c:v>-31.5</c:v>
                </c:pt>
                <c:pt idx="2">
                  <c:v>-45.5</c:v>
                </c:pt>
                <c:pt idx="3">
                  <c:v>-73</c:v>
                </c:pt>
                <c:pt idx="4">
                  <c:v>-97</c:v>
                </c:pt>
                <c:pt idx="5">
                  <c:v>-129.5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master_2017_02_20_2015!$A$93</c:f>
              <c:strCache>
                <c:ptCount val="1"/>
                <c:pt idx="0">
                  <c:v>27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master_2017_02_20_2015!$BD$93:$BD$100</c:f>
              <c:numCache>
                <c:formatCode>0.00</c:formatCode>
                <c:ptCount val="8"/>
                <c:pt idx="0">
                  <c:v>1.3155248160629534</c:v>
                </c:pt>
                <c:pt idx="1">
                  <c:v>1.3676646511375692</c:v>
                </c:pt>
                <c:pt idx="2">
                  <c:v>1.3680930487653769</c:v>
                </c:pt>
                <c:pt idx="3">
                  <c:v>1.3438938071555535</c:v>
                </c:pt>
                <c:pt idx="4">
                  <c:v>1.2656661205965569</c:v>
                </c:pt>
                <c:pt idx="5">
                  <c:v>1.2032820471343255</c:v>
                </c:pt>
                <c:pt idx="6">
                  <c:v>1.1779910722162432</c:v>
                </c:pt>
                <c:pt idx="7">
                  <c:v>1.3600755156412654</c:v>
                </c:pt>
              </c:numCache>
            </c:numRef>
          </c:xVal>
          <c:yVal>
            <c:numRef>
              <c:f>master_2017_02_20_2015!$BB$93:$BB$100</c:f>
              <c:numCache>
                <c:formatCode>General</c:formatCode>
                <c:ptCount val="8"/>
                <c:pt idx="0">
                  <c:v>-25</c:v>
                </c:pt>
                <c:pt idx="1">
                  <c:v>-35.5</c:v>
                </c:pt>
                <c:pt idx="2">
                  <c:v>-51.5</c:v>
                </c:pt>
                <c:pt idx="3">
                  <c:v>-79</c:v>
                </c:pt>
                <c:pt idx="4">
                  <c:v>-112</c:v>
                </c:pt>
                <c:pt idx="5">
                  <c:v>-140.5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master_2017_02_20_2015!$A$101</c:f>
              <c:strCache>
                <c:ptCount val="1"/>
                <c:pt idx="0">
                  <c:v>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master_2017_02_20_2015!$AT$101:$AT$109</c:f>
              <c:numCache>
                <c:formatCode>0.00</c:formatCode>
                <c:ptCount val="9"/>
                <c:pt idx="0">
                  <c:v>1.3293190216669446</c:v>
                </c:pt>
                <c:pt idx="1">
                  <c:v>0.81913490600931582</c:v>
                </c:pt>
                <c:pt idx="2">
                  <c:v>1.5593254671324461</c:v>
                </c:pt>
                <c:pt idx="3">
                  <c:v>1.3829814990939087</c:v>
                </c:pt>
                <c:pt idx="4">
                  <c:v>1.4906663982515893</c:v>
                </c:pt>
                <c:pt idx="5">
                  <c:v>1.5959532478824212</c:v>
                </c:pt>
                <c:pt idx="6">
                  <c:v>0.79781733684770517</c:v>
                </c:pt>
                <c:pt idx="7">
                  <c:v>1.395057669860819</c:v>
                </c:pt>
                <c:pt idx="8">
                  <c:v>1.347455266705873</c:v>
                </c:pt>
              </c:numCache>
            </c:numRef>
          </c:xVal>
          <c:yVal>
            <c:numRef>
              <c:f>master_2017_02_20_2015!$AQ$101:$AQ$109</c:f>
              <c:numCache>
                <c:formatCode>General</c:formatCode>
                <c:ptCount val="9"/>
                <c:pt idx="0">
                  <c:v>-25</c:v>
                </c:pt>
                <c:pt idx="1">
                  <c:v>-40</c:v>
                </c:pt>
                <c:pt idx="2">
                  <c:v>-59</c:v>
                </c:pt>
                <c:pt idx="3">
                  <c:v>-80</c:v>
                </c:pt>
                <c:pt idx="4">
                  <c:v>-114.5</c:v>
                </c:pt>
                <c:pt idx="5">
                  <c:v>-145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67931616"/>
        <c:axId val="-867931072"/>
      </c:scatterChart>
      <c:valAx>
        <c:axId val="-86793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7931072"/>
        <c:crosses val="autoZero"/>
        <c:crossBetween val="midCat"/>
      </c:valAx>
      <c:valAx>
        <c:axId val="-86793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7931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Naff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master_2017_02_20_2015!$G$110</c:f>
              <c:strCache>
                <c:ptCount val="1"/>
                <c:pt idx="0">
                  <c:v>Palouse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master_2017_02_20_2015!$AT$110:$AT$290</c:f>
              <c:numCache>
                <c:formatCode>0.00</c:formatCode>
                <c:ptCount val="181"/>
                <c:pt idx="0">
                  <c:v>1.2914813550087652</c:v>
                </c:pt>
                <c:pt idx="1">
                  <c:v>1.4130667875645464</c:v>
                </c:pt>
                <c:pt idx="2">
                  <c:v>1.5650834688790689</c:v>
                </c:pt>
                <c:pt idx="3">
                  <c:v>1.683769842881103</c:v>
                </c:pt>
                <c:pt idx="4">
                  <c:v>1.6527312982057472</c:v>
                </c:pt>
                <c:pt idx="5">
                  <c:v>1.2863331275464969</c:v>
                </c:pt>
                <c:pt idx="6">
                  <c:v>1.3566478843228911</c:v>
                </c:pt>
                <c:pt idx="7">
                  <c:v>1.3282207404356081</c:v>
                </c:pt>
                <c:pt idx="8">
                  <c:v>1.3932923095481091</c:v>
                </c:pt>
                <c:pt idx="9">
                  <c:v>1.4767369561225974</c:v>
                </c:pt>
                <c:pt idx="10">
                  <c:v>1.5637052929379083</c:v>
                </c:pt>
                <c:pt idx="11">
                  <c:v>1.517941275157876</c:v>
                </c:pt>
                <c:pt idx="12">
                  <c:v>0.97734351042597034</c:v>
                </c:pt>
                <c:pt idx="13">
                  <c:v>1.5120825047677486</c:v>
                </c:pt>
                <c:pt idx="14">
                  <c:v>1.4253166065170912</c:v>
                </c:pt>
                <c:pt idx="15">
                  <c:v>1.4841570106342004</c:v>
                </c:pt>
                <c:pt idx="16">
                  <c:v>1.5158012840668766</c:v>
                </c:pt>
                <c:pt idx="17">
                  <c:v>1.8603906782913193</c:v>
                </c:pt>
                <c:pt idx="18">
                  <c:v>1.6328760352011866</c:v>
                </c:pt>
                <c:pt idx="19">
                  <c:v>1.6641406772537337</c:v>
                </c:pt>
                <c:pt idx="20">
                  <c:v>1.0058487454208844</c:v>
                </c:pt>
                <c:pt idx="21">
                  <c:v>1.4089733440184071</c:v>
                </c:pt>
                <c:pt idx="22">
                  <c:v>1.4001628126170156</c:v>
                </c:pt>
                <c:pt idx="23">
                  <c:v>1.4292464609425906</c:v>
                </c:pt>
                <c:pt idx="24">
                  <c:v>1.4959578169763437</c:v>
                </c:pt>
                <c:pt idx="25">
                  <c:v>1.7087433588362777</c:v>
                </c:pt>
                <c:pt idx="26">
                  <c:v>1.691997210666415</c:v>
                </c:pt>
                <c:pt idx="27">
                  <c:v>1.7448097464889263</c:v>
                </c:pt>
                <c:pt idx="28">
                  <c:v>1.1250336221726362</c:v>
                </c:pt>
                <c:pt idx="29">
                  <c:v>1.3522584216958955</c:v>
                </c:pt>
                <c:pt idx="30">
                  <c:v>1.5999888433840153</c:v>
                </c:pt>
                <c:pt idx="31">
                  <c:v>1.5323952323303527</c:v>
                </c:pt>
                <c:pt idx="32">
                  <c:v>1.6641406772537342</c:v>
                </c:pt>
                <c:pt idx="33">
                  <c:v>1.5571277171180999</c:v>
                </c:pt>
                <c:pt idx="34">
                  <c:v>1.6217745580478209</c:v>
                </c:pt>
                <c:pt idx="35">
                  <c:v>1.7412584153399169</c:v>
                </c:pt>
                <c:pt idx="36">
                  <c:v>1.0535250309311437</c:v>
                </c:pt>
                <c:pt idx="37">
                  <c:v>1.3798986467704888</c:v>
                </c:pt>
                <c:pt idx="38">
                  <c:v>1.1935649214517985</c:v>
                </c:pt>
                <c:pt idx="39">
                  <c:v>1.1781104447764403</c:v>
                </c:pt>
                <c:pt idx="40">
                  <c:v>1.595420964056808</c:v>
                </c:pt>
                <c:pt idx="41">
                  <c:v>1.6870181390476626</c:v>
                </c:pt>
                <c:pt idx="42">
                  <c:v>0.79814097296312925</c:v>
                </c:pt>
                <c:pt idx="43">
                  <c:v>1.4608955306537514</c:v>
                </c:pt>
                <c:pt idx="44">
                  <c:v>1.4557952935619263</c:v>
                </c:pt>
                <c:pt idx="45">
                  <c:v>1.4201341222015398</c:v>
                </c:pt>
                <c:pt idx="46">
                  <c:v>1.4817892832653863</c:v>
                </c:pt>
                <c:pt idx="47">
                  <c:v>1.4862362443280002</c:v>
                </c:pt>
                <c:pt idx="48">
                  <c:v>1.6436841365572858</c:v>
                </c:pt>
                <c:pt idx="49">
                  <c:v>1.7130806403215435</c:v>
                </c:pt>
                <c:pt idx="50">
                  <c:v>1.082978997228182</c:v>
                </c:pt>
                <c:pt idx="51">
                  <c:v>1.5170742015365457</c:v>
                </c:pt>
                <c:pt idx="52">
                  <c:v>1.2848514484078866</c:v>
                </c:pt>
                <c:pt idx="53">
                  <c:v>1.3330440415859273</c:v>
                </c:pt>
                <c:pt idx="54">
                  <c:v>1.2837188825519126</c:v>
                </c:pt>
                <c:pt idx="55">
                  <c:v>1.3907682292771886</c:v>
                </c:pt>
                <c:pt idx="56">
                  <c:v>1.4481862677314663</c:v>
                </c:pt>
                <c:pt idx="57">
                  <c:v>1.3913067508038826</c:v>
                </c:pt>
                <c:pt idx="58">
                  <c:v>0.77535792076509957</c:v>
                </c:pt>
                <c:pt idx="59">
                  <c:v>1.4122153637135599</c:v>
                </c:pt>
                <c:pt idx="60">
                  <c:v>1.4032907655520539</c:v>
                </c:pt>
                <c:pt idx="61">
                  <c:v>1.4080948616901108</c:v>
                </c:pt>
                <c:pt idx="62">
                  <c:v>1.422454458274075</c:v>
                </c:pt>
                <c:pt idx="63">
                  <c:v>1.3267663584854266</c:v>
                </c:pt>
                <c:pt idx="64">
                  <c:v>1.3436008129333434</c:v>
                </c:pt>
                <c:pt idx="65">
                  <c:v>0.69587678563951794</c:v>
                </c:pt>
                <c:pt idx="66">
                  <c:v>1.288620824982764</c:v>
                </c:pt>
                <c:pt idx="67">
                  <c:v>1.2543266190320808</c:v>
                </c:pt>
                <c:pt idx="68">
                  <c:v>1.2136071223969882</c:v>
                </c:pt>
                <c:pt idx="69">
                  <c:v>1.2701345557524215</c:v>
                </c:pt>
                <c:pt idx="70">
                  <c:v>1.460438624825293</c:v>
                </c:pt>
                <c:pt idx="71">
                  <c:v>1.5034574973968957</c:v>
                </c:pt>
                <c:pt idx="72">
                  <c:v>1.6104995668042434</c:v>
                </c:pt>
                <c:pt idx="73">
                  <c:v>1.6554858670032928</c:v>
                </c:pt>
                <c:pt idx="74">
                  <c:v>0.96622111766212737</c:v>
                </c:pt>
                <c:pt idx="75">
                  <c:v>1.2777503694690457</c:v>
                </c:pt>
                <c:pt idx="76">
                  <c:v>1.280851166214046</c:v>
                </c:pt>
                <c:pt idx="77">
                  <c:v>1.3092974813089269</c:v>
                </c:pt>
                <c:pt idx="78">
                  <c:v>1.3445689041411766</c:v>
                </c:pt>
                <c:pt idx="79">
                  <c:v>1.3542162460464147</c:v>
                </c:pt>
                <c:pt idx="80">
                  <c:v>1.5084731015164263</c:v>
                </c:pt>
                <c:pt idx="81">
                  <c:v>1.4373511499271101</c:v>
                </c:pt>
                <c:pt idx="82">
                  <c:v>1.0991888146223694</c:v>
                </c:pt>
                <c:pt idx="83">
                  <c:v>1.2466787344599009</c:v>
                </c:pt>
                <c:pt idx="84">
                  <c:v>1.2068874912352821</c:v>
                </c:pt>
                <c:pt idx="85">
                  <c:v>1.0448962924527843</c:v>
                </c:pt>
                <c:pt idx="86">
                  <c:v>1.2867049304244276</c:v>
                </c:pt>
                <c:pt idx="87">
                  <c:v>1.5367200384134561</c:v>
                </c:pt>
                <c:pt idx="88">
                  <c:v>1.6112441513333282</c:v>
                </c:pt>
                <c:pt idx="89">
                  <c:v>1.6323206046122476</c:v>
                </c:pt>
                <c:pt idx="90">
                  <c:v>0.87803397975434994</c:v>
                </c:pt>
                <c:pt idx="91">
                  <c:v>1.3262442889256514</c:v>
                </c:pt>
                <c:pt idx="92">
                  <c:v>1.3502219342051942</c:v>
                </c:pt>
                <c:pt idx="93">
                  <c:v>1.3153375742403834</c:v>
                </c:pt>
                <c:pt idx="94">
                  <c:v>1.3295069802196957</c:v>
                </c:pt>
                <c:pt idx="95">
                  <c:v>1.3508045579770922</c:v>
                </c:pt>
                <c:pt idx="96">
                  <c:v>1.3008139639398439</c:v>
                </c:pt>
                <c:pt idx="97">
                  <c:v>1.0762767872443162</c:v>
                </c:pt>
                <c:pt idx="98">
                  <c:v>1.3319391939753353</c:v>
                </c:pt>
                <c:pt idx="99">
                  <c:v>1.3860680135833179</c:v>
                </c:pt>
                <c:pt idx="100">
                  <c:v>1.4033256456579088</c:v>
                </c:pt>
                <c:pt idx="101">
                  <c:v>1.3797794792054572</c:v>
                </c:pt>
                <c:pt idx="102">
                  <c:v>1.2852400767511185</c:v>
                </c:pt>
                <c:pt idx="103">
                  <c:v>1.285077315231862</c:v>
                </c:pt>
                <c:pt idx="104">
                  <c:v>1.2004696242682096</c:v>
                </c:pt>
                <c:pt idx="105">
                  <c:v>1.3776404344719522</c:v>
                </c:pt>
                <c:pt idx="106">
                  <c:v>1.1835935666082491</c:v>
                </c:pt>
                <c:pt idx="107">
                  <c:v>1.2244191376047466</c:v>
                </c:pt>
                <c:pt idx="108">
                  <c:v>1.2714929884323707</c:v>
                </c:pt>
                <c:pt idx="109">
                  <c:v>1.6559909686518353</c:v>
                </c:pt>
                <c:pt idx="110">
                  <c:v>1.6544590454406625</c:v>
                </c:pt>
                <c:pt idx="111">
                  <c:v>1.7015135349828789</c:v>
                </c:pt>
                <c:pt idx="112">
                  <c:v>1.1066393517243531</c:v>
                </c:pt>
                <c:pt idx="113">
                  <c:v>1.3681119932919059</c:v>
                </c:pt>
                <c:pt idx="114">
                  <c:v>1.3187172640943954</c:v>
                </c:pt>
                <c:pt idx="115">
                  <c:v>1.4129640489584996</c:v>
                </c:pt>
                <c:pt idx="116">
                  <c:v>1.3083945882657135</c:v>
                </c:pt>
                <c:pt idx="117">
                  <c:v>1.3862022991576588</c:v>
                </c:pt>
                <c:pt idx="118">
                  <c:v>1.4690285062781143</c:v>
                </c:pt>
                <c:pt idx="119">
                  <c:v>1.7267619980267455</c:v>
                </c:pt>
                <c:pt idx="120">
                  <c:v>1.3899469319681377</c:v>
                </c:pt>
                <c:pt idx="121">
                  <c:v>1.6777613906428666</c:v>
                </c:pt>
                <c:pt idx="122">
                  <c:v>0.88076131316685058</c:v>
                </c:pt>
                <c:pt idx="123">
                  <c:v>1.339074931327441</c:v>
                </c:pt>
                <c:pt idx="124">
                  <c:v>1.2825840376522395</c:v>
                </c:pt>
                <c:pt idx="125">
                  <c:v>1.1900765946253107</c:v>
                </c:pt>
                <c:pt idx="126">
                  <c:v>1.1637055137457961</c:v>
                </c:pt>
                <c:pt idx="127">
                  <c:v>1.1281783406977393</c:v>
                </c:pt>
                <c:pt idx="128">
                  <c:v>1.1906695898686988</c:v>
                </c:pt>
                <c:pt idx="129">
                  <c:v>1.6945525888760948</c:v>
                </c:pt>
                <c:pt idx="130">
                  <c:v>0.82801698037613958</c:v>
                </c:pt>
                <c:pt idx="131">
                  <c:v>1.3497090321512186</c:v>
                </c:pt>
                <c:pt idx="132">
                  <c:v>1.2868425949865756</c:v>
                </c:pt>
                <c:pt idx="133">
                  <c:v>1.2075895754714032</c:v>
                </c:pt>
                <c:pt idx="134">
                  <c:v>1.135455658626038</c:v>
                </c:pt>
                <c:pt idx="135">
                  <c:v>1.6017085667468585</c:v>
                </c:pt>
                <c:pt idx="136">
                  <c:v>1.6929267504354077</c:v>
                </c:pt>
                <c:pt idx="137">
                  <c:v>1.6998883183811235</c:v>
                </c:pt>
                <c:pt idx="138">
                  <c:v>1.0907458257504823</c:v>
                </c:pt>
                <c:pt idx="139">
                  <c:v>1.303444403927525</c:v>
                </c:pt>
                <c:pt idx="140">
                  <c:v>1.3041246361656456</c:v>
                </c:pt>
                <c:pt idx="141">
                  <c:v>1.2691300004932995</c:v>
                </c:pt>
                <c:pt idx="142">
                  <c:v>1.3003435110636712</c:v>
                </c:pt>
                <c:pt idx="143">
                  <c:v>1.6048669227277401</c:v>
                </c:pt>
                <c:pt idx="144">
                  <c:v>1.6139843624750516</c:v>
                </c:pt>
                <c:pt idx="145">
                  <c:v>1.6152470243909225</c:v>
                </c:pt>
                <c:pt idx="146">
                  <c:v>1.6455180206752174</c:v>
                </c:pt>
                <c:pt idx="147">
                  <c:v>1.1258005528825898</c:v>
                </c:pt>
                <c:pt idx="148">
                  <c:v>1.5065613070899255</c:v>
                </c:pt>
                <c:pt idx="149">
                  <c:v>1.4771236667500001</c:v>
                </c:pt>
                <c:pt idx="150">
                  <c:v>1.4115085853728402</c:v>
                </c:pt>
                <c:pt idx="151">
                  <c:v>1.5680956748528929</c:v>
                </c:pt>
                <c:pt idx="152">
                  <c:v>1.6698242625557354</c:v>
                </c:pt>
                <c:pt idx="153">
                  <c:v>1.6919972106664147</c:v>
                </c:pt>
                <c:pt idx="154">
                  <c:v>1.7910934885129073</c:v>
                </c:pt>
                <c:pt idx="155">
                  <c:v>1.0205210262868345</c:v>
                </c:pt>
                <c:pt idx="156">
                  <c:v>1.5347601961103639</c:v>
                </c:pt>
                <c:pt idx="157">
                  <c:v>1.4667282938534438</c:v>
                </c:pt>
                <c:pt idx="158">
                  <c:v>1.4749846197106957</c:v>
                </c:pt>
                <c:pt idx="159">
                  <c:v>1.4285167169881214</c:v>
                </c:pt>
                <c:pt idx="160">
                  <c:v>1.375016143834207</c:v>
                </c:pt>
                <c:pt idx="161">
                  <c:v>1.3601016115273374</c:v>
                </c:pt>
                <c:pt idx="162">
                  <c:v>1.1047248301469414</c:v>
                </c:pt>
                <c:pt idx="163">
                  <c:v>1.3771839629999925</c:v>
                </c:pt>
                <c:pt idx="164">
                  <c:v>1.2165063013115303</c:v>
                </c:pt>
                <c:pt idx="165">
                  <c:v>1.305389118160625</c:v>
                </c:pt>
                <c:pt idx="166">
                  <c:v>1.3568625434748873</c:v>
                </c:pt>
                <c:pt idx="167">
                  <c:v>1.2818641524393997</c:v>
                </c:pt>
                <c:pt idx="168">
                  <c:v>0.5003028914150065</c:v>
                </c:pt>
                <c:pt idx="169">
                  <c:v>0.97136281274252767</c:v>
                </c:pt>
                <c:pt idx="170">
                  <c:v>0.8065750691071164</c:v>
                </c:pt>
                <c:pt idx="171">
                  <c:v>1.2681831746445638</c:v>
                </c:pt>
                <c:pt idx="172">
                  <c:v>1.1847476160724286</c:v>
                </c:pt>
                <c:pt idx="173">
                  <c:v>1.2306504410440107</c:v>
                </c:pt>
                <c:pt idx="174">
                  <c:v>1.094027680622621</c:v>
                </c:pt>
                <c:pt idx="175">
                  <c:v>1.3157390814364276</c:v>
                </c:pt>
                <c:pt idx="176">
                  <c:v>1.5261864597177373</c:v>
                </c:pt>
                <c:pt idx="177">
                  <c:v>1.5643169411977929</c:v>
                </c:pt>
                <c:pt idx="178">
                  <c:v>1.5626439241077503</c:v>
                </c:pt>
                <c:pt idx="179">
                  <c:v>1.0273061574663063</c:v>
                </c:pt>
                <c:pt idx="180">
                  <c:v>1.2513874342972475</c:v>
                </c:pt>
              </c:numCache>
            </c:numRef>
          </c:xVal>
          <c:yVal>
            <c:numRef>
              <c:f>master_2017_02_20_2015!$AQ$110:$AQ$290</c:f>
              <c:numCache>
                <c:formatCode>General</c:formatCode>
                <c:ptCount val="181"/>
                <c:pt idx="0">
                  <c:v>-35</c:v>
                </c:pt>
                <c:pt idx="1">
                  <c:v>-48.5</c:v>
                </c:pt>
                <c:pt idx="2">
                  <c:v>-72.5</c:v>
                </c:pt>
                <c:pt idx="3">
                  <c:v>-107.5</c:v>
                </c:pt>
                <c:pt idx="4">
                  <c:v>-140</c:v>
                </c:pt>
                <c:pt idx="5">
                  <c:v>-5</c:v>
                </c:pt>
                <c:pt idx="6">
                  <c:v>-15</c:v>
                </c:pt>
                <c:pt idx="7">
                  <c:v>-25</c:v>
                </c:pt>
                <c:pt idx="8">
                  <c:v>-44.5</c:v>
                </c:pt>
                <c:pt idx="9">
                  <c:v>-77.5</c:v>
                </c:pt>
                <c:pt idx="10">
                  <c:v>-115.5</c:v>
                </c:pt>
                <c:pt idx="11">
                  <c:v>-144</c:v>
                </c:pt>
                <c:pt idx="12">
                  <c:v>-5</c:v>
                </c:pt>
                <c:pt idx="13">
                  <c:v>-15</c:v>
                </c:pt>
                <c:pt idx="14">
                  <c:v>-25</c:v>
                </c:pt>
                <c:pt idx="15">
                  <c:v>-52.5</c:v>
                </c:pt>
                <c:pt idx="16">
                  <c:v>-57.5</c:v>
                </c:pt>
                <c:pt idx="17">
                  <c:v>-78.5</c:v>
                </c:pt>
                <c:pt idx="18">
                  <c:v>-104</c:v>
                </c:pt>
                <c:pt idx="19">
                  <c:v>-137</c:v>
                </c:pt>
                <c:pt idx="20">
                  <c:v>-5</c:v>
                </c:pt>
                <c:pt idx="21">
                  <c:v>-15</c:v>
                </c:pt>
                <c:pt idx="22">
                  <c:v>-25</c:v>
                </c:pt>
                <c:pt idx="23">
                  <c:v>-36</c:v>
                </c:pt>
                <c:pt idx="24">
                  <c:v>-55.5</c:v>
                </c:pt>
                <c:pt idx="25">
                  <c:v>-83.5</c:v>
                </c:pt>
                <c:pt idx="26">
                  <c:v>-119</c:v>
                </c:pt>
                <c:pt idx="27">
                  <c:v>-146.5</c:v>
                </c:pt>
                <c:pt idx="28">
                  <c:v>-5</c:v>
                </c:pt>
                <c:pt idx="29">
                  <c:v>-15</c:v>
                </c:pt>
                <c:pt idx="30">
                  <c:v>-25</c:v>
                </c:pt>
                <c:pt idx="31">
                  <c:v>-34</c:v>
                </c:pt>
                <c:pt idx="32">
                  <c:v>-46</c:v>
                </c:pt>
                <c:pt idx="33">
                  <c:v>-66</c:v>
                </c:pt>
                <c:pt idx="34">
                  <c:v>-100.5</c:v>
                </c:pt>
                <c:pt idx="35">
                  <c:v>-138</c:v>
                </c:pt>
                <c:pt idx="36">
                  <c:v>-5</c:v>
                </c:pt>
                <c:pt idx="37">
                  <c:v>-15</c:v>
                </c:pt>
                <c:pt idx="38">
                  <c:v>-25</c:v>
                </c:pt>
                <c:pt idx="39">
                  <c:v>-48</c:v>
                </c:pt>
                <c:pt idx="40">
                  <c:v>-85.5</c:v>
                </c:pt>
                <c:pt idx="41">
                  <c:v>-129</c:v>
                </c:pt>
                <c:pt idx="42">
                  <c:v>-5</c:v>
                </c:pt>
                <c:pt idx="43">
                  <c:v>-15</c:v>
                </c:pt>
                <c:pt idx="44">
                  <c:v>-25</c:v>
                </c:pt>
                <c:pt idx="45">
                  <c:v>-33</c:v>
                </c:pt>
                <c:pt idx="46">
                  <c:v>-52</c:v>
                </c:pt>
                <c:pt idx="47">
                  <c:v>-78.5</c:v>
                </c:pt>
                <c:pt idx="48">
                  <c:v>-104</c:v>
                </c:pt>
                <c:pt idx="49">
                  <c:v>-136</c:v>
                </c:pt>
                <c:pt idx="50">
                  <c:v>-5</c:v>
                </c:pt>
                <c:pt idx="51">
                  <c:v>-15</c:v>
                </c:pt>
                <c:pt idx="52">
                  <c:v>-25</c:v>
                </c:pt>
                <c:pt idx="53">
                  <c:v>-37</c:v>
                </c:pt>
                <c:pt idx="54">
                  <c:v>-56.5</c:v>
                </c:pt>
                <c:pt idx="55">
                  <c:v>-87</c:v>
                </c:pt>
                <c:pt idx="56">
                  <c:v>-118</c:v>
                </c:pt>
                <c:pt idx="57">
                  <c:v>-142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-41.5</c:v>
                </c:pt>
                <c:pt idx="62">
                  <c:v>-71.5</c:v>
                </c:pt>
                <c:pt idx="63">
                  <c:v>-107</c:v>
                </c:pt>
                <c:pt idx="64">
                  <c:v>-138.5</c:v>
                </c:pt>
                <c:pt idx="65">
                  <c:v>-5</c:v>
                </c:pt>
                <c:pt idx="66">
                  <c:v>-15</c:v>
                </c:pt>
                <c:pt idx="67">
                  <c:v>-25</c:v>
                </c:pt>
                <c:pt idx="68">
                  <c:v>-37.5</c:v>
                </c:pt>
                <c:pt idx="69">
                  <c:v>-58</c:v>
                </c:pt>
                <c:pt idx="70">
                  <c:v>-79.5</c:v>
                </c:pt>
                <c:pt idx="71">
                  <c:v>-96</c:v>
                </c:pt>
                <c:pt idx="72">
                  <c:v>-120</c:v>
                </c:pt>
                <c:pt idx="73">
                  <c:v>-144.5</c:v>
                </c:pt>
                <c:pt idx="74">
                  <c:v>-5</c:v>
                </c:pt>
                <c:pt idx="75">
                  <c:v>-15</c:v>
                </c:pt>
                <c:pt idx="76">
                  <c:v>-25</c:v>
                </c:pt>
                <c:pt idx="77">
                  <c:v>-38</c:v>
                </c:pt>
                <c:pt idx="78">
                  <c:v>-58.5</c:v>
                </c:pt>
                <c:pt idx="79">
                  <c:v>-82</c:v>
                </c:pt>
                <c:pt idx="80">
                  <c:v>-112</c:v>
                </c:pt>
                <c:pt idx="81">
                  <c:v>-142</c:v>
                </c:pt>
                <c:pt idx="82">
                  <c:v>-5</c:v>
                </c:pt>
                <c:pt idx="83">
                  <c:v>-15</c:v>
                </c:pt>
                <c:pt idx="84">
                  <c:v>-25</c:v>
                </c:pt>
                <c:pt idx="85">
                  <c:v>-34.5</c:v>
                </c:pt>
                <c:pt idx="86">
                  <c:v>-54.5</c:v>
                </c:pt>
                <c:pt idx="87">
                  <c:v>-77</c:v>
                </c:pt>
                <c:pt idx="88">
                  <c:v>-103</c:v>
                </c:pt>
                <c:pt idx="89">
                  <c:v>-137.5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-38</c:v>
                </c:pt>
                <c:pt idx="94">
                  <c:v>-64.5</c:v>
                </c:pt>
                <c:pt idx="95">
                  <c:v>-102.5</c:v>
                </c:pt>
                <c:pt idx="96">
                  <c:v>-137.5</c:v>
                </c:pt>
                <c:pt idx="97">
                  <c:v>-5</c:v>
                </c:pt>
                <c:pt idx="98">
                  <c:v>-15</c:v>
                </c:pt>
                <c:pt idx="99">
                  <c:v>-25</c:v>
                </c:pt>
                <c:pt idx="100">
                  <c:v>-39.5</c:v>
                </c:pt>
                <c:pt idx="101">
                  <c:v>-66</c:v>
                </c:pt>
                <c:pt idx="102">
                  <c:v>-98.5</c:v>
                </c:pt>
                <c:pt idx="103">
                  <c:v>-133.5</c:v>
                </c:pt>
                <c:pt idx="104">
                  <c:v>-5</c:v>
                </c:pt>
                <c:pt idx="105">
                  <c:v>-15</c:v>
                </c:pt>
                <c:pt idx="106">
                  <c:v>-25</c:v>
                </c:pt>
                <c:pt idx="107">
                  <c:v>-34</c:v>
                </c:pt>
                <c:pt idx="108">
                  <c:v>-52</c:v>
                </c:pt>
                <c:pt idx="109">
                  <c:v>-86.5</c:v>
                </c:pt>
                <c:pt idx="110">
                  <c:v>-120</c:v>
                </c:pt>
                <c:pt idx="111">
                  <c:v>-143</c:v>
                </c:pt>
                <c:pt idx="112">
                  <c:v>-5</c:v>
                </c:pt>
                <c:pt idx="113">
                  <c:v>-15</c:v>
                </c:pt>
                <c:pt idx="114">
                  <c:v>-25</c:v>
                </c:pt>
                <c:pt idx="115">
                  <c:v>-31</c:v>
                </c:pt>
                <c:pt idx="116">
                  <c:v>-41.75</c:v>
                </c:pt>
                <c:pt idx="117">
                  <c:v>-59.25</c:v>
                </c:pt>
                <c:pt idx="118">
                  <c:v>-75</c:v>
                </c:pt>
                <c:pt idx="119">
                  <c:v>-91.5</c:v>
                </c:pt>
                <c:pt idx="120">
                  <c:v>-114</c:v>
                </c:pt>
                <c:pt idx="121">
                  <c:v>-140.5</c:v>
                </c:pt>
                <c:pt idx="122">
                  <c:v>-5</c:v>
                </c:pt>
                <c:pt idx="123">
                  <c:v>-15</c:v>
                </c:pt>
                <c:pt idx="124">
                  <c:v>-25</c:v>
                </c:pt>
                <c:pt idx="125">
                  <c:v>-35.5</c:v>
                </c:pt>
                <c:pt idx="126">
                  <c:v>-54</c:v>
                </c:pt>
                <c:pt idx="127">
                  <c:v>-79.5</c:v>
                </c:pt>
                <c:pt idx="128">
                  <c:v>-103</c:v>
                </c:pt>
                <c:pt idx="129">
                  <c:v>-133.5</c:v>
                </c:pt>
                <c:pt idx="130">
                  <c:v>-5</c:v>
                </c:pt>
                <c:pt idx="131">
                  <c:v>-15</c:v>
                </c:pt>
                <c:pt idx="132">
                  <c:v>-25</c:v>
                </c:pt>
                <c:pt idx="133">
                  <c:v>-31.5</c:v>
                </c:pt>
                <c:pt idx="134">
                  <c:v>-45</c:v>
                </c:pt>
                <c:pt idx="135">
                  <c:v>-75.5</c:v>
                </c:pt>
                <c:pt idx="136">
                  <c:v>-111</c:v>
                </c:pt>
                <c:pt idx="137">
                  <c:v>-140.5</c:v>
                </c:pt>
                <c:pt idx="138">
                  <c:v>-5</c:v>
                </c:pt>
                <c:pt idx="139">
                  <c:v>-15</c:v>
                </c:pt>
                <c:pt idx="140">
                  <c:v>-25</c:v>
                </c:pt>
                <c:pt idx="141">
                  <c:v>-31</c:v>
                </c:pt>
                <c:pt idx="142">
                  <c:v>-45.5</c:v>
                </c:pt>
                <c:pt idx="143">
                  <c:v>-71</c:v>
                </c:pt>
                <c:pt idx="144">
                  <c:v>-93.5</c:v>
                </c:pt>
                <c:pt idx="145">
                  <c:v>-115</c:v>
                </c:pt>
                <c:pt idx="146">
                  <c:v>-139.5</c:v>
                </c:pt>
                <c:pt idx="147">
                  <c:v>-5</c:v>
                </c:pt>
                <c:pt idx="148">
                  <c:v>-15</c:v>
                </c:pt>
                <c:pt idx="149">
                  <c:v>-25</c:v>
                </c:pt>
                <c:pt idx="150">
                  <c:v>-39</c:v>
                </c:pt>
                <c:pt idx="151">
                  <c:v>-62</c:v>
                </c:pt>
                <c:pt idx="152">
                  <c:v>-83.5</c:v>
                </c:pt>
                <c:pt idx="153">
                  <c:v>-112</c:v>
                </c:pt>
                <c:pt idx="154">
                  <c:v>-143</c:v>
                </c:pt>
                <c:pt idx="155">
                  <c:v>-5</c:v>
                </c:pt>
                <c:pt idx="156">
                  <c:v>-15</c:v>
                </c:pt>
                <c:pt idx="157">
                  <c:v>-25</c:v>
                </c:pt>
                <c:pt idx="158">
                  <c:v>-51.5</c:v>
                </c:pt>
                <c:pt idx="159">
                  <c:v>-83.5</c:v>
                </c:pt>
                <c:pt idx="160">
                  <c:v>-110.5</c:v>
                </c:pt>
                <c:pt idx="161">
                  <c:v>-140</c:v>
                </c:pt>
                <c:pt idx="162">
                  <c:v>-5</c:v>
                </c:pt>
                <c:pt idx="163">
                  <c:v>-15</c:v>
                </c:pt>
                <c:pt idx="164">
                  <c:v>-25</c:v>
                </c:pt>
                <c:pt idx="165">
                  <c:v>-41</c:v>
                </c:pt>
                <c:pt idx="166">
                  <c:v>-68.5</c:v>
                </c:pt>
                <c:pt idx="167">
                  <c:v>-100.5</c:v>
                </c:pt>
                <c:pt idx="168">
                  <c:v>-125.5</c:v>
                </c:pt>
                <c:pt idx="169">
                  <c:v>-144</c:v>
                </c:pt>
                <c:pt idx="170">
                  <c:v>-5</c:v>
                </c:pt>
                <c:pt idx="171">
                  <c:v>-15</c:v>
                </c:pt>
                <c:pt idx="172">
                  <c:v>-25</c:v>
                </c:pt>
                <c:pt idx="173">
                  <c:v>-30.5</c:v>
                </c:pt>
                <c:pt idx="174">
                  <c:v>-42.5</c:v>
                </c:pt>
                <c:pt idx="175">
                  <c:v>-63</c:v>
                </c:pt>
                <c:pt idx="176">
                  <c:v>-83.5</c:v>
                </c:pt>
                <c:pt idx="177">
                  <c:v>-114</c:v>
                </c:pt>
                <c:pt idx="178">
                  <c:v>-143</c:v>
                </c:pt>
                <c:pt idx="179">
                  <c:v>-5</c:v>
                </c:pt>
                <c:pt idx="180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3325312"/>
        <c:axId val="-663332928"/>
      </c:scatterChart>
      <c:valAx>
        <c:axId val="-66332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63332928"/>
        <c:crosses val="autoZero"/>
        <c:crossBetween val="midCat"/>
      </c:valAx>
      <c:valAx>
        <c:axId val="-66333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6332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Naff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master_2017_02_20_2015!$G$110</c:f>
              <c:strCache>
                <c:ptCount val="1"/>
                <c:pt idx="0">
                  <c:v>Palouse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master_2017_02_20_2015!$BD$110:$BD$290</c:f>
              <c:numCache>
                <c:formatCode>0.00</c:formatCode>
                <c:ptCount val="181"/>
                <c:pt idx="0">
                  <c:v>1.3967504120304355</c:v>
                </c:pt>
                <c:pt idx="1">
                  <c:v>1.4297614097244347</c:v>
                </c:pt>
                <c:pt idx="2">
                  <c:v>1.3877925985331598</c:v>
                </c:pt>
                <c:pt idx="3">
                  <c:v>1.5894771009307775</c:v>
                </c:pt>
                <c:pt idx="4">
                  <c:v>1.5941984092516648</c:v>
                </c:pt>
                <c:pt idx="5">
                  <c:v>1.2399209555904513</c:v>
                </c:pt>
                <c:pt idx="6">
                  <c:v>1.3214355029376998</c:v>
                </c:pt>
                <c:pt idx="7">
                  <c:v>1.2592409619422342</c:v>
                </c:pt>
                <c:pt idx="8">
                  <c:v>1.2828137092805345</c:v>
                </c:pt>
                <c:pt idx="9">
                  <c:v>1.3325744969566098</c:v>
                </c:pt>
                <c:pt idx="10">
                  <c:v>1.454923173495124</c:v>
                </c:pt>
                <c:pt idx="11">
                  <c:v>1.4902124944971604</c:v>
                </c:pt>
                <c:pt idx="12">
                  <c:v>1.2249236903858707</c:v>
                </c:pt>
                <c:pt idx="13">
                  <c:v>1.4245637560209607</c:v>
                </c:pt>
                <c:pt idx="14">
                  <c:v>1.426504578576848</c:v>
                </c:pt>
                <c:pt idx="15">
                  <c:v>1.3473105394553861</c:v>
                </c:pt>
                <c:pt idx="16">
                  <c:v>1.3376972966873804</c:v>
                </c:pt>
                <c:pt idx="17">
                  <c:v>1.779741374198111</c:v>
                </c:pt>
                <c:pt idx="18">
                  <c:v>1.5807876069113924</c:v>
                </c:pt>
                <c:pt idx="19">
                  <c:v>1.5484449671648983</c:v>
                </c:pt>
                <c:pt idx="20">
                  <c:v>1.2851774088254495</c:v>
                </c:pt>
                <c:pt idx="21">
                  <c:v>1.3832771671048221</c:v>
                </c:pt>
                <c:pt idx="22">
                  <c:v>1.4285336203398205</c:v>
                </c:pt>
                <c:pt idx="23">
                  <c:v>1.4746202836661264</c:v>
                </c:pt>
                <c:pt idx="24">
                  <c:v>1.2553537428372152</c:v>
                </c:pt>
                <c:pt idx="25">
                  <c:v>1.5021534028083388</c:v>
                </c:pt>
                <c:pt idx="26">
                  <c:v>1.6609132760946064</c:v>
                </c:pt>
                <c:pt idx="27">
                  <c:v>1.721880147811677</c:v>
                </c:pt>
                <c:pt idx="28">
                  <c:v>1.1535543518534854</c:v>
                </c:pt>
                <c:pt idx="29">
                  <c:v>1.3379324946627378</c:v>
                </c:pt>
                <c:pt idx="30">
                  <c:v>1.4250048520563898</c:v>
                </c:pt>
                <c:pt idx="31">
                  <c:v>1.4720450682674866</c:v>
                </c:pt>
                <c:pt idx="32">
                  <c:v>1.4011786540051687</c:v>
                </c:pt>
                <c:pt idx="33">
                  <c:v>1.55896204185489</c:v>
                </c:pt>
                <c:pt idx="34">
                  <c:v>1.6907449596862978</c:v>
                </c:pt>
                <c:pt idx="35">
                  <c:v>1.6892805131613204</c:v>
                </c:pt>
                <c:pt idx="36">
                  <c:v>1.2150000000000001</c:v>
                </c:pt>
                <c:pt idx="37">
                  <c:v>1.339</c:v>
                </c:pt>
                <c:pt idx="38">
                  <c:v>1.1299999999999999</c:v>
                </c:pt>
                <c:pt idx="39">
                  <c:v>1.195861931176663</c:v>
                </c:pt>
                <c:pt idx="40">
                  <c:v>1.4435531877633885</c:v>
                </c:pt>
                <c:pt idx="41">
                  <c:v>1.4635830541491026</c:v>
                </c:pt>
                <c:pt idx="42">
                  <c:v>1.1814316212925879</c:v>
                </c:pt>
                <c:pt idx="43">
                  <c:v>1.3921873070204844</c:v>
                </c:pt>
                <c:pt idx="44">
                  <c:v>1.3580464738782927</c:v>
                </c:pt>
                <c:pt idx="45">
                  <c:v>1.4420799037717948</c:v>
                </c:pt>
                <c:pt idx="46">
                  <c:v>1.447043270430975</c:v>
                </c:pt>
                <c:pt idx="47">
                  <c:v>1.3267648678583301</c:v>
                </c:pt>
                <c:pt idx="48">
                  <c:v>1.3978124811493757</c:v>
                </c:pt>
                <c:pt idx="49">
                  <c:v>1.5515238574330452</c:v>
                </c:pt>
                <c:pt idx="50">
                  <c:v>1.2683275402720682</c:v>
                </c:pt>
                <c:pt idx="51">
                  <c:v>1.390952238121284</c:v>
                </c:pt>
                <c:pt idx="52">
                  <c:v>1.2715034317271556</c:v>
                </c:pt>
                <c:pt idx="53">
                  <c:v>1.3660656362744821</c:v>
                </c:pt>
                <c:pt idx="54">
                  <c:v>1.2727919214577164</c:v>
                </c:pt>
                <c:pt idx="55">
                  <c:v>1.3018031597388515</c:v>
                </c:pt>
                <c:pt idx="56">
                  <c:v>1.474000497589663</c:v>
                </c:pt>
                <c:pt idx="57">
                  <c:v>1.5344661594264766</c:v>
                </c:pt>
                <c:pt idx="58">
                  <c:v>1.145791061629938</c:v>
                </c:pt>
                <c:pt idx="59">
                  <c:v>1.3617516805758949</c:v>
                </c:pt>
                <c:pt idx="60">
                  <c:v>1.388129223494539</c:v>
                </c:pt>
                <c:pt idx="61">
                  <c:v>1.3814905275720506</c:v>
                </c:pt>
                <c:pt idx="62">
                  <c:v>1.349086822302394</c:v>
                </c:pt>
                <c:pt idx="63">
                  <c:v>1.3845236651001989</c:v>
                </c:pt>
                <c:pt idx="64">
                  <c:v>1.4081067803656384</c:v>
                </c:pt>
                <c:pt idx="65">
                  <c:v>0.85360904776187874</c:v>
                </c:pt>
                <c:pt idx="66">
                  <c:v>1.2381565714487357</c:v>
                </c:pt>
                <c:pt idx="67">
                  <c:v>1.1724332621698395</c:v>
                </c:pt>
                <c:pt idx="68">
                  <c:v>1.1320250583980458</c:v>
                </c:pt>
                <c:pt idx="69">
                  <c:v>1.1211624056028828</c:v>
                </c:pt>
                <c:pt idx="70">
                  <c:v>1.3369192848003908</c:v>
                </c:pt>
                <c:pt idx="71">
                  <c:v>1.5548691901282432</c:v>
                </c:pt>
                <c:pt idx="72">
                  <c:v>1.5462019747071083</c:v>
                </c:pt>
                <c:pt idx="73">
                  <c:v>1.4781132755661961</c:v>
                </c:pt>
                <c:pt idx="74">
                  <c:v>1.1387335250630768</c:v>
                </c:pt>
                <c:pt idx="75">
                  <c:v>1.3609577077121229</c:v>
                </c:pt>
                <c:pt idx="76">
                  <c:v>1.3164070081338106</c:v>
                </c:pt>
                <c:pt idx="77">
                  <c:v>1.3784871683927065</c:v>
                </c:pt>
                <c:pt idx="78">
                  <c:v>1.4622857755765044</c:v>
                </c:pt>
                <c:pt idx="79">
                  <c:v>1.4268557149495702</c:v>
                </c:pt>
                <c:pt idx="80">
                  <c:v>1.4161631032169681</c:v>
                </c:pt>
                <c:pt idx="81">
                  <c:v>1.5121980317353521</c:v>
                </c:pt>
                <c:pt idx="82">
                  <c:v>1.083772959048644</c:v>
                </c:pt>
                <c:pt idx="83">
                  <c:v>1.2273938281842722</c:v>
                </c:pt>
                <c:pt idx="84">
                  <c:v>1.1600825731778324</c:v>
                </c:pt>
                <c:pt idx="85">
                  <c:v>1.3171368999629545</c:v>
                </c:pt>
                <c:pt idx="86">
                  <c:v>1.2409111969196214</c:v>
                </c:pt>
                <c:pt idx="87">
                  <c:v>1.3510140891913973</c:v>
                </c:pt>
                <c:pt idx="88">
                  <c:v>1.4761465547024177</c:v>
                </c:pt>
                <c:pt idx="89">
                  <c:v>1.5323326015068319</c:v>
                </c:pt>
                <c:pt idx="90">
                  <c:v>1.2456552040510258</c:v>
                </c:pt>
                <c:pt idx="91">
                  <c:v>1.3259346824990736</c:v>
                </c:pt>
                <c:pt idx="92">
                  <c:v>1.4170651234186706</c:v>
                </c:pt>
                <c:pt idx="93">
                  <c:v>1.3233184707942502</c:v>
                </c:pt>
                <c:pt idx="94">
                  <c:v>1.310600693950559</c:v>
                </c:pt>
                <c:pt idx="95">
                  <c:v>1.3352367502147529</c:v>
                </c:pt>
                <c:pt idx="96">
                  <c:v>1.2597279532122569</c:v>
                </c:pt>
                <c:pt idx="97">
                  <c:v>1.1997812163664272</c:v>
                </c:pt>
                <c:pt idx="98">
                  <c:v>1.4001270356582036</c:v>
                </c:pt>
                <c:pt idx="99">
                  <c:v>1.4534996559450923</c:v>
                </c:pt>
                <c:pt idx="100">
                  <c:v>1.3841782767688362</c:v>
                </c:pt>
                <c:pt idx="101">
                  <c:v>1.4204724953068468</c:v>
                </c:pt>
                <c:pt idx="102">
                  <c:v>1.3987425227932624</c:v>
                </c:pt>
                <c:pt idx="103">
                  <c:v>1.3434027171919691</c:v>
                </c:pt>
                <c:pt idx="104">
                  <c:v>1.2101028635954623</c:v>
                </c:pt>
                <c:pt idx="105">
                  <c:v>1.3615752421617233</c:v>
                </c:pt>
                <c:pt idx="106">
                  <c:v>1.2850891896183638</c:v>
                </c:pt>
                <c:pt idx="107">
                  <c:v>1.2362336520891677</c:v>
                </c:pt>
                <c:pt idx="108">
                  <c:v>1.1881111892923157</c:v>
                </c:pt>
                <c:pt idx="109">
                  <c:v>1.4701816560992573</c:v>
                </c:pt>
                <c:pt idx="110">
                  <c:v>1.4729005685959389</c:v>
                </c:pt>
                <c:pt idx="111">
                  <c:v>1.4952897029681911</c:v>
                </c:pt>
                <c:pt idx="112">
                  <c:v>1.3595462003987508</c:v>
                </c:pt>
                <c:pt idx="113">
                  <c:v>1.3807188100993348</c:v>
                </c:pt>
                <c:pt idx="114">
                  <c:v>1.3386382483194241</c:v>
                </c:pt>
                <c:pt idx="115">
                  <c:v>1.2308177308595651</c:v>
                </c:pt>
                <c:pt idx="116">
                  <c:v>1.2234398610193091</c:v>
                </c:pt>
                <c:pt idx="117">
                  <c:v>1.4087298163491806</c:v>
                </c:pt>
                <c:pt idx="118">
                  <c:v>1.484944413527219</c:v>
                </c:pt>
                <c:pt idx="119">
                  <c:v>1.5768062832887888</c:v>
                </c:pt>
                <c:pt idx="120">
                  <c:v>1.6224567524568883</c:v>
                </c:pt>
                <c:pt idx="121">
                  <c:v>1.7170195920212283</c:v>
                </c:pt>
                <c:pt idx="122">
                  <c:v>1.1468496921149673</c:v>
                </c:pt>
                <c:pt idx="123">
                  <c:v>1.3051149496268328</c:v>
                </c:pt>
                <c:pt idx="124">
                  <c:v>1.2485664378848562</c:v>
                </c:pt>
                <c:pt idx="125">
                  <c:v>1.1519125944274289</c:v>
                </c:pt>
                <c:pt idx="126">
                  <c:v>1.1831888362489729</c:v>
                </c:pt>
                <c:pt idx="127">
                  <c:v>1.314686144498677</c:v>
                </c:pt>
                <c:pt idx="128">
                  <c:v>1.5109429403443941</c:v>
                </c:pt>
                <c:pt idx="129">
                  <c:v>1.6571386750447148</c:v>
                </c:pt>
                <c:pt idx="130">
                  <c:v>1.1719039469273254</c:v>
                </c:pt>
                <c:pt idx="131">
                  <c:v>1.3236409831148437</c:v>
                </c:pt>
                <c:pt idx="132">
                  <c:v>1.1779028530091571</c:v>
                </c:pt>
                <c:pt idx="133">
                  <c:v>1.2527600483814263</c:v>
                </c:pt>
                <c:pt idx="134">
                  <c:v>1.1903981534578381</c:v>
                </c:pt>
                <c:pt idx="135">
                  <c:v>1.4711750630652436</c:v>
                </c:pt>
                <c:pt idx="136">
                  <c:v>1.6635202323906557</c:v>
                </c:pt>
                <c:pt idx="137">
                  <c:v>1.6656697668293716</c:v>
                </c:pt>
                <c:pt idx="138">
                  <c:v>1.1981050514317977</c:v>
                </c:pt>
                <c:pt idx="139">
                  <c:v>1.3680152442789844</c:v>
                </c:pt>
                <c:pt idx="140">
                  <c:v>1.2766201457381301</c:v>
                </c:pt>
                <c:pt idx="141">
                  <c:v>1.2027315644315839</c:v>
                </c:pt>
                <c:pt idx="142">
                  <c:v>1.1671823011180806</c:v>
                </c:pt>
                <c:pt idx="143">
                  <c:v>1.4856214865233559</c:v>
                </c:pt>
                <c:pt idx="144">
                  <c:v>1.6228120090262899</c:v>
                </c:pt>
                <c:pt idx="145">
                  <c:v>1.6618635874177556</c:v>
                </c:pt>
                <c:pt idx="146">
                  <c:v>1.7329620411120827</c:v>
                </c:pt>
                <c:pt idx="147">
                  <c:v>1.2176897154048381</c:v>
                </c:pt>
                <c:pt idx="148">
                  <c:v>1.3926284030559135</c:v>
                </c:pt>
                <c:pt idx="149">
                  <c:v>1.4210349877375303</c:v>
                </c:pt>
                <c:pt idx="150">
                  <c:v>1.3347877453839818</c:v>
                </c:pt>
                <c:pt idx="151">
                  <c:v>1.4160526856345865</c:v>
                </c:pt>
                <c:pt idx="152">
                  <c:v>1.5406831493910038</c:v>
                </c:pt>
                <c:pt idx="153">
                  <c:v>1.6583731916233855</c:v>
                </c:pt>
                <c:pt idx="154">
                  <c:v>1.6299566133664765</c:v>
                </c:pt>
                <c:pt idx="155">
                  <c:v>1.1674047673659509</c:v>
                </c:pt>
                <c:pt idx="156">
                  <c:v>1.3985390899306598</c:v>
                </c:pt>
                <c:pt idx="157">
                  <c:v>1.3784251107151049</c:v>
                </c:pt>
                <c:pt idx="158">
                  <c:v>1.3998123853190869</c:v>
                </c:pt>
                <c:pt idx="159">
                  <c:v>1.3040876568448643</c:v>
                </c:pt>
                <c:pt idx="160">
                  <c:v>1.2692503095079242</c:v>
                </c:pt>
                <c:pt idx="161">
                  <c:v>1.2689653641345502</c:v>
                </c:pt>
                <c:pt idx="162">
                  <c:v>1.0811263828360711</c:v>
                </c:pt>
                <c:pt idx="163">
                  <c:v>1.2656809640594953</c:v>
                </c:pt>
                <c:pt idx="164">
                  <c:v>1.224482594350442</c:v>
                </c:pt>
                <c:pt idx="165">
                  <c:v>1.337527826146125</c:v>
                </c:pt>
                <c:pt idx="166">
                  <c:v>1.3797573061273947</c:v>
                </c:pt>
                <c:pt idx="167">
                  <c:v>1.3634989354019795</c:v>
                </c:pt>
                <c:pt idx="168">
                  <c:v>1.3554346962661743</c:v>
                </c:pt>
                <c:pt idx="169">
                  <c:v>1.4230124847896806</c:v>
                </c:pt>
                <c:pt idx="170">
                  <c:v>1.0901247419588191</c:v>
                </c:pt>
                <c:pt idx="171">
                  <c:v>1.2346278031653053</c:v>
                </c:pt>
                <c:pt idx="172">
                  <c:v>1.1808140868429875</c:v>
                </c:pt>
                <c:pt idx="173">
                  <c:v>1.1625771233665791</c:v>
                </c:pt>
                <c:pt idx="174">
                  <c:v>1.1492781709207209</c:v>
                </c:pt>
                <c:pt idx="175">
                  <c:v>1.3251168721058282</c:v>
                </c:pt>
                <c:pt idx="176">
                  <c:v>1.5132694181482111</c:v>
                </c:pt>
                <c:pt idx="177">
                  <c:v>1.5875322989418741</c:v>
                </c:pt>
                <c:pt idx="178">
                  <c:v>1.5143278713595631</c:v>
                </c:pt>
                <c:pt idx="179">
                  <c:v>1.0999170739453392</c:v>
                </c:pt>
                <c:pt idx="180">
                  <c:v>1.2236886214866702</c:v>
                </c:pt>
              </c:numCache>
            </c:numRef>
          </c:xVal>
          <c:yVal>
            <c:numRef>
              <c:f>master_2017_02_20_2015!$BB$110:$BB$290</c:f>
              <c:numCache>
                <c:formatCode>General</c:formatCode>
                <c:ptCount val="181"/>
                <c:pt idx="0">
                  <c:v>-35</c:v>
                </c:pt>
                <c:pt idx="1">
                  <c:v>-48.5</c:v>
                </c:pt>
                <c:pt idx="2">
                  <c:v>-72.5</c:v>
                </c:pt>
                <c:pt idx="3">
                  <c:v>-107.5</c:v>
                </c:pt>
                <c:pt idx="4">
                  <c:v>-140</c:v>
                </c:pt>
                <c:pt idx="5">
                  <c:v>-5</c:v>
                </c:pt>
                <c:pt idx="6">
                  <c:v>-15</c:v>
                </c:pt>
                <c:pt idx="7">
                  <c:v>-25</c:v>
                </c:pt>
                <c:pt idx="8">
                  <c:v>-35.5</c:v>
                </c:pt>
                <c:pt idx="9">
                  <c:v>-58.5</c:v>
                </c:pt>
                <c:pt idx="10">
                  <c:v>-105.5</c:v>
                </c:pt>
                <c:pt idx="11">
                  <c:v>-144</c:v>
                </c:pt>
                <c:pt idx="12">
                  <c:v>-5</c:v>
                </c:pt>
                <c:pt idx="13">
                  <c:v>-15</c:v>
                </c:pt>
                <c:pt idx="14">
                  <c:v>-25</c:v>
                </c:pt>
                <c:pt idx="15">
                  <c:v>-37.5</c:v>
                </c:pt>
                <c:pt idx="16">
                  <c:v>-57.5</c:v>
                </c:pt>
                <c:pt idx="17">
                  <c:v>-78.5</c:v>
                </c:pt>
                <c:pt idx="18">
                  <c:v>-104</c:v>
                </c:pt>
                <c:pt idx="19">
                  <c:v>-137</c:v>
                </c:pt>
                <c:pt idx="20">
                  <c:v>-5</c:v>
                </c:pt>
                <c:pt idx="21">
                  <c:v>-15</c:v>
                </c:pt>
                <c:pt idx="22">
                  <c:v>-25</c:v>
                </c:pt>
                <c:pt idx="23">
                  <c:v>-42.5</c:v>
                </c:pt>
                <c:pt idx="24">
                  <c:v>-61.5</c:v>
                </c:pt>
                <c:pt idx="25">
                  <c:v>-82.5</c:v>
                </c:pt>
                <c:pt idx="26">
                  <c:v>-118</c:v>
                </c:pt>
                <c:pt idx="27">
                  <c:v>-144.5</c:v>
                </c:pt>
                <c:pt idx="28">
                  <c:v>-5</c:v>
                </c:pt>
                <c:pt idx="29">
                  <c:v>-15</c:v>
                </c:pt>
                <c:pt idx="30">
                  <c:v>-25</c:v>
                </c:pt>
                <c:pt idx="31">
                  <c:v>-32.5</c:v>
                </c:pt>
                <c:pt idx="32">
                  <c:v>-44.5</c:v>
                </c:pt>
                <c:pt idx="33">
                  <c:v>-66</c:v>
                </c:pt>
                <c:pt idx="34">
                  <c:v>-100.5</c:v>
                </c:pt>
                <c:pt idx="35">
                  <c:v>-138</c:v>
                </c:pt>
                <c:pt idx="36">
                  <c:v>-5</c:v>
                </c:pt>
                <c:pt idx="37">
                  <c:v>-15</c:v>
                </c:pt>
                <c:pt idx="38">
                  <c:v>-25</c:v>
                </c:pt>
                <c:pt idx="39">
                  <c:v>-48</c:v>
                </c:pt>
                <c:pt idx="40">
                  <c:v>-85.5</c:v>
                </c:pt>
                <c:pt idx="41">
                  <c:v>-129</c:v>
                </c:pt>
                <c:pt idx="42">
                  <c:v>-5</c:v>
                </c:pt>
                <c:pt idx="43">
                  <c:v>-15</c:v>
                </c:pt>
                <c:pt idx="44">
                  <c:v>-25</c:v>
                </c:pt>
                <c:pt idx="45">
                  <c:v>-33</c:v>
                </c:pt>
                <c:pt idx="46">
                  <c:v>-52</c:v>
                </c:pt>
                <c:pt idx="47">
                  <c:v>-78.5</c:v>
                </c:pt>
                <c:pt idx="48">
                  <c:v>-104</c:v>
                </c:pt>
                <c:pt idx="49">
                  <c:v>-129.5</c:v>
                </c:pt>
                <c:pt idx="50">
                  <c:v>-5</c:v>
                </c:pt>
                <c:pt idx="51">
                  <c:v>-15</c:v>
                </c:pt>
                <c:pt idx="52">
                  <c:v>-25</c:v>
                </c:pt>
                <c:pt idx="53">
                  <c:v>-37</c:v>
                </c:pt>
                <c:pt idx="54">
                  <c:v>-56.5</c:v>
                </c:pt>
                <c:pt idx="55">
                  <c:v>-87</c:v>
                </c:pt>
                <c:pt idx="56">
                  <c:v>-118</c:v>
                </c:pt>
                <c:pt idx="57">
                  <c:v>-142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-41.5</c:v>
                </c:pt>
                <c:pt idx="62">
                  <c:v>-71.5</c:v>
                </c:pt>
                <c:pt idx="63">
                  <c:v>-107</c:v>
                </c:pt>
                <c:pt idx="64">
                  <c:v>-138.5</c:v>
                </c:pt>
                <c:pt idx="65">
                  <c:v>-5</c:v>
                </c:pt>
                <c:pt idx="66">
                  <c:v>-15</c:v>
                </c:pt>
                <c:pt idx="67">
                  <c:v>-25</c:v>
                </c:pt>
                <c:pt idx="68">
                  <c:v>-37.5</c:v>
                </c:pt>
                <c:pt idx="69">
                  <c:v>-58</c:v>
                </c:pt>
                <c:pt idx="70">
                  <c:v>-79.5</c:v>
                </c:pt>
                <c:pt idx="71">
                  <c:v>-98</c:v>
                </c:pt>
                <c:pt idx="72">
                  <c:v>-122</c:v>
                </c:pt>
                <c:pt idx="73">
                  <c:v>-144.5</c:v>
                </c:pt>
                <c:pt idx="74">
                  <c:v>-5</c:v>
                </c:pt>
                <c:pt idx="75">
                  <c:v>-15</c:v>
                </c:pt>
                <c:pt idx="76">
                  <c:v>-25</c:v>
                </c:pt>
                <c:pt idx="77">
                  <c:v>-38</c:v>
                </c:pt>
                <c:pt idx="78">
                  <c:v>-58.5</c:v>
                </c:pt>
                <c:pt idx="79">
                  <c:v>-82</c:v>
                </c:pt>
                <c:pt idx="80">
                  <c:v>-112</c:v>
                </c:pt>
                <c:pt idx="81">
                  <c:v>-142</c:v>
                </c:pt>
                <c:pt idx="82">
                  <c:v>-5</c:v>
                </c:pt>
                <c:pt idx="83">
                  <c:v>-15</c:v>
                </c:pt>
                <c:pt idx="84">
                  <c:v>-25</c:v>
                </c:pt>
                <c:pt idx="85">
                  <c:v>-34.5</c:v>
                </c:pt>
                <c:pt idx="86">
                  <c:v>-54.5</c:v>
                </c:pt>
                <c:pt idx="87">
                  <c:v>-80</c:v>
                </c:pt>
                <c:pt idx="88">
                  <c:v>-106</c:v>
                </c:pt>
                <c:pt idx="89">
                  <c:v>-137.5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-38</c:v>
                </c:pt>
                <c:pt idx="94">
                  <c:v>-64.5</c:v>
                </c:pt>
                <c:pt idx="95">
                  <c:v>-102.5</c:v>
                </c:pt>
                <c:pt idx="96">
                  <c:v>-137.5</c:v>
                </c:pt>
                <c:pt idx="97">
                  <c:v>-5</c:v>
                </c:pt>
                <c:pt idx="98">
                  <c:v>-15</c:v>
                </c:pt>
                <c:pt idx="99">
                  <c:v>-25</c:v>
                </c:pt>
                <c:pt idx="100">
                  <c:v>-39.5</c:v>
                </c:pt>
                <c:pt idx="101">
                  <c:v>-66</c:v>
                </c:pt>
                <c:pt idx="102">
                  <c:v>-98.5</c:v>
                </c:pt>
                <c:pt idx="103">
                  <c:v>-133.5</c:v>
                </c:pt>
                <c:pt idx="104">
                  <c:v>-5</c:v>
                </c:pt>
                <c:pt idx="105">
                  <c:v>-15</c:v>
                </c:pt>
                <c:pt idx="106">
                  <c:v>-25</c:v>
                </c:pt>
                <c:pt idx="107">
                  <c:v>-34</c:v>
                </c:pt>
                <c:pt idx="108">
                  <c:v>-52</c:v>
                </c:pt>
                <c:pt idx="109">
                  <c:v>-86.5</c:v>
                </c:pt>
                <c:pt idx="110">
                  <c:v>-120</c:v>
                </c:pt>
                <c:pt idx="111">
                  <c:v>-142.5</c:v>
                </c:pt>
                <c:pt idx="112">
                  <c:v>-5</c:v>
                </c:pt>
                <c:pt idx="113">
                  <c:v>-15</c:v>
                </c:pt>
                <c:pt idx="114">
                  <c:v>-25</c:v>
                </c:pt>
                <c:pt idx="115">
                  <c:v>-31</c:v>
                </c:pt>
                <c:pt idx="116">
                  <c:v>-41.75</c:v>
                </c:pt>
                <c:pt idx="117">
                  <c:v>-59.25</c:v>
                </c:pt>
                <c:pt idx="118">
                  <c:v>-76.5</c:v>
                </c:pt>
                <c:pt idx="119">
                  <c:v>-93</c:v>
                </c:pt>
                <c:pt idx="120">
                  <c:v>-114</c:v>
                </c:pt>
                <c:pt idx="121">
                  <c:v>-139</c:v>
                </c:pt>
                <c:pt idx="122">
                  <c:v>-5</c:v>
                </c:pt>
                <c:pt idx="123">
                  <c:v>-15</c:v>
                </c:pt>
                <c:pt idx="124">
                  <c:v>-25</c:v>
                </c:pt>
                <c:pt idx="125">
                  <c:v>-35.5</c:v>
                </c:pt>
                <c:pt idx="126">
                  <c:v>-54</c:v>
                </c:pt>
                <c:pt idx="127">
                  <c:v>-76</c:v>
                </c:pt>
                <c:pt idx="128">
                  <c:v>-99.5</c:v>
                </c:pt>
                <c:pt idx="129">
                  <c:v>-130</c:v>
                </c:pt>
                <c:pt idx="130">
                  <c:v>-5</c:v>
                </c:pt>
                <c:pt idx="131">
                  <c:v>-15</c:v>
                </c:pt>
                <c:pt idx="132">
                  <c:v>-25</c:v>
                </c:pt>
                <c:pt idx="133">
                  <c:v>-31.5</c:v>
                </c:pt>
                <c:pt idx="134">
                  <c:v>-45</c:v>
                </c:pt>
                <c:pt idx="135">
                  <c:v>-75.5</c:v>
                </c:pt>
                <c:pt idx="136">
                  <c:v>-111</c:v>
                </c:pt>
                <c:pt idx="137">
                  <c:v>-140.5</c:v>
                </c:pt>
                <c:pt idx="138">
                  <c:v>-5</c:v>
                </c:pt>
                <c:pt idx="139">
                  <c:v>-15</c:v>
                </c:pt>
                <c:pt idx="140">
                  <c:v>-25</c:v>
                </c:pt>
                <c:pt idx="141">
                  <c:v>-31</c:v>
                </c:pt>
                <c:pt idx="142">
                  <c:v>-45.5</c:v>
                </c:pt>
                <c:pt idx="143">
                  <c:v>-72</c:v>
                </c:pt>
                <c:pt idx="144">
                  <c:v>-95.5</c:v>
                </c:pt>
                <c:pt idx="145">
                  <c:v>-116</c:v>
                </c:pt>
                <c:pt idx="146">
                  <c:v>-139</c:v>
                </c:pt>
                <c:pt idx="147">
                  <c:v>-5</c:v>
                </c:pt>
                <c:pt idx="148">
                  <c:v>-15</c:v>
                </c:pt>
                <c:pt idx="149">
                  <c:v>-25</c:v>
                </c:pt>
                <c:pt idx="150">
                  <c:v>-39</c:v>
                </c:pt>
                <c:pt idx="151">
                  <c:v>-62</c:v>
                </c:pt>
                <c:pt idx="152">
                  <c:v>-87</c:v>
                </c:pt>
                <c:pt idx="153">
                  <c:v>-115.5</c:v>
                </c:pt>
                <c:pt idx="154">
                  <c:v>-142</c:v>
                </c:pt>
                <c:pt idx="155">
                  <c:v>-5</c:v>
                </c:pt>
                <c:pt idx="156">
                  <c:v>-15</c:v>
                </c:pt>
                <c:pt idx="157">
                  <c:v>-25</c:v>
                </c:pt>
                <c:pt idx="158">
                  <c:v>-51.5</c:v>
                </c:pt>
                <c:pt idx="159">
                  <c:v>-83.5</c:v>
                </c:pt>
                <c:pt idx="160">
                  <c:v>-110.5</c:v>
                </c:pt>
                <c:pt idx="161">
                  <c:v>-140</c:v>
                </c:pt>
                <c:pt idx="162">
                  <c:v>-5</c:v>
                </c:pt>
                <c:pt idx="163">
                  <c:v>-15</c:v>
                </c:pt>
                <c:pt idx="164">
                  <c:v>-25</c:v>
                </c:pt>
                <c:pt idx="165">
                  <c:v>-41</c:v>
                </c:pt>
                <c:pt idx="166">
                  <c:v>-68.5</c:v>
                </c:pt>
                <c:pt idx="167">
                  <c:v>-100.5</c:v>
                </c:pt>
                <c:pt idx="168">
                  <c:v>-125.5</c:v>
                </c:pt>
                <c:pt idx="169">
                  <c:v>-144</c:v>
                </c:pt>
                <c:pt idx="170">
                  <c:v>-5</c:v>
                </c:pt>
                <c:pt idx="171">
                  <c:v>-15</c:v>
                </c:pt>
                <c:pt idx="172">
                  <c:v>-25</c:v>
                </c:pt>
                <c:pt idx="173">
                  <c:v>-30.5</c:v>
                </c:pt>
                <c:pt idx="174">
                  <c:v>-42.5</c:v>
                </c:pt>
                <c:pt idx="175">
                  <c:v>-63</c:v>
                </c:pt>
                <c:pt idx="176">
                  <c:v>-83.5</c:v>
                </c:pt>
                <c:pt idx="177">
                  <c:v>-114</c:v>
                </c:pt>
                <c:pt idx="178">
                  <c:v>-143</c:v>
                </c:pt>
                <c:pt idx="179">
                  <c:v>-5</c:v>
                </c:pt>
                <c:pt idx="180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3324768"/>
        <c:axId val="-663319872"/>
      </c:scatterChart>
      <c:valAx>
        <c:axId val="-66332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63319872"/>
        <c:crosses val="autoZero"/>
        <c:crossBetween val="midCat"/>
      </c:valAx>
      <c:valAx>
        <c:axId val="-66331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6332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Naff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master_2017_02_20_2015!$A$110</c:f>
              <c:strCache>
                <c:ptCount val="1"/>
                <c:pt idx="0">
                  <c:v>31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master_2017_02_20_2015!$AT$110:$AT$116</c:f>
              <c:numCache>
                <c:formatCode>0.00</c:formatCode>
                <c:ptCount val="7"/>
                <c:pt idx="0">
                  <c:v>1.2914813550087652</c:v>
                </c:pt>
                <c:pt idx="1">
                  <c:v>1.4130667875645464</c:v>
                </c:pt>
                <c:pt idx="2">
                  <c:v>1.5650834688790689</c:v>
                </c:pt>
                <c:pt idx="3">
                  <c:v>1.683769842881103</c:v>
                </c:pt>
                <c:pt idx="4">
                  <c:v>1.6527312982057472</c:v>
                </c:pt>
                <c:pt idx="5">
                  <c:v>1.2863331275464969</c:v>
                </c:pt>
                <c:pt idx="6">
                  <c:v>1.3566478843228911</c:v>
                </c:pt>
              </c:numCache>
            </c:numRef>
          </c:xVal>
          <c:yVal>
            <c:numRef>
              <c:f>master_2017_02_20_2015!$AQ$110:$AQ$116</c:f>
              <c:numCache>
                <c:formatCode>General</c:formatCode>
                <c:ptCount val="7"/>
                <c:pt idx="0">
                  <c:v>-35</c:v>
                </c:pt>
                <c:pt idx="1">
                  <c:v>-48.5</c:v>
                </c:pt>
                <c:pt idx="2">
                  <c:v>-72.5</c:v>
                </c:pt>
                <c:pt idx="3">
                  <c:v>-107.5</c:v>
                </c:pt>
                <c:pt idx="4">
                  <c:v>-140</c:v>
                </c:pt>
                <c:pt idx="5">
                  <c:v>-5</c:v>
                </c:pt>
                <c:pt idx="6">
                  <c:v>-15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master_2017_02_20_2015!$A$117</c:f>
              <c:strCache>
                <c:ptCount val="1"/>
                <c:pt idx="0">
                  <c:v>33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master_2017_02_20_2015!$AT$117:$AT$123</c:f>
              <c:numCache>
                <c:formatCode>0.00</c:formatCode>
                <c:ptCount val="7"/>
                <c:pt idx="0">
                  <c:v>1.3282207404356081</c:v>
                </c:pt>
                <c:pt idx="1">
                  <c:v>1.3932923095481091</c:v>
                </c:pt>
                <c:pt idx="2">
                  <c:v>1.4767369561225974</c:v>
                </c:pt>
                <c:pt idx="3">
                  <c:v>1.5637052929379083</c:v>
                </c:pt>
                <c:pt idx="4">
                  <c:v>1.517941275157876</c:v>
                </c:pt>
                <c:pt idx="5">
                  <c:v>0.97734351042597034</c:v>
                </c:pt>
                <c:pt idx="6">
                  <c:v>1.5120825047677486</c:v>
                </c:pt>
              </c:numCache>
            </c:numRef>
          </c:xVal>
          <c:yVal>
            <c:numRef>
              <c:f>master_2017_02_20_2015!$AQ$117:$AQ$123</c:f>
              <c:numCache>
                <c:formatCode>General</c:formatCode>
                <c:ptCount val="7"/>
                <c:pt idx="0">
                  <c:v>-25</c:v>
                </c:pt>
                <c:pt idx="1">
                  <c:v>-44.5</c:v>
                </c:pt>
                <c:pt idx="2">
                  <c:v>-77.5</c:v>
                </c:pt>
                <c:pt idx="3">
                  <c:v>-115.5</c:v>
                </c:pt>
                <c:pt idx="4">
                  <c:v>-144</c:v>
                </c:pt>
                <c:pt idx="5">
                  <c:v>-5</c:v>
                </c:pt>
                <c:pt idx="6">
                  <c:v>-15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master_2017_02_20_2015!$A$124</c:f>
              <c:strCache>
                <c:ptCount val="1"/>
                <c:pt idx="0">
                  <c:v>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master_2017_02_20_2015!$AT$124:$AT$131</c:f>
              <c:numCache>
                <c:formatCode>0.00</c:formatCode>
                <c:ptCount val="8"/>
                <c:pt idx="0">
                  <c:v>1.4253166065170912</c:v>
                </c:pt>
                <c:pt idx="1">
                  <c:v>1.4841570106342004</c:v>
                </c:pt>
                <c:pt idx="2">
                  <c:v>1.5158012840668766</c:v>
                </c:pt>
                <c:pt idx="3">
                  <c:v>1.8603906782913193</c:v>
                </c:pt>
                <c:pt idx="4">
                  <c:v>1.6328760352011866</c:v>
                </c:pt>
                <c:pt idx="5">
                  <c:v>1.6641406772537337</c:v>
                </c:pt>
                <c:pt idx="6">
                  <c:v>1.0058487454208844</c:v>
                </c:pt>
                <c:pt idx="7">
                  <c:v>1.4089733440184071</c:v>
                </c:pt>
              </c:numCache>
            </c:numRef>
          </c:xVal>
          <c:yVal>
            <c:numRef>
              <c:f>master_2017_02_20_2015!$AQ$124:$AQ$131</c:f>
              <c:numCache>
                <c:formatCode>General</c:formatCode>
                <c:ptCount val="8"/>
                <c:pt idx="0">
                  <c:v>-25</c:v>
                </c:pt>
                <c:pt idx="1">
                  <c:v>-52.5</c:v>
                </c:pt>
                <c:pt idx="2">
                  <c:v>-57.5</c:v>
                </c:pt>
                <c:pt idx="3">
                  <c:v>-78.5</c:v>
                </c:pt>
                <c:pt idx="4">
                  <c:v>-104</c:v>
                </c:pt>
                <c:pt idx="5">
                  <c:v>-137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master_2017_02_20_2015!$A$132</c:f>
              <c:strCache>
                <c:ptCount val="1"/>
                <c:pt idx="0">
                  <c:v>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master_2017_02_20_2015!$AT$132:$AT$139</c:f>
              <c:numCache>
                <c:formatCode>0.00</c:formatCode>
                <c:ptCount val="8"/>
                <c:pt idx="0">
                  <c:v>1.4001628126170156</c:v>
                </c:pt>
                <c:pt idx="1">
                  <c:v>1.4292464609425906</c:v>
                </c:pt>
                <c:pt idx="2">
                  <c:v>1.4959578169763437</c:v>
                </c:pt>
                <c:pt idx="3">
                  <c:v>1.7087433588362777</c:v>
                </c:pt>
                <c:pt idx="4">
                  <c:v>1.691997210666415</c:v>
                </c:pt>
                <c:pt idx="5">
                  <c:v>1.7448097464889263</c:v>
                </c:pt>
                <c:pt idx="6">
                  <c:v>1.1250336221726362</c:v>
                </c:pt>
                <c:pt idx="7">
                  <c:v>1.3522584216958955</c:v>
                </c:pt>
              </c:numCache>
            </c:numRef>
          </c:xVal>
          <c:yVal>
            <c:numRef>
              <c:f>master_2017_02_20_2015!$AQ$132:$AQ$139</c:f>
              <c:numCache>
                <c:formatCode>General</c:formatCode>
                <c:ptCount val="8"/>
                <c:pt idx="0">
                  <c:v>-25</c:v>
                </c:pt>
                <c:pt idx="1">
                  <c:v>-36</c:v>
                </c:pt>
                <c:pt idx="2">
                  <c:v>-55.5</c:v>
                </c:pt>
                <c:pt idx="3">
                  <c:v>-83.5</c:v>
                </c:pt>
                <c:pt idx="4">
                  <c:v>-119</c:v>
                </c:pt>
                <c:pt idx="5">
                  <c:v>-146.5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master_2017_02_20_2015!$A$140</c:f>
              <c:strCache>
                <c:ptCount val="1"/>
                <c:pt idx="0">
                  <c:v>39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master_2017_02_20_2015!$AT$140:$AT$149</c:f>
              <c:numCache>
                <c:formatCode>0.00</c:formatCode>
                <c:ptCount val="10"/>
                <c:pt idx="0">
                  <c:v>1.5999888433840153</c:v>
                </c:pt>
                <c:pt idx="1">
                  <c:v>1.5323952323303527</c:v>
                </c:pt>
                <c:pt idx="2">
                  <c:v>1.6641406772537342</c:v>
                </c:pt>
                <c:pt idx="3">
                  <c:v>1.5571277171180999</c:v>
                </c:pt>
                <c:pt idx="4">
                  <c:v>1.6217745580478209</c:v>
                </c:pt>
                <c:pt idx="5">
                  <c:v>1.7412584153399169</c:v>
                </c:pt>
                <c:pt idx="6">
                  <c:v>1.0535250309311437</c:v>
                </c:pt>
                <c:pt idx="7">
                  <c:v>1.3798986467704888</c:v>
                </c:pt>
                <c:pt idx="8">
                  <c:v>1.1935649214517985</c:v>
                </c:pt>
                <c:pt idx="9">
                  <c:v>1.1781104447764403</c:v>
                </c:pt>
              </c:numCache>
            </c:numRef>
          </c:xVal>
          <c:yVal>
            <c:numRef>
              <c:f>master_2017_02_20_2015!$AQ$140:$AQ$149</c:f>
              <c:numCache>
                <c:formatCode>General</c:formatCode>
                <c:ptCount val="10"/>
                <c:pt idx="0">
                  <c:v>-25</c:v>
                </c:pt>
                <c:pt idx="1">
                  <c:v>-34</c:v>
                </c:pt>
                <c:pt idx="2">
                  <c:v>-46</c:v>
                </c:pt>
                <c:pt idx="3">
                  <c:v>-66</c:v>
                </c:pt>
                <c:pt idx="4">
                  <c:v>-100.5</c:v>
                </c:pt>
                <c:pt idx="5">
                  <c:v>-138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-48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master_2017_02_20_2015!$A$150</c:f>
              <c:strCache>
                <c:ptCount val="1"/>
                <c:pt idx="0">
                  <c:v>41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master_2017_02_20_2015!$AT$150:$AT$157</c:f>
              <c:numCache>
                <c:formatCode>0.00</c:formatCode>
                <c:ptCount val="8"/>
                <c:pt idx="0">
                  <c:v>1.595420964056808</c:v>
                </c:pt>
                <c:pt idx="1">
                  <c:v>1.6870181390476626</c:v>
                </c:pt>
                <c:pt idx="2">
                  <c:v>0.79814097296312925</c:v>
                </c:pt>
                <c:pt idx="3">
                  <c:v>1.4608955306537514</c:v>
                </c:pt>
                <c:pt idx="4">
                  <c:v>1.4557952935619263</c:v>
                </c:pt>
                <c:pt idx="5">
                  <c:v>1.4201341222015398</c:v>
                </c:pt>
                <c:pt idx="6">
                  <c:v>1.4817892832653863</c:v>
                </c:pt>
                <c:pt idx="7">
                  <c:v>1.4862362443280002</c:v>
                </c:pt>
              </c:numCache>
            </c:numRef>
          </c:xVal>
          <c:yVal>
            <c:numRef>
              <c:f>master_2017_02_20_2015!$AQ$150:$AQ$157</c:f>
              <c:numCache>
                <c:formatCode>General</c:formatCode>
                <c:ptCount val="8"/>
                <c:pt idx="0">
                  <c:v>-85.5</c:v>
                </c:pt>
                <c:pt idx="1">
                  <c:v>-129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-33</c:v>
                </c:pt>
                <c:pt idx="6">
                  <c:v>-52</c:v>
                </c:pt>
                <c:pt idx="7">
                  <c:v>-78.5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master_2017_02_20_2015!$A$158</c:f>
              <c:strCache>
                <c:ptCount val="1"/>
                <c:pt idx="0">
                  <c:v>43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master_2017_02_20_2015!$AT$158:$AT$165</c:f>
              <c:numCache>
                <c:formatCode>0.00</c:formatCode>
                <c:ptCount val="8"/>
                <c:pt idx="0">
                  <c:v>1.6436841365572858</c:v>
                </c:pt>
                <c:pt idx="1">
                  <c:v>1.7130806403215435</c:v>
                </c:pt>
                <c:pt idx="2">
                  <c:v>1.082978997228182</c:v>
                </c:pt>
                <c:pt idx="3">
                  <c:v>1.5170742015365457</c:v>
                </c:pt>
                <c:pt idx="4">
                  <c:v>1.2848514484078866</c:v>
                </c:pt>
                <c:pt idx="5">
                  <c:v>1.3330440415859273</c:v>
                </c:pt>
                <c:pt idx="6">
                  <c:v>1.2837188825519126</c:v>
                </c:pt>
                <c:pt idx="7">
                  <c:v>1.3907682292771886</c:v>
                </c:pt>
              </c:numCache>
            </c:numRef>
          </c:xVal>
          <c:yVal>
            <c:numRef>
              <c:f>master_2017_02_20_2015!$AQ$158:$AQ$165</c:f>
              <c:numCache>
                <c:formatCode>General</c:formatCode>
                <c:ptCount val="8"/>
                <c:pt idx="0">
                  <c:v>-104</c:v>
                </c:pt>
                <c:pt idx="1">
                  <c:v>-136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-37</c:v>
                </c:pt>
                <c:pt idx="6">
                  <c:v>-56.5</c:v>
                </c:pt>
                <c:pt idx="7">
                  <c:v>-87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master_2017_02_20_2015!$A$166</c:f>
              <c:strCache>
                <c:ptCount val="1"/>
                <c:pt idx="0">
                  <c:v>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master_2017_02_20_2015!$AT$166:$AT$173</c:f>
              <c:numCache>
                <c:formatCode>0.00</c:formatCode>
                <c:ptCount val="8"/>
                <c:pt idx="0">
                  <c:v>1.4481862677314663</c:v>
                </c:pt>
                <c:pt idx="1">
                  <c:v>1.3913067508038826</c:v>
                </c:pt>
                <c:pt idx="2">
                  <c:v>0.77535792076509957</c:v>
                </c:pt>
                <c:pt idx="3">
                  <c:v>1.4122153637135599</c:v>
                </c:pt>
                <c:pt idx="4">
                  <c:v>1.4032907655520539</c:v>
                </c:pt>
                <c:pt idx="5">
                  <c:v>1.4080948616901108</c:v>
                </c:pt>
                <c:pt idx="6">
                  <c:v>1.422454458274075</c:v>
                </c:pt>
                <c:pt idx="7">
                  <c:v>1.3267663584854266</c:v>
                </c:pt>
              </c:numCache>
            </c:numRef>
          </c:xVal>
          <c:yVal>
            <c:numRef>
              <c:f>master_2017_02_20_2015!$AQ$166:$AQ$173</c:f>
              <c:numCache>
                <c:formatCode>General</c:formatCode>
                <c:ptCount val="8"/>
                <c:pt idx="0">
                  <c:v>-118</c:v>
                </c:pt>
                <c:pt idx="1">
                  <c:v>-142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-41.5</c:v>
                </c:pt>
                <c:pt idx="6">
                  <c:v>-71.5</c:v>
                </c:pt>
                <c:pt idx="7">
                  <c:v>-107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master_2017_02_20_2015!$A$174</c:f>
              <c:strCache>
                <c:ptCount val="1"/>
                <c:pt idx="0">
                  <c:v>47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master_2017_02_20_2015!$AT$174:$AT$182</c:f>
              <c:numCache>
                <c:formatCode>0.00</c:formatCode>
                <c:ptCount val="9"/>
                <c:pt idx="0">
                  <c:v>1.3436008129333434</c:v>
                </c:pt>
                <c:pt idx="1">
                  <c:v>0.69587678563951794</c:v>
                </c:pt>
                <c:pt idx="2">
                  <c:v>1.288620824982764</c:v>
                </c:pt>
                <c:pt idx="3">
                  <c:v>1.2543266190320808</c:v>
                </c:pt>
                <c:pt idx="4">
                  <c:v>1.2136071223969882</c:v>
                </c:pt>
                <c:pt idx="5">
                  <c:v>1.2701345557524215</c:v>
                </c:pt>
                <c:pt idx="6">
                  <c:v>1.460438624825293</c:v>
                </c:pt>
                <c:pt idx="7">
                  <c:v>1.5034574973968957</c:v>
                </c:pt>
                <c:pt idx="8">
                  <c:v>1.6104995668042434</c:v>
                </c:pt>
              </c:numCache>
            </c:numRef>
          </c:xVal>
          <c:yVal>
            <c:numRef>
              <c:f>master_2017_02_20_2015!$AQ$174:$AQ$182</c:f>
              <c:numCache>
                <c:formatCode>General</c:formatCode>
                <c:ptCount val="9"/>
                <c:pt idx="0">
                  <c:v>-138.5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-37.5</c:v>
                </c:pt>
                <c:pt idx="5">
                  <c:v>-58</c:v>
                </c:pt>
                <c:pt idx="6">
                  <c:v>-79.5</c:v>
                </c:pt>
                <c:pt idx="7">
                  <c:v>-96</c:v>
                </c:pt>
                <c:pt idx="8">
                  <c:v>-120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master_2017_02_20_2015!$A$183</c:f>
              <c:strCache>
                <c:ptCount val="1"/>
                <c:pt idx="0">
                  <c:v>49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master_2017_02_20_2015!$AT$183:$AT$190</c:f>
              <c:numCache>
                <c:formatCode>0.00</c:formatCode>
                <c:ptCount val="8"/>
                <c:pt idx="0">
                  <c:v>1.6554858670032928</c:v>
                </c:pt>
                <c:pt idx="1">
                  <c:v>0.96622111766212737</c:v>
                </c:pt>
                <c:pt idx="2">
                  <c:v>1.2777503694690457</c:v>
                </c:pt>
                <c:pt idx="3">
                  <c:v>1.280851166214046</c:v>
                </c:pt>
                <c:pt idx="4">
                  <c:v>1.3092974813089269</c:v>
                </c:pt>
                <c:pt idx="5">
                  <c:v>1.3445689041411766</c:v>
                </c:pt>
                <c:pt idx="6">
                  <c:v>1.3542162460464147</c:v>
                </c:pt>
                <c:pt idx="7">
                  <c:v>1.5084731015164263</c:v>
                </c:pt>
              </c:numCache>
            </c:numRef>
          </c:xVal>
          <c:yVal>
            <c:numRef>
              <c:f>master_2017_02_20_2015!$AQ$183:$AQ$190</c:f>
              <c:numCache>
                <c:formatCode>General</c:formatCode>
                <c:ptCount val="8"/>
                <c:pt idx="0">
                  <c:v>-144.5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-38</c:v>
                </c:pt>
                <c:pt idx="5">
                  <c:v>-58.5</c:v>
                </c:pt>
                <c:pt idx="6">
                  <c:v>-82</c:v>
                </c:pt>
                <c:pt idx="7">
                  <c:v>-112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master_2017_02_20_2015!$A$191</c:f>
              <c:strCache>
                <c:ptCount val="1"/>
                <c:pt idx="0">
                  <c:v>51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master_2017_02_20_2015!$AT$191:$AT$198</c:f>
              <c:numCache>
                <c:formatCode>0.00</c:formatCode>
                <c:ptCount val="8"/>
                <c:pt idx="0">
                  <c:v>1.4373511499271101</c:v>
                </c:pt>
                <c:pt idx="1">
                  <c:v>1.0991888146223694</c:v>
                </c:pt>
                <c:pt idx="2">
                  <c:v>1.2466787344599009</c:v>
                </c:pt>
                <c:pt idx="3">
                  <c:v>1.2068874912352821</c:v>
                </c:pt>
                <c:pt idx="4">
                  <c:v>1.0448962924527843</c:v>
                </c:pt>
                <c:pt idx="5">
                  <c:v>1.2867049304244276</c:v>
                </c:pt>
                <c:pt idx="6">
                  <c:v>1.5367200384134561</c:v>
                </c:pt>
                <c:pt idx="7">
                  <c:v>1.6112441513333282</c:v>
                </c:pt>
              </c:numCache>
            </c:numRef>
          </c:xVal>
          <c:yVal>
            <c:numRef>
              <c:f>master_2017_02_20_2015!$AQ$191:$AQ$198</c:f>
              <c:numCache>
                <c:formatCode>General</c:formatCode>
                <c:ptCount val="8"/>
                <c:pt idx="0">
                  <c:v>-142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-34.5</c:v>
                </c:pt>
                <c:pt idx="5">
                  <c:v>-54.5</c:v>
                </c:pt>
                <c:pt idx="6">
                  <c:v>-77</c:v>
                </c:pt>
                <c:pt idx="7">
                  <c:v>-103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master_2017_02_20_2015!$A$208</c:f>
              <c:strCache>
                <c:ptCount val="1"/>
                <c:pt idx="0">
                  <c:v>57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master_2017_02_20_2015!$AT$208:$AT$216</c:f>
              <c:numCache>
                <c:formatCode>0.00</c:formatCode>
                <c:ptCount val="9"/>
                <c:pt idx="0">
                  <c:v>1.3319391939753353</c:v>
                </c:pt>
                <c:pt idx="1">
                  <c:v>1.3860680135833179</c:v>
                </c:pt>
                <c:pt idx="2">
                  <c:v>1.4033256456579088</c:v>
                </c:pt>
                <c:pt idx="3">
                  <c:v>1.3797794792054572</c:v>
                </c:pt>
                <c:pt idx="4">
                  <c:v>1.2852400767511185</c:v>
                </c:pt>
                <c:pt idx="5">
                  <c:v>1.285077315231862</c:v>
                </c:pt>
                <c:pt idx="6">
                  <c:v>1.2004696242682096</c:v>
                </c:pt>
                <c:pt idx="7">
                  <c:v>1.3776404344719522</c:v>
                </c:pt>
                <c:pt idx="8">
                  <c:v>1.1835935666082491</c:v>
                </c:pt>
              </c:numCache>
            </c:numRef>
          </c:xVal>
          <c:yVal>
            <c:numRef>
              <c:f>master_2017_02_20_2015!$AQ$208:$AQ$216</c:f>
              <c:numCache>
                <c:formatCode>General</c:formatCode>
                <c:ptCount val="9"/>
                <c:pt idx="0">
                  <c:v>-15</c:v>
                </c:pt>
                <c:pt idx="1">
                  <c:v>-25</c:v>
                </c:pt>
                <c:pt idx="2">
                  <c:v>-39.5</c:v>
                </c:pt>
                <c:pt idx="3">
                  <c:v>-66</c:v>
                </c:pt>
                <c:pt idx="4">
                  <c:v>-98.5</c:v>
                </c:pt>
                <c:pt idx="5">
                  <c:v>-133.5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master_2017_02_20_2015!$A$199</c:f>
              <c:strCache>
                <c:ptCount val="1"/>
                <c:pt idx="0">
                  <c:v>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master_2017_02_20_2015!$AT$199:$AT$207</c:f>
              <c:numCache>
                <c:formatCode>0.00</c:formatCode>
                <c:ptCount val="9"/>
                <c:pt idx="0">
                  <c:v>1.6323206046122476</c:v>
                </c:pt>
                <c:pt idx="1">
                  <c:v>0.87803397975434994</c:v>
                </c:pt>
                <c:pt idx="2">
                  <c:v>1.3262442889256514</c:v>
                </c:pt>
                <c:pt idx="3">
                  <c:v>1.3502219342051942</c:v>
                </c:pt>
                <c:pt idx="4">
                  <c:v>1.3153375742403834</c:v>
                </c:pt>
                <c:pt idx="5">
                  <c:v>1.3295069802196957</c:v>
                </c:pt>
                <c:pt idx="6">
                  <c:v>1.3508045579770922</c:v>
                </c:pt>
                <c:pt idx="7">
                  <c:v>1.3008139639398439</c:v>
                </c:pt>
                <c:pt idx="8">
                  <c:v>1.0762767872443162</c:v>
                </c:pt>
              </c:numCache>
            </c:numRef>
          </c:xVal>
          <c:yVal>
            <c:numRef>
              <c:f>master_2017_02_20_2015!$AQ$199:$AQ$207</c:f>
              <c:numCache>
                <c:formatCode>General</c:formatCode>
                <c:ptCount val="9"/>
                <c:pt idx="0">
                  <c:v>-137.5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-38</c:v>
                </c:pt>
                <c:pt idx="5">
                  <c:v>-64.5</c:v>
                </c:pt>
                <c:pt idx="6">
                  <c:v>-102.5</c:v>
                </c:pt>
                <c:pt idx="7">
                  <c:v>-137.5</c:v>
                </c:pt>
                <c:pt idx="8">
                  <c:v>-5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master_2017_02_20_2015!$A$217</c:f>
              <c:strCache>
                <c:ptCount val="1"/>
                <c:pt idx="0">
                  <c:v>59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master_2017_02_20_2015!$AT$217:$AT$223</c:f>
              <c:numCache>
                <c:formatCode>0.00</c:formatCode>
                <c:ptCount val="7"/>
                <c:pt idx="0">
                  <c:v>1.2244191376047466</c:v>
                </c:pt>
                <c:pt idx="1">
                  <c:v>1.2714929884323707</c:v>
                </c:pt>
                <c:pt idx="2">
                  <c:v>1.6559909686518353</c:v>
                </c:pt>
                <c:pt idx="3">
                  <c:v>1.6544590454406625</c:v>
                </c:pt>
                <c:pt idx="4">
                  <c:v>1.7015135349828789</c:v>
                </c:pt>
                <c:pt idx="5">
                  <c:v>1.1066393517243531</c:v>
                </c:pt>
                <c:pt idx="6">
                  <c:v>1.3681119932919059</c:v>
                </c:pt>
              </c:numCache>
            </c:numRef>
          </c:xVal>
          <c:yVal>
            <c:numRef>
              <c:f>master_2017_02_20_2015!$AQ$217:$AQ$223</c:f>
              <c:numCache>
                <c:formatCode>General</c:formatCode>
                <c:ptCount val="7"/>
                <c:pt idx="0">
                  <c:v>-34</c:v>
                </c:pt>
                <c:pt idx="1">
                  <c:v>-52</c:v>
                </c:pt>
                <c:pt idx="2">
                  <c:v>-86.5</c:v>
                </c:pt>
                <c:pt idx="3">
                  <c:v>-120</c:v>
                </c:pt>
                <c:pt idx="4">
                  <c:v>-143</c:v>
                </c:pt>
                <c:pt idx="5">
                  <c:v>-5</c:v>
                </c:pt>
                <c:pt idx="6">
                  <c:v>-15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master_2017_02_20_2015!$A$224</c:f>
              <c:strCache>
                <c:ptCount val="1"/>
                <c:pt idx="0">
                  <c:v>61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master_2017_02_20_2015!$AT$224:$AT$230</c:f>
              <c:numCache>
                <c:formatCode>0.00</c:formatCode>
                <c:ptCount val="7"/>
                <c:pt idx="0">
                  <c:v>1.3187172640943954</c:v>
                </c:pt>
                <c:pt idx="1">
                  <c:v>1.4129640489584996</c:v>
                </c:pt>
                <c:pt idx="2">
                  <c:v>1.3083945882657135</c:v>
                </c:pt>
                <c:pt idx="3">
                  <c:v>1.3862022991576588</c:v>
                </c:pt>
                <c:pt idx="4">
                  <c:v>1.4690285062781143</c:v>
                </c:pt>
                <c:pt idx="5">
                  <c:v>1.7267619980267455</c:v>
                </c:pt>
                <c:pt idx="6">
                  <c:v>1.3899469319681377</c:v>
                </c:pt>
              </c:numCache>
            </c:numRef>
          </c:xVal>
          <c:yVal>
            <c:numRef>
              <c:f>master_2017_02_20_2015!$AQ$224:$AQ$230</c:f>
              <c:numCache>
                <c:formatCode>General</c:formatCode>
                <c:ptCount val="7"/>
                <c:pt idx="0">
                  <c:v>-25</c:v>
                </c:pt>
                <c:pt idx="1">
                  <c:v>-31</c:v>
                </c:pt>
                <c:pt idx="2">
                  <c:v>-41.75</c:v>
                </c:pt>
                <c:pt idx="3">
                  <c:v>-59.25</c:v>
                </c:pt>
                <c:pt idx="4">
                  <c:v>-75</c:v>
                </c:pt>
                <c:pt idx="5">
                  <c:v>-91.5</c:v>
                </c:pt>
                <c:pt idx="6">
                  <c:v>-114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master_2017_02_20_2015!$A$231</c:f>
              <c:strCache>
                <c:ptCount val="1"/>
                <c:pt idx="0">
                  <c:v>61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master_2017_02_20_2015!$AT$231:$AT$237</c:f>
              <c:numCache>
                <c:formatCode>0.00</c:formatCode>
                <c:ptCount val="7"/>
                <c:pt idx="0">
                  <c:v>1.6777613906428666</c:v>
                </c:pt>
                <c:pt idx="1">
                  <c:v>0.88076131316685058</c:v>
                </c:pt>
                <c:pt idx="2">
                  <c:v>1.339074931327441</c:v>
                </c:pt>
                <c:pt idx="3">
                  <c:v>1.2825840376522395</c:v>
                </c:pt>
                <c:pt idx="4">
                  <c:v>1.1900765946253107</c:v>
                </c:pt>
                <c:pt idx="5">
                  <c:v>1.1637055137457961</c:v>
                </c:pt>
                <c:pt idx="6">
                  <c:v>1.1281783406977393</c:v>
                </c:pt>
              </c:numCache>
            </c:numRef>
          </c:xVal>
          <c:yVal>
            <c:numRef>
              <c:f>master_2017_02_20_2015!$AQ$231:$AQ$237</c:f>
              <c:numCache>
                <c:formatCode>General</c:formatCode>
                <c:ptCount val="7"/>
                <c:pt idx="0">
                  <c:v>-140.5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-35.5</c:v>
                </c:pt>
                <c:pt idx="5">
                  <c:v>-54</c:v>
                </c:pt>
                <c:pt idx="6">
                  <c:v>-79.5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master_2017_02_20_2015!$A$238</c:f>
              <c:strCache>
                <c:ptCount val="1"/>
                <c:pt idx="0">
                  <c:v>63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master_2017_02_20_2015!$AT$238:$AT$246</c:f>
              <c:numCache>
                <c:formatCode>0.00</c:formatCode>
                <c:ptCount val="9"/>
                <c:pt idx="0">
                  <c:v>1.1906695898686988</c:v>
                </c:pt>
                <c:pt idx="1">
                  <c:v>1.6945525888760948</c:v>
                </c:pt>
                <c:pt idx="2">
                  <c:v>0.82801698037613958</c:v>
                </c:pt>
                <c:pt idx="3">
                  <c:v>1.3497090321512186</c:v>
                </c:pt>
                <c:pt idx="4">
                  <c:v>1.2868425949865756</c:v>
                </c:pt>
                <c:pt idx="5">
                  <c:v>1.2075895754714032</c:v>
                </c:pt>
                <c:pt idx="6">
                  <c:v>1.135455658626038</c:v>
                </c:pt>
                <c:pt idx="7">
                  <c:v>1.6017085667468585</c:v>
                </c:pt>
                <c:pt idx="8">
                  <c:v>1.6929267504354077</c:v>
                </c:pt>
              </c:numCache>
            </c:numRef>
          </c:xVal>
          <c:yVal>
            <c:numRef>
              <c:f>master_2017_02_20_2015!$AQ$238:$AQ$246</c:f>
              <c:numCache>
                <c:formatCode>General</c:formatCode>
                <c:ptCount val="9"/>
                <c:pt idx="0">
                  <c:v>-103</c:v>
                </c:pt>
                <c:pt idx="1">
                  <c:v>-133.5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-31.5</c:v>
                </c:pt>
                <c:pt idx="6">
                  <c:v>-45</c:v>
                </c:pt>
                <c:pt idx="7">
                  <c:v>-75.5</c:v>
                </c:pt>
                <c:pt idx="8">
                  <c:v>-111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master_2017_02_20_2015!$A$247</c:f>
              <c:strCache>
                <c:ptCount val="1"/>
                <c:pt idx="0">
                  <c:v>65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master_2017_02_20_2015!$AT$247:$AT$254</c:f>
              <c:numCache>
                <c:formatCode>0.00</c:formatCode>
                <c:ptCount val="8"/>
                <c:pt idx="0">
                  <c:v>1.6998883183811235</c:v>
                </c:pt>
                <c:pt idx="1">
                  <c:v>1.0907458257504823</c:v>
                </c:pt>
                <c:pt idx="2">
                  <c:v>1.303444403927525</c:v>
                </c:pt>
                <c:pt idx="3">
                  <c:v>1.3041246361656456</c:v>
                </c:pt>
                <c:pt idx="4">
                  <c:v>1.2691300004932995</c:v>
                </c:pt>
                <c:pt idx="5">
                  <c:v>1.3003435110636712</c:v>
                </c:pt>
                <c:pt idx="6">
                  <c:v>1.6048669227277401</c:v>
                </c:pt>
                <c:pt idx="7">
                  <c:v>1.6139843624750516</c:v>
                </c:pt>
              </c:numCache>
            </c:numRef>
          </c:xVal>
          <c:yVal>
            <c:numRef>
              <c:f>master_2017_02_20_2015!$AQ$247:$AQ$254</c:f>
              <c:numCache>
                <c:formatCode>General</c:formatCode>
                <c:ptCount val="8"/>
                <c:pt idx="0">
                  <c:v>-140.5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-31</c:v>
                </c:pt>
                <c:pt idx="5">
                  <c:v>-45.5</c:v>
                </c:pt>
                <c:pt idx="6">
                  <c:v>-71</c:v>
                </c:pt>
                <c:pt idx="7">
                  <c:v>-93.5</c:v>
                </c:pt>
              </c:numCache>
            </c:numRef>
          </c:yVal>
          <c:smooth val="0"/>
        </c:ser>
        <c:ser>
          <c:idx val="18"/>
          <c:order val="18"/>
          <c:tx>
            <c:strRef>
              <c:f>master_2017_02_20_2015!$A$255</c:f>
              <c:strCache>
                <c:ptCount val="1"/>
                <c:pt idx="0">
                  <c:v>67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master_2017_02_20_2015!$AT$255:$AT$261</c:f>
              <c:numCache>
                <c:formatCode>0.00</c:formatCode>
                <c:ptCount val="7"/>
                <c:pt idx="0">
                  <c:v>1.6152470243909225</c:v>
                </c:pt>
                <c:pt idx="1">
                  <c:v>1.6455180206752174</c:v>
                </c:pt>
                <c:pt idx="2">
                  <c:v>1.1258005528825898</c:v>
                </c:pt>
                <c:pt idx="3">
                  <c:v>1.5065613070899255</c:v>
                </c:pt>
                <c:pt idx="4">
                  <c:v>1.4771236667500001</c:v>
                </c:pt>
                <c:pt idx="5">
                  <c:v>1.4115085853728402</c:v>
                </c:pt>
                <c:pt idx="6">
                  <c:v>1.5680956748528929</c:v>
                </c:pt>
              </c:numCache>
            </c:numRef>
          </c:xVal>
          <c:yVal>
            <c:numRef>
              <c:f>master_2017_02_20_2015!$AQ$255:$AQ$261</c:f>
              <c:numCache>
                <c:formatCode>General</c:formatCode>
                <c:ptCount val="7"/>
                <c:pt idx="0">
                  <c:v>-115</c:v>
                </c:pt>
                <c:pt idx="1">
                  <c:v>-139.5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-39</c:v>
                </c:pt>
                <c:pt idx="6">
                  <c:v>-62</c:v>
                </c:pt>
              </c:numCache>
            </c:numRef>
          </c:yVal>
          <c:smooth val="0"/>
        </c:ser>
        <c:ser>
          <c:idx val="19"/>
          <c:order val="19"/>
          <c:tx>
            <c:strRef>
              <c:f>master_2017_02_20_2015!$A$262</c:f>
              <c:strCache>
                <c:ptCount val="1"/>
                <c:pt idx="0">
                  <c:v>69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master_2017_02_20_2015!$AT$262:$AT$268</c:f>
              <c:numCache>
                <c:formatCode>0.00</c:formatCode>
                <c:ptCount val="7"/>
                <c:pt idx="0">
                  <c:v>1.6698242625557354</c:v>
                </c:pt>
                <c:pt idx="1">
                  <c:v>1.6919972106664147</c:v>
                </c:pt>
                <c:pt idx="2">
                  <c:v>1.7910934885129073</c:v>
                </c:pt>
                <c:pt idx="3">
                  <c:v>1.0205210262868345</c:v>
                </c:pt>
                <c:pt idx="4">
                  <c:v>1.5347601961103639</c:v>
                </c:pt>
                <c:pt idx="5">
                  <c:v>1.4667282938534438</c:v>
                </c:pt>
                <c:pt idx="6">
                  <c:v>1.4749846197106957</c:v>
                </c:pt>
              </c:numCache>
            </c:numRef>
          </c:xVal>
          <c:yVal>
            <c:numRef>
              <c:f>master_2017_02_20_2015!$AQ$262:$AQ$268</c:f>
              <c:numCache>
                <c:formatCode>General</c:formatCode>
                <c:ptCount val="7"/>
                <c:pt idx="0">
                  <c:v>-83.5</c:v>
                </c:pt>
                <c:pt idx="1">
                  <c:v>-112</c:v>
                </c:pt>
                <c:pt idx="2">
                  <c:v>-143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-51.5</c:v>
                </c:pt>
              </c:numCache>
            </c:numRef>
          </c:yVal>
          <c:smooth val="0"/>
        </c:ser>
        <c:ser>
          <c:idx val="20"/>
          <c:order val="20"/>
          <c:tx>
            <c:strRef>
              <c:f>master_2017_02_20_2015!$A$269</c:f>
              <c:strCache>
                <c:ptCount val="1"/>
                <c:pt idx="0">
                  <c:v>71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master_2017_02_20_2015!$AT$269:$AT$275</c:f>
              <c:numCache>
                <c:formatCode>0.00</c:formatCode>
                <c:ptCount val="7"/>
                <c:pt idx="0">
                  <c:v>1.4285167169881214</c:v>
                </c:pt>
                <c:pt idx="1">
                  <c:v>1.375016143834207</c:v>
                </c:pt>
                <c:pt idx="2">
                  <c:v>1.3601016115273374</c:v>
                </c:pt>
                <c:pt idx="3">
                  <c:v>1.1047248301469414</c:v>
                </c:pt>
                <c:pt idx="4">
                  <c:v>1.3771839629999925</c:v>
                </c:pt>
                <c:pt idx="5">
                  <c:v>1.2165063013115303</c:v>
                </c:pt>
                <c:pt idx="6">
                  <c:v>1.305389118160625</c:v>
                </c:pt>
              </c:numCache>
            </c:numRef>
          </c:xVal>
          <c:yVal>
            <c:numRef>
              <c:f>master_2017_02_20_2015!$AQ$269:$AQ$275</c:f>
              <c:numCache>
                <c:formatCode>General</c:formatCode>
                <c:ptCount val="7"/>
                <c:pt idx="0">
                  <c:v>-83.5</c:v>
                </c:pt>
                <c:pt idx="1">
                  <c:v>-110.5</c:v>
                </c:pt>
                <c:pt idx="2">
                  <c:v>-140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-41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master_2017_02_20_2015!$A$276</c:f>
              <c:strCache>
                <c:ptCount val="1"/>
                <c:pt idx="0">
                  <c:v>73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master_2017_02_20_2015!$AT$276:$AT$283</c:f>
              <c:numCache>
                <c:formatCode>0.00</c:formatCode>
                <c:ptCount val="8"/>
                <c:pt idx="0">
                  <c:v>1.3568625434748873</c:v>
                </c:pt>
                <c:pt idx="1">
                  <c:v>1.2818641524393997</c:v>
                </c:pt>
                <c:pt idx="2">
                  <c:v>0.5003028914150065</c:v>
                </c:pt>
                <c:pt idx="3">
                  <c:v>0.97136281274252767</c:v>
                </c:pt>
                <c:pt idx="4">
                  <c:v>0.8065750691071164</c:v>
                </c:pt>
                <c:pt idx="5">
                  <c:v>1.2681831746445638</c:v>
                </c:pt>
                <c:pt idx="6">
                  <c:v>1.1847476160724286</c:v>
                </c:pt>
                <c:pt idx="7">
                  <c:v>1.2306504410440107</c:v>
                </c:pt>
              </c:numCache>
            </c:numRef>
          </c:xVal>
          <c:yVal>
            <c:numRef>
              <c:f>master_2017_02_20_2015!$AQ$276:$AQ$283</c:f>
              <c:numCache>
                <c:formatCode>General</c:formatCode>
                <c:ptCount val="8"/>
                <c:pt idx="0">
                  <c:v>-68.5</c:v>
                </c:pt>
                <c:pt idx="1">
                  <c:v>-100.5</c:v>
                </c:pt>
                <c:pt idx="2">
                  <c:v>-125.5</c:v>
                </c:pt>
                <c:pt idx="3">
                  <c:v>-144</c:v>
                </c:pt>
                <c:pt idx="4">
                  <c:v>-5</c:v>
                </c:pt>
                <c:pt idx="5">
                  <c:v>-15</c:v>
                </c:pt>
                <c:pt idx="6">
                  <c:v>-25</c:v>
                </c:pt>
                <c:pt idx="7">
                  <c:v>-30.5</c:v>
                </c:pt>
              </c:numCache>
            </c:numRef>
          </c:yVal>
          <c:smooth val="0"/>
        </c:ser>
        <c:ser>
          <c:idx val="22"/>
          <c:order val="22"/>
          <c:tx>
            <c:strRef>
              <c:f>master_2017_02_20_2015!$A$284</c:f>
              <c:strCache>
                <c:ptCount val="1"/>
                <c:pt idx="0">
                  <c:v>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master_2017_02_20_2015!$AT$284:$AT$291</c:f>
              <c:numCache>
                <c:formatCode>0.00</c:formatCode>
                <c:ptCount val="8"/>
                <c:pt idx="0">
                  <c:v>1.094027680622621</c:v>
                </c:pt>
                <c:pt idx="1">
                  <c:v>1.3157390814364276</c:v>
                </c:pt>
                <c:pt idx="2">
                  <c:v>1.5261864597177373</c:v>
                </c:pt>
                <c:pt idx="3">
                  <c:v>1.5643169411977929</c:v>
                </c:pt>
                <c:pt idx="4">
                  <c:v>1.5626439241077503</c:v>
                </c:pt>
                <c:pt idx="5">
                  <c:v>1.0273061574663063</c:v>
                </c:pt>
                <c:pt idx="6">
                  <c:v>1.2513874342972475</c:v>
                </c:pt>
                <c:pt idx="7">
                  <c:v>1.1376381797716482</c:v>
                </c:pt>
              </c:numCache>
            </c:numRef>
          </c:xVal>
          <c:yVal>
            <c:numRef>
              <c:f>master_2017_02_20_2015!$AQ$284:$AQ$290</c:f>
              <c:numCache>
                <c:formatCode>General</c:formatCode>
                <c:ptCount val="7"/>
                <c:pt idx="0">
                  <c:v>-42.5</c:v>
                </c:pt>
                <c:pt idx="1">
                  <c:v>-63</c:v>
                </c:pt>
                <c:pt idx="2">
                  <c:v>-83.5</c:v>
                </c:pt>
                <c:pt idx="3">
                  <c:v>-114</c:v>
                </c:pt>
                <c:pt idx="4">
                  <c:v>-143</c:v>
                </c:pt>
                <c:pt idx="5">
                  <c:v>-5</c:v>
                </c:pt>
                <c:pt idx="6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4706144"/>
        <c:axId val="-664721376"/>
      </c:scatterChart>
      <c:valAx>
        <c:axId val="-66470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64721376"/>
        <c:crosses val="autoZero"/>
        <c:crossBetween val="midCat"/>
      </c:valAx>
      <c:valAx>
        <c:axId val="-6647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64706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Naff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master_2017_02_20_2015!$A$110</c:f>
              <c:strCache>
                <c:ptCount val="1"/>
                <c:pt idx="0">
                  <c:v>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master_2017_02_20_2015!$BD$110:$BD$116</c:f>
              <c:numCache>
                <c:formatCode>0.00</c:formatCode>
                <c:ptCount val="7"/>
                <c:pt idx="0">
                  <c:v>1.3967504120304355</c:v>
                </c:pt>
                <c:pt idx="1">
                  <c:v>1.4297614097244347</c:v>
                </c:pt>
                <c:pt idx="2">
                  <c:v>1.3877925985331598</c:v>
                </c:pt>
                <c:pt idx="3">
                  <c:v>1.5894771009307775</c:v>
                </c:pt>
                <c:pt idx="4">
                  <c:v>1.5941984092516648</c:v>
                </c:pt>
                <c:pt idx="5">
                  <c:v>1.2399209555904513</c:v>
                </c:pt>
                <c:pt idx="6">
                  <c:v>1.3214355029376998</c:v>
                </c:pt>
              </c:numCache>
            </c:numRef>
          </c:xVal>
          <c:yVal>
            <c:numRef>
              <c:f>master_2017_02_20_2015!$BB$110:$BB$116</c:f>
              <c:numCache>
                <c:formatCode>General</c:formatCode>
                <c:ptCount val="7"/>
                <c:pt idx="0">
                  <c:v>-35</c:v>
                </c:pt>
                <c:pt idx="1">
                  <c:v>-48.5</c:v>
                </c:pt>
                <c:pt idx="2">
                  <c:v>-72.5</c:v>
                </c:pt>
                <c:pt idx="3">
                  <c:v>-107.5</c:v>
                </c:pt>
                <c:pt idx="4">
                  <c:v>-140</c:v>
                </c:pt>
                <c:pt idx="5">
                  <c:v>-5</c:v>
                </c:pt>
                <c:pt idx="6">
                  <c:v>-15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master_2017_02_20_2015!$A$117</c:f>
              <c:strCache>
                <c:ptCount val="1"/>
                <c:pt idx="0">
                  <c:v>33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master_2017_02_20_2015!$BD$117:$BD$123</c:f>
              <c:numCache>
                <c:formatCode>0.00</c:formatCode>
                <c:ptCount val="7"/>
                <c:pt idx="0">
                  <c:v>1.2592409619422342</c:v>
                </c:pt>
                <c:pt idx="1">
                  <c:v>1.2828137092805345</c:v>
                </c:pt>
                <c:pt idx="2">
                  <c:v>1.3325744969566098</c:v>
                </c:pt>
                <c:pt idx="3">
                  <c:v>1.454923173495124</c:v>
                </c:pt>
                <c:pt idx="4">
                  <c:v>1.4902124944971604</c:v>
                </c:pt>
                <c:pt idx="5">
                  <c:v>1.2249236903858707</c:v>
                </c:pt>
                <c:pt idx="6">
                  <c:v>1.4245637560209607</c:v>
                </c:pt>
              </c:numCache>
            </c:numRef>
          </c:xVal>
          <c:yVal>
            <c:numRef>
              <c:f>master_2017_02_20_2015!$BB$117:$BB$123</c:f>
              <c:numCache>
                <c:formatCode>General</c:formatCode>
                <c:ptCount val="7"/>
                <c:pt idx="0">
                  <c:v>-25</c:v>
                </c:pt>
                <c:pt idx="1">
                  <c:v>-35.5</c:v>
                </c:pt>
                <c:pt idx="2">
                  <c:v>-58.5</c:v>
                </c:pt>
                <c:pt idx="3">
                  <c:v>-105.5</c:v>
                </c:pt>
                <c:pt idx="4">
                  <c:v>-144</c:v>
                </c:pt>
                <c:pt idx="5">
                  <c:v>-5</c:v>
                </c:pt>
                <c:pt idx="6">
                  <c:v>-15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master_2017_02_20_2015!$A$124</c:f>
              <c:strCache>
                <c:ptCount val="1"/>
                <c:pt idx="0">
                  <c:v>35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master_2017_02_20_2015!$BD$124:$BD$131</c:f>
              <c:numCache>
                <c:formatCode>0.00</c:formatCode>
                <c:ptCount val="8"/>
                <c:pt idx="0">
                  <c:v>1.426504578576848</c:v>
                </c:pt>
                <c:pt idx="1">
                  <c:v>1.3473105394553861</c:v>
                </c:pt>
                <c:pt idx="2">
                  <c:v>1.3376972966873804</c:v>
                </c:pt>
                <c:pt idx="3">
                  <c:v>1.779741374198111</c:v>
                </c:pt>
                <c:pt idx="4">
                  <c:v>1.5807876069113924</c:v>
                </c:pt>
                <c:pt idx="5">
                  <c:v>1.5484449671648983</c:v>
                </c:pt>
                <c:pt idx="6">
                  <c:v>1.2851774088254495</c:v>
                </c:pt>
                <c:pt idx="7">
                  <c:v>1.3832771671048221</c:v>
                </c:pt>
              </c:numCache>
            </c:numRef>
          </c:xVal>
          <c:yVal>
            <c:numRef>
              <c:f>master_2017_02_20_2015!$BB$124:$BB$131</c:f>
              <c:numCache>
                <c:formatCode>General</c:formatCode>
                <c:ptCount val="8"/>
                <c:pt idx="0">
                  <c:v>-25</c:v>
                </c:pt>
                <c:pt idx="1">
                  <c:v>-37.5</c:v>
                </c:pt>
                <c:pt idx="2">
                  <c:v>-57.5</c:v>
                </c:pt>
                <c:pt idx="3">
                  <c:v>-78.5</c:v>
                </c:pt>
                <c:pt idx="4">
                  <c:v>-104</c:v>
                </c:pt>
                <c:pt idx="5">
                  <c:v>-137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master_2017_02_20_2015!$A$132</c:f>
              <c:strCache>
                <c:ptCount val="1"/>
                <c:pt idx="0">
                  <c:v>37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master_2017_02_20_2015!$BD$132:$BD$139</c:f>
              <c:numCache>
                <c:formatCode>0.00</c:formatCode>
                <c:ptCount val="8"/>
                <c:pt idx="0">
                  <c:v>1.4285336203398205</c:v>
                </c:pt>
                <c:pt idx="1">
                  <c:v>1.4746202836661264</c:v>
                </c:pt>
                <c:pt idx="2">
                  <c:v>1.2553537428372152</c:v>
                </c:pt>
                <c:pt idx="3">
                  <c:v>1.5021534028083388</c:v>
                </c:pt>
                <c:pt idx="4">
                  <c:v>1.6609132760946064</c:v>
                </c:pt>
                <c:pt idx="5">
                  <c:v>1.721880147811677</c:v>
                </c:pt>
                <c:pt idx="6">
                  <c:v>1.1535543518534854</c:v>
                </c:pt>
                <c:pt idx="7">
                  <c:v>1.3379324946627378</c:v>
                </c:pt>
              </c:numCache>
            </c:numRef>
          </c:xVal>
          <c:yVal>
            <c:numRef>
              <c:f>master_2017_02_20_2015!$BB$132:$BB$139</c:f>
              <c:numCache>
                <c:formatCode>General</c:formatCode>
                <c:ptCount val="8"/>
                <c:pt idx="0">
                  <c:v>-25</c:v>
                </c:pt>
                <c:pt idx="1">
                  <c:v>-42.5</c:v>
                </c:pt>
                <c:pt idx="2">
                  <c:v>-61.5</c:v>
                </c:pt>
                <c:pt idx="3">
                  <c:v>-82.5</c:v>
                </c:pt>
                <c:pt idx="4">
                  <c:v>-118</c:v>
                </c:pt>
                <c:pt idx="5">
                  <c:v>-144.5</c:v>
                </c:pt>
                <c:pt idx="6">
                  <c:v>-5</c:v>
                </c:pt>
                <c:pt idx="7">
                  <c:v>-15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master_2017_02_20_2015!$A$140</c:f>
              <c:strCache>
                <c:ptCount val="1"/>
                <c:pt idx="0">
                  <c:v>39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master_2017_02_20_2015!$BD$140:$BD$149</c:f>
              <c:numCache>
                <c:formatCode>0.00</c:formatCode>
                <c:ptCount val="10"/>
                <c:pt idx="0">
                  <c:v>1.4250048520563898</c:v>
                </c:pt>
                <c:pt idx="1">
                  <c:v>1.4720450682674866</c:v>
                </c:pt>
                <c:pt idx="2">
                  <c:v>1.4011786540051687</c:v>
                </c:pt>
                <c:pt idx="3">
                  <c:v>1.55896204185489</c:v>
                </c:pt>
                <c:pt idx="4">
                  <c:v>1.6907449596862978</c:v>
                </c:pt>
                <c:pt idx="5">
                  <c:v>1.6892805131613204</c:v>
                </c:pt>
                <c:pt idx="6">
                  <c:v>1.2150000000000001</c:v>
                </c:pt>
                <c:pt idx="7">
                  <c:v>1.339</c:v>
                </c:pt>
                <c:pt idx="8">
                  <c:v>1.1299999999999999</c:v>
                </c:pt>
                <c:pt idx="9">
                  <c:v>1.195861931176663</c:v>
                </c:pt>
              </c:numCache>
            </c:numRef>
          </c:xVal>
          <c:yVal>
            <c:numRef>
              <c:f>master_2017_02_20_2015!$BB$140:$BB$149</c:f>
              <c:numCache>
                <c:formatCode>General</c:formatCode>
                <c:ptCount val="10"/>
                <c:pt idx="0">
                  <c:v>-25</c:v>
                </c:pt>
                <c:pt idx="1">
                  <c:v>-32.5</c:v>
                </c:pt>
                <c:pt idx="2">
                  <c:v>-44.5</c:v>
                </c:pt>
                <c:pt idx="3">
                  <c:v>-66</c:v>
                </c:pt>
                <c:pt idx="4">
                  <c:v>-100.5</c:v>
                </c:pt>
                <c:pt idx="5">
                  <c:v>-138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-48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master_2017_02_20_2015!$A$150</c:f>
              <c:strCache>
                <c:ptCount val="1"/>
                <c:pt idx="0">
                  <c:v>41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master_2017_02_20_2015!$BD$150:$BD$157</c:f>
              <c:numCache>
                <c:formatCode>0.00</c:formatCode>
                <c:ptCount val="8"/>
                <c:pt idx="0">
                  <c:v>1.4435531877633885</c:v>
                </c:pt>
                <c:pt idx="1">
                  <c:v>1.4635830541491026</c:v>
                </c:pt>
                <c:pt idx="2">
                  <c:v>1.1814316212925879</c:v>
                </c:pt>
                <c:pt idx="3">
                  <c:v>1.3921873070204844</c:v>
                </c:pt>
                <c:pt idx="4">
                  <c:v>1.3580464738782927</c:v>
                </c:pt>
                <c:pt idx="5">
                  <c:v>1.4420799037717948</c:v>
                </c:pt>
                <c:pt idx="6">
                  <c:v>1.447043270430975</c:v>
                </c:pt>
                <c:pt idx="7">
                  <c:v>1.3267648678583301</c:v>
                </c:pt>
              </c:numCache>
            </c:numRef>
          </c:xVal>
          <c:yVal>
            <c:numRef>
              <c:f>master_2017_02_20_2015!$BB$150:$BB$157</c:f>
              <c:numCache>
                <c:formatCode>General</c:formatCode>
                <c:ptCount val="8"/>
                <c:pt idx="0">
                  <c:v>-85.5</c:v>
                </c:pt>
                <c:pt idx="1">
                  <c:v>-129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-33</c:v>
                </c:pt>
                <c:pt idx="6">
                  <c:v>-52</c:v>
                </c:pt>
                <c:pt idx="7">
                  <c:v>-78.5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master_2017_02_20_2015!$A$158</c:f>
              <c:strCache>
                <c:ptCount val="1"/>
                <c:pt idx="0">
                  <c:v>43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master_2017_02_20_2015!$BD$158:$BD$165</c:f>
              <c:numCache>
                <c:formatCode>0.00</c:formatCode>
                <c:ptCount val="8"/>
                <c:pt idx="0">
                  <c:v>1.3978124811493757</c:v>
                </c:pt>
                <c:pt idx="1">
                  <c:v>1.5515238574330452</c:v>
                </c:pt>
                <c:pt idx="2">
                  <c:v>1.2683275402720682</c:v>
                </c:pt>
                <c:pt idx="3">
                  <c:v>1.390952238121284</c:v>
                </c:pt>
                <c:pt idx="4">
                  <c:v>1.2715034317271556</c:v>
                </c:pt>
                <c:pt idx="5">
                  <c:v>1.3660656362744821</c:v>
                </c:pt>
                <c:pt idx="6">
                  <c:v>1.2727919214577164</c:v>
                </c:pt>
                <c:pt idx="7">
                  <c:v>1.3018031597388515</c:v>
                </c:pt>
              </c:numCache>
            </c:numRef>
          </c:xVal>
          <c:yVal>
            <c:numRef>
              <c:f>master_2017_02_20_2015!$BB$158:$BB$165</c:f>
              <c:numCache>
                <c:formatCode>General</c:formatCode>
                <c:ptCount val="8"/>
                <c:pt idx="0">
                  <c:v>-104</c:v>
                </c:pt>
                <c:pt idx="1">
                  <c:v>-129.5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-37</c:v>
                </c:pt>
                <c:pt idx="6">
                  <c:v>-56.5</c:v>
                </c:pt>
                <c:pt idx="7">
                  <c:v>-87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master_2017_02_20_2015!$A$166</c:f>
              <c:strCache>
                <c:ptCount val="1"/>
                <c:pt idx="0">
                  <c:v>45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master_2017_02_20_2015!$BD$166:$BD$173</c:f>
              <c:numCache>
                <c:formatCode>0.00</c:formatCode>
                <c:ptCount val="8"/>
                <c:pt idx="0">
                  <c:v>1.474000497589663</c:v>
                </c:pt>
                <c:pt idx="1">
                  <c:v>1.5344661594264766</c:v>
                </c:pt>
                <c:pt idx="2">
                  <c:v>1.145791061629938</c:v>
                </c:pt>
                <c:pt idx="3">
                  <c:v>1.3617516805758949</c:v>
                </c:pt>
                <c:pt idx="4">
                  <c:v>1.388129223494539</c:v>
                </c:pt>
                <c:pt idx="5">
                  <c:v>1.3814905275720506</c:v>
                </c:pt>
                <c:pt idx="6">
                  <c:v>1.349086822302394</c:v>
                </c:pt>
                <c:pt idx="7">
                  <c:v>1.3845236651001989</c:v>
                </c:pt>
              </c:numCache>
            </c:numRef>
          </c:xVal>
          <c:yVal>
            <c:numRef>
              <c:f>master_2017_02_20_2015!$BB$166:$BB$173</c:f>
              <c:numCache>
                <c:formatCode>General</c:formatCode>
                <c:ptCount val="8"/>
                <c:pt idx="0">
                  <c:v>-118</c:v>
                </c:pt>
                <c:pt idx="1">
                  <c:v>-142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-41.5</c:v>
                </c:pt>
                <c:pt idx="6">
                  <c:v>-71.5</c:v>
                </c:pt>
                <c:pt idx="7">
                  <c:v>-107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master_2017_02_20_2015!$A$174</c:f>
              <c:strCache>
                <c:ptCount val="1"/>
                <c:pt idx="0">
                  <c:v>47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master_2017_02_20_2015!$BD$174:$BD$182</c:f>
              <c:numCache>
                <c:formatCode>0.00</c:formatCode>
                <c:ptCount val="9"/>
                <c:pt idx="0">
                  <c:v>1.4081067803656384</c:v>
                </c:pt>
                <c:pt idx="1">
                  <c:v>0.85360904776187874</c:v>
                </c:pt>
                <c:pt idx="2">
                  <c:v>1.2381565714487357</c:v>
                </c:pt>
                <c:pt idx="3">
                  <c:v>1.1724332621698395</c:v>
                </c:pt>
                <c:pt idx="4">
                  <c:v>1.1320250583980458</c:v>
                </c:pt>
                <c:pt idx="5">
                  <c:v>1.1211624056028828</c:v>
                </c:pt>
                <c:pt idx="6">
                  <c:v>1.3369192848003908</c:v>
                </c:pt>
                <c:pt idx="7">
                  <c:v>1.5548691901282432</c:v>
                </c:pt>
                <c:pt idx="8">
                  <c:v>1.5462019747071083</c:v>
                </c:pt>
              </c:numCache>
            </c:numRef>
          </c:xVal>
          <c:yVal>
            <c:numRef>
              <c:f>master_2017_02_20_2015!$BB$174:$BB$182</c:f>
              <c:numCache>
                <c:formatCode>General</c:formatCode>
                <c:ptCount val="9"/>
                <c:pt idx="0">
                  <c:v>-138.5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-37.5</c:v>
                </c:pt>
                <c:pt idx="5">
                  <c:v>-58</c:v>
                </c:pt>
                <c:pt idx="6">
                  <c:v>-79.5</c:v>
                </c:pt>
                <c:pt idx="7">
                  <c:v>-98</c:v>
                </c:pt>
                <c:pt idx="8">
                  <c:v>-122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master_2017_02_20_2015!$A$183</c:f>
              <c:strCache>
                <c:ptCount val="1"/>
                <c:pt idx="0">
                  <c:v>49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master_2017_02_20_2015!$BD$183:$BD$190</c:f>
              <c:numCache>
                <c:formatCode>0.00</c:formatCode>
                <c:ptCount val="8"/>
                <c:pt idx="0">
                  <c:v>1.4781132755661961</c:v>
                </c:pt>
                <c:pt idx="1">
                  <c:v>1.1387335250630768</c:v>
                </c:pt>
                <c:pt idx="2">
                  <c:v>1.3609577077121229</c:v>
                </c:pt>
                <c:pt idx="3">
                  <c:v>1.3164070081338106</c:v>
                </c:pt>
                <c:pt idx="4">
                  <c:v>1.3784871683927065</c:v>
                </c:pt>
                <c:pt idx="5">
                  <c:v>1.4622857755765044</c:v>
                </c:pt>
                <c:pt idx="6">
                  <c:v>1.4268557149495702</c:v>
                </c:pt>
                <c:pt idx="7">
                  <c:v>1.4161631032169681</c:v>
                </c:pt>
              </c:numCache>
            </c:numRef>
          </c:xVal>
          <c:yVal>
            <c:numRef>
              <c:f>master_2017_02_20_2015!$BB$183:$BB$190</c:f>
              <c:numCache>
                <c:formatCode>General</c:formatCode>
                <c:ptCount val="8"/>
                <c:pt idx="0">
                  <c:v>-144.5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-38</c:v>
                </c:pt>
                <c:pt idx="5">
                  <c:v>-58.5</c:v>
                </c:pt>
                <c:pt idx="6">
                  <c:v>-82</c:v>
                </c:pt>
                <c:pt idx="7">
                  <c:v>-112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master_2017_02_20_2015!$A$191</c:f>
              <c:strCache>
                <c:ptCount val="1"/>
                <c:pt idx="0">
                  <c:v>51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master_2017_02_20_2015!$BD$191:$BD$198</c:f>
              <c:numCache>
                <c:formatCode>0.00</c:formatCode>
                <c:ptCount val="8"/>
                <c:pt idx="0">
                  <c:v>1.5121980317353521</c:v>
                </c:pt>
                <c:pt idx="1">
                  <c:v>1.083772959048644</c:v>
                </c:pt>
                <c:pt idx="2">
                  <c:v>1.2273938281842722</c:v>
                </c:pt>
                <c:pt idx="3">
                  <c:v>1.1600825731778324</c:v>
                </c:pt>
                <c:pt idx="4">
                  <c:v>1.3171368999629545</c:v>
                </c:pt>
                <c:pt idx="5">
                  <c:v>1.2409111969196214</c:v>
                </c:pt>
                <c:pt idx="6">
                  <c:v>1.3510140891913973</c:v>
                </c:pt>
                <c:pt idx="7">
                  <c:v>1.4761465547024177</c:v>
                </c:pt>
              </c:numCache>
            </c:numRef>
          </c:xVal>
          <c:yVal>
            <c:numRef>
              <c:f>master_2017_02_20_2015!$BB$191:$BB$198</c:f>
              <c:numCache>
                <c:formatCode>General</c:formatCode>
                <c:ptCount val="8"/>
                <c:pt idx="0">
                  <c:v>-142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-34.5</c:v>
                </c:pt>
                <c:pt idx="5">
                  <c:v>-54.5</c:v>
                </c:pt>
                <c:pt idx="6">
                  <c:v>-80</c:v>
                </c:pt>
                <c:pt idx="7">
                  <c:v>-106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master_2017_02_20_2015!$A$208</c:f>
              <c:strCache>
                <c:ptCount val="1"/>
                <c:pt idx="0">
                  <c:v>57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master_2017_02_20_2015!$BD$208:$BD$216</c:f>
              <c:numCache>
                <c:formatCode>0.00</c:formatCode>
                <c:ptCount val="9"/>
                <c:pt idx="0">
                  <c:v>1.4001270356582036</c:v>
                </c:pt>
                <c:pt idx="1">
                  <c:v>1.4534996559450923</c:v>
                </c:pt>
                <c:pt idx="2">
                  <c:v>1.3841782767688362</c:v>
                </c:pt>
                <c:pt idx="3">
                  <c:v>1.4204724953068468</c:v>
                </c:pt>
                <c:pt idx="4">
                  <c:v>1.3987425227932624</c:v>
                </c:pt>
                <c:pt idx="5">
                  <c:v>1.3434027171919691</c:v>
                </c:pt>
                <c:pt idx="6">
                  <c:v>1.2101028635954623</c:v>
                </c:pt>
                <c:pt idx="7">
                  <c:v>1.3615752421617233</c:v>
                </c:pt>
                <c:pt idx="8">
                  <c:v>1.2850891896183638</c:v>
                </c:pt>
              </c:numCache>
            </c:numRef>
          </c:xVal>
          <c:yVal>
            <c:numRef>
              <c:f>master_2017_02_20_2015!$BB$208:$BB$216</c:f>
              <c:numCache>
                <c:formatCode>General</c:formatCode>
                <c:ptCount val="9"/>
                <c:pt idx="0">
                  <c:v>-15</c:v>
                </c:pt>
                <c:pt idx="1">
                  <c:v>-25</c:v>
                </c:pt>
                <c:pt idx="2">
                  <c:v>-39.5</c:v>
                </c:pt>
                <c:pt idx="3">
                  <c:v>-66</c:v>
                </c:pt>
                <c:pt idx="4">
                  <c:v>-98.5</c:v>
                </c:pt>
                <c:pt idx="5">
                  <c:v>-133.5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master_2017_02_20_2015!$A$199</c:f>
              <c:strCache>
                <c:ptCount val="1"/>
                <c:pt idx="0">
                  <c:v>53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master_2017_02_20_2015!$BD$199:$BD$207</c:f>
              <c:numCache>
                <c:formatCode>0.00</c:formatCode>
                <c:ptCount val="9"/>
                <c:pt idx="0">
                  <c:v>1.5323326015068319</c:v>
                </c:pt>
                <c:pt idx="1">
                  <c:v>1.2456552040510258</c:v>
                </c:pt>
                <c:pt idx="2">
                  <c:v>1.3259346824990736</c:v>
                </c:pt>
                <c:pt idx="3">
                  <c:v>1.4170651234186706</c:v>
                </c:pt>
                <c:pt idx="4">
                  <c:v>1.3233184707942502</c:v>
                </c:pt>
                <c:pt idx="5">
                  <c:v>1.310600693950559</c:v>
                </c:pt>
                <c:pt idx="6">
                  <c:v>1.3352367502147529</c:v>
                </c:pt>
                <c:pt idx="7">
                  <c:v>1.2597279532122569</c:v>
                </c:pt>
                <c:pt idx="8">
                  <c:v>1.1997812163664272</c:v>
                </c:pt>
              </c:numCache>
            </c:numRef>
          </c:xVal>
          <c:yVal>
            <c:numRef>
              <c:f>master_2017_02_20_2015!$BB$199:$BB$207</c:f>
              <c:numCache>
                <c:formatCode>General</c:formatCode>
                <c:ptCount val="9"/>
                <c:pt idx="0">
                  <c:v>-137.5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-38</c:v>
                </c:pt>
                <c:pt idx="5">
                  <c:v>-64.5</c:v>
                </c:pt>
                <c:pt idx="6">
                  <c:v>-102.5</c:v>
                </c:pt>
                <c:pt idx="7">
                  <c:v>-137.5</c:v>
                </c:pt>
                <c:pt idx="8">
                  <c:v>-5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master_2017_02_20_2015!$A$217</c:f>
              <c:strCache>
                <c:ptCount val="1"/>
                <c:pt idx="0">
                  <c:v>59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master_2017_02_20_2015!$BD$217:$BD$223</c:f>
              <c:numCache>
                <c:formatCode>0.00</c:formatCode>
                <c:ptCount val="7"/>
                <c:pt idx="0">
                  <c:v>1.2362336520891677</c:v>
                </c:pt>
                <c:pt idx="1">
                  <c:v>1.1881111892923157</c:v>
                </c:pt>
                <c:pt idx="2">
                  <c:v>1.4701816560992573</c:v>
                </c:pt>
                <c:pt idx="3">
                  <c:v>1.4729005685959389</c:v>
                </c:pt>
                <c:pt idx="4">
                  <c:v>1.4952897029681911</c:v>
                </c:pt>
                <c:pt idx="5">
                  <c:v>1.3595462003987508</c:v>
                </c:pt>
                <c:pt idx="6">
                  <c:v>1.3807188100993348</c:v>
                </c:pt>
              </c:numCache>
            </c:numRef>
          </c:xVal>
          <c:yVal>
            <c:numRef>
              <c:f>master_2017_02_20_2015!$BB$217:$BB$223</c:f>
              <c:numCache>
                <c:formatCode>General</c:formatCode>
                <c:ptCount val="7"/>
                <c:pt idx="0">
                  <c:v>-34</c:v>
                </c:pt>
                <c:pt idx="1">
                  <c:v>-52</c:v>
                </c:pt>
                <c:pt idx="2">
                  <c:v>-86.5</c:v>
                </c:pt>
                <c:pt idx="3">
                  <c:v>-120</c:v>
                </c:pt>
                <c:pt idx="4">
                  <c:v>-142.5</c:v>
                </c:pt>
                <c:pt idx="5">
                  <c:v>-5</c:v>
                </c:pt>
                <c:pt idx="6">
                  <c:v>-15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master_2017_02_20_2015!$A$224</c:f>
              <c:strCache>
                <c:ptCount val="1"/>
                <c:pt idx="0">
                  <c:v>61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master_2017_02_20_2015!$BD$224:$BD$230</c:f>
              <c:numCache>
                <c:formatCode>0.00</c:formatCode>
                <c:ptCount val="7"/>
                <c:pt idx="0">
                  <c:v>1.3386382483194241</c:v>
                </c:pt>
                <c:pt idx="1">
                  <c:v>1.2308177308595651</c:v>
                </c:pt>
                <c:pt idx="2">
                  <c:v>1.2234398610193091</c:v>
                </c:pt>
                <c:pt idx="3">
                  <c:v>1.4087298163491806</c:v>
                </c:pt>
                <c:pt idx="4">
                  <c:v>1.484944413527219</c:v>
                </c:pt>
                <c:pt idx="5">
                  <c:v>1.5768062832887888</c:v>
                </c:pt>
                <c:pt idx="6">
                  <c:v>1.6224567524568883</c:v>
                </c:pt>
              </c:numCache>
            </c:numRef>
          </c:xVal>
          <c:yVal>
            <c:numRef>
              <c:f>master_2017_02_20_2015!$BB$224:$BB$230</c:f>
              <c:numCache>
                <c:formatCode>General</c:formatCode>
                <c:ptCount val="7"/>
                <c:pt idx="0">
                  <c:v>-25</c:v>
                </c:pt>
                <c:pt idx="1">
                  <c:v>-31</c:v>
                </c:pt>
                <c:pt idx="2">
                  <c:v>-41.75</c:v>
                </c:pt>
                <c:pt idx="3">
                  <c:v>-59.25</c:v>
                </c:pt>
                <c:pt idx="4">
                  <c:v>-76.5</c:v>
                </c:pt>
                <c:pt idx="5">
                  <c:v>-93</c:v>
                </c:pt>
                <c:pt idx="6">
                  <c:v>-114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master_2017_02_20_2015!$A$231</c:f>
              <c:strCache>
                <c:ptCount val="1"/>
                <c:pt idx="0">
                  <c:v>61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master_2017_02_20_2015!$BD$231:$BD$237</c:f>
              <c:numCache>
                <c:formatCode>0.00</c:formatCode>
                <c:ptCount val="7"/>
                <c:pt idx="0">
                  <c:v>1.7170195920212283</c:v>
                </c:pt>
                <c:pt idx="1">
                  <c:v>1.1468496921149673</c:v>
                </c:pt>
                <c:pt idx="2">
                  <c:v>1.3051149496268328</c:v>
                </c:pt>
                <c:pt idx="3">
                  <c:v>1.2485664378848562</c:v>
                </c:pt>
                <c:pt idx="4">
                  <c:v>1.1519125944274289</c:v>
                </c:pt>
                <c:pt idx="5">
                  <c:v>1.1831888362489729</c:v>
                </c:pt>
                <c:pt idx="6">
                  <c:v>1.314686144498677</c:v>
                </c:pt>
              </c:numCache>
            </c:numRef>
          </c:xVal>
          <c:yVal>
            <c:numRef>
              <c:f>master_2017_02_20_2015!$BB$231:$BB$237</c:f>
              <c:numCache>
                <c:formatCode>General</c:formatCode>
                <c:ptCount val="7"/>
                <c:pt idx="0">
                  <c:v>-139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-35.5</c:v>
                </c:pt>
                <c:pt idx="5">
                  <c:v>-54</c:v>
                </c:pt>
                <c:pt idx="6">
                  <c:v>-76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master_2017_02_20_2015!$A$238</c:f>
              <c:strCache>
                <c:ptCount val="1"/>
                <c:pt idx="0">
                  <c:v>63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master_2017_02_20_2015!$BD$238:$BD$246</c:f>
              <c:numCache>
                <c:formatCode>0.00</c:formatCode>
                <c:ptCount val="9"/>
                <c:pt idx="0">
                  <c:v>1.5109429403443941</c:v>
                </c:pt>
                <c:pt idx="1">
                  <c:v>1.6571386750447148</c:v>
                </c:pt>
                <c:pt idx="2">
                  <c:v>1.1719039469273254</c:v>
                </c:pt>
                <c:pt idx="3">
                  <c:v>1.3236409831148437</c:v>
                </c:pt>
                <c:pt idx="4">
                  <c:v>1.1779028530091571</c:v>
                </c:pt>
                <c:pt idx="5">
                  <c:v>1.2527600483814263</c:v>
                </c:pt>
                <c:pt idx="6">
                  <c:v>1.1903981534578381</c:v>
                </c:pt>
                <c:pt idx="7">
                  <c:v>1.4711750630652436</c:v>
                </c:pt>
                <c:pt idx="8">
                  <c:v>1.6635202323906557</c:v>
                </c:pt>
              </c:numCache>
            </c:numRef>
          </c:xVal>
          <c:yVal>
            <c:numRef>
              <c:f>master_2017_02_20_2015!$BB$238:$BB$246</c:f>
              <c:numCache>
                <c:formatCode>General</c:formatCode>
                <c:ptCount val="9"/>
                <c:pt idx="0">
                  <c:v>-99.5</c:v>
                </c:pt>
                <c:pt idx="1">
                  <c:v>-130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-31.5</c:v>
                </c:pt>
                <c:pt idx="6">
                  <c:v>-45</c:v>
                </c:pt>
                <c:pt idx="7">
                  <c:v>-75.5</c:v>
                </c:pt>
                <c:pt idx="8">
                  <c:v>-111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master_2017_02_20_2015!$A$247</c:f>
              <c:strCache>
                <c:ptCount val="1"/>
                <c:pt idx="0">
                  <c:v>65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master_2017_02_20_2015!$BD$247:$BD$254</c:f>
              <c:numCache>
                <c:formatCode>0.00</c:formatCode>
                <c:ptCount val="8"/>
                <c:pt idx="0">
                  <c:v>1.6656697668293716</c:v>
                </c:pt>
                <c:pt idx="1">
                  <c:v>1.1981050514317977</c:v>
                </c:pt>
                <c:pt idx="2">
                  <c:v>1.3680152442789844</c:v>
                </c:pt>
                <c:pt idx="3">
                  <c:v>1.2766201457381301</c:v>
                </c:pt>
                <c:pt idx="4">
                  <c:v>1.2027315644315839</c:v>
                </c:pt>
                <c:pt idx="5">
                  <c:v>1.1671823011180806</c:v>
                </c:pt>
                <c:pt idx="6">
                  <c:v>1.4856214865233559</c:v>
                </c:pt>
                <c:pt idx="7">
                  <c:v>1.6228120090262899</c:v>
                </c:pt>
              </c:numCache>
            </c:numRef>
          </c:xVal>
          <c:yVal>
            <c:numRef>
              <c:f>master_2017_02_20_2015!$BB$247:$BB$254</c:f>
              <c:numCache>
                <c:formatCode>General</c:formatCode>
                <c:ptCount val="8"/>
                <c:pt idx="0">
                  <c:v>-140.5</c:v>
                </c:pt>
                <c:pt idx="1">
                  <c:v>-5</c:v>
                </c:pt>
                <c:pt idx="2">
                  <c:v>-15</c:v>
                </c:pt>
                <c:pt idx="3">
                  <c:v>-25</c:v>
                </c:pt>
                <c:pt idx="4">
                  <c:v>-31</c:v>
                </c:pt>
                <c:pt idx="5">
                  <c:v>-45.5</c:v>
                </c:pt>
                <c:pt idx="6">
                  <c:v>-72</c:v>
                </c:pt>
                <c:pt idx="7">
                  <c:v>-95.5</c:v>
                </c:pt>
              </c:numCache>
            </c:numRef>
          </c:yVal>
          <c:smooth val="0"/>
        </c:ser>
        <c:ser>
          <c:idx val="18"/>
          <c:order val="18"/>
          <c:tx>
            <c:strRef>
              <c:f>master_2017_02_20_2015!$A$255</c:f>
              <c:strCache>
                <c:ptCount val="1"/>
                <c:pt idx="0">
                  <c:v>67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master_2017_02_20_2015!$BD$255:$BD$261</c:f>
              <c:numCache>
                <c:formatCode>0.00</c:formatCode>
                <c:ptCount val="7"/>
                <c:pt idx="0">
                  <c:v>1.6618635874177556</c:v>
                </c:pt>
                <c:pt idx="1">
                  <c:v>1.7329620411120827</c:v>
                </c:pt>
                <c:pt idx="2">
                  <c:v>1.2176897154048381</c:v>
                </c:pt>
                <c:pt idx="3">
                  <c:v>1.3926284030559135</c:v>
                </c:pt>
                <c:pt idx="4">
                  <c:v>1.4210349877375303</c:v>
                </c:pt>
                <c:pt idx="5">
                  <c:v>1.3347877453839818</c:v>
                </c:pt>
                <c:pt idx="6">
                  <c:v>1.4160526856345865</c:v>
                </c:pt>
              </c:numCache>
            </c:numRef>
          </c:xVal>
          <c:yVal>
            <c:numRef>
              <c:f>master_2017_02_20_2015!$BB$255:$BB$261</c:f>
              <c:numCache>
                <c:formatCode>General</c:formatCode>
                <c:ptCount val="7"/>
                <c:pt idx="0">
                  <c:v>-116</c:v>
                </c:pt>
                <c:pt idx="1">
                  <c:v>-139</c:v>
                </c:pt>
                <c:pt idx="2">
                  <c:v>-5</c:v>
                </c:pt>
                <c:pt idx="3">
                  <c:v>-15</c:v>
                </c:pt>
                <c:pt idx="4">
                  <c:v>-25</c:v>
                </c:pt>
                <c:pt idx="5">
                  <c:v>-39</c:v>
                </c:pt>
                <c:pt idx="6">
                  <c:v>-62</c:v>
                </c:pt>
              </c:numCache>
            </c:numRef>
          </c:yVal>
          <c:smooth val="0"/>
        </c:ser>
        <c:ser>
          <c:idx val="19"/>
          <c:order val="19"/>
          <c:tx>
            <c:strRef>
              <c:f>master_2017_02_20_2015!$A$262</c:f>
              <c:strCache>
                <c:ptCount val="1"/>
                <c:pt idx="0">
                  <c:v>69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master_2017_02_20_2015!$BD$262:$BD$268</c:f>
              <c:numCache>
                <c:formatCode>0.00</c:formatCode>
                <c:ptCount val="7"/>
                <c:pt idx="0">
                  <c:v>1.5406831493910038</c:v>
                </c:pt>
                <c:pt idx="1">
                  <c:v>1.6583731916233855</c:v>
                </c:pt>
                <c:pt idx="2">
                  <c:v>1.6299566133664765</c:v>
                </c:pt>
                <c:pt idx="3">
                  <c:v>1.1674047673659509</c:v>
                </c:pt>
                <c:pt idx="4">
                  <c:v>1.3985390899306598</c:v>
                </c:pt>
                <c:pt idx="5">
                  <c:v>1.3784251107151049</c:v>
                </c:pt>
                <c:pt idx="6">
                  <c:v>1.3998123853190869</c:v>
                </c:pt>
              </c:numCache>
            </c:numRef>
          </c:xVal>
          <c:yVal>
            <c:numRef>
              <c:f>master_2017_02_20_2015!$BB$262:$BB$268</c:f>
              <c:numCache>
                <c:formatCode>General</c:formatCode>
                <c:ptCount val="7"/>
                <c:pt idx="0">
                  <c:v>-87</c:v>
                </c:pt>
                <c:pt idx="1">
                  <c:v>-115.5</c:v>
                </c:pt>
                <c:pt idx="2">
                  <c:v>-142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-51.5</c:v>
                </c:pt>
              </c:numCache>
            </c:numRef>
          </c:yVal>
          <c:smooth val="0"/>
        </c:ser>
        <c:ser>
          <c:idx val="20"/>
          <c:order val="20"/>
          <c:tx>
            <c:strRef>
              <c:f>master_2017_02_20_2015!$A$269</c:f>
              <c:strCache>
                <c:ptCount val="1"/>
                <c:pt idx="0">
                  <c:v>71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master_2017_02_20_2015!$BD$269:$BD$275</c:f>
              <c:numCache>
                <c:formatCode>0.00</c:formatCode>
                <c:ptCount val="7"/>
                <c:pt idx="0">
                  <c:v>1.3040876568448643</c:v>
                </c:pt>
                <c:pt idx="1">
                  <c:v>1.2692503095079242</c:v>
                </c:pt>
                <c:pt idx="2">
                  <c:v>1.2689653641345502</c:v>
                </c:pt>
                <c:pt idx="3">
                  <c:v>1.0811263828360711</c:v>
                </c:pt>
                <c:pt idx="4">
                  <c:v>1.2656809640594953</c:v>
                </c:pt>
                <c:pt idx="5">
                  <c:v>1.224482594350442</c:v>
                </c:pt>
                <c:pt idx="6">
                  <c:v>1.337527826146125</c:v>
                </c:pt>
              </c:numCache>
            </c:numRef>
          </c:xVal>
          <c:yVal>
            <c:numRef>
              <c:f>master_2017_02_20_2015!$BB$269:$BB$275</c:f>
              <c:numCache>
                <c:formatCode>General</c:formatCode>
                <c:ptCount val="7"/>
                <c:pt idx="0">
                  <c:v>-83.5</c:v>
                </c:pt>
                <c:pt idx="1">
                  <c:v>-110.5</c:v>
                </c:pt>
                <c:pt idx="2">
                  <c:v>-140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-41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master_2017_02_20_2015!$A$276</c:f>
              <c:strCache>
                <c:ptCount val="1"/>
                <c:pt idx="0">
                  <c:v>73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master_2017_02_20_2015!$BD$276:$BD$283</c:f>
              <c:numCache>
                <c:formatCode>0.00</c:formatCode>
                <c:ptCount val="8"/>
                <c:pt idx="0">
                  <c:v>1.3797573061273947</c:v>
                </c:pt>
                <c:pt idx="1">
                  <c:v>1.3634989354019795</c:v>
                </c:pt>
                <c:pt idx="2">
                  <c:v>1.3554346962661743</c:v>
                </c:pt>
                <c:pt idx="3">
                  <c:v>1.4230124847896806</c:v>
                </c:pt>
                <c:pt idx="4">
                  <c:v>1.0901247419588191</c:v>
                </c:pt>
                <c:pt idx="5">
                  <c:v>1.2346278031653053</c:v>
                </c:pt>
                <c:pt idx="6">
                  <c:v>1.1808140868429875</c:v>
                </c:pt>
                <c:pt idx="7">
                  <c:v>1.1625771233665791</c:v>
                </c:pt>
              </c:numCache>
            </c:numRef>
          </c:xVal>
          <c:yVal>
            <c:numRef>
              <c:f>master_2017_02_20_2015!$BB$276:$BB$283</c:f>
              <c:numCache>
                <c:formatCode>General</c:formatCode>
                <c:ptCount val="8"/>
                <c:pt idx="0">
                  <c:v>-68.5</c:v>
                </c:pt>
                <c:pt idx="1">
                  <c:v>-100.5</c:v>
                </c:pt>
                <c:pt idx="2">
                  <c:v>-125.5</c:v>
                </c:pt>
                <c:pt idx="3">
                  <c:v>-144</c:v>
                </c:pt>
                <c:pt idx="4">
                  <c:v>-5</c:v>
                </c:pt>
                <c:pt idx="5">
                  <c:v>-15</c:v>
                </c:pt>
                <c:pt idx="6">
                  <c:v>-25</c:v>
                </c:pt>
                <c:pt idx="7">
                  <c:v>-30.5</c:v>
                </c:pt>
              </c:numCache>
            </c:numRef>
          </c:yVal>
          <c:smooth val="0"/>
        </c:ser>
        <c:ser>
          <c:idx val="22"/>
          <c:order val="22"/>
          <c:tx>
            <c:strRef>
              <c:f>master_2017_02_20_2015!$A$284</c:f>
              <c:strCache>
                <c:ptCount val="1"/>
                <c:pt idx="0">
                  <c:v>75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master_2017_02_20_2015!$BD$284:$BD$290</c:f>
              <c:numCache>
                <c:formatCode>0.00</c:formatCode>
                <c:ptCount val="7"/>
                <c:pt idx="0">
                  <c:v>1.1492781709207209</c:v>
                </c:pt>
                <c:pt idx="1">
                  <c:v>1.3251168721058282</c:v>
                </c:pt>
                <c:pt idx="2">
                  <c:v>1.5132694181482111</c:v>
                </c:pt>
                <c:pt idx="3">
                  <c:v>1.5875322989418741</c:v>
                </c:pt>
                <c:pt idx="4">
                  <c:v>1.5143278713595631</c:v>
                </c:pt>
                <c:pt idx="5">
                  <c:v>1.0999170739453392</c:v>
                </c:pt>
                <c:pt idx="6">
                  <c:v>1.2236886214866702</c:v>
                </c:pt>
              </c:numCache>
            </c:numRef>
          </c:xVal>
          <c:yVal>
            <c:numRef>
              <c:f>master_2017_02_20_2015!$BB$284:$BB$290</c:f>
              <c:numCache>
                <c:formatCode>General</c:formatCode>
                <c:ptCount val="7"/>
                <c:pt idx="0">
                  <c:v>-42.5</c:v>
                </c:pt>
                <c:pt idx="1">
                  <c:v>-63</c:v>
                </c:pt>
                <c:pt idx="2">
                  <c:v>-83.5</c:v>
                </c:pt>
                <c:pt idx="3">
                  <c:v>-114</c:v>
                </c:pt>
                <c:pt idx="4">
                  <c:v>-143</c:v>
                </c:pt>
                <c:pt idx="5">
                  <c:v>-5</c:v>
                </c:pt>
                <c:pt idx="6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50842912"/>
        <c:axId val="-1040027872"/>
      </c:scatterChart>
      <c:valAx>
        <c:axId val="-115084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0027872"/>
        <c:crosses val="autoZero"/>
        <c:crossBetween val="midCat"/>
      </c:valAx>
      <c:valAx>
        <c:axId val="-104002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50842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Palouse - 2008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master_2017_02_20_2015!$AT$291:$AT$953</c:f>
              <c:numCache>
                <c:formatCode>0.00</c:formatCode>
                <c:ptCount val="663"/>
                <c:pt idx="0">
                  <c:v>1.1376381797716482</c:v>
                </c:pt>
                <c:pt idx="1">
                  <c:v>1.1735830968699881</c:v>
                </c:pt>
                <c:pt idx="2">
                  <c:v>1.1895342167421075</c:v>
                </c:pt>
                <c:pt idx="3">
                  <c:v>1.4070052098077988</c:v>
                </c:pt>
                <c:pt idx="4">
                  <c:v>1.5220267869772715</c:v>
                </c:pt>
                <c:pt idx="5">
                  <c:v>1.6069444796201737</c:v>
                </c:pt>
                <c:pt idx="6">
                  <c:v>0.91367820931557397</c:v>
                </c:pt>
                <c:pt idx="7">
                  <c:v>1.2994721243375484</c:v>
                </c:pt>
                <c:pt idx="8">
                  <c:v>1.2165478425863929</c:v>
                </c:pt>
                <c:pt idx="9">
                  <c:v>1.1882998780095981</c:v>
                </c:pt>
                <c:pt idx="10">
                  <c:v>1.2045074172900059</c:v>
                </c:pt>
                <c:pt idx="11">
                  <c:v>1.4763957983189808</c:v>
                </c:pt>
                <c:pt idx="12">
                  <c:v>1.5805087000048772</c:v>
                </c:pt>
                <c:pt idx="13">
                  <c:v>1.6602182028903807</c:v>
                </c:pt>
                <c:pt idx="14">
                  <c:v>1.6593228961009316</c:v>
                </c:pt>
                <c:pt idx="15">
                  <c:v>0.86662120425364331</c:v>
                </c:pt>
                <c:pt idx="16">
                  <c:v>1.2207149365080148</c:v>
                </c:pt>
                <c:pt idx="17">
                  <c:v>1.1897441792033672</c:v>
                </c:pt>
                <c:pt idx="18">
                  <c:v>1.2100724251175288</c:v>
                </c:pt>
                <c:pt idx="19">
                  <c:v>1.3495215713652007</c:v>
                </c:pt>
                <c:pt idx="20">
                  <c:v>1.6105120422064061</c:v>
                </c:pt>
                <c:pt idx="21">
                  <c:v>1.658924738729908</c:v>
                </c:pt>
                <c:pt idx="22">
                  <c:v>1.6190013521620261</c:v>
                </c:pt>
                <c:pt idx="23">
                  <c:v>0.98040335466154993</c:v>
                </c:pt>
                <c:pt idx="24">
                  <c:v>1.2510493918178121</c:v>
                </c:pt>
                <c:pt idx="25">
                  <c:v>1.2206539431406371</c:v>
                </c:pt>
                <c:pt idx="26">
                  <c:v>1.4099699524394285</c:v>
                </c:pt>
                <c:pt idx="27">
                  <c:v>1.5443924107435767</c:v>
                </c:pt>
                <c:pt idx="28">
                  <c:v>1.6477756594371045</c:v>
                </c:pt>
                <c:pt idx="29">
                  <c:v>1.6320520715806932</c:v>
                </c:pt>
                <c:pt idx="30">
                  <c:v>1.7072128239709363</c:v>
                </c:pt>
                <c:pt idx="31">
                  <c:v>1.0483223025909816</c:v>
                </c:pt>
                <c:pt idx="32">
                  <c:v>1.3224110023061513</c:v>
                </c:pt>
                <c:pt idx="33">
                  <c:v>1.2503138421692814</c:v>
                </c:pt>
                <c:pt idx="34">
                  <c:v>1.3240735255479954</c:v>
                </c:pt>
                <c:pt idx="35">
                  <c:v>1.3099172270937884</c:v>
                </c:pt>
                <c:pt idx="36">
                  <c:v>1.5905513987459292</c:v>
                </c:pt>
                <c:pt idx="37">
                  <c:v>1.6404927018585482</c:v>
                </c:pt>
                <c:pt idx="38">
                  <c:v>1.6921351961751854</c:v>
                </c:pt>
                <c:pt idx="39">
                  <c:v>0.89001498111053179</c:v>
                </c:pt>
                <c:pt idx="40">
                  <c:v>1.3181533581971723</c:v>
                </c:pt>
                <c:pt idx="41">
                  <c:v>1.2432497351165639</c:v>
                </c:pt>
                <c:pt idx="42">
                  <c:v>1.3547079451815116</c:v>
                </c:pt>
                <c:pt idx="43">
                  <c:v>1.6067070445467531</c:v>
                </c:pt>
                <c:pt idx="44">
                  <c:v>1.6952823999026183</c:v>
                </c:pt>
                <c:pt idx="45">
                  <c:v>1.6672018968605293</c:v>
                </c:pt>
                <c:pt idx="46">
                  <c:v>1.7323151513997239</c:v>
                </c:pt>
                <c:pt idx="47">
                  <c:v>0.98578552301816202</c:v>
                </c:pt>
                <c:pt idx="48">
                  <c:v>1.4022843302147403</c:v>
                </c:pt>
                <c:pt idx="49">
                  <c:v>1.3080547520400221</c:v>
                </c:pt>
                <c:pt idx="50">
                  <c:v>1.4081840001298069</c:v>
                </c:pt>
                <c:pt idx="51">
                  <c:v>1.3279285889663281</c:v>
                </c:pt>
                <c:pt idx="52">
                  <c:v>1.4513882876199178</c:v>
                </c:pt>
                <c:pt idx="53">
                  <c:v>1.7439780530114066</c:v>
                </c:pt>
                <c:pt idx="54">
                  <c:v>1.7663672414262415</c:v>
                </c:pt>
                <c:pt idx="55">
                  <c:v>0.80173004193037434</c:v>
                </c:pt>
                <c:pt idx="56">
                  <c:v>1.2975490539829138</c:v>
                </c:pt>
                <c:pt idx="57">
                  <c:v>1.3210639142744414</c:v>
                </c:pt>
                <c:pt idx="58">
                  <c:v>1.2109457032689246</c:v>
                </c:pt>
                <c:pt idx="59">
                  <c:v>1.2907051077630796</c:v>
                </c:pt>
                <c:pt idx="60">
                  <c:v>0.72437014145139089</c:v>
                </c:pt>
                <c:pt idx="61">
                  <c:v>1.6432407799573465</c:v>
                </c:pt>
                <c:pt idx="62">
                  <c:v>1.7024893437674347</c:v>
                </c:pt>
                <c:pt idx="63">
                  <c:v>0.9646571060660607</c:v>
                </c:pt>
                <c:pt idx="64">
                  <c:v>1.3026369082096432</c:v>
                </c:pt>
                <c:pt idx="65">
                  <c:v>1.3346691884402062</c:v>
                </c:pt>
                <c:pt idx="66">
                  <c:v>1.3121004224722785</c:v>
                </c:pt>
                <c:pt idx="67">
                  <c:v>1.2961194323017342</c:v>
                </c:pt>
                <c:pt idx="68">
                  <c:v>1.5823800103292966</c:v>
                </c:pt>
                <c:pt idx="69">
                  <c:v>1.7331030988377818</c:v>
                </c:pt>
                <c:pt idx="70">
                  <c:v>1.7565181424446785</c:v>
                </c:pt>
                <c:pt idx="71">
                  <c:v>1.4252122988649403</c:v>
                </c:pt>
                <c:pt idx="72">
                  <c:v>1.4</c:v>
                </c:pt>
                <c:pt idx="73">
                  <c:v>1.4</c:v>
                </c:pt>
                <c:pt idx="74">
                  <c:v>1.5312308614618249</c:v>
                </c:pt>
                <c:pt idx="75">
                  <c:v>1.3800363257205737</c:v>
                </c:pt>
                <c:pt idx="76">
                  <c:v>1.4956343806239745</c:v>
                </c:pt>
                <c:pt idx="77">
                  <c:v>1.5612757883372301</c:v>
                </c:pt>
                <c:pt idx="78">
                  <c:v>1.5280038907690476</c:v>
                </c:pt>
                <c:pt idx="79">
                  <c:v>1.6311962589923252</c:v>
                </c:pt>
                <c:pt idx="80">
                  <c:v>1.6712797261413952</c:v>
                </c:pt>
                <c:pt idx="81">
                  <c:v>1.115259481732664</c:v>
                </c:pt>
                <c:pt idx="82">
                  <c:v>1.5157077651315771</c:v>
                </c:pt>
                <c:pt idx="83">
                  <c:v>1.469597136878255</c:v>
                </c:pt>
                <c:pt idx="84">
                  <c:v>1.438533633231371</c:v>
                </c:pt>
                <c:pt idx="85">
                  <c:v>1.473744208295652</c:v>
                </c:pt>
                <c:pt idx="86">
                  <c:v>1.5646866356097111</c:v>
                </c:pt>
                <c:pt idx="87">
                  <c:v>1.6891271633439906</c:v>
                </c:pt>
                <c:pt idx="88">
                  <c:v>1.6996569712511798</c:v>
                </c:pt>
                <c:pt idx="89">
                  <c:v>1.7170831651821081</c:v>
                </c:pt>
                <c:pt idx="90">
                  <c:v>1.0377416218669422</c:v>
                </c:pt>
                <c:pt idx="91">
                  <c:v>1.3763240969205428</c:v>
                </c:pt>
                <c:pt idx="92">
                  <c:v>1.4568640822064625</c:v>
                </c:pt>
                <c:pt idx="93">
                  <c:v>1.4101695588740335</c:v>
                </c:pt>
                <c:pt idx="94">
                  <c:v>1.3845825090381347</c:v>
                </c:pt>
                <c:pt idx="95">
                  <c:v>1.3888615719799744</c:v>
                </c:pt>
                <c:pt idx="96">
                  <c:v>1.3734170241024304</c:v>
                </c:pt>
                <c:pt idx="97">
                  <c:v>1.3906265130859534</c:v>
                </c:pt>
                <c:pt idx="98">
                  <c:v>1.3003111674284342</c:v>
                </c:pt>
                <c:pt idx="99">
                  <c:v>1.2419603091306197</c:v>
                </c:pt>
                <c:pt idx="100">
                  <c:v>1.0622092920176873</c:v>
                </c:pt>
                <c:pt idx="101">
                  <c:v>1.2231934572697492</c:v>
                </c:pt>
                <c:pt idx="102">
                  <c:v>1.198008815778</c:v>
                </c:pt>
                <c:pt idx="103">
                  <c:v>1.2249828409617318</c:v>
                </c:pt>
                <c:pt idx="104">
                  <c:v>1.2873783338530005</c:v>
                </c:pt>
                <c:pt idx="105">
                  <c:v>1.5312932384726385</c:v>
                </c:pt>
                <c:pt idx="106">
                  <c:v>1.5517249359113314</c:v>
                </c:pt>
                <c:pt idx="107">
                  <c:v>1.5991802185751978</c:v>
                </c:pt>
                <c:pt idx="108">
                  <c:v>0.89627145998660895</c:v>
                </c:pt>
                <c:pt idx="109">
                  <c:v>1.2632272397607549</c:v>
                </c:pt>
                <c:pt idx="110">
                  <c:v>1.2662336228669007</c:v>
                </c:pt>
                <c:pt idx="111">
                  <c:v>1.1779618871139037</c:v>
                </c:pt>
                <c:pt idx="112">
                  <c:v>1.3599851744404847</c:v>
                </c:pt>
                <c:pt idx="113">
                  <c:v>1.5612466790655168</c:v>
                </c:pt>
                <c:pt idx="114">
                  <c:v>1.6452163427683715</c:v>
                </c:pt>
                <c:pt idx="115">
                  <c:v>1.6627216002577156</c:v>
                </c:pt>
                <c:pt idx="116">
                  <c:v>1.0316243399641063</c:v>
                </c:pt>
                <c:pt idx="117">
                  <c:v>1.4314812789376787</c:v>
                </c:pt>
                <c:pt idx="118">
                  <c:v>1.2871191365215784</c:v>
                </c:pt>
                <c:pt idx="119">
                  <c:v>1.3184981341466349</c:v>
                </c:pt>
                <c:pt idx="120">
                  <c:v>1.4734385609426635</c:v>
                </c:pt>
                <c:pt idx="121">
                  <c:v>1.654425457819455</c:v>
                </c:pt>
                <c:pt idx="122">
                  <c:v>1.7138374813860866</c:v>
                </c:pt>
                <c:pt idx="123">
                  <c:v>1.6682049746967129</c:v>
                </c:pt>
                <c:pt idx="124">
                  <c:v>1.6549712566640775</c:v>
                </c:pt>
                <c:pt idx="125">
                  <c:v>1.1868222794213448</c:v>
                </c:pt>
                <c:pt idx="126">
                  <c:v>1.4811034060327404</c:v>
                </c:pt>
                <c:pt idx="127">
                  <c:v>1.4350697814836184</c:v>
                </c:pt>
                <c:pt idx="128">
                  <c:v>1.597455548942867</c:v>
                </c:pt>
                <c:pt idx="129">
                  <c:v>1.834401616095094</c:v>
                </c:pt>
                <c:pt idx="130">
                  <c:v>1.6863001103454036</c:v>
                </c:pt>
                <c:pt idx="131">
                  <c:v>1.6187188086291719</c:v>
                </c:pt>
                <c:pt idx="132">
                  <c:v>1.6318767568725638</c:v>
                </c:pt>
                <c:pt idx="133">
                  <c:v>1.6600503965005047</c:v>
                </c:pt>
                <c:pt idx="134">
                  <c:v>0.94676962587655855</c:v>
                </c:pt>
                <c:pt idx="135">
                  <c:v>1.2343160290307775</c:v>
                </c:pt>
                <c:pt idx="136">
                  <c:v>1.1652462766259186</c:v>
                </c:pt>
                <c:pt idx="137">
                  <c:v>1.2666669775957098</c:v>
                </c:pt>
                <c:pt idx="138">
                  <c:v>1.6007188515086095</c:v>
                </c:pt>
                <c:pt idx="139">
                  <c:v>1.6588607915883868</c:v>
                </c:pt>
                <c:pt idx="140">
                  <c:v>1.6578178075614156</c:v>
                </c:pt>
                <c:pt idx="141">
                  <c:v>1.7430631901861349</c:v>
                </c:pt>
                <c:pt idx="142">
                  <c:v>0.97690717139811434</c:v>
                </c:pt>
                <c:pt idx="143">
                  <c:v>1.3747514818587481</c:v>
                </c:pt>
                <c:pt idx="144">
                  <c:v>1.3549490924320324</c:v>
                </c:pt>
                <c:pt idx="145">
                  <c:v>1.4618676254366683</c:v>
                </c:pt>
                <c:pt idx="146">
                  <c:v>1.5935385644860216</c:v>
                </c:pt>
                <c:pt idx="147">
                  <c:v>1.7411419782530639</c:v>
                </c:pt>
                <c:pt idx="148">
                  <c:v>1.7083437679245781</c:v>
                </c:pt>
                <c:pt idx="149">
                  <c:v>1.7347900287518583</c:v>
                </c:pt>
                <c:pt idx="150">
                  <c:v>1.6862585256715277</c:v>
                </c:pt>
                <c:pt idx="151">
                  <c:v>0.81375987074140099</c:v>
                </c:pt>
                <c:pt idx="152">
                  <c:v>1.3607597413613612</c:v>
                </c:pt>
                <c:pt idx="153">
                  <c:v>1.3363060921731544</c:v>
                </c:pt>
                <c:pt idx="154">
                  <c:v>1.3771180600773936</c:v>
                </c:pt>
                <c:pt idx="155">
                  <c:v>1.5648117086953328</c:v>
                </c:pt>
                <c:pt idx="156">
                  <c:v>1.6521775751704917</c:v>
                </c:pt>
                <c:pt idx="157">
                  <c:v>1.7536237631797591</c:v>
                </c:pt>
                <c:pt idx="158">
                  <c:v>1.7638555271241314</c:v>
                </c:pt>
                <c:pt idx="159">
                  <c:v>0.9277311692250424</c:v>
                </c:pt>
                <c:pt idx="160">
                  <c:v>1.3451120747276302</c:v>
                </c:pt>
                <c:pt idx="161">
                  <c:v>1.2545507274832126</c:v>
                </c:pt>
                <c:pt idx="162">
                  <c:v>1.1558460103832335</c:v>
                </c:pt>
                <c:pt idx="163">
                  <c:v>1.3104162431803006</c:v>
                </c:pt>
                <c:pt idx="164">
                  <c:v>1.5165098869097235</c:v>
                </c:pt>
                <c:pt idx="165">
                  <c:v>1.6975435665446257</c:v>
                </c:pt>
                <c:pt idx="166">
                  <c:v>1.7491761372459058</c:v>
                </c:pt>
                <c:pt idx="167">
                  <c:v>0.75480237256413574</c:v>
                </c:pt>
                <c:pt idx="168">
                  <c:v>1.3840686376422662</c:v>
                </c:pt>
                <c:pt idx="169">
                  <c:v>1.3106329516110227</c:v>
                </c:pt>
                <c:pt idx="170">
                  <c:v>1.23112813165674</c:v>
                </c:pt>
                <c:pt idx="171">
                  <c:v>1.3793428401297592</c:v>
                </c:pt>
                <c:pt idx="172">
                  <c:v>1.5519400290520693</c:v>
                </c:pt>
                <c:pt idx="173">
                  <c:v>1.7318076051236992</c:v>
                </c:pt>
                <c:pt idx="174">
                  <c:v>1.7328749450865164</c:v>
                </c:pt>
                <c:pt idx="175">
                  <c:v>1.7817203030212578</c:v>
                </c:pt>
                <c:pt idx="176">
                  <c:v>1.0181401867306228</c:v>
                </c:pt>
                <c:pt idx="177">
                  <c:v>1.542564936006573</c:v>
                </c:pt>
                <c:pt idx="178">
                  <c:v>1.5863621586996617</c:v>
                </c:pt>
                <c:pt idx="179">
                  <c:v>1.5206683542973225</c:v>
                </c:pt>
                <c:pt idx="180">
                  <c:v>1.6289912316600508</c:v>
                </c:pt>
                <c:pt idx="181">
                  <c:v>1.8079217945114274</c:v>
                </c:pt>
                <c:pt idx="182">
                  <c:v>1.6</c:v>
                </c:pt>
                <c:pt idx="183">
                  <c:v>1.6</c:v>
                </c:pt>
                <c:pt idx="184">
                  <c:v>1.6</c:v>
                </c:pt>
                <c:pt idx="185">
                  <c:v>0.89669474717785091</c:v>
                </c:pt>
                <c:pt idx="186">
                  <c:v>1.4711493788719332</c:v>
                </c:pt>
                <c:pt idx="187">
                  <c:v>1.4978149297050358</c:v>
                </c:pt>
                <c:pt idx="188">
                  <c:v>1.3244971753605719</c:v>
                </c:pt>
                <c:pt idx="189">
                  <c:v>1.1521074140576724</c:v>
                </c:pt>
                <c:pt idx="190">
                  <c:v>1.2026088078502655</c:v>
                </c:pt>
                <c:pt idx="191">
                  <c:v>1.4186927536316569</c:v>
                </c:pt>
                <c:pt idx="192">
                  <c:v>1.6787200559912878</c:v>
                </c:pt>
                <c:pt idx="193">
                  <c:v>0.94268424360957459</c:v>
                </c:pt>
                <c:pt idx="194">
                  <c:v>1.4210986759834752</c:v>
                </c:pt>
                <c:pt idx="195">
                  <c:v>1.3352667176225399</c:v>
                </c:pt>
                <c:pt idx="196">
                  <c:v>1.3098378381709346</c:v>
                </c:pt>
                <c:pt idx="197">
                  <c:v>1.2801166101774049</c:v>
                </c:pt>
                <c:pt idx="198">
                  <c:v>1.5808663282002102</c:v>
                </c:pt>
                <c:pt idx="199">
                  <c:v>1.6395312137928697</c:v>
                </c:pt>
                <c:pt idx="200">
                  <c:v>1.6647368575301678</c:v>
                </c:pt>
                <c:pt idx="201">
                  <c:v>0.90688951068316548</c:v>
                </c:pt>
                <c:pt idx="202">
                  <c:v>1.2930709760809036</c:v>
                </c:pt>
                <c:pt idx="203">
                  <c:v>1.2406482383425728</c:v>
                </c:pt>
                <c:pt idx="204">
                  <c:v>1.3093969762801911</c:v>
                </c:pt>
                <c:pt idx="205">
                  <c:v>1.4639317374308767</c:v>
                </c:pt>
                <c:pt idx="206">
                  <c:v>1.4886033719178644</c:v>
                </c:pt>
                <c:pt idx="207">
                  <c:v>1.6580011778177379</c:v>
                </c:pt>
                <c:pt idx="208">
                  <c:v>0.79868362027873385</c:v>
                </c:pt>
                <c:pt idx="209">
                  <c:v>1.3734056673721979</c:v>
                </c:pt>
                <c:pt idx="210">
                  <c:v>1.2644187025684355</c:v>
                </c:pt>
                <c:pt idx="211">
                  <c:v>1.1880464095212111</c:v>
                </c:pt>
                <c:pt idx="212">
                  <c:v>1.1623332195078881</c:v>
                </c:pt>
                <c:pt idx="213">
                  <c:v>1.510495429867027</c:v>
                </c:pt>
                <c:pt idx="214">
                  <c:v>1.6375373851819768</c:v>
                </c:pt>
                <c:pt idx="215">
                  <c:v>1.6764445426367935</c:v>
                </c:pt>
                <c:pt idx="216">
                  <c:v>1.0245020215440193</c:v>
                </c:pt>
                <c:pt idx="217">
                  <c:v>1.3759748914639744</c:v>
                </c:pt>
                <c:pt idx="218">
                  <c:v>1.2394235662465898</c:v>
                </c:pt>
                <c:pt idx="219">
                  <c:v>1.2460708911361802</c:v>
                </c:pt>
                <c:pt idx="220">
                  <c:v>1.3652248433488594</c:v>
                </c:pt>
                <c:pt idx="221">
                  <c:v>1.540742108070742</c:v>
                </c:pt>
                <c:pt idx="222">
                  <c:v>1.6683409553188722</c:v>
                </c:pt>
                <c:pt idx="223">
                  <c:v>1.0159259118026103</c:v>
                </c:pt>
                <c:pt idx="224">
                  <c:v>1.4028191428728805</c:v>
                </c:pt>
                <c:pt idx="225">
                  <c:v>1.4591440275610967</c:v>
                </c:pt>
                <c:pt idx="226">
                  <c:v>1.3743734716015783</c:v>
                </c:pt>
                <c:pt idx="227">
                  <c:v>1.3594029890062209</c:v>
                </c:pt>
                <c:pt idx="228">
                  <c:v>1.4776957919307181</c:v>
                </c:pt>
                <c:pt idx="229">
                  <c:v>1.7117045656587377</c:v>
                </c:pt>
                <c:pt idx="230">
                  <c:v>1.6821333260230293</c:v>
                </c:pt>
                <c:pt idx="231">
                  <c:v>0.95738373625321027</c:v>
                </c:pt>
                <c:pt idx="232">
                  <c:v>1.2970304308468117</c:v>
                </c:pt>
                <c:pt idx="233">
                  <c:v>1.1882127052000386</c:v>
                </c:pt>
                <c:pt idx="234">
                  <c:v>1.3371829115984815</c:v>
                </c:pt>
                <c:pt idx="235">
                  <c:v>1.3343690153328729</c:v>
                </c:pt>
                <c:pt idx="236">
                  <c:v>1.5844441223235048</c:v>
                </c:pt>
                <c:pt idx="237">
                  <c:v>1.6862377333345899</c:v>
                </c:pt>
                <c:pt idx="238">
                  <c:v>1.6800901323799222</c:v>
                </c:pt>
                <c:pt idx="239">
                  <c:v>1.0555352062638679</c:v>
                </c:pt>
                <c:pt idx="240">
                  <c:v>1.4000626266935394</c:v>
                </c:pt>
                <c:pt idx="241">
                  <c:v>1.2796620072054139</c:v>
                </c:pt>
                <c:pt idx="242">
                  <c:v>1.0839128415125405</c:v>
                </c:pt>
                <c:pt idx="243">
                  <c:v>1.3850754886397287</c:v>
                </c:pt>
                <c:pt idx="244">
                  <c:v>1.6348138601854481</c:v>
                </c:pt>
                <c:pt idx="245">
                  <c:v>1.7026595210482196</c:v>
                </c:pt>
                <c:pt idx="246">
                  <c:v>0.9137486431242523</c:v>
                </c:pt>
                <c:pt idx="247">
                  <c:v>1.5342260460838109</c:v>
                </c:pt>
                <c:pt idx="248">
                  <c:v>1.509004826533431</c:v>
                </c:pt>
                <c:pt idx="249">
                  <c:v>1.5608755358511737</c:v>
                </c:pt>
                <c:pt idx="250">
                  <c:v>1.5741828394148609</c:v>
                </c:pt>
                <c:pt idx="251">
                  <c:v>1.5794857170275274</c:v>
                </c:pt>
                <c:pt idx="252">
                  <c:v>1.3762863665998739</c:v>
                </c:pt>
                <c:pt idx="253">
                  <c:v>0.97995687109873419</c:v>
                </c:pt>
                <c:pt idx="254">
                  <c:v>1.5808263404181113</c:v>
                </c:pt>
                <c:pt idx="255">
                  <c:v>1.5237677884395158</c:v>
                </c:pt>
                <c:pt idx="256">
                  <c:v>1.5734884509696296</c:v>
                </c:pt>
                <c:pt idx="257">
                  <c:v>1.6437278004648557</c:v>
                </c:pt>
                <c:pt idx="258">
                  <c:v>1.6335237351088714</c:v>
                </c:pt>
                <c:pt idx="259">
                  <c:v>1.6500847517139874</c:v>
                </c:pt>
                <c:pt idx="260">
                  <c:v>0.9677996179916829</c:v>
                </c:pt>
                <c:pt idx="261">
                  <c:v>1.4853722427577001</c:v>
                </c:pt>
                <c:pt idx="262">
                  <c:v>1.3688681109848431</c:v>
                </c:pt>
                <c:pt idx="263">
                  <c:v>1.4350039261127765</c:v>
                </c:pt>
                <c:pt idx="264">
                  <c:v>1.5453346319069252</c:v>
                </c:pt>
                <c:pt idx="265">
                  <c:v>1.7331660378036482</c:v>
                </c:pt>
                <c:pt idx="266">
                  <c:v>1.6446362914449371</c:v>
                </c:pt>
                <c:pt idx="267">
                  <c:v>1.6281397854624395</c:v>
                </c:pt>
                <c:pt idx="268">
                  <c:v>1.5059681720821592</c:v>
                </c:pt>
                <c:pt idx="269">
                  <c:v>0.9443882926156496</c:v>
                </c:pt>
                <c:pt idx="270">
                  <c:v>1.5077933997306552</c:v>
                </c:pt>
                <c:pt idx="271">
                  <c:v>1.3929594708302917</c:v>
                </c:pt>
                <c:pt idx="272">
                  <c:v>1.4602181000395871</c:v>
                </c:pt>
                <c:pt idx="273">
                  <c:v>1.5715125488897035</c:v>
                </c:pt>
                <c:pt idx="274">
                  <c:v>1.7394730466748403</c:v>
                </c:pt>
                <c:pt idx="275">
                  <c:v>1.6682370412138998</c:v>
                </c:pt>
                <c:pt idx="276">
                  <c:v>1.6926313769430237</c:v>
                </c:pt>
                <c:pt idx="277">
                  <c:v>1.0248658269495838</c:v>
                </c:pt>
                <c:pt idx="278">
                  <c:v>1.6332808943979658</c:v>
                </c:pt>
                <c:pt idx="279">
                  <c:v>1.5718639029061723</c:v>
                </c:pt>
                <c:pt idx="280">
                  <c:v>1.5572295995690961</c:v>
                </c:pt>
                <c:pt idx="281">
                  <c:v>1.6721624451376709</c:v>
                </c:pt>
                <c:pt idx="282">
                  <c:v>1.6134687125189888</c:v>
                </c:pt>
                <c:pt idx="283">
                  <c:v>1.7434308862498804</c:v>
                </c:pt>
                <c:pt idx="284">
                  <c:v>0.84586207503862831</c:v>
                </c:pt>
                <c:pt idx="285">
                  <c:v>1.4793630257616497</c:v>
                </c:pt>
                <c:pt idx="286">
                  <c:v>1.3563002886743671</c:v>
                </c:pt>
                <c:pt idx="287">
                  <c:v>1.361828761648987</c:v>
                </c:pt>
                <c:pt idx="288">
                  <c:v>1.1774357945967346</c:v>
                </c:pt>
                <c:pt idx="289">
                  <c:v>1.1647783983317967</c:v>
                </c:pt>
                <c:pt idx="290">
                  <c:v>1.4296291070143043</c:v>
                </c:pt>
                <c:pt idx="291">
                  <c:v>1.685632309406101</c:v>
                </c:pt>
                <c:pt idx="292">
                  <c:v>0.90646807468760859</c:v>
                </c:pt>
                <c:pt idx="293">
                  <c:v>1.3874691369153187</c:v>
                </c:pt>
                <c:pt idx="294">
                  <c:v>1.4227346652408588</c:v>
                </c:pt>
                <c:pt idx="295">
                  <c:v>1.3550781829231175</c:v>
                </c:pt>
                <c:pt idx="296">
                  <c:v>1.5354724981971761</c:v>
                </c:pt>
                <c:pt idx="297">
                  <c:v>1.6464955287995215</c:v>
                </c:pt>
                <c:pt idx="298">
                  <c:v>1.6604376420156033</c:v>
                </c:pt>
                <c:pt idx="299">
                  <c:v>0.97479712635095139</c:v>
                </c:pt>
                <c:pt idx="300">
                  <c:v>1.2644990304301671</c:v>
                </c:pt>
                <c:pt idx="301">
                  <c:v>1.2328566866430366</c:v>
                </c:pt>
                <c:pt idx="302">
                  <c:v>1.1668368396886586</c:v>
                </c:pt>
                <c:pt idx="303">
                  <c:v>1.26701307151571</c:v>
                </c:pt>
                <c:pt idx="304">
                  <c:v>1.290869178203645</c:v>
                </c:pt>
                <c:pt idx="305">
                  <c:v>1.3266987222364457</c:v>
                </c:pt>
                <c:pt idx="306">
                  <c:v>0.94069335393018072</c:v>
                </c:pt>
                <c:pt idx="307">
                  <c:v>1.4215301562233904</c:v>
                </c:pt>
                <c:pt idx="308">
                  <c:v>1.4760484179927409</c:v>
                </c:pt>
                <c:pt idx="309">
                  <c:v>1.4905954653136213</c:v>
                </c:pt>
                <c:pt idx="310">
                  <c:v>1.6414453689327984</c:v>
                </c:pt>
                <c:pt idx="311">
                  <c:v>1.5927299736050995</c:v>
                </c:pt>
                <c:pt idx="312">
                  <c:v>1.6738995605955826</c:v>
                </c:pt>
                <c:pt idx="313">
                  <c:v>0.96089367324565411</c:v>
                </c:pt>
                <c:pt idx="314">
                  <c:v>1.4245921693317423</c:v>
                </c:pt>
                <c:pt idx="315">
                  <c:v>1.5097977348136058</c:v>
                </c:pt>
                <c:pt idx="316">
                  <c:v>1.3371829115984815</c:v>
                </c:pt>
                <c:pt idx="317">
                  <c:v>1.4079142231265154</c:v>
                </c:pt>
                <c:pt idx="318">
                  <c:v>1.5277230719125203</c:v>
                </c:pt>
                <c:pt idx="320">
                  <c:v>1.0340157044160077</c:v>
                </c:pt>
                <c:pt idx="321">
                  <c:v>1.3501956794990115</c:v>
                </c:pt>
                <c:pt idx="322">
                  <c:v>1.4218927342667809</c:v>
                </c:pt>
                <c:pt idx="323">
                  <c:v>1.4835685874988551</c:v>
                </c:pt>
                <c:pt idx="324">
                  <c:v>1.4755905678157459</c:v>
                </c:pt>
                <c:pt idx="325">
                  <c:v>1.5575789108296543</c:v>
                </c:pt>
                <c:pt idx="326">
                  <c:v>1.6057505970476049</c:v>
                </c:pt>
                <c:pt idx="327">
                  <c:v>0.87705082267215317</c:v>
                </c:pt>
                <c:pt idx="328">
                  <c:v>1.2640901468709596</c:v>
                </c:pt>
                <c:pt idx="329">
                  <c:v>1.2350756766043718</c:v>
                </c:pt>
                <c:pt idx="330">
                  <c:v>1.1881157173110044</c:v>
                </c:pt>
                <c:pt idx="331">
                  <c:v>0.99089780241198877</c:v>
                </c:pt>
                <c:pt idx="332">
                  <c:v>1.1582462777593561</c:v>
                </c:pt>
                <c:pt idx="333">
                  <c:v>1.6773053453860265</c:v>
                </c:pt>
                <c:pt idx="334">
                  <c:v>1.62050050006849</c:v>
                </c:pt>
                <c:pt idx="335">
                  <c:v>1.0571888627974506</c:v>
                </c:pt>
                <c:pt idx="336">
                  <c:v>1.316251081050051</c:v>
                </c:pt>
                <c:pt idx="337">
                  <c:v>1.2187508827405189</c:v>
                </c:pt>
                <c:pt idx="338">
                  <c:v>1.2885908553965426</c:v>
                </c:pt>
                <c:pt idx="339">
                  <c:v>1.2403767090378974</c:v>
                </c:pt>
                <c:pt idx="340">
                  <c:v>1.5885628196411794</c:v>
                </c:pt>
                <c:pt idx="341">
                  <c:v>1.719542898641873</c:v>
                </c:pt>
                <c:pt idx="342">
                  <c:v>0.88615543624770121</c:v>
                </c:pt>
                <c:pt idx="343">
                  <c:v>1.2994660217275529</c:v>
                </c:pt>
                <c:pt idx="344">
                  <c:v>1.3011753619196786</c:v>
                </c:pt>
                <c:pt idx="345">
                  <c:v>1.599346557270702</c:v>
                </c:pt>
                <c:pt idx="346">
                  <c:v>1.6777613906428666</c:v>
                </c:pt>
                <c:pt idx="347">
                  <c:v>1.6856763402372641</c:v>
                </c:pt>
                <c:pt idx="348">
                  <c:v>1.6400163683214231</c:v>
                </c:pt>
                <c:pt idx="349">
                  <c:v>1.0535258197211159</c:v>
                </c:pt>
                <c:pt idx="350">
                  <c:v>1.4746481837143053</c:v>
                </c:pt>
                <c:pt idx="351">
                  <c:v>1.3715312185970212</c:v>
                </c:pt>
                <c:pt idx="352">
                  <c:v>1.4979288761590148</c:v>
                </c:pt>
                <c:pt idx="353">
                  <c:v>1.6409866773785298</c:v>
                </c:pt>
                <c:pt idx="354">
                  <c:v>1.6732009380744659</c:v>
                </c:pt>
                <c:pt idx="355">
                  <c:v>1.6443033701555483</c:v>
                </c:pt>
                <c:pt idx="356">
                  <c:v>1.5462845134049346</c:v>
                </c:pt>
                <c:pt idx="357">
                  <c:v>0.75118798009650933</c:v>
                </c:pt>
                <c:pt idx="358">
                  <c:v>1.5112826806605058</c:v>
                </c:pt>
                <c:pt idx="359">
                  <c:v>1.4385011641484224</c:v>
                </c:pt>
                <c:pt idx="360">
                  <c:v>1.4088887509186525</c:v>
                </c:pt>
                <c:pt idx="361">
                  <c:v>1.53141232185692</c:v>
                </c:pt>
                <c:pt idx="362">
                  <c:v>1.6867518059409534</c:v>
                </c:pt>
                <c:pt idx="363">
                  <c:v>1.719017577831421</c:v>
                </c:pt>
                <c:pt idx="364">
                  <c:v>1.1293035991930886</c:v>
                </c:pt>
                <c:pt idx="365">
                  <c:v>1.5236578280459081</c:v>
                </c:pt>
                <c:pt idx="366">
                  <c:v>1.516627965966532</c:v>
                </c:pt>
                <c:pt idx="367">
                  <c:v>1.5775433928754119</c:v>
                </c:pt>
                <c:pt idx="368">
                  <c:v>1.6785104692349528</c:v>
                </c:pt>
                <c:pt idx="369">
                  <c:v>1.6622121880027347</c:v>
                </c:pt>
                <c:pt idx="370">
                  <c:v>1.6612761743519568</c:v>
                </c:pt>
                <c:pt idx="371">
                  <c:v>0.88805276848825254</c:v>
                </c:pt>
                <c:pt idx="372">
                  <c:v>1.642426326046373</c:v>
                </c:pt>
                <c:pt idx="373">
                  <c:v>1.5933834213829148</c:v>
                </c:pt>
                <c:pt idx="374">
                  <c:v>1.6125851605069885</c:v>
                </c:pt>
                <c:pt idx="375">
                  <c:v>1.7016973830147522</c:v>
                </c:pt>
                <c:pt idx="376">
                  <c:v>1.703230438377304</c:v>
                </c:pt>
                <c:pt idx="377">
                  <c:v>1.7264945074218132</c:v>
                </c:pt>
                <c:pt idx="378">
                  <c:v>0.80282123510537295</c:v>
                </c:pt>
                <c:pt idx="379">
                  <c:v>1.3257587298492004</c:v>
                </c:pt>
                <c:pt idx="380">
                  <c:v>1.2855010615924234</c:v>
                </c:pt>
                <c:pt idx="381">
                  <c:v>1.3689508301281486</c:v>
                </c:pt>
                <c:pt idx="382">
                  <c:v>1.1785285597701387</c:v>
                </c:pt>
                <c:pt idx="383">
                  <c:v>1.2039594780577576</c:v>
                </c:pt>
                <c:pt idx="384">
                  <c:v>1.594314811731707</c:v>
                </c:pt>
                <c:pt idx="385">
                  <c:v>1.5539693611372181</c:v>
                </c:pt>
                <c:pt idx="386">
                  <c:v>1.6427033780180258</c:v>
                </c:pt>
                <c:pt idx="387">
                  <c:v>1.0299770557633583</c:v>
                </c:pt>
                <c:pt idx="388">
                  <c:v>1.3223535479682134</c:v>
                </c:pt>
                <c:pt idx="389">
                  <c:v>1.4795836701977663</c:v>
                </c:pt>
                <c:pt idx="390">
                  <c:v>1.4758400758590018</c:v>
                </c:pt>
                <c:pt idx="391">
                  <c:v>1.5234567161140602</c:v>
                </c:pt>
                <c:pt idx="392">
                  <c:v>1.6591942414501166</c:v>
                </c:pt>
                <c:pt idx="393">
                  <c:v>1.7362225113335337</c:v>
                </c:pt>
                <c:pt idx="394">
                  <c:v>0.77123571263538415</c:v>
                </c:pt>
                <c:pt idx="395">
                  <c:v>1.4202830696989528</c:v>
                </c:pt>
                <c:pt idx="396">
                  <c:v>1.3175312665670851</c:v>
                </c:pt>
                <c:pt idx="397">
                  <c:v>1.2363248297354432</c:v>
                </c:pt>
                <c:pt idx="398">
                  <c:v>1.2031191060396029</c:v>
                </c:pt>
                <c:pt idx="399">
                  <c:v>1.5073192581363901</c:v>
                </c:pt>
                <c:pt idx="400">
                  <c:v>1.5986055183822319</c:v>
                </c:pt>
                <c:pt idx="401">
                  <c:v>1.6977237529365306</c:v>
                </c:pt>
                <c:pt idx="402">
                  <c:v>0.96408816371124739</c:v>
                </c:pt>
                <c:pt idx="403">
                  <c:v>1.3803746614399359</c:v>
                </c:pt>
                <c:pt idx="404">
                  <c:v>1.3704009370439534</c:v>
                </c:pt>
                <c:pt idx="405">
                  <c:v>1.4051045455959372</c:v>
                </c:pt>
                <c:pt idx="406">
                  <c:v>1.4003165722831115</c:v>
                </c:pt>
                <c:pt idx="407">
                  <c:v>1.5160108708232114</c:v>
                </c:pt>
                <c:pt idx="408">
                  <c:v>1.412839294936872</c:v>
                </c:pt>
                <c:pt idx="409">
                  <c:v>1.06966634055805</c:v>
                </c:pt>
                <c:pt idx="410">
                  <c:v>1.3545315796231479</c:v>
                </c:pt>
                <c:pt idx="411">
                  <c:v>1.2852370988725457</c:v>
                </c:pt>
                <c:pt idx="412">
                  <c:v>1.2541001985837366</c:v>
                </c:pt>
                <c:pt idx="413">
                  <c:v>1.3129926849313132</c:v>
                </c:pt>
                <c:pt idx="414">
                  <c:v>1.5318886553940452</c:v>
                </c:pt>
                <c:pt idx="415">
                  <c:v>1.66</c:v>
                </c:pt>
                <c:pt idx="416">
                  <c:v>0.90900954087483909</c:v>
                </c:pt>
                <c:pt idx="417">
                  <c:v>1.3882357580796241</c:v>
                </c:pt>
                <c:pt idx="418">
                  <c:v>1.3389146922023278</c:v>
                </c:pt>
                <c:pt idx="419">
                  <c:v>1.3817642022768117</c:v>
                </c:pt>
                <c:pt idx="420">
                  <c:v>1.3654487608235764</c:v>
                </c:pt>
                <c:pt idx="421">
                  <c:v>1.4433964693859316</c:v>
                </c:pt>
                <c:pt idx="422">
                  <c:v>1.6089814063256624</c:v>
                </c:pt>
                <c:pt idx="423">
                  <c:v>1.002102596663228</c:v>
                </c:pt>
                <c:pt idx="424">
                  <c:v>1.5105540392149575</c:v>
                </c:pt>
                <c:pt idx="425">
                  <c:v>1.5873250845634015</c:v>
                </c:pt>
                <c:pt idx="426">
                  <c:v>1.4478951750143343</c:v>
                </c:pt>
                <c:pt idx="427">
                  <c:v>1.5975376239570964</c:v>
                </c:pt>
                <c:pt idx="428">
                  <c:v>1.6825501512247039</c:v>
                </c:pt>
                <c:pt idx="429">
                  <c:v>1.6657035256527257</c:v>
                </c:pt>
                <c:pt idx="430">
                  <c:v>1.7003074918937935</c:v>
                </c:pt>
                <c:pt idx="431">
                  <c:v>1.1052233945072063</c:v>
                </c:pt>
                <c:pt idx="432">
                  <c:v>1.3177796172288954</c:v>
                </c:pt>
                <c:pt idx="433">
                  <c:v>1.4551468363043745</c:v>
                </c:pt>
                <c:pt idx="434">
                  <c:v>1.1908696958744691</c:v>
                </c:pt>
                <c:pt idx="435">
                  <c:v>1.2260825245597862</c:v>
                </c:pt>
                <c:pt idx="436">
                  <c:v>1.4742522974019183</c:v>
                </c:pt>
                <c:pt idx="437">
                  <c:v>1.6907247196458097</c:v>
                </c:pt>
                <c:pt idx="439">
                  <c:v>0.9229310981824782</c:v>
                </c:pt>
                <c:pt idx="440">
                  <c:v>1.3361199503857966</c:v>
                </c:pt>
                <c:pt idx="441">
                  <c:v>1.3168458230180415</c:v>
                </c:pt>
                <c:pt idx="442">
                  <c:v>1.4629155592183429</c:v>
                </c:pt>
                <c:pt idx="443">
                  <c:v>1.5972673235769024</c:v>
                </c:pt>
                <c:pt idx="444">
                  <c:v>1.6670701690116054</c:v>
                </c:pt>
                <c:pt idx="445">
                  <c:v>1.79559960377411</c:v>
                </c:pt>
                <c:pt idx="446">
                  <c:v>0.77112437264859879</c:v>
                </c:pt>
                <c:pt idx="447">
                  <c:v>1.3589480877301259</c:v>
                </c:pt>
                <c:pt idx="448">
                  <c:v>1.3417109759197348</c:v>
                </c:pt>
                <c:pt idx="449">
                  <c:v>1.3560504039192525</c:v>
                </c:pt>
                <c:pt idx="450">
                  <c:v>1.4544704458013149</c:v>
                </c:pt>
                <c:pt idx="451">
                  <c:v>1.4604703803944348</c:v>
                </c:pt>
                <c:pt idx="452">
                  <c:v>1.4356692808947924</c:v>
                </c:pt>
                <c:pt idx="453">
                  <c:v>0.95736865428523021</c:v>
                </c:pt>
                <c:pt idx="454">
                  <c:v>1.4152705043749401</c:v>
                </c:pt>
                <c:pt idx="455">
                  <c:v>1.3925436052953977</c:v>
                </c:pt>
                <c:pt idx="456">
                  <c:v>1.289208059503544</c:v>
                </c:pt>
                <c:pt idx="457">
                  <c:v>1.3008351343192719</c:v>
                </c:pt>
                <c:pt idx="458">
                  <c:v>1.3899412613307909</c:v>
                </c:pt>
                <c:pt idx="459">
                  <c:v>1.5014826979408984</c:v>
                </c:pt>
                <c:pt idx="460">
                  <c:v>1.4315939828549451</c:v>
                </c:pt>
                <c:pt idx="461">
                  <c:v>0.75302966259815596</c:v>
                </c:pt>
                <c:pt idx="462">
                  <c:v>1.5396230664419241</c:v>
                </c:pt>
                <c:pt idx="463">
                  <c:v>1.4983976724810633</c:v>
                </c:pt>
                <c:pt idx="464">
                  <c:v>1.4939407502697524</c:v>
                </c:pt>
                <c:pt idx="465">
                  <c:v>1.5990787925413539</c:v>
                </c:pt>
                <c:pt idx="466">
                  <c:v>1.4514756154350574</c:v>
                </c:pt>
                <c:pt idx="467">
                  <c:v>1.375016143834207</c:v>
                </c:pt>
                <c:pt idx="468">
                  <c:v>1.0980398480461984</c:v>
                </c:pt>
                <c:pt idx="469">
                  <c:v>1.5799283286217802</c:v>
                </c:pt>
                <c:pt idx="470">
                  <c:v>1.5196984862897873</c:v>
                </c:pt>
                <c:pt idx="471">
                  <c:v>1.5122682501743723</c:v>
                </c:pt>
                <c:pt idx="472">
                  <c:v>1.5026206058351417</c:v>
                </c:pt>
                <c:pt idx="473">
                  <c:v>1.565073225147088</c:v>
                </c:pt>
                <c:pt idx="474">
                  <c:v>1.8234047801145539</c:v>
                </c:pt>
                <c:pt idx="475">
                  <c:v>1.8019221375902157</c:v>
                </c:pt>
                <c:pt idx="476">
                  <c:v>0.77462425753800124</c:v>
                </c:pt>
                <c:pt idx="477">
                  <c:v>1.4578586768894917</c:v>
                </c:pt>
                <c:pt idx="478">
                  <c:v>1.4349930528468622</c:v>
                </c:pt>
                <c:pt idx="479">
                  <c:v>1.6060167389604114</c:v>
                </c:pt>
                <c:pt idx="480">
                  <c:v>1.5672260659374275</c:v>
                </c:pt>
                <c:pt idx="481">
                  <c:v>1.6306548265384597</c:v>
                </c:pt>
                <c:pt idx="483">
                  <c:v>1.086234058372294</c:v>
                </c:pt>
                <c:pt idx="484">
                  <c:v>1.5680886505995917</c:v>
                </c:pt>
                <c:pt idx="485">
                  <c:v>1.4914696844335837</c:v>
                </c:pt>
                <c:pt idx="486">
                  <c:v>1.3763955263687984</c:v>
                </c:pt>
                <c:pt idx="487">
                  <c:v>1.4642691403530068</c:v>
                </c:pt>
                <c:pt idx="488">
                  <c:v>1.678916940519966</c:v>
                </c:pt>
                <c:pt idx="489">
                  <c:v>1.6820096568189808</c:v>
                </c:pt>
                <c:pt idx="490">
                  <c:v>1.6657156967767872</c:v>
                </c:pt>
                <c:pt idx="491">
                  <c:v>1.0846306154519807</c:v>
                </c:pt>
                <c:pt idx="492">
                  <c:v>1.4920294292932197</c:v>
                </c:pt>
                <c:pt idx="493">
                  <c:v>1.5334797491230743</c:v>
                </c:pt>
                <c:pt idx="494">
                  <c:v>1.429556333835021</c:v>
                </c:pt>
                <c:pt idx="495">
                  <c:v>1.323889677516122</c:v>
                </c:pt>
                <c:pt idx="496">
                  <c:v>1.4042984426869562</c:v>
                </c:pt>
                <c:pt idx="497">
                  <c:v>1.486319413675752</c:v>
                </c:pt>
                <c:pt idx="498">
                  <c:v>1.6014257909645018</c:v>
                </c:pt>
                <c:pt idx="499">
                  <c:v>0.84504783620794932</c:v>
                </c:pt>
                <c:pt idx="500">
                  <c:v>1.5244681855812667</c:v>
                </c:pt>
                <c:pt idx="501">
                  <c:v>1.4820272113390041</c:v>
                </c:pt>
                <c:pt idx="502">
                  <c:v>1.3060645293670421</c:v>
                </c:pt>
                <c:pt idx="503">
                  <c:v>1.1147395602568142</c:v>
                </c:pt>
                <c:pt idx="504">
                  <c:v>1.1947963855706474</c:v>
                </c:pt>
                <c:pt idx="505">
                  <c:v>1.5785126356588293</c:v>
                </c:pt>
                <c:pt idx="506">
                  <c:v>1.1106157467641113</c:v>
                </c:pt>
                <c:pt idx="507">
                  <c:v>0.97860770407079178</c:v>
                </c:pt>
                <c:pt idx="508">
                  <c:v>1.414587832592171</c:v>
                </c:pt>
                <c:pt idx="509">
                  <c:v>1.3739556501575294</c:v>
                </c:pt>
                <c:pt idx="510">
                  <c:v>1.4324256763324648</c:v>
                </c:pt>
                <c:pt idx="511">
                  <c:v>1.6481840875021259</c:v>
                </c:pt>
                <c:pt idx="512">
                  <c:v>1.6935127410032289</c:v>
                </c:pt>
                <c:pt idx="513">
                  <c:v>1.5781300566591701</c:v>
                </c:pt>
                <c:pt idx="514">
                  <c:v>1.6702068415553946</c:v>
                </c:pt>
                <c:pt idx="515">
                  <c:v>0.76650400233174087</c:v>
                </c:pt>
                <c:pt idx="516">
                  <c:v>1.3803125023141609</c:v>
                </c:pt>
                <c:pt idx="517">
                  <c:v>1.4191188867118234</c:v>
                </c:pt>
                <c:pt idx="518">
                  <c:v>1.3622536900981337</c:v>
                </c:pt>
                <c:pt idx="519">
                  <c:v>1.3949648159491741</c:v>
                </c:pt>
                <c:pt idx="520">
                  <c:v>1.4861606358300437</c:v>
                </c:pt>
                <c:pt idx="521">
                  <c:v>1.6730612135702427</c:v>
                </c:pt>
                <c:pt idx="522">
                  <c:v>0.83139163452066389</c:v>
                </c:pt>
                <c:pt idx="523">
                  <c:v>1.4172885694094999</c:v>
                </c:pt>
                <c:pt idx="524">
                  <c:v>1.4385169270406484</c:v>
                </c:pt>
                <c:pt idx="525">
                  <c:v>1.4071609747911595</c:v>
                </c:pt>
                <c:pt idx="526">
                  <c:v>1.5048329104853444</c:v>
                </c:pt>
                <c:pt idx="527">
                  <c:v>1.6769322174486119</c:v>
                </c:pt>
                <c:pt idx="528">
                  <c:v>1.7139539184729391</c:v>
                </c:pt>
                <c:pt idx="529">
                  <c:v>1.5771403414209213</c:v>
                </c:pt>
                <c:pt idx="530">
                  <c:v>0.89382998577265693</c:v>
                </c:pt>
                <c:pt idx="531">
                  <c:v>1.4077250512590598</c:v>
                </c:pt>
                <c:pt idx="532">
                  <c:v>1.4410337949230669</c:v>
                </c:pt>
                <c:pt idx="533">
                  <c:v>1.3281105219145357</c:v>
                </c:pt>
                <c:pt idx="534">
                  <c:v>1.3300697998183084</c:v>
                </c:pt>
                <c:pt idx="535">
                  <c:v>1.3753829754087747</c:v>
                </c:pt>
                <c:pt idx="536">
                  <c:v>1.4543407994651132</c:v>
                </c:pt>
                <c:pt idx="538">
                  <c:v>1.2675371186750055</c:v>
                </c:pt>
                <c:pt idx="539">
                  <c:v>1.3639000930700016</c:v>
                </c:pt>
                <c:pt idx="540">
                  <c:v>1.3341067117447509</c:v>
                </c:pt>
                <c:pt idx="541">
                  <c:v>1.264423593873452</c:v>
                </c:pt>
                <c:pt idx="542">
                  <c:v>1.392238247498705</c:v>
                </c:pt>
                <c:pt idx="543">
                  <c:v>1.4529892975641434</c:v>
                </c:pt>
                <c:pt idx="544">
                  <c:v>1.595042543524537</c:v>
                </c:pt>
                <c:pt idx="545">
                  <c:v>0.72663830225548842</c:v>
                </c:pt>
                <c:pt idx="546">
                  <c:v>1.3522707928279867</c:v>
                </c:pt>
                <c:pt idx="547">
                  <c:v>1.2571177021056748</c:v>
                </c:pt>
                <c:pt idx="548">
                  <c:v>1.1254476137798823</c:v>
                </c:pt>
                <c:pt idx="549">
                  <c:v>1.3185604416178605</c:v>
                </c:pt>
                <c:pt idx="550">
                  <c:v>1.3417257221840257</c:v>
                </c:pt>
                <c:pt idx="551">
                  <c:v>1.4426555061059592</c:v>
                </c:pt>
                <c:pt idx="552">
                  <c:v>0.85913698030354568</c:v>
                </c:pt>
                <c:pt idx="553">
                  <c:v>1.401149631662836</c:v>
                </c:pt>
                <c:pt idx="554">
                  <c:v>1.3211479666295542</c:v>
                </c:pt>
                <c:pt idx="555">
                  <c:v>1.4330910311144807</c:v>
                </c:pt>
                <c:pt idx="556">
                  <c:v>1.6025090717189712</c:v>
                </c:pt>
                <c:pt idx="557">
                  <c:v>1.5968342693868831</c:v>
                </c:pt>
                <c:pt idx="558">
                  <c:v>1.5372929828090807</c:v>
                </c:pt>
                <c:pt idx="559">
                  <c:v>1.1364730565725418</c:v>
                </c:pt>
                <c:pt idx="560">
                  <c:v>1.5680948784064088</c:v>
                </c:pt>
                <c:pt idx="561">
                  <c:v>1.5229223907190488</c:v>
                </c:pt>
                <c:pt idx="562">
                  <c:v>1.5009572188801019</c:v>
                </c:pt>
                <c:pt idx="563">
                  <c:v>1.6159388421472234</c:v>
                </c:pt>
                <c:pt idx="564">
                  <c:v>1.7107868297105437</c:v>
                </c:pt>
                <c:pt idx="565">
                  <c:v>1.7601794419534937</c:v>
                </c:pt>
                <c:pt idx="566">
                  <c:v>1.8507674955249573</c:v>
                </c:pt>
                <c:pt idx="567">
                  <c:v>1.2323409186535268</c:v>
                </c:pt>
                <c:pt idx="568">
                  <c:v>1.434188942435435</c:v>
                </c:pt>
                <c:pt idx="569">
                  <c:v>1.4174830303526074</c:v>
                </c:pt>
                <c:pt idx="570">
                  <c:v>1.4280395875720708</c:v>
                </c:pt>
                <c:pt idx="571">
                  <c:v>1.4270708498656637</c:v>
                </c:pt>
                <c:pt idx="572">
                  <c:v>1.5182377301092707</c:v>
                </c:pt>
                <c:pt idx="573">
                  <c:v>1.6657010198330662</c:v>
                </c:pt>
                <c:pt idx="574">
                  <c:v>1.2157789763820182</c:v>
                </c:pt>
                <c:pt idx="575">
                  <c:v>1.4079480762137171</c:v>
                </c:pt>
                <c:pt idx="576">
                  <c:v>1.466342914103399</c:v>
                </c:pt>
                <c:pt idx="577">
                  <c:v>1.4965492434492464</c:v>
                </c:pt>
                <c:pt idx="578">
                  <c:v>1.4352811572719499</c:v>
                </c:pt>
                <c:pt idx="579">
                  <c:v>1.5609175203776831</c:v>
                </c:pt>
                <c:pt idx="580">
                  <c:v>1.6266988765126362</c:v>
                </c:pt>
                <c:pt idx="581">
                  <c:v>1.2638981334310795</c:v>
                </c:pt>
                <c:pt idx="582">
                  <c:v>1.4825901052249673</c:v>
                </c:pt>
                <c:pt idx="583">
                  <c:v>1.408632242774595</c:v>
                </c:pt>
                <c:pt idx="584">
                  <c:v>1.2670455075613334</c:v>
                </c:pt>
                <c:pt idx="585">
                  <c:v>1.3413727061070675</c:v>
                </c:pt>
                <c:pt idx="586">
                  <c:v>1.669203264759187</c:v>
                </c:pt>
                <c:pt idx="587">
                  <c:v>1.5448540006236007</c:v>
                </c:pt>
                <c:pt idx="588">
                  <c:v>0.98004085247627237</c:v>
                </c:pt>
                <c:pt idx="589">
                  <c:v>1.4045619659083055</c:v>
                </c:pt>
                <c:pt idx="590">
                  <c:v>1.4294533666404843</c:v>
                </c:pt>
                <c:pt idx="591">
                  <c:v>1.6502337226927553</c:v>
                </c:pt>
                <c:pt idx="592">
                  <c:v>1.6663145160806017</c:v>
                </c:pt>
                <c:pt idx="593">
                  <c:v>1.7205634354619355</c:v>
                </c:pt>
                <c:pt idx="594">
                  <c:v>1.7793915612842024</c:v>
                </c:pt>
                <c:pt idx="595">
                  <c:v>0.95630467582439938</c:v>
                </c:pt>
                <c:pt idx="596">
                  <c:v>1.3397939326267228</c:v>
                </c:pt>
                <c:pt idx="597">
                  <c:v>1.3287962207951904</c:v>
                </c:pt>
                <c:pt idx="598">
                  <c:v>1.1449646873856818</c:v>
                </c:pt>
                <c:pt idx="599">
                  <c:v>1.2487877564960783</c:v>
                </c:pt>
                <c:pt idx="600">
                  <c:v>1.276938134552839</c:v>
                </c:pt>
                <c:pt idx="601">
                  <c:v>1.1581664351855141</c:v>
                </c:pt>
                <c:pt idx="602">
                  <c:v>0.9913968137052509</c:v>
                </c:pt>
                <c:pt idx="603">
                  <c:v>1.4260583143733754</c:v>
                </c:pt>
                <c:pt idx="604">
                  <c:v>1.3860560169329861</c:v>
                </c:pt>
                <c:pt idx="605">
                  <c:v>1.2740712382126824</c:v>
                </c:pt>
                <c:pt idx="606">
                  <c:v>1.2436044281135996</c:v>
                </c:pt>
                <c:pt idx="607">
                  <c:v>1.4634110937972749</c:v>
                </c:pt>
                <c:pt idx="608">
                  <c:v>1.5347239740674083</c:v>
                </c:pt>
                <c:pt idx="609">
                  <c:v>1.0172333317094668</c:v>
                </c:pt>
                <c:pt idx="610">
                  <c:v>1.320677217220187</c:v>
                </c:pt>
                <c:pt idx="611">
                  <c:v>1.3814796379888687</c:v>
                </c:pt>
                <c:pt idx="612">
                  <c:v>1.4174712910302207</c:v>
                </c:pt>
                <c:pt idx="613">
                  <c:v>1.6356781478273921</c:v>
                </c:pt>
                <c:pt idx="614">
                  <c:v>1.6206101871792931</c:v>
                </c:pt>
                <c:pt idx="615">
                  <c:v>1.5807304849322152</c:v>
                </c:pt>
                <c:pt idx="616">
                  <c:v>1.0508589498599759</c:v>
                </c:pt>
                <c:pt idx="617">
                  <c:v>1.4829083711595643</c:v>
                </c:pt>
                <c:pt idx="618">
                  <c:v>1.4279266528868562</c:v>
                </c:pt>
                <c:pt idx="619">
                  <c:v>1.3895934622401918</c:v>
                </c:pt>
                <c:pt idx="620">
                  <c:v>1.1942849259883723</c:v>
                </c:pt>
                <c:pt idx="621">
                  <c:v>1.3060498524233211</c:v>
                </c:pt>
                <c:pt idx="622">
                  <c:v>1.4594923088648715</c:v>
                </c:pt>
                <c:pt idx="623">
                  <c:v>1.5748698182272924</c:v>
                </c:pt>
                <c:pt idx="624">
                  <c:v>0.64612935418297024</c:v>
                </c:pt>
                <c:pt idx="625">
                  <c:v>1.164485073745545</c:v>
                </c:pt>
                <c:pt idx="626">
                  <c:v>1.1642703619470482</c:v>
                </c:pt>
                <c:pt idx="627">
                  <c:v>1.4436081731802093</c:v>
                </c:pt>
                <c:pt idx="628">
                  <c:v>1.553242339326625</c:v>
                </c:pt>
                <c:pt idx="629">
                  <c:v>1.5523271967053978</c:v>
                </c:pt>
                <c:pt idx="630">
                  <c:v>1.6104122389891038</c:v>
                </c:pt>
                <c:pt idx="631">
                  <c:v>0.73866349535304154</c:v>
                </c:pt>
                <c:pt idx="632">
                  <c:v>1.2694653729978427</c:v>
                </c:pt>
                <c:pt idx="633">
                  <c:v>1.2820073959338771</c:v>
                </c:pt>
                <c:pt idx="634">
                  <c:v>1.2446112088154897</c:v>
                </c:pt>
                <c:pt idx="635">
                  <c:v>1.3911806106264588</c:v>
                </c:pt>
                <c:pt idx="636">
                  <c:v>1.4321761682892089</c:v>
                </c:pt>
                <c:pt idx="637">
                  <c:v>1.4453425158025615</c:v>
                </c:pt>
                <c:pt idx="638">
                  <c:v>1.4571269726148048</c:v>
                </c:pt>
                <c:pt idx="639">
                  <c:v>0.80312020112621474</c:v>
                </c:pt>
                <c:pt idx="640">
                  <c:v>1.3543680887678282</c:v>
                </c:pt>
                <c:pt idx="641">
                  <c:v>1.3792526706529518</c:v>
                </c:pt>
                <c:pt idx="642">
                  <c:v>1.1776385681613</c:v>
                </c:pt>
                <c:pt idx="643">
                  <c:v>1.3676409129010547</c:v>
                </c:pt>
                <c:pt idx="644">
                  <c:v>1.5112308219945181</c:v>
                </c:pt>
                <c:pt idx="645">
                  <c:v>1.6010784366297728</c:v>
                </c:pt>
                <c:pt idx="646">
                  <c:v>1.6019517147811686</c:v>
                </c:pt>
                <c:pt idx="647">
                  <c:v>0.99693877694707977</c:v>
                </c:pt>
                <c:pt idx="648">
                  <c:v>1.5082701001567345</c:v>
                </c:pt>
                <c:pt idx="649">
                  <c:v>1.4531101462204765</c:v>
                </c:pt>
                <c:pt idx="650">
                  <c:v>1.4241151391994009</c:v>
                </c:pt>
                <c:pt idx="651">
                  <c:v>1.5043671621379333</c:v>
                </c:pt>
                <c:pt idx="652">
                  <c:v>1.5415741039822537</c:v>
                </c:pt>
                <c:pt idx="653">
                  <c:v>1.5507964505204797</c:v>
                </c:pt>
                <c:pt idx="654">
                  <c:v>0.91213528015565137</c:v>
                </c:pt>
                <c:pt idx="655">
                  <c:v>1.4206758158307171</c:v>
                </c:pt>
                <c:pt idx="656">
                  <c:v>1.3780537959212666</c:v>
                </c:pt>
                <c:pt idx="657">
                  <c:v>1.4083531403191301</c:v>
                </c:pt>
                <c:pt idx="658">
                  <c:v>1.3370153127613451</c:v>
                </c:pt>
                <c:pt idx="659">
                  <c:v>1.3846394619610516</c:v>
                </c:pt>
                <c:pt idx="660">
                  <c:v>1.6394705694768008</c:v>
                </c:pt>
                <c:pt idx="661">
                  <c:v>1.7143905575486371</c:v>
                </c:pt>
                <c:pt idx="662">
                  <c:v>1.7244067933154053</c:v>
                </c:pt>
              </c:numCache>
            </c:numRef>
          </c:xVal>
          <c:yVal>
            <c:numRef>
              <c:f>master_2017_02_20_2015!$AQ$291:$AQ$953</c:f>
              <c:numCache>
                <c:formatCode>General</c:formatCode>
                <c:ptCount val="663"/>
                <c:pt idx="0">
                  <c:v>-25</c:v>
                </c:pt>
                <c:pt idx="1">
                  <c:v>-32.5</c:v>
                </c:pt>
                <c:pt idx="2">
                  <c:v>-48.5</c:v>
                </c:pt>
                <c:pt idx="3">
                  <c:v>-79</c:v>
                </c:pt>
                <c:pt idx="4">
                  <c:v>-109.5</c:v>
                </c:pt>
                <c:pt idx="5">
                  <c:v>-138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-32.5</c:v>
                </c:pt>
                <c:pt idx="10">
                  <c:v>-43.5</c:v>
                </c:pt>
                <c:pt idx="11">
                  <c:v>-63</c:v>
                </c:pt>
                <c:pt idx="12">
                  <c:v>-81</c:v>
                </c:pt>
                <c:pt idx="13">
                  <c:v>-103</c:v>
                </c:pt>
                <c:pt idx="14">
                  <c:v>-135.5</c:v>
                </c:pt>
                <c:pt idx="15">
                  <c:v>-5</c:v>
                </c:pt>
                <c:pt idx="16">
                  <c:v>-15</c:v>
                </c:pt>
                <c:pt idx="17">
                  <c:v>-25</c:v>
                </c:pt>
                <c:pt idx="18">
                  <c:v>-32</c:v>
                </c:pt>
                <c:pt idx="19">
                  <c:v>-52.5</c:v>
                </c:pt>
                <c:pt idx="20">
                  <c:v>-85</c:v>
                </c:pt>
                <c:pt idx="21">
                  <c:v>-111.5</c:v>
                </c:pt>
                <c:pt idx="22">
                  <c:v>-138.5</c:v>
                </c:pt>
                <c:pt idx="23">
                  <c:v>-5</c:v>
                </c:pt>
                <c:pt idx="24">
                  <c:v>-15</c:v>
                </c:pt>
                <c:pt idx="25">
                  <c:v>-25</c:v>
                </c:pt>
                <c:pt idx="26">
                  <c:v>-35</c:v>
                </c:pt>
                <c:pt idx="27">
                  <c:v>-50</c:v>
                </c:pt>
                <c:pt idx="28">
                  <c:v>-75.25</c:v>
                </c:pt>
                <c:pt idx="29">
                  <c:v>-103</c:v>
                </c:pt>
                <c:pt idx="30">
                  <c:v>-134.25</c:v>
                </c:pt>
                <c:pt idx="31">
                  <c:v>-5</c:v>
                </c:pt>
                <c:pt idx="32">
                  <c:v>-15</c:v>
                </c:pt>
                <c:pt idx="33">
                  <c:v>-25</c:v>
                </c:pt>
                <c:pt idx="34">
                  <c:v>-30.5</c:v>
                </c:pt>
                <c:pt idx="35">
                  <c:v>-46.5</c:v>
                </c:pt>
                <c:pt idx="36">
                  <c:v>-76</c:v>
                </c:pt>
                <c:pt idx="37">
                  <c:v>-101</c:v>
                </c:pt>
                <c:pt idx="38">
                  <c:v>-132.5</c:v>
                </c:pt>
                <c:pt idx="39">
                  <c:v>-5</c:v>
                </c:pt>
                <c:pt idx="40">
                  <c:v>-15</c:v>
                </c:pt>
                <c:pt idx="41">
                  <c:v>-25</c:v>
                </c:pt>
                <c:pt idx="42">
                  <c:v>-38</c:v>
                </c:pt>
                <c:pt idx="43">
                  <c:v>-60</c:v>
                </c:pt>
                <c:pt idx="44">
                  <c:v>-88</c:v>
                </c:pt>
                <c:pt idx="45">
                  <c:v>-113.5</c:v>
                </c:pt>
                <c:pt idx="46">
                  <c:v>-139</c:v>
                </c:pt>
                <c:pt idx="47">
                  <c:v>-5</c:v>
                </c:pt>
                <c:pt idx="48">
                  <c:v>-15</c:v>
                </c:pt>
                <c:pt idx="49">
                  <c:v>-25</c:v>
                </c:pt>
                <c:pt idx="50">
                  <c:v>-31</c:v>
                </c:pt>
                <c:pt idx="51">
                  <c:v>-40</c:v>
                </c:pt>
                <c:pt idx="52">
                  <c:v>-59</c:v>
                </c:pt>
                <c:pt idx="53">
                  <c:v>-91</c:v>
                </c:pt>
                <c:pt idx="54">
                  <c:v>-132.5</c:v>
                </c:pt>
                <c:pt idx="55">
                  <c:v>-5</c:v>
                </c:pt>
                <c:pt idx="56">
                  <c:v>-15</c:v>
                </c:pt>
                <c:pt idx="57">
                  <c:v>-25</c:v>
                </c:pt>
                <c:pt idx="58">
                  <c:v>-33.5</c:v>
                </c:pt>
                <c:pt idx="59">
                  <c:v>-46</c:v>
                </c:pt>
                <c:pt idx="60">
                  <c:v>-70.5</c:v>
                </c:pt>
                <c:pt idx="61">
                  <c:v>-105.5</c:v>
                </c:pt>
                <c:pt idx="62">
                  <c:v>-139</c:v>
                </c:pt>
                <c:pt idx="63">
                  <c:v>-5</c:v>
                </c:pt>
                <c:pt idx="64">
                  <c:v>-15</c:v>
                </c:pt>
                <c:pt idx="65">
                  <c:v>-25</c:v>
                </c:pt>
                <c:pt idx="66">
                  <c:v>-32</c:v>
                </c:pt>
                <c:pt idx="67">
                  <c:v>-44</c:v>
                </c:pt>
                <c:pt idx="68">
                  <c:v>-69</c:v>
                </c:pt>
                <c:pt idx="69">
                  <c:v>-102.5</c:v>
                </c:pt>
                <c:pt idx="70">
                  <c:v>-137</c:v>
                </c:pt>
                <c:pt idx="71">
                  <c:v>-5</c:v>
                </c:pt>
                <c:pt idx="72">
                  <c:v>-15</c:v>
                </c:pt>
                <c:pt idx="73">
                  <c:v>-25</c:v>
                </c:pt>
                <c:pt idx="74">
                  <c:v>-30.5</c:v>
                </c:pt>
                <c:pt idx="75">
                  <c:v>-48</c:v>
                </c:pt>
                <c:pt idx="76">
                  <c:v>-71</c:v>
                </c:pt>
                <c:pt idx="77">
                  <c:v>-85.5</c:v>
                </c:pt>
                <c:pt idx="78">
                  <c:v>-107.5</c:v>
                </c:pt>
                <c:pt idx="79">
                  <c:v>-131</c:v>
                </c:pt>
                <c:pt idx="80">
                  <c:v>-147</c:v>
                </c:pt>
                <c:pt idx="81">
                  <c:v>-5</c:v>
                </c:pt>
                <c:pt idx="82">
                  <c:v>-15</c:v>
                </c:pt>
                <c:pt idx="83">
                  <c:v>-25</c:v>
                </c:pt>
                <c:pt idx="84">
                  <c:v>-33.5</c:v>
                </c:pt>
                <c:pt idx="85">
                  <c:v>-44.5</c:v>
                </c:pt>
                <c:pt idx="86">
                  <c:v>-63.5</c:v>
                </c:pt>
                <c:pt idx="87">
                  <c:v>-89.75</c:v>
                </c:pt>
                <c:pt idx="88">
                  <c:v>-119.75</c:v>
                </c:pt>
                <c:pt idx="89">
                  <c:v>-144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-31.5</c:v>
                </c:pt>
                <c:pt idx="94">
                  <c:v>-43</c:v>
                </c:pt>
                <c:pt idx="95">
                  <c:v>-65.5</c:v>
                </c:pt>
                <c:pt idx="96">
                  <c:v>-92</c:v>
                </c:pt>
                <c:pt idx="97">
                  <c:v>-115.5</c:v>
                </c:pt>
                <c:pt idx="98">
                  <c:v>-133</c:v>
                </c:pt>
                <c:pt idx="99">
                  <c:v>-147</c:v>
                </c:pt>
                <c:pt idx="100">
                  <c:v>-5</c:v>
                </c:pt>
                <c:pt idx="101">
                  <c:v>-15</c:v>
                </c:pt>
                <c:pt idx="102">
                  <c:v>-25</c:v>
                </c:pt>
                <c:pt idx="103">
                  <c:v>-36.5</c:v>
                </c:pt>
                <c:pt idx="104">
                  <c:v>-57</c:v>
                </c:pt>
                <c:pt idx="105">
                  <c:v>-87</c:v>
                </c:pt>
                <c:pt idx="106">
                  <c:v>-117.5</c:v>
                </c:pt>
                <c:pt idx="107">
                  <c:v>-142.5</c:v>
                </c:pt>
                <c:pt idx="108">
                  <c:v>-5</c:v>
                </c:pt>
                <c:pt idx="109">
                  <c:v>-15</c:v>
                </c:pt>
                <c:pt idx="110">
                  <c:v>-25</c:v>
                </c:pt>
                <c:pt idx="111">
                  <c:v>-44.5</c:v>
                </c:pt>
                <c:pt idx="112">
                  <c:v>-66.5</c:v>
                </c:pt>
                <c:pt idx="113">
                  <c:v>-79</c:v>
                </c:pt>
                <c:pt idx="114">
                  <c:v>-106</c:v>
                </c:pt>
                <c:pt idx="115">
                  <c:v>-140.5</c:v>
                </c:pt>
                <c:pt idx="116">
                  <c:v>-5</c:v>
                </c:pt>
                <c:pt idx="117">
                  <c:v>-15</c:v>
                </c:pt>
                <c:pt idx="118">
                  <c:v>-25</c:v>
                </c:pt>
                <c:pt idx="119">
                  <c:v>-36.5</c:v>
                </c:pt>
                <c:pt idx="120">
                  <c:v>-51</c:v>
                </c:pt>
                <c:pt idx="121">
                  <c:v>-67</c:v>
                </c:pt>
                <c:pt idx="122">
                  <c:v>-82.5</c:v>
                </c:pt>
                <c:pt idx="123">
                  <c:v>-111.5</c:v>
                </c:pt>
                <c:pt idx="124">
                  <c:v>-143</c:v>
                </c:pt>
                <c:pt idx="125">
                  <c:v>-5</c:v>
                </c:pt>
                <c:pt idx="126">
                  <c:v>-15</c:v>
                </c:pt>
                <c:pt idx="127">
                  <c:v>-25</c:v>
                </c:pt>
                <c:pt idx="128">
                  <c:v>-40.75</c:v>
                </c:pt>
                <c:pt idx="129">
                  <c:v>-58.25</c:v>
                </c:pt>
                <c:pt idx="130">
                  <c:v>-70</c:v>
                </c:pt>
                <c:pt idx="131">
                  <c:v>-91.75</c:v>
                </c:pt>
                <c:pt idx="132">
                  <c:v>-121.75</c:v>
                </c:pt>
                <c:pt idx="133">
                  <c:v>-144</c:v>
                </c:pt>
                <c:pt idx="134">
                  <c:v>-5</c:v>
                </c:pt>
                <c:pt idx="135">
                  <c:v>-15</c:v>
                </c:pt>
                <c:pt idx="136">
                  <c:v>-25</c:v>
                </c:pt>
                <c:pt idx="137">
                  <c:v>-49</c:v>
                </c:pt>
                <c:pt idx="138">
                  <c:v>-84</c:v>
                </c:pt>
                <c:pt idx="139">
                  <c:v>-109.5</c:v>
                </c:pt>
                <c:pt idx="140">
                  <c:v>-132</c:v>
                </c:pt>
                <c:pt idx="141">
                  <c:v>-149</c:v>
                </c:pt>
                <c:pt idx="142">
                  <c:v>-5</c:v>
                </c:pt>
                <c:pt idx="143">
                  <c:v>-15</c:v>
                </c:pt>
                <c:pt idx="144">
                  <c:v>-25</c:v>
                </c:pt>
                <c:pt idx="145">
                  <c:v>-36</c:v>
                </c:pt>
                <c:pt idx="146">
                  <c:v>-51</c:v>
                </c:pt>
                <c:pt idx="147">
                  <c:v>-70</c:v>
                </c:pt>
                <c:pt idx="148">
                  <c:v>-96.5</c:v>
                </c:pt>
                <c:pt idx="149">
                  <c:v>-122.5</c:v>
                </c:pt>
                <c:pt idx="150">
                  <c:v>-142.5</c:v>
                </c:pt>
                <c:pt idx="151">
                  <c:v>-5</c:v>
                </c:pt>
                <c:pt idx="152">
                  <c:v>-15</c:v>
                </c:pt>
                <c:pt idx="153">
                  <c:v>-25</c:v>
                </c:pt>
                <c:pt idx="154">
                  <c:v>-36.5</c:v>
                </c:pt>
                <c:pt idx="155">
                  <c:v>-51.5</c:v>
                </c:pt>
                <c:pt idx="156">
                  <c:v>-73.5</c:v>
                </c:pt>
                <c:pt idx="157">
                  <c:v>-108.5</c:v>
                </c:pt>
                <c:pt idx="158">
                  <c:v>-141.5</c:v>
                </c:pt>
                <c:pt idx="159">
                  <c:v>-5</c:v>
                </c:pt>
                <c:pt idx="160">
                  <c:v>-15</c:v>
                </c:pt>
                <c:pt idx="161">
                  <c:v>-25</c:v>
                </c:pt>
                <c:pt idx="162">
                  <c:v>-32.5</c:v>
                </c:pt>
                <c:pt idx="163">
                  <c:v>-48.25</c:v>
                </c:pt>
                <c:pt idx="164">
                  <c:v>-73.75</c:v>
                </c:pt>
                <c:pt idx="165">
                  <c:v>-102</c:v>
                </c:pt>
                <c:pt idx="166">
                  <c:v>-135.5</c:v>
                </c:pt>
                <c:pt idx="167">
                  <c:v>-5</c:v>
                </c:pt>
                <c:pt idx="168">
                  <c:v>-15</c:v>
                </c:pt>
                <c:pt idx="169">
                  <c:v>-25</c:v>
                </c:pt>
                <c:pt idx="170">
                  <c:v>-38.5</c:v>
                </c:pt>
                <c:pt idx="171">
                  <c:v>-55</c:v>
                </c:pt>
                <c:pt idx="172">
                  <c:v>-73.5</c:v>
                </c:pt>
                <c:pt idx="173">
                  <c:v>-93</c:v>
                </c:pt>
                <c:pt idx="174">
                  <c:v>-111</c:v>
                </c:pt>
                <c:pt idx="175">
                  <c:v>-136.5</c:v>
                </c:pt>
                <c:pt idx="176">
                  <c:v>-5</c:v>
                </c:pt>
                <c:pt idx="177">
                  <c:v>-15</c:v>
                </c:pt>
                <c:pt idx="178">
                  <c:v>-25</c:v>
                </c:pt>
                <c:pt idx="179">
                  <c:v>-38.5</c:v>
                </c:pt>
                <c:pt idx="180">
                  <c:v>-55</c:v>
                </c:pt>
                <c:pt idx="181">
                  <c:v>-73.5</c:v>
                </c:pt>
                <c:pt idx="182">
                  <c:v>-93</c:v>
                </c:pt>
                <c:pt idx="183">
                  <c:v>-111</c:v>
                </c:pt>
                <c:pt idx="184">
                  <c:v>-136.5</c:v>
                </c:pt>
                <c:pt idx="185">
                  <c:v>-5</c:v>
                </c:pt>
                <c:pt idx="186">
                  <c:v>-15</c:v>
                </c:pt>
                <c:pt idx="187">
                  <c:v>-25</c:v>
                </c:pt>
                <c:pt idx="188">
                  <c:v>-35.5</c:v>
                </c:pt>
                <c:pt idx="189">
                  <c:v>-56.5</c:v>
                </c:pt>
                <c:pt idx="190">
                  <c:v>-84.5</c:v>
                </c:pt>
                <c:pt idx="191">
                  <c:v>-109.5</c:v>
                </c:pt>
                <c:pt idx="192">
                  <c:v>-137.5</c:v>
                </c:pt>
                <c:pt idx="193">
                  <c:v>-5</c:v>
                </c:pt>
                <c:pt idx="194">
                  <c:v>-15</c:v>
                </c:pt>
                <c:pt idx="195">
                  <c:v>-25</c:v>
                </c:pt>
                <c:pt idx="196">
                  <c:v>-37.5</c:v>
                </c:pt>
                <c:pt idx="197">
                  <c:v>-54.5</c:v>
                </c:pt>
                <c:pt idx="198">
                  <c:v>-74.5</c:v>
                </c:pt>
                <c:pt idx="199">
                  <c:v>-98.5</c:v>
                </c:pt>
                <c:pt idx="200">
                  <c:v>-132.5</c:v>
                </c:pt>
                <c:pt idx="201">
                  <c:v>-5</c:v>
                </c:pt>
                <c:pt idx="202">
                  <c:v>-15</c:v>
                </c:pt>
                <c:pt idx="203">
                  <c:v>-25</c:v>
                </c:pt>
                <c:pt idx="204">
                  <c:v>-39.75</c:v>
                </c:pt>
                <c:pt idx="205">
                  <c:v>-71.75</c:v>
                </c:pt>
                <c:pt idx="206">
                  <c:v>-100.5</c:v>
                </c:pt>
                <c:pt idx="207">
                  <c:v>-130</c:v>
                </c:pt>
                <c:pt idx="208">
                  <c:v>-5</c:v>
                </c:pt>
                <c:pt idx="209">
                  <c:v>-15</c:v>
                </c:pt>
                <c:pt idx="210">
                  <c:v>-25</c:v>
                </c:pt>
                <c:pt idx="211">
                  <c:v>-33.25</c:v>
                </c:pt>
                <c:pt idx="212">
                  <c:v>-44.75</c:v>
                </c:pt>
                <c:pt idx="213">
                  <c:v>-62.5</c:v>
                </c:pt>
                <c:pt idx="214">
                  <c:v>-87.5</c:v>
                </c:pt>
                <c:pt idx="215">
                  <c:v>-128</c:v>
                </c:pt>
                <c:pt idx="216">
                  <c:v>-5</c:v>
                </c:pt>
                <c:pt idx="217">
                  <c:v>-15</c:v>
                </c:pt>
                <c:pt idx="218">
                  <c:v>-25</c:v>
                </c:pt>
                <c:pt idx="219">
                  <c:v>-43.5</c:v>
                </c:pt>
                <c:pt idx="220">
                  <c:v>-66</c:v>
                </c:pt>
                <c:pt idx="221">
                  <c:v>-87.5</c:v>
                </c:pt>
                <c:pt idx="222">
                  <c:v>-126.5</c:v>
                </c:pt>
                <c:pt idx="223">
                  <c:v>-5</c:v>
                </c:pt>
                <c:pt idx="224">
                  <c:v>-15</c:v>
                </c:pt>
                <c:pt idx="225">
                  <c:v>-25</c:v>
                </c:pt>
                <c:pt idx="226">
                  <c:v>-39.5</c:v>
                </c:pt>
                <c:pt idx="227">
                  <c:v>-64</c:v>
                </c:pt>
                <c:pt idx="228">
                  <c:v>-87</c:v>
                </c:pt>
                <c:pt idx="229">
                  <c:v>-106</c:v>
                </c:pt>
                <c:pt idx="230">
                  <c:v>-135</c:v>
                </c:pt>
                <c:pt idx="231">
                  <c:v>-5</c:v>
                </c:pt>
                <c:pt idx="232">
                  <c:v>-15</c:v>
                </c:pt>
                <c:pt idx="233">
                  <c:v>-25</c:v>
                </c:pt>
                <c:pt idx="234">
                  <c:v>-33</c:v>
                </c:pt>
                <c:pt idx="235">
                  <c:v>-50</c:v>
                </c:pt>
                <c:pt idx="236">
                  <c:v>-75</c:v>
                </c:pt>
                <c:pt idx="237">
                  <c:v>-100</c:v>
                </c:pt>
                <c:pt idx="238">
                  <c:v>-133.5</c:v>
                </c:pt>
                <c:pt idx="239">
                  <c:v>-5</c:v>
                </c:pt>
                <c:pt idx="240">
                  <c:v>-15</c:v>
                </c:pt>
                <c:pt idx="241">
                  <c:v>-25</c:v>
                </c:pt>
                <c:pt idx="242">
                  <c:v>-37.5</c:v>
                </c:pt>
                <c:pt idx="243">
                  <c:v>-60.5</c:v>
                </c:pt>
                <c:pt idx="244">
                  <c:v>-99.5</c:v>
                </c:pt>
                <c:pt idx="245">
                  <c:v>-138</c:v>
                </c:pt>
                <c:pt idx="246">
                  <c:v>-5</c:v>
                </c:pt>
                <c:pt idx="247">
                  <c:v>-15</c:v>
                </c:pt>
                <c:pt idx="248">
                  <c:v>-25</c:v>
                </c:pt>
                <c:pt idx="249">
                  <c:v>-33.5</c:v>
                </c:pt>
                <c:pt idx="250">
                  <c:v>-55.75</c:v>
                </c:pt>
                <c:pt idx="251">
                  <c:v>-99.75</c:v>
                </c:pt>
                <c:pt idx="252">
                  <c:v>-139</c:v>
                </c:pt>
                <c:pt idx="253">
                  <c:v>-5</c:v>
                </c:pt>
                <c:pt idx="254">
                  <c:v>-15</c:v>
                </c:pt>
                <c:pt idx="255">
                  <c:v>-25</c:v>
                </c:pt>
                <c:pt idx="256">
                  <c:v>-34</c:v>
                </c:pt>
                <c:pt idx="257">
                  <c:v>-46</c:v>
                </c:pt>
                <c:pt idx="258">
                  <c:v>-77</c:v>
                </c:pt>
                <c:pt idx="259">
                  <c:v>-126.5</c:v>
                </c:pt>
                <c:pt idx="260">
                  <c:v>-5</c:v>
                </c:pt>
                <c:pt idx="261">
                  <c:v>-15</c:v>
                </c:pt>
                <c:pt idx="262">
                  <c:v>-25</c:v>
                </c:pt>
                <c:pt idx="263">
                  <c:v>-36</c:v>
                </c:pt>
                <c:pt idx="264">
                  <c:v>-51.5</c:v>
                </c:pt>
                <c:pt idx="265">
                  <c:v>-65.5</c:v>
                </c:pt>
                <c:pt idx="266">
                  <c:v>-85.5</c:v>
                </c:pt>
                <c:pt idx="267">
                  <c:v>-118.5</c:v>
                </c:pt>
                <c:pt idx="268">
                  <c:v>-144.5</c:v>
                </c:pt>
                <c:pt idx="269">
                  <c:v>-5</c:v>
                </c:pt>
                <c:pt idx="270">
                  <c:v>-15</c:v>
                </c:pt>
                <c:pt idx="271">
                  <c:v>-25</c:v>
                </c:pt>
                <c:pt idx="272">
                  <c:v>-31</c:v>
                </c:pt>
                <c:pt idx="273">
                  <c:v>-41</c:v>
                </c:pt>
                <c:pt idx="274">
                  <c:v>-59</c:v>
                </c:pt>
                <c:pt idx="275">
                  <c:v>-96.5</c:v>
                </c:pt>
                <c:pt idx="276">
                  <c:v>-139</c:v>
                </c:pt>
                <c:pt idx="277">
                  <c:v>-5</c:v>
                </c:pt>
                <c:pt idx="278">
                  <c:v>-15</c:v>
                </c:pt>
                <c:pt idx="279">
                  <c:v>-25</c:v>
                </c:pt>
                <c:pt idx="280">
                  <c:v>-39</c:v>
                </c:pt>
                <c:pt idx="281">
                  <c:v>-66.5</c:v>
                </c:pt>
                <c:pt idx="282">
                  <c:v>-115</c:v>
                </c:pt>
                <c:pt idx="283">
                  <c:v>-149</c:v>
                </c:pt>
                <c:pt idx="284">
                  <c:v>-5</c:v>
                </c:pt>
                <c:pt idx="285">
                  <c:v>-15</c:v>
                </c:pt>
                <c:pt idx="286">
                  <c:v>-25</c:v>
                </c:pt>
                <c:pt idx="287">
                  <c:v>-32</c:v>
                </c:pt>
                <c:pt idx="288">
                  <c:v>-52</c:v>
                </c:pt>
                <c:pt idx="289">
                  <c:v>-80</c:v>
                </c:pt>
                <c:pt idx="290">
                  <c:v>-102</c:v>
                </c:pt>
                <c:pt idx="291">
                  <c:v>-133.5</c:v>
                </c:pt>
                <c:pt idx="292">
                  <c:v>-5</c:v>
                </c:pt>
                <c:pt idx="293">
                  <c:v>-15</c:v>
                </c:pt>
                <c:pt idx="294">
                  <c:v>-25</c:v>
                </c:pt>
                <c:pt idx="295">
                  <c:v>-36.5</c:v>
                </c:pt>
                <c:pt idx="296">
                  <c:v>-60.5</c:v>
                </c:pt>
                <c:pt idx="297">
                  <c:v>-93.5</c:v>
                </c:pt>
                <c:pt idx="298">
                  <c:v>-131</c:v>
                </c:pt>
                <c:pt idx="299">
                  <c:v>-5</c:v>
                </c:pt>
                <c:pt idx="300">
                  <c:v>-15</c:v>
                </c:pt>
                <c:pt idx="301">
                  <c:v>-25</c:v>
                </c:pt>
                <c:pt idx="302">
                  <c:v>-38</c:v>
                </c:pt>
                <c:pt idx="303">
                  <c:v>-56</c:v>
                </c:pt>
                <c:pt idx="304">
                  <c:v>-93</c:v>
                </c:pt>
                <c:pt idx="305">
                  <c:v>-136.5</c:v>
                </c:pt>
                <c:pt idx="306">
                  <c:v>-5</c:v>
                </c:pt>
                <c:pt idx="307">
                  <c:v>-15</c:v>
                </c:pt>
                <c:pt idx="308">
                  <c:v>-25</c:v>
                </c:pt>
                <c:pt idx="309">
                  <c:v>-39.5</c:v>
                </c:pt>
                <c:pt idx="310">
                  <c:v>-60</c:v>
                </c:pt>
                <c:pt idx="311">
                  <c:v>-84.5</c:v>
                </c:pt>
                <c:pt idx="312">
                  <c:v>-125.5</c:v>
                </c:pt>
                <c:pt idx="313">
                  <c:v>-5</c:v>
                </c:pt>
                <c:pt idx="314">
                  <c:v>-15</c:v>
                </c:pt>
                <c:pt idx="315">
                  <c:v>-25</c:v>
                </c:pt>
                <c:pt idx="316">
                  <c:v>-36.5</c:v>
                </c:pt>
                <c:pt idx="317">
                  <c:v>-66</c:v>
                </c:pt>
                <c:pt idx="318">
                  <c:v>-97.5</c:v>
                </c:pt>
                <c:pt idx="320">
                  <c:v>-5</c:v>
                </c:pt>
                <c:pt idx="321">
                  <c:v>-15</c:v>
                </c:pt>
                <c:pt idx="322">
                  <c:v>-25</c:v>
                </c:pt>
                <c:pt idx="323">
                  <c:v>-43.5</c:v>
                </c:pt>
                <c:pt idx="324">
                  <c:v>-74.5</c:v>
                </c:pt>
                <c:pt idx="325">
                  <c:v>-109.5</c:v>
                </c:pt>
                <c:pt idx="326">
                  <c:v>-140</c:v>
                </c:pt>
                <c:pt idx="327">
                  <c:v>-5</c:v>
                </c:pt>
                <c:pt idx="328">
                  <c:v>-15</c:v>
                </c:pt>
                <c:pt idx="329">
                  <c:v>-25</c:v>
                </c:pt>
                <c:pt idx="330">
                  <c:v>-47.5</c:v>
                </c:pt>
                <c:pt idx="331">
                  <c:v>-84</c:v>
                </c:pt>
                <c:pt idx="332">
                  <c:v>-112.5</c:v>
                </c:pt>
                <c:pt idx="333">
                  <c:v>-132</c:v>
                </c:pt>
                <c:pt idx="334">
                  <c:v>-147.5</c:v>
                </c:pt>
                <c:pt idx="335">
                  <c:v>-5</c:v>
                </c:pt>
                <c:pt idx="336">
                  <c:v>-15</c:v>
                </c:pt>
                <c:pt idx="337">
                  <c:v>-25</c:v>
                </c:pt>
                <c:pt idx="338">
                  <c:v>-32</c:v>
                </c:pt>
                <c:pt idx="339">
                  <c:v>-53</c:v>
                </c:pt>
                <c:pt idx="340">
                  <c:v>-97</c:v>
                </c:pt>
                <c:pt idx="341">
                  <c:v>-137.5</c:v>
                </c:pt>
                <c:pt idx="342">
                  <c:v>-5</c:v>
                </c:pt>
                <c:pt idx="343">
                  <c:v>-15</c:v>
                </c:pt>
                <c:pt idx="344">
                  <c:v>-25</c:v>
                </c:pt>
                <c:pt idx="345">
                  <c:v>-45</c:v>
                </c:pt>
                <c:pt idx="346">
                  <c:v>-78</c:v>
                </c:pt>
                <c:pt idx="347">
                  <c:v>-117</c:v>
                </c:pt>
                <c:pt idx="348">
                  <c:v>-145.5</c:v>
                </c:pt>
                <c:pt idx="349">
                  <c:v>-5</c:v>
                </c:pt>
                <c:pt idx="350">
                  <c:v>-15</c:v>
                </c:pt>
                <c:pt idx="351">
                  <c:v>-25</c:v>
                </c:pt>
                <c:pt idx="352">
                  <c:v>-32</c:v>
                </c:pt>
                <c:pt idx="353">
                  <c:v>-43</c:v>
                </c:pt>
                <c:pt idx="354">
                  <c:v>-66.5</c:v>
                </c:pt>
                <c:pt idx="355">
                  <c:v>-92</c:v>
                </c:pt>
                <c:pt idx="356">
                  <c:v>-128</c:v>
                </c:pt>
                <c:pt idx="357">
                  <c:v>-5</c:v>
                </c:pt>
                <c:pt idx="358">
                  <c:v>-15</c:v>
                </c:pt>
                <c:pt idx="359">
                  <c:v>-25</c:v>
                </c:pt>
                <c:pt idx="360">
                  <c:v>-43</c:v>
                </c:pt>
                <c:pt idx="361">
                  <c:v>-67</c:v>
                </c:pt>
                <c:pt idx="362">
                  <c:v>-92.5</c:v>
                </c:pt>
                <c:pt idx="363">
                  <c:v>-130</c:v>
                </c:pt>
                <c:pt idx="364">
                  <c:v>-5</c:v>
                </c:pt>
                <c:pt idx="365">
                  <c:v>-15</c:v>
                </c:pt>
                <c:pt idx="366">
                  <c:v>-25</c:v>
                </c:pt>
                <c:pt idx="367">
                  <c:v>-43.5</c:v>
                </c:pt>
                <c:pt idx="368">
                  <c:v>-69.5</c:v>
                </c:pt>
                <c:pt idx="369">
                  <c:v>-94</c:v>
                </c:pt>
                <c:pt idx="370">
                  <c:v>-129.5</c:v>
                </c:pt>
                <c:pt idx="371">
                  <c:v>-5</c:v>
                </c:pt>
                <c:pt idx="372">
                  <c:v>-15</c:v>
                </c:pt>
                <c:pt idx="373">
                  <c:v>-25</c:v>
                </c:pt>
                <c:pt idx="374">
                  <c:v>-41.5</c:v>
                </c:pt>
                <c:pt idx="375">
                  <c:v>-62.5</c:v>
                </c:pt>
                <c:pt idx="376">
                  <c:v>-87.5</c:v>
                </c:pt>
                <c:pt idx="377">
                  <c:v>-128</c:v>
                </c:pt>
                <c:pt idx="378">
                  <c:v>-5</c:v>
                </c:pt>
                <c:pt idx="379">
                  <c:v>-15</c:v>
                </c:pt>
                <c:pt idx="380">
                  <c:v>-25</c:v>
                </c:pt>
                <c:pt idx="381">
                  <c:v>-32.5</c:v>
                </c:pt>
                <c:pt idx="382">
                  <c:v>-46</c:v>
                </c:pt>
                <c:pt idx="383">
                  <c:v>-63</c:v>
                </c:pt>
                <c:pt idx="384">
                  <c:v>-89.5</c:v>
                </c:pt>
                <c:pt idx="385">
                  <c:v>-117.5</c:v>
                </c:pt>
                <c:pt idx="386">
                  <c:v>-139</c:v>
                </c:pt>
                <c:pt idx="387">
                  <c:v>-5</c:v>
                </c:pt>
                <c:pt idx="388">
                  <c:v>-15</c:v>
                </c:pt>
                <c:pt idx="389">
                  <c:v>-25</c:v>
                </c:pt>
                <c:pt idx="390">
                  <c:v>-32</c:v>
                </c:pt>
                <c:pt idx="391">
                  <c:v>-53</c:v>
                </c:pt>
                <c:pt idx="392">
                  <c:v>-97.5</c:v>
                </c:pt>
                <c:pt idx="393">
                  <c:v>-138</c:v>
                </c:pt>
                <c:pt idx="394">
                  <c:v>-5</c:v>
                </c:pt>
                <c:pt idx="395">
                  <c:v>-15</c:v>
                </c:pt>
                <c:pt idx="396">
                  <c:v>-25</c:v>
                </c:pt>
                <c:pt idx="397">
                  <c:v>-32</c:v>
                </c:pt>
                <c:pt idx="398">
                  <c:v>-51</c:v>
                </c:pt>
                <c:pt idx="399">
                  <c:v>-83</c:v>
                </c:pt>
                <c:pt idx="400">
                  <c:v>-112</c:v>
                </c:pt>
                <c:pt idx="401">
                  <c:v>-139.5</c:v>
                </c:pt>
                <c:pt idx="402">
                  <c:v>-5</c:v>
                </c:pt>
                <c:pt idx="403">
                  <c:v>-15</c:v>
                </c:pt>
                <c:pt idx="404">
                  <c:v>-25</c:v>
                </c:pt>
                <c:pt idx="405">
                  <c:v>-39</c:v>
                </c:pt>
                <c:pt idx="406">
                  <c:v>-61.5</c:v>
                </c:pt>
                <c:pt idx="407">
                  <c:v>-92</c:v>
                </c:pt>
                <c:pt idx="408">
                  <c:v>-131</c:v>
                </c:pt>
                <c:pt idx="409">
                  <c:v>-5</c:v>
                </c:pt>
                <c:pt idx="410">
                  <c:v>-15</c:v>
                </c:pt>
                <c:pt idx="411">
                  <c:v>-25</c:v>
                </c:pt>
                <c:pt idx="412">
                  <c:v>-36.5</c:v>
                </c:pt>
                <c:pt idx="413">
                  <c:v>-66</c:v>
                </c:pt>
                <c:pt idx="414">
                  <c:v>-105.5</c:v>
                </c:pt>
                <c:pt idx="416">
                  <c:v>-5</c:v>
                </c:pt>
                <c:pt idx="417">
                  <c:v>-15</c:v>
                </c:pt>
                <c:pt idx="418">
                  <c:v>-25</c:v>
                </c:pt>
                <c:pt idx="419">
                  <c:v>-33</c:v>
                </c:pt>
                <c:pt idx="420">
                  <c:v>-49</c:v>
                </c:pt>
                <c:pt idx="421">
                  <c:v>-94.5</c:v>
                </c:pt>
                <c:pt idx="422">
                  <c:v>-140</c:v>
                </c:pt>
                <c:pt idx="423">
                  <c:v>-5</c:v>
                </c:pt>
                <c:pt idx="424">
                  <c:v>-15</c:v>
                </c:pt>
                <c:pt idx="425">
                  <c:v>-25</c:v>
                </c:pt>
                <c:pt idx="426">
                  <c:v>-30.5</c:v>
                </c:pt>
                <c:pt idx="427">
                  <c:v>-46.5</c:v>
                </c:pt>
                <c:pt idx="428">
                  <c:v>-78</c:v>
                </c:pt>
                <c:pt idx="429">
                  <c:v>-110.5</c:v>
                </c:pt>
                <c:pt idx="430">
                  <c:v>-140</c:v>
                </c:pt>
                <c:pt idx="431">
                  <c:v>-5</c:v>
                </c:pt>
                <c:pt idx="432">
                  <c:v>-15</c:v>
                </c:pt>
                <c:pt idx="433">
                  <c:v>-25</c:v>
                </c:pt>
                <c:pt idx="434">
                  <c:v>-46.5</c:v>
                </c:pt>
                <c:pt idx="435">
                  <c:v>-78</c:v>
                </c:pt>
                <c:pt idx="436">
                  <c:v>-105</c:v>
                </c:pt>
                <c:pt idx="437">
                  <c:v>-134.5</c:v>
                </c:pt>
                <c:pt idx="439">
                  <c:v>-5</c:v>
                </c:pt>
                <c:pt idx="440">
                  <c:v>-15</c:v>
                </c:pt>
                <c:pt idx="441">
                  <c:v>-25</c:v>
                </c:pt>
                <c:pt idx="442">
                  <c:v>-42.5</c:v>
                </c:pt>
                <c:pt idx="443">
                  <c:v>-66.5</c:v>
                </c:pt>
                <c:pt idx="444">
                  <c:v>-103.5</c:v>
                </c:pt>
                <c:pt idx="445">
                  <c:v>-141</c:v>
                </c:pt>
                <c:pt idx="446">
                  <c:v>-5</c:v>
                </c:pt>
                <c:pt idx="447">
                  <c:v>-15</c:v>
                </c:pt>
                <c:pt idx="448">
                  <c:v>-25</c:v>
                </c:pt>
                <c:pt idx="449">
                  <c:v>-39</c:v>
                </c:pt>
                <c:pt idx="450">
                  <c:v>-65</c:v>
                </c:pt>
                <c:pt idx="451">
                  <c:v>-102</c:v>
                </c:pt>
                <c:pt idx="452">
                  <c:v>-137.5</c:v>
                </c:pt>
                <c:pt idx="453">
                  <c:v>-5</c:v>
                </c:pt>
                <c:pt idx="454">
                  <c:v>-15</c:v>
                </c:pt>
                <c:pt idx="455">
                  <c:v>-25</c:v>
                </c:pt>
                <c:pt idx="456">
                  <c:v>-37.5</c:v>
                </c:pt>
                <c:pt idx="457">
                  <c:v>-57.5</c:v>
                </c:pt>
                <c:pt idx="458">
                  <c:v>-81</c:v>
                </c:pt>
                <c:pt idx="459">
                  <c:v>-103</c:v>
                </c:pt>
                <c:pt idx="460">
                  <c:v>-133.5</c:v>
                </c:pt>
                <c:pt idx="461">
                  <c:v>-5</c:v>
                </c:pt>
                <c:pt idx="462">
                  <c:v>-15</c:v>
                </c:pt>
                <c:pt idx="463">
                  <c:v>-25</c:v>
                </c:pt>
                <c:pt idx="464">
                  <c:v>-37.5</c:v>
                </c:pt>
                <c:pt idx="465">
                  <c:v>-65.5</c:v>
                </c:pt>
                <c:pt idx="466">
                  <c:v>-103</c:v>
                </c:pt>
                <c:pt idx="467">
                  <c:v>-136.5</c:v>
                </c:pt>
                <c:pt idx="468">
                  <c:v>-5</c:v>
                </c:pt>
                <c:pt idx="469">
                  <c:v>-15</c:v>
                </c:pt>
                <c:pt idx="470">
                  <c:v>-25</c:v>
                </c:pt>
                <c:pt idx="471">
                  <c:v>-32</c:v>
                </c:pt>
                <c:pt idx="472">
                  <c:v>-43</c:v>
                </c:pt>
                <c:pt idx="473">
                  <c:v>-68.5</c:v>
                </c:pt>
                <c:pt idx="474">
                  <c:v>-96.5</c:v>
                </c:pt>
                <c:pt idx="475">
                  <c:v>-130.5</c:v>
                </c:pt>
                <c:pt idx="476">
                  <c:v>-5</c:v>
                </c:pt>
                <c:pt idx="477">
                  <c:v>-15</c:v>
                </c:pt>
                <c:pt idx="478">
                  <c:v>-25</c:v>
                </c:pt>
                <c:pt idx="479">
                  <c:v>-41.5</c:v>
                </c:pt>
                <c:pt idx="480">
                  <c:v>-74</c:v>
                </c:pt>
                <c:pt idx="481">
                  <c:v>-107.5</c:v>
                </c:pt>
                <c:pt idx="483">
                  <c:v>-5</c:v>
                </c:pt>
                <c:pt idx="484">
                  <c:v>-15</c:v>
                </c:pt>
                <c:pt idx="485">
                  <c:v>-25</c:v>
                </c:pt>
                <c:pt idx="486">
                  <c:v>-31.5</c:v>
                </c:pt>
                <c:pt idx="487">
                  <c:v>-45</c:v>
                </c:pt>
                <c:pt idx="488">
                  <c:v>-68</c:v>
                </c:pt>
                <c:pt idx="489">
                  <c:v>-90.5</c:v>
                </c:pt>
                <c:pt idx="490">
                  <c:v>-127.5</c:v>
                </c:pt>
                <c:pt idx="491">
                  <c:v>-5</c:v>
                </c:pt>
                <c:pt idx="492">
                  <c:v>-15</c:v>
                </c:pt>
                <c:pt idx="493">
                  <c:v>-25</c:v>
                </c:pt>
                <c:pt idx="494">
                  <c:v>-32</c:v>
                </c:pt>
                <c:pt idx="495">
                  <c:v>-46</c:v>
                </c:pt>
                <c:pt idx="496">
                  <c:v>-71</c:v>
                </c:pt>
                <c:pt idx="497">
                  <c:v>-90.5</c:v>
                </c:pt>
                <c:pt idx="498">
                  <c:v>-125</c:v>
                </c:pt>
                <c:pt idx="499">
                  <c:v>-5</c:v>
                </c:pt>
                <c:pt idx="500">
                  <c:v>-15</c:v>
                </c:pt>
                <c:pt idx="501">
                  <c:v>-25</c:v>
                </c:pt>
                <c:pt idx="502">
                  <c:v>-38</c:v>
                </c:pt>
                <c:pt idx="503">
                  <c:v>-58</c:v>
                </c:pt>
                <c:pt idx="504">
                  <c:v>-81.5</c:v>
                </c:pt>
                <c:pt idx="505">
                  <c:v>-114</c:v>
                </c:pt>
                <c:pt idx="506">
                  <c:v>-144</c:v>
                </c:pt>
                <c:pt idx="507">
                  <c:v>-5</c:v>
                </c:pt>
                <c:pt idx="508">
                  <c:v>-15</c:v>
                </c:pt>
                <c:pt idx="509">
                  <c:v>-25</c:v>
                </c:pt>
                <c:pt idx="510">
                  <c:v>-39</c:v>
                </c:pt>
                <c:pt idx="511">
                  <c:v>-65</c:v>
                </c:pt>
                <c:pt idx="512">
                  <c:v>-95.5</c:v>
                </c:pt>
                <c:pt idx="513">
                  <c:v>-124</c:v>
                </c:pt>
                <c:pt idx="514">
                  <c:v>-146</c:v>
                </c:pt>
                <c:pt idx="515">
                  <c:v>-5</c:v>
                </c:pt>
                <c:pt idx="516">
                  <c:v>-15</c:v>
                </c:pt>
                <c:pt idx="517">
                  <c:v>-25</c:v>
                </c:pt>
                <c:pt idx="518">
                  <c:v>-43.5</c:v>
                </c:pt>
                <c:pt idx="519">
                  <c:v>-75</c:v>
                </c:pt>
                <c:pt idx="520">
                  <c:v>-109.5</c:v>
                </c:pt>
                <c:pt idx="521">
                  <c:v>-139.5</c:v>
                </c:pt>
                <c:pt idx="522">
                  <c:v>-5</c:v>
                </c:pt>
                <c:pt idx="523">
                  <c:v>-15</c:v>
                </c:pt>
                <c:pt idx="524">
                  <c:v>-25</c:v>
                </c:pt>
                <c:pt idx="525">
                  <c:v>-42.5</c:v>
                </c:pt>
                <c:pt idx="526">
                  <c:v>-70.5</c:v>
                </c:pt>
                <c:pt idx="527">
                  <c:v>-101.5</c:v>
                </c:pt>
                <c:pt idx="528">
                  <c:v>-123.5</c:v>
                </c:pt>
                <c:pt idx="529">
                  <c:v>-141.5</c:v>
                </c:pt>
                <c:pt idx="530">
                  <c:v>-5</c:v>
                </c:pt>
                <c:pt idx="531">
                  <c:v>-15</c:v>
                </c:pt>
                <c:pt idx="532">
                  <c:v>-25</c:v>
                </c:pt>
                <c:pt idx="533">
                  <c:v>-33.5</c:v>
                </c:pt>
                <c:pt idx="534">
                  <c:v>-48</c:v>
                </c:pt>
                <c:pt idx="535">
                  <c:v>-73.5</c:v>
                </c:pt>
                <c:pt idx="536">
                  <c:v>-109</c:v>
                </c:pt>
                <c:pt idx="538">
                  <c:v>-5</c:v>
                </c:pt>
                <c:pt idx="539">
                  <c:v>-15</c:v>
                </c:pt>
                <c:pt idx="540">
                  <c:v>-25</c:v>
                </c:pt>
                <c:pt idx="541">
                  <c:v>-34</c:v>
                </c:pt>
                <c:pt idx="542">
                  <c:v>-60.5</c:v>
                </c:pt>
                <c:pt idx="543">
                  <c:v>-101</c:v>
                </c:pt>
                <c:pt idx="544">
                  <c:v>-136</c:v>
                </c:pt>
                <c:pt idx="545">
                  <c:v>-5</c:v>
                </c:pt>
                <c:pt idx="546">
                  <c:v>-15</c:v>
                </c:pt>
                <c:pt idx="547">
                  <c:v>-25</c:v>
                </c:pt>
                <c:pt idx="548">
                  <c:v>-37</c:v>
                </c:pt>
                <c:pt idx="549">
                  <c:v>-63.5</c:v>
                </c:pt>
                <c:pt idx="550">
                  <c:v>-99.5</c:v>
                </c:pt>
                <c:pt idx="551">
                  <c:v>-134.5</c:v>
                </c:pt>
                <c:pt idx="552">
                  <c:v>-5</c:v>
                </c:pt>
                <c:pt idx="553">
                  <c:v>-15</c:v>
                </c:pt>
                <c:pt idx="554">
                  <c:v>-25</c:v>
                </c:pt>
                <c:pt idx="555">
                  <c:v>-39.5</c:v>
                </c:pt>
                <c:pt idx="556">
                  <c:v>-69</c:v>
                </c:pt>
                <c:pt idx="557">
                  <c:v>-103.5</c:v>
                </c:pt>
                <c:pt idx="558">
                  <c:v>-135.5</c:v>
                </c:pt>
                <c:pt idx="559">
                  <c:v>-5</c:v>
                </c:pt>
                <c:pt idx="560">
                  <c:v>-15</c:v>
                </c:pt>
                <c:pt idx="561">
                  <c:v>-25</c:v>
                </c:pt>
                <c:pt idx="562">
                  <c:v>-34</c:v>
                </c:pt>
                <c:pt idx="563">
                  <c:v>-52</c:v>
                </c:pt>
                <c:pt idx="564">
                  <c:v>-78.5</c:v>
                </c:pt>
                <c:pt idx="565">
                  <c:v>-116</c:v>
                </c:pt>
                <c:pt idx="566">
                  <c:v>-147</c:v>
                </c:pt>
                <c:pt idx="567">
                  <c:v>-5</c:v>
                </c:pt>
                <c:pt idx="568">
                  <c:v>-15</c:v>
                </c:pt>
                <c:pt idx="569">
                  <c:v>-25</c:v>
                </c:pt>
                <c:pt idx="570">
                  <c:v>-32.5</c:v>
                </c:pt>
                <c:pt idx="571">
                  <c:v>-48</c:v>
                </c:pt>
                <c:pt idx="572">
                  <c:v>-81</c:v>
                </c:pt>
                <c:pt idx="573">
                  <c:v>-127</c:v>
                </c:pt>
                <c:pt idx="574">
                  <c:v>-5</c:v>
                </c:pt>
                <c:pt idx="575">
                  <c:v>-15</c:v>
                </c:pt>
                <c:pt idx="576">
                  <c:v>-25</c:v>
                </c:pt>
                <c:pt idx="577">
                  <c:v>-36</c:v>
                </c:pt>
                <c:pt idx="578">
                  <c:v>-55.5</c:v>
                </c:pt>
                <c:pt idx="579">
                  <c:v>-95</c:v>
                </c:pt>
                <c:pt idx="580">
                  <c:v>-137</c:v>
                </c:pt>
                <c:pt idx="581">
                  <c:v>-5</c:v>
                </c:pt>
                <c:pt idx="582">
                  <c:v>-15</c:v>
                </c:pt>
                <c:pt idx="583">
                  <c:v>-25</c:v>
                </c:pt>
                <c:pt idx="584">
                  <c:v>-41</c:v>
                </c:pt>
                <c:pt idx="585">
                  <c:v>-67</c:v>
                </c:pt>
                <c:pt idx="586">
                  <c:v>-91.5</c:v>
                </c:pt>
                <c:pt idx="587">
                  <c:v>-127</c:v>
                </c:pt>
                <c:pt idx="588">
                  <c:v>-5</c:v>
                </c:pt>
                <c:pt idx="589">
                  <c:v>-15</c:v>
                </c:pt>
                <c:pt idx="590">
                  <c:v>-25</c:v>
                </c:pt>
                <c:pt idx="591">
                  <c:v>-39</c:v>
                </c:pt>
                <c:pt idx="592">
                  <c:v>-67.5</c:v>
                </c:pt>
                <c:pt idx="593">
                  <c:v>-97</c:v>
                </c:pt>
                <c:pt idx="594">
                  <c:v>-130</c:v>
                </c:pt>
                <c:pt idx="595">
                  <c:v>-5</c:v>
                </c:pt>
                <c:pt idx="596">
                  <c:v>-15</c:v>
                </c:pt>
                <c:pt idx="597">
                  <c:v>-25</c:v>
                </c:pt>
                <c:pt idx="598">
                  <c:v>-38</c:v>
                </c:pt>
                <c:pt idx="599">
                  <c:v>-61.5</c:v>
                </c:pt>
                <c:pt idx="600">
                  <c:v>-88.5</c:v>
                </c:pt>
                <c:pt idx="601">
                  <c:v>-126.5</c:v>
                </c:pt>
                <c:pt idx="602">
                  <c:v>-5</c:v>
                </c:pt>
                <c:pt idx="603">
                  <c:v>-15</c:v>
                </c:pt>
                <c:pt idx="604">
                  <c:v>-25</c:v>
                </c:pt>
                <c:pt idx="605">
                  <c:v>-35.5</c:v>
                </c:pt>
                <c:pt idx="606">
                  <c:v>-56.5</c:v>
                </c:pt>
                <c:pt idx="607">
                  <c:v>-88</c:v>
                </c:pt>
                <c:pt idx="608">
                  <c:v>-128.5</c:v>
                </c:pt>
                <c:pt idx="609">
                  <c:v>-5</c:v>
                </c:pt>
                <c:pt idx="610">
                  <c:v>-15</c:v>
                </c:pt>
                <c:pt idx="611">
                  <c:v>-25</c:v>
                </c:pt>
                <c:pt idx="612">
                  <c:v>-39.5</c:v>
                </c:pt>
                <c:pt idx="613">
                  <c:v>-64.5</c:v>
                </c:pt>
                <c:pt idx="614">
                  <c:v>-98</c:v>
                </c:pt>
                <c:pt idx="615">
                  <c:v>-134.5</c:v>
                </c:pt>
                <c:pt idx="616">
                  <c:v>-5</c:v>
                </c:pt>
                <c:pt idx="617">
                  <c:v>-15</c:v>
                </c:pt>
                <c:pt idx="618">
                  <c:v>-25</c:v>
                </c:pt>
                <c:pt idx="619">
                  <c:v>-32.5</c:v>
                </c:pt>
                <c:pt idx="620">
                  <c:v>-52</c:v>
                </c:pt>
                <c:pt idx="621">
                  <c:v>-86</c:v>
                </c:pt>
                <c:pt idx="622">
                  <c:v>-115.5</c:v>
                </c:pt>
                <c:pt idx="623">
                  <c:v>-140.5</c:v>
                </c:pt>
                <c:pt idx="624">
                  <c:v>-5</c:v>
                </c:pt>
                <c:pt idx="625">
                  <c:v>-15</c:v>
                </c:pt>
                <c:pt idx="626">
                  <c:v>-25</c:v>
                </c:pt>
                <c:pt idx="627">
                  <c:v>-43</c:v>
                </c:pt>
                <c:pt idx="628">
                  <c:v>-76.5</c:v>
                </c:pt>
                <c:pt idx="629">
                  <c:v>-111.5</c:v>
                </c:pt>
                <c:pt idx="630">
                  <c:v>-139.5</c:v>
                </c:pt>
                <c:pt idx="631">
                  <c:v>-5</c:v>
                </c:pt>
                <c:pt idx="632">
                  <c:v>-15</c:v>
                </c:pt>
                <c:pt idx="633">
                  <c:v>-25</c:v>
                </c:pt>
                <c:pt idx="634">
                  <c:v>-39.5</c:v>
                </c:pt>
                <c:pt idx="635">
                  <c:v>-67</c:v>
                </c:pt>
                <c:pt idx="636">
                  <c:v>-93.5</c:v>
                </c:pt>
                <c:pt idx="637">
                  <c:v>-115</c:v>
                </c:pt>
                <c:pt idx="638">
                  <c:v>-140.5</c:v>
                </c:pt>
                <c:pt idx="639">
                  <c:v>-5</c:v>
                </c:pt>
                <c:pt idx="640">
                  <c:v>-15</c:v>
                </c:pt>
                <c:pt idx="641">
                  <c:v>-25</c:v>
                </c:pt>
                <c:pt idx="642">
                  <c:v>-35.5</c:v>
                </c:pt>
                <c:pt idx="643">
                  <c:v>-53</c:v>
                </c:pt>
                <c:pt idx="644">
                  <c:v>-74.5</c:v>
                </c:pt>
                <c:pt idx="645">
                  <c:v>-101</c:v>
                </c:pt>
                <c:pt idx="646">
                  <c:v>-135.5</c:v>
                </c:pt>
                <c:pt idx="647">
                  <c:v>-5</c:v>
                </c:pt>
                <c:pt idx="648">
                  <c:v>-15</c:v>
                </c:pt>
                <c:pt idx="649">
                  <c:v>-25</c:v>
                </c:pt>
                <c:pt idx="650">
                  <c:v>-40</c:v>
                </c:pt>
                <c:pt idx="651">
                  <c:v>-66.5</c:v>
                </c:pt>
                <c:pt idx="652">
                  <c:v>-94</c:v>
                </c:pt>
                <c:pt idx="653">
                  <c:v>-129</c:v>
                </c:pt>
                <c:pt idx="654">
                  <c:v>-5</c:v>
                </c:pt>
                <c:pt idx="655">
                  <c:v>-15</c:v>
                </c:pt>
                <c:pt idx="656">
                  <c:v>-25</c:v>
                </c:pt>
                <c:pt idx="657">
                  <c:v>-36.5</c:v>
                </c:pt>
                <c:pt idx="658">
                  <c:v>-59.5</c:v>
                </c:pt>
                <c:pt idx="659">
                  <c:v>-87.5</c:v>
                </c:pt>
                <c:pt idx="660">
                  <c:v>-107</c:v>
                </c:pt>
                <c:pt idx="661">
                  <c:v>-121</c:v>
                </c:pt>
                <c:pt idx="662">
                  <c:v>-140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7093792"/>
        <c:axId val="-537089440"/>
      </c:scatterChart>
      <c:valAx>
        <c:axId val="-53709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089440"/>
        <c:crosses val="autoZero"/>
        <c:crossBetween val="midCat"/>
      </c:valAx>
      <c:valAx>
        <c:axId val="-53708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093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Palouse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master_2017_02_20_2015!$BD$291:$BD$953</c:f>
              <c:numCache>
                <c:formatCode>0.00</c:formatCode>
                <c:ptCount val="663"/>
                <c:pt idx="0">
                  <c:v>1.132558180567073</c:v>
                </c:pt>
                <c:pt idx="1">
                  <c:v>1.2137027231925142</c:v>
                </c:pt>
                <c:pt idx="2">
                  <c:v>1.1465295180206434</c:v>
                </c:pt>
                <c:pt idx="3">
                  <c:v>1.4092880084588986</c:v>
                </c:pt>
                <c:pt idx="4">
                  <c:v>1.5280739633811313</c:v>
                </c:pt>
                <c:pt idx="5">
                  <c:v>1.5512278102918773</c:v>
                </c:pt>
                <c:pt idx="6">
                  <c:v>1.1277061241773558</c:v>
                </c:pt>
                <c:pt idx="7">
                  <c:v>1.2714152125200699</c:v>
                </c:pt>
                <c:pt idx="8">
                  <c:v>1.1817844981209309</c:v>
                </c:pt>
                <c:pt idx="9">
                  <c:v>1.2054362909179519</c:v>
                </c:pt>
                <c:pt idx="10">
                  <c:v>1.3316061093433116</c:v>
                </c:pt>
                <c:pt idx="11">
                  <c:v>1.4766502460189883</c:v>
                </c:pt>
                <c:pt idx="12">
                  <c:v>1.7093959295798793</c:v>
                </c:pt>
                <c:pt idx="13">
                  <c:v>1.6943784449322323</c:v>
                </c:pt>
                <c:pt idx="14">
                  <c:v>1.6970875454076841</c:v>
                </c:pt>
                <c:pt idx="15">
                  <c:v>1.1095329675176879</c:v>
                </c:pt>
                <c:pt idx="16">
                  <c:v>1.2499779451982285</c:v>
                </c:pt>
                <c:pt idx="17">
                  <c:v>1.2239532791079275</c:v>
                </c:pt>
                <c:pt idx="18">
                  <c:v>1.2124684678319098</c:v>
                </c:pt>
                <c:pt idx="19">
                  <c:v>1.3169937119449699</c:v>
                </c:pt>
                <c:pt idx="20">
                  <c:v>1.4319504171153059</c:v>
                </c:pt>
                <c:pt idx="21">
                  <c:v>1.4813346328278156</c:v>
                </c:pt>
                <c:pt idx="22">
                  <c:v>1.5102960751216985</c:v>
                </c:pt>
                <c:pt idx="23">
                  <c:v>1.2980574130599714</c:v>
                </c:pt>
                <c:pt idx="24">
                  <c:v>1.3485187995130301</c:v>
                </c:pt>
                <c:pt idx="25">
                  <c:v>1.351518252553946</c:v>
                </c:pt>
                <c:pt idx="26">
                  <c:v>1.2513320562887336</c:v>
                </c:pt>
                <c:pt idx="27">
                  <c:v>1.3379584102658908</c:v>
                </c:pt>
                <c:pt idx="28">
                  <c:v>1.4982380633604593</c:v>
                </c:pt>
                <c:pt idx="29">
                  <c:v>1.5610739899163695</c:v>
                </c:pt>
                <c:pt idx="30">
                  <c:v>1.5944750732552013</c:v>
                </c:pt>
                <c:pt idx="31">
                  <c:v>1.3592815427774934</c:v>
                </c:pt>
                <c:pt idx="32">
                  <c:v>1.2981456322670573</c:v>
                </c:pt>
                <c:pt idx="33">
                  <c:v>1.3225823526298144</c:v>
                </c:pt>
                <c:pt idx="34">
                  <c:v>1.3312211564043315</c:v>
                </c:pt>
                <c:pt idx="35">
                  <c:v>1.1987559939988599</c:v>
                </c:pt>
                <c:pt idx="36">
                  <c:v>1.291224408561116</c:v>
                </c:pt>
                <c:pt idx="37">
                  <c:v>1.5268927352878707</c:v>
                </c:pt>
                <c:pt idx="38">
                  <c:v>1.5673342550071201</c:v>
                </c:pt>
                <c:pt idx="39">
                  <c:v>1.2348042415794767</c:v>
                </c:pt>
                <c:pt idx="40">
                  <c:v>1.3439314007445702</c:v>
                </c:pt>
                <c:pt idx="41">
                  <c:v>1.2875593274167652</c:v>
                </c:pt>
                <c:pt idx="42">
                  <c:v>1.2693489123057491</c:v>
                </c:pt>
                <c:pt idx="43">
                  <c:v>1.277680251852682</c:v>
                </c:pt>
                <c:pt idx="44">
                  <c:v>1.6024291633568759</c:v>
                </c:pt>
                <c:pt idx="45">
                  <c:v>1.6163633299947617</c:v>
                </c:pt>
                <c:pt idx="46">
                  <c:v>1.7114416912348733</c:v>
                </c:pt>
                <c:pt idx="47">
                  <c:v>1.2710623356917268</c:v>
                </c:pt>
                <c:pt idx="48">
                  <c:v>1.3424316742241122</c:v>
                </c:pt>
                <c:pt idx="49">
                  <c:v>1.2114261517017484</c:v>
                </c:pt>
                <c:pt idx="50">
                  <c:v>1.4053669419812713</c:v>
                </c:pt>
                <c:pt idx="51">
                  <c:v>1.175166528044747</c:v>
                </c:pt>
                <c:pt idx="52">
                  <c:v>1.1538168193256546</c:v>
                </c:pt>
                <c:pt idx="53">
                  <c:v>1.519392237717764</c:v>
                </c:pt>
                <c:pt idx="54">
                  <c:v>1.6018669887324239</c:v>
                </c:pt>
                <c:pt idx="55">
                  <c:v>1.1449970887661665</c:v>
                </c:pt>
                <c:pt idx="56">
                  <c:v>1.3283166010903893</c:v>
                </c:pt>
                <c:pt idx="57">
                  <c:v>1.3152601584416956</c:v>
                </c:pt>
                <c:pt idx="58">
                  <c:v>1.1467055136924336</c:v>
                </c:pt>
                <c:pt idx="59">
                  <c:v>1.1763926566210841</c:v>
                </c:pt>
                <c:pt idx="60">
                  <c:v>1.5269729545132198</c:v>
                </c:pt>
                <c:pt idx="61">
                  <c:v>1.605226808840913</c:v>
                </c:pt>
                <c:pt idx="62">
                  <c:v>1.7159928467089052</c:v>
                </c:pt>
                <c:pt idx="63">
                  <c:v>1.2258058824567286</c:v>
                </c:pt>
                <c:pt idx="64">
                  <c:v>1.3612223653333801</c:v>
                </c:pt>
                <c:pt idx="65">
                  <c:v>1.35372373273109</c:v>
                </c:pt>
                <c:pt idx="66">
                  <c:v>1.3588785814965243</c:v>
                </c:pt>
                <c:pt idx="67">
                  <c:v>1.348838142703813</c:v>
                </c:pt>
                <c:pt idx="68">
                  <c:v>1.5072853053997468</c:v>
                </c:pt>
                <c:pt idx="69">
                  <c:v>1.5753246034505533</c:v>
                </c:pt>
                <c:pt idx="70">
                  <c:v>1.6722746544583522</c:v>
                </c:pt>
                <c:pt idx="71">
                  <c:v>1.2533302750674877</c:v>
                </c:pt>
                <c:pt idx="72">
                  <c:v>1.3410201669107398</c:v>
                </c:pt>
                <c:pt idx="73">
                  <c:v>1.3538119519381762</c:v>
                </c:pt>
                <c:pt idx="74">
                  <c:v>1.51</c:v>
                </c:pt>
                <c:pt idx="75">
                  <c:v>1.3</c:v>
                </c:pt>
                <c:pt idx="76">
                  <c:v>1.4</c:v>
                </c:pt>
                <c:pt idx="77">
                  <c:v>1.55</c:v>
                </c:pt>
                <c:pt idx="78">
                  <c:v>1.63</c:v>
                </c:pt>
                <c:pt idx="79">
                  <c:v>1.64</c:v>
                </c:pt>
                <c:pt idx="80">
                  <c:v>1.77</c:v>
                </c:pt>
                <c:pt idx="81">
                  <c:v>1.190694638036593</c:v>
                </c:pt>
                <c:pt idx="82">
                  <c:v>1.431356634966565</c:v>
                </c:pt>
                <c:pt idx="83">
                  <c:v>1.3101434444307214</c:v>
                </c:pt>
                <c:pt idx="84">
                  <c:v>1.277715777509622</c:v>
                </c:pt>
                <c:pt idx="85">
                  <c:v>1.3371502015705019</c:v>
                </c:pt>
                <c:pt idx="86">
                  <c:v>1.6308516196512253</c:v>
                </c:pt>
                <c:pt idx="87">
                  <c:v>1.6659460774944614</c:v>
                </c:pt>
                <c:pt idx="88">
                  <c:v>1.5343531232453036</c:v>
                </c:pt>
                <c:pt idx="89">
                  <c:v>1.6182259696758337</c:v>
                </c:pt>
                <c:pt idx="90">
                  <c:v>1.1615822996982903</c:v>
                </c:pt>
                <c:pt idx="91">
                  <c:v>1.3459604425075427</c:v>
                </c:pt>
                <c:pt idx="92">
                  <c:v>1.3414612629461686</c:v>
                </c:pt>
                <c:pt idx="93">
                  <c:v>1.47</c:v>
                </c:pt>
                <c:pt idx="94">
                  <c:v>1.43</c:v>
                </c:pt>
                <c:pt idx="95">
                  <c:v>1.39</c:v>
                </c:pt>
                <c:pt idx="96">
                  <c:v>1.42</c:v>
                </c:pt>
                <c:pt idx="97">
                  <c:v>1.29</c:v>
                </c:pt>
                <c:pt idx="98">
                  <c:v>1.23</c:v>
                </c:pt>
                <c:pt idx="99">
                  <c:v>1.25</c:v>
                </c:pt>
                <c:pt idx="100">
                  <c:v>0.98267374772835547</c:v>
                </c:pt>
                <c:pt idx="101">
                  <c:v>1.2162782080914658</c:v>
                </c:pt>
                <c:pt idx="102">
                  <c:v>1.0852726855691022</c:v>
                </c:pt>
                <c:pt idx="103">
                  <c:v>1.1702677702115867</c:v>
                </c:pt>
                <c:pt idx="104">
                  <c:v>1.1550723283379714</c:v>
                </c:pt>
                <c:pt idx="105">
                  <c:v>1.4797213239320208</c:v>
                </c:pt>
                <c:pt idx="106">
                  <c:v>1.6102432766053936</c:v>
                </c:pt>
                <c:pt idx="107">
                  <c:v>1.6200167007565249</c:v>
                </c:pt>
                <c:pt idx="108">
                  <c:v>1.1983697090530552</c:v>
                </c:pt>
                <c:pt idx="109">
                  <c:v>1.2557121936588036</c:v>
                </c:pt>
                <c:pt idx="110">
                  <c:v>1.1967817633255111</c:v>
                </c:pt>
                <c:pt idx="111">
                  <c:v>1.1984975098282917</c:v>
                </c:pt>
                <c:pt idx="112">
                  <c:v>1.3830937574083579</c:v>
                </c:pt>
                <c:pt idx="113">
                  <c:v>1.6596091105306188</c:v>
                </c:pt>
                <c:pt idx="114">
                  <c:v>1.5620575847747276</c:v>
                </c:pt>
                <c:pt idx="115">
                  <c:v>1.6647322842156731</c:v>
                </c:pt>
                <c:pt idx="116">
                  <c:v>1.3739259311537309</c:v>
                </c:pt>
                <c:pt idx="117">
                  <c:v>1.4211232069446158</c:v>
                </c:pt>
                <c:pt idx="118">
                  <c:v>1.3194946803818126</c:v>
                </c:pt>
                <c:pt idx="119">
                  <c:v>1.2152323253270092</c:v>
                </c:pt>
                <c:pt idx="120">
                  <c:v>1.1485111835718367</c:v>
                </c:pt>
                <c:pt idx="121">
                  <c:v>1.2074948758602879</c:v>
                </c:pt>
                <c:pt idx="122">
                  <c:v>1.5717115811230529</c:v>
                </c:pt>
                <c:pt idx="123">
                  <c:v>1.6757205672720237</c:v>
                </c:pt>
                <c:pt idx="124">
                  <c:v>1.6202432307552326</c:v>
                </c:pt>
                <c:pt idx="125">
                  <c:v>1.2601231540130917</c:v>
                </c:pt>
                <c:pt idx="126">
                  <c:v>1.4263281401626764</c:v>
                </c:pt>
                <c:pt idx="127">
                  <c:v>1.4423840358522857</c:v>
                </c:pt>
                <c:pt idx="128">
                  <c:v>1.4288105759651542</c:v>
                </c:pt>
                <c:pt idx="129">
                  <c:v>1.4690182105271814</c:v>
                </c:pt>
                <c:pt idx="130">
                  <c:v>1.8270845364321824</c:v>
                </c:pt>
                <c:pt idx="131">
                  <c:v>1.5665401758343782</c:v>
                </c:pt>
                <c:pt idx="132">
                  <c:v>1.6988642423066376</c:v>
                </c:pt>
                <c:pt idx="133">
                  <c:v>1.6905430403541166</c:v>
                </c:pt>
                <c:pt idx="134">
                  <c:v>1.1713746316848104</c:v>
                </c:pt>
                <c:pt idx="135">
                  <c:v>1.2732678158688708</c:v>
                </c:pt>
                <c:pt idx="136">
                  <c:v>1.167316548158865</c:v>
                </c:pt>
                <c:pt idx="137">
                  <c:v>1.1444913343788636</c:v>
                </c:pt>
                <c:pt idx="138">
                  <c:v>1.4656294800124259</c:v>
                </c:pt>
                <c:pt idx="139">
                  <c:v>1.5407664392087106</c:v>
                </c:pt>
                <c:pt idx="140">
                  <c:v>1.6486022695934219</c:v>
                </c:pt>
                <c:pt idx="141">
                  <c:v>1.6064702068338186</c:v>
                </c:pt>
                <c:pt idx="142">
                  <c:v>1.2348042415794764</c:v>
                </c:pt>
                <c:pt idx="143">
                  <c:v>1.3912168957425413</c:v>
                </c:pt>
                <c:pt idx="144">
                  <c:v>1.4444130776152584</c:v>
                </c:pt>
                <c:pt idx="145">
                  <c:v>1.4948959602704375</c:v>
                </c:pt>
                <c:pt idx="146">
                  <c:v>1.5602572480975001</c:v>
                </c:pt>
                <c:pt idx="147">
                  <c:v>1.5520715446442059</c:v>
                </c:pt>
                <c:pt idx="148">
                  <c:v>1.6345785372188926</c:v>
                </c:pt>
                <c:pt idx="149">
                  <c:v>1.6605252985253915</c:v>
                </c:pt>
                <c:pt idx="150">
                  <c:v>1.6504472305828948</c:v>
                </c:pt>
                <c:pt idx="151">
                  <c:v>1.2435379430809677</c:v>
                </c:pt>
                <c:pt idx="152">
                  <c:v>1.4319741694161652</c:v>
                </c:pt>
                <c:pt idx="153">
                  <c:v>1.4202410148737581</c:v>
                </c:pt>
                <c:pt idx="154">
                  <c:v>1.357080095113929</c:v>
                </c:pt>
                <c:pt idx="155">
                  <c:v>1.4201067900148161</c:v>
                </c:pt>
                <c:pt idx="156">
                  <c:v>1.5576553226679015</c:v>
                </c:pt>
                <c:pt idx="157">
                  <c:v>1.7133156855265061</c:v>
                </c:pt>
                <c:pt idx="158">
                  <c:v>1.7023248884687101</c:v>
                </c:pt>
                <c:pt idx="159">
                  <c:v>1.2488310955061137</c:v>
                </c:pt>
                <c:pt idx="160">
                  <c:v>1.3203768724526705</c:v>
                </c:pt>
                <c:pt idx="161">
                  <c:v>1.2101910828025479</c:v>
                </c:pt>
                <c:pt idx="162">
                  <c:v>1.2714632618881547</c:v>
                </c:pt>
                <c:pt idx="163">
                  <c:v>1.401755284454709</c:v>
                </c:pt>
                <c:pt idx="164">
                  <c:v>1.4972034362735982</c:v>
                </c:pt>
                <c:pt idx="165">
                  <c:v>1.6828226148356675</c:v>
                </c:pt>
                <c:pt idx="166">
                  <c:v>1.767320692643312</c:v>
                </c:pt>
                <c:pt idx="167">
                  <c:v>1.2875593274167652</c:v>
                </c:pt>
                <c:pt idx="168">
                  <c:v>1.3614870229546376</c:v>
                </c:pt>
                <c:pt idx="169">
                  <c:v>1.3182596114826122</c:v>
                </c:pt>
                <c:pt idx="170">
                  <c:v>1.210470971982196</c:v>
                </c:pt>
                <c:pt idx="171">
                  <c:v>1.3588785814965243</c:v>
                </c:pt>
                <c:pt idx="172">
                  <c:v>1.4295450340933165</c:v>
                </c:pt>
                <c:pt idx="173">
                  <c:v>1.5743905386168582</c:v>
                </c:pt>
                <c:pt idx="174">
                  <c:v>1.6030854011864648</c:v>
                </c:pt>
                <c:pt idx="175">
                  <c:v>1.7444445082534628</c:v>
                </c:pt>
                <c:pt idx="176">
                  <c:v>1.2923231645993967</c:v>
                </c:pt>
                <c:pt idx="177">
                  <c:v>1.5719780510612771</c:v>
                </c:pt>
                <c:pt idx="178">
                  <c:v>1.5148120048697002</c:v>
                </c:pt>
                <c:pt idx="179">
                  <c:v>1.5878192369402369</c:v>
                </c:pt>
                <c:pt idx="180">
                  <c:v>1.60682546340322</c:v>
                </c:pt>
                <c:pt idx="181">
                  <c:v>1.6391538112187616</c:v>
                </c:pt>
                <c:pt idx="182">
                  <c:v>1.6199610750568429</c:v>
                </c:pt>
                <c:pt idx="183">
                  <c:v>1.6211837497498662</c:v>
                </c:pt>
                <c:pt idx="184">
                  <c:v>1.6099672636888649</c:v>
                </c:pt>
                <c:pt idx="185">
                  <c:v>1.1074157065476296</c:v>
                </c:pt>
                <c:pt idx="186">
                  <c:v>1.4104486828872382</c:v>
                </c:pt>
                <c:pt idx="187">
                  <c:v>1.382218536619793</c:v>
                </c:pt>
                <c:pt idx="188">
                  <c:v>1.3954169127336966</c:v>
                </c:pt>
                <c:pt idx="189">
                  <c:v>1.2612792402319772</c:v>
                </c:pt>
                <c:pt idx="190">
                  <c:v>1.3081583050359233</c:v>
                </c:pt>
                <c:pt idx="191">
                  <c:v>1.2083839054252152</c:v>
                </c:pt>
                <c:pt idx="192">
                  <c:v>1.566032741673242</c:v>
                </c:pt>
                <c:pt idx="193">
                  <c:v>1.1861072392681333</c:v>
                </c:pt>
                <c:pt idx="194">
                  <c:v>1.4017149813857472</c:v>
                </c:pt>
                <c:pt idx="195">
                  <c:v>1.301586181343402</c:v>
                </c:pt>
                <c:pt idx="196">
                  <c:v>1.3648222382815767</c:v>
                </c:pt>
                <c:pt idx="197">
                  <c:v>1.2836448226757924</c:v>
                </c:pt>
                <c:pt idx="198">
                  <c:v>1.4609926416638828</c:v>
                </c:pt>
                <c:pt idx="199">
                  <c:v>1.49234789539802</c:v>
                </c:pt>
                <c:pt idx="200">
                  <c:v>1.6510667481793597</c:v>
                </c:pt>
                <c:pt idx="201">
                  <c:v>0.98355593979921296</c:v>
                </c:pt>
                <c:pt idx="202">
                  <c:v>1.1968699825325972</c:v>
                </c:pt>
                <c:pt idx="203">
                  <c:v>1.0853609047761879</c:v>
                </c:pt>
                <c:pt idx="204">
                  <c:v>1.2522869657908837</c:v>
                </c:pt>
                <c:pt idx="205">
                  <c:v>1.3580420820041064</c:v>
                </c:pt>
                <c:pt idx="206">
                  <c:v>1.5957458991450089</c:v>
                </c:pt>
                <c:pt idx="207">
                  <c:v>1.5321351700687695</c:v>
                </c:pt>
                <c:pt idx="208">
                  <c:v>1.0512200716339961</c:v>
                </c:pt>
                <c:pt idx="209">
                  <c:v>1.3107609788803218</c:v>
                </c:pt>
                <c:pt idx="210">
                  <c:v>1.2750322000105863</c:v>
                </c:pt>
                <c:pt idx="211">
                  <c:v>1.2031487393573082</c:v>
                </c:pt>
                <c:pt idx="212">
                  <c:v>1.211672504722815</c:v>
                </c:pt>
                <c:pt idx="213">
                  <c:v>1.5374014538085552</c:v>
                </c:pt>
                <c:pt idx="214">
                  <c:v>1.5296412992721882</c:v>
                </c:pt>
                <c:pt idx="215">
                  <c:v>1.6535870541820008</c:v>
                </c:pt>
                <c:pt idx="216">
                  <c:v>1.3252289288423873</c:v>
                </c:pt>
                <c:pt idx="217">
                  <c:v>1.3188771459322124</c:v>
                </c:pt>
                <c:pt idx="218">
                  <c:v>1.212396562979692</c:v>
                </c:pt>
                <c:pt idx="219">
                  <c:v>1.245424271116093</c:v>
                </c:pt>
                <c:pt idx="220">
                  <c:v>1.2185991107135961</c:v>
                </c:pt>
                <c:pt idx="221">
                  <c:v>1.3494847096601239</c:v>
                </c:pt>
                <c:pt idx="222">
                  <c:v>1.5889922539146761</c:v>
                </c:pt>
                <c:pt idx="223">
                  <c:v>1.2123083437726061</c:v>
                </c:pt>
                <c:pt idx="224">
                  <c:v>1.3546941440090337</c:v>
                </c:pt>
                <c:pt idx="225">
                  <c:v>1.3927166222629992</c:v>
                </c:pt>
                <c:pt idx="226">
                  <c:v>1.2113656922310589</c:v>
                </c:pt>
                <c:pt idx="227">
                  <c:v>1.2167478292574925</c:v>
                </c:pt>
                <c:pt idx="228">
                  <c:v>1.196563335172661</c:v>
                </c:pt>
                <c:pt idx="229">
                  <c:v>1.5463088731770867</c:v>
                </c:pt>
                <c:pt idx="230">
                  <c:v>1.652126226885815</c:v>
                </c:pt>
                <c:pt idx="231">
                  <c:v>1.1367044833001041</c:v>
                </c:pt>
                <c:pt idx="232">
                  <c:v>1.338285371491081</c:v>
                </c:pt>
                <c:pt idx="233">
                  <c:v>1.282354394198705</c:v>
                </c:pt>
                <c:pt idx="234">
                  <c:v>1.1973231895016587</c:v>
                </c:pt>
                <c:pt idx="235">
                  <c:v>1.2144071870708477</c:v>
                </c:pt>
                <c:pt idx="236">
                  <c:v>1.4408495941788149</c:v>
                </c:pt>
                <c:pt idx="237">
                  <c:v>1.548143537348436</c:v>
                </c:pt>
                <c:pt idx="238">
                  <c:v>1.550068292322303</c:v>
                </c:pt>
                <c:pt idx="239">
                  <c:v>1.2866771353459072</c:v>
                </c:pt>
                <c:pt idx="240">
                  <c:v>1.3673094906222985</c:v>
                </c:pt>
                <c:pt idx="241">
                  <c:v>1.2482135610565133</c:v>
                </c:pt>
                <c:pt idx="242">
                  <c:v>1.1261041155746865</c:v>
                </c:pt>
                <c:pt idx="243">
                  <c:v>1.1740885822041232</c:v>
                </c:pt>
                <c:pt idx="244">
                  <c:v>1.4941411030492129</c:v>
                </c:pt>
                <c:pt idx="245">
                  <c:v>1.6341358121759644</c:v>
                </c:pt>
                <c:pt idx="246">
                  <c:v>1.3014097429292306</c:v>
                </c:pt>
                <c:pt idx="247">
                  <c:v>1.5600684581046984</c:v>
                </c:pt>
                <c:pt idx="248">
                  <c:v>1.4882580235368843</c:v>
                </c:pt>
                <c:pt idx="249">
                  <c:v>1.5052109827865823</c:v>
                </c:pt>
                <c:pt idx="250">
                  <c:v>1.5250276382985128</c:v>
                </c:pt>
                <c:pt idx="251">
                  <c:v>1.6128680546882226</c:v>
                </c:pt>
                <c:pt idx="252">
                  <c:v>1.5819231238771048</c:v>
                </c:pt>
                <c:pt idx="253">
                  <c:v>1.3214355029376998</c:v>
                </c:pt>
                <c:pt idx="254">
                  <c:v>1.4563226705718371</c:v>
                </c:pt>
                <c:pt idx="255">
                  <c:v>1.4785539107574501</c:v>
                </c:pt>
                <c:pt idx="256">
                  <c:v>1.511180706104793</c:v>
                </c:pt>
                <c:pt idx="257">
                  <c:v>1.6170390897735147</c:v>
                </c:pt>
                <c:pt idx="258">
                  <c:v>1.5622407639433253</c:v>
                </c:pt>
                <c:pt idx="259">
                  <c:v>1.6594227430968997</c:v>
                </c:pt>
                <c:pt idx="260">
                  <c:v>1.2676217866153818</c:v>
                </c:pt>
                <c:pt idx="261">
                  <c:v>1.4241226599855321</c:v>
                </c:pt>
                <c:pt idx="262">
                  <c:v>1.3450782504366852</c:v>
                </c:pt>
                <c:pt idx="263">
                  <c:v>1.3710535201770564</c:v>
                </c:pt>
                <c:pt idx="264">
                  <c:v>1.4147500782134474</c:v>
                </c:pt>
                <c:pt idx="265">
                  <c:v>1.547006526349576</c:v>
                </c:pt>
                <c:pt idx="266">
                  <c:v>1.641818235489273</c:v>
                </c:pt>
                <c:pt idx="267">
                  <c:v>1.6260803694647841</c:v>
                </c:pt>
                <c:pt idx="268">
                  <c:v>1.4890169195039824</c:v>
                </c:pt>
                <c:pt idx="269">
                  <c:v>1.2801489140215609</c:v>
                </c:pt>
                <c:pt idx="270">
                  <c:v>1.3835418247260796</c:v>
                </c:pt>
                <c:pt idx="271">
                  <c:v>1.376572507366304</c:v>
                </c:pt>
                <c:pt idx="272">
                  <c:v>1.4341214294838711</c:v>
                </c:pt>
                <c:pt idx="273">
                  <c:v>1.3841782767688362</c:v>
                </c:pt>
                <c:pt idx="274">
                  <c:v>1.5742073010179038</c:v>
                </c:pt>
                <c:pt idx="275">
                  <c:v>1.6593590286034745</c:v>
                </c:pt>
                <c:pt idx="276">
                  <c:v>1.6472320366881965</c:v>
                </c:pt>
                <c:pt idx="277">
                  <c:v>1.4330000000000001</c:v>
                </c:pt>
                <c:pt idx="278">
                  <c:v>1.5660000000000001</c:v>
                </c:pt>
                <c:pt idx="279">
                  <c:v>1.5940000000000001</c:v>
                </c:pt>
                <c:pt idx="280">
                  <c:v>1.5837989167631759</c:v>
                </c:pt>
                <c:pt idx="281">
                  <c:v>1.5873487620240025</c:v>
                </c:pt>
                <c:pt idx="282">
                  <c:v>1.5942849065033451</c:v>
                </c:pt>
                <c:pt idx="283">
                  <c:v>1.3250477944395556</c:v>
                </c:pt>
                <c:pt idx="284">
                  <c:v>1.1597296963494892</c:v>
                </c:pt>
                <c:pt idx="285">
                  <c:v>1.3138486511283238</c:v>
                </c:pt>
                <c:pt idx="286">
                  <c:v>1.3266404361557598</c:v>
                </c:pt>
                <c:pt idx="287">
                  <c:v>1.3160676978241275</c:v>
                </c:pt>
                <c:pt idx="288">
                  <c:v>1.1800537729335276</c:v>
                </c:pt>
                <c:pt idx="289">
                  <c:v>1.0964283501440104</c:v>
                </c:pt>
                <c:pt idx="290">
                  <c:v>1.286606073158896</c:v>
                </c:pt>
                <c:pt idx="291">
                  <c:v>1.5098478211351256</c:v>
                </c:pt>
                <c:pt idx="292">
                  <c:v>1.2305697196393599</c:v>
                </c:pt>
                <c:pt idx="293">
                  <c:v>1.4026853926636909</c:v>
                </c:pt>
                <c:pt idx="294">
                  <c:v>1.3546941440090337</c:v>
                </c:pt>
                <c:pt idx="295">
                  <c:v>1.3328338342522728</c:v>
                </c:pt>
                <c:pt idx="296">
                  <c:v>1.4184301719067354</c:v>
                </c:pt>
                <c:pt idx="297">
                  <c:v>1.5617078790892229</c:v>
                </c:pt>
                <c:pt idx="298">
                  <c:v>1.6462966213338501</c:v>
                </c:pt>
                <c:pt idx="299">
                  <c:v>1.07927377948727</c:v>
                </c:pt>
                <c:pt idx="300">
                  <c:v>1.230481500432274</c:v>
                </c:pt>
                <c:pt idx="301">
                  <c:v>1.2279231434267868</c:v>
                </c:pt>
                <c:pt idx="302">
                  <c:v>1.2063624955453205</c:v>
                </c:pt>
                <c:pt idx="303">
                  <c:v>1.2198356009398745</c:v>
                </c:pt>
                <c:pt idx="304">
                  <c:v>1.2516182351918625</c:v>
                </c:pt>
                <c:pt idx="305">
                  <c:v>1.2102407130946207</c:v>
                </c:pt>
                <c:pt idx="306">
                  <c:v>1.1940469679058527</c:v>
                </c:pt>
                <c:pt idx="307">
                  <c:v>1.4065670377754644</c:v>
                </c:pt>
                <c:pt idx="308">
                  <c:v>1.3828360710693932</c:v>
                </c:pt>
                <c:pt idx="309">
                  <c:v>1.1903103046866004</c:v>
                </c:pt>
                <c:pt idx="310">
                  <c:v>1.4737923268849682</c:v>
                </c:pt>
                <c:pt idx="311">
                  <c:v>1.5926436211527097</c:v>
                </c:pt>
                <c:pt idx="312">
                  <c:v>1.5660742301805886</c:v>
                </c:pt>
                <c:pt idx="313">
                  <c:v>1.3118196093653509</c:v>
                </c:pt>
                <c:pt idx="314">
                  <c:v>1.3842475783827655</c:v>
                </c:pt>
                <c:pt idx="315">
                  <c:v>1.3853062088677948</c:v>
                </c:pt>
                <c:pt idx="316">
                  <c:v>1.4023226771097523</c:v>
                </c:pt>
                <c:pt idx="317">
                  <c:v>1.4597492436709774</c:v>
                </c:pt>
                <c:pt idx="318">
                  <c:v>1.6203670079309966</c:v>
                </c:pt>
                <c:pt idx="319">
                  <c:v>1.5708095523972907</c:v>
                </c:pt>
                <c:pt idx="320">
                  <c:v>1.32434673677153</c:v>
                </c:pt>
                <c:pt idx="321">
                  <c:v>1.4089489563667801</c:v>
                </c:pt>
                <c:pt idx="322">
                  <c:v>1.4570284242285232</c:v>
                </c:pt>
                <c:pt idx="323">
                  <c:v>1.4138367727829446</c:v>
                </c:pt>
                <c:pt idx="324">
                  <c:v>1.5160929355780637</c:v>
                </c:pt>
                <c:pt idx="325">
                  <c:v>1.5214928354329675</c:v>
                </c:pt>
                <c:pt idx="326">
                  <c:v>1.5909277319225008</c:v>
                </c:pt>
                <c:pt idx="327">
                  <c:v>1.177197099352471</c:v>
                </c:pt>
                <c:pt idx="328">
                  <c:v>1.3082908410819205</c:v>
                </c:pt>
                <c:pt idx="329">
                  <c:v>1.2751204192176719</c:v>
                </c:pt>
                <c:pt idx="330">
                  <c:v>1.175218336294451</c:v>
                </c:pt>
                <c:pt idx="331">
                  <c:v>1.117651190622917</c:v>
                </c:pt>
                <c:pt idx="332">
                  <c:v>1.3124065815116837</c:v>
                </c:pt>
                <c:pt idx="333">
                  <c:v>1.5873218777430749</c:v>
                </c:pt>
                <c:pt idx="334">
                  <c:v>1.6892338857365863</c:v>
                </c:pt>
                <c:pt idx="335">
                  <c:v>1.2485664378848562</c:v>
                </c:pt>
                <c:pt idx="336">
                  <c:v>1.36810346348607</c:v>
                </c:pt>
                <c:pt idx="337">
                  <c:v>1.2468020537431408</c:v>
                </c:pt>
                <c:pt idx="338">
                  <c:v>1.3856034580940377</c:v>
                </c:pt>
                <c:pt idx="339">
                  <c:v>1.3034955625625282</c:v>
                </c:pt>
                <c:pt idx="340">
                  <c:v>1.5698881290425484</c:v>
                </c:pt>
                <c:pt idx="341">
                  <c:v>1.723349618166929</c:v>
                </c:pt>
                <c:pt idx="342">
                  <c:v>1.2055154648270021</c:v>
                </c:pt>
                <c:pt idx="343">
                  <c:v>1.3738377119466449</c:v>
                </c:pt>
                <c:pt idx="344">
                  <c:v>1.3612223653333801</c:v>
                </c:pt>
                <c:pt idx="345">
                  <c:v>1.5056839180945985</c:v>
                </c:pt>
                <c:pt idx="346">
                  <c:v>1.5251312547979214</c:v>
                </c:pt>
                <c:pt idx="347">
                  <c:v>1.6446602880444852</c:v>
                </c:pt>
                <c:pt idx="348">
                  <c:v>1.5673031700572975</c:v>
                </c:pt>
                <c:pt idx="349">
                  <c:v>1.3030859078638599</c:v>
                </c:pt>
                <c:pt idx="350">
                  <c:v>1.3987155283448311</c:v>
                </c:pt>
                <c:pt idx="351">
                  <c:v>1.3536355135240044</c:v>
                </c:pt>
                <c:pt idx="352">
                  <c:v>1.4157183265104438</c:v>
                </c:pt>
                <c:pt idx="353">
                  <c:v>1.3023903199021678</c:v>
                </c:pt>
                <c:pt idx="354">
                  <c:v>1.2990117940426569</c:v>
                </c:pt>
                <c:pt idx="355">
                  <c:v>1.4842780949855665</c:v>
                </c:pt>
                <c:pt idx="356">
                  <c:v>1.4518909683558152</c:v>
                </c:pt>
                <c:pt idx="357">
                  <c:v>1.3117313901582652</c:v>
                </c:pt>
                <c:pt idx="358">
                  <c:v>1.5018437814280927</c:v>
                </c:pt>
                <c:pt idx="359">
                  <c:v>1.4593221236127529</c:v>
                </c:pt>
                <c:pt idx="360">
                  <c:v>1.4108767947831669</c:v>
                </c:pt>
                <c:pt idx="361">
                  <c:v>1.6017226872245429</c:v>
                </c:pt>
                <c:pt idx="362">
                  <c:v>1.6274364695417758</c:v>
                </c:pt>
                <c:pt idx="363">
                  <c:v>1.7424668623078501</c:v>
                </c:pt>
                <c:pt idx="364">
                  <c:v>1.3722497662191013</c:v>
                </c:pt>
                <c:pt idx="365">
                  <c:v>1.5116361134146126</c:v>
                </c:pt>
                <c:pt idx="366">
                  <c:v>1.4679676059071582</c:v>
                </c:pt>
                <c:pt idx="367">
                  <c:v>1.45920724967407</c:v>
                </c:pt>
                <c:pt idx="368">
                  <c:v>1.6029389565339667</c:v>
                </c:pt>
                <c:pt idx="369">
                  <c:v>1.7044914152745301</c:v>
                </c:pt>
                <c:pt idx="370">
                  <c:v>1.7237936888786811</c:v>
                </c:pt>
                <c:pt idx="371">
                  <c:v>1.3491363339626303</c:v>
                </c:pt>
                <c:pt idx="372">
                  <c:v>1.554245990437038</c:v>
                </c:pt>
                <c:pt idx="373">
                  <c:v>1.5459533849709759</c:v>
                </c:pt>
                <c:pt idx="374">
                  <c:v>1.563907737076671</c:v>
                </c:pt>
                <c:pt idx="375">
                  <c:v>1.6480549619298779</c:v>
                </c:pt>
                <c:pt idx="376">
                  <c:v>1.6384375681352903</c:v>
                </c:pt>
                <c:pt idx="377">
                  <c:v>1.7429794332889679</c:v>
                </c:pt>
                <c:pt idx="378">
                  <c:v>1.1015050196728833</c:v>
                </c:pt>
                <c:pt idx="379">
                  <c:v>1.322405914215643</c:v>
                </c:pt>
                <c:pt idx="380">
                  <c:v>1.2518305485470298</c:v>
                </c:pt>
                <c:pt idx="381">
                  <c:v>1.1884921552187135</c:v>
                </c:pt>
                <c:pt idx="382">
                  <c:v>1.1537697209168323</c:v>
                </c:pt>
                <c:pt idx="383">
                  <c:v>1.1199907421095681</c:v>
                </c:pt>
                <c:pt idx="384">
                  <c:v>1.3501747955461862</c:v>
                </c:pt>
                <c:pt idx="385">
                  <c:v>1.3614379090319213</c:v>
                </c:pt>
                <c:pt idx="386">
                  <c:v>1.6282861898002499</c:v>
                </c:pt>
                <c:pt idx="387">
                  <c:v>1.2156606736418654</c:v>
                </c:pt>
                <c:pt idx="388">
                  <c:v>1.4300333468602784</c:v>
                </c:pt>
                <c:pt idx="389">
                  <c:v>1.4371791026342258</c:v>
                </c:pt>
                <c:pt idx="390">
                  <c:v>1.47</c:v>
                </c:pt>
                <c:pt idx="391">
                  <c:v>1.4</c:v>
                </c:pt>
                <c:pt idx="392">
                  <c:v>1.6</c:v>
                </c:pt>
                <c:pt idx="393">
                  <c:v>1.67</c:v>
                </c:pt>
                <c:pt idx="394">
                  <c:v>1.1574359969652595</c:v>
                </c:pt>
                <c:pt idx="395">
                  <c:v>1.3508124988972599</c:v>
                </c:pt>
                <c:pt idx="396">
                  <c:v>1.2948815216048839</c:v>
                </c:pt>
                <c:pt idx="397">
                  <c:v>1.2881603206500278</c:v>
                </c:pt>
                <c:pt idx="398">
                  <c:v>1.2218992405119706</c:v>
                </c:pt>
                <c:pt idx="399">
                  <c:v>1.4456092060307271</c:v>
                </c:pt>
                <c:pt idx="400">
                  <c:v>1.5347261426431751</c:v>
                </c:pt>
                <c:pt idx="401">
                  <c:v>1.7260140424374408</c:v>
                </c:pt>
                <c:pt idx="402">
                  <c:v>1.1988990242955695</c:v>
                </c:pt>
                <c:pt idx="403">
                  <c:v>1.4124777246502109</c:v>
                </c:pt>
                <c:pt idx="404">
                  <c:v>1.3181713922755265</c:v>
                </c:pt>
                <c:pt idx="405">
                  <c:v>1.3113112070893622</c:v>
                </c:pt>
                <c:pt idx="406">
                  <c:v>1.2333126536296437</c:v>
                </c:pt>
                <c:pt idx="407">
                  <c:v>1.4773396682176689</c:v>
                </c:pt>
                <c:pt idx="408">
                  <c:v>1.5290459366902194</c:v>
                </c:pt>
                <c:pt idx="409">
                  <c:v>1.1663461368809216</c:v>
                </c:pt>
                <c:pt idx="410">
                  <c:v>1.3754256576741888</c:v>
                </c:pt>
                <c:pt idx="411">
                  <c:v>1.3179949538613547</c:v>
                </c:pt>
                <c:pt idx="412">
                  <c:v>1.386803228087192</c:v>
                </c:pt>
                <c:pt idx="413">
                  <c:v>1.3330661173938048</c:v>
                </c:pt>
                <c:pt idx="414">
                  <c:v>1.3881973409883284</c:v>
                </c:pt>
                <c:pt idx="415">
                  <c:v>1.6632188912300225</c:v>
                </c:pt>
                <c:pt idx="416">
                  <c:v>1.1712864124777247</c:v>
                </c:pt>
                <c:pt idx="417">
                  <c:v>1.358752227534979</c:v>
                </c:pt>
                <c:pt idx="418">
                  <c:v>1.3419023589815977</c:v>
                </c:pt>
                <c:pt idx="419">
                  <c:v>1.484786757800846</c:v>
                </c:pt>
                <c:pt idx="420">
                  <c:v>1.3312174168614961</c:v>
                </c:pt>
                <c:pt idx="421">
                  <c:v>1.4388131098985426</c:v>
                </c:pt>
                <c:pt idx="422">
                  <c:v>1.5906451414695673</c:v>
                </c:pt>
                <c:pt idx="423">
                  <c:v>1.2213949221024401</c:v>
                </c:pt>
                <c:pt idx="424">
                  <c:v>1.5003440549076343</c:v>
                </c:pt>
                <c:pt idx="425">
                  <c:v>1.5268980362404501</c:v>
                </c:pt>
                <c:pt idx="426">
                  <c:v>1.5927040147695082</c:v>
                </c:pt>
                <c:pt idx="427">
                  <c:v>1.5879796753909343</c:v>
                </c:pt>
                <c:pt idx="428">
                  <c:v>1.5992292420516045</c:v>
                </c:pt>
                <c:pt idx="429">
                  <c:v>1.6683671654562573</c:v>
                </c:pt>
                <c:pt idx="430">
                  <c:v>1.645115016453319</c:v>
                </c:pt>
                <c:pt idx="431">
                  <c:v>1.2732678158688708</c:v>
                </c:pt>
                <c:pt idx="432">
                  <c:v>1.3869823738024245</c:v>
                </c:pt>
                <c:pt idx="433">
                  <c:v>1.2296875275685022</c:v>
                </c:pt>
                <c:pt idx="434">
                  <c:v>1.1990367612875805</c:v>
                </c:pt>
                <c:pt idx="435">
                  <c:v>1.232829109965736</c:v>
                </c:pt>
                <c:pt idx="436">
                  <c:v>1.2791174261561702</c:v>
                </c:pt>
                <c:pt idx="437">
                  <c:v>1.5378572448616732</c:v>
                </c:pt>
                <c:pt idx="438">
                  <c:v>1.416437546918105</c:v>
                </c:pt>
                <c:pt idx="439">
                  <c:v>1.2629461686398362</c:v>
                </c:pt>
                <c:pt idx="440">
                  <c:v>1.3287576971258184</c:v>
                </c:pt>
                <c:pt idx="441">
                  <c:v>1.359899077227094</c:v>
                </c:pt>
                <c:pt idx="442">
                  <c:v>1.3148045633551444</c:v>
                </c:pt>
                <c:pt idx="443">
                  <c:v>1.5023491401235636</c:v>
                </c:pt>
                <c:pt idx="444">
                  <c:v>1.5961471118694641</c:v>
                </c:pt>
                <c:pt idx="445">
                  <c:v>1.6231228585245161</c:v>
                </c:pt>
                <c:pt idx="446">
                  <c:v>1.2095735483529475</c:v>
                </c:pt>
                <c:pt idx="447">
                  <c:v>1.3263757785345025</c:v>
                </c:pt>
                <c:pt idx="448">
                  <c:v>1.3051149496268328</c:v>
                </c:pt>
                <c:pt idx="449">
                  <c:v>1.2959208391574721</c:v>
                </c:pt>
                <c:pt idx="450">
                  <c:v>1.3643001624508841</c:v>
                </c:pt>
                <c:pt idx="451">
                  <c:v>1.2403992095107779</c:v>
                </c:pt>
                <c:pt idx="452">
                  <c:v>1.3252135808386096</c:v>
                </c:pt>
                <c:pt idx="453">
                  <c:v>1.2340984879227905</c:v>
                </c:pt>
                <c:pt idx="454">
                  <c:v>1.3772782610229899</c:v>
                </c:pt>
                <c:pt idx="455">
                  <c:v>1.2843834359616779</c:v>
                </c:pt>
                <c:pt idx="456">
                  <c:v>1.4516227496459171</c:v>
                </c:pt>
                <c:pt idx="457">
                  <c:v>1.5476823497292496</c:v>
                </c:pt>
                <c:pt idx="458">
                  <c:v>1.483028417204818</c:v>
                </c:pt>
                <c:pt idx="459">
                  <c:v>1.3607556342358142</c:v>
                </c:pt>
                <c:pt idx="460">
                  <c:v>1.4446604410003143</c:v>
                </c:pt>
                <c:pt idx="461">
                  <c:v>1.3385500291123384</c:v>
                </c:pt>
                <c:pt idx="462">
                  <c:v>1.4447659544436013</c:v>
                </c:pt>
                <c:pt idx="463">
                  <c:v>1.3915697725708842</c:v>
                </c:pt>
                <c:pt idx="464">
                  <c:v>1.4600318341239105</c:v>
                </c:pt>
                <c:pt idx="465">
                  <c:v>1.5405701132098304</c:v>
                </c:pt>
                <c:pt idx="466">
                  <c:v>1.598753825171964</c:v>
                </c:pt>
                <c:pt idx="467">
                  <c:v>1.375932915331034</c:v>
                </c:pt>
                <c:pt idx="468">
                  <c:v>1.3394322211831962</c:v>
                </c:pt>
                <c:pt idx="469">
                  <c:v>1.457822397092295</c:v>
                </c:pt>
                <c:pt idx="470">
                  <c:v>1.4714081549835032</c:v>
                </c:pt>
                <c:pt idx="471">
                  <c:v>1.4325721161117586</c:v>
                </c:pt>
                <c:pt idx="472">
                  <c:v>1.4194078865678237</c:v>
                </c:pt>
                <c:pt idx="473">
                  <c:v>1.3652133174831069</c:v>
                </c:pt>
                <c:pt idx="474">
                  <c:v>1.5824974935306018</c:v>
                </c:pt>
                <c:pt idx="475">
                  <c:v>1.6440323927125196</c:v>
                </c:pt>
                <c:pt idx="476">
                  <c:v>1.2105439596308907</c:v>
                </c:pt>
                <c:pt idx="477">
                  <c:v>1.3690738747640137</c:v>
                </c:pt>
                <c:pt idx="478">
                  <c:v>1.4539407519805212</c:v>
                </c:pt>
                <c:pt idx="479">
                  <c:v>1.3611892294333401</c:v>
                </c:pt>
                <c:pt idx="480">
                  <c:v>1.4493875937300991</c:v>
                </c:pt>
                <c:pt idx="481">
                  <c:v>1.7096722402449693</c:v>
                </c:pt>
                <c:pt idx="482">
                  <c:v>1.6978787986758965</c:v>
                </c:pt>
                <c:pt idx="483">
                  <c:v>1.3049385112126615</c:v>
                </c:pt>
                <c:pt idx="484">
                  <c:v>1.4816415830054519</c:v>
                </c:pt>
                <c:pt idx="485">
                  <c:v>1.4325034846586799</c:v>
                </c:pt>
                <c:pt idx="486">
                  <c:v>1.383746541354633</c:v>
                </c:pt>
                <c:pt idx="487">
                  <c:v>1.3988227420186112</c:v>
                </c:pt>
                <c:pt idx="488">
                  <c:v>1.568377013778443</c:v>
                </c:pt>
                <c:pt idx="489">
                  <c:v>1.7176732360254046</c:v>
                </c:pt>
                <c:pt idx="490">
                  <c:v>1.6208210920019355</c:v>
                </c:pt>
                <c:pt idx="491">
                  <c:v>1.1698749051643524</c:v>
                </c:pt>
                <c:pt idx="492">
                  <c:v>1.3728673006687016</c:v>
                </c:pt>
                <c:pt idx="493">
                  <c:v>1.3733083967041306</c:v>
                </c:pt>
                <c:pt idx="494">
                  <c:v>1.4495689226040642</c:v>
                </c:pt>
                <c:pt idx="495">
                  <c:v>1.3442686550798857</c:v>
                </c:pt>
                <c:pt idx="496">
                  <c:v>1.2230732180214012</c:v>
                </c:pt>
                <c:pt idx="497">
                  <c:v>1.3904058940666362</c:v>
                </c:pt>
                <c:pt idx="498">
                  <c:v>1.5045115714155732</c:v>
                </c:pt>
                <c:pt idx="499">
                  <c:v>1.0622474725197171</c:v>
                </c:pt>
                <c:pt idx="500">
                  <c:v>1.4510295181466908</c:v>
                </c:pt>
                <c:pt idx="501">
                  <c:v>1.2969105633678564</c:v>
                </c:pt>
                <c:pt idx="502">
                  <c:v>1.3391030678299474</c:v>
                </c:pt>
                <c:pt idx="503">
                  <c:v>1.1855281779856253</c:v>
                </c:pt>
                <c:pt idx="504">
                  <c:v>1.2632923607919191</c:v>
                </c:pt>
                <c:pt idx="505">
                  <c:v>1.4194276230439014</c:v>
                </c:pt>
                <c:pt idx="506">
                  <c:v>1.6904473943546625</c:v>
                </c:pt>
                <c:pt idx="507">
                  <c:v>1.2438026007022249</c:v>
                </c:pt>
                <c:pt idx="508">
                  <c:v>1.4340032111791381</c:v>
                </c:pt>
                <c:pt idx="509">
                  <c:v>1.3188771459322124</c:v>
                </c:pt>
                <c:pt idx="510">
                  <c:v>1.4409650525638704</c:v>
                </c:pt>
                <c:pt idx="511">
                  <c:v>1.5955721891312942</c:v>
                </c:pt>
                <c:pt idx="512">
                  <c:v>1.6158187176693668</c:v>
                </c:pt>
                <c:pt idx="513">
                  <c:v>1.5254006576963841</c:v>
                </c:pt>
                <c:pt idx="514">
                  <c:v>1.5973934014856093</c:v>
                </c:pt>
                <c:pt idx="515">
                  <c:v>1.1944880639412812</c:v>
                </c:pt>
                <c:pt idx="516">
                  <c:v>1.3278755050549607</c:v>
                </c:pt>
                <c:pt idx="517">
                  <c:v>1.4255341672989044</c:v>
                </c:pt>
                <c:pt idx="518">
                  <c:v>1.4519029735778155</c:v>
                </c:pt>
                <c:pt idx="519">
                  <c:v>1.4005030095765916</c:v>
                </c:pt>
                <c:pt idx="520">
                  <c:v>1.440437718593665</c:v>
                </c:pt>
                <c:pt idx="521">
                  <c:v>1.6284587187083568</c:v>
                </c:pt>
                <c:pt idx="522">
                  <c:v>1.2129258782222065</c:v>
                </c:pt>
                <c:pt idx="523">
                  <c:v>1.4087725179526087</c:v>
                </c:pt>
                <c:pt idx="524">
                  <c:v>1.4191823843887292</c:v>
                </c:pt>
                <c:pt idx="525">
                  <c:v>1.4179149176516108</c:v>
                </c:pt>
                <c:pt idx="526">
                  <c:v>1.4313115282848501</c:v>
                </c:pt>
                <c:pt idx="527">
                  <c:v>1.4057502451219415</c:v>
                </c:pt>
                <c:pt idx="528">
                  <c:v>1.6079467419503939</c:v>
                </c:pt>
                <c:pt idx="529">
                  <c:v>1.4100673847370606</c:v>
                </c:pt>
                <c:pt idx="530">
                  <c:v>1.3698678476277852</c:v>
                </c:pt>
                <c:pt idx="531">
                  <c:v>1.3490481147555444</c:v>
                </c:pt>
                <c:pt idx="532">
                  <c:v>1.3640453799601249</c:v>
                </c:pt>
                <c:pt idx="533">
                  <c:v>1.3200223942182294</c:v>
                </c:pt>
                <c:pt idx="534">
                  <c:v>1.328740309691214</c:v>
                </c:pt>
                <c:pt idx="535">
                  <c:v>1.3354094443804341</c:v>
                </c:pt>
                <c:pt idx="536">
                  <c:v>1.3410343400626255</c:v>
                </c:pt>
                <c:pt idx="537">
                  <c:v>1.5486818048778328</c:v>
                </c:pt>
                <c:pt idx="538">
                  <c:v>1.1754327152107558</c:v>
                </c:pt>
                <c:pt idx="539">
                  <c:v>1.3578700354641211</c:v>
                </c:pt>
                <c:pt idx="540">
                  <c:v>1.2995571395804295</c:v>
                </c:pt>
                <c:pt idx="541">
                  <c:v>1.3406790834932241</c:v>
                </c:pt>
                <c:pt idx="542">
                  <c:v>1.4209275952258189</c:v>
                </c:pt>
                <c:pt idx="543">
                  <c:v>1.5106249448806914</c:v>
                </c:pt>
                <c:pt idx="544">
                  <c:v>1.5764954337905623</c:v>
                </c:pt>
                <c:pt idx="545">
                  <c:v>1.1645817527392064</c:v>
                </c:pt>
                <c:pt idx="546">
                  <c:v>1.3241702983573582</c:v>
                </c:pt>
                <c:pt idx="547">
                  <c:v>1.2082502602466609</c:v>
                </c:pt>
                <c:pt idx="548">
                  <c:v>1.0986901503025335</c:v>
                </c:pt>
                <c:pt idx="549">
                  <c:v>1.3033999165630739</c:v>
                </c:pt>
                <c:pt idx="550">
                  <c:v>1.3875568026283471</c:v>
                </c:pt>
                <c:pt idx="551">
                  <c:v>1.3884092838280282</c:v>
                </c:pt>
                <c:pt idx="552">
                  <c:v>1.1510842140550841</c:v>
                </c:pt>
                <c:pt idx="553">
                  <c:v>1.3679270250718987</c:v>
                </c:pt>
                <c:pt idx="554">
                  <c:v>1.2215713605166116</c:v>
                </c:pt>
                <c:pt idx="555">
                  <c:v>1.1741229618721296</c:v>
                </c:pt>
                <c:pt idx="556">
                  <c:v>1.3337619420398346</c:v>
                </c:pt>
                <c:pt idx="557">
                  <c:v>1.5305371776808696</c:v>
                </c:pt>
                <c:pt idx="558">
                  <c:v>1.4736838763500903</c:v>
                </c:pt>
                <c:pt idx="559">
                  <c:v>1.3222294758014714</c:v>
                </c:pt>
                <c:pt idx="560">
                  <c:v>1.454734724844293</c:v>
                </c:pt>
                <c:pt idx="561">
                  <c:v>1.4796125412424792</c:v>
                </c:pt>
                <c:pt idx="562">
                  <c:v>1.4898868426418759</c:v>
                </c:pt>
                <c:pt idx="563">
                  <c:v>1.5192547190457373</c:v>
                </c:pt>
                <c:pt idx="564">
                  <c:v>1.6277571804723596</c:v>
                </c:pt>
                <c:pt idx="565">
                  <c:v>1.7281491344195441</c:v>
                </c:pt>
                <c:pt idx="566">
                  <c:v>1.6258672155231433</c:v>
                </c:pt>
                <c:pt idx="567">
                  <c:v>1.1678458634013797</c:v>
                </c:pt>
                <c:pt idx="568">
                  <c:v>1.3062617993189476</c:v>
                </c:pt>
                <c:pt idx="569">
                  <c:v>1.3662508601372692</c:v>
                </c:pt>
                <c:pt idx="570">
                  <c:v>1.2759176327198818</c:v>
                </c:pt>
                <c:pt idx="571">
                  <c:v>1.4713979196045124</c:v>
                </c:pt>
                <c:pt idx="572">
                  <c:v>1.5112259205772625</c:v>
                </c:pt>
                <c:pt idx="573">
                  <c:v>1.5410319467500528</c:v>
                </c:pt>
                <c:pt idx="574">
                  <c:v>1.2649999999999999</c:v>
                </c:pt>
                <c:pt idx="575">
                  <c:v>1.423</c:v>
                </c:pt>
                <c:pt idx="576">
                  <c:v>1.405</c:v>
                </c:pt>
                <c:pt idx="577">
                  <c:v>1.4423914076900175</c:v>
                </c:pt>
                <c:pt idx="578">
                  <c:v>1.4601176578910975</c:v>
                </c:pt>
                <c:pt idx="579">
                  <c:v>1.452671439711362</c:v>
                </c:pt>
                <c:pt idx="580">
                  <c:v>1.6155884587817915</c:v>
                </c:pt>
                <c:pt idx="581">
                  <c:v>1.2426557510101099</c:v>
                </c:pt>
                <c:pt idx="582">
                  <c:v>1.4246519752280467</c:v>
                </c:pt>
                <c:pt idx="583">
                  <c:v>1.3658097641018403</c:v>
                </c:pt>
                <c:pt idx="584">
                  <c:v>1.2566401815298753</c:v>
                </c:pt>
                <c:pt idx="585">
                  <c:v>1.4137849645332401</c:v>
                </c:pt>
                <c:pt idx="586">
                  <c:v>1.5799067042581112</c:v>
                </c:pt>
                <c:pt idx="587">
                  <c:v>1.5301202790141359</c:v>
                </c:pt>
                <c:pt idx="588">
                  <c:v>1.2444201351518254</c:v>
                </c:pt>
                <c:pt idx="589">
                  <c:v>1.4236815639501033</c:v>
                </c:pt>
                <c:pt idx="590">
                  <c:v>1.3672212714152128</c:v>
                </c:pt>
                <c:pt idx="591">
                  <c:v>1.2847409761695379</c:v>
                </c:pt>
                <c:pt idx="592">
                  <c:v>1.4312467358336067</c:v>
                </c:pt>
                <c:pt idx="593">
                  <c:v>1.5025843045265697</c:v>
                </c:pt>
                <c:pt idx="594">
                  <c:v>1.4702370354372232</c:v>
                </c:pt>
                <c:pt idx="595">
                  <c:v>1.2143373855355788</c:v>
                </c:pt>
                <c:pt idx="596">
                  <c:v>1.3170245425834113</c:v>
                </c:pt>
                <c:pt idx="597">
                  <c:v>1.2790902835365316</c:v>
                </c:pt>
                <c:pt idx="598">
                  <c:v>1.1796455867237354</c:v>
                </c:pt>
                <c:pt idx="599">
                  <c:v>1.1346006685262069</c:v>
                </c:pt>
                <c:pt idx="600">
                  <c:v>1.2529429010274418</c:v>
                </c:pt>
                <c:pt idx="601">
                  <c:v>1.3003953569002173</c:v>
                </c:pt>
                <c:pt idx="602">
                  <c:v>1.2223653333803837</c:v>
                </c:pt>
                <c:pt idx="603">
                  <c:v>1.3469308537854863</c:v>
                </c:pt>
                <c:pt idx="604">
                  <c:v>1.3425198934311979</c:v>
                </c:pt>
                <c:pt idx="605">
                  <c:v>1.3231530927360808</c:v>
                </c:pt>
                <c:pt idx="606">
                  <c:v>1.3901590656809477</c:v>
                </c:pt>
                <c:pt idx="607">
                  <c:v>1.5965519391229686</c:v>
                </c:pt>
                <c:pt idx="608">
                  <c:v>1.5846929791295035</c:v>
                </c:pt>
                <c:pt idx="609">
                  <c:v>1.2569472625580043</c:v>
                </c:pt>
                <c:pt idx="610">
                  <c:v>1.3908640189141976</c:v>
                </c:pt>
                <c:pt idx="611">
                  <c:v>1.3076733066323201</c:v>
                </c:pt>
                <c:pt idx="612">
                  <c:v>1.3304358524088122</c:v>
                </c:pt>
                <c:pt idx="613">
                  <c:v>1.5588600965893427</c:v>
                </c:pt>
                <c:pt idx="614">
                  <c:v>1.5555461512577138</c:v>
                </c:pt>
                <c:pt idx="615">
                  <c:v>1.5665380020616633</c:v>
                </c:pt>
                <c:pt idx="616">
                  <c:v>1.2880886426592797</c:v>
                </c:pt>
                <c:pt idx="617">
                  <c:v>1.4401785556751416</c:v>
                </c:pt>
                <c:pt idx="618">
                  <c:v>1.4270338938193623</c:v>
                </c:pt>
                <c:pt idx="619">
                  <c:v>1.4437626980479075</c:v>
                </c:pt>
                <c:pt idx="620">
                  <c:v>1.2721424288590695</c:v>
                </c:pt>
                <c:pt idx="621">
                  <c:v>1.3779043993144373</c:v>
                </c:pt>
                <c:pt idx="622">
                  <c:v>1.4975951700800367</c:v>
                </c:pt>
                <c:pt idx="623">
                  <c:v>1.7247706444445354</c:v>
                </c:pt>
                <c:pt idx="624">
                  <c:v>1.1863718968893906</c:v>
                </c:pt>
                <c:pt idx="625">
                  <c:v>1.3364327681422801</c:v>
                </c:pt>
                <c:pt idx="626">
                  <c:v>1.3306985196817049</c:v>
                </c:pt>
                <c:pt idx="627">
                  <c:v>1.2801879452837517</c:v>
                </c:pt>
                <c:pt idx="628">
                  <c:v>1.3175772975553515</c:v>
                </c:pt>
                <c:pt idx="629">
                  <c:v>1.3975364682328473</c:v>
                </c:pt>
                <c:pt idx="630">
                  <c:v>1.1200000000000001</c:v>
                </c:pt>
                <c:pt idx="631">
                  <c:v>1.1323817421529017</c:v>
                </c:pt>
                <c:pt idx="632">
                  <c:v>1.2608289076697781</c:v>
                </c:pt>
                <c:pt idx="633">
                  <c:v>1.2258941016638141</c:v>
                </c:pt>
                <c:pt idx="634">
                  <c:v>1.1449533083367023</c:v>
                </c:pt>
                <c:pt idx="635">
                  <c:v>1.3657690787072085</c:v>
                </c:pt>
                <c:pt idx="636">
                  <c:v>1.4075265279689493</c:v>
                </c:pt>
                <c:pt idx="637">
                  <c:v>1.5483068118323533</c:v>
                </c:pt>
                <c:pt idx="638">
                  <c:v>1.5470979526725839</c:v>
                </c:pt>
                <c:pt idx="639">
                  <c:v>1.182490251777617</c:v>
                </c:pt>
                <c:pt idx="640">
                  <c:v>1.2942639871552835</c:v>
                </c:pt>
                <c:pt idx="641">
                  <c:v>1.2447730119801683</c:v>
                </c:pt>
                <c:pt idx="642">
                  <c:v>1.2054416331220033</c:v>
                </c:pt>
                <c:pt idx="643">
                  <c:v>1.281723907510282</c:v>
                </c:pt>
                <c:pt idx="644">
                  <c:v>1.5129227931322864</c:v>
                </c:pt>
                <c:pt idx="645">
                  <c:v>1.6044588277276479</c:v>
                </c:pt>
                <c:pt idx="646">
                  <c:v>1.4985140046262644</c:v>
                </c:pt>
                <c:pt idx="647">
                  <c:v>1.3365209873493658</c:v>
                </c:pt>
                <c:pt idx="648">
                  <c:v>1.5055489881256947</c:v>
                </c:pt>
                <c:pt idx="649">
                  <c:v>1.3475483882350865</c:v>
                </c:pt>
                <c:pt idx="650">
                  <c:v>1.4581232616802549</c:v>
                </c:pt>
                <c:pt idx="651">
                  <c:v>1.5164934066199345</c:v>
                </c:pt>
                <c:pt idx="652">
                  <c:v>1.5463914765402516</c:v>
                </c:pt>
                <c:pt idx="653">
                  <c:v>1.4955167774243421</c:v>
                </c:pt>
                <c:pt idx="654">
                  <c:v>1.1237362598584963</c:v>
                </c:pt>
                <c:pt idx="655">
                  <c:v>1.373484835118302</c:v>
                </c:pt>
                <c:pt idx="656">
                  <c:v>1.3649275720309826</c:v>
                </c:pt>
                <c:pt idx="657">
                  <c:v>1.4736255652718022</c:v>
                </c:pt>
                <c:pt idx="658">
                  <c:v>1.3567356038951155</c:v>
                </c:pt>
                <c:pt idx="659">
                  <c:v>1.2696174723210469</c:v>
                </c:pt>
                <c:pt idx="660">
                  <c:v>1.4032523473683369</c:v>
                </c:pt>
                <c:pt idx="661">
                  <c:v>1.5413810249443343</c:v>
                </c:pt>
                <c:pt idx="662">
                  <c:v>1.6580712235393937</c:v>
                </c:pt>
              </c:numCache>
            </c:numRef>
          </c:xVal>
          <c:yVal>
            <c:numRef>
              <c:f>master_2017_02_20_2015!$BB$291:$BB$953</c:f>
              <c:numCache>
                <c:formatCode>General</c:formatCode>
                <c:ptCount val="663"/>
                <c:pt idx="0">
                  <c:v>-25</c:v>
                </c:pt>
                <c:pt idx="1">
                  <c:v>-32.5</c:v>
                </c:pt>
                <c:pt idx="2">
                  <c:v>-51</c:v>
                </c:pt>
                <c:pt idx="3">
                  <c:v>-85</c:v>
                </c:pt>
                <c:pt idx="4">
                  <c:v>-113</c:v>
                </c:pt>
                <c:pt idx="5">
                  <c:v>-138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-32.5</c:v>
                </c:pt>
                <c:pt idx="10">
                  <c:v>-43.5</c:v>
                </c:pt>
                <c:pt idx="11">
                  <c:v>-65.5</c:v>
                </c:pt>
                <c:pt idx="12">
                  <c:v>-83.5</c:v>
                </c:pt>
                <c:pt idx="13">
                  <c:v>-103</c:v>
                </c:pt>
                <c:pt idx="14">
                  <c:v>-134.5</c:v>
                </c:pt>
                <c:pt idx="15">
                  <c:v>-5</c:v>
                </c:pt>
                <c:pt idx="16">
                  <c:v>-15</c:v>
                </c:pt>
                <c:pt idx="17">
                  <c:v>-25</c:v>
                </c:pt>
                <c:pt idx="18">
                  <c:v>-32</c:v>
                </c:pt>
                <c:pt idx="19">
                  <c:v>-52.5</c:v>
                </c:pt>
                <c:pt idx="20">
                  <c:v>-85</c:v>
                </c:pt>
                <c:pt idx="21">
                  <c:v>-111.5</c:v>
                </c:pt>
                <c:pt idx="22">
                  <c:v>-138.5</c:v>
                </c:pt>
                <c:pt idx="23">
                  <c:v>-5</c:v>
                </c:pt>
                <c:pt idx="24">
                  <c:v>-15</c:v>
                </c:pt>
                <c:pt idx="25">
                  <c:v>-25</c:v>
                </c:pt>
                <c:pt idx="26">
                  <c:v>-35</c:v>
                </c:pt>
                <c:pt idx="27">
                  <c:v>-50</c:v>
                </c:pt>
                <c:pt idx="28">
                  <c:v>-75.25</c:v>
                </c:pt>
                <c:pt idx="29">
                  <c:v>-103.25</c:v>
                </c:pt>
                <c:pt idx="30">
                  <c:v>-133</c:v>
                </c:pt>
                <c:pt idx="31">
                  <c:v>-5</c:v>
                </c:pt>
                <c:pt idx="32">
                  <c:v>-15</c:v>
                </c:pt>
                <c:pt idx="33">
                  <c:v>-25</c:v>
                </c:pt>
                <c:pt idx="34">
                  <c:v>-30.5</c:v>
                </c:pt>
                <c:pt idx="35">
                  <c:v>-46.5</c:v>
                </c:pt>
                <c:pt idx="36">
                  <c:v>-76</c:v>
                </c:pt>
                <c:pt idx="37">
                  <c:v>-101</c:v>
                </c:pt>
                <c:pt idx="38">
                  <c:v>-132.5</c:v>
                </c:pt>
                <c:pt idx="39">
                  <c:v>-5</c:v>
                </c:pt>
                <c:pt idx="40">
                  <c:v>-15</c:v>
                </c:pt>
                <c:pt idx="41">
                  <c:v>-25</c:v>
                </c:pt>
                <c:pt idx="42">
                  <c:v>-38</c:v>
                </c:pt>
                <c:pt idx="43">
                  <c:v>-60</c:v>
                </c:pt>
                <c:pt idx="44">
                  <c:v>-88</c:v>
                </c:pt>
                <c:pt idx="45">
                  <c:v>-113.5</c:v>
                </c:pt>
                <c:pt idx="46">
                  <c:v>-138</c:v>
                </c:pt>
                <c:pt idx="47">
                  <c:v>-5</c:v>
                </c:pt>
                <c:pt idx="48">
                  <c:v>-15</c:v>
                </c:pt>
                <c:pt idx="49">
                  <c:v>-25</c:v>
                </c:pt>
                <c:pt idx="50">
                  <c:v>-31</c:v>
                </c:pt>
                <c:pt idx="51">
                  <c:v>-40</c:v>
                </c:pt>
                <c:pt idx="52">
                  <c:v>-59</c:v>
                </c:pt>
                <c:pt idx="53">
                  <c:v>-85.5</c:v>
                </c:pt>
                <c:pt idx="54">
                  <c:v>-124.5</c:v>
                </c:pt>
                <c:pt idx="55">
                  <c:v>-5</c:v>
                </c:pt>
                <c:pt idx="56">
                  <c:v>-15</c:v>
                </c:pt>
                <c:pt idx="57">
                  <c:v>-25</c:v>
                </c:pt>
                <c:pt idx="58">
                  <c:v>-33.5</c:v>
                </c:pt>
                <c:pt idx="59">
                  <c:v>-46</c:v>
                </c:pt>
                <c:pt idx="60">
                  <c:v>-70.5</c:v>
                </c:pt>
                <c:pt idx="61">
                  <c:v>-105.5</c:v>
                </c:pt>
                <c:pt idx="62">
                  <c:v>-139</c:v>
                </c:pt>
                <c:pt idx="63">
                  <c:v>-5</c:v>
                </c:pt>
                <c:pt idx="64">
                  <c:v>-15</c:v>
                </c:pt>
                <c:pt idx="65">
                  <c:v>-25</c:v>
                </c:pt>
                <c:pt idx="66">
                  <c:v>-32</c:v>
                </c:pt>
                <c:pt idx="67">
                  <c:v>-44</c:v>
                </c:pt>
                <c:pt idx="68">
                  <c:v>-67</c:v>
                </c:pt>
                <c:pt idx="69">
                  <c:v>-100.5</c:v>
                </c:pt>
                <c:pt idx="70">
                  <c:v>-137</c:v>
                </c:pt>
                <c:pt idx="71">
                  <c:v>-5</c:v>
                </c:pt>
                <c:pt idx="72">
                  <c:v>-15</c:v>
                </c:pt>
                <c:pt idx="73">
                  <c:v>-25</c:v>
                </c:pt>
                <c:pt idx="74">
                  <c:v>-33</c:v>
                </c:pt>
                <c:pt idx="75">
                  <c:v>-50.5</c:v>
                </c:pt>
                <c:pt idx="76">
                  <c:v>-71</c:v>
                </c:pt>
                <c:pt idx="77">
                  <c:v>-85.5</c:v>
                </c:pt>
                <c:pt idx="78">
                  <c:v>-107.5</c:v>
                </c:pt>
                <c:pt idx="79">
                  <c:v>-131</c:v>
                </c:pt>
                <c:pt idx="80">
                  <c:v>-144.5</c:v>
                </c:pt>
                <c:pt idx="81">
                  <c:v>-5</c:v>
                </c:pt>
                <c:pt idx="82">
                  <c:v>-15</c:v>
                </c:pt>
                <c:pt idx="83">
                  <c:v>-25</c:v>
                </c:pt>
                <c:pt idx="84">
                  <c:v>-33.5</c:v>
                </c:pt>
                <c:pt idx="85">
                  <c:v>-44.5</c:v>
                </c:pt>
                <c:pt idx="86">
                  <c:v>-63.5</c:v>
                </c:pt>
                <c:pt idx="87">
                  <c:v>-90</c:v>
                </c:pt>
                <c:pt idx="88">
                  <c:v>-120</c:v>
                </c:pt>
                <c:pt idx="89">
                  <c:v>-140.5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-31.5</c:v>
                </c:pt>
                <c:pt idx="94">
                  <c:v>-43</c:v>
                </c:pt>
                <c:pt idx="95">
                  <c:v>-65.5</c:v>
                </c:pt>
                <c:pt idx="96">
                  <c:v>-92</c:v>
                </c:pt>
                <c:pt idx="97">
                  <c:v>-115.5</c:v>
                </c:pt>
                <c:pt idx="98">
                  <c:v>-133</c:v>
                </c:pt>
                <c:pt idx="99">
                  <c:v>-147</c:v>
                </c:pt>
                <c:pt idx="100">
                  <c:v>-5</c:v>
                </c:pt>
                <c:pt idx="101">
                  <c:v>-15</c:v>
                </c:pt>
                <c:pt idx="102">
                  <c:v>-25</c:v>
                </c:pt>
                <c:pt idx="103">
                  <c:v>-36.5</c:v>
                </c:pt>
                <c:pt idx="104">
                  <c:v>-57</c:v>
                </c:pt>
                <c:pt idx="105">
                  <c:v>-87</c:v>
                </c:pt>
                <c:pt idx="106">
                  <c:v>-117.5</c:v>
                </c:pt>
                <c:pt idx="107">
                  <c:v>-141.5</c:v>
                </c:pt>
                <c:pt idx="108">
                  <c:v>-5</c:v>
                </c:pt>
                <c:pt idx="109">
                  <c:v>-15</c:v>
                </c:pt>
                <c:pt idx="110">
                  <c:v>-25</c:v>
                </c:pt>
                <c:pt idx="111">
                  <c:v>-43.5</c:v>
                </c:pt>
                <c:pt idx="112">
                  <c:v>-67</c:v>
                </c:pt>
                <c:pt idx="113">
                  <c:v>-86.5</c:v>
                </c:pt>
                <c:pt idx="114">
                  <c:v>-112</c:v>
                </c:pt>
                <c:pt idx="115">
                  <c:v>-138.5</c:v>
                </c:pt>
                <c:pt idx="116">
                  <c:v>-5</c:v>
                </c:pt>
                <c:pt idx="117">
                  <c:v>-15</c:v>
                </c:pt>
                <c:pt idx="118">
                  <c:v>-25</c:v>
                </c:pt>
                <c:pt idx="119">
                  <c:v>-36.5</c:v>
                </c:pt>
                <c:pt idx="120">
                  <c:v>-51</c:v>
                </c:pt>
                <c:pt idx="121">
                  <c:v>-67</c:v>
                </c:pt>
                <c:pt idx="122">
                  <c:v>-86</c:v>
                </c:pt>
                <c:pt idx="123">
                  <c:v>-115</c:v>
                </c:pt>
                <c:pt idx="124">
                  <c:v>-143</c:v>
                </c:pt>
                <c:pt idx="125">
                  <c:v>-5</c:v>
                </c:pt>
                <c:pt idx="126">
                  <c:v>-15</c:v>
                </c:pt>
                <c:pt idx="127">
                  <c:v>-25</c:v>
                </c:pt>
                <c:pt idx="128">
                  <c:v>-35</c:v>
                </c:pt>
                <c:pt idx="129">
                  <c:v>-45.5</c:v>
                </c:pt>
                <c:pt idx="130">
                  <c:v>-58</c:v>
                </c:pt>
                <c:pt idx="131">
                  <c:v>-87</c:v>
                </c:pt>
                <c:pt idx="132">
                  <c:v>-122</c:v>
                </c:pt>
                <c:pt idx="133">
                  <c:v>-144</c:v>
                </c:pt>
                <c:pt idx="134">
                  <c:v>-5</c:v>
                </c:pt>
                <c:pt idx="135">
                  <c:v>-15</c:v>
                </c:pt>
                <c:pt idx="136">
                  <c:v>-25</c:v>
                </c:pt>
                <c:pt idx="137">
                  <c:v>-41</c:v>
                </c:pt>
                <c:pt idx="138">
                  <c:v>-76</c:v>
                </c:pt>
                <c:pt idx="139">
                  <c:v>-109.5</c:v>
                </c:pt>
                <c:pt idx="140">
                  <c:v>-132</c:v>
                </c:pt>
                <c:pt idx="141">
                  <c:v>-149</c:v>
                </c:pt>
                <c:pt idx="142">
                  <c:v>-5</c:v>
                </c:pt>
                <c:pt idx="143">
                  <c:v>-15</c:v>
                </c:pt>
                <c:pt idx="144">
                  <c:v>-25</c:v>
                </c:pt>
                <c:pt idx="145">
                  <c:v>-36</c:v>
                </c:pt>
                <c:pt idx="146">
                  <c:v>-51</c:v>
                </c:pt>
                <c:pt idx="147">
                  <c:v>-70</c:v>
                </c:pt>
                <c:pt idx="148">
                  <c:v>-96.5</c:v>
                </c:pt>
                <c:pt idx="149">
                  <c:v>-122.5</c:v>
                </c:pt>
                <c:pt idx="150">
                  <c:v>-141.5</c:v>
                </c:pt>
                <c:pt idx="151">
                  <c:v>-5</c:v>
                </c:pt>
                <c:pt idx="152">
                  <c:v>-15</c:v>
                </c:pt>
                <c:pt idx="153">
                  <c:v>-25</c:v>
                </c:pt>
                <c:pt idx="154">
                  <c:v>-36.5</c:v>
                </c:pt>
                <c:pt idx="155">
                  <c:v>-51.5</c:v>
                </c:pt>
                <c:pt idx="156">
                  <c:v>-73.5</c:v>
                </c:pt>
                <c:pt idx="157">
                  <c:v>-108.5</c:v>
                </c:pt>
                <c:pt idx="158">
                  <c:v>-135.5</c:v>
                </c:pt>
                <c:pt idx="159">
                  <c:v>-5</c:v>
                </c:pt>
                <c:pt idx="160">
                  <c:v>-15</c:v>
                </c:pt>
                <c:pt idx="161">
                  <c:v>-25</c:v>
                </c:pt>
                <c:pt idx="162">
                  <c:v>-32.5</c:v>
                </c:pt>
                <c:pt idx="163">
                  <c:v>-48.25</c:v>
                </c:pt>
                <c:pt idx="164">
                  <c:v>-73.75</c:v>
                </c:pt>
                <c:pt idx="165">
                  <c:v>-102</c:v>
                </c:pt>
                <c:pt idx="166">
                  <c:v>-134.5</c:v>
                </c:pt>
                <c:pt idx="167">
                  <c:v>-5</c:v>
                </c:pt>
                <c:pt idx="168">
                  <c:v>-15</c:v>
                </c:pt>
                <c:pt idx="169">
                  <c:v>-25</c:v>
                </c:pt>
                <c:pt idx="170">
                  <c:v>-38.5</c:v>
                </c:pt>
                <c:pt idx="171">
                  <c:v>-55</c:v>
                </c:pt>
                <c:pt idx="172">
                  <c:v>-75</c:v>
                </c:pt>
                <c:pt idx="173">
                  <c:v>-94.5</c:v>
                </c:pt>
                <c:pt idx="174">
                  <c:v>-111</c:v>
                </c:pt>
                <c:pt idx="175">
                  <c:v>-136.5</c:v>
                </c:pt>
                <c:pt idx="176">
                  <c:v>-5</c:v>
                </c:pt>
                <c:pt idx="177">
                  <c:v>-15</c:v>
                </c:pt>
                <c:pt idx="178">
                  <c:v>-25</c:v>
                </c:pt>
                <c:pt idx="179">
                  <c:v>-38.5</c:v>
                </c:pt>
                <c:pt idx="180">
                  <c:v>-54</c:v>
                </c:pt>
                <c:pt idx="181">
                  <c:v>-71.5</c:v>
                </c:pt>
                <c:pt idx="182">
                  <c:v>-92</c:v>
                </c:pt>
                <c:pt idx="183">
                  <c:v>-111</c:v>
                </c:pt>
                <c:pt idx="184">
                  <c:v>-136</c:v>
                </c:pt>
                <c:pt idx="185">
                  <c:v>-5</c:v>
                </c:pt>
                <c:pt idx="186">
                  <c:v>-15</c:v>
                </c:pt>
                <c:pt idx="187">
                  <c:v>-25</c:v>
                </c:pt>
                <c:pt idx="188">
                  <c:v>-35.5</c:v>
                </c:pt>
                <c:pt idx="189">
                  <c:v>-56.5</c:v>
                </c:pt>
                <c:pt idx="190">
                  <c:v>-84.5</c:v>
                </c:pt>
                <c:pt idx="191">
                  <c:v>-109.5</c:v>
                </c:pt>
                <c:pt idx="192">
                  <c:v>-133.5</c:v>
                </c:pt>
                <c:pt idx="193">
                  <c:v>-5</c:v>
                </c:pt>
                <c:pt idx="194">
                  <c:v>-15</c:v>
                </c:pt>
                <c:pt idx="195">
                  <c:v>-25</c:v>
                </c:pt>
                <c:pt idx="196">
                  <c:v>-37.5</c:v>
                </c:pt>
                <c:pt idx="197">
                  <c:v>-54.5</c:v>
                </c:pt>
                <c:pt idx="198">
                  <c:v>-76.5</c:v>
                </c:pt>
                <c:pt idx="199">
                  <c:v>-100.5</c:v>
                </c:pt>
                <c:pt idx="200">
                  <c:v>-132.5</c:v>
                </c:pt>
                <c:pt idx="201">
                  <c:v>-5</c:v>
                </c:pt>
                <c:pt idx="202">
                  <c:v>-15</c:v>
                </c:pt>
                <c:pt idx="203">
                  <c:v>-25</c:v>
                </c:pt>
                <c:pt idx="204">
                  <c:v>-39.75</c:v>
                </c:pt>
                <c:pt idx="205">
                  <c:v>-71.75</c:v>
                </c:pt>
                <c:pt idx="206">
                  <c:v>-100.5</c:v>
                </c:pt>
                <c:pt idx="207">
                  <c:v>-130</c:v>
                </c:pt>
                <c:pt idx="208">
                  <c:v>-5</c:v>
                </c:pt>
                <c:pt idx="209">
                  <c:v>-15</c:v>
                </c:pt>
                <c:pt idx="210">
                  <c:v>-25</c:v>
                </c:pt>
                <c:pt idx="211">
                  <c:v>-33.25</c:v>
                </c:pt>
                <c:pt idx="212">
                  <c:v>-44.75</c:v>
                </c:pt>
                <c:pt idx="213">
                  <c:v>-68.5</c:v>
                </c:pt>
                <c:pt idx="214">
                  <c:v>-93.5</c:v>
                </c:pt>
                <c:pt idx="215">
                  <c:v>-128</c:v>
                </c:pt>
                <c:pt idx="216">
                  <c:v>-5</c:v>
                </c:pt>
                <c:pt idx="217">
                  <c:v>-15</c:v>
                </c:pt>
                <c:pt idx="218">
                  <c:v>-25</c:v>
                </c:pt>
                <c:pt idx="219">
                  <c:v>-43.5</c:v>
                </c:pt>
                <c:pt idx="220">
                  <c:v>-66</c:v>
                </c:pt>
                <c:pt idx="221">
                  <c:v>-87.5</c:v>
                </c:pt>
                <c:pt idx="222">
                  <c:v>-126.5</c:v>
                </c:pt>
                <c:pt idx="223">
                  <c:v>-5</c:v>
                </c:pt>
                <c:pt idx="224">
                  <c:v>-15</c:v>
                </c:pt>
                <c:pt idx="225">
                  <c:v>-25</c:v>
                </c:pt>
                <c:pt idx="226">
                  <c:v>-39.5</c:v>
                </c:pt>
                <c:pt idx="227">
                  <c:v>-64</c:v>
                </c:pt>
                <c:pt idx="228">
                  <c:v>-85</c:v>
                </c:pt>
                <c:pt idx="229">
                  <c:v>-104</c:v>
                </c:pt>
                <c:pt idx="230">
                  <c:v>-133</c:v>
                </c:pt>
                <c:pt idx="231">
                  <c:v>-5</c:v>
                </c:pt>
                <c:pt idx="232">
                  <c:v>-15</c:v>
                </c:pt>
                <c:pt idx="233">
                  <c:v>-25</c:v>
                </c:pt>
                <c:pt idx="234">
                  <c:v>-33</c:v>
                </c:pt>
                <c:pt idx="235">
                  <c:v>-50</c:v>
                </c:pt>
                <c:pt idx="236">
                  <c:v>-75</c:v>
                </c:pt>
                <c:pt idx="237">
                  <c:v>-100</c:v>
                </c:pt>
                <c:pt idx="238">
                  <c:v>-133.5</c:v>
                </c:pt>
                <c:pt idx="239">
                  <c:v>-5</c:v>
                </c:pt>
                <c:pt idx="240">
                  <c:v>-15</c:v>
                </c:pt>
                <c:pt idx="241">
                  <c:v>-25</c:v>
                </c:pt>
                <c:pt idx="242">
                  <c:v>-37.5</c:v>
                </c:pt>
                <c:pt idx="243">
                  <c:v>-60.5</c:v>
                </c:pt>
                <c:pt idx="244">
                  <c:v>-99.5</c:v>
                </c:pt>
                <c:pt idx="245">
                  <c:v>-138</c:v>
                </c:pt>
                <c:pt idx="246">
                  <c:v>-5</c:v>
                </c:pt>
                <c:pt idx="247">
                  <c:v>-15</c:v>
                </c:pt>
                <c:pt idx="248">
                  <c:v>-25</c:v>
                </c:pt>
                <c:pt idx="249">
                  <c:v>-33.5</c:v>
                </c:pt>
                <c:pt idx="250">
                  <c:v>-47</c:v>
                </c:pt>
                <c:pt idx="251">
                  <c:v>-84.5</c:v>
                </c:pt>
                <c:pt idx="252">
                  <c:v>-127.5</c:v>
                </c:pt>
                <c:pt idx="253">
                  <c:v>-5</c:v>
                </c:pt>
                <c:pt idx="254">
                  <c:v>-15</c:v>
                </c:pt>
                <c:pt idx="255">
                  <c:v>-25</c:v>
                </c:pt>
                <c:pt idx="256">
                  <c:v>-33.5</c:v>
                </c:pt>
                <c:pt idx="257">
                  <c:v>-43</c:v>
                </c:pt>
                <c:pt idx="258">
                  <c:v>-74</c:v>
                </c:pt>
                <c:pt idx="259">
                  <c:v>-125.5</c:v>
                </c:pt>
                <c:pt idx="260">
                  <c:v>-5</c:v>
                </c:pt>
                <c:pt idx="261">
                  <c:v>-15</c:v>
                </c:pt>
                <c:pt idx="262">
                  <c:v>-25</c:v>
                </c:pt>
                <c:pt idx="263">
                  <c:v>-36</c:v>
                </c:pt>
                <c:pt idx="264">
                  <c:v>-52.5</c:v>
                </c:pt>
                <c:pt idx="265">
                  <c:v>-71.5</c:v>
                </c:pt>
                <c:pt idx="266">
                  <c:v>-90.5</c:v>
                </c:pt>
                <c:pt idx="267">
                  <c:v>-118.5</c:v>
                </c:pt>
                <c:pt idx="268">
                  <c:v>-142.5</c:v>
                </c:pt>
                <c:pt idx="269">
                  <c:v>-5</c:v>
                </c:pt>
                <c:pt idx="270">
                  <c:v>-15</c:v>
                </c:pt>
                <c:pt idx="271">
                  <c:v>-25</c:v>
                </c:pt>
                <c:pt idx="272">
                  <c:v>-31</c:v>
                </c:pt>
                <c:pt idx="273">
                  <c:v>-41</c:v>
                </c:pt>
                <c:pt idx="274">
                  <c:v>-59.5</c:v>
                </c:pt>
                <c:pt idx="275">
                  <c:v>-97</c:v>
                </c:pt>
                <c:pt idx="276">
                  <c:v>-139</c:v>
                </c:pt>
                <c:pt idx="277">
                  <c:v>-5</c:v>
                </c:pt>
                <c:pt idx="278">
                  <c:v>-15</c:v>
                </c:pt>
                <c:pt idx="279">
                  <c:v>-25</c:v>
                </c:pt>
                <c:pt idx="280">
                  <c:v>-39</c:v>
                </c:pt>
                <c:pt idx="281">
                  <c:v>-66.5</c:v>
                </c:pt>
                <c:pt idx="282">
                  <c:v>-115</c:v>
                </c:pt>
                <c:pt idx="283">
                  <c:v>-146.5</c:v>
                </c:pt>
                <c:pt idx="284">
                  <c:v>-5</c:v>
                </c:pt>
                <c:pt idx="285">
                  <c:v>-15</c:v>
                </c:pt>
                <c:pt idx="286">
                  <c:v>-25</c:v>
                </c:pt>
                <c:pt idx="287">
                  <c:v>-32</c:v>
                </c:pt>
                <c:pt idx="288">
                  <c:v>-52</c:v>
                </c:pt>
                <c:pt idx="289">
                  <c:v>-80</c:v>
                </c:pt>
                <c:pt idx="290">
                  <c:v>-102</c:v>
                </c:pt>
                <c:pt idx="291">
                  <c:v>-126</c:v>
                </c:pt>
                <c:pt idx="292">
                  <c:v>-5</c:v>
                </c:pt>
                <c:pt idx="293">
                  <c:v>-15</c:v>
                </c:pt>
                <c:pt idx="294">
                  <c:v>-25</c:v>
                </c:pt>
                <c:pt idx="295">
                  <c:v>-36.5</c:v>
                </c:pt>
                <c:pt idx="296">
                  <c:v>-60.5</c:v>
                </c:pt>
                <c:pt idx="297">
                  <c:v>-93.5</c:v>
                </c:pt>
                <c:pt idx="298">
                  <c:v>-131</c:v>
                </c:pt>
                <c:pt idx="299">
                  <c:v>-5</c:v>
                </c:pt>
                <c:pt idx="300">
                  <c:v>-15</c:v>
                </c:pt>
                <c:pt idx="301">
                  <c:v>-25</c:v>
                </c:pt>
                <c:pt idx="302">
                  <c:v>-38</c:v>
                </c:pt>
                <c:pt idx="303">
                  <c:v>-56</c:v>
                </c:pt>
                <c:pt idx="304">
                  <c:v>-93</c:v>
                </c:pt>
                <c:pt idx="305">
                  <c:v>-136.5</c:v>
                </c:pt>
                <c:pt idx="306">
                  <c:v>-5</c:v>
                </c:pt>
                <c:pt idx="307">
                  <c:v>-15</c:v>
                </c:pt>
                <c:pt idx="308">
                  <c:v>-25</c:v>
                </c:pt>
                <c:pt idx="309">
                  <c:v>-36.5</c:v>
                </c:pt>
                <c:pt idx="310">
                  <c:v>-51.5</c:v>
                </c:pt>
                <c:pt idx="311">
                  <c:v>-79</c:v>
                </c:pt>
                <c:pt idx="312">
                  <c:v>-125.5</c:v>
                </c:pt>
                <c:pt idx="313">
                  <c:v>-5</c:v>
                </c:pt>
                <c:pt idx="314">
                  <c:v>-15</c:v>
                </c:pt>
                <c:pt idx="315">
                  <c:v>-25</c:v>
                </c:pt>
                <c:pt idx="316">
                  <c:v>-41</c:v>
                </c:pt>
                <c:pt idx="317">
                  <c:v>-70.5</c:v>
                </c:pt>
                <c:pt idx="318">
                  <c:v>-106</c:v>
                </c:pt>
                <c:pt idx="319">
                  <c:v>-135.5</c:v>
                </c:pt>
                <c:pt idx="320">
                  <c:v>-5</c:v>
                </c:pt>
                <c:pt idx="321">
                  <c:v>-15</c:v>
                </c:pt>
                <c:pt idx="322">
                  <c:v>-25</c:v>
                </c:pt>
                <c:pt idx="323">
                  <c:v>-43.5</c:v>
                </c:pt>
                <c:pt idx="324">
                  <c:v>-74.5</c:v>
                </c:pt>
                <c:pt idx="325">
                  <c:v>-109.5</c:v>
                </c:pt>
                <c:pt idx="326">
                  <c:v>-137</c:v>
                </c:pt>
                <c:pt idx="327">
                  <c:v>-5</c:v>
                </c:pt>
                <c:pt idx="328">
                  <c:v>-15</c:v>
                </c:pt>
                <c:pt idx="329">
                  <c:v>-25</c:v>
                </c:pt>
                <c:pt idx="330">
                  <c:v>-47.5</c:v>
                </c:pt>
                <c:pt idx="331">
                  <c:v>-84</c:v>
                </c:pt>
                <c:pt idx="332">
                  <c:v>-109</c:v>
                </c:pt>
                <c:pt idx="333">
                  <c:v>-125</c:v>
                </c:pt>
                <c:pt idx="334">
                  <c:v>-144</c:v>
                </c:pt>
                <c:pt idx="335">
                  <c:v>-5</c:v>
                </c:pt>
                <c:pt idx="336">
                  <c:v>-15</c:v>
                </c:pt>
                <c:pt idx="337">
                  <c:v>-25</c:v>
                </c:pt>
                <c:pt idx="338">
                  <c:v>-32</c:v>
                </c:pt>
                <c:pt idx="339">
                  <c:v>-53</c:v>
                </c:pt>
                <c:pt idx="340">
                  <c:v>-97</c:v>
                </c:pt>
                <c:pt idx="341">
                  <c:v>-137.5</c:v>
                </c:pt>
                <c:pt idx="342">
                  <c:v>-5</c:v>
                </c:pt>
                <c:pt idx="343">
                  <c:v>-15</c:v>
                </c:pt>
                <c:pt idx="344">
                  <c:v>-25</c:v>
                </c:pt>
                <c:pt idx="345">
                  <c:v>-45</c:v>
                </c:pt>
                <c:pt idx="346">
                  <c:v>-78</c:v>
                </c:pt>
                <c:pt idx="347">
                  <c:v>-117</c:v>
                </c:pt>
                <c:pt idx="348">
                  <c:v>-145.5</c:v>
                </c:pt>
                <c:pt idx="349">
                  <c:v>-5</c:v>
                </c:pt>
                <c:pt idx="350">
                  <c:v>-15</c:v>
                </c:pt>
                <c:pt idx="351">
                  <c:v>-25</c:v>
                </c:pt>
                <c:pt idx="352">
                  <c:v>-32</c:v>
                </c:pt>
                <c:pt idx="353">
                  <c:v>-43</c:v>
                </c:pt>
                <c:pt idx="354">
                  <c:v>-66.5</c:v>
                </c:pt>
                <c:pt idx="355">
                  <c:v>-92</c:v>
                </c:pt>
                <c:pt idx="356">
                  <c:v>-128</c:v>
                </c:pt>
                <c:pt idx="357">
                  <c:v>-5</c:v>
                </c:pt>
                <c:pt idx="358">
                  <c:v>-15</c:v>
                </c:pt>
                <c:pt idx="359">
                  <c:v>-25</c:v>
                </c:pt>
                <c:pt idx="360">
                  <c:v>-43</c:v>
                </c:pt>
                <c:pt idx="361">
                  <c:v>-67</c:v>
                </c:pt>
                <c:pt idx="362">
                  <c:v>-92.5</c:v>
                </c:pt>
                <c:pt idx="363">
                  <c:v>-128.5</c:v>
                </c:pt>
                <c:pt idx="364">
                  <c:v>-5</c:v>
                </c:pt>
                <c:pt idx="365">
                  <c:v>-15</c:v>
                </c:pt>
                <c:pt idx="366">
                  <c:v>-25</c:v>
                </c:pt>
                <c:pt idx="367">
                  <c:v>-43.5</c:v>
                </c:pt>
                <c:pt idx="368">
                  <c:v>-69.5</c:v>
                </c:pt>
                <c:pt idx="369">
                  <c:v>-94</c:v>
                </c:pt>
                <c:pt idx="370">
                  <c:v>-129.5</c:v>
                </c:pt>
                <c:pt idx="371">
                  <c:v>-5</c:v>
                </c:pt>
                <c:pt idx="372">
                  <c:v>-15</c:v>
                </c:pt>
                <c:pt idx="373">
                  <c:v>-25</c:v>
                </c:pt>
                <c:pt idx="374">
                  <c:v>-37.5</c:v>
                </c:pt>
                <c:pt idx="375">
                  <c:v>-58.5</c:v>
                </c:pt>
                <c:pt idx="376">
                  <c:v>-87.5</c:v>
                </c:pt>
                <c:pt idx="377">
                  <c:v>-126.5</c:v>
                </c:pt>
                <c:pt idx="378">
                  <c:v>-5</c:v>
                </c:pt>
                <c:pt idx="379">
                  <c:v>-15</c:v>
                </c:pt>
                <c:pt idx="380">
                  <c:v>-25</c:v>
                </c:pt>
                <c:pt idx="381">
                  <c:v>-32.5</c:v>
                </c:pt>
                <c:pt idx="382">
                  <c:v>-46</c:v>
                </c:pt>
                <c:pt idx="383">
                  <c:v>-63</c:v>
                </c:pt>
                <c:pt idx="384">
                  <c:v>-89.5</c:v>
                </c:pt>
                <c:pt idx="385">
                  <c:v>-117.5</c:v>
                </c:pt>
                <c:pt idx="386">
                  <c:v>-136</c:v>
                </c:pt>
                <c:pt idx="387">
                  <c:v>-5</c:v>
                </c:pt>
                <c:pt idx="388">
                  <c:v>-15</c:v>
                </c:pt>
                <c:pt idx="389">
                  <c:v>-25</c:v>
                </c:pt>
                <c:pt idx="390">
                  <c:v>-32</c:v>
                </c:pt>
                <c:pt idx="391">
                  <c:v>-53</c:v>
                </c:pt>
                <c:pt idx="392">
                  <c:v>-97.5</c:v>
                </c:pt>
                <c:pt idx="393">
                  <c:v>-138</c:v>
                </c:pt>
                <c:pt idx="394">
                  <c:v>-5</c:v>
                </c:pt>
                <c:pt idx="395">
                  <c:v>-15</c:v>
                </c:pt>
                <c:pt idx="396">
                  <c:v>-25</c:v>
                </c:pt>
                <c:pt idx="397">
                  <c:v>-36</c:v>
                </c:pt>
                <c:pt idx="398">
                  <c:v>-57.5</c:v>
                </c:pt>
                <c:pt idx="399">
                  <c:v>-94.5</c:v>
                </c:pt>
                <c:pt idx="400">
                  <c:v>-121</c:v>
                </c:pt>
                <c:pt idx="401">
                  <c:v>-139.5</c:v>
                </c:pt>
                <c:pt idx="402">
                  <c:v>-5</c:v>
                </c:pt>
                <c:pt idx="403">
                  <c:v>-15</c:v>
                </c:pt>
                <c:pt idx="404">
                  <c:v>-25</c:v>
                </c:pt>
                <c:pt idx="405">
                  <c:v>-39</c:v>
                </c:pt>
                <c:pt idx="406">
                  <c:v>-61.5</c:v>
                </c:pt>
                <c:pt idx="407">
                  <c:v>-92</c:v>
                </c:pt>
                <c:pt idx="408">
                  <c:v>-131</c:v>
                </c:pt>
                <c:pt idx="409">
                  <c:v>-5</c:v>
                </c:pt>
                <c:pt idx="410">
                  <c:v>-15</c:v>
                </c:pt>
                <c:pt idx="411">
                  <c:v>-25</c:v>
                </c:pt>
                <c:pt idx="412">
                  <c:v>-36.5</c:v>
                </c:pt>
                <c:pt idx="413">
                  <c:v>-66</c:v>
                </c:pt>
                <c:pt idx="414">
                  <c:v>-105.5</c:v>
                </c:pt>
                <c:pt idx="415">
                  <c:v>-134.5</c:v>
                </c:pt>
                <c:pt idx="416">
                  <c:v>-5</c:v>
                </c:pt>
                <c:pt idx="417">
                  <c:v>-15</c:v>
                </c:pt>
                <c:pt idx="418">
                  <c:v>-25</c:v>
                </c:pt>
                <c:pt idx="419">
                  <c:v>-35</c:v>
                </c:pt>
                <c:pt idx="420">
                  <c:v>-57.5</c:v>
                </c:pt>
                <c:pt idx="421">
                  <c:v>-93.5</c:v>
                </c:pt>
                <c:pt idx="422">
                  <c:v>-132.5</c:v>
                </c:pt>
                <c:pt idx="423">
                  <c:v>-5</c:v>
                </c:pt>
                <c:pt idx="424">
                  <c:v>-15</c:v>
                </c:pt>
                <c:pt idx="425">
                  <c:v>-25</c:v>
                </c:pt>
                <c:pt idx="426">
                  <c:v>-34</c:v>
                </c:pt>
                <c:pt idx="427">
                  <c:v>-53.5</c:v>
                </c:pt>
                <c:pt idx="428">
                  <c:v>-77.5</c:v>
                </c:pt>
                <c:pt idx="429">
                  <c:v>-106.5</c:v>
                </c:pt>
                <c:pt idx="430">
                  <c:v>-140</c:v>
                </c:pt>
                <c:pt idx="431">
                  <c:v>-5</c:v>
                </c:pt>
                <c:pt idx="432">
                  <c:v>-15</c:v>
                </c:pt>
                <c:pt idx="433">
                  <c:v>-25</c:v>
                </c:pt>
                <c:pt idx="434">
                  <c:v>-46.5</c:v>
                </c:pt>
                <c:pt idx="435">
                  <c:v>-78</c:v>
                </c:pt>
                <c:pt idx="436">
                  <c:v>-105</c:v>
                </c:pt>
                <c:pt idx="437">
                  <c:v>-134.5</c:v>
                </c:pt>
                <c:pt idx="438">
                  <c:v>-30.5</c:v>
                </c:pt>
                <c:pt idx="439">
                  <c:v>-5</c:v>
                </c:pt>
                <c:pt idx="440">
                  <c:v>-15</c:v>
                </c:pt>
                <c:pt idx="441">
                  <c:v>-25</c:v>
                </c:pt>
                <c:pt idx="442">
                  <c:v>-42.5</c:v>
                </c:pt>
                <c:pt idx="443">
                  <c:v>-66.5</c:v>
                </c:pt>
                <c:pt idx="444">
                  <c:v>-99.5</c:v>
                </c:pt>
                <c:pt idx="445">
                  <c:v>-135</c:v>
                </c:pt>
                <c:pt idx="446">
                  <c:v>-5</c:v>
                </c:pt>
                <c:pt idx="447">
                  <c:v>-15</c:v>
                </c:pt>
                <c:pt idx="448">
                  <c:v>-25</c:v>
                </c:pt>
                <c:pt idx="449">
                  <c:v>-39</c:v>
                </c:pt>
                <c:pt idx="450">
                  <c:v>-65</c:v>
                </c:pt>
                <c:pt idx="451">
                  <c:v>-102</c:v>
                </c:pt>
                <c:pt idx="452">
                  <c:v>-137.5</c:v>
                </c:pt>
                <c:pt idx="453">
                  <c:v>-5</c:v>
                </c:pt>
                <c:pt idx="454">
                  <c:v>-15</c:v>
                </c:pt>
                <c:pt idx="455">
                  <c:v>-25</c:v>
                </c:pt>
                <c:pt idx="456">
                  <c:v>-37.5</c:v>
                </c:pt>
                <c:pt idx="457">
                  <c:v>-57.5</c:v>
                </c:pt>
                <c:pt idx="458">
                  <c:v>-79</c:v>
                </c:pt>
                <c:pt idx="459">
                  <c:v>-101</c:v>
                </c:pt>
                <c:pt idx="460">
                  <c:v>-133.5</c:v>
                </c:pt>
                <c:pt idx="461">
                  <c:v>-5</c:v>
                </c:pt>
                <c:pt idx="462">
                  <c:v>-15</c:v>
                </c:pt>
                <c:pt idx="463">
                  <c:v>-25</c:v>
                </c:pt>
                <c:pt idx="464">
                  <c:v>-37.5</c:v>
                </c:pt>
                <c:pt idx="465">
                  <c:v>-65.5</c:v>
                </c:pt>
                <c:pt idx="466">
                  <c:v>-103</c:v>
                </c:pt>
                <c:pt idx="467">
                  <c:v>-136.5</c:v>
                </c:pt>
                <c:pt idx="468">
                  <c:v>-5</c:v>
                </c:pt>
                <c:pt idx="469">
                  <c:v>-15</c:v>
                </c:pt>
                <c:pt idx="470">
                  <c:v>-25</c:v>
                </c:pt>
                <c:pt idx="471">
                  <c:v>-32</c:v>
                </c:pt>
                <c:pt idx="472">
                  <c:v>-43</c:v>
                </c:pt>
                <c:pt idx="473">
                  <c:v>-68.5</c:v>
                </c:pt>
                <c:pt idx="474">
                  <c:v>-97.5</c:v>
                </c:pt>
                <c:pt idx="475">
                  <c:v>-131.5</c:v>
                </c:pt>
                <c:pt idx="476">
                  <c:v>-5</c:v>
                </c:pt>
                <c:pt idx="477">
                  <c:v>-15</c:v>
                </c:pt>
                <c:pt idx="478">
                  <c:v>-25</c:v>
                </c:pt>
                <c:pt idx="479">
                  <c:v>-41.5</c:v>
                </c:pt>
                <c:pt idx="480">
                  <c:v>-74</c:v>
                </c:pt>
                <c:pt idx="481">
                  <c:v>-107.5</c:v>
                </c:pt>
                <c:pt idx="482">
                  <c:v>-136.5</c:v>
                </c:pt>
                <c:pt idx="483">
                  <c:v>-5</c:v>
                </c:pt>
                <c:pt idx="484">
                  <c:v>-15</c:v>
                </c:pt>
                <c:pt idx="485">
                  <c:v>-25</c:v>
                </c:pt>
                <c:pt idx="486">
                  <c:v>-31.5</c:v>
                </c:pt>
                <c:pt idx="487">
                  <c:v>-45</c:v>
                </c:pt>
                <c:pt idx="488">
                  <c:v>-68</c:v>
                </c:pt>
                <c:pt idx="489">
                  <c:v>-90.5</c:v>
                </c:pt>
                <c:pt idx="490">
                  <c:v>-126</c:v>
                </c:pt>
                <c:pt idx="491">
                  <c:v>-5</c:v>
                </c:pt>
                <c:pt idx="492">
                  <c:v>-15</c:v>
                </c:pt>
                <c:pt idx="493">
                  <c:v>-25</c:v>
                </c:pt>
                <c:pt idx="494">
                  <c:v>-32</c:v>
                </c:pt>
                <c:pt idx="495">
                  <c:v>-46</c:v>
                </c:pt>
                <c:pt idx="496">
                  <c:v>-71</c:v>
                </c:pt>
                <c:pt idx="497">
                  <c:v>-90.5</c:v>
                </c:pt>
                <c:pt idx="498">
                  <c:v>-125</c:v>
                </c:pt>
                <c:pt idx="499">
                  <c:v>-5</c:v>
                </c:pt>
                <c:pt idx="500">
                  <c:v>-15</c:v>
                </c:pt>
                <c:pt idx="501">
                  <c:v>-25</c:v>
                </c:pt>
                <c:pt idx="502">
                  <c:v>-39</c:v>
                </c:pt>
                <c:pt idx="503">
                  <c:v>-60</c:v>
                </c:pt>
                <c:pt idx="504">
                  <c:v>-83.5</c:v>
                </c:pt>
                <c:pt idx="505">
                  <c:v>-116</c:v>
                </c:pt>
                <c:pt idx="506">
                  <c:v>-146</c:v>
                </c:pt>
                <c:pt idx="507">
                  <c:v>-5</c:v>
                </c:pt>
                <c:pt idx="508">
                  <c:v>-15</c:v>
                </c:pt>
                <c:pt idx="509">
                  <c:v>-25</c:v>
                </c:pt>
                <c:pt idx="510">
                  <c:v>-39</c:v>
                </c:pt>
                <c:pt idx="511">
                  <c:v>-65</c:v>
                </c:pt>
                <c:pt idx="512">
                  <c:v>-95.5</c:v>
                </c:pt>
                <c:pt idx="513">
                  <c:v>-124</c:v>
                </c:pt>
                <c:pt idx="514">
                  <c:v>-144</c:v>
                </c:pt>
                <c:pt idx="515">
                  <c:v>-5</c:v>
                </c:pt>
                <c:pt idx="516">
                  <c:v>-15</c:v>
                </c:pt>
                <c:pt idx="517">
                  <c:v>-25</c:v>
                </c:pt>
                <c:pt idx="518">
                  <c:v>-43.5</c:v>
                </c:pt>
                <c:pt idx="519">
                  <c:v>-75.5</c:v>
                </c:pt>
                <c:pt idx="520">
                  <c:v>-110</c:v>
                </c:pt>
                <c:pt idx="521">
                  <c:v>-135.5</c:v>
                </c:pt>
                <c:pt idx="522">
                  <c:v>-5</c:v>
                </c:pt>
                <c:pt idx="523">
                  <c:v>-15</c:v>
                </c:pt>
                <c:pt idx="524">
                  <c:v>-25</c:v>
                </c:pt>
                <c:pt idx="525">
                  <c:v>-42.5</c:v>
                </c:pt>
                <c:pt idx="526">
                  <c:v>-70.5</c:v>
                </c:pt>
                <c:pt idx="527">
                  <c:v>-100</c:v>
                </c:pt>
                <c:pt idx="528">
                  <c:v>-122</c:v>
                </c:pt>
                <c:pt idx="529">
                  <c:v>-141.5</c:v>
                </c:pt>
                <c:pt idx="530">
                  <c:v>-5</c:v>
                </c:pt>
                <c:pt idx="531">
                  <c:v>-15</c:v>
                </c:pt>
                <c:pt idx="532">
                  <c:v>-25</c:v>
                </c:pt>
                <c:pt idx="533">
                  <c:v>-33.5</c:v>
                </c:pt>
                <c:pt idx="534">
                  <c:v>-48</c:v>
                </c:pt>
                <c:pt idx="535">
                  <c:v>-73.5</c:v>
                </c:pt>
                <c:pt idx="536">
                  <c:v>-109</c:v>
                </c:pt>
                <c:pt idx="537">
                  <c:v>-140.5</c:v>
                </c:pt>
                <c:pt idx="538">
                  <c:v>-5</c:v>
                </c:pt>
                <c:pt idx="539">
                  <c:v>-15</c:v>
                </c:pt>
                <c:pt idx="540">
                  <c:v>-25</c:v>
                </c:pt>
                <c:pt idx="541">
                  <c:v>-34</c:v>
                </c:pt>
                <c:pt idx="542">
                  <c:v>-60.5</c:v>
                </c:pt>
                <c:pt idx="543">
                  <c:v>-101</c:v>
                </c:pt>
                <c:pt idx="544">
                  <c:v>-136</c:v>
                </c:pt>
                <c:pt idx="545">
                  <c:v>-5</c:v>
                </c:pt>
                <c:pt idx="546">
                  <c:v>-15</c:v>
                </c:pt>
                <c:pt idx="547">
                  <c:v>-25</c:v>
                </c:pt>
                <c:pt idx="548">
                  <c:v>-37</c:v>
                </c:pt>
                <c:pt idx="549">
                  <c:v>-63.5</c:v>
                </c:pt>
                <c:pt idx="550">
                  <c:v>-99.5</c:v>
                </c:pt>
                <c:pt idx="551">
                  <c:v>-132</c:v>
                </c:pt>
                <c:pt idx="552">
                  <c:v>-5</c:v>
                </c:pt>
                <c:pt idx="553">
                  <c:v>-15</c:v>
                </c:pt>
                <c:pt idx="554">
                  <c:v>-25</c:v>
                </c:pt>
                <c:pt idx="555">
                  <c:v>-39.5</c:v>
                </c:pt>
                <c:pt idx="556">
                  <c:v>-69</c:v>
                </c:pt>
                <c:pt idx="557">
                  <c:v>-103.5</c:v>
                </c:pt>
                <c:pt idx="558">
                  <c:v>-135.5</c:v>
                </c:pt>
                <c:pt idx="559">
                  <c:v>-5</c:v>
                </c:pt>
                <c:pt idx="560">
                  <c:v>-15</c:v>
                </c:pt>
                <c:pt idx="561">
                  <c:v>-25</c:v>
                </c:pt>
                <c:pt idx="562">
                  <c:v>-34</c:v>
                </c:pt>
                <c:pt idx="563">
                  <c:v>-52</c:v>
                </c:pt>
                <c:pt idx="564">
                  <c:v>-78.5</c:v>
                </c:pt>
                <c:pt idx="565">
                  <c:v>-116</c:v>
                </c:pt>
                <c:pt idx="566">
                  <c:v>-146</c:v>
                </c:pt>
                <c:pt idx="567">
                  <c:v>-5</c:v>
                </c:pt>
                <c:pt idx="568">
                  <c:v>-15</c:v>
                </c:pt>
                <c:pt idx="569">
                  <c:v>-25</c:v>
                </c:pt>
                <c:pt idx="570">
                  <c:v>-36</c:v>
                </c:pt>
                <c:pt idx="571">
                  <c:v>-51.5</c:v>
                </c:pt>
                <c:pt idx="572">
                  <c:v>-81</c:v>
                </c:pt>
                <c:pt idx="573">
                  <c:v>-123.5</c:v>
                </c:pt>
                <c:pt idx="574">
                  <c:v>-5</c:v>
                </c:pt>
                <c:pt idx="575">
                  <c:v>-15</c:v>
                </c:pt>
                <c:pt idx="576">
                  <c:v>-25</c:v>
                </c:pt>
                <c:pt idx="577">
                  <c:v>-36</c:v>
                </c:pt>
                <c:pt idx="578">
                  <c:v>-55.5</c:v>
                </c:pt>
                <c:pt idx="579">
                  <c:v>-95</c:v>
                </c:pt>
                <c:pt idx="580">
                  <c:v>-135.5</c:v>
                </c:pt>
                <c:pt idx="581">
                  <c:v>-5</c:v>
                </c:pt>
                <c:pt idx="582">
                  <c:v>-15</c:v>
                </c:pt>
                <c:pt idx="583">
                  <c:v>-25</c:v>
                </c:pt>
                <c:pt idx="584">
                  <c:v>-41</c:v>
                </c:pt>
                <c:pt idx="585">
                  <c:v>-67</c:v>
                </c:pt>
                <c:pt idx="586">
                  <c:v>-87.5</c:v>
                </c:pt>
                <c:pt idx="587">
                  <c:v>-123</c:v>
                </c:pt>
                <c:pt idx="588">
                  <c:v>-5</c:v>
                </c:pt>
                <c:pt idx="589">
                  <c:v>-15</c:v>
                </c:pt>
                <c:pt idx="590">
                  <c:v>-25</c:v>
                </c:pt>
                <c:pt idx="591">
                  <c:v>-39</c:v>
                </c:pt>
                <c:pt idx="592">
                  <c:v>-67.5</c:v>
                </c:pt>
                <c:pt idx="593">
                  <c:v>-97</c:v>
                </c:pt>
                <c:pt idx="594">
                  <c:v>-130</c:v>
                </c:pt>
                <c:pt idx="595">
                  <c:v>-5</c:v>
                </c:pt>
                <c:pt idx="596">
                  <c:v>-15</c:v>
                </c:pt>
                <c:pt idx="597">
                  <c:v>-25</c:v>
                </c:pt>
                <c:pt idx="598">
                  <c:v>-38</c:v>
                </c:pt>
                <c:pt idx="599">
                  <c:v>-61.5</c:v>
                </c:pt>
                <c:pt idx="600">
                  <c:v>-97.5</c:v>
                </c:pt>
                <c:pt idx="601">
                  <c:v>-135.5</c:v>
                </c:pt>
                <c:pt idx="602">
                  <c:v>-5</c:v>
                </c:pt>
                <c:pt idx="603">
                  <c:v>-15</c:v>
                </c:pt>
                <c:pt idx="604">
                  <c:v>-25</c:v>
                </c:pt>
                <c:pt idx="605">
                  <c:v>-35.5</c:v>
                </c:pt>
                <c:pt idx="606">
                  <c:v>-56.5</c:v>
                </c:pt>
                <c:pt idx="607">
                  <c:v>-93.5</c:v>
                </c:pt>
                <c:pt idx="608">
                  <c:v>-134</c:v>
                </c:pt>
                <c:pt idx="609">
                  <c:v>-5</c:v>
                </c:pt>
                <c:pt idx="610">
                  <c:v>-15</c:v>
                </c:pt>
                <c:pt idx="611">
                  <c:v>-25</c:v>
                </c:pt>
                <c:pt idx="612">
                  <c:v>-39.5</c:v>
                </c:pt>
                <c:pt idx="613">
                  <c:v>-64.5</c:v>
                </c:pt>
                <c:pt idx="614">
                  <c:v>-102.5</c:v>
                </c:pt>
                <c:pt idx="615">
                  <c:v>-139</c:v>
                </c:pt>
                <c:pt idx="616">
                  <c:v>-5</c:v>
                </c:pt>
                <c:pt idx="617">
                  <c:v>-15</c:v>
                </c:pt>
                <c:pt idx="618">
                  <c:v>-25</c:v>
                </c:pt>
                <c:pt idx="619">
                  <c:v>-32.5</c:v>
                </c:pt>
                <c:pt idx="620">
                  <c:v>-52</c:v>
                </c:pt>
                <c:pt idx="621">
                  <c:v>-86</c:v>
                </c:pt>
                <c:pt idx="622">
                  <c:v>-115.5</c:v>
                </c:pt>
                <c:pt idx="623">
                  <c:v>-140.5</c:v>
                </c:pt>
                <c:pt idx="624">
                  <c:v>-5</c:v>
                </c:pt>
                <c:pt idx="625">
                  <c:v>-15</c:v>
                </c:pt>
                <c:pt idx="626">
                  <c:v>-25</c:v>
                </c:pt>
                <c:pt idx="627">
                  <c:v>-43</c:v>
                </c:pt>
                <c:pt idx="628">
                  <c:v>-76.5</c:v>
                </c:pt>
                <c:pt idx="629">
                  <c:v>-111.5</c:v>
                </c:pt>
                <c:pt idx="630">
                  <c:v>-139.5</c:v>
                </c:pt>
                <c:pt idx="631">
                  <c:v>-5</c:v>
                </c:pt>
                <c:pt idx="632">
                  <c:v>-15</c:v>
                </c:pt>
                <c:pt idx="633">
                  <c:v>-25</c:v>
                </c:pt>
                <c:pt idx="634">
                  <c:v>-39.5</c:v>
                </c:pt>
                <c:pt idx="635">
                  <c:v>-67</c:v>
                </c:pt>
                <c:pt idx="636">
                  <c:v>-97.5</c:v>
                </c:pt>
                <c:pt idx="637">
                  <c:v>-119</c:v>
                </c:pt>
                <c:pt idx="638">
                  <c:v>-140.5</c:v>
                </c:pt>
                <c:pt idx="639">
                  <c:v>-5</c:v>
                </c:pt>
                <c:pt idx="640">
                  <c:v>-15</c:v>
                </c:pt>
                <c:pt idx="641">
                  <c:v>-25</c:v>
                </c:pt>
                <c:pt idx="642">
                  <c:v>-34.5</c:v>
                </c:pt>
                <c:pt idx="643">
                  <c:v>-52</c:v>
                </c:pt>
                <c:pt idx="644">
                  <c:v>-74.5</c:v>
                </c:pt>
                <c:pt idx="645">
                  <c:v>-101</c:v>
                </c:pt>
                <c:pt idx="646">
                  <c:v>-135</c:v>
                </c:pt>
                <c:pt idx="647">
                  <c:v>-5</c:v>
                </c:pt>
                <c:pt idx="648">
                  <c:v>-15</c:v>
                </c:pt>
                <c:pt idx="649">
                  <c:v>-25</c:v>
                </c:pt>
                <c:pt idx="650">
                  <c:v>-40</c:v>
                </c:pt>
                <c:pt idx="651">
                  <c:v>-66.5</c:v>
                </c:pt>
                <c:pt idx="652">
                  <c:v>-94</c:v>
                </c:pt>
                <c:pt idx="653">
                  <c:v>-129</c:v>
                </c:pt>
                <c:pt idx="654">
                  <c:v>-5</c:v>
                </c:pt>
                <c:pt idx="655">
                  <c:v>-15</c:v>
                </c:pt>
                <c:pt idx="656">
                  <c:v>-25</c:v>
                </c:pt>
                <c:pt idx="657">
                  <c:v>-36.5</c:v>
                </c:pt>
                <c:pt idx="658">
                  <c:v>-59.5</c:v>
                </c:pt>
                <c:pt idx="659">
                  <c:v>-87.5</c:v>
                </c:pt>
                <c:pt idx="660">
                  <c:v>-107</c:v>
                </c:pt>
                <c:pt idx="661">
                  <c:v>-126.5</c:v>
                </c:pt>
                <c:pt idx="662">
                  <c:v>-145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7105216"/>
        <c:axId val="-537115552"/>
      </c:scatterChart>
      <c:valAx>
        <c:axId val="-53710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115552"/>
        <c:crosses val="autoZero"/>
        <c:crossBetween val="midCat"/>
      </c:valAx>
      <c:valAx>
        <c:axId val="-5371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105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Staley - 2008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master_2017_02_20_2015!$AT$954:$AT$1064</c:f>
              <c:numCache>
                <c:formatCode>0.00</c:formatCode>
                <c:ptCount val="111"/>
                <c:pt idx="0">
                  <c:v>1.2359710772924282</c:v>
                </c:pt>
                <c:pt idx="1">
                  <c:v>1.3240452296268166</c:v>
                </c:pt>
                <c:pt idx="2">
                  <c:v>1.2830604500656708</c:v>
                </c:pt>
                <c:pt idx="3">
                  <c:v>1.2793524917949335</c:v>
                </c:pt>
                <c:pt idx="4">
                  <c:v>1.3051765742719255</c:v>
                </c:pt>
                <c:pt idx="5">
                  <c:v>1.3534004564253619</c:v>
                </c:pt>
                <c:pt idx="6">
                  <c:v>1.5079498417334032</c:v>
                </c:pt>
                <c:pt idx="7">
                  <c:v>1.5257915861188449</c:v>
                </c:pt>
                <c:pt idx="8">
                  <c:v>1.0747407370454487</c:v>
                </c:pt>
                <c:pt idx="9">
                  <c:v>1.3841977984153011</c:v>
                </c:pt>
                <c:pt idx="10">
                  <c:v>1.3840127668551159</c:v>
                </c:pt>
                <c:pt idx="11">
                  <c:v>1.5348260455396496</c:v>
                </c:pt>
                <c:pt idx="12">
                  <c:v>1.5795418563372601</c:v>
                </c:pt>
                <c:pt idx="13">
                  <c:v>1.5014950473288979</c:v>
                </c:pt>
                <c:pt idx="14">
                  <c:v>1.4872550688379622</c:v>
                </c:pt>
                <c:pt idx="15">
                  <c:v>0.75768353788134213</c:v>
                </c:pt>
                <c:pt idx="16">
                  <c:v>1.3803086266101368</c:v>
                </c:pt>
                <c:pt idx="17">
                  <c:v>1.2950712126679638</c:v>
                </c:pt>
                <c:pt idx="18">
                  <c:v>1.2316898895319071</c:v>
                </c:pt>
                <c:pt idx="19">
                  <c:v>1.3267423861440155</c:v>
                </c:pt>
                <c:pt idx="20">
                  <c:v>1.6414453689327984</c:v>
                </c:pt>
                <c:pt idx="21">
                  <c:v>1.6495516216501784</c:v>
                </c:pt>
                <c:pt idx="22">
                  <c:v>1.6783378683767947</c:v>
                </c:pt>
                <c:pt idx="23">
                  <c:v>0.94936606991227157</c:v>
                </c:pt>
                <c:pt idx="24">
                  <c:v>1.3592435717866371</c:v>
                </c:pt>
                <c:pt idx="25">
                  <c:v>1.4293420058993687</c:v>
                </c:pt>
                <c:pt idx="26">
                  <c:v>1.3953044241191614</c:v>
                </c:pt>
                <c:pt idx="27">
                  <c:v>1.4064269382251937</c:v>
                </c:pt>
                <c:pt idx="28">
                  <c:v>1.4530350407054071</c:v>
                </c:pt>
                <c:pt idx="29">
                  <c:v>1.3436008129333434</c:v>
                </c:pt>
                <c:pt idx="30">
                  <c:v>0.95891905528377308</c:v>
                </c:pt>
                <c:pt idx="31">
                  <c:v>1.3943969781274985</c:v>
                </c:pt>
                <c:pt idx="32">
                  <c:v>1.3591251575099099</c:v>
                </c:pt>
                <c:pt idx="33">
                  <c:v>1.4340021135148546</c:v>
                </c:pt>
                <c:pt idx="34">
                  <c:v>1.5981449790623905</c:v>
                </c:pt>
                <c:pt idx="35">
                  <c:v>1.7033798062831695</c:v>
                </c:pt>
                <c:pt idx="36">
                  <c:v>1.719659335728726</c:v>
                </c:pt>
                <c:pt idx="37">
                  <c:v>0.99743592525964575</c:v>
                </c:pt>
                <c:pt idx="38">
                  <c:v>1.3072814858692168</c:v>
                </c:pt>
                <c:pt idx="39">
                  <c:v>1.2666093565646634</c:v>
                </c:pt>
                <c:pt idx="40">
                  <c:v>1.1676893255031164</c:v>
                </c:pt>
                <c:pt idx="41">
                  <c:v>1.5849125169683447</c:v>
                </c:pt>
                <c:pt idx="42">
                  <c:v>1.6005940974869819</c:v>
                </c:pt>
                <c:pt idx="43">
                  <c:v>1.6637113154959642</c:v>
                </c:pt>
                <c:pt idx="44">
                  <c:v>1.0955958289005105</c:v>
                </c:pt>
                <c:pt idx="45">
                  <c:v>1.312878147436344</c:v>
                </c:pt>
                <c:pt idx="46">
                  <c:v>1.3644598875440659</c:v>
                </c:pt>
                <c:pt idx="47">
                  <c:v>1.4802064666159813</c:v>
                </c:pt>
                <c:pt idx="48">
                  <c:v>1.4969102338097018</c:v>
                </c:pt>
                <c:pt idx="49">
                  <c:v>1.5921316163532171</c:v>
                </c:pt>
                <c:pt idx="50">
                  <c:v>1.6023860188885475</c:v>
                </c:pt>
                <c:pt idx="51">
                  <c:v>1.0434453161220059</c:v>
                </c:pt>
                <c:pt idx="52">
                  <c:v>1.251554625076537</c:v>
                </c:pt>
                <c:pt idx="53">
                  <c:v>1.2669343352958877</c:v>
                </c:pt>
                <c:pt idx="54">
                  <c:v>1.1462399507178793</c:v>
                </c:pt>
                <c:pt idx="55">
                  <c:v>1.2610136506156207</c:v>
                </c:pt>
                <c:pt idx="56">
                  <c:v>1.3980959286372987</c:v>
                </c:pt>
                <c:pt idx="57">
                  <c:v>1.4194845258222559</c:v>
                </c:pt>
                <c:pt idx="58">
                  <c:v>0.59510560862161888</c:v>
                </c:pt>
                <c:pt idx="59">
                  <c:v>1.3158414042205695</c:v>
                </c:pt>
                <c:pt idx="60">
                  <c:v>1.3617332677884926</c:v>
                </c:pt>
                <c:pt idx="61">
                  <c:v>1.4450410464219674</c:v>
                </c:pt>
                <c:pt idx="62">
                  <c:v>1.6215981382192561</c:v>
                </c:pt>
                <c:pt idx="63">
                  <c:v>1.7438245096001721</c:v>
                </c:pt>
                <c:pt idx="64">
                  <c:v>1.0401292497925669</c:v>
                </c:pt>
                <c:pt idx="65">
                  <c:v>1.5294876400585873</c:v>
                </c:pt>
                <c:pt idx="66">
                  <c:v>1.5183979503551142</c:v>
                </c:pt>
                <c:pt idx="67">
                  <c:v>1.3026623009129614</c:v>
                </c:pt>
                <c:pt idx="68">
                  <c:v>1.3606172614833998</c:v>
                </c:pt>
                <c:pt idx="69">
                  <c:v>1.8189136353359465</c:v>
                </c:pt>
                <c:pt idx="70">
                  <c:v>1.0249374570216065</c:v>
                </c:pt>
                <c:pt idx="71">
                  <c:v>1.0136803346718739</c:v>
                </c:pt>
                <c:pt idx="72">
                  <c:v>1.5288937758307242</c:v>
                </c:pt>
                <c:pt idx="73">
                  <c:v>1.3712069505759212</c:v>
                </c:pt>
                <c:pt idx="74">
                  <c:v>1.4014006417124305</c:v>
                </c:pt>
                <c:pt idx="75">
                  <c:v>1.6051879808716356</c:v>
                </c:pt>
                <c:pt idx="76">
                  <c:v>1.6771830864448312</c:v>
                </c:pt>
                <c:pt idx="77">
                  <c:v>1.5074236356678188</c:v>
                </c:pt>
                <c:pt idx="78">
                  <c:v>1.0594470480019003</c:v>
                </c:pt>
                <c:pt idx="79">
                  <c:v>1.2908944247869354</c:v>
                </c:pt>
                <c:pt idx="80">
                  <c:v>1.34817365727842</c:v>
                </c:pt>
                <c:pt idx="81">
                  <c:v>1.4480470494754469</c:v>
                </c:pt>
                <c:pt idx="82">
                  <c:v>1.6710574371574032</c:v>
                </c:pt>
                <c:pt idx="83">
                  <c:v>1.6361739444552814</c:v>
                </c:pt>
                <c:pt idx="84">
                  <c:v>1.739117266687235</c:v>
                </c:pt>
                <c:pt idx="86">
                  <c:v>0.91733209139739902</c:v>
                </c:pt>
                <c:pt idx="87">
                  <c:v>1.3098365995014187</c:v>
                </c:pt>
                <c:pt idx="88">
                  <c:v>1.2187972305129995</c:v>
                </c:pt>
                <c:pt idx="89">
                  <c:v>1.1394692097258878</c:v>
                </c:pt>
                <c:pt idx="90">
                  <c:v>1.3079835397585551</c:v>
                </c:pt>
                <c:pt idx="91">
                  <c:v>1.4426083018815594</c:v>
                </c:pt>
                <c:pt idx="92">
                  <c:v>1.6526243216322012</c:v>
                </c:pt>
                <c:pt idx="93">
                  <c:v>1.0355294584123209</c:v>
                </c:pt>
                <c:pt idx="94">
                  <c:v>1.4122087981725107</c:v>
                </c:pt>
                <c:pt idx="95">
                  <c:v>1.4243433042846889</c:v>
                </c:pt>
                <c:pt idx="96">
                  <c:v>1.4200174494120816</c:v>
                </c:pt>
                <c:pt idx="97">
                  <c:v>1.3489048710141716</c:v>
                </c:pt>
                <c:pt idx="98">
                  <c:v>1.4319923202573361</c:v>
                </c:pt>
                <c:pt idx="99">
                  <c:v>1.3308759027272892</c:v>
                </c:pt>
                <c:pt idx="100">
                  <c:v>1.0384458209739396</c:v>
                </c:pt>
                <c:pt idx="101">
                  <c:v>1.3753039874624124</c:v>
                </c:pt>
                <c:pt idx="102">
                  <c:v>1.3306242028992277</c:v>
                </c:pt>
                <c:pt idx="103">
                  <c:v>1.223968272193249</c:v>
                </c:pt>
                <c:pt idx="104">
                  <c:v>1.5604233025227723</c:v>
                </c:pt>
                <c:pt idx="105">
                  <c:v>1.5787156667136353</c:v>
                </c:pt>
                <c:pt idx="106">
                  <c:v>1.7093449504516833</c:v>
                </c:pt>
                <c:pt idx="107">
                  <c:v>1.0112955826748333</c:v>
                </c:pt>
                <c:pt idx="108">
                  <c:v>1.3653372537929391</c:v>
                </c:pt>
                <c:pt idx="109">
                  <c:v>1.2838546901686256</c:v>
                </c:pt>
                <c:pt idx="110">
                  <c:v>1.2709792954021379</c:v>
                </c:pt>
              </c:numCache>
            </c:numRef>
          </c:xVal>
          <c:yVal>
            <c:numRef>
              <c:f>master_2017_02_20_2015!$AQ$954:$AQ$1064</c:f>
              <c:numCache>
                <c:formatCode>General</c:formatCode>
                <c:ptCount val="111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-32.5</c:v>
                </c:pt>
                <c:pt idx="4">
                  <c:v>-52</c:v>
                </c:pt>
                <c:pt idx="5">
                  <c:v>-90</c:v>
                </c:pt>
                <c:pt idx="6">
                  <c:v>-121.5</c:v>
                </c:pt>
                <c:pt idx="7">
                  <c:v>-142.5</c:v>
                </c:pt>
                <c:pt idx="8">
                  <c:v>-5</c:v>
                </c:pt>
                <c:pt idx="9">
                  <c:v>-15</c:v>
                </c:pt>
                <c:pt idx="10">
                  <c:v>-25</c:v>
                </c:pt>
                <c:pt idx="11">
                  <c:v>-34.5</c:v>
                </c:pt>
                <c:pt idx="12">
                  <c:v>-59</c:v>
                </c:pt>
                <c:pt idx="13">
                  <c:v>-101.5</c:v>
                </c:pt>
                <c:pt idx="14">
                  <c:v>-138.5</c:v>
                </c:pt>
                <c:pt idx="15">
                  <c:v>-5</c:v>
                </c:pt>
                <c:pt idx="16">
                  <c:v>-15</c:v>
                </c:pt>
                <c:pt idx="17">
                  <c:v>-25</c:v>
                </c:pt>
                <c:pt idx="18">
                  <c:v>-33</c:v>
                </c:pt>
                <c:pt idx="19">
                  <c:v>-51</c:v>
                </c:pt>
                <c:pt idx="20">
                  <c:v>-82.5</c:v>
                </c:pt>
                <c:pt idx="21">
                  <c:v>-117.5</c:v>
                </c:pt>
                <c:pt idx="22">
                  <c:v>-144.5</c:v>
                </c:pt>
                <c:pt idx="23">
                  <c:v>-5</c:v>
                </c:pt>
                <c:pt idx="24">
                  <c:v>-15</c:v>
                </c:pt>
                <c:pt idx="25">
                  <c:v>-25</c:v>
                </c:pt>
                <c:pt idx="26">
                  <c:v>-45</c:v>
                </c:pt>
                <c:pt idx="27">
                  <c:v>-77.5</c:v>
                </c:pt>
                <c:pt idx="28">
                  <c:v>-112.5</c:v>
                </c:pt>
                <c:pt idx="29">
                  <c:v>-141.5</c:v>
                </c:pt>
                <c:pt idx="30">
                  <c:v>-5</c:v>
                </c:pt>
                <c:pt idx="31">
                  <c:v>-15</c:v>
                </c:pt>
                <c:pt idx="32">
                  <c:v>-25</c:v>
                </c:pt>
                <c:pt idx="33">
                  <c:v>-35.5</c:v>
                </c:pt>
                <c:pt idx="34">
                  <c:v>-60</c:v>
                </c:pt>
                <c:pt idx="35">
                  <c:v>-100.5</c:v>
                </c:pt>
                <c:pt idx="36">
                  <c:v>-137.5</c:v>
                </c:pt>
                <c:pt idx="37">
                  <c:v>-5</c:v>
                </c:pt>
                <c:pt idx="38">
                  <c:v>-15</c:v>
                </c:pt>
                <c:pt idx="39">
                  <c:v>-25</c:v>
                </c:pt>
                <c:pt idx="40">
                  <c:v>-45</c:v>
                </c:pt>
                <c:pt idx="41">
                  <c:v>-75.5</c:v>
                </c:pt>
                <c:pt idx="42">
                  <c:v>-105</c:v>
                </c:pt>
                <c:pt idx="43">
                  <c:v>-136</c:v>
                </c:pt>
                <c:pt idx="44">
                  <c:v>-5</c:v>
                </c:pt>
                <c:pt idx="45">
                  <c:v>-15</c:v>
                </c:pt>
                <c:pt idx="46">
                  <c:v>-25</c:v>
                </c:pt>
                <c:pt idx="47">
                  <c:v>-36</c:v>
                </c:pt>
                <c:pt idx="48">
                  <c:v>-65.5</c:v>
                </c:pt>
                <c:pt idx="49">
                  <c:v>-107</c:v>
                </c:pt>
                <c:pt idx="50">
                  <c:v>-139</c:v>
                </c:pt>
                <c:pt idx="51">
                  <c:v>-5</c:v>
                </c:pt>
                <c:pt idx="52">
                  <c:v>-15</c:v>
                </c:pt>
                <c:pt idx="53">
                  <c:v>-25</c:v>
                </c:pt>
                <c:pt idx="54">
                  <c:v>-44</c:v>
                </c:pt>
                <c:pt idx="55">
                  <c:v>-73.5</c:v>
                </c:pt>
                <c:pt idx="56">
                  <c:v>-108.5</c:v>
                </c:pt>
                <c:pt idx="57">
                  <c:v>-140.5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-50.5</c:v>
                </c:pt>
                <c:pt idx="62">
                  <c:v>-87.5</c:v>
                </c:pt>
                <c:pt idx="63">
                  <c:v>-128.5</c:v>
                </c:pt>
                <c:pt idx="64">
                  <c:v>-5</c:v>
                </c:pt>
                <c:pt idx="65">
                  <c:v>-15</c:v>
                </c:pt>
                <c:pt idx="66">
                  <c:v>-25</c:v>
                </c:pt>
                <c:pt idx="67">
                  <c:v>-42.5</c:v>
                </c:pt>
                <c:pt idx="68">
                  <c:v>-68</c:v>
                </c:pt>
                <c:pt idx="69">
                  <c:v>-96</c:v>
                </c:pt>
                <c:pt idx="70">
                  <c:v>-132</c:v>
                </c:pt>
                <c:pt idx="71">
                  <c:v>-5</c:v>
                </c:pt>
                <c:pt idx="72">
                  <c:v>-15</c:v>
                </c:pt>
                <c:pt idx="73">
                  <c:v>-25</c:v>
                </c:pt>
                <c:pt idx="74">
                  <c:v>-44.5</c:v>
                </c:pt>
                <c:pt idx="75">
                  <c:v>-76</c:v>
                </c:pt>
                <c:pt idx="76">
                  <c:v>-110</c:v>
                </c:pt>
                <c:pt idx="77">
                  <c:v>-140</c:v>
                </c:pt>
                <c:pt idx="78">
                  <c:v>-5</c:v>
                </c:pt>
                <c:pt idx="79">
                  <c:v>-15</c:v>
                </c:pt>
                <c:pt idx="80">
                  <c:v>-25</c:v>
                </c:pt>
                <c:pt idx="81">
                  <c:v>-38.5</c:v>
                </c:pt>
                <c:pt idx="82">
                  <c:v>-58</c:v>
                </c:pt>
                <c:pt idx="83">
                  <c:v>-96.5</c:v>
                </c:pt>
                <c:pt idx="84">
                  <c:v>-138.5</c:v>
                </c:pt>
                <c:pt idx="86">
                  <c:v>-5</c:v>
                </c:pt>
                <c:pt idx="87">
                  <c:v>-15</c:v>
                </c:pt>
                <c:pt idx="88">
                  <c:v>-25</c:v>
                </c:pt>
                <c:pt idx="89">
                  <c:v>-38</c:v>
                </c:pt>
                <c:pt idx="90">
                  <c:v>-60</c:v>
                </c:pt>
                <c:pt idx="91">
                  <c:v>-92.5</c:v>
                </c:pt>
                <c:pt idx="92">
                  <c:v>-132</c:v>
                </c:pt>
                <c:pt idx="93">
                  <c:v>-5</c:v>
                </c:pt>
                <c:pt idx="94">
                  <c:v>-15</c:v>
                </c:pt>
                <c:pt idx="95">
                  <c:v>-25</c:v>
                </c:pt>
                <c:pt idx="96">
                  <c:v>-36</c:v>
                </c:pt>
                <c:pt idx="97">
                  <c:v>-65.5</c:v>
                </c:pt>
                <c:pt idx="98">
                  <c:v>-108.5</c:v>
                </c:pt>
                <c:pt idx="99">
                  <c:v>-140.5</c:v>
                </c:pt>
                <c:pt idx="100">
                  <c:v>-5</c:v>
                </c:pt>
                <c:pt idx="101">
                  <c:v>-15</c:v>
                </c:pt>
                <c:pt idx="102">
                  <c:v>-25</c:v>
                </c:pt>
                <c:pt idx="103">
                  <c:v>-37</c:v>
                </c:pt>
                <c:pt idx="104">
                  <c:v>-54.5</c:v>
                </c:pt>
                <c:pt idx="105">
                  <c:v>-90.5</c:v>
                </c:pt>
                <c:pt idx="106">
                  <c:v>-134.5</c:v>
                </c:pt>
                <c:pt idx="107">
                  <c:v>-5</c:v>
                </c:pt>
                <c:pt idx="108">
                  <c:v>-15</c:v>
                </c:pt>
                <c:pt idx="109">
                  <c:v>-25</c:v>
                </c:pt>
                <c:pt idx="110">
                  <c:v>-42.5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7099232"/>
        <c:axId val="-537097600"/>
      </c:scatterChart>
      <c:valAx>
        <c:axId val="-53709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097600"/>
        <c:crosses val="autoZero"/>
        <c:crossBetween val="midCat"/>
      </c:valAx>
      <c:valAx>
        <c:axId val="-53709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09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Staley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master_2017_02_20_2015!$BD$954:$BD$1064</c:f>
              <c:numCache>
                <c:formatCode>0.00</c:formatCode>
                <c:ptCount val="111"/>
                <c:pt idx="0">
                  <c:v>1.288</c:v>
                </c:pt>
                <c:pt idx="1">
                  <c:v>1.304</c:v>
                </c:pt>
                <c:pt idx="2">
                  <c:v>1.206</c:v>
                </c:pt>
                <c:pt idx="3">
                  <c:v>1.1848120051220645</c:v>
                </c:pt>
                <c:pt idx="4">
                  <c:v>1.2267218315888182</c:v>
                </c:pt>
                <c:pt idx="5">
                  <c:v>1.3404422457802896</c:v>
                </c:pt>
                <c:pt idx="6">
                  <c:v>1.5296163689866162</c:v>
                </c:pt>
                <c:pt idx="7">
                  <c:v>1.4703872042769464</c:v>
                </c:pt>
                <c:pt idx="8">
                  <c:v>1.1645817527392064</c:v>
                </c:pt>
                <c:pt idx="9">
                  <c:v>1.3328157806517635</c:v>
                </c:pt>
                <c:pt idx="10">
                  <c:v>1.3126135822291232</c:v>
                </c:pt>
                <c:pt idx="11">
                  <c:v>1.65</c:v>
                </c:pt>
                <c:pt idx="12">
                  <c:v>1.51</c:v>
                </c:pt>
                <c:pt idx="13">
                  <c:v>1.33</c:v>
                </c:pt>
                <c:pt idx="14">
                  <c:v>1.23</c:v>
                </c:pt>
                <c:pt idx="15">
                  <c:v>0.99925895866047953</c:v>
                </c:pt>
                <c:pt idx="16">
                  <c:v>1.2602113732201774</c:v>
                </c:pt>
                <c:pt idx="17">
                  <c:v>1.261975757361893</c:v>
                </c:pt>
                <c:pt idx="18">
                  <c:v>1.2234381830193186</c:v>
                </c:pt>
                <c:pt idx="19">
                  <c:v>1.316468348288508</c:v>
                </c:pt>
                <c:pt idx="20">
                  <c:v>1.5384977832216546</c:v>
                </c:pt>
                <c:pt idx="21">
                  <c:v>1.5305893239154276</c:v>
                </c:pt>
                <c:pt idx="22">
                  <c:v>1.5916450769184074</c:v>
                </c:pt>
                <c:pt idx="23">
                  <c:v>1.1210014644388377</c:v>
                </c:pt>
                <c:pt idx="24">
                  <c:v>1.357958254671207</c:v>
                </c:pt>
                <c:pt idx="25">
                  <c:v>1.4084196411242653</c:v>
                </c:pt>
                <c:pt idx="26">
                  <c:v>1.3859742960919217</c:v>
                </c:pt>
                <c:pt idx="27">
                  <c:v>1.3617339561730895</c:v>
                </c:pt>
                <c:pt idx="28">
                  <c:v>1.5201073348123015</c:v>
                </c:pt>
                <c:pt idx="29">
                  <c:v>1.4062831299760437</c:v>
                </c:pt>
                <c:pt idx="30">
                  <c:v>1.2507719180620003</c:v>
                </c:pt>
                <c:pt idx="31">
                  <c:v>1.3552234592515482</c:v>
                </c:pt>
                <c:pt idx="32">
                  <c:v>1.3406656268049888</c:v>
                </c:pt>
                <c:pt idx="33">
                  <c:v>1.4758479755791214</c:v>
                </c:pt>
                <c:pt idx="34">
                  <c:v>1.656292875247215</c:v>
                </c:pt>
                <c:pt idx="35">
                  <c:v>1.7088700479914822</c:v>
                </c:pt>
                <c:pt idx="36">
                  <c:v>1.3576935970499495</c:v>
                </c:pt>
                <c:pt idx="37">
                  <c:v>1.1369691409213614</c:v>
                </c:pt>
                <c:pt idx="38">
                  <c:v>1.3595462003987508</c:v>
                </c:pt>
                <c:pt idx="39">
                  <c:v>1.2673571289941246</c:v>
                </c:pt>
                <c:pt idx="40">
                  <c:v>1.1451695514659033</c:v>
                </c:pt>
                <c:pt idx="41">
                  <c:v>1.5513781111481626</c:v>
                </c:pt>
                <c:pt idx="42">
                  <c:v>1.5921711299154058</c:v>
                </c:pt>
                <c:pt idx="43">
                  <c:v>1.6268920768991135</c:v>
                </c:pt>
                <c:pt idx="44">
                  <c:v>1.1929883374208232</c:v>
                </c:pt>
                <c:pt idx="45">
                  <c:v>1.3355505760714224</c:v>
                </c:pt>
                <c:pt idx="46">
                  <c:v>1.4220936182225594</c:v>
                </c:pt>
                <c:pt idx="47">
                  <c:v>1.3486205480550544</c:v>
                </c:pt>
                <c:pt idx="48">
                  <c:v>1.4070767882693878</c:v>
                </c:pt>
                <c:pt idx="49">
                  <c:v>1.5888899407674613</c:v>
                </c:pt>
                <c:pt idx="50">
                  <c:v>1.5208311700724568</c:v>
                </c:pt>
                <c:pt idx="51">
                  <c:v>1.2216595797236975</c:v>
                </c:pt>
                <c:pt idx="52">
                  <c:v>1.2691215131358398</c:v>
                </c:pt>
                <c:pt idx="53">
                  <c:v>1.1438502390740513</c:v>
                </c:pt>
                <c:pt idx="54">
                  <c:v>1.2309640129763777</c:v>
                </c:pt>
                <c:pt idx="55">
                  <c:v>1.3605581715272634</c:v>
                </c:pt>
                <c:pt idx="56">
                  <c:v>1.4623954496558789</c:v>
                </c:pt>
                <c:pt idx="57">
                  <c:v>1.5661219419640371</c:v>
                </c:pt>
                <c:pt idx="58">
                  <c:v>1.128411877834042</c:v>
                </c:pt>
                <c:pt idx="59">
                  <c:v>1.2592409619422342</c:v>
                </c:pt>
                <c:pt idx="60">
                  <c:v>1.2729149390405281</c:v>
                </c:pt>
                <c:pt idx="61">
                  <c:v>1.4499233668489933</c:v>
                </c:pt>
                <c:pt idx="62">
                  <c:v>1.6054905599303173</c:v>
                </c:pt>
                <c:pt idx="63">
                  <c:v>1.6483753647223758</c:v>
                </c:pt>
                <c:pt idx="64">
                  <c:v>1.3019390581717449</c:v>
                </c:pt>
                <c:pt idx="65">
                  <c:v>1.3969511442031162</c:v>
                </c:pt>
                <c:pt idx="66">
                  <c:v>1.3937752527480285</c:v>
                </c:pt>
                <c:pt idx="67">
                  <c:v>1.3483694773064874</c:v>
                </c:pt>
                <c:pt idx="68">
                  <c:v>1.3405510631078539</c:v>
                </c:pt>
                <c:pt idx="69">
                  <c:v>1.3986673172694983</c:v>
                </c:pt>
                <c:pt idx="70">
                  <c:v>1.6107577861196991</c:v>
                </c:pt>
                <c:pt idx="71">
                  <c:v>1.2494486299557139</c:v>
                </c:pt>
                <c:pt idx="72">
                  <c:v>1.4477654074845174</c:v>
                </c:pt>
                <c:pt idx="73">
                  <c:v>1.3504596220689169</c:v>
                </c:pt>
                <c:pt idx="74">
                  <c:v>1.3760805916322445</c:v>
                </c:pt>
                <c:pt idx="75">
                  <c:v>1.6716242616620631</c:v>
                </c:pt>
                <c:pt idx="76">
                  <c:v>1.6232056717113024</c:v>
                </c:pt>
                <c:pt idx="77">
                  <c:v>1.6069223515585112</c:v>
                </c:pt>
                <c:pt idx="78">
                  <c:v>1.2238650599008418</c:v>
                </c:pt>
                <c:pt idx="79">
                  <c:v>1.4006563509007179</c:v>
                </c:pt>
                <c:pt idx="80">
                  <c:v>1.4280043050973059</c:v>
                </c:pt>
                <c:pt idx="81">
                  <c:v>1.3117308217329309</c:v>
                </c:pt>
                <c:pt idx="82">
                  <c:v>1.6261385023579591</c:v>
                </c:pt>
                <c:pt idx="83">
                  <c:v>1.5422575819144877</c:v>
                </c:pt>
                <c:pt idx="84">
                  <c:v>1.637288714229403</c:v>
                </c:pt>
                <c:pt idx="85">
                  <c:v>1.509393059832165</c:v>
                </c:pt>
                <c:pt idx="86">
                  <c:v>1.0464562344513646</c:v>
                </c:pt>
                <c:pt idx="87">
                  <c:v>1.2015456005081426</c:v>
                </c:pt>
                <c:pt idx="88">
                  <c:v>1.1782557298375003</c:v>
                </c:pt>
                <c:pt idx="89">
                  <c:v>1.1553870393206476</c:v>
                </c:pt>
                <c:pt idx="90">
                  <c:v>1.3594780769573895</c:v>
                </c:pt>
                <c:pt idx="91">
                  <c:v>1.4391155580589792</c:v>
                </c:pt>
                <c:pt idx="92">
                  <c:v>1.379884834126667</c:v>
                </c:pt>
                <c:pt idx="93">
                  <c:v>1.1687280554722372</c:v>
                </c:pt>
                <c:pt idx="94">
                  <c:v>1.3662508601372692</c:v>
                </c:pt>
                <c:pt idx="95">
                  <c:v>1.2457434232581119</c:v>
                </c:pt>
                <c:pt idx="96">
                  <c:v>1.4499455287269156</c:v>
                </c:pt>
                <c:pt idx="97">
                  <c:v>1.5633216509523558</c:v>
                </c:pt>
                <c:pt idx="98">
                  <c:v>1.4149869159263819</c:v>
                </c:pt>
                <c:pt idx="99">
                  <c:v>1.3052126359813023</c:v>
                </c:pt>
                <c:pt idx="100">
                  <c:v>1.2424793125959381</c:v>
                </c:pt>
                <c:pt idx="101">
                  <c:v>1.3901582652575117</c:v>
                </c:pt>
                <c:pt idx="102">
                  <c:v>1.3082026218748346</c:v>
                </c:pt>
                <c:pt idx="103">
                  <c:v>1.4242142378737326</c:v>
                </c:pt>
                <c:pt idx="104">
                  <c:v>1.4682161919083812</c:v>
                </c:pt>
                <c:pt idx="105">
                  <c:v>1.4555070622834179</c:v>
                </c:pt>
                <c:pt idx="106">
                  <c:v>1.5380418706242562</c:v>
                </c:pt>
                <c:pt idx="107">
                  <c:v>1.2339220495086192</c:v>
                </c:pt>
                <c:pt idx="108">
                  <c:v>1.3343155071722215</c:v>
                </c:pt>
                <c:pt idx="109">
                  <c:v>1.2697390475854404</c:v>
                </c:pt>
                <c:pt idx="110">
                  <c:v>1.2915613798659162</c:v>
                </c:pt>
              </c:numCache>
            </c:numRef>
          </c:xVal>
          <c:yVal>
            <c:numRef>
              <c:f>master_2017_02_20_2015!$BB$954:$BB$1064</c:f>
              <c:numCache>
                <c:formatCode>General</c:formatCode>
                <c:ptCount val="111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-32.5</c:v>
                </c:pt>
                <c:pt idx="4">
                  <c:v>-52</c:v>
                </c:pt>
                <c:pt idx="5">
                  <c:v>-90</c:v>
                </c:pt>
                <c:pt idx="6">
                  <c:v>-121.5</c:v>
                </c:pt>
                <c:pt idx="7">
                  <c:v>-141</c:v>
                </c:pt>
                <c:pt idx="8">
                  <c:v>-5</c:v>
                </c:pt>
                <c:pt idx="9">
                  <c:v>-15</c:v>
                </c:pt>
                <c:pt idx="10">
                  <c:v>-25</c:v>
                </c:pt>
                <c:pt idx="11">
                  <c:v>-34.5</c:v>
                </c:pt>
                <c:pt idx="12">
                  <c:v>-59</c:v>
                </c:pt>
                <c:pt idx="13">
                  <c:v>-101.5</c:v>
                </c:pt>
                <c:pt idx="14">
                  <c:v>-138.5</c:v>
                </c:pt>
                <c:pt idx="15">
                  <c:v>-5</c:v>
                </c:pt>
                <c:pt idx="16">
                  <c:v>-15</c:v>
                </c:pt>
                <c:pt idx="17">
                  <c:v>-25</c:v>
                </c:pt>
                <c:pt idx="18">
                  <c:v>-33</c:v>
                </c:pt>
                <c:pt idx="19">
                  <c:v>-51</c:v>
                </c:pt>
                <c:pt idx="20">
                  <c:v>-82.5</c:v>
                </c:pt>
                <c:pt idx="21">
                  <c:v>-117.5</c:v>
                </c:pt>
                <c:pt idx="22">
                  <c:v>-144.5</c:v>
                </c:pt>
                <c:pt idx="23">
                  <c:v>-5</c:v>
                </c:pt>
                <c:pt idx="24">
                  <c:v>-15</c:v>
                </c:pt>
                <c:pt idx="25">
                  <c:v>-25</c:v>
                </c:pt>
                <c:pt idx="26">
                  <c:v>-45</c:v>
                </c:pt>
                <c:pt idx="27">
                  <c:v>-77.5</c:v>
                </c:pt>
                <c:pt idx="28">
                  <c:v>-112.5</c:v>
                </c:pt>
                <c:pt idx="29">
                  <c:v>-141.5</c:v>
                </c:pt>
                <c:pt idx="30">
                  <c:v>-5</c:v>
                </c:pt>
                <c:pt idx="31">
                  <c:v>-15</c:v>
                </c:pt>
                <c:pt idx="32">
                  <c:v>-25</c:v>
                </c:pt>
                <c:pt idx="33">
                  <c:v>-49</c:v>
                </c:pt>
                <c:pt idx="34">
                  <c:v>-89.5</c:v>
                </c:pt>
                <c:pt idx="35">
                  <c:v>-126.5</c:v>
                </c:pt>
                <c:pt idx="36">
                  <c:v>-147</c:v>
                </c:pt>
                <c:pt idx="37">
                  <c:v>-5</c:v>
                </c:pt>
                <c:pt idx="38">
                  <c:v>-15</c:v>
                </c:pt>
                <c:pt idx="39">
                  <c:v>-25</c:v>
                </c:pt>
                <c:pt idx="40">
                  <c:v>-45</c:v>
                </c:pt>
                <c:pt idx="41">
                  <c:v>-75.5</c:v>
                </c:pt>
                <c:pt idx="42">
                  <c:v>-105</c:v>
                </c:pt>
                <c:pt idx="43">
                  <c:v>-135.5</c:v>
                </c:pt>
                <c:pt idx="44">
                  <c:v>-5</c:v>
                </c:pt>
                <c:pt idx="45">
                  <c:v>-15</c:v>
                </c:pt>
                <c:pt idx="46">
                  <c:v>-25</c:v>
                </c:pt>
                <c:pt idx="47">
                  <c:v>-36</c:v>
                </c:pt>
                <c:pt idx="48">
                  <c:v>-65.5</c:v>
                </c:pt>
                <c:pt idx="49">
                  <c:v>-107</c:v>
                </c:pt>
                <c:pt idx="50">
                  <c:v>-139</c:v>
                </c:pt>
                <c:pt idx="51">
                  <c:v>-5</c:v>
                </c:pt>
                <c:pt idx="52">
                  <c:v>-15</c:v>
                </c:pt>
                <c:pt idx="53">
                  <c:v>-25</c:v>
                </c:pt>
                <c:pt idx="54">
                  <c:v>-44</c:v>
                </c:pt>
                <c:pt idx="55">
                  <c:v>-73.5</c:v>
                </c:pt>
                <c:pt idx="56">
                  <c:v>-108.5</c:v>
                </c:pt>
                <c:pt idx="57">
                  <c:v>-138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-50.5</c:v>
                </c:pt>
                <c:pt idx="62">
                  <c:v>-87.5</c:v>
                </c:pt>
                <c:pt idx="63">
                  <c:v>-128.5</c:v>
                </c:pt>
                <c:pt idx="64">
                  <c:v>-5</c:v>
                </c:pt>
                <c:pt idx="65">
                  <c:v>-15</c:v>
                </c:pt>
                <c:pt idx="66">
                  <c:v>-25</c:v>
                </c:pt>
                <c:pt idx="67">
                  <c:v>-42.5</c:v>
                </c:pt>
                <c:pt idx="68">
                  <c:v>-73.5</c:v>
                </c:pt>
                <c:pt idx="69">
                  <c:v>-104</c:v>
                </c:pt>
                <c:pt idx="70">
                  <c:v>-130.5</c:v>
                </c:pt>
                <c:pt idx="71">
                  <c:v>-5</c:v>
                </c:pt>
                <c:pt idx="72">
                  <c:v>-15</c:v>
                </c:pt>
                <c:pt idx="73">
                  <c:v>-25</c:v>
                </c:pt>
                <c:pt idx="74">
                  <c:v>-43.5</c:v>
                </c:pt>
                <c:pt idx="75">
                  <c:v>-73.5</c:v>
                </c:pt>
                <c:pt idx="76">
                  <c:v>-108.5</c:v>
                </c:pt>
                <c:pt idx="77">
                  <c:v>-140</c:v>
                </c:pt>
                <c:pt idx="78">
                  <c:v>-5</c:v>
                </c:pt>
                <c:pt idx="79">
                  <c:v>-15</c:v>
                </c:pt>
                <c:pt idx="80">
                  <c:v>-25</c:v>
                </c:pt>
                <c:pt idx="81">
                  <c:v>-38.5</c:v>
                </c:pt>
                <c:pt idx="82">
                  <c:v>-58</c:v>
                </c:pt>
                <c:pt idx="83">
                  <c:v>-110</c:v>
                </c:pt>
                <c:pt idx="84">
                  <c:v>-138</c:v>
                </c:pt>
                <c:pt idx="85">
                  <c:v>-82.5</c:v>
                </c:pt>
                <c:pt idx="86">
                  <c:v>-5</c:v>
                </c:pt>
                <c:pt idx="87">
                  <c:v>-15</c:v>
                </c:pt>
                <c:pt idx="88">
                  <c:v>-25</c:v>
                </c:pt>
                <c:pt idx="89">
                  <c:v>-38</c:v>
                </c:pt>
                <c:pt idx="90">
                  <c:v>-60</c:v>
                </c:pt>
                <c:pt idx="91">
                  <c:v>-92.5</c:v>
                </c:pt>
                <c:pt idx="92">
                  <c:v>-130.5</c:v>
                </c:pt>
                <c:pt idx="93">
                  <c:v>-5</c:v>
                </c:pt>
                <c:pt idx="94">
                  <c:v>-15</c:v>
                </c:pt>
                <c:pt idx="95">
                  <c:v>-25</c:v>
                </c:pt>
                <c:pt idx="96">
                  <c:v>-36</c:v>
                </c:pt>
                <c:pt idx="97">
                  <c:v>-65.5</c:v>
                </c:pt>
                <c:pt idx="98">
                  <c:v>-108.5</c:v>
                </c:pt>
                <c:pt idx="99">
                  <c:v>-140.5</c:v>
                </c:pt>
                <c:pt idx="100">
                  <c:v>-5</c:v>
                </c:pt>
                <c:pt idx="101">
                  <c:v>-15</c:v>
                </c:pt>
                <c:pt idx="102">
                  <c:v>-25</c:v>
                </c:pt>
                <c:pt idx="103">
                  <c:v>-37</c:v>
                </c:pt>
                <c:pt idx="104">
                  <c:v>-54.5</c:v>
                </c:pt>
                <c:pt idx="105">
                  <c:v>-90.5</c:v>
                </c:pt>
                <c:pt idx="106">
                  <c:v>-134.5</c:v>
                </c:pt>
                <c:pt idx="107">
                  <c:v>-5</c:v>
                </c:pt>
                <c:pt idx="108">
                  <c:v>-15</c:v>
                </c:pt>
                <c:pt idx="109">
                  <c:v>-25</c:v>
                </c:pt>
                <c:pt idx="110">
                  <c:v>-42.5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7093248"/>
        <c:axId val="-537112832"/>
      </c:scatterChart>
      <c:valAx>
        <c:axId val="-53709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112832"/>
        <c:crosses val="autoZero"/>
        <c:crossBetween val="midCat"/>
      </c:valAx>
      <c:valAx>
        <c:axId val="-53711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093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Thatuna - 2008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master_2017_02_20_2015!$AT$1065:$AT$1394</c:f>
              <c:numCache>
                <c:formatCode>0.00</c:formatCode>
                <c:ptCount val="330"/>
                <c:pt idx="0">
                  <c:v>1.3639149261217658</c:v>
                </c:pt>
                <c:pt idx="1">
                  <c:v>1.3405333316956669</c:v>
                </c:pt>
                <c:pt idx="2">
                  <c:v>1.4131969231322057</c:v>
                </c:pt>
                <c:pt idx="3">
                  <c:v>0.8819364119459252</c:v>
                </c:pt>
                <c:pt idx="4">
                  <c:v>1.3445527508813813</c:v>
                </c:pt>
                <c:pt idx="5">
                  <c:v>1.3152905296947508</c:v>
                </c:pt>
                <c:pt idx="6">
                  <c:v>1.3304230918339728</c:v>
                </c:pt>
                <c:pt idx="7">
                  <c:v>1.5489366914943588</c:v>
                </c:pt>
                <c:pt idx="8">
                  <c:v>1.6516865399809864</c:v>
                </c:pt>
                <c:pt idx="9">
                  <c:v>1.6273538351261831</c:v>
                </c:pt>
                <c:pt idx="10">
                  <c:v>0.92846556554828952</c:v>
                </c:pt>
                <c:pt idx="11">
                  <c:v>1.3563109163465754</c:v>
                </c:pt>
                <c:pt idx="12">
                  <c:v>1.2126120242208691</c:v>
                </c:pt>
                <c:pt idx="13">
                  <c:v>1.4226186240767098</c:v>
                </c:pt>
                <c:pt idx="14">
                  <c:v>1.5139150032598614</c:v>
                </c:pt>
                <c:pt idx="15">
                  <c:v>1.5339754499376406</c:v>
                </c:pt>
                <c:pt idx="16">
                  <c:v>1.5768908333776657</c:v>
                </c:pt>
                <c:pt idx="17">
                  <c:v>0.89499049030543099</c:v>
                </c:pt>
                <c:pt idx="18">
                  <c:v>1.2532705008468141</c:v>
                </c:pt>
                <c:pt idx="19">
                  <c:v>1.1128788769392701</c:v>
                </c:pt>
                <c:pt idx="20">
                  <c:v>1.2844175050730298</c:v>
                </c:pt>
                <c:pt idx="21">
                  <c:v>1.2826868265548086</c:v>
                </c:pt>
                <c:pt idx="22">
                  <c:v>1.4965932742804093</c:v>
                </c:pt>
                <c:pt idx="23">
                  <c:v>1.5393878551836542</c:v>
                </c:pt>
                <c:pt idx="24">
                  <c:v>0.86626901694974345</c:v>
                </c:pt>
                <c:pt idx="25">
                  <c:v>1.3928101618374995</c:v>
                </c:pt>
                <c:pt idx="26">
                  <c:v>1.2960587313432581</c:v>
                </c:pt>
                <c:pt idx="27">
                  <c:v>1.2734578642730114</c:v>
                </c:pt>
                <c:pt idx="28">
                  <c:v>1.3554247218720838</c:v>
                </c:pt>
                <c:pt idx="29">
                  <c:v>1.4507333290063709</c:v>
                </c:pt>
                <c:pt idx="30">
                  <c:v>1.4597717578733183</c:v>
                </c:pt>
                <c:pt idx="32">
                  <c:v>0.83759313822338655</c:v>
                </c:pt>
                <c:pt idx="33">
                  <c:v>1.4481030865530815</c:v>
                </c:pt>
                <c:pt idx="34">
                  <c:v>1.6260541624655906</c:v>
                </c:pt>
                <c:pt idx="35">
                  <c:v>1.4726380559705503</c:v>
                </c:pt>
                <c:pt idx="36">
                  <c:v>1.5669884829109444</c:v>
                </c:pt>
                <c:pt idx="37">
                  <c:v>1.6486521189296712</c:v>
                </c:pt>
                <c:pt idx="38">
                  <c:v>1.645135585070985</c:v>
                </c:pt>
                <c:pt idx="39">
                  <c:v>1.5816813878081801</c:v>
                </c:pt>
                <c:pt idx="40">
                  <c:v>0.84604550067134132</c:v>
                </c:pt>
                <c:pt idx="41">
                  <c:v>1.5196553278547604</c:v>
                </c:pt>
                <c:pt idx="42">
                  <c:v>1.5042065641849769</c:v>
                </c:pt>
                <c:pt idx="43">
                  <c:v>1.5059507065191311</c:v>
                </c:pt>
                <c:pt idx="44">
                  <c:v>1.6535420252709501</c:v>
                </c:pt>
                <c:pt idx="45">
                  <c:v>1.6984800424569777</c:v>
                </c:pt>
                <c:pt idx="46">
                  <c:v>1.6751221500075371</c:v>
                </c:pt>
                <c:pt idx="47">
                  <c:v>0.91013466906337004</c:v>
                </c:pt>
                <c:pt idx="48">
                  <c:v>1.4423154902430912</c:v>
                </c:pt>
                <c:pt idx="49">
                  <c:v>1.3767711440396138</c:v>
                </c:pt>
                <c:pt idx="50">
                  <c:v>1.3189582244258868</c:v>
                </c:pt>
                <c:pt idx="51">
                  <c:v>1.5475216574527451</c:v>
                </c:pt>
                <c:pt idx="52">
                  <c:v>1.665262045789049</c:v>
                </c:pt>
                <c:pt idx="53">
                  <c:v>1.7087870227438471</c:v>
                </c:pt>
                <c:pt idx="54">
                  <c:v>0.81989411676987334</c:v>
                </c:pt>
                <c:pt idx="55">
                  <c:v>1.3310831650244117</c:v>
                </c:pt>
                <c:pt idx="56">
                  <c:v>1.4185945088023366</c:v>
                </c:pt>
                <c:pt idx="57">
                  <c:v>1.2159524980035941</c:v>
                </c:pt>
                <c:pt idx="58">
                  <c:v>1.2980188122810201</c:v>
                </c:pt>
                <c:pt idx="59">
                  <c:v>1.5872703679771134</c:v>
                </c:pt>
                <c:pt idx="60">
                  <c:v>1.6894245055092869</c:v>
                </c:pt>
                <c:pt idx="61">
                  <c:v>0.93475473150360033</c:v>
                </c:pt>
                <c:pt idx="62">
                  <c:v>1.3329013983017874</c:v>
                </c:pt>
                <c:pt idx="63">
                  <c:v>1.2702694048432166</c:v>
                </c:pt>
                <c:pt idx="64">
                  <c:v>1.2031391258549313</c:v>
                </c:pt>
                <c:pt idx="65">
                  <c:v>1.3348929822237101</c:v>
                </c:pt>
                <c:pt idx="66">
                  <c:v>1.5586967068634408</c:v>
                </c:pt>
                <c:pt idx="67">
                  <c:v>1.5825740721407178</c:v>
                </c:pt>
                <c:pt idx="68">
                  <c:v>1.638111034172923</c:v>
                </c:pt>
                <c:pt idx="69">
                  <c:v>0.79390834039898339</c:v>
                </c:pt>
                <c:pt idx="70">
                  <c:v>1.4490704128692424</c:v>
                </c:pt>
                <c:pt idx="71">
                  <c:v>1.4556064373719844</c:v>
                </c:pt>
                <c:pt idx="72">
                  <c:v>1.4875733515341665</c:v>
                </c:pt>
                <c:pt idx="73">
                  <c:v>1.5927299736050995</c:v>
                </c:pt>
                <c:pt idx="74">
                  <c:v>1.52920707399986</c:v>
                </c:pt>
                <c:pt idx="75">
                  <c:v>1.4845728573729604</c:v>
                </c:pt>
                <c:pt idx="76">
                  <c:v>1.1586236126003493</c:v>
                </c:pt>
                <c:pt idx="77">
                  <c:v>1.2181184362075781</c:v>
                </c:pt>
                <c:pt idx="78">
                  <c:v>1.2050262877970463</c:v>
                </c:pt>
                <c:pt idx="79">
                  <c:v>1.4415286955880291</c:v>
                </c:pt>
                <c:pt idx="80">
                  <c:v>1.5740085852917778</c:v>
                </c:pt>
                <c:pt idx="81">
                  <c:v>1.5590510082848645</c:v>
                </c:pt>
                <c:pt idx="82">
                  <c:v>1.5803714705810858</c:v>
                </c:pt>
                <c:pt idx="83">
                  <c:v>0.99267326815927559</c:v>
                </c:pt>
                <c:pt idx="84">
                  <c:v>1.3253486947316488</c:v>
                </c:pt>
                <c:pt idx="85">
                  <c:v>1.2678104218938202</c:v>
                </c:pt>
                <c:pt idx="86">
                  <c:v>1.3558979950652441</c:v>
                </c:pt>
                <c:pt idx="87">
                  <c:v>1.3670815428419176</c:v>
                </c:pt>
                <c:pt idx="88">
                  <c:v>1.4702645307385513</c:v>
                </c:pt>
                <c:pt idx="89">
                  <c:v>1.4526358278361977</c:v>
                </c:pt>
                <c:pt idx="90">
                  <c:v>0.80478374447062961</c:v>
                </c:pt>
                <c:pt idx="91">
                  <c:v>1.3195594539023596</c:v>
                </c:pt>
                <c:pt idx="92">
                  <c:v>1.2480987142416018</c:v>
                </c:pt>
                <c:pt idx="93">
                  <c:v>1.2081318070033158</c:v>
                </c:pt>
                <c:pt idx="94">
                  <c:v>1.417644819849982</c:v>
                </c:pt>
                <c:pt idx="95">
                  <c:v>1.4583181723051879</c:v>
                </c:pt>
                <c:pt idx="96">
                  <c:v>1.1977793557555718</c:v>
                </c:pt>
                <c:pt idx="97">
                  <c:v>0.8807416138542794</c:v>
                </c:pt>
                <c:pt idx="98">
                  <c:v>1.2929010332477371</c:v>
                </c:pt>
                <c:pt idx="99">
                  <c:v>1.2239793030751613</c:v>
                </c:pt>
                <c:pt idx="100">
                  <c:v>1.1518538816911379</c:v>
                </c:pt>
                <c:pt idx="101">
                  <c:v>1.1518538816911379</c:v>
                </c:pt>
                <c:pt idx="102">
                  <c:v>1.4563242076060685</c:v>
                </c:pt>
                <c:pt idx="103">
                  <c:v>1.6045659957971916</c:v>
                </c:pt>
                <c:pt idx="104">
                  <c:v>0.98806039826325187</c:v>
                </c:pt>
                <c:pt idx="105">
                  <c:v>1.4136844782215807</c:v>
                </c:pt>
                <c:pt idx="106">
                  <c:v>1.4537578848887645</c:v>
                </c:pt>
                <c:pt idx="107">
                  <c:v>1.4843450456812919</c:v>
                </c:pt>
                <c:pt idx="108">
                  <c:v>1.6414453689327984</c:v>
                </c:pt>
                <c:pt idx="109">
                  <c:v>1.6146676998187435</c:v>
                </c:pt>
                <c:pt idx="110">
                  <c:v>1.6846174524439337</c:v>
                </c:pt>
                <c:pt idx="111">
                  <c:v>1.0696797234978244</c:v>
                </c:pt>
                <c:pt idx="112">
                  <c:v>1.4372093070032212</c:v>
                </c:pt>
                <c:pt idx="113">
                  <c:v>1.4145126951986522</c:v>
                </c:pt>
                <c:pt idx="114">
                  <c:v>1.4130584574072993</c:v>
                </c:pt>
                <c:pt idx="115">
                  <c:v>1.5345878787710872</c:v>
                </c:pt>
                <c:pt idx="116">
                  <c:v>1.7672654703819626</c:v>
                </c:pt>
                <c:pt idx="117">
                  <c:v>1.68730773898163</c:v>
                </c:pt>
                <c:pt idx="118">
                  <c:v>1.6140675318228035</c:v>
                </c:pt>
                <c:pt idx="119">
                  <c:v>1.0541549244380224</c:v>
                </c:pt>
                <c:pt idx="120">
                  <c:v>1.4860773365707836</c:v>
                </c:pt>
                <c:pt idx="121">
                  <c:v>1.4765510878389205</c:v>
                </c:pt>
                <c:pt idx="122">
                  <c:v>1.5586559538830422</c:v>
                </c:pt>
                <c:pt idx="123">
                  <c:v>1.6717719374630908</c:v>
                </c:pt>
                <c:pt idx="124">
                  <c:v>1.7207771317625122</c:v>
                </c:pt>
                <c:pt idx="125">
                  <c:v>0.94377436450088792</c:v>
                </c:pt>
                <c:pt idx="126">
                  <c:v>1.2809681803698851</c:v>
                </c:pt>
                <c:pt idx="127">
                  <c:v>1.2791108605474253</c:v>
                </c:pt>
                <c:pt idx="128">
                  <c:v>1.2687639942092586</c:v>
                </c:pt>
                <c:pt idx="129">
                  <c:v>1.1980128696934909</c:v>
                </c:pt>
                <c:pt idx="130">
                  <c:v>1.4847022319139078</c:v>
                </c:pt>
                <c:pt idx="131">
                  <c:v>1.6635154894862574</c:v>
                </c:pt>
                <c:pt idx="132">
                  <c:v>1.6986230353706564</c:v>
                </c:pt>
                <c:pt idx="133">
                  <c:v>0.90170047032075928</c:v>
                </c:pt>
                <c:pt idx="134">
                  <c:v>1.2771322266500176</c:v>
                </c:pt>
                <c:pt idx="135">
                  <c:v>1.2903828383543685</c:v>
                </c:pt>
                <c:pt idx="136">
                  <c:v>1.3050518202502976</c:v>
                </c:pt>
                <c:pt idx="137">
                  <c:v>1.4421097072613369</c:v>
                </c:pt>
                <c:pt idx="138">
                  <c:v>1.4971480627530607</c:v>
                </c:pt>
                <c:pt idx="139">
                  <c:v>1.3917296012771903</c:v>
                </c:pt>
                <c:pt idx="140">
                  <c:v>0.79382079913763237</c:v>
                </c:pt>
                <c:pt idx="141">
                  <c:v>1.295466211644295</c:v>
                </c:pt>
                <c:pt idx="142">
                  <c:v>1.2274746141545909</c:v>
                </c:pt>
                <c:pt idx="143">
                  <c:v>1.3322280753488052</c:v>
                </c:pt>
                <c:pt idx="144">
                  <c:v>1.4641755748367855</c:v>
                </c:pt>
                <c:pt idx="145">
                  <c:v>1.467575882621402</c:v>
                </c:pt>
                <c:pt idx="146">
                  <c:v>1.4336316318748685</c:v>
                </c:pt>
                <c:pt idx="147">
                  <c:v>1.1824855011727204</c:v>
                </c:pt>
                <c:pt idx="148">
                  <c:v>1.3557264797090838</c:v>
                </c:pt>
                <c:pt idx="149">
                  <c:v>1.3046020534307754</c:v>
                </c:pt>
                <c:pt idx="150">
                  <c:v>1.3733566592532553</c:v>
                </c:pt>
                <c:pt idx="151">
                  <c:v>1.4146782616260547</c:v>
                </c:pt>
                <c:pt idx="152">
                  <c:v>1.4420317359978194</c:v>
                </c:pt>
                <c:pt idx="153">
                  <c:v>1.4561289404417812</c:v>
                </c:pt>
                <c:pt idx="154">
                  <c:v>0.93470725951012468</c:v>
                </c:pt>
                <c:pt idx="155">
                  <c:v>1.2897096016504745</c:v>
                </c:pt>
                <c:pt idx="156">
                  <c:v>1.1370740857961315</c:v>
                </c:pt>
                <c:pt idx="157">
                  <c:v>1.2142059417008026</c:v>
                </c:pt>
                <c:pt idx="158">
                  <c:v>1.4269364993808338</c:v>
                </c:pt>
                <c:pt idx="159">
                  <c:v>1.5151026615457599</c:v>
                </c:pt>
                <c:pt idx="160">
                  <c:v>1.5854515403790337</c:v>
                </c:pt>
                <c:pt idx="161">
                  <c:v>1.6065407058512486</c:v>
                </c:pt>
                <c:pt idx="162">
                  <c:v>0.81200066173848262</c:v>
                </c:pt>
                <c:pt idx="163">
                  <c:v>1.4343514975700029</c:v>
                </c:pt>
                <c:pt idx="164">
                  <c:v>1.3869762157996539</c:v>
                </c:pt>
                <c:pt idx="165">
                  <c:v>1.208722813429008</c:v>
                </c:pt>
                <c:pt idx="166">
                  <c:v>1.460828008589768</c:v>
                </c:pt>
                <c:pt idx="167">
                  <c:v>1.6297699046783789</c:v>
                </c:pt>
                <c:pt idx="168">
                  <c:v>1.6843918358664276</c:v>
                </c:pt>
                <c:pt idx="169">
                  <c:v>0.92969871801405812</c:v>
                </c:pt>
                <c:pt idx="170">
                  <c:v>1.2563805928440468</c:v>
                </c:pt>
                <c:pt idx="171">
                  <c:v>1.2840381646759025</c:v>
                </c:pt>
                <c:pt idx="172">
                  <c:v>1.3236657600414055</c:v>
                </c:pt>
                <c:pt idx="173">
                  <c:v>1.5084008755039047</c:v>
                </c:pt>
                <c:pt idx="174">
                  <c:v>1.6846715646036114</c:v>
                </c:pt>
                <c:pt idx="175">
                  <c:v>1.6729826185366172</c:v>
                </c:pt>
                <c:pt idx="176">
                  <c:v>0.90467540199133956</c:v>
                </c:pt>
                <c:pt idx="177">
                  <c:v>1.3537322208489442</c:v>
                </c:pt>
                <c:pt idx="178">
                  <c:v>1.4408344132231565</c:v>
                </c:pt>
                <c:pt idx="179">
                  <c:v>1.3931697441935271</c:v>
                </c:pt>
                <c:pt idx="180">
                  <c:v>1.3095558706173487</c:v>
                </c:pt>
                <c:pt idx="181">
                  <c:v>1.4985453077952942</c:v>
                </c:pt>
                <c:pt idx="182">
                  <c:v>1.664835852624253</c:v>
                </c:pt>
                <c:pt idx="183">
                  <c:v>1.7065885957696936</c:v>
                </c:pt>
                <c:pt idx="184">
                  <c:v>0.96965365316371632</c:v>
                </c:pt>
                <c:pt idx="185">
                  <c:v>1.3349062446394879</c:v>
                </c:pt>
                <c:pt idx="186">
                  <c:v>1.378444642364651</c:v>
                </c:pt>
                <c:pt idx="187">
                  <c:v>1.3749994303767641</c:v>
                </c:pt>
                <c:pt idx="188">
                  <c:v>1.4268225935349996</c:v>
                </c:pt>
                <c:pt idx="189">
                  <c:v>1.616645781603115</c:v>
                </c:pt>
                <c:pt idx="190">
                  <c:v>2.1089949058839479</c:v>
                </c:pt>
                <c:pt idx="191">
                  <c:v>1.0280943528698134</c:v>
                </c:pt>
                <c:pt idx="192">
                  <c:v>1.2403754618904272</c:v>
                </c:pt>
                <c:pt idx="193">
                  <c:v>1.1963291894175994</c:v>
                </c:pt>
                <c:pt idx="194">
                  <c:v>1.1566966059852424</c:v>
                </c:pt>
                <c:pt idx="195">
                  <c:v>1.4590369997045574</c:v>
                </c:pt>
                <c:pt idx="196">
                  <c:v>1.5825546659595762</c:v>
                </c:pt>
                <c:pt idx="197">
                  <c:v>1.589715546801022</c:v>
                </c:pt>
                <c:pt idx="198">
                  <c:v>0.9123656694317146</c:v>
                </c:pt>
                <c:pt idx="199">
                  <c:v>1.3536740113409134</c:v>
                </c:pt>
                <c:pt idx="200">
                  <c:v>1.2786966336547534</c:v>
                </c:pt>
                <c:pt idx="201">
                  <c:v>1.2705058044351407</c:v>
                </c:pt>
                <c:pt idx="202">
                  <c:v>1.2776408666181978</c:v>
                </c:pt>
                <c:pt idx="203">
                  <c:v>1.4810215262239506</c:v>
                </c:pt>
                <c:pt idx="204">
                  <c:v>1.6727775304859105</c:v>
                </c:pt>
                <c:pt idx="205">
                  <c:v>0.96134722610319578</c:v>
                </c:pt>
                <c:pt idx="206">
                  <c:v>1.3173836753339672</c:v>
                </c:pt>
                <c:pt idx="207">
                  <c:v>1.2141932927116281</c:v>
                </c:pt>
                <c:pt idx="208">
                  <c:v>1.1787591656889056</c:v>
                </c:pt>
                <c:pt idx="209">
                  <c:v>1.2885475970361018</c:v>
                </c:pt>
                <c:pt idx="210">
                  <c:v>1.3319507066059304</c:v>
                </c:pt>
                <c:pt idx="211">
                  <c:v>1.4348261157830997</c:v>
                </c:pt>
                <c:pt idx="212">
                  <c:v>1.5657513388631334</c:v>
                </c:pt>
                <c:pt idx="213">
                  <c:v>0.93033044831729905</c:v>
                </c:pt>
                <c:pt idx="214">
                  <c:v>1.3667415365775248</c:v>
                </c:pt>
                <c:pt idx="215">
                  <c:v>1.3045459704185083</c:v>
                </c:pt>
                <c:pt idx="216">
                  <c:v>1.3283904187579316</c:v>
                </c:pt>
                <c:pt idx="217">
                  <c:v>1.5875667532891022</c:v>
                </c:pt>
                <c:pt idx="218">
                  <c:v>1.6323623421709537</c:v>
                </c:pt>
                <c:pt idx="219">
                  <c:v>1.7578340663468874</c:v>
                </c:pt>
                <c:pt idx="220">
                  <c:v>0.85660910134503898</c:v>
                </c:pt>
                <c:pt idx="221">
                  <c:v>1.384746776514844</c:v>
                </c:pt>
                <c:pt idx="222">
                  <c:v>1.3292176991310332</c:v>
                </c:pt>
                <c:pt idx="223">
                  <c:v>1.2924002947628483</c:v>
                </c:pt>
                <c:pt idx="224">
                  <c:v>1.2822343096945401</c:v>
                </c:pt>
                <c:pt idx="225">
                  <c:v>1.3735209857871202</c:v>
                </c:pt>
                <c:pt idx="226">
                  <c:v>1.6082040928062886</c:v>
                </c:pt>
                <c:pt idx="227">
                  <c:v>1.6379615962004919</c:v>
                </c:pt>
                <c:pt idx="228">
                  <c:v>0.86145990013437801</c:v>
                </c:pt>
                <c:pt idx="229">
                  <c:v>1.4680060594393589</c:v>
                </c:pt>
                <c:pt idx="230">
                  <c:v>1.4082955135869837</c:v>
                </c:pt>
                <c:pt idx="231">
                  <c:v>1.3191815692216404</c:v>
                </c:pt>
                <c:pt idx="232">
                  <c:v>1.4651943993467476</c:v>
                </c:pt>
                <c:pt idx="233">
                  <c:v>1.6443827590784028</c:v>
                </c:pt>
                <c:pt idx="234">
                  <c:v>1.6571700462952703</c:v>
                </c:pt>
                <c:pt idx="235">
                  <c:v>1.6747603633448158</c:v>
                </c:pt>
                <c:pt idx="236">
                  <c:v>0.90923763875280406</c:v>
                </c:pt>
                <c:pt idx="237">
                  <c:v>1.3408657348537953</c:v>
                </c:pt>
                <c:pt idx="238">
                  <c:v>1.2962534481708907</c:v>
                </c:pt>
                <c:pt idx="239">
                  <c:v>1.2560497537550548</c:v>
                </c:pt>
                <c:pt idx="240">
                  <c:v>1.4832350695665668</c:v>
                </c:pt>
                <c:pt idx="241">
                  <c:v>1.6050852422655888</c:v>
                </c:pt>
                <c:pt idx="242">
                  <c:v>1.6349110498978783</c:v>
                </c:pt>
                <c:pt idx="243">
                  <c:v>0.99209488405985602</c:v>
                </c:pt>
                <c:pt idx="244">
                  <c:v>1.4514807767350628</c:v>
                </c:pt>
                <c:pt idx="245">
                  <c:v>1.4380007623280091</c:v>
                </c:pt>
                <c:pt idx="246">
                  <c:v>1.1508932757246029</c:v>
                </c:pt>
                <c:pt idx="247">
                  <c:v>1.3161645246383895</c:v>
                </c:pt>
                <c:pt idx="248">
                  <c:v>1.5503222510941839</c:v>
                </c:pt>
                <c:pt idx="249">
                  <c:v>1.6098546844770587</c:v>
                </c:pt>
                <c:pt idx="250">
                  <c:v>1.7011458389191338</c:v>
                </c:pt>
                <c:pt idx="251">
                  <c:v>1.0161247159134417</c:v>
                </c:pt>
                <c:pt idx="252">
                  <c:v>1.3271370786820562</c:v>
                </c:pt>
                <c:pt idx="253">
                  <c:v>1.2592901944946826</c:v>
                </c:pt>
                <c:pt idx="254">
                  <c:v>1.2586183734003635</c:v>
                </c:pt>
                <c:pt idx="255">
                  <c:v>1.4089572433226836</c:v>
                </c:pt>
                <c:pt idx="256">
                  <c:v>1.4414911352374313</c:v>
                </c:pt>
                <c:pt idx="257">
                  <c:v>1.4853588077092168</c:v>
                </c:pt>
                <c:pt idx="258">
                  <c:v>0.91742364440269908</c:v>
                </c:pt>
                <c:pt idx="259">
                  <c:v>1.3773798412643581</c:v>
                </c:pt>
                <c:pt idx="260">
                  <c:v>1.4997460503957296</c:v>
                </c:pt>
                <c:pt idx="261">
                  <c:v>1.3664307988912634</c:v>
                </c:pt>
                <c:pt idx="262">
                  <c:v>1.3633887200561814</c:v>
                </c:pt>
                <c:pt idx="263">
                  <c:v>1.6254617324648259</c:v>
                </c:pt>
                <c:pt idx="264">
                  <c:v>1.7333989119773541</c:v>
                </c:pt>
                <c:pt idx="267">
                  <c:v>0.97543993791498906</c:v>
                </c:pt>
                <c:pt idx="268">
                  <c:v>1.3629805497114129</c:v>
                </c:pt>
                <c:pt idx="269">
                  <c:v>1.3673937694765095</c:v>
                </c:pt>
                <c:pt idx="270">
                  <c:v>1.3951658085395748</c:v>
                </c:pt>
                <c:pt idx="271">
                  <c:v>1.3134103396993722</c:v>
                </c:pt>
                <c:pt idx="272">
                  <c:v>1.5734931209062681</c:v>
                </c:pt>
                <c:pt idx="273">
                  <c:v>1.7089704111556405</c:v>
                </c:pt>
                <c:pt idx="274">
                  <c:v>1.7053181678646914</c:v>
                </c:pt>
                <c:pt idx="275">
                  <c:v>1.026465512633421</c:v>
                </c:pt>
                <c:pt idx="276">
                  <c:v>1.4424913298134967</c:v>
                </c:pt>
                <c:pt idx="277">
                  <c:v>1.4386628435164814</c:v>
                </c:pt>
                <c:pt idx="278">
                  <c:v>1.4001824323789789</c:v>
                </c:pt>
                <c:pt idx="279">
                  <c:v>1.5492786099240057</c:v>
                </c:pt>
                <c:pt idx="280">
                  <c:v>1.5381986045957134</c:v>
                </c:pt>
                <c:pt idx="281">
                  <c:v>1.6309342755469065</c:v>
                </c:pt>
                <c:pt idx="282">
                  <c:v>1.5810700931022028</c:v>
                </c:pt>
                <c:pt idx="283">
                  <c:v>0.69368157908959405</c:v>
                </c:pt>
                <c:pt idx="284">
                  <c:v>1.4167543484271865</c:v>
                </c:pt>
                <c:pt idx="285">
                  <c:v>1.3122924585369273</c:v>
                </c:pt>
                <c:pt idx="286">
                  <c:v>1.2915783859144754</c:v>
                </c:pt>
                <c:pt idx="287">
                  <c:v>1.3896766315879439</c:v>
                </c:pt>
                <c:pt idx="288">
                  <c:v>1.5598266528541169</c:v>
                </c:pt>
                <c:pt idx="289">
                  <c:v>1.6005940974869819</c:v>
                </c:pt>
                <c:pt idx="290">
                  <c:v>0.96600223970285592</c:v>
                </c:pt>
                <c:pt idx="291">
                  <c:v>1.4242480354264599</c:v>
                </c:pt>
                <c:pt idx="292">
                  <c:v>1.3859103775694288</c:v>
                </c:pt>
                <c:pt idx="293">
                  <c:v>1.412527409882802</c:v>
                </c:pt>
                <c:pt idx="294">
                  <c:v>1.6436404726497162</c:v>
                </c:pt>
                <c:pt idx="295">
                  <c:v>1.6841873406242849</c:v>
                </c:pt>
                <c:pt idx="296">
                  <c:v>1.6361739444552816</c:v>
                </c:pt>
                <c:pt idx="297">
                  <c:v>0.85168437003846387</c:v>
                </c:pt>
                <c:pt idx="298">
                  <c:v>1.4959328463944173</c:v>
                </c:pt>
                <c:pt idx="299">
                  <c:v>1.4224243673766768</c:v>
                </c:pt>
                <c:pt idx="300">
                  <c:v>1.2974293495288278</c:v>
                </c:pt>
                <c:pt idx="301">
                  <c:v>1.3724135678415095</c:v>
                </c:pt>
                <c:pt idx="302">
                  <c:v>1.6464204080983262</c:v>
                </c:pt>
                <c:pt idx="303">
                  <c:v>1.730220864430313</c:v>
                </c:pt>
                <c:pt idx="304">
                  <c:v>1.6869352217282372</c:v>
                </c:pt>
                <c:pt idx="305">
                  <c:v>1.6991714709246732</c:v>
                </c:pt>
                <c:pt idx="306">
                  <c:v>1.2380504341698131</c:v>
                </c:pt>
                <c:pt idx="307">
                  <c:v>1.5325545871600594</c:v>
                </c:pt>
                <c:pt idx="308">
                  <c:v>1.4152142918186836</c:v>
                </c:pt>
                <c:pt idx="309">
                  <c:v>1.327357683374853</c:v>
                </c:pt>
                <c:pt idx="310">
                  <c:v>1.2646194442729968</c:v>
                </c:pt>
                <c:pt idx="311">
                  <c:v>1.6798553175881024</c:v>
                </c:pt>
                <c:pt idx="312">
                  <c:v>1.6151903180174554</c:v>
                </c:pt>
                <c:pt idx="313">
                  <c:v>1.7421899120347388</c:v>
                </c:pt>
                <c:pt idx="314">
                  <c:v>1.4219039321836096</c:v>
                </c:pt>
                <c:pt idx="315">
                  <c:v>1.4496636000919894</c:v>
                </c:pt>
                <c:pt idx="316">
                  <c:v>1.4445790562279954</c:v>
                </c:pt>
                <c:pt idx="317">
                  <c:v>1.5068017557721278</c:v>
                </c:pt>
                <c:pt idx="318">
                  <c:v>1.4783351562915614</c:v>
                </c:pt>
                <c:pt idx="319">
                  <c:v>1.5128009835640264</c:v>
                </c:pt>
                <c:pt idx="320">
                  <c:v>1.6812545032484498</c:v>
                </c:pt>
                <c:pt idx="321">
                  <c:v>1.63</c:v>
                </c:pt>
                <c:pt idx="322">
                  <c:v>1.5803059747197317</c:v>
                </c:pt>
                <c:pt idx="323">
                  <c:v>1.108431439215896</c:v>
                </c:pt>
                <c:pt idx="324">
                  <c:v>1.5142262640362805</c:v>
                </c:pt>
                <c:pt idx="325">
                  <c:v>1.4781338840854616</c:v>
                </c:pt>
                <c:pt idx="326">
                  <c:v>1.4038478770366114</c:v>
                </c:pt>
                <c:pt idx="327">
                  <c:v>1.537726387521255</c:v>
                </c:pt>
                <c:pt idx="328">
                  <c:v>1.7440952461832389</c:v>
                </c:pt>
                <c:pt idx="329">
                  <c:v>1.7065164995502182</c:v>
                </c:pt>
              </c:numCache>
            </c:numRef>
          </c:xVal>
          <c:yVal>
            <c:numRef>
              <c:f>master_2017_02_20_2015!$AQ$1065:$AQ$1394</c:f>
              <c:numCache>
                <c:formatCode>General</c:formatCode>
                <c:ptCount val="330"/>
                <c:pt idx="0">
                  <c:v>-73.5</c:v>
                </c:pt>
                <c:pt idx="1">
                  <c:v>-109.5</c:v>
                </c:pt>
                <c:pt idx="2">
                  <c:v>-140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-40.5</c:v>
                </c:pt>
                <c:pt idx="7">
                  <c:v>-78</c:v>
                </c:pt>
                <c:pt idx="8">
                  <c:v>-116</c:v>
                </c:pt>
                <c:pt idx="9">
                  <c:v>-140</c:v>
                </c:pt>
                <c:pt idx="10">
                  <c:v>-5</c:v>
                </c:pt>
                <c:pt idx="11">
                  <c:v>-15</c:v>
                </c:pt>
                <c:pt idx="12">
                  <c:v>-25</c:v>
                </c:pt>
                <c:pt idx="13">
                  <c:v>-45</c:v>
                </c:pt>
                <c:pt idx="14">
                  <c:v>-70</c:v>
                </c:pt>
                <c:pt idx="15">
                  <c:v>-97.5</c:v>
                </c:pt>
                <c:pt idx="16">
                  <c:v>-134</c:v>
                </c:pt>
                <c:pt idx="17">
                  <c:v>-5</c:v>
                </c:pt>
                <c:pt idx="18">
                  <c:v>-15</c:v>
                </c:pt>
                <c:pt idx="19">
                  <c:v>-25</c:v>
                </c:pt>
                <c:pt idx="20">
                  <c:v>-34</c:v>
                </c:pt>
                <c:pt idx="21">
                  <c:v>-49</c:v>
                </c:pt>
                <c:pt idx="22">
                  <c:v>-79.5</c:v>
                </c:pt>
                <c:pt idx="23">
                  <c:v>-126</c:v>
                </c:pt>
                <c:pt idx="24">
                  <c:v>-5</c:v>
                </c:pt>
                <c:pt idx="25">
                  <c:v>-15</c:v>
                </c:pt>
                <c:pt idx="26">
                  <c:v>-25</c:v>
                </c:pt>
                <c:pt idx="27">
                  <c:v>-37</c:v>
                </c:pt>
                <c:pt idx="28">
                  <c:v>-62</c:v>
                </c:pt>
                <c:pt idx="29">
                  <c:v>-96</c:v>
                </c:pt>
                <c:pt idx="30">
                  <c:v>-119.5</c:v>
                </c:pt>
                <c:pt idx="32">
                  <c:v>-5</c:v>
                </c:pt>
                <c:pt idx="33">
                  <c:v>-15</c:v>
                </c:pt>
                <c:pt idx="34">
                  <c:v>-25</c:v>
                </c:pt>
                <c:pt idx="35">
                  <c:v>-31.5</c:v>
                </c:pt>
                <c:pt idx="36">
                  <c:v>-41</c:v>
                </c:pt>
                <c:pt idx="37">
                  <c:v>-67</c:v>
                </c:pt>
                <c:pt idx="38">
                  <c:v>-99.5</c:v>
                </c:pt>
                <c:pt idx="39">
                  <c:v>-133.5</c:v>
                </c:pt>
                <c:pt idx="40">
                  <c:v>-5</c:v>
                </c:pt>
                <c:pt idx="41">
                  <c:v>-15</c:v>
                </c:pt>
                <c:pt idx="42">
                  <c:v>-25</c:v>
                </c:pt>
                <c:pt idx="43">
                  <c:v>-33</c:v>
                </c:pt>
                <c:pt idx="44">
                  <c:v>-57.5</c:v>
                </c:pt>
                <c:pt idx="45">
                  <c:v>-98</c:v>
                </c:pt>
                <c:pt idx="46">
                  <c:v>-135</c:v>
                </c:pt>
                <c:pt idx="47">
                  <c:v>-5</c:v>
                </c:pt>
                <c:pt idx="48">
                  <c:v>-15</c:v>
                </c:pt>
                <c:pt idx="49">
                  <c:v>-25</c:v>
                </c:pt>
                <c:pt idx="50">
                  <c:v>-36</c:v>
                </c:pt>
                <c:pt idx="51">
                  <c:v>-63</c:v>
                </c:pt>
                <c:pt idx="52">
                  <c:v>-106</c:v>
                </c:pt>
                <c:pt idx="53">
                  <c:v>-140.5</c:v>
                </c:pt>
                <c:pt idx="54">
                  <c:v>-5</c:v>
                </c:pt>
                <c:pt idx="55">
                  <c:v>-15</c:v>
                </c:pt>
                <c:pt idx="56">
                  <c:v>-25</c:v>
                </c:pt>
                <c:pt idx="57">
                  <c:v>-32</c:v>
                </c:pt>
                <c:pt idx="58">
                  <c:v>-52</c:v>
                </c:pt>
                <c:pt idx="59">
                  <c:v>-89</c:v>
                </c:pt>
                <c:pt idx="60">
                  <c:v>-130.5</c:v>
                </c:pt>
                <c:pt idx="61">
                  <c:v>-5</c:v>
                </c:pt>
                <c:pt idx="62">
                  <c:v>-15</c:v>
                </c:pt>
                <c:pt idx="63">
                  <c:v>-25</c:v>
                </c:pt>
                <c:pt idx="64">
                  <c:v>-33.5</c:v>
                </c:pt>
                <c:pt idx="65">
                  <c:v>-54</c:v>
                </c:pt>
                <c:pt idx="66">
                  <c:v>-87.5</c:v>
                </c:pt>
                <c:pt idx="67">
                  <c:v>-114.5</c:v>
                </c:pt>
                <c:pt idx="68">
                  <c:v>-139</c:v>
                </c:pt>
                <c:pt idx="69">
                  <c:v>-5</c:v>
                </c:pt>
                <c:pt idx="70">
                  <c:v>-15</c:v>
                </c:pt>
                <c:pt idx="71">
                  <c:v>-25</c:v>
                </c:pt>
                <c:pt idx="72">
                  <c:v>-45.5</c:v>
                </c:pt>
                <c:pt idx="73">
                  <c:v>-78.5</c:v>
                </c:pt>
                <c:pt idx="74">
                  <c:v>-109.5</c:v>
                </c:pt>
                <c:pt idx="75">
                  <c:v>-138</c:v>
                </c:pt>
                <c:pt idx="76">
                  <c:v>-5</c:v>
                </c:pt>
                <c:pt idx="77">
                  <c:v>-15</c:v>
                </c:pt>
                <c:pt idx="78">
                  <c:v>-25</c:v>
                </c:pt>
                <c:pt idx="79">
                  <c:v>-39.5</c:v>
                </c:pt>
                <c:pt idx="80">
                  <c:v>-63.5</c:v>
                </c:pt>
                <c:pt idx="81">
                  <c:v>-99</c:v>
                </c:pt>
                <c:pt idx="82">
                  <c:v>-136.5</c:v>
                </c:pt>
                <c:pt idx="83">
                  <c:v>-5</c:v>
                </c:pt>
                <c:pt idx="84">
                  <c:v>-15</c:v>
                </c:pt>
                <c:pt idx="85">
                  <c:v>-25</c:v>
                </c:pt>
                <c:pt idx="86">
                  <c:v>-47</c:v>
                </c:pt>
                <c:pt idx="87">
                  <c:v>-82.5</c:v>
                </c:pt>
                <c:pt idx="88">
                  <c:v>-114</c:v>
                </c:pt>
                <c:pt idx="89">
                  <c:v>-140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-41.5</c:v>
                </c:pt>
                <c:pt idx="94">
                  <c:v>-68</c:v>
                </c:pt>
                <c:pt idx="95">
                  <c:v>-98.5</c:v>
                </c:pt>
                <c:pt idx="96">
                  <c:v>-133.5</c:v>
                </c:pt>
                <c:pt idx="97">
                  <c:v>-5</c:v>
                </c:pt>
                <c:pt idx="98">
                  <c:v>-15</c:v>
                </c:pt>
                <c:pt idx="99">
                  <c:v>-25</c:v>
                </c:pt>
                <c:pt idx="100">
                  <c:v>-33</c:v>
                </c:pt>
                <c:pt idx="101">
                  <c:v>-50</c:v>
                </c:pt>
                <c:pt idx="102">
                  <c:v>-87</c:v>
                </c:pt>
                <c:pt idx="103">
                  <c:v>-131.5</c:v>
                </c:pt>
                <c:pt idx="104">
                  <c:v>-5</c:v>
                </c:pt>
                <c:pt idx="105">
                  <c:v>-15</c:v>
                </c:pt>
                <c:pt idx="106">
                  <c:v>-25</c:v>
                </c:pt>
                <c:pt idx="107">
                  <c:v>-36.5</c:v>
                </c:pt>
                <c:pt idx="108">
                  <c:v>-59.5</c:v>
                </c:pt>
                <c:pt idx="109">
                  <c:v>-94.5</c:v>
                </c:pt>
                <c:pt idx="110">
                  <c:v>-133</c:v>
                </c:pt>
                <c:pt idx="111">
                  <c:v>-5</c:v>
                </c:pt>
                <c:pt idx="112">
                  <c:v>-15</c:v>
                </c:pt>
                <c:pt idx="113">
                  <c:v>-25</c:v>
                </c:pt>
                <c:pt idx="114">
                  <c:v>-44</c:v>
                </c:pt>
                <c:pt idx="115">
                  <c:v>-73.5</c:v>
                </c:pt>
                <c:pt idx="116">
                  <c:v>-97</c:v>
                </c:pt>
                <c:pt idx="117">
                  <c:v>-113</c:v>
                </c:pt>
                <c:pt idx="118">
                  <c:v>-137</c:v>
                </c:pt>
                <c:pt idx="119">
                  <c:v>-5</c:v>
                </c:pt>
                <c:pt idx="120">
                  <c:v>-15</c:v>
                </c:pt>
                <c:pt idx="121">
                  <c:v>-25</c:v>
                </c:pt>
                <c:pt idx="122">
                  <c:v>-44.5</c:v>
                </c:pt>
                <c:pt idx="123">
                  <c:v>-81</c:v>
                </c:pt>
                <c:pt idx="124">
                  <c:v>-128</c:v>
                </c:pt>
                <c:pt idx="125">
                  <c:v>-5</c:v>
                </c:pt>
                <c:pt idx="126">
                  <c:v>-15</c:v>
                </c:pt>
                <c:pt idx="127">
                  <c:v>-25</c:v>
                </c:pt>
                <c:pt idx="128">
                  <c:v>-31</c:v>
                </c:pt>
                <c:pt idx="129">
                  <c:v>-46</c:v>
                </c:pt>
                <c:pt idx="130">
                  <c:v>-78.5</c:v>
                </c:pt>
                <c:pt idx="131">
                  <c:v>-119</c:v>
                </c:pt>
                <c:pt idx="132">
                  <c:v>-147</c:v>
                </c:pt>
                <c:pt idx="133">
                  <c:v>-5</c:v>
                </c:pt>
                <c:pt idx="134">
                  <c:v>-15</c:v>
                </c:pt>
                <c:pt idx="135">
                  <c:v>-25</c:v>
                </c:pt>
                <c:pt idx="136">
                  <c:v>-41</c:v>
                </c:pt>
                <c:pt idx="137">
                  <c:v>-68</c:v>
                </c:pt>
                <c:pt idx="138">
                  <c:v>-105.5</c:v>
                </c:pt>
                <c:pt idx="139">
                  <c:v>-140</c:v>
                </c:pt>
                <c:pt idx="140">
                  <c:v>-5</c:v>
                </c:pt>
                <c:pt idx="141">
                  <c:v>-15</c:v>
                </c:pt>
                <c:pt idx="142">
                  <c:v>-25</c:v>
                </c:pt>
                <c:pt idx="143">
                  <c:v>-43.5</c:v>
                </c:pt>
                <c:pt idx="144">
                  <c:v>-74.5</c:v>
                </c:pt>
                <c:pt idx="145">
                  <c:v>-112.5</c:v>
                </c:pt>
                <c:pt idx="146">
                  <c:v>-143</c:v>
                </c:pt>
                <c:pt idx="147">
                  <c:v>-5</c:v>
                </c:pt>
                <c:pt idx="148">
                  <c:v>-15</c:v>
                </c:pt>
                <c:pt idx="149">
                  <c:v>-25</c:v>
                </c:pt>
                <c:pt idx="150">
                  <c:v>-41.5</c:v>
                </c:pt>
                <c:pt idx="151">
                  <c:v>-80</c:v>
                </c:pt>
                <c:pt idx="152">
                  <c:v>-121</c:v>
                </c:pt>
                <c:pt idx="153">
                  <c:v>-144</c:v>
                </c:pt>
                <c:pt idx="154">
                  <c:v>-5</c:v>
                </c:pt>
                <c:pt idx="155">
                  <c:v>-15</c:v>
                </c:pt>
                <c:pt idx="156">
                  <c:v>-25</c:v>
                </c:pt>
                <c:pt idx="157">
                  <c:v>-36.5</c:v>
                </c:pt>
                <c:pt idx="158">
                  <c:v>-57.5</c:v>
                </c:pt>
                <c:pt idx="159">
                  <c:v>-84.5</c:v>
                </c:pt>
                <c:pt idx="160">
                  <c:v>-111.5</c:v>
                </c:pt>
                <c:pt idx="161">
                  <c:v>-139.5</c:v>
                </c:pt>
                <c:pt idx="162">
                  <c:v>-5</c:v>
                </c:pt>
                <c:pt idx="163">
                  <c:v>-15</c:v>
                </c:pt>
                <c:pt idx="164">
                  <c:v>-25</c:v>
                </c:pt>
                <c:pt idx="165">
                  <c:v>-39</c:v>
                </c:pt>
                <c:pt idx="166">
                  <c:v>-69</c:v>
                </c:pt>
                <c:pt idx="167">
                  <c:v>-105</c:v>
                </c:pt>
                <c:pt idx="168">
                  <c:v>-136.5</c:v>
                </c:pt>
                <c:pt idx="169">
                  <c:v>-5</c:v>
                </c:pt>
                <c:pt idx="170">
                  <c:v>-15</c:v>
                </c:pt>
                <c:pt idx="171">
                  <c:v>-25</c:v>
                </c:pt>
                <c:pt idx="172">
                  <c:v>-45</c:v>
                </c:pt>
                <c:pt idx="173">
                  <c:v>-74</c:v>
                </c:pt>
                <c:pt idx="174">
                  <c:v>-106.5</c:v>
                </c:pt>
                <c:pt idx="175">
                  <c:v>-139</c:v>
                </c:pt>
                <c:pt idx="176">
                  <c:v>-5</c:v>
                </c:pt>
                <c:pt idx="177">
                  <c:v>-15</c:v>
                </c:pt>
                <c:pt idx="178">
                  <c:v>-25</c:v>
                </c:pt>
                <c:pt idx="179">
                  <c:v>-32</c:v>
                </c:pt>
                <c:pt idx="180">
                  <c:v>-51</c:v>
                </c:pt>
                <c:pt idx="181">
                  <c:v>-78.5</c:v>
                </c:pt>
                <c:pt idx="182">
                  <c:v>-99</c:v>
                </c:pt>
                <c:pt idx="183">
                  <c:v>-131</c:v>
                </c:pt>
                <c:pt idx="184">
                  <c:v>-5</c:v>
                </c:pt>
                <c:pt idx="185">
                  <c:v>-15</c:v>
                </c:pt>
                <c:pt idx="186">
                  <c:v>-25</c:v>
                </c:pt>
                <c:pt idx="187">
                  <c:v>-31</c:v>
                </c:pt>
                <c:pt idx="188">
                  <c:v>-55</c:v>
                </c:pt>
                <c:pt idx="189">
                  <c:v>-95</c:v>
                </c:pt>
                <c:pt idx="190">
                  <c:v>-132.5</c:v>
                </c:pt>
                <c:pt idx="191">
                  <c:v>-5</c:v>
                </c:pt>
                <c:pt idx="192">
                  <c:v>-15</c:v>
                </c:pt>
                <c:pt idx="193">
                  <c:v>-25</c:v>
                </c:pt>
                <c:pt idx="194">
                  <c:v>-38</c:v>
                </c:pt>
                <c:pt idx="195">
                  <c:v>-63</c:v>
                </c:pt>
                <c:pt idx="196">
                  <c:v>-100</c:v>
                </c:pt>
                <c:pt idx="197">
                  <c:v>-136.5</c:v>
                </c:pt>
                <c:pt idx="198">
                  <c:v>-5</c:v>
                </c:pt>
                <c:pt idx="199">
                  <c:v>-15</c:v>
                </c:pt>
                <c:pt idx="200">
                  <c:v>-25</c:v>
                </c:pt>
                <c:pt idx="201">
                  <c:v>-33.5</c:v>
                </c:pt>
                <c:pt idx="202">
                  <c:v>-49.5</c:v>
                </c:pt>
                <c:pt idx="203">
                  <c:v>-84.5</c:v>
                </c:pt>
                <c:pt idx="204">
                  <c:v>-130</c:v>
                </c:pt>
                <c:pt idx="205">
                  <c:v>-5</c:v>
                </c:pt>
                <c:pt idx="206">
                  <c:v>-15</c:v>
                </c:pt>
                <c:pt idx="207">
                  <c:v>-25</c:v>
                </c:pt>
                <c:pt idx="208">
                  <c:v>-37</c:v>
                </c:pt>
                <c:pt idx="209">
                  <c:v>-52.5</c:v>
                </c:pt>
                <c:pt idx="210">
                  <c:v>-72</c:v>
                </c:pt>
                <c:pt idx="211">
                  <c:v>-93</c:v>
                </c:pt>
                <c:pt idx="212">
                  <c:v>-128</c:v>
                </c:pt>
                <c:pt idx="213">
                  <c:v>-5</c:v>
                </c:pt>
                <c:pt idx="214">
                  <c:v>-15</c:v>
                </c:pt>
                <c:pt idx="215">
                  <c:v>-25</c:v>
                </c:pt>
                <c:pt idx="216">
                  <c:v>-41</c:v>
                </c:pt>
                <c:pt idx="217">
                  <c:v>-68.5</c:v>
                </c:pt>
                <c:pt idx="218">
                  <c:v>-102</c:v>
                </c:pt>
                <c:pt idx="219">
                  <c:v>-136</c:v>
                </c:pt>
                <c:pt idx="220">
                  <c:v>-5</c:v>
                </c:pt>
                <c:pt idx="221">
                  <c:v>-15</c:v>
                </c:pt>
                <c:pt idx="222">
                  <c:v>-25</c:v>
                </c:pt>
                <c:pt idx="223">
                  <c:v>-43.5</c:v>
                </c:pt>
                <c:pt idx="224">
                  <c:v>-67</c:v>
                </c:pt>
                <c:pt idx="225">
                  <c:v>-83</c:v>
                </c:pt>
                <c:pt idx="226">
                  <c:v>-103</c:v>
                </c:pt>
                <c:pt idx="227">
                  <c:v>-135</c:v>
                </c:pt>
                <c:pt idx="228">
                  <c:v>-5</c:v>
                </c:pt>
                <c:pt idx="229">
                  <c:v>-15</c:v>
                </c:pt>
                <c:pt idx="230">
                  <c:v>-25</c:v>
                </c:pt>
                <c:pt idx="231">
                  <c:v>-32.5</c:v>
                </c:pt>
                <c:pt idx="232">
                  <c:v>-51.5</c:v>
                </c:pt>
                <c:pt idx="233">
                  <c:v>-82</c:v>
                </c:pt>
                <c:pt idx="234">
                  <c:v>-110</c:v>
                </c:pt>
                <c:pt idx="235">
                  <c:v>-138.5</c:v>
                </c:pt>
                <c:pt idx="236">
                  <c:v>-5</c:v>
                </c:pt>
                <c:pt idx="237">
                  <c:v>-15</c:v>
                </c:pt>
                <c:pt idx="238">
                  <c:v>-25</c:v>
                </c:pt>
                <c:pt idx="239">
                  <c:v>-44.5</c:v>
                </c:pt>
                <c:pt idx="240">
                  <c:v>-82.5</c:v>
                </c:pt>
                <c:pt idx="241">
                  <c:v>-120.5</c:v>
                </c:pt>
                <c:pt idx="242">
                  <c:v>-144</c:v>
                </c:pt>
                <c:pt idx="243">
                  <c:v>-5</c:v>
                </c:pt>
                <c:pt idx="244">
                  <c:v>-15</c:v>
                </c:pt>
                <c:pt idx="245">
                  <c:v>-25</c:v>
                </c:pt>
                <c:pt idx="246">
                  <c:v>-35.5</c:v>
                </c:pt>
                <c:pt idx="247">
                  <c:v>-58.5</c:v>
                </c:pt>
                <c:pt idx="248">
                  <c:v>-91.5</c:v>
                </c:pt>
                <c:pt idx="249">
                  <c:v>-120</c:v>
                </c:pt>
                <c:pt idx="250">
                  <c:v>-143</c:v>
                </c:pt>
                <c:pt idx="251">
                  <c:v>-5</c:v>
                </c:pt>
                <c:pt idx="252">
                  <c:v>-15</c:v>
                </c:pt>
                <c:pt idx="253">
                  <c:v>-25</c:v>
                </c:pt>
                <c:pt idx="254">
                  <c:v>-34.5</c:v>
                </c:pt>
                <c:pt idx="255">
                  <c:v>-61.5</c:v>
                </c:pt>
                <c:pt idx="256">
                  <c:v>-102</c:v>
                </c:pt>
                <c:pt idx="257">
                  <c:v>-136.5</c:v>
                </c:pt>
                <c:pt idx="258">
                  <c:v>-5</c:v>
                </c:pt>
                <c:pt idx="259">
                  <c:v>-15</c:v>
                </c:pt>
                <c:pt idx="260">
                  <c:v>-25</c:v>
                </c:pt>
                <c:pt idx="261">
                  <c:v>-31.5</c:v>
                </c:pt>
                <c:pt idx="262">
                  <c:v>-46</c:v>
                </c:pt>
                <c:pt idx="263">
                  <c:v>-66.5</c:v>
                </c:pt>
                <c:pt idx="264">
                  <c:v>-81.5</c:v>
                </c:pt>
                <c:pt idx="267">
                  <c:v>-5</c:v>
                </c:pt>
                <c:pt idx="268">
                  <c:v>-15</c:v>
                </c:pt>
                <c:pt idx="269">
                  <c:v>-25</c:v>
                </c:pt>
                <c:pt idx="270">
                  <c:v>-31</c:v>
                </c:pt>
                <c:pt idx="271">
                  <c:v>-42.5</c:v>
                </c:pt>
                <c:pt idx="272">
                  <c:v>-70</c:v>
                </c:pt>
                <c:pt idx="273">
                  <c:v>-99.5</c:v>
                </c:pt>
                <c:pt idx="274">
                  <c:v>-132.5</c:v>
                </c:pt>
                <c:pt idx="275">
                  <c:v>-5</c:v>
                </c:pt>
                <c:pt idx="276">
                  <c:v>-15</c:v>
                </c:pt>
                <c:pt idx="277">
                  <c:v>-25</c:v>
                </c:pt>
                <c:pt idx="278">
                  <c:v>-38</c:v>
                </c:pt>
                <c:pt idx="279">
                  <c:v>-56.5</c:v>
                </c:pt>
                <c:pt idx="280">
                  <c:v>-80.5</c:v>
                </c:pt>
                <c:pt idx="281">
                  <c:v>-111</c:v>
                </c:pt>
                <c:pt idx="282">
                  <c:v>-140.5</c:v>
                </c:pt>
                <c:pt idx="283">
                  <c:v>-5</c:v>
                </c:pt>
                <c:pt idx="284">
                  <c:v>-15</c:v>
                </c:pt>
                <c:pt idx="285">
                  <c:v>-25</c:v>
                </c:pt>
                <c:pt idx="286">
                  <c:v>-34</c:v>
                </c:pt>
                <c:pt idx="287">
                  <c:v>-56</c:v>
                </c:pt>
                <c:pt idx="288">
                  <c:v>-88.5</c:v>
                </c:pt>
                <c:pt idx="289">
                  <c:v>-128</c:v>
                </c:pt>
                <c:pt idx="290">
                  <c:v>-5</c:v>
                </c:pt>
                <c:pt idx="291">
                  <c:v>-15</c:v>
                </c:pt>
                <c:pt idx="292">
                  <c:v>-25</c:v>
                </c:pt>
                <c:pt idx="293">
                  <c:v>-43.5</c:v>
                </c:pt>
                <c:pt idx="294">
                  <c:v>-77</c:v>
                </c:pt>
                <c:pt idx="295">
                  <c:v>-112.5</c:v>
                </c:pt>
                <c:pt idx="296">
                  <c:v>-140.5</c:v>
                </c:pt>
                <c:pt idx="297">
                  <c:v>-5</c:v>
                </c:pt>
                <c:pt idx="298">
                  <c:v>-15</c:v>
                </c:pt>
                <c:pt idx="299">
                  <c:v>-25</c:v>
                </c:pt>
                <c:pt idx="300">
                  <c:v>-36.5</c:v>
                </c:pt>
                <c:pt idx="301">
                  <c:v>-54.5</c:v>
                </c:pt>
                <c:pt idx="302">
                  <c:v>-76.5</c:v>
                </c:pt>
                <c:pt idx="303">
                  <c:v>-95.5</c:v>
                </c:pt>
                <c:pt idx="304">
                  <c:v>-115</c:v>
                </c:pt>
                <c:pt idx="305">
                  <c:v>-139.5</c:v>
                </c:pt>
                <c:pt idx="306">
                  <c:v>-5</c:v>
                </c:pt>
                <c:pt idx="307">
                  <c:v>-15</c:v>
                </c:pt>
                <c:pt idx="308">
                  <c:v>-25</c:v>
                </c:pt>
                <c:pt idx="309">
                  <c:v>-51.5</c:v>
                </c:pt>
                <c:pt idx="310">
                  <c:v>-57.5</c:v>
                </c:pt>
                <c:pt idx="311">
                  <c:v>-85.5</c:v>
                </c:pt>
                <c:pt idx="312">
                  <c:v>-112</c:v>
                </c:pt>
                <c:pt idx="313">
                  <c:v>-139.5</c:v>
                </c:pt>
                <c:pt idx="314">
                  <c:v>-5</c:v>
                </c:pt>
                <c:pt idx="315">
                  <c:v>-15</c:v>
                </c:pt>
                <c:pt idx="316">
                  <c:v>-25</c:v>
                </c:pt>
                <c:pt idx="317">
                  <c:v>-31</c:v>
                </c:pt>
                <c:pt idx="318">
                  <c:v>-46</c:v>
                </c:pt>
                <c:pt idx="319">
                  <c:v>-83</c:v>
                </c:pt>
                <c:pt idx="320">
                  <c:v>-117</c:v>
                </c:pt>
                <c:pt idx="321">
                  <c:v>-136.5</c:v>
                </c:pt>
                <c:pt idx="322">
                  <c:v>-149</c:v>
                </c:pt>
                <c:pt idx="323">
                  <c:v>-5</c:v>
                </c:pt>
                <c:pt idx="324">
                  <c:v>-15</c:v>
                </c:pt>
                <c:pt idx="325">
                  <c:v>-25</c:v>
                </c:pt>
                <c:pt idx="326">
                  <c:v>-43.5</c:v>
                </c:pt>
                <c:pt idx="327">
                  <c:v>-72</c:v>
                </c:pt>
                <c:pt idx="328">
                  <c:v>-98</c:v>
                </c:pt>
                <c:pt idx="329">
                  <c:v>-131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7103584"/>
        <c:axId val="-537087808"/>
      </c:scatterChart>
      <c:valAx>
        <c:axId val="-537103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087808"/>
        <c:crosses val="autoZero"/>
        <c:crossBetween val="midCat"/>
      </c:valAx>
      <c:valAx>
        <c:axId val="-53708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103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Thatuna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master_2017_02_20_2015!$BD$1065:$BD$1394</c:f>
              <c:numCache>
                <c:formatCode>0.00</c:formatCode>
                <c:ptCount val="330"/>
                <c:pt idx="0">
                  <c:v>1.3525209691399425</c:v>
                </c:pt>
                <c:pt idx="1">
                  <c:v>1.3119311646320433</c:v>
                </c:pt>
                <c:pt idx="2">
                  <c:v>1.3513871085892692</c:v>
                </c:pt>
                <c:pt idx="3">
                  <c:v>1.1239126982726679</c:v>
                </c:pt>
                <c:pt idx="4">
                  <c:v>1.2989396051308291</c:v>
                </c:pt>
                <c:pt idx="5">
                  <c:v>1.364751133616811</c:v>
                </c:pt>
                <c:pt idx="6">
                  <c:v>1.2847985408914318</c:v>
                </c:pt>
                <c:pt idx="7">
                  <c:v>1.4845941776403286</c:v>
                </c:pt>
                <c:pt idx="8">
                  <c:v>1.6356335415765093</c:v>
                </c:pt>
                <c:pt idx="9">
                  <c:v>1.4151490982732826</c:v>
                </c:pt>
                <c:pt idx="10">
                  <c:v>1.1681987402297229</c:v>
                </c:pt>
                <c:pt idx="11">
                  <c:v>1.3284930395045613</c:v>
                </c:pt>
                <c:pt idx="12">
                  <c:v>1.2587116466997195</c:v>
                </c:pt>
                <c:pt idx="13">
                  <c:v>1.4246577892045353</c:v>
                </c:pt>
                <c:pt idx="14">
                  <c:v>1.513712716563073</c:v>
                </c:pt>
                <c:pt idx="15">
                  <c:v>1.5283848128793576</c:v>
                </c:pt>
                <c:pt idx="16">
                  <c:v>1.452092529714665</c:v>
                </c:pt>
                <c:pt idx="17">
                  <c:v>1.1606118884203469</c:v>
                </c:pt>
                <c:pt idx="18">
                  <c:v>1.2473313689856556</c:v>
                </c:pt>
                <c:pt idx="19">
                  <c:v>1.1449088695590803</c:v>
                </c:pt>
                <c:pt idx="20">
                  <c:v>1.1277619795652272</c:v>
                </c:pt>
                <c:pt idx="21">
                  <c:v>1.1473172389081943</c:v>
                </c:pt>
                <c:pt idx="22">
                  <c:v>1.3860380600915578</c:v>
                </c:pt>
                <c:pt idx="23">
                  <c:v>1.5934145279083116</c:v>
                </c:pt>
                <c:pt idx="24">
                  <c:v>1.2092206715246043</c:v>
                </c:pt>
                <c:pt idx="25">
                  <c:v>1.3670448330010407</c:v>
                </c:pt>
                <c:pt idx="26">
                  <c:v>1.185048608783104</c:v>
                </c:pt>
                <c:pt idx="27">
                  <c:v>1.2253169137585991</c:v>
                </c:pt>
                <c:pt idx="28">
                  <c:v>1.410945872449439</c:v>
                </c:pt>
                <c:pt idx="29">
                  <c:v>1.4663159393210092</c:v>
                </c:pt>
                <c:pt idx="30">
                  <c:v>1.5452121323833439</c:v>
                </c:pt>
                <c:pt idx="31">
                  <c:v>1.5605473742958444</c:v>
                </c:pt>
                <c:pt idx="32">
                  <c:v>1.1997812163664272</c:v>
                </c:pt>
                <c:pt idx="33">
                  <c:v>1.4646152760378988</c:v>
                </c:pt>
                <c:pt idx="34">
                  <c:v>1.4606454117190395</c:v>
                </c:pt>
                <c:pt idx="35">
                  <c:v>1.5150113766889968</c:v>
                </c:pt>
                <c:pt idx="36">
                  <c:v>1.5327988757541713</c:v>
                </c:pt>
                <c:pt idx="37">
                  <c:v>1.6085079979888577</c:v>
                </c:pt>
                <c:pt idx="38">
                  <c:v>1.7222348475526001</c:v>
                </c:pt>
                <c:pt idx="39">
                  <c:v>1.6726811499560328</c:v>
                </c:pt>
                <c:pt idx="40">
                  <c:v>1.1981050514317977</c:v>
                </c:pt>
                <c:pt idx="41">
                  <c:v>1.5315736542159961</c:v>
                </c:pt>
                <c:pt idx="42">
                  <c:v>1.3826596326552218</c:v>
                </c:pt>
                <c:pt idx="43">
                  <c:v>1.4520401761149637</c:v>
                </c:pt>
                <c:pt idx="44">
                  <c:v>1.4226959834823956</c:v>
                </c:pt>
                <c:pt idx="45">
                  <c:v>1.5736183230212644</c:v>
                </c:pt>
                <c:pt idx="46">
                  <c:v>1.6780974669705828</c:v>
                </c:pt>
                <c:pt idx="47">
                  <c:v>1.0991231010815676</c:v>
                </c:pt>
                <c:pt idx="48">
                  <c:v>1.3844240167969371</c:v>
                </c:pt>
                <c:pt idx="49">
                  <c:v>1.2675335674082961</c:v>
                </c:pt>
                <c:pt idx="50">
                  <c:v>1.2652671693688866</c:v>
                </c:pt>
                <c:pt idx="51">
                  <c:v>1.3534801618773267</c:v>
                </c:pt>
                <c:pt idx="52">
                  <c:v>1.5377724677257933</c:v>
                </c:pt>
                <c:pt idx="53">
                  <c:v>1.7889181389928088</c:v>
                </c:pt>
                <c:pt idx="54">
                  <c:v>0.98126224041498322</c:v>
                </c:pt>
                <c:pt idx="55">
                  <c:v>1.2999100164087725</c:v>
                </c:pt>
                <c:pt idx="56">
                  <c:v>1.2514776717186866</c:v>
                </c:pt>
                <c:pt idx="57">
                  <c:v>1.198697835060482</c:v>
                </c:pt>
                <c:pt idx="58">
                  <c:v>1.1966324128389336</c:v>
                </c:pt>
                <c:pt idx="59">
                  <c:v>1.5205775823239036</c:v>
                </c:pt>
                <c:pt idx="60">
                  <c:v>1.5614118319480548</c:v>
                </c:pt>
                <c:pt idx="61">
                  <c:v>1.086066658432874</c:v>
                </c:pt>
                <c:pt idx="62">
                  <c:v>1.1017696772941405</c:v>
                </c:pt>
                <c:pt idx="63">
                  <c:v>1.0910069340296769</c:v>
                </c:pt>
                <c:pt idx="64">
                  <c:v>1.2378592200279399</c:v>
                </c:pt>
                <c:pt idx="65">
                  <c:v>1.3036296545029395</c:v>
                </c:pt>
                <c:pt idx="66">
                  <c:v>1.4050397319831383</c:v>
                </c:pt>
                <c:pt idx="67">
                  <c:v>1.4066383865454455</c:v>
                </c:pt>
                <c:pt idx="68">
                  <c:v>1.5012879469895219</c:v>
                </c:pt>
                <c:pt idx="69">
                  <c:v>1.2404502708329659</c:v>
                </c:pt>
                <c:pt idx="70">
                  <c:v>1.4407960901247419</c:v>
                </c:pt>
                <c:pt idx="71">
                  <c:v>1.4844645976321964</c:v>
                </c:pt>
                <c:pt idx="72">
                  <c:v>1.4203637721119191</c:v>
                </c:pt>
                <c:pt idx="73">
                  <c:v>1.5033142252001823</c:v>
                </c:pt>
                <c:pt idx="74">
                  <c:v>1.4564927251181299</c:v>
                </c:pt>
                <c:pt idx="75">
                  <c:v>1.4318505012051619</c:v>
                </c:pt>
                <c:pt idx="76">
                  <c:v>1.137763113785133</c:v>
                </c:pt>
                <c:pt idx="77">
                  <c:v>1.3013215237221447</c:v>
                </c:pt>
                <c:pt idx="78">
                  <c:v>1.3142897471637527</c:v>
                </c:pt>
                <c:pt idx="79">
                  <c:v>1.4464729618757615</c:v>
                </c:pt>
                <c:pt idx="80">
                  <c:v>1.5846464282686854</c:v>
                </c:pt>
                <c:pt idx="81">
                  <c:v>1.5193731379022046</c:v>
                </c:pt>
                <c:pt idx="82">
                  <c:v>1.3993125654703618</c:v>
                </c:pt>
                <c:pt idx="83">
                  <c:v>1.1899888843799074</c:v>
                </c:pt>
                <c:pt idx="84">
                  <c:v>1.2548300015879459</c:v>
                </c:pt>
                <c:pt idx="85">
                  <c:v>1.2666513753374387</c:v>
                </c:pt>
                <c:pt idx="86">
                  <c:v>1.3423876984222505</c:v>
                </c:pt>
                <c:pt idx="87">
                  <c:v>1.4243964142510717</c:v>
                </c:pt>
                <c:pt idx="88">
                  <c:v>1.4727427526968395</c:v>
                </c:pt>
                <c:pt idx="89">
                  <c:v>1.3568175141713279</c:v>
                </c:pt>
                <c:pt idx="90">
                  <c:v>1.1112973516594034</c:v>
                </c:pt>
                <c:pt idx="91">
                  <c:v>1.2305697196393599</c:v>
                </c:pt>
                <c:pt idx="92">
                  <c:v>1.1744623039328121</c:v>
                </c:pt>
                <c:pt idx="93">
                  <c:v>1.2262667316698463</c:v>
                </c:pt>
                <c:pt idx="94">
                  <c:v>1.3689121125226085</c:v>
                </c:pt>
                <c:pt idx="95">
                  <c:v>1.461539736780761</c:v>
                </c:pt>
                <c:pt idx="96">
                  <c:v>1.448707869493977</c:v>
                </c:pt>
                <c:pt idx="97">
                  <c:v>1.1289411930765567</c:v>
                </c:pt>
                <c:pt idx="98">
                  <c:v>1.1192370802971223</c:v>
                </c:pt>
                <c:pt idx="99">
                  <c:v>1.203662861478201</c:v>
                </c:pt>
                <c:pt idx="100">
                  <c:v>1.2754154912227471</c:v>
                </c:pt>
                <c:pt idx="101">
                  <c:v>1.2800338266249671</c:v>
                </c:pt>
                <c:pt idx="102">
                  <c:v>1.4444770726711604</c:v>
                </c:pt>
                <c:pt idx="103">
                  <c:v>1.5627222300834354</c:v>
                </c:pt>
                <c:pt idx="104">
                  <c:v>1.2909116572860242</c:v>
                </c:pt>
                <c:pt idx="105">
                  <c:v>1.4545582864301216</c:v>
                </c:pt>
                <c:pt idx="106">
                  <c:v>1.4605571925119538</c:v>
                </c:pt>
                <c:pt idx="107">
                  <c:v>1.4245016136112236</c:v>
                </c:pt>
                <c:pt idx="108">
                  <c:v>1.5513876757481078</c:v>
                </c:pt>
                <c:pt idx="109">
                  <c:v>1.5591589132037669</c:v>
                </c:pt>
                <c:pt idx="110">
                  <c:v>1.6854587003831263</c:v>
                </c:pt>
                <c:pt idx="111">
                  <c:v>1.269386170757097</c:v>
                </c:pt>
                <c:pt idx="112">
                  <c:v>1.3784251107151049</c:v>
                </c:pt>
                <c:pt idx="113">
                  <c:v>1.3964218289606014</c:v>
                </c:pt>
                <c:pt idx="114">
                  <c:v>1.3083655380347412</c:v>
                </c:pt>
                <c:pt idx="115">
                  <c:v>1.3918360294870473</c:v>
                </c:pt>
                <c:pt idx="116">
                  <c:v>1.4534327818670176</c:v>
                </c:pt>
                <c:pt idx="117">
                  <c:v>1.6507588591525455</c:v>
                </c:pt>
                <c:pt idx="118">
                  <c:v>1.6500305831852722</c:v>
                </c:pt>
                <c:pt idx="119">
                  <c:v>1.0873899465391605</c:v>
                </c:pt>
                <c:pt idx="120">
                  <c:v>1.3220530373873001</c:v>
                </c:pt>
                <c:pt idx="121">
                  <c:v>1.3831007286906505</c:v>
                </c:pt>
                <c:pt idx="122">
                  <c:v>1.3693956561865159</c:v>
                </c:pt>
                <c:pt idx="123">
                  <c:v>1.4872170356960701</c:v>
                </c:pt>
                <c:pt idx="124">
                  <c:v>1.5398071189869116</c:v>
                </c:pt>
                <c:pt idx="125">
                  <c:v>1.0355170527727295</c:v>
                </c:pt>
                <c:pt idx="126">
                  <c:v>1.2284524586693015</c:v>
                </c:pt>
                <c:pt idx="127">
                  <c:v>1.1984579282601411</c:v>
                </c:pt>
                <c:pt idx="128">
                  <c:v>1.2734726818588324</c:v>
                </c:pt>
                <c:pt idx="129">
                  <c:v>1.2033872217765824</c:v>
                </c:pt>
                <c:pt idx="130">
                  <c:v>1.4984626082068437</c:v>
                </c:pt>
                <c:pt idx="131">
                  <c:v>1.565720663520872</c:v>
                </c:pt>
                <c:pt idx="132">
                  <c:v>1.6526140879038647</c:v>
                </c:pt>
                <c:pt idx="133">
                  <c:v>1.1279999999999999</c:v>
                </c:pt>
                <c:pt idx="134">
                  <c:v>1.222</c:v>
                </c:pt>
                <c:pt idx="135">
                  <c:v>1.1539999999999999</c:v>
                </c:pt>
                <c:pt idx="136">
                  <c:v>1.2329986642374959</c:v>
                </c:pt>
                <c:pt idx="137">
                  <c:v>1.4465692249461797</c:v>
                </c:pt>
                <c:pt idx="138">
                  <c:v>1.4284329639891964</c:v>
                </c:pt>
                <c:pt idx="139">
                  <c:v>1.3865071809460241</c:v>
                </c:pt>
                <c:pt idx="140">
                  <c:v>1.1255888632072975</c:v>
                </c:pt>
                <c:pt idx="141">
                  <c:v>1.2935582334985973</c:v>
                </c:pt>
                <c:pt idx="142">
                  <c:v>1.2077209450041464</c:v>
                </c:pt>
                <c:pt idx="143">
                  <c:v>1.2950190644173449</c:v>
                </c:pt>
                <c:pt idx="144">
                  <c:v>1.4007766531503199</c:v>
                </c:pt>
                <c:pt idx="145">
                  <c:v>1.4235087411948313</c:v>
                </c:pt>
                <c:pt idx="146">
                  <c:v>1.3703708702985988</c:v>
                </c:pt>
                <c:pt idx="147">
                  <c:v>1.3246113943927873</c:v>
                </c:pt>
                <c:pt idx="148">
                  <c:v>1.3669566137939551</c:v>
                </c:pt>
                <c:pt idx="149">
                  <c:v>1.2999982356158584</c:v>
                </c:pt>
                <c:pt idx="150">
                  <c:v>1.4105748585322011</c:v>
                </c:pt>
                <c:pt idx="151">
                  <c:v>1.5522935800000821</c:v>
                </c:pt>
                <c:pt idx="152">
                  <c:v>1.5581997204663824</c:v>
                </c:pt>
                <c:pt idx="153">
                  <c:v>1.6930417920898593</c:v>
                </c:pt>
                <c:pt idx="154">
                  <c:v>1.0533373326040547</c:v>
                </c:pt>
                <c:pt idx="155">
                  <c:v>1.3075850874252342</c:v>
                </c:pt>
                <c:pt idx="156">
                  <c:v>1.2579176738359477</c:v>
                </c:pt>
                <c:pt idx="157">
                  <c:v>1.1567331527999238</c:v>
                </c:pt>
                <c:pt idx="158">
                  <c:v>1.4514410843547456</c:v>
                </c:pt>
                <c:pt idx="159">
                  <c:v>1.5959261918539802</c:v>
                </c:pt>
                <c:pt idx="160">
                  <c:v>1.5887196285902718</c:v>
                </c:pt>
                <c:pt idx="161">
                  <c:v>1.6135753382218498</c:v>
                </c:pt>
                <c:pt idx="162">
                  <c:v>1.2055154648270021</c:v>
                </c:pt>
                <c:pt idx="163">
                  <c:v>1.3104963212590643</c:v>
                </c:pt>
                <c:pt idx="164">
                  <c:v>1.3329922190659353</c:v>
                </c:pt>
                <c:pt idx="165">
                  <c:v>1.2320084672904186</c:v>
                </c:pt>
                <c:pt idx="166">
                  <c:v>1.4638346942190952</c:v>
                </c:pt>
                <c:pt idx="167">
                  <c:v>1.5542474911317903</c:v>
                </c:pt>
                <c:pt idx="168">
                  <c:v>1.5962592718011708</c:v>
                </c:pt>
                <c:pt idx="169">
                  <c:v>1.2938228911198546</c:v>
                </c:pt>
                <c:pt idx="170">
                  <c:v>1.3119960477795227</c:v>
                </c:pt>
                <c:pt idx="171">
                  <c:v>1.2136316318788927</c:v>
                </c:pt>
                <c:pt idx="172">
                  <c:v>1.2096190140981682</c:v>
                </c:pt>
                <c:pt idx="173">
                  <c:v>1.2402416749234417</c:v>
                </c:pt>
                <c:pt idx="174">
                  <c:v>1.4681139210777958</c:v>
                </c:pt>
                <c:pt idx="175">
                  <c:v>1.7414084937781749</c:v>
                </c:pt>
                <c:pt idx="176">
                  <c:v>1.2809999999999999</c:v>
                </c:pt>
                <c:pt idx="177">
                  <c:v>1.3520000000000001</c:v>
                </c:pt>
                <c:pt idx="178">
                  <c:v>1.2869999999999999</c:v>
                </c:pt>
                <c:pt idx="179">
                  <c:v>1.35</c:v>
                </c:pt>
                <c:pt idx="180">
                  <c:v>1.27</c:v>
                </c:pt>
                <c:pt idx="181">
                  <c:v>1.32</c:v>
                </c:pt>
                <c:pt idx="182">
                  <c:v>1.53</c:v>
                </c:pt>
                <c:pt idx="183">
                  <c:v>1.6</c:v>
                </c:pt>
                <c:pt idx="184">
                  <c:v>0.95541401273885351</c:v>
                </c:pt>
                <c:pt idx="185">
                  <c:v>1.1929883374208232</c:v>
                </c:pt>
                <c:pt idx="186">
                  <c:v>1.1180902306050073</c:v>
                </c:pt>
                <c:pt idx="187">
                  <c:v>1.3372180232792057</c:v>
                </c:pt>
                <c:pt idx="188">
                  <c:v>1.3526707341642978</c:v>
                </c:pt>
                <c:pt idx="189">
                  <c:v>1.5163508827393248</c:v>
                </c:pt>
                <c:pt idx="190">
                  <c:v>1.4488695112330552</c:v>
                </c:pt>
                <c:pt idx="191">
                  <c:v>1.0139033470367167</c:v>
                </c:pt>
                <c:pt idx="192">
                  <c:v>1.1809023060500734</c:v>
                </c:pt>
                <c:pt idx="193">
                  <c:v>1.1062688568555146</c:v>
                </c:pt>
                <c:pt idx="194">
                  <c:v>1.165587455349403</c:v>
                </c:pt>
                <c:pt idx="195">
                  <c:v>1.4196151195666411</c:v>
                </c:pt>
                <c:pt idx="196">
                  <c:v>1.4550243312979372</c:v>
                </c:pt>
                <c:pt idx="197">
                  <c:v>1.515246240754323</c:v>
                </c:pt>
                <c:pt idx="198">
                  <c:v>1.1574359969652592</c:v>
                </c:pt>
                <c:pt idx="199">
                  <c:v>1.2551828784162888</c:v>
                </c:pt>
                <c:pt idx="200">
                  <c:v>1.2236004022795841</c:v>
                </c:pt>
                <c:pt idx="201">
                  <c:v>1.1911752772034039</c:v>
                </c:pt>
                <c:pt idx="202">
                  <c:v>1.227504122909163</c:v>
                </c:pt>
                <c:pt idx="203">
                  <c:v>1.3864163931560658</c:v>
                </c:pt>
                <c:pt idx="204">
                  <c:v>1.4573142559348711</c:v>
                </c:pt>
                <c:pt idx="205">
                  <c:v>1.1546129823385147</c:v>
                </c:pt>
                <c:pt idx="206">
                  <c:v>1.3654568872734971</c:v>
                </c:pt>
                <c:pt idx="207">
                  <c:v>1.3203768724526705</c:v>
                </c:pt>
                <c:pt idx="208">
                  <c:v>1.2539668758451286</c:v>
                </c:pt>
                <c:pt idx="209">
                  <c:v>1.4262506389209368</c:v>
                </c:pt>
                <c:pt idx="210">
                  <c:v>1.4438720077615694</c:v>
                </c:pt>
                <c:pt idx="211">
                  <c:v>1.5544189943032254</c:v>
                </c:pt>
                <c:pt idx="212">
                  <c:v>1.5531225119953518</c:v>
                </c:pt>
                <c:pt idx="213">
                  <c:v>1.1431444854173651</c:v>
                </c:pt>
                <c:pt idx="214">
                  <c:v>1.3685445595214989</c:v>
                </c:pt>
                <c:pt idx="215">
                  <c:v>1.4085078603313512</c:v>
                </c:pt>
                <c:pt idx="216">
                  <c:v>1.2818476846860465</c:v>
                </c:pt>
                <c:pt idx="217">
                  <c:v>1.4875184655125322</c:v>
                </c:pt>
                <c:pt idx="218">
                  <c:v>1.6528443467914393</c:v>
                </c:pt>
                <c:pt idx="219">
                  <c:v>1.6322263081154309</c:v>
                </c:pt>
                <c:pt idx="220">
                  <c:v>1.2075445065899748</c:v>
                </c:pt>
                <c:pt idx="221">
                  <c:v>1.3629867494750958</c:v>
                </c:pt>
                <c:pt idx="222">
                  <c:v>1.28579494327505</c:v>
                </c:pt>
                <c:pt idx="223">
                  <c:v>1.165466195173624</c:v>
                </c:pt>
                <c:pt idx="224">
                  <c:v>1.2488689440742162</c:v>
                </c:pt>
                <c:pt idx="225">
                  <c:v>1.3309539349058563</c:v>
                </c:pt>
                <c:pt idx="226">
                  <c:v>1.6144634796453532</c:v>
                </c:pt>
                <c:pt idx="227">
                  <c:v>1.7015901532910842</c:v>
                </c:pt>
                <c:pt idx="228">
                  <c:v>1.0478677417647371</c:v>
                </c:pt>
                <c:pt idx="229">
                  <c:v>1.3293752315754186</c:v>
                </c:pt>
                <c:pt idx="230">
                  <c:v>1.2272173897701009</c:v>
                </c:pt>
                <c:pt idx="231">
                  <c:v>1.3986064988894107</c:v>
                </c:pt>
                <c:pt idx="232">
                  <c:v>1.3549270249963439</c:v>
                </c:pt>
                <c:pt idx="233">
                  <c:v>1.4841306564883838</c:v>
                </c:pt>
                <c:pt idx="234">
                  <c:v>1.2954511543357008</c:v>
                </c:pt>
                <c:pt idx="235">
                  <c:v>1.6743854627221704</c:v>
                </c:pt>
                <c:pt idx="236">
                  <c:v>0.97438114226229333</c:v>
                </c:pt>
                <c:pt idx="237">
                  <c:v>1.1551422975810293</c:v>
                </c:pt>
                <c:pt idx="238">
                  <c:v>1.1489669530850257</c:v>
                </c:pt>
                <c:pt idx="239">
                  <c:v>1.2346527603553306</c:v>
                </c:pt>
                <c:pt idx="240">
                  <c:v>1.525437695083407</c:v>
                </c:pt>
                <c:pt idx="241">
                  <c:v>1.6402134558137003</c:v>
                </c:pt>
                <c:pt idx="242">
                  <c:v>1.5757997230088179</c:v>
                </c:pt>
                <c:pt idx="243">
                  <c:v>1.1725214813769254</c:v>
                </c:pt>
                <c:pt idx="244">
                  <c:v>1.3050267304197471</c:v>
                </c:pt>
                <c:pt idx="245">
                  <c:v>1.2232475254512412</c:v>
                </c:pt>
                <c:pt idx="246">
                  <c:v>1.2335751487614792</c:v>
                </c:pt>
                <c:pt idx="247">
                  <c:v>1.3924636494263238</c:v>
                </c:pt>
                <c:pt idx="248">
                  <c:v>1.5272136121892659</c:v>
                </c:pt>
                <c:pt idx="249">
                  <c:v>1.6010662078646525</c:v>
                </c:pt>
                <c:pt idx="250">
                  <c:v>1.5902328918676412</c:v>
                </c:pt>
                <c:pt idx="251">
                  <c:v>1.2583587698713763</c:v>
                </c:pt>
                <c:pt idx="252">
                  <c:v>1.3355505760714221</c:v>
                </c:pt>
                <c:pt idx="253">
                  <c:v>1.3114667325370077</c:v>
                </c:pt>
                <c:pt idx="254">
                  <c:v>1.3246806959845074</c:v>
                </c:pt>
                <c:pt idx="255">
                  <c:v>1.3632030465747909</c:v>
                </c:pt>
                <c:pt idx="256">
                  <c:v>1.5799098441520329</c:v>
                </c:pt>
                <c:pt idx="257">
                  <c:v>1.5289798676331048</c:v>
                </c:pt>
                <c:pt idx="258">
                  <c:v>1.382218536619793</c:v>
                </c:pt>
                <c:pt idx="259">
                  <c:v>1.4371791026342258</c:v>
                </c:pt>
                <c:pt idx="260">
                  <c:v>1.4147714240344409</c:v>
                </c:pt>
                <c:pt idx="261">
                  <c:v>1.4465159364607696</c:v>
                </c:pt>
                <c:pt idx="262">
                  <c:v>1.3623816162265368</c:v>
                </c:pt>
                <c:pt idx="263">
                  <c:v>1.5983881198799335</c:v>
                </c:pt>
                <c:pt idx="264">
                  <c:v>1.6688266161780256</c:v>
                </c:pt>
                <c:pt idx="265">
                  <c:v>1.5932215868404469</c:v>
                </c:pt>
                <c:pt idx="266">
                  <c:v>1.6491869443320213</c:v>
                </c:pt>
                <c:pt idx="267">
                  <c:v>1.2455669848439401</c:v>
                </c:pt>
                <c:pt idx="268">
                  <c:v>1.4265927977839334</c:v>
                </c:pt>
                <c:pt idx="269">
                  <c:v>1.350371402861831</c:v>
                </c:pt>
                <c:pt idx="270">
                  <c:v>1.4642491602167305</c:v>
                </c:pt>
                <c:pt idx="271">
                  <c:v>1.2027211157089548</c:v>
                </c:pt>
                <c:pt idx="272">
                  <c:v>1.5822038911658256</c:v>
                </c:pt>
                <c:pt idx="273">
                  <c:v>1.5651272235697127</c:v>
                </c:pt>
                <c:pt idx="274">
                  <c:v>1.5826450969052437</c:v>
                </c:pt>
                <c:pt idx="275">
                  <c:v>1.081479259664414</c:v>
                </c:pt>
                <c:pt idx="276">
                  <c:v>1.3644864759955539</c:v>
                </c:pt>
                <c:pt idx="277">
                  <c:v>1.3355505760714221</c:v>
                </c:pt>
                <c:pt idx="278">
                  <c:v>1.3504856450444127</c:v>
                </c:pt>
                <c:pt idx="279">
                  <c:v>1.4078225751101172</c:v>
                </c:pt>
                <c:pt idx="280">
                  <c:v>1.4363549406933491</c:v>
                </c:pt>
                <c:pt idx="281">
                  <c:v>1.5252104909445281</c:v>
                </c:pt>
                <c:pt idx="282">
                  <c:v>1.54501082032735</c:v>
                </c:pt>
                <c:pt idx="283">
                  <c:v>1.2375390369991355</c:v>
                </c:pt>
                <c:pt idx="284">
                  <c:v>1.3157894736842104</c:v>
                </c:pt>
                <c:pt idx="285">
                  <c:v>1.2566826049367468</c:v>
                </c:pt>
                <c:pt idx="286">
                  <c:v>1.4011851982051318</c:v>
                </c:pt>
                <c:pt idx="287">
                  <c:v>1.343957805581659</c:v>
                </c:pt>
                <c:pt idx="288">
                  <c:v>1.5707432378376691</c:v>
                </c:pt>
                <c:pt idx="289">
                  <c:v>1.6594140933717316</c:v>
                </c:pt>
                <c:pt idx="290">
                  <c:v>1.2374508177920496</c:v>
                </c:pt>
                <c:pt idx="291">
                  <c:v>1.4241226599855321</c:v>
                </c:pt>
                <c:pt idx="292">
                  <c:v>1.3609577077121231</c:v>
                </c:pt>
                <c:pt idx="293">
                  <c:v>1.2833856723572707</c:v>
                </c:pt>
                <c:pt idx="294">
                  <c:v>1.4087699259618547</c:v>
                </c:pt>
                <c:pt idx="295">
                  <c:v>1.5904226014878831</c:v>
                </c:pt>
                <c:pt idx="296">
                  <c:v>1.6285810667946152</c:v>
                </c:pt>
                <c:pt idx="297">
                  <c:v>1.2706212396562977</c:v>
                </c:pt>
                <c:pt idx="298">
                  <c:v>1.4331210191082802</c:v>
                </c:pt>
                <c:pt idx="299">
                  <c:v>1.3736612735324734</c:v>
                </c:pt>
                <c:pt idx="300">
                  <c:v>1.2509827206621558</c:v>
                </c:pt>
                <c:pt idx="301">
                  <c:v>1.1559817079259502</c:v>
                </c:pt>
                <c:pt idx="302">
                  <c:v>1.3916584012023467</c:v>
                </c:pt>
                <c:pt idx="303">
                  <c:v>1.6393105420582028</c:v>
                </c:pt>
                <c:pt idx="304">
                  <c:v>1.6805089055022782</c:v>
                </c:pt>
                <c:pt idx="305">
                  <c:v>1.7090275153597592</c:v>
                </c:pt>
                <c:pt idx="306">
                  <c:v>1.1872540889602483</c:v>
                </c:pt>
                <c:pt idx="307">
                  <c:v>1.404185119184149</c:v>
                </c:pt>
                <c:pt idx="308">
                  <c:v>1.3097023483952925</c:v>
                </c:pt>
                <c:pt idx="309">
                  <c:v>1.3710074683995417</c:v>
                </c:pt>
                <c:pt idx="310">
                  <c:v>1.1914515878684944</c:v>
                </c:pt>
                <c:pt idx="311">
                  <c:v>1.5697572450432948</c:v>
                </c:pt>
                <c:pt idx="312">
                  <c:v>1.6141134474372665</c:v>
                </c:pt>
                <c:pt idx="313">
                  <c:v>1.6809765649969364</c:v>
                </c:pt>
                <c:pt idx="314">
                  <c:v>1.2023395733719147</c:v>
                </c:pt>
                <c:pt idx="315">
                  <c:v>1.4377966370838258</c:v>
                </c:pt>
                <c:pt idx="316">
                  <c:v>1.466556098593786</c:v>
                </c:pt>
                <c:pt idx="317">
                  <c:v>1.55</c:v>
                </c:pt>
                <c:pt idx="318">
                  <c:v>1.3</c:v>
                </c:pt>
                <c:pt idx="319">
                  <c:v>1.29</c:v>
                </c:pt>
                <c:pt idx="320">
                  <c:v>1.39</c:v>
                </c:pt>
                <c:pt idx="321">
                  <c:v>1.59</c:v>
                </c:pt>
                <c:pt idx="322">
                  <c:v>1.52</c:v>
                </c:pt>
                <c:pt idx="323">
                  <c:v>1.3513418141397746</c:v>
                </c:pt>
                <c:pt idx="324">
                  <c:v>1.4879051467085416</c:v>
                </c:pt>
                <c:pt idx="325">
                  <c:v>1.4182119731107856</c:v>
                </c:pt>
                <c:pt idx="326">
                  <c:v>1.4013095380044223</c:v>
                </c:pt>
                <c:pt idx="327">
                  <c:v>1.3909102093364858</c:v>
                </c:pt>
                <c:pt idx="328">
                  <c:v>1.5443734482469527</c:v>
                </c:pt>
                <c:pt idx="329">
                  <c:v>1.6526454868430791</c:v>
                </c:pt>
              </c:numCache>
            </c:numRef>
          </c:xVal>
          <c:yVal>
            <c:numRef>
              <c:f>master_2017_02_20_2015!$BB$1065:$BB$1394</c:f>
              <c:numCache>
                <c:formatCode>General</c:formatCode>
                <c:ptCount val="330"/>
                <c:pt idx="0">
                  <c:v>-65.5</c:v>
                </c:pt>
                <c:pt idx="1">
                  <c:v>-93</c:v>
                </c:pt>
                <c:pt idx="2">
                  <c:v>-131.5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-40.5</c:v>
                </c:pt>
                <c:pt idx="7">
                  <c:v>-78</c:v>
                </c:pt>
                <c:pt idx="8">
                  <c:v>-116</c:v>
                </c:pt>
                <c:pt idx="9">
                  <c:v>-138.5</c:v>
                </c:pt>
                <c:pt idx="10">
                  <c:v>-5</c:v>
                </c:pt>
                <c:pt idx="11">
                  <c:v>-15</c:v>
                </c:pt>
                <c:pt idx="12">
                  <c:v>-25</c:v>
                </c:pt>
                <c:pt idx="13">
                  <c:v>-45</c:v>
                </c:pt>
                <c:pt idx="14">
                  <c:v>-70</c:v>
                </c:pt>
                <c:pt idx="15">
                  <c:v>-97.5</c:v>
                </c:pt>
                <c:pt idx="16">
                  <c:v>-134</c:v>
                </c:pt>
                <c:pt idx="17">
                  <c:v>-5</c:v>
                </c:pt>
                <c:pt idx="18">
                  <c:v>-15</c:v>
                </c:pt>
                <c:pt idx="19">
                  <c:v>-25</c:v>
                </c:pt>
                <c:pt idx="20">
                  <c:v>-34</c:v>
                </c:pt>
                <c:pt idx="21">
                  <c:v>-49</c:v>
                </c:pt>
                <c:pt idx="22">
                  <c:v>-79.5</c:v>
                </c:pt>
                <c:pt idx="23">
                  <c:v>-126</c:v>
                </c:pt>
                <c:pt idx="24">
                  <c:v>-5</c:v>
                </c:pt>
                <c:pt idx="25">
                  <c:v>-15</c:v>
                </c:pt>
                <c:pt idx="26">
                  <c:v>-25</c:v>
                </c:pt>
                <c:pt idx="27">
                  <c:v>-37</c:v>
                </c:pt>
                <c:pt idx="28">
                  <c:v>-62</c:v>
                </c:pt>
                <c:pt idx="29">
                  <c:v>-96</c:v>
                </c:pt>
                <c:pt idx="30">
                  <c:v>-119.5</c:v>
                </c:pt>
                <c:pt idx="31">
                  <c:v>-134.5</c:v>
                </c:pt>
                <c:pt idx="32">
                  <c:v>-5</c:v>
                </c:pt>
                <c:pt idx="33">
                  <c:v>-15</c:v>
                </c:pt>
                <c:pt idx="34">
                  <c:v>-25</c:v>
                </c:pt>
                <c:pt idx="35">
                  <c:v>-31.5</c:v>
                </c:pt>
                <c:pt idx="36">
                  <c:v>-41</c:v>
                </c:pt>
                <c:pt idx="37">
                  <c:v>-67</c:v>
                </c:pt>
                <c:pt idx="38">
                  <c:v>-99.5</c:v>
                </c:pt>
                <c:pt idx="39">
                  <c:v>-129</c:v>
                </c:pt>
                <c:pt idx="40">
                  <c:v>-5</c:v>
                </c:pt>
                <c:pt idx="41">
                  <c:v>-15</c:v>
                </c:pt>
                <c:pt idx="42">
                  <c:v>-25</c:v>
                </c:pt>
                <c:pt idx="43">
                  <c:v>-33</c:v>
                </c:pt>
                <c:pt idx="44">
                  <c:v>-57.5</c:v>
                </c:pt>
                <c:pt idx="45">
                  <c:v>-98</c:v>
                </c:pt>
                <c:pt idx="46">
                  <c:v>-135</c:v>
                </c:pt>
                <c:pt idx="47">
                  <c:v>-5</c:v>
                </c:pt>
                <c:pt idx="48">
                  <c:v>-15</c:v>
                </c:pt>
                <c:pt idx="49">
                  <c:v>-25</c:v>
                </c:pt>
                <c:pt idx="50">
                  <c:v>-36</c:v>
                </c:pt>
                <c:pt idx="51">
                  <c:v>-63</c:v>
                </c:pt>
                <c:pt idx="52">
                  <c:v>-106</c:v>
                </c:pt>
                <c:pt idx="53">
                  <c:v>-140</c:v>
                </c:pt>
                <c:pt idx="54">
                  <c:v>-5</c:v>
                </c:pt>
                <c:pt idx="55">
                  <c:v>-15</c:v>
                </c:pt>
                <c:pt idx="56">
                  <c:v>-25</c:v>
                </c:pt>
                <c:pt idx="57">
                  <c:v>-32</c:v>
                </c:pt>
                <c:pt idx="58">
                  <c:v>-52</c:v>
                </c:pt>
                <c:pt idx="59">
                  <c:v>-89</c:v>
                </c:pt>
                <c:pt idx="60">
                  <c:v>-129</c:v>
                </c:pt>
                <c:pt idx="61">
                  <c:v>-5</c:v>
                </c:pt>
                <c:pt idx="62">
                  <c:v>-15</c:v>
                </c:pt>
                <c:pt idx="63">
                  <c:v>-25</c:v>
                </c:pt>
                <c:pt idx="64">
                  <c:v>-33.5</c:v>
                </c:pt>
                <c:pt idx="65">
                  <c:v>-54</c:v>
                </c:pt>
                <c:pt idx="66">
                  <c:v>-87.5</c:v>
                </c:pt>
                <c:pt idx="67">
                  <c:v>-114.5</c:v>
                </c:pt>
                <c:pt idx="68">
                  <c:v>-139</c:v>
                </c:pt>
                <c:pt idx="69">
                  <c:v>-5</c:v>
                </c:pt>
                <c:pt idx="70">
                  <c:v>-15</c:v>
                </c:pt>
                <c:pt idx="71">
                  <c:v>-25</c:v>
                </c:pt>
                <c:pt idx="72">
                  <c:v>-45.5</c:v>
                </c:pt>
                <c:pt idx="73">
                  <c:v>-78.5</c:v>
                </c:pt>
                <c:pt idx="74">
                  <c:v>-109.5</c:v>
                </c:pt>
                <c:pt idx="75">
                  <c:v>-138</c:v>
                </c:pt>
                <c:pt idx="76">
                  <c:v>-5</c:v>
                </c:pt>
                <c:pt idx="77">
                  <c:v>-15</c:v>
                </c:pt>
                <c:pt idx="78">
                  <c:v>-25</c:v>
                </c:pt>
                <c:pt idx="79">
                  <c:v>-39.5</c:v>
                </c:pt>
                <c:pt idx="80">
                  <c:v>-63.5</c:v>
                </c:pt>
                <c:pt idx="81">
                  <c:v>-99</c:v>
                </c:pt>
                <c:pt idx="82">
                  <c:v>-136.5</c:v>
                </c:pt>
                <c:pt idx="83">
                  <c:v>-5</c:v>
                </c:pt>
                <c:pt idx="84">
                  <c:v>-15</c:v>
                </c:pt>
                <c:pt idx="85">
                  <c:v>-25</c:v>
                </c:pt>
                <c:pt idx="86">
                  <c:v>-47</c:v>
                </c:pt>
                <c:pt idx="87">
                  <c:v>-82.5</c:v>
                </c:pt>
                <c:pt idx="88">
                  <c:v>-114</c:v>
                </c:pt>
                <c:pt idx="89">
                  <c:v>-138.5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-44</c:v>
                </c:pt>
                <c:pt idx="94">
                  <c:v>-70.5</c:v>
                </c:pt>
                <c:pt idx="95">
                  <c:v>-98.5</c:v>
                </c:pt>
                <c:pt idx="96">
                  <c:v>-133.5</c:v>
                </c:pt>
                <c:pt idx="97">
                  <c:v>-5</c:v>
                </c:pt>
                <c:pt idx="98">
                  <c:v>-15</c:v>
                </c:pt>
                <c:pt idx="99">
                  <c:v>-25</c:v>
                </c:pt>
                <c:pt idx="100">
                  <c:v>-33</c:v>
                </c:pt>
                <c:pt idx="101">
                  <c:v>-50</c:v>
                </c:pt>
                <c:pt idx="102">
                  <c:v>-87</c:v>
                </c:pt>
                <c:pt idx="103">
                  <c:v>-131.5</c:v>
                </c:pt>
                <c:pt idx="104">
                  <c:v>-5</c:v>
                </c:pt>
                <c:pt idx="105">
                  <c:v>-15</c:v>
                </c:pt>
                <c:pt idx="106">
                  <c:v>-25</c:v>
                </c:pt>
                <c:pt idx="107">
                  <c:v>-36.5</c:v>
                </c:pt>
                <c:pt idx="108">
                  <c:v>-58</c:v>
                </c:pt>
                <c:pt idx="109">
                  <c:v>-93</c:v>
                </c:pt>
                <c:pt idx="110">
                  <c:v>-132</c:v>
                </c:pt>
                <c:pt idx="111">
                  <c:v>-5</c:v>
                </c:pt>
                <c:pt idx="112">
                  <c:v>-15</c:v>
                </c:pt>
                <c:pt idx="113">
                  <c:v>-25</c:v>
                </c:pt>
                <c:pt idx="114">
                  <c:v>-42</c:v>
                </c:pt>
                <c:pt idx="115">
                  <c:v>-64.5</c:v>
                </c:pt>
                <c:pt idx="116">
                  <c:v>-87.5</c:v>
                </c:pt>
                <c:pt idx="117">
                  <c:v>-110.5</c:v>
                </c:pt>
                <c:pt idx="118">
                  <c:v>-136</c:v>
                </c:pt>
                <c:pt idx="119">
                  <c:v>-5</c:v>
                </c:pt>
                <c:pt idx="120">
                  <c:v>-15</c:v>
                </c:pt>
                <c:pt idx="121">
                  <c:v>-25</c:v>
                </c:pt>
                <c:pt idx="122">
                  <c:v>-44.5</c:v>
                </c:pt>
                <c:pt idx="123">
                  <c:v>-81</c:v>
                </c:pt>
                <c:pt idx="124">
                  <c:v>-128</c:v>
                </c:pt>
                <c:pt idx="125">
                  <c:v>-5</c:v>
                </c:pt>
                <c:pt idx="126">
                  <c:v>-15</c:v>
                </c:pt>
                <c:pt idx="127">
                  <c:v>-25</c:v>
                </c:pt>
                <c:pt idx="128">
                  <c:v>-31</c:v>
                </c:pt>
                <c:pt idx="129">
                  <c:v>-46</c:v>
                </c:pt>
                <c:pt idx="130">
                  <c:v>-78.5</c:v>
                </c:pt>
                <c:pt idx="131">
                  <c:v>-119</c:v>
                </c:pt>
                <c:pt idx="132">
                  <c:v>-145.5</c:v>
                </c:pt>
                <c:pt idx="133">
                  <c:v>-5</c:v>
                </c:pt>
                <c:pt idx="134">
                  <c:v>-15</c:v>
                </c:pt>
                <c:pt idx="135">
                  <c:v>-25</c:v>
                </c:pt>
                <c:pt idx="136">
                  <c:v>-41</c:v>
                </c:pt>
                <c:pt idx="137">
                  <c:v>-68</c:v>
                </c:pt>
                <c:pt idx="138">
                  <c:v>-105.5</c:v>
                </c:pt>
                <c:pt idx="139">
                  <c:v>-140</c:v>
                </c:pt>
                <c:pt idx="140">
                  <c:v>-5</c:v>
                </c:pt>
                <c:pt idx="141">
                  <c:v>-15</c:v>
                </c:pt>
                <c:pt idx="142">
                  <c:v>-25</c:v>
                </c:pt>
                <c:pt idx="143">
                  <c:v>-43.5</c:v>
                </c:pt>
                <c:pt idx="144">
                  <c:v>-74.5</c:v>
                </c:pt>
                <c:pt idx="145">
                  <c:v>-112.5</c:v>
                </c:pt>
                <c:pt idx="146">
                  <c:v>-143</c:v>
                </c:pt>
                <c:pt idx="147">
                  <c:v>-5</c:v>
                </c:pt>
                <c:pt idx="148">
                  <c:v>-15</c:v>
                </c:pt>
                <c:pt idx="149">
                  <c:v>-25</c:v>
                </c:pt>
                <c:pt idx="150">
                  <c:v>-41.5</c:v>
                </c:pt>
                <c:pt idx="151">
                  <c:v>-80</c:v>
                </c:pt>
                <c:pt idx="152">
                  <c:v>-121</c:v>
                </c:pt>
                <c:pt idx="153">
                  <c:v>-143</c:v>
                </c:pt>
                <c:pt idx="154">
                  <c:v>-5</c:v>
                </c:pt>
                <c:pt idx="155">
                  <c:v>-15</c:v>
                </c:pt>
                <c:pt idx="156">
                  <c:v>-25</c:v>
                </c:pt>
                <c:pt idx="157">
                  <c:v>-36.5</c:v>
                </c:pt>
                <c:pt idx="158">
                  <c:v>-57.5</c:v>
                </c:pt>
                <c:pt idx="159">
                  <c:v>-84.5</c:v>
                </c:pt>
                <c:pt idx="160">
                  <c:v>-111.5</c:v>
                </c:pt>
                <c:pt idx="161">
                  <c:v>-136.5</c:v>
                </c:pt>
                <c:pt idx="162">
                  <c:v>-5</c:v>
                </c:pt>
                <c:pt idx="163">
                  <c:v>-15</c:v>
                </c:pt>
                <c:pt idx="164">
                  <c:v>-25</c:v>
                </c:pt>
                <c:pt idx="165">
                  <c:v>-39</c:v>
                </c:pt>
                <c:pt idx="166">
                  <c:v>-69</c:v>
                </c:pt>
                <c:pt idx="167">
                  <c:v>-105</c:v>
                </c:pt>
                <c:pt idx="168">
                  <c:v>-136.5</c:v>
                </c:pt>
                <c:pt idx="169">
                  <c:v>-5</c:v>
                </c:pt>
                <c:pt idx="170">
                  <c:v>-15</c:v>
                </c:pt>
                <c:pt idx="171">
                  <c:v>-25</c:v>
                </c:pt>
                <c:pt idx="172">
                  <c:v>-45</c:v>
                </c:pt>
                <c:pt idx="173">
                  <c:v>-66.5</c:v>
                </c:pt>
                <c:pt idx="174">
                  <c:v>-89.5</c:v>
                </c:pt>
                <c:pt idx="175">
                  <c:v>-129.5</c:v>
                </c:pt>
                <c:pt idx="176">
                  <c:v>-5</c:v>
                </c:pt>
                <c:pt idx="177">
                  <c:v>-15</c:v>
                </c:pt>
                <c:pt idx="178">
                  <c:v>-25</c:v>
                </c:pt>
                <c:pt idx="179">
                  <c:v>-31.5</c:v>
                </c:pt>
                <c:pt idx="180">
                  <c:v>-50</c:v>
                </c:pt>
                <c:pt idx="181">
                  <c:v>-77.5</c:v>
                </c:pt>
                <c:pt idx="182">
                  <c:v>-95</c:v>
                </c:pt>
                <c:pt idx="183">
                  <c:v>-127</c:v>
                </c:pt>
                <c:pt idx="184">
                  <c:v>-5</c:v>
                </c:pt>
                <c:pt idx="185">
                  <c:v>-15</c:v>
                </c:pt>
                <c:pt idx="186">
                  <c:v>-25</c:v>
                </c:pt>
                <c:pt idx="187">
                  <c:v>-31</c:v>
                </c:pt>
                <c:pt idx="188">
                  <c:v>-55</c:v>
                </c:pt>
                <c:pt idx="189">
                  <c:v>-95</c:v>
                </c:pt>
                <c:pt idx="190">
                  <c:v>-132.5</c:v>
                </c:pt>
                <c:pt idx="191">
                  <c:v>-5</c:v>
                </c:pt>
                <c:pt idx="192">
                  <c:v>-15</c:v>
                </c:pt>
                <c:pt idx="193">
                  <c:v>-25</c:v>
                </c:pt>
                <c:pt idx="194">
                  <c:v>-38</c:v>
                </c:pt>
                <c:pt idx="195">
                  <c:v>-63</c:v>
                </c:pt>
                <c:pt idx="196">
                  <c:v>-100</c:v>
                </c:pt>
                <c:pt idx="197">
                  <c:v>-136.5</c:v>
                </c:pt>
                <c:pt idx="198">
                  <c:v>-5</c:v>
                </c:pt>
                <c:pt idx="199">
                  <c:v>-15</c:v>
                </c:pt>
                <c:pt idx="200">
                  <c:v>-25</c:v>
                </c:pt>
                <c:pt idx="201">
                  <c:v>-33.5</c:v>
                </c:pt>
                <c:pt idx="202">
                  <c:v>-49.5</c:v>
                </c:pt>
                <c:pt idx="203">
                  <c:v>-84.5</c:v>
                </c:pt>
                <c:pt idx="204">
                  <c:v>-130</c:v>
                </c:pt>
                <c:pt idx="205">
                  <c:v>-5</c:v>
                </c:pt>
                <c:pt idx="206">
                  <c:v>-15</c:v>
                </c:pt>
                <c:pt idx="207">
                  <c:v>-25</c:v>
                </c:pt>
                <c:pt idx="208">
                  <c:v>-37</c:v>
                </c:pt>
                <c:pt idx="209">
                  <c:v>-52.5</c:v>
                </c:pt>
                <c:pt idx="210">
                  <c:v>-67.5</c:v>
                </c:pt>
                <c:pt idx="211">
                  <c:v>-88.5</c:v>
                </c:pt>
                <c:pt idx="212">
                  <c:v>-128</c:v>
                </c:pt>
                <c:pt idx="213">
                  <c:v>-5</c:v>
                </c:pt>
                <c:pt idx="214">
                  <c:v>-15</c:v>
                </c:pt>
                <c:pt idx="215">
                  <c:v>-25</c:v>
                </c:pt>
                <c:pt idx="216">
                  <c:v>-41</c:v>
                </c:pt>
                <c:pt idx="217">
                  <c:v>-68.5</c:v>
                </c:pt>
                <c:pt idx="218">
                  <c:v>-102</c:v>
                </c:pt>
                <c:pt idx="219">
                  <c:v>-136</c:v>
                </c:pt>
                <c:pt idx="220">
                  <c:v>-5</c:v>
                </c:pt>
                <c:pt idx="221">
                  <c:v>-15</c:v>
                </c:pt>
                <c:pt idx="222">
                  <c:v>-25</c:v>
                </c:pt>
                <c:pt idx="223">
                  <c:v>-43.5</c:v>
                </c:pt>
                <c:pt idx="224">
                  <c:v>-67</c:v>
                </c:pt>
                <c:pt idx="225">
                  <c:v>-83</c:v>
                </c:pt>
                <c:pt idx="226">
                  <c:v>-103</c:v>
                </c:pt>
                <c:pt idx="227">
                  <c:v>-135</c:v>
                </c:pt>
                <c:pt idx="228">
                  <c:v>-5</c:v>
                </c:pt>
                <c:pt idx="229">
                  <c:v>-15</c:v>
                </c:pt>
                <c:pt idx="230">
                  <c:v>-25</c:v>
                </c:pt>
                <c:pt idx="231">
                  <c:v>-32.5</c:v>
                </c:pt>
                <c:pt idx="232">
                  <c:v>-51.5</c:v>
                </c:pt>
                <c:pt idx="233">
                  <c:v>-82</c:v>
                </c:pt>
                <c:pt idx="234">
                  <c:v>-110</c:v>
                </c:pt>
                <c:pt idx="235">
                  <c:v>-138.5</c:v>
                </c:pt>
                <c:pt idx="236">
                  <c:v>-5</c:v>
                </c:pt>
                <c:pt idx="237">
                  <c:v>-15</c:v>
                </c:pt>
                <c:pt idx="238">
                  <c:v>-25</c:v>
                </c:pt>
                <c:pt idx="239">
                  <c:v>-44.5</c:v>
                </c:pt>
                <c:pt idx="240">
                  <c:v>-82.5</c:v>
                </c:pt>
                <c:pt idx="241">
                  <c:v>-120.5</c:v>
                </c:pt>
                <c:pt idx="242">
                  <c:v>-144</c:v>
                </c:pt>
                <c:pt idx="243">
                  <c:v>-5</c:v>
                </c:pt>
                <c:pt idx="244">
                  <c:v>-15</c:v>
                </c:pt>
                <c:pt idx="245">
                  <c:v>-25</c:v>
                </c:pt>
                <c:pt idx="246">
                  <c:v>-35.5</c:v>
                </c:pt>
                <c:pt idx="247">
                  <c:v>-58.5</c:v>
                </c:pt>
                <c:pt idx="248">
                  <c:v>-91.5</c:v>
                </c:pt>
                <c:pt idx="249">
                  <c:v>-120</c:v>
                </c:pt>
                <c:pt idx="250">
                  <c:v>-143</c:v>
                </c:pt>
                <c:pt idx="251">
                  <c:v>-5</c:v>
                </c:pt>
                <c:pt idx="252">
                  <c:v>-15</c:v>
                </c:pt>
                <c:pt idx="253">
                  <c:v>-25</c:v>
                </c:pt>
                <c:pt idx="254">
                  <c:v>-40</c:v>
                </c:pt>
                <c:pt idx="255">
                  <c:v>-67</c:v>
                </c:pt>
                <c:pt idx="256">
                  <c:v>-102</c:v>
                </c:pt>
                <c:pt idx="257">
                  <c:v>-136.5</c:v>
                </c:pt>
                <c:pt idx="258">
                  <c:v>-5</c:v>
                </c:pt>
                <c:pt idx="259">
                  <c:v>-15</c:v>
                </c:pt>
                <c:pt idx="260">
                  <c:v>-25</c:v>
                </c:pt>
                <c:pt idx="261">
                  <c:v>-31.5</c:v>
                </c:pt>
                <c:pt idx="262">
                  <c:v>-46</c:v>
                </c:pt>
                <c:pt idx="263">
                  <c:v>-64</c:v>
                </c:pt>
                <c:pt idx="264">
                  <c:v>-79</c:v>
                </c:pt>
                <c:pt idx="265">
                  <c:v>-103.5</c:v>
                </c:pt>
                <c:pt idx="266">
                  <c:v>-135.5</c:v>
                </c:pt>
                <c:pt idx="267">
                  <c:v>-5</c:v>
                </c:pt>
                <c:pt idx="268">
                  <c:v>-15</c:v>
                </c:pt>
                <c:pt idx="269">
                  <c:v>-25</c:v>
                </c:pt>
                <c:pt idx="270">
                  <c:v>-31</c:v>
                </c:pt>
                <c:pt idx="271">
                  <c:v>-42.5</c:v>
                </c:pt>
                <c:pt idx="272">
                  <c:v>-68.5</c:v>
                </c:pt>
                <c:pt idx="273">
                  <c:v>-98</c:v>
                </c:pt>
                <c:pt idx="274">
                  <c:v>-132.5</c:v>
                </c:pt>
                <c:pt idx="275">
                  <c:v>-5</c:v>
                </c:pt>
                <c:pt idx="276">
                  <c:v>-15</c:v>
                </c:pt>
                <c:pt idx="277">
                  <c:v>-25</c:v>
                </c:pt>
                <c:pt idx="278">
                  <c:v>-38</c:v>
                </c:pt>
                <c:pt idx="279">
                  <c:v>-56.5</c:v>
                </c:pt>
                <c:pt idx="280">
                  <c:v>-80.5</c:v>
                </c:pt>
                <c:pt idx="281">
                  <c:v>-111</c:v>
                </c:pt>
                <c:pt idx="282">
                  <c:v>-138.5</c:v>
                </c:pt>
                <c:pt idx="283">
                  <c:v>-5</c:v>
                </c:pt>
                <c:pt idx="284">
                  <c:v>-15</c:v>
                </c:pt>
                <c:pt idx="285">
                  <c:v>-25</c:v>
                </c:pt>
                <c:pt idx="286">
                  <c:v>-34</c:v>
                </c:pt>
                <c:pt idx="287">
                  <c:v>-46</c:v>
                </c:pt>
                <c:pt idx="288">
                  <c:v>-76.5</c:v>
                </c:pt>
                <c:pt idx="289">
                  <c:v>-126</c:v>
                </c:pt>
                <c:pt idx="290">
                  <c:v>-5</c:v>
                </c:pt>
                <c:pt idx="291">
                  <c:v>-15</c:v>
                </c:pt>
                <c:pt idx="292">
                  <c:v>-25</c:v>
                </c:pt>
                <c:pt idx="293">
                  <c:v>-40</c:v>
                </c:pt>
                <c:pt idx="294">
                  <c:v>-72</c:v>
                </c:pt>
                <c:pt idx="295">
                  <c:v>-111</c:v>
                </c:pt>
                <c:pt idx="296">
                  <c:v>-140.5</c:v>
                </c:pt>
                <c:pt idx="297">
                  <c:v>-5</c:v>
                </c:pt>
                <c:pt idx="298">
                  <c:v>-15</c:v>
                </c:pt>
                <c:pt idx="299">
                  <c:v>-25</c:v>
                </c:pt>
                <c:pt idx="300">
                  <c:v>-36.5</c:v>
                </c:pt>
                <c:pt idx="301">
                  <c:v>-54.5</c:v>
                </c:pt>
                <c:pt idx="302">
                  <c:v>-76.5</c:v>
                </c:pt>
                <c:pt idx="303">
                  <c:v>-95.5</c:v>
                </c:pt>
                <c:pt idx="304">
                  <c:v>-115</c:v>
                </c:pt>
                <c:pt idx="305">
                  <c:v>-139.5</c:v>
                </c:pt>
                <c:pt idx="306">
                  <c:v>-5</c:v>
                </c:pt>
                <c:pt idx="307">
                  <c:v>-15</c:v>
                </c:pt>
                <c:pt idx="308">
                  <c:v>-25</c:v>
                </c:pt>
                <c:pt idx="309">
                  <c:v>-33.5</c:v>
                </c:pt>
                <c:pt idx="310">
                  <c:v>-55</c:v>
                </c:pt>
                <c:pt idx="311">
                  <c:v>-82.5</c:v>
                </c:pt>
                <c:pt idx="312">
                  <c:v>-109</c:v>
                </c:pt>
                <c:pt idx="313">
                  <c:v>-138.75</c:v>
                </c:pt>
                <c:pt idx="314">
                  <c:v>-5</c:v>
                </c:pt>
                <c:pt idx="315">
                  <c:v>-15</c:v>
                </c:pt>
                <c:pt idx="316">
                  <c:v>-25</c:v>
                </c:pt>
                <c:pt idx="317">
                  <c:v>-31</c:v>
                </c:pt>
                <c:pt idx="318">
                  <c:v>-46</c:v>
                </c:pt>
                <c:pt idx="319">
                  <c:v>-83</c:v>
                </c:pt>
                <c:pt idx="320">
                  <c:v>-117</c:v>
                </c:pt>
                <c:pt idx="321">
                  <c:v>-136.5</c:v>
                </c:pt>
                <c:pt idx="322">
                  <c:v>-149</c:v>
                </c:pt>
                <c:pt idx="323">
                  <c:v>-5</c:v>
                </c:pt>
                <c:pt idx="324">
                  <c:v>-15</c:v>
                </c:pt>
                <c:pt idx="325">
                  <c:v>-25</c:v>
                </c:pt>
                <c:pt idx="326">
                  <c:v>-43.5</c:v>
                </c:pt>
                <c:pt idx="327">
                  <c:v>-72</c:v>
                </c:pt>
                <c:pt idx="328">
                  <c:v>-98</c:v>
                </c:pt>
                <c:pt idx="329">
                  <c:v>-131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7097056"/>
        <c:axId val="-537094880"/>
      </c:scatterChart>
      <c:valAx>
        <c:axId val="-53709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094880"/>
        <c:crosses val="autoZero"/>
        <c:crossBetween val="midCat"/>
      </c:valAx>
      <c:valAx>
        <c:axId val="-53709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09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Palouse - 2008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master_2017_02_20_2015!$A$291</c:f>
              <c:strCache>
                <c:ptCount val="1"/>
                <c:pt idx="0">
                  <c:v>77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master_2017_02_20_2015!$AT$291:$AT$297</c:f>
              <c:numCache>
                <c:formatCode>0.00</c:formatCode>
                <c:ptCount val="7"/>
                <c:pt idx="0">
                  <c:v>1.1376381797716482</c:v>
                </c:pt>
                <c:pt idx="1">
                  <c:v>1.1735830968699881</c:v>
                </c:pt>
                <c:pt idx="2">
                  <c:v>1.1895342167421075</c:v>
                </c:pt>
                <c:pt idx="3">
                  <c:v>1.4070052098077988</c:v>
                </c:pt>
                <c:pt idx="4">
                  <c:v>1.5220267869772715</c:v>
                </c:pt>
                <c:pt idx="5">
                  <c:v>1.6069444796201737</c:v>
                </c:pt>
                <c:pt idx="6">
                  <c:v>0.91367820931557397</c:v>
                </c:pt>
              </c:numCache>
            </c:numRef>
          </c:xVal>
          <c:yVal>
            <c:numRef>
              <c:f>master_2017_02_20_2015!$AQ$291:$AQ$297</c:f>
              <c:numCache>
                <c:formatCode>General</c:formatCode>
                <c:ptCount val="7"/>
                <c:pt idx="0">
                  <c:v>-25</c:v>
                </c:pt>
                <c:pt idx="1">
                  <c:v>-32.5</c:v>
                </c:pt>
                <c:pt idx="2">
                  <c:v>-48.5</c:v>
                </c:pt>
                <c:pt idx="3">
                  <c:v>-79</c:v>
                </c:pt>
                <c:pt idx="4">
                  <c:v>-109.5</c:v>
                </c:pt>
                <c:pt idx="5">
                  <c:v>-138</c:v>
                </c:pt>
                <c:pt idx="6">
                  <c:v>-5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master_2017_02_20_2015!$A$298</c:f>
              <c:strCache>
                <c:ptCount val="1"/>
                <c:pt idx="0">
                  <c:v>79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master_2017_02_20_2015!$AT$298:$AT$304</c:f>
              <c:numCache>
                <c:formatCode>0.00</c:formatCode>
                <c:ptCount val="7"/>
                <c:pt idx="0">
                  <c:v>1.2994721243375484</c:v>
                </c:pt>
                <c:pt idx="1">
                  <c:v>1.2165478425863929</c:v>
                </c:pt>
                <c:pt idx="2">
                  <c:v>1.1882998780095981</c:v>
                </c:pt>
                <c:pt idx="3">
                  <c:v>1.2045074172900059</c:v>
                </c:pt>
                <c:pt idx="4">
                  <c:v>1.4763957983189808</c:v>
                </c:pt>
                <c:pt idx="5">
                  <c:v>1.5805087000048772</c:v>
                </c:pt>
                <c:pt idx="6">
                  <c:v>1.6602182028903807</c:v>
                </c:pt>
              </c:numCache>
            </c:numRef>
          </c:xVal>
          <c:yVal>
            <c:numRef>
              <c:f>master_2017_02_20_2015!$AQ$298:$AQ$304</c:f>
              <c:numCache>
                <c:formatCode>General</c:formatCode>
                <c:ptCount val="7"/>
                <c:pt idx="0">
                  <c:v>-15</c:v>
                </c:pt>
                <c:pt idx="1">
                  <c:v>-25</c:v>
                </c:pt>
                <c:pt idx="2">
                  <c:v>-32.5</c:v>
                </c:pt>
                <c:pt idx="3">
                  <c:v>-43.5</c:v>
                </c:pt>
                <c:pt idx="4">
                  <c:v>-63</c:v>
                </c:pt>
                <c:pt idx="5">
                  <c:v>-81</c:v>
                </c:pt>
                <c:pt idx="6">
                  <c:v>-103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7096512"/>
        <c:axId val="-537107936"/>
      </c:scatterChart>
      <c:valAx>
        <c:axId val="-53709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107936"/>
        <c:crosses val="autoZero"/>
        <c:crossBetween val="midCat"/>
      </c:valAx>
      <c:valAx>
        <c:axId val="-53710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09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Palouse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master_2017_02_20_2015!$BD$291:$BD$953</c:f>
              <c:numCache>
                <c:formatCode>0.00</c:formatCode>
                <c:ptCount val="663"/>
                <c:pt idx="0">
                  <c:v>1.132558180567073</c:v>
                </c:pt>
                <c:pt idx="1">
                  <c:v>1.2137027231925142</c:v>
                </c:pt>
                <c:pt idx="2">
                  <c:v>1.1465295180206434</c:v>
                </c:pt>
                <c:pt idx="3">
                  <c:v>1.4092880084588986</c:v>
                </c:pt>
                <c:pt idx="4">
                  <c:v>1.5280739633811313</c:v>
                </c:pt>
                <c:pt idx="5">
                  <c:v>1.5512278102918773</c:v>
                </c:pt>
                <c:pt idx="6">
                  <c:v>1.1277061241773558</c:v>
                </c:pt>
                <c:pt idx="7">
                  <c:v>1.2714152125200699</c:v>
                </c:pt>
                <c:pt idx="8">
                  <c:v>1.1817844981209309</c:v>
                </c:pt>
                <c:pt idx="9">
                  <c:v>1.2054362909179519</c:v>
                </c:pt>
                <c:pt idx="10">
                  <c:v>1.3316061093433116</c:v>
                </c:pt>
                <c:pt idx="11">
                  <c:v>1.4766502460189883</c:v>
                </c:pt>
                <c:pt idx="12">
                  <c:v>1.7093959295798793</c:v>
                </c:pt>
                <c:pt idx="13">
                  <c:v>1.6943784449322323</c:v>
                </c:pt>
                <c:pt idx="14">
                  <c:v>1.6970875454076841</c:v>
                </c:pt>
                <c:pt idx="15">
                  <c:v>1.1095329675176879</c:v>
                </c:pt>
                <c:pt idx="16">
                  <c:v>1.2499779451982285</c:v>
                </c:pt>
                <c:pt idx="17">
                  <c:v>1.2239532791079275</c:v>
                </c:pt>
                <c:pt idx="18">
                  <c:v>1.2124684678319098</c:v>
                </c:pt>
                <c:pt idx="19">
                  <c:v>1.3169937119449699</c:v>
                </c:pt>
                <c:pt idx="20">
                  <c:v>1.4319504171153059</c:v>
                </c:pt>
                <c:pt idx="21">
                  <c:v>1.4813346328278156</c:v>
                </c:pt>
                <c:pt idx="22">
                  <c:v>1.5102960751216985</c:v>
                </c:pt>
                <c:pt idx="23">
                  <c:v>1.2980574130599714</c:v>
                </c:pt>
                <c:pt idx="24">
                  <c:v>1.3485187995130301</c:v>
                </c:pt>
                <c:pt idx="25">
                  <c:v>1.351518252553946</c:v>
                </c:pt>
                <c:pt idx="26">
                  <c:v>1.2513320562887336</c:v>
                </c:pt>
                <c:pt idx="27">
                  <c:v>1.3379584102658908</c:v>
                </c:pt>
                <c:pt idx="28">
                  <c:v>1.4982380633604593</c:v>
                </c:pt>
                <c:pt idx="29">
                  <c:v>1.5610739899163695</c:v>
                </c:pt>
                <c:pt idx="30">
                  <c:v>1.5944750732552013</c:v>
                </c:pt>
                <c:pt idx="31">
                  <c:v>1.3592815427774934</c:v>
                </c:pt>
                <c:pt idx="32">
                  <c:v>1.2981456322670573</c:v>
                </c:pt>
                <c:pt idx="33">
                  <c:v>1.3225823526298144</c:v>
                </c:pt>
                <c:pt idx="34">
                  <c:v>1.3312211564043315</c:v>
                </c:pt>
                <c:pt idx="35">
                  <c:v>1.1987559939988599</c:v>
                </c:pt>
                <c:pt idx="36">
                  <c:v>1.291224408561116</c:v>
                </c:pt>
                <c:pt idx="37">
                  <c:v>1.5268927352878707</c:v>
                </c:pt>
                <c:pt idx="38">
                  <c:v>1.5673342550071201</c:v>
                </c:pt>
                <c:pt idx="39">
                  <c:v>1.2348042415794767</c:v>
                </c:pt>
                <c:pt idx="40">
                  <c:v>1.3439314007445702</c:v>
                </c:pt>
                <c:pt idx="41">
                  <c:v>1.2875593274167652</c:v>
                </c:pt>
                <c:pt idx="42">
                  <c:v>1.2693489123057491</c:v>
                </c:pt>
                <c:pt idx="43">
                  <c:v>1.277680251852682</c:v>
                </c:pt>
                <c:pt idx="44">
                  <c:v>1.6024291633568759</c:v>
                </c:pt>
                <c:pt idx="45">
                  <c:v>1.6163633299947617</c:v>
                </c:pt>
                <c:pt idx="46">
                  <c:v>1.7114416912348733</c:v>
                </c:pt>
                <c:pt idx="47">
                  <c:v>1.2710623356917268</c:v>
                </c:pt>
                <c:pt idx="48">
                  <c:v>1.3424316742241122</c:v>
                </c:pt>
                <c:pt idx="49">
                  <c:v>1.2114261517017484</c:v>
                </c:pt>
                <c:pt idx="50">
                  <c:v>1.4053669419812713</c:v>
                </c:pt>
                <c:pt idx="51">
                  <c:v>1.175166528044747</c:v>
                </c:pt>
                <c:pt idx="52">
                  <c:v>1.1538168193256546</c:v>
                </c:pt>
                <c:pt idx="53">
                  <c:v>1.519392237717764</c:v>
                </c:pt>
                <c:pt idx="54">
                  <c:v>1.6018669887324239</c:v>
                </c:pt>
                <c:pt idx="55">
                  <c:v>1.1449970887661665</c:v>
                </c:pt>
                <c:pt idx="56">
                  <c:v>1.3283166010903893</c:v>
                </c:pt>
                <c:pt idx="57">
                  <c:v>1.3152601584416956</c:v>
                </c:pt>
                <c:pt idx="58">
                  <c:v>1.1467055136924336</c:v>
                </c:pt>
                <c:pt idx="59">
                  <c:v>1.1763926566210841</c:v>
                </c:pt>
                <c:pt idx="60">
                  <c:v>1.5269729545132198</c:v>
                </c:pt>
                <c:pt idx="61">
                  <c:v>1.605226808840913</c:v>
                </c:pt>
                <c:pt idx="62">
                  <c:v>1.7159928467089052</c:v>
                </c:pt>
                <c:pt idx="63">
                  <c:v>1.2258058824567286</c:v>
                </c:pt>
                <c:pt idx="64">
                  <c:v>1.3612223653333801</c:v>
                </c:pt>
                <c:pt idx="65">
                  <c:v>1.35372373273109</c:v>
                </c:pt>
                <c:pt idx="66">
                  <c:v>1.3588785814965243</c:v>
                </c:pt>
                <c:pt idx="67">
                  <c:v>1.348838142703813</c:v>
                </c:pt>
                <c:pt idx="68">
                  <c:v>1.5072853053997468</c:v>
                </c:pt>
                <c:pt idx="69">
                  <c:v>1.5753246034505533</c:v>
                </c:pt>
                <c:pt idx="70">
                  <c:v>1.6722746544583522</c:v>
                </c:pt>
                <c:pt idx="71">
                  <c:v>1.2533302750674877</c:v>
                </c:pt>
                <c:pt idx="72">
                  <c:v>1.3410201669107398</c:v>
                </c:pt>
                <c:pt idx="73">
                  <c:v>1.3538119519381762</c:v>
                </c:pt>
                <c:pt idx="74">
                  <c:v>1.51</c:v>
                </c:pt>
                <c:pt idx="75">
                  <c:v>1.3</c:v>
                </c:pt>
                <c:pt idx="76">
                  <c:v>1.4</c:v>
                </c:pt>
                <c:pt idx="77">
                  <c:v>1.55</c:v>
                </c:pt>
                <c:pt idx="78">
                  <c:v>1.63</c:v>
                </c:pt>
                <c:pt idx="79">
                  <c:v>1.64</c:v>
                </c:pt>
                <c:pt idx="80">
                  <c:v>1.77</c:v>
                </c:pt>
                <c:pt idx="81">
                  <c:v>1.190694638036593</c:v>
                </c:pt>
                <c:pt idx="82">
                  <c:v>1.431356634966565</c:v>
                </c:pt>
                <c:pt idx="83">
                  <c:v>1.3101434444307214</c:v>
                </c:pt>
                <c:pt idx="84">
                  <c:v>1.277715777509622</c:v>
                </c:pt>
                <c:pt idx="85">
                  <c:v>1.3371502015705019</c:v>
                </c:pt>
                <c:pt idx="86">
                  <c:v>1.6308516196512253</c:v>
                </c:pt>
                <c:pt idx="87">
                  <c:v>1.6659460774944614</c:v>
                </c:pt>
                <c:pt idx="88">
                  <c:v>1.5343531232453036</c:v>
                </c:pt>
                <c:pt idx="89">
                  <c:v>1.6182259696758337</c:v>
                </c:pt>
                <c:pt idx="90">
                  <c:v>1.1615822996982903</c:v>
                </c:pt>
                <c:pt idx="91">
                  <c:v>1.3459604425075427</c:v>
                </c:pt>
                <c:pt idx="92">
                  <c:v>1.3414612629461686</c:v>
                </c:pt>
                <c:pt idx="93">
                  <c:v>1.47</c:v>
                </c:pt>
                <c:pt idx="94">
                  <c:v>1.43</c:v>
                </c:pt>
                <c:pt idx="95">
                  <c:v>1.39</c:v>
                </c:pt>
                <c:pt idx="96">
                  <c:v>1.42</c:v>
                </c:pt>
                <c:pt idx="97">
                  <c:v>1.29</c:v>
                </c:pt>
                <c:pt idx="98">
                  <c:v>1.23</c:v>
                </c:pt>
                <c:pt idx="99">
                  <c:v>1.25</c:v>
                </c:pt>
                <c:pt idx="100">
                  <c:v>0.98267374772835547</c:v>
                </c:pt>
                <c:pt idx="101">
                  <c:v>1.2162782080914658</c:v>
                </c:pt>
                <c:pt idx="102">
                  <c:v>1.0852726855691022</c:v>
                </c:pt>
                <c:pt idx="103">
                  <c:v>1.1702677702115867</c:v>
                </c:pt>
                <c:pt idx="104">
                  <c:v>1.1550723283379714</c:v>
                </c:pt>
                <c:pt idx="105">
                  <c:v>1.4797213239320208</c:v>
                </c:pt>
                <c:pt idx="106">
                  <c:v>1.6102432766053936</c:v>
                </c:pt>
                <c:pt idx="107">
                  <c:v>1.6200167007565249</c:v>
                </c:pt>
                <c:pt idx="108">
                  <c:v>1.1983697090530552</c:v>
                </c:pt>
                <c:pt idx="109">
                  <c:v>1.2557121936588036</c:v>
                </c:pt>
                <c:pt idx="110">
                  <c:v>1.1967817633255111</c:v>
                </c:pt>
                <c:pt idx="111">
                  <c:v>1.1984975098282917</c:v>
                </c:pt>
                <c:pt idx="112">
                  <c:v>1.3830937574083579</c:v>
                </c:pt>
                <c:pt idx="113">
                  <c:v>1.6596091105306188</c:v>
                </c:pt>
                <c:pt idx="114">
                  <c:v>1.5620575847747276</c:v>
                </c:pt>
                <c:pt idx="115">
                  <c:v>1.6647322842156731</c:v>
                </c:pt>
                <c:pt idx="116">
                  <c:v>1.3739259311537309</c:v>
                </c:pt>
                <c:pt idx="117">
                  <c:v>1.4211232069446158</c:v>
                </c:pt>
                <c:pt idx="118">
                  <c:v>1.3194946803818126</c:v>
                </c:pt>
                <c:pt idx="119">
                  <c:v>1.2152323253270092</c:v>
                </c:pt>
                <c:pt idx="120">
                  <c:v>1.1485111835718367</c:v>
                </c:pt>
                <c:pt idx="121">
                  <c:v>1.2074948758602879</c:v>
                </c:pt>
                <c:pt idx="122">
                  <c:v>1.5717115811230529</c:v>
                </c:pt>
                <c:pt idx="123">
                  <c:v>1.6757205672720237</c:v>
                </c:pt>
                <c:pt idx="124">
                  <c:v>1.6202432307552326</c:v>
                </c:pt>
                <c:pt idx="125">
                  <c:v>1.2601231540130917</c:v>
                </c:pt>
                <c:pt idx="126">
                  <c:v>1.4263281401626764</c:v>
                </c:pt>
                <c:pt idx="127">
                  <c:v>1.4423840358522857</c:v>
                </c:pt>
                <c:pt idx="128">
                  <c:v>1.4288105759651542</c:v>
                </c:pt>
                <c:pt idx="129">
                  <c:v>1.4690182105271814</c:v>
                </c:pt>
                <c:pt idx="130">
                  <c:v>1.8270845364321824</c:v>
                </c:pt>
                <c:pt idx="131">
                  <c:v>1.5665401758343782</c:v>
                </c:pt>
                <c:pt idx="132">
                  <c:v>1.6988642423066376</c:v>
                </c:pt>
                <c:pt idx="133">
                  <c:v>1.6905430403541166</c:v>
                </c:pt>
                <c:pt idx="134">
                  <c:v>1.1713746316848104</c:v>
                </c:pt>
                <c:pt idx="135">
                  <c:v>1.2732678158688708</c:v>
                </c:pt>
                <c:pt idx="136">
                  <c:v>1.167316548158865</c:v>
                </c:pt>
                <c:pt idx="137">
                  <c:v>1.1444913343788636</c:v>
                </c:pt>
                <c:pt idx="138">
                  <c:v>1.4656294800124259</c:v>
                </c:pt>
                <c:pt idx="139">
                  <c:v>1.5407664392087106</c:v>
                </c:pt>
                <c:pt idx="140">
                  <c:v>1.6486022695934219</c:v>
                </c:pt>
                <c:pt idx="141">
                  <c:v>1.6064702068338186</c:v>
                </c:pt>
                <c:pt idx="142">
                  <c:v>1.2348042415794764</c:v>
                </c:pt>
                <c:pt idx="143">
                  <c:v>1.3912168957425413</c:v>
                </c:pt>
                <c:pt idx="144">
                  <c:v>1.4444130776152584</c:v>
                </c:pt>
                <c:pt idx="145">
                  <c:v>1.4948959602704375</c:v>
                </c:pt>
                <c:pt idx="146">
                  <c:v>1.5602572480975001</c:v>
                </c:pt>
                <c:pt idx="147">
                  <c:v>1.5520715446442059</c:v>
                </c:pt>
                <c:pt idx="148">
                  <c:v>1.6345785372188926</c:v>
                </c:pt>
                <c:pt idx="149">
                  <c:v>1.6605252985253915</c:v>
                </c:pt>
                <c:pt idx="150">
                  <c:v>1.6504472305828948</c:v>
                </c:pt>
                <c:pt idx="151">
                  <c:v>1.2435379430809677</c:v>
                </c:pt>
                <c:pt idx="152">
                  <c:v>1.4319741694161652</c:v>
                </c:pt>
                <c:pt idx="153">
                  <c:v>1.4202410148737581</c:v>
                </c:pt>
                <c:pt idx="154">
                  <c:v>1.357080095113929</c:v>
                </c:pt>
                <c:pt idx="155">
                  <c:v>1.4201067900148161</c:v>
                </c:pt>
                <c:pt idx="156">
                  <c:v>1.5576553226679015</c:v>
                </c:pt>
                <c:pt idx="157">
                  <c:v>1.7133156855265061</c:v>
                </c:pt>
                <c:pt idx="158">
                  <c:v>1.7023248884687101</c:v>
                </c:pt>
                <c:pt idx="159">
                  <c:v>1.2488310955061137</c:v>
                </c:pt>
                <c:pt idx="160">
                  <c:v>1.3203768724526705</c:v>
                </c:pt>
                <c:pt idx="161">
                  <c:v>1.2101910828025479</c:v>
                </c:pt>
                <c:pt idx="162">
                  <c:v>1.2714632618881547</c:v>
                </c:pt>
                <c:pt idx="163">
                  <c:v>1.401755284454709</c:v>
                </c:pt>
                <c:pt idx="164">
                  <c:v>1.4972034362735982</c:v>
                </c:pt>
                <c:pt idx="165">
                  <c:v>1.6828226148356675</c:v>
                </c:pt>
                <c:pt idx="166">
                  <c:v>1.767320692643312</c:v>
                </c:pt>
                <c:pt idx="167">
                  <c:v>1.2875593274167652</c:v>
                </c:pt>
                <c:pt idx="168">
                  <c:v>1.3614870229546376</c:v>
                </c:pt>
                <c:pt idx="169">
                  <c:v>1.3182596114826122</c:v>
                </c:pt>
                <c:pt idx="170">
                  <c:v>1.210470971982196</c:v>
                </c:pt>
                <c:pt idx="171">
                  <c:v>1.3588785814965243</c:v>
                </c:pt>
                <c:pt idx="172">
                  <c:v>1.4295450340933165</c:v>
                </c:pt>
                <c:pt idx="173">
                  <c:v>1.5743905386168582</c:v>
                </c:pt>
                <c:pt idx="174">
                  <c:v>1.6030854011864648</c:v>
                </c:pt>
                <c:pt idx="175">
                  <c:v>1.7444445082534628</c:v>
                </c:pt>
                <c:pt idx="176">
                  <c:v>1.2923231645993967</c:v>
                </c:pt>
                <c:pt idx="177">
                  <c:v>1.5719780510612771</c:v>
                </c:pt>
                <c:pt idx="178">
                  <c:v>1.5148120048697002</c:v>
                </c:pt>
                <c:pt idx="179">
                  <c:v>1.5878192369402369</c:v>
                </c:pt>
                <c:pt idx="180">
                  <c:v>1.60682546340322</c:v>
                </c:pt>
                <c:pt idx="181">
                  <c:v>1.6391538112187616</c:v>
                </c:pt>
                <c:pt idx="182">
                  <c:v>1.6199610750568429</c:v>
                </c:pt>
                <c:pt idx="183">
                  <c:v>1.6211837497498662</c:v>
                </c:pt>
                <c:pt idx="184">
                  <c:v>1.6099672636888649</c:v>
                </c:pt>
                <c:pt idx="185">
                  <c:v>1.1074157065476296</c:v>
                </c:pt>
                <c:pt idx="186">
                  <c:v>1.4104486828872382</c:v>
                </c:pt>
                <c:pt idx="187">
                  <c:v>1.382218536619793</c:v>
                </c:pt>
                <c:pt idx="188">
                  <c:v>1.3954169127336966</c:v>
                </c:pt>
                <c:pt idx="189">
                  <c:v>1.2612792402319772</c:v>
                </c:pt>
                <c:pt idx="190">
                  <c:v>1.3081583050359233</c:v>
                </c:pt>
                <c:pt idx="191">
                  <c:v>1.2083839054252152</c:v>
                </c:pt>
                <c:pt idx="192">
                  <c:v>1.566032741673242</c:v>
                </c:pt>
                <c:pt idx="193">
                  <c:v>1.1861072392681333</c:v>
                </c:pt>
                <c:pt idx="194">
                  <c:v>1.4017149813857472</c:v>
                </c:pt>
                <c:pt idx="195">
                  <c:v>1.301586181343402</c:v>
                </c:pt>
                <c:pt idx="196">
                  <c:v>1.3648222382815767</c:v>
                </c:pt>
                <c:pt idx="197">
                  <c:v>1.2836448226757924</c:v>
                </c:pt>
                <c:pt idx="198">
                  <c:v>1.4609926416638828</c:v>
                </c:pt>
                <c:pt idx="199">
                  <c:v>1.49234789539802</c:v>
                </c:pt>
                <c:pt idx="200">
                  <c:v>1.6510667481793597</c:v>
                </c:pt>
                <c:pt idx="201">
                  <c:v>0.98355593979921296</c:v>
                </c:pt>
                <c:pt idx="202">
                  <c:v>1.1968699825325972</c:v>
                </c:pt>
                <c:pt idx="203">
                  <c:v>1.0853609047761879</c:v>
                </c:pt>
                <c:pt idx="204">
                  <c:v>1.2522869657908837</c:v>
                </c:pt>
                <c:pt idx="205">
                  <c:v>1.3580420820041064</c:v>
                </c:pt>
                <c:pt idx="206">
                  <c:v>1.5957458991450089</c:v>
                </c:pt>
                <c:pt idx="207">
                  <c:v>1.5321351700687695</c:v>
                </c:pt>
                <c:pt idx="208">
                  <c:v>1.0512200716339961</c:v>
                </c:pt>
                <c:pt idx="209">
                  <c:v>1.3107609788803218</c:v>
                </c:pt>
                <c:pt idx="210">
                  <c:v>1.2750322000105863</c:v>
                </c:pt>
                <c:pt idx="211">
                  <c:v>1.2031487393573082</c:v>
                </c:pt>
                <c:pt idx="212">
                  <c:v>1.211672504722815</c:v>
                </c:pt>
                <c:pt idx="213">
                  <c:v>1.5374014538085552</c:v>
                </c:pt>
                <c:pt idx="214">
                  <c:v>1.5296412992721882</c:v>
                </c:pt>
                <c:pt idx="215">
                  <c:v>1.6535870541820008</c:v>
                </c:pt>
                <c:pt idx="216">
                  <c:v>1.3252289288423873</c:v>
                </c:pt>
                <c:pt idx="217">
                  <c:v>1.3188771459322124</c:v>
                </c:pt>
                <c:pt idx="218">
                  <c:v>1.212396562979692</c:v>
                </c:pt>
                <c:pt idx="219">
                  <c:v>1.245424271116093</c:v>
                </c:pt>
                <c:pt idx="220">
                  <c:v>1.2185991107135961</c:v>
                </c:pt>
                <c:pt idx="221">
                  <c:v>1.3494847096601239</c:v>
                </c:pt>
                <c:pt idx="222">
                  <c:v>1.5889922539146761</c:v>
                </c:pt>
                <c:pt idx="223">
                  <c:v>1.2123083437726061</c:v>
                </c:pt>
                <c:pt idx="224">
                  <c:v>1.3546941440090337</c:v>
                </c:pt>
                <c:pt idx="225">
                  <c:v>1.3927166222629992</c:v>
                </c:pt>
                <c:pt idx="226">
                  <c:v>1.2113656922310589</c:v>
                </c:pt>
                <c:pt idx="227">
                  <c:v>1.2167478292574925</c:v>
                </c:pt>
                <c:pt idx="228">
                  <c:v>1.196563335172661</c:v>
                </c:pt>
                <c:pt idx="229">
                  <c:v>1.5463088731770867</c:v>
                </c:pt>
                <c:pt idx="230">
                  <c:v>1.652126226885815</c:v>
                </c:pt>
                <c:pt idx="231">
                  <c:v>1.1367044833001041</c:v>
                </c:pt>
                <c:pt idx="232">
                  <c:v>1.338285371491081</c:v>
                </c:pt>
                <c:pt idx="233">
                  <c:v>1.282354394198705</c:v>
                </c:pt>
                <c:pt idx="234">
                  <c:v>1.1973231895016587</c:v>
                </c:pt>
                <c:pt idx="235">
                  <c:v>1.2144071870708477</c:v>
                </c:pt>
                <c:pt idx="236">
                  <c:v>1.4408495941788149</c:v>
                </c:pt>
                <c:pt idx="237">
                  <c:v>1.548143537348436</c:v>
                </c:pt>
                <c:pt idx="238">
                  <c:v>1.550068292322303</c:v>
                </c:pt>
                <c:pt idx="239">
                  <c:v>1.2866771353459072</c:v>
                </c:pt>
                <c:pt idx="240">
                  <c:v>1.3673094906222985</c:v>
                </c:pt>
                <c:pt idx="241">
                  <c:v>1.2482135610565133</c:v>
                </c:pt>
                <c:pt idx="242">
                  <c:v>1.1261041155746865</c:v>
                </c:pt>
                <c:pt idx="243">
                  <c:v>1.1740885822041232</c:v>
                </c:pt>
                <c:pt idx="244">
                  <c:v>1.4941411030492129</c:v>
                </c:pt>
                <c:pt idx="245">
                  <c:v>1.6341358121759644</c:v>
                </c:pt>
                <c:pt idx="246">
                  <c:v>1.3014097429292306</c:v>
                </c:pt>
                <c:pt idx="247">
                  <c:v>1.5600684581046984</c:v>
                </c:pt>
                <c:pt idx="248">
                  <c:v>1.4882580235368843</c:v>
                </c:pt>
                <c:pt idx="249">
                  <c:v>1.5052109827865823</c:v>
                </c:pt>
                <c:pt idx="250">
                  <c:v>1.5250276382985128</c:v>
                </c:pt>
                <c:pt idx="251">
                  <c:v>1.6128680546882226</c:v>
                </c:pt>
                <c:pt idx="252">
                  <c:v>1.5819231238771048</c:v>
                </c:pt>
                <c:pt idx="253">
                  <c:v>1.3214355029376998</c:v>
                </c:pt>
                <c:pt idx="254">
                  <c:v>1.4563226705718371</c:v>
                </c:pt>
                <c:pt idx="255">
                  <c:v>1.4785539107574501</c:v>
                </c:pt>
                <c:pt idx="256">
                  <c:v>1.511180706104793</c:v>
                </c:pt>
                <c:pt idx="257">
                  <c:v>1.6170390897735147</c:v>
                </c:pt>
                <c:pt idx="258">
                  <c:v>1.5622407639433253</c:v>
                </c:pt>
                <c:pt idx="259">
                  <c:v>1.6594227430968997</c:v>
                </c:pt>
                <c:pt idx="260">
                  <c:v>1.2676217866153818</c:v>
                </c:pt>
                <c:pt idx="261">
                  <c:v>1.4241226599855321</c:v>
                </c:pt>
                <c:pt idx="262">
                  <c:v>1.3450782504366852</c:v>
                </c:pt>
                <c:pt idx="263">
                  <c:v>1.3710535201770564</c:v>
                </c:pt>
                <c:pt idx="264">
                  <c:v>1.4147500782134474</c:v>
                </c:pt>
                <c:pt idx="265">
                  <c:v>1.547006526349576</c:v>
                </c:pt>
                <c:pt idx="266">
                  <c:v>1.641818235489273</c:v>
                </c:pt>
                <c:pt idx="267">
                  <c:v>1.6260803694647841</c:v>
                </c:pt>
                <c:pt idx="268">
                  <c:v>1.4890169195039824</c:v>
                </c:pt>
                <c:pt idx="269">
                  <c:v>1.2801489140215609</c:v>
                </c:pt>
                <c:pt idx="270">
                  <c:v>1.3835418247260796</c:v>
                </c:pt>
                <c:pt idx="271">
                  <c:v>1.376572507366304</c:v>
                </c:pt>
                <c:pt idx="272">
                  <c:v>1.4341214294838711</c:v>
                </c:pt>
                <c:pt idx="273">
                  <c:v>1.3841782767688362</c:v>
                </c:pt>
                <c:pt idx="274">
                  <c:v>1.5742073010179038</c:v>
                </c:pt>
                <c:pt idx="275">
                  <c:v>1.6593590286034745</c:v>
                </c:pt>
                <c:pt idx="276">
                  <c:v>1.6472320366881965</c:v>
                </c:pt>
                <c:pt idx="277">
                  <c:v>1.4330000000000001</c:v>
                </c:pt>
                <c:pt idx="278">
                  <c:v>1.5660000000000001</c:v>
                </c:pt>
                <c:pt idx="279">
                  <c:v>1.5940000000000001</c:v>
                </c:pt>
                <c:pt idx="280">
                  <c:v>1.5837989167631759</c:v>
                </c:pt>
                <c:pt idx="281">
                  <c:v>1.5873487620240025</c:v>
                </c:pt>
                <c:pt idx="282">
                  <c:v>1.5942849065033451</c:v>
                </c:pt>
                <c:pt idx="283">
                  <c:v>1.3250477944395556</c:v>
                </c:pt>
                <c:pt idx="284">
                  <c:v>1.1597296963494892</c:v>
                </c:pt>
                <c:pt idx="285">
                  <c:v>1.3138486511283238</c:v>
                </c:pt>
                <c:pt idx="286">
                  <c:v>1.3266404361557598</c:v>
                </c:pt>
                <c:pt idx="287">
                  <c:v>1.3160676978241275</c:v>
                </c:pt>
                <c:pt idx="288">
                  <c:v>1.1800537729335276</c:v>
                </c:pt>
                <c:pt idx="289">
                  <c:v>1.0964283501440104</c:v>
                </c:pt>
                <c:pt idx="290">
                  <c:v>1.286606073158896</c:v>
                </c:pt>
                <c:pt idx="291">
                  <c:v>1.5098478211351256</c:v>
                </c:pt>
                <c:pt idx="292">
                  <c:v>1.2305697196393599</c:v>
                </c:pt>
                <c:pt idx="293">
                  <c:v>1.4026853926636909</c:v>
                </c:pt>
                <c:pt idx="294">
                  <c:v>1.3546941440090337</c:v>
                </c:pt>
                <c:pt idx="295">
                  <c:v>1.3328338342522728</c:v>
                </c:pt>
                <c:pt idx="296">
                  <c:v>1.4184301719067354</c:v>
                </c:pt>
                <c:pt idx="297">
                  <c:v>1.5617078790892229</c:v>
                </c:pt>
                <c:pt idx="298">
                  <c:v>1.6462966213338501</c:v>
                </c:pt>
                <c:pt idx="299">
                  <c:v>1.07927377948727</c:v>
                </c:pt>
                <c:pt idx="300">
                  <c:v>1.230481500432274</c:v>
                </c:pt>
                <c:pt idx="301">
                  <c:v>1.2279231434267868</c:v>
                </c:pt>
                <c:pt idx="302">
                  <c:v>1.2063624955453205</c:v>
                </c:pt>
                <c:pt idx="303">
                  <c:v>1.2198356009398745</c:v>
                </c:pt>
                <c:pt idx="304">
                  <c:v>1.2516182351918625</c:v>
                </c:pt>
                <c:pt idx="305">
                  <c:v>1.2102407130946207</c:v>
                </c:pt>
                <c:pt idx="306">
                  <c:v>1.1940469679058527</c:v>
                </c:pt>
                <c:pt idx="307">
                  <c:v>1.4065670377754644</c:v>
                </c:pt>
                <c:pt idx="308">
                  <c:v>1.3828360710693932</c:v>
                </c:pt>
                <c:pt idx="309">
                  <c:v>1.1903103046866004</c:v>
                </c:pt>
                <c:pt idx="310">
                  <c:v>1.4737923268849682</c:v>
                </c:pt>
                <c:pt idx="311">
                  <c:v>1.5926436211527097</c:v>
                </c:pt>
                <c:pt idx="312">
                  <c:v>1.5660742301805886</c:v>
                </c:pt>
                <c:pt idx="313">
                  <c:v>1.3118196093653509</c:v>
                </c:pt>
                <c:pt idx="314">
                  <c:v>1.3842475783827655</c:v>
                </c:pt>
                <c:pt idx="315">
                  <c:v>1.3853062088677948</c:v>
                </c:pt>
                <c:pt idx="316">
                  <c:v>1.4023226771097523</c:v>
                </c:pt>
                <c:pt idx="317">
                  <c:v>1.4597492436709774</c:v>
                </c:pt>
                <c:pt idx="318">
                  <c:v>1.6203670079309966</c:v>
                </c:pt>
                <c:pt idx="319">
                  <c:v>1.5708095523972907</c:v>
                </c:pt>
                <c:pt idx="320">
                  <c:v>1.32434673677153</c:v>
                </c:pt>
                <c:pt idx="321">
                  <c:v>1.4089489563667801</c:v>
                </c:pt>
                <c:pt idx="322">
                  <c:v>1.4570284242285232</c:v>
                </c:pt>
                <c:pt idx="323">
                  <c:v>1.4138367727829446</c:v>
                </c:pt>
                <c:pt idx="324">
                  <c:v>1.5160929355780637</c:v>
                </c:pt>
                <c:pt idx="325">
                  <c:v>1.5214928354329675</c:v>
                </c:pt>
                <c:pt idx="326">
                  <c:v>1.5909277319225008</c:v>
                </c:pt>
                <c:pt idx="327">
                  <c:v>1.177197099352471</c:v>
                </c:pt>
                <c:pt idx="328">
                  <c:v>1.3082908410819205</c:v>
                </c:pt>
                <c:pt idx="329">
                  <c:v>1.2751204192176719</c:v>
                </c:pt>
                <c:pt idx="330">
                  <c:v>1.175218336294451</c:v>
                </c:pt>
                <c:pt idx="331">
                  <c:v>1.117651190622917</c:v>
                </c:pt>
                <c:pt idx="332">
                  <c:v>1.3124065815116837</c:v>
                </c:pt>
                <c:pt idx="333">
                  <c:v>1.5873218777430749</c:v>
                </c:pt>
                <c:pt idx="334">
                  <c:v>1.6892338857365863</c:v>
                </c:pt>
                <c:pt idx="335">
                  <c:v>1.2485664378848562</c:v>
                </c:pt>
                <c:pt idx="336">
                  <c:v>1.36810346348607</c:v>
                </c:pt>
                <c:pt idx="337">
                  <c:v>1.2468020537431408</c:v>
                </c:pt>
                <c:pt idx="338">
                  <c:v>1.3856034580940377</c:v>
                </c:pt>
                <c:pt idx="339">
                  <c:v>1.3034955625625282</c:v>
                </c:pt>
                <c:pt idx="340">
                  <c:v>1.5698881290425484</c:v>
                </c:pt>
                <c:pt idx="341">
                  <c:v>1.723349618166929</c:v>
                </c:pt>
                <c:pt idx="342">
                  <c:v>1.2055154648270021</c:v>
                </c:pt>
                <c:pt idx="343">
                  <c:v>1.3738377119466449</c:v>
                </c:pt>
                <c:pt idx="344">
                  <c:v>1.3612223653333801</c:v>
                </c:pt>
                <c:pt idx="345">
                  <c:v>1.5056839180945985</c:v>
                </c:pt>
                <c:pt idx="346">
                  <c:v>1.5251312547979214</c:v>
                </c:pt>
                <c:pt idx="347">
                  <c:v>1.6446602880444852</c:v>
                </c:pt>
                <c:pt idx="348">
                  <c:v>1.5673031700572975</c:v>
                </c:pt>
                <c:pt idx="349">
                  <c:v>1.3030859078638599</c:v>
                </c:pt>
                <c:pt idx="350">
                  <c:v>1.3987155283448311</c:v>
                </c:pt>
                <c:pt idx="351">
                  <c:v>1.3536355135240044</c:v>
                </c:pt>
                <c:pt idx="352">
                  <c:v>1.4157183265104438</c:v>
                </c:pt>
                <c:pt idx="353">
                  <c:v>1.3023903199021678</c:v>
                </c:pt>
                <c:pt idx="354">
                  <c:v>1.2990117940426569</c:v>
                </c:pt>
                <c:pt idx="355">
                  <c:v>1.4842780949855665</c:v>
                </c:pt>
                <c:pt idx="356">
                  <c:v>1.4518909683558152</c:v>
                </c:pt>
                <c:pt idx="357">
                  <c:v>1.3117313901582652</c:v>
                </c:pt>
                <c:pt idx="358">
                  <c:v>1.5018437814280927</c:v>
                </c:pt>
                <c:pt idx="359">
                  <c:v>1.4593221236127529</c:v>
                </c:pt>
                <c:pt idx="360">
                  <c:v>1.4108767947831669</c:v>
                </c:pt>
                <c:pt idx="361">
                  <c:v>1.6017226872245429</c:v>
                </c:pt>
                <c:pt idx="362">
                  <c:v>1.6274364695417758</c:v>
                </c:pt>
                <c:pt idx="363">
                  <c:v>1.7424668623078501</c:v>
                </c:pt>
                <c:pt idx="364">
                  <c:v>1.3722497662191013</c:v>
                </c:pt>
                <c:pt idx="365">
                  <c:v>1.5116361134146126</c:v>
                </c:pt>
                <c:pt idx="366">
                  <c:v>1.4679676059071582</c:v>
                </c:pt>
                <c:pt idx="367">
                  <c:v>1.45920724967407</c:v>
                </c:pt>
                <c:pt idx="368">
                  <c:v>1.6029389565339667</c:v>
                </c:pt>
                <c:pt idx="369">
                  <c:v>1.7044914152745301</c:v>
                </c:pt>
                <c:pt idx="370">
                  <c:v>1.7237936888786811</c:v>
                </c:pt>
                <c:pt idx="371">
                  <c:v>1.3491363339626303</c:v>
                </c:pt>
                <c:pt idx="372">
                  <c:v>1.554245990437038</c:v>
                </c:pt>
                <c:pt idx="373">
                  <c:v>1.5459533849709759</c:v>
                </c:pt>
                <c:pt idx="374">
                  <c:v>1.563907737076671</c:v>
                </c:pt>
                <c:pt idx="375">
                  <c:v>1.6480549619298779</c:v>
                </c:pt>
                <c:pt idx="376">
                  <c:v>1.6384375681352903</c:v>
                </c:pt>
                <c:pt idx="377">
                  <c:v>1.7429794332889679</c:v>
                </c:pt>
                <c:pt idx="378">
                  <c:v>1.1015050196728833</c:v>
                </c:pt>
                <c:pt idx="379">
                  <c:v>1.322405914215643</c:v>
                </c:pt>
                <c:pt idx="380">
                  <c:v>1.2518305485470298</c:v>
                </c:pt>
                <c:pt idx="381">
                  <c:v>1.1884921552187135</c:v>
                </c:pt>
                <c:pt idx="382">
                  <c:v>1.1537697209168323</c:v>
                </c:pt>
                <c:pt idx="383">
                  <c:v>1.1199907421095681</c:v>
                </c:pt>
                <c:pt idx="384">
                  <c:v>1.3501747955461862</c:v>
                </c:pt>
                <c:pt idx="385">
                  <c:v>1.3614379090319213</c:v>
                </c:pt>
                <c:pt idx="386">
                  <c:v>1.6282861898002499</c:v>
                </c:pt>
                <c:pt idx="387">
                  <c:v>1.2156606736418654</c:v>
                </c:pt>
                <c:pt idx="388">
                  <c:v>1.4300333468602784</c:v>
                </c:pt>
                <c:pt idx="389">
                  <c:v>1.4371791026342258</c:v>
                </c:pt>
                <c:pt idx="390">
                  <c:v>1.47</c:v>
                </c:pt>
                <c:pt idx="391">
                  <c:v>1.4</c:v>
                </c:pt>
                <c:pt idx="392">
                  <c:v>1.6</c:v>
                </c:pt>
                <c:pt idx="393">
                  <c:v>1.67</c:v>
                </c:pt>
                <c:pt idx="394">
                  <c:v>1.1574359969652595</c:v>
                </c:pt>
                <c:pt idx="395">
                  <c:v>1.3508124988972599</c:v>
                </c:pt>
                <c:pt idx="396">
                  <c:v>1.2948815216048839</c:v>
                </c:pt>
                <c:pt idx="397">
                  <c:v>1.2881603206500278</c:v>
                </c:pt>
                <c:pt idx="398">
                  <c:v>1.2218992405119706</c:v>
                </c:pt>
                <c:pt idx="399">
                  <c:v>1.4456092060307271</c:v>
                </c:pt>
                <c:pt idx="400">
                  <c:v>1.5347261426431751</c:v>
                </c:pt>
                <c:pt idx="401">
                  <c:v>1.7260140424374408</c:v>
                </c:pt>
                <c:pt idx="402">
                  <c:v>1.1988990242955695</c:v>
                </c:pt>
                <c:pt idx="403">
                  <c:v>1.4124777246502109</c:v>
                </c:pt>
                <c:pt idx="404">
                  <c:v>1.3181713922755265</c:v>
                </c:pt>
                <c:pt idx="405">
                  <c:v>1.3113112070893622</c:v>
                </c:pt>
                <c:pt idx="406">
                  <c:v>1.2333126536296437</c:v>
                </c:pt>
                <c:pt idx="407">
                  <c:v>1.4773396682176689</c:v>
                </c:pt>
                <c:pt idx="408">
                  <c:v>1.5290459366902194</c:v>
                </c:pt>
                <c:pt idx="409">
                  <c:v>1.1663461368809216</c:v>
                </c:pt>
                <c:pt idx="410">
                  <c:v>1.3754256576741888</c:v>
                </c:pt>
                <c:pt idx="411">
                  <c:v>1.3179949538613547</c:v>
                </c:pt>
                <c:pt idx="412">
                  <c:v>1.386803228087192</c:v>
                </c:pt>
                <c:pt idx="413">
                  <c:v>1.3330661173938048</c:v>
                </c:pt>
                <c:pt idx="414">
                  <c:v>1.3881973409883284</c:v>
                </c:pt>
                <c:pt idx="415">
                  <c:v>1.6632188912300225</c:v>
                </c:pt>
                <c:pt idx="416">
                  <c:v>1.1712864124777247</c:v>
                </c:pt>
                <c:pt idx="417">
                  <c:v>1.358752227534979</c:v>
                </c:pt>
                <c:pt idx="418">
                  <c:v>1.3419023589815977</c:v>
                </c:pt>
                <c:pt idx="419">
                  <c:v>1.484786757800846</c:v>
                </c:pt>
                <c:pt idx="420">
                  <c:v>1.3312174168614961</c:v>
                </c:pt>
                <c:pt idx="421">
                  <c:v>1.4388131098985426</c:v>
                </c:pt>
                <c:pt idx="422">
                  <c:v>1.5906451414695673</c:v>
                </c:pt>
                <c:pt idx="423">
                  <c:v>1.2213949221024401</c:v>
                </c:pt>
                <c:pt idx="424">
                  <c:v>1.5003440549076343</c:v>
                </c:pt>
                <c:pt idx="425">
                  <c:v>1.5268980362404501</c:v>
                </c:pt>
                <c:pt idx="426">
                  <c:v>1.5927040147695082</c:v>
                </c:pt>
                <c:pt idx="427">
                  <c:v>1.5879796753909343</c:v>
                </c:pt>
                <c:pt idx="428">
                  <c:v>1.5992292420516045</c:v>
                </c:pt>
                <c:pt idx="429">
                  <c:v>1.6683671654562573</c:v>
                </c:pt>
                <c:pt idx="430">
                  <c:v>1.645115016453319</c:v>
                </c:pt>
                <c:pt idx="431">
                  <c:v>1.2732678158688708</c:v>
                </c:pt>
                <c:pt idx="432">
                  <c:v>1.3869823738024245</c:v>
                </c:pt>
                <c:pt idx="433">
                  <c:v>1.2296875275685022</c:v>
                </c:pt>
                <c:pt idx="434">
                  <c:v>1.1990367612875805</c:v>
                </c:pt>
                <c:pt idx="435">
                  <c:v>1.232829109965736</c:v>
                </c:pt>
                <c:pt idx="436">
                  <c:v>1.2791174261561702</c:v>
                </c:pt>
                <c:pt idx="437">
                  <c:v>1.5378572448616732</c:v>
                </c:pt>
                <c:pt idx="438">
                  <c:v>1.416437546918105</c:v>
                </c:pt>
                <c:pt idx="439">
                  <c:v>1.2629461686398362</c:v>
                </c:pt>
                <c:pt idx="440">
                  <c:v>1.3287576971258184</c:v>
                </c:pt>
                <c:pt idx="441">
                  <c:v>1.359899077227094</c:v>
                </c:pt>
                <c:pt idx="442">
                  <c:v>1.3148045633551444</c:v>
                </c:pt>
                <c:pt idx="443">
                  <c:v>1.5023491401235636</c:v>
                </c:pt>
                <c:pt idx="444">
                  <c:v>1.5961471118694641</c:v>
                </c:pt>
                <c:pt idx="445">
                  <c:v>1.6231228585245161</c:v>
                </c:pt>
                <c:pt idx="446">
                  <c:v>1.2095735483529475</c:v>
                </c:pt>
                <c:pt idx="447">
                  <c:v>1.3263757785345025</c:v>
                </c:pt>
                <c:pt idx="448">
                  <c:v>1.3051149496268328</c:v>
                </c:pt>
                <c:pt idx="449">
                  <c:v>1.2959208391574721</c:v>
                </c:pt>
                <c:pt idx="450">
                  <c:v>1.3643001624508841</c:v>
                </c:pt>
                <c:pt idx="451">
                  <c:v>1.2403992095107779</c:v>
                </c:pt>
                <c:pt idx="452">
                  <c:v>1.3252135808386096</c:v>
                </c:pt>
                <c:pt idx="453">
                  <c:v>1.2340984879227905</c:v>
                </c:pt>
                <c:pt idx="454">
                  <c:v>1.3772782610229899</c:v>
                </c:pt>
                <c:pt idx="455">
                  <c:v>1.2843834359616779</c:v>
                </c:pt>
                <c:pt idx="456">
                  <c:v>1.4516227496459171</c:v>
                </c:pt>
                <c:pt idx="457">
                  <c:v>1.5476823497292496</c:v>
                </c:pt>
                <c:pt idx="458">
                  <c:v>1.483028417204818</c:v>
                </c:pt>
                <c:pt idx="459">
                  <c:v>1.3607556342358142</c:v>
                </c:pt>
                <c:pt idx="460">
                  <c:v>1.4446604410003143</c:v>
                </c:pt>
                <c:pt idx="461">
                  <c:v>1.3385500291123384</c:v>
                </c:pt>
                <c:pt idx="462">
                  <c:v>1.4447659544436013</c:v>
                </c:pt>
                <c:pt idx="463">
                  <c:v>1.3915697725708842</c:v>
                </c:pt>
                <c:pt idx="464">
                  <c:v>1.4600318341239105</c:v>
                </c:pt>
                <c:pt idx="465">
                  <c:v>1.5405701132098304</c:v>
                </c:pt>
                <c:pt idx="466">
                  <c:v>1.598753825171964</c:v>
                </c:pt>
                <c:pt idx="467">
                  <c:v>1.375932915331034</c:v>
                </c:pt>
                <c:pt idx="468">
                  <c:v>1.3394322211831962</c:v>
                </c:pt>
                <c:pt idx="469">
                  <c:v>1.457822397092295</c:v>
                </c:pt>
                <c:pt idx="470">
                  <c:v>1.4714081549835032</c:v>
                </c:pt>
                <c:pt idx="471">
                  <c:v>1.4325721161117586</c:v>
                </c:pt>
                <c:pt idx="472">
                  <c:v>1.4194078865678237</c:v>
                </c:pt>
                <c:pt idx="473">
                  <c:v>1.3652133174831069</c:v>
                </c:pt>
                <c:pt idx="474">
                  <c:v>1.5824974935306018</c:v>
                </c:pt>
                <c:pt idx="475">
                  <c:v>1.6440323927125196</c:v>
                </c:pt>
                <c:pt idx="476">
                  <c:v>1.2105439596308907</c:v>
                </c:pt>
                <c:pt idx="477">
                  <c:v>1.3690738747640137</c:v>
                </c:pt>
                <c:pt idx="478">
                  <c:v>1.4539407519805212</c:v>
                </c:pt>
                <c:pt idx="479">
                  <c:v>1.3611892294333401</c:v>
                </c:pt>
                <c:pt idx="480">
                  <c:v>1.4493875937300991</c:v>
                </c:pt>
                <c:pt idx="481">
                  <c:v>1.7096722402449693</c:v>
                </c:pt>
                <c:pt idx="482">
                  <c:v>1.6978787986758965</c:v>
                </c:pt>
                <c:pt idx="483">
                  <c:v>1.3049385112126615</c:v>
                </c:pt>
                <c:pt idx="484">
                  <c:v>1.4816415830054519</c:v>
                </c:pt>
                <c:pt idx="485">
                  <c:v>1.4325034846586799</c:v>
                </c:pt>
                <c:pt idx="486">
                  <c:v>1.383746541354633</c:v>
                </c:pt>
                <c:pt idx="487">
                  <c:v>1.3988227420186112</c:v>
                </c:pt>
                <c:pt idx="488">
                  <c:v>1.568377013778443</c:v>
                </c:pt>
                <c:pt idx="489">
                  <c:v>1.7176732360254046</c:v>
                </c:pt>
                <c:pt idx="490">
                  <c:v>1.6208210920019355</c:v>
                </c:pt>
                <c:pt idx="491">
                  <c:v>1.1698749051643524</c:v>
                </c:pt>
                <c:pt idx="492">
                  <c:v>1.3728673006687016</c:v>
                </c:pt>
                <c:pt idx="493">
                  <c:v>1.3733083967041306</c:v>
                </c:pt>
                <c:pt idx="494">
                  <c:v>1.4495689226040642</c:v>
                </c:pt>
                <c:pt idx="495">
                  <c:v>1.3442686550798857</c:v>
                </c:pt>
                <c:pt idx="496">
                  <c:v>1.2230732180214012</c:v>
                </c:pt>
                <c:pt idx="497">
                  <c:v>1.3904058940666362</c:v>
                </c:pt>
                <c:pt idx="498">
                  <c:v>1.5045115714155732</c:v>
                </c:pt>
                <c:pt idx="499">
                  <c:v>1.0622474725197171</c:v>
                </c:pt>
                <c:pt idx="500">
                  <c:v>1.4510295181466908</c:v>
                </c:pt>
                <c:pt idx="501">
                  <c:v>1.2969105633678564</c:v>
                </c:pt>
                <c:pt idx="502">
                  <c:v>1.3391030678299474</c:v>
                </c:pt>
                <c:pt idx="503">
                  <c:v>1.1855281779856253</c:v>
                </c:pt>
                <c:pt idx="504">
                  <c:v>1.2632923607919191</c:v>
                </c:pt>
                <c:pt idx="505">
                  <c:v>1.4194276230439014</c:v>
                </c:pt>
                <c:pt idx="506">
                  <c:v>1.6904473943546625</c:v>
                </c:pt>
                <c:pt idx="507">
                  <c:v>1.2438026007022249</c:v>
                </c:pt>
                <c:pt idx="508">
                  <c:v>1.4340032111791381</c:v>
                </c:pt>
                <c:pt idx="509">
                  <c:v>1.3188771459322124</c:v>
                </c:pt>
                <c:pt idx="510">
                  <c:v>1.4409650525638704</c:v>
                </c:pt>
                <c:pt idx="511">
                  <c:v>1.5955721891312942</c:v>
                </c:pt>
                <c:pt idx="512">
                  <c:v>1.6158187176693668</c:v>
                </c:pt>
                <c:pt idx="513">
                  <c:v>1.5254006576963841</c:v>
                </c:pt>
                <c:pt idx="514">
                  <c:v>1.5973934014856093</c:v>
                </c:pt>
                <c:pt idx="515">
                  <c:v>1.1944880639412812</c:v>
                </c:pt>
                <c:pt idx="516">
                  <c:v>1.3278755050549607</c:v>
                </c:pt>
                <c:pt idx="517">
                  <c:v>1.4255341672989044</c:v>
                </c:pt>
                <c:pt idx="518">
                  <c:v>1.4519029735778155</c:v>
                </c:pt>
                <c:pt idx="519">
                  <c:v>1.4005030095765916</c:v>
                </c:pt>
                <c:pt idx="520">
                  <c:v>1.440437718593665</c:v>
                </c:pt>
                <c:pt idx="521">
                  <c:v>1.6284587187083568</c:v>
                </c:pt>
                <c:pt idx="522">
                  <c:v>1.2129258782222065</c:v>
                </c:pt>
                <c:pt idx="523">
                  <c:v>1.4087725179526087</c:v>
                </c:pt>
                <c:pt idx="524">
                  <c:v>1.4191823843887292</c:v>
                </c:pt>
                <c:pt idx="525">
                  <c:v>1.4179149176516108</c:v>
                </c:pt>
                <c:pt idx="526">
                  <c:v>1.4313115282848501</c:v>
                </c:pt>
                <c:pt idx="527">
                  <c:v>1.4057502451219415</c:v>
                </c:pt>
                <c:pt idx="528">
                  <c:v>1.6079467419503939</c:v>
                </c:pt>
                <c:pt idx="529">
                  <c:v>1.4100673847370606</c:v>
                </c:pt>
                <c:pt idx="530">
                  <c:v>1.3698678476277852</c:v>
                </c:pt>
                <c:pt idx="531">
                  <c:v>1.3490481147555444</c:v>
                </c:pt>
                <c:pt idx="532">
                  <c:v>1.3640453799601249</c:v>
                </c:pt>
                <c:pt idx="533">
                  <c:v>1.3200223942182294</c:v>
                </c:pt>
                <c:pt idx="534">
                  <c:v>1.328740309691214</c:v>
                </c:pt>
                <c:pt idx="535">
                  <c:v>1.3354094443804341</c:v>
                </c:pt>
                <c:pt idx="536">
                  <c:v>1.3410343400626255</c:v>
                </c:pt>
                <c:pt idx="537">
                  <c:v>1.5486818048778328</c:v>
                </c:pt>
                <c:pt idx="538">
                  <c:v>1.1754327152107558</c:v>
                </c:pt>
                <c:pt idx="539">
                  <c:v>1.3578700354641211</c:v>
                </c:pt>
                <c:pt idx="540">
                  <c:v>1.2995571395804295</c:v>
                </c:pt>
                <c:pt idx="541">
                  <c:v>1.3406790834932241</c:v>
                </c:pt>
                <c:pt idx="542">
                  <c:v>1.4209275952258189</c:v>
                </c:pt>
                <c:pt idx="543">
                  <c:v>1.5106249448806914</c:v>
                </c:pt>
                <c:pt idx="544">
                  <c:v>1.5764954337905623</c:v>
                </c:pt>
                <c:pt idx="545">
                  <c:v>1.1645817527392064</c:v>
                </c:pt>
                <c:pt idx="546">
                  <c:v>1.3241702983573582</c:v>
                </c:pt>
                <c:pt idx="547">
                  <c:v>1.2082502602466609</c:v>
                </c:pt>
                <c:pt idx="548">
                  <c:v>1.0986901503025335</c:v>
                </c:pt>
                <c:pt idx="549">
                  <c:v>1.3033999165630739</c:v>
                </c:pt>
                <c:pt idx="550">
                  <c:v>1.3875568026283471</c:v>
                </c:pt>
                <c:pt idx="551">
                  <c:v>1.3884092838280282</c:v>
                </c:pt>
                <c:pt idx="552">
                  <c:v>1.1510842140550841</c:v>
                </c:pt>
                <c:pt idx="553">
                  <c:v>1.3679270250718987</c:v>
                </c:pt>
                <c:pt idx="554">
                  <c:v>1.2215713605166116</c:v>
                </c:pt>
                <c:pt idx="555">
                  <c:v>1.1741229618721296</c:v>
                </c:pt>
                <c:pt idx="556">
                  <c:v>1.3337619420398346</c:v>
                </c:pt>
                <c:pt idx="557">
                  <c:v>1.5305371776808696</c:v>
                </c:pt>
                <c:pt idx="558">
                  <c:v>1.4736838763500903</c:v>
                </c:pt>
                <c:pt idx="559">
                  <c:v>1.3222294758014714</c:v>
                </c:pt>
                <c:pt idx="560">
                  <c:v>1.454734724844293</c:v>
                </c:pt>
                <c:pt idx="561">
                  <c:v>1.4796125412424792</c:v>
                </c:pt>
                <c:pt idx="562">
                  <c:v>1.4898868426418759</c:v>
                </c:pt>
                <c:pt idx="563">
                  <c:v>1.5192547190457373</c:v>
                </c:pt>
                <c:pt idx="564">
                  <c:v>1.6277571804723596</c:v>
                </c:pt>
                <c:pt idx="565">
                  <c:v>1.7281491344195441</c:v>
                </c:pt>
                <c:pt idx="566">
                  <c:v>1.6258672155231433</c:v>
                </c:pt>
                <c:pt idx="567">
                  <c:v>1.1678458634013797</c:v>
                </c:pt>
                <c:pt idx="568">
                  <c:v>1.3062617993189476</c:v>
                </c:pt>
                <c:pt idx="569">
                  <c:v>1.3662508601372692</c:v>
                </c:pt>
                <c:pt idx="570">
                  <c:v>1.2759176327198818</c:v>
                </c:pt>
                <c:pt idx="571">
                  <c:v>1.4713979196045124</c:v>
                </c:pt>
                <c:pt idx="572">
                  <c:v>1.5112259205772625</c:v>
                </c:pt>
                <c:pt idx="573">
                  <c:v>1.5410319467500528</c:v>
                </c:pt>
                <c:pt idx="574">
                  <c:v>1.2649999999999999</c:v>
                </c:pt>
                <c:pt idx="575">
                  <c:v>1.423</c:v>
                </c:pt>
                <c:pt idx="576">
                  <c:v>1.405</c:v>
                </c:pt>
                <c:pt idx="577">
                  <c:v>1.4423914076900175</c:v>
                </c:pt>
                <c:pt idx="578">
                  <c:v>1.4601176578910975</c:v>
                </c:pt>
                <c:pt idx="579">
                  <c:v>1.452671439711362</c:v>
                </c:pt>
                <c:pt idx="580">
                  <c:v>1.6155884587817915</c:v>
                </c:pt>
                <c:pt idx="581">
                  <c:v>1.2426557510101099</c:v>
                </c:pt>
                <c:pt idx="582">
                  <c:v>1.4246519752280467</c:v>
                </c:pt>
                <c:pt idx="583">
                  <c:v>1.3658097641018403</c:v>
                </c:pt>
                <c:pt idx="584">
                  <c:v>1.2566401815298753</c:v>
                </c:pt>
                <c:pt idx="585">
                  <c:v>1.4137849645332401</c:v>
                </c:pt>
                <c:pt idx="586">
                  <c:v>1.5799067042581112</c:v>
                </c:pt>
                <c:pt idx="587">
                  <c:v>1.5301202790141359</c:v>
                </c:pt>
                <c:pt idx="588">
                  <c:v>1.2444201351518254</c:v>
                </c:pt>
                <c:pt idx="589">
                  <c:v>1.4236815639501033</c:v>
                </c:pt>
                <c:pt idx="590">
                  <c:v>1.3672212714152128</c:v>
                </c:pt>
                <c:pt idx="591">
                  <c:v>1.2847409761695379</c:v>
                </c:pt>
                <c:pt idx="592">
                  <c:v>1.4312467358336067</c:v>
                </c:pt>
                <c:pt idx="593">
                  <c:v>1.5025843045265697</c:v>
                </c:pt>
                <c:pt idx="594">
                  <c:v>1.4702370354372232</c:v>
                </c:pt>
                <c:pt idx="595">
                  <c:v>1.2143373855355788</c:v>
                </c:pt>
                <c:pt idx="596">
                  <c:v>1.3170245425834113</c:v>
                </c:pt>
                <c:pt idx="597">
                  <c:v>1.2790902835365316</c:v>
                </c:pt>
                <c:pt idx="598">
                  <c:v>1.1796455867237354</c:v>
                </c:pt>
                <c:pt idx="599">
                  <c:v>1.1346006685262069</c:v>
                </c:pt>
                <c:pt idx="600">
                  <c:v>1.2529429010274418</c:v>
                </c:pt>
                <c:pt idx="601">
                  <c:v>1.3003953569002173</c:v>
                </c:pt>
                <c:pt idx="602">
                  <c:v>1.2223653333803837</c:v>
                </c:pt>
                <c:pt idx="603">
                  <c:v>1.3469308537854863</c:v>
                </c:pt>
                <c:pt idx="604">
                  <c:v>1.3425198934311979</c:v>
                </c:pt>
                <c:pt idx="605">
                  <c:v>1.3231530927360808</c:v>
                </c:pt>
                <c:pt idx="606">
                  <c:v>1.3901590656809477</c:v>
                </c:pt>
                <c:pt idx="607">
                  <c:v>1.5965519391229686</c:v>
                </c:pt>
                <c:pt idx="608">
                  <c:v>1.5846929791295035</c:v>
                </c:pt>
                <c:pt idx="609">
                  <c:v>1.2569472625580043</c:v>
                </c:pt>
                <c:pt idx="610">
                  <c:v>1.3908640189141976</c:v>
                </c:pt>
                <c:pt idx="611">
                  <c:v>1.3076733066323201</c:v>
                </c:pt>
                <c:pt idx="612">
                  <c:v>1.3304358524088122</c:v>
                </c:pt>
                <c:pt idx="613">
                  <c:v>1.5588600965893427</c:v>
                </c:pt>
                <c:pt idx="614">
                  <c:v>1.5555461512577138</c:v>
                </c:pt>
                <c:pt idx="615">
                  <c:v>1.5665380020616633</c:v>
                </c:pt>
                <c:pt idx="616">
                  <c:v>1.2880886426592797</c:v>
                </c:pt>
                <c:pt idx="617">
                  <c:v>1.4401785556751416</c:v>
                </c:pt>
                <c:pt idx="618">
                  <c:v>1.4270338938193623</c:v>
                </c:pt>
                <c:pt idx="619">
                  <c:v>1.4437626980479075</c:v>
                </c:pt>
                <c:pt idx="620">
                  <c:v>1.2721424288590695</c:v>
                </c:pt>
                <c:pt idx="621">
                  <c:v>1.3779043993144373</c:v>
                </c:pt>
                <c:pt idx="622">
                  <c:v>1.4975951700800367</c:v>
                </c:pt>
                <c:pt idx="623">
                  <c:v>1.7247706444445354</c:v>
                </c:pt>
                <c:pt idx="624">
                  <c:v>1.1863718968893906</c:v>
                </c:pt>
                <c:pt idx="625">
                  <c:v>1.3364327681422801</c:v>
                </c:pt>
                <c:pt idx="626">
                  <c:v>1.3306985196817049</c:v>
                </c:pt>
                <c:pt idx="627">
                  <c:v>1.2801879452837517</c:v>
                </c:pt>
                <c:pt idx="628">
                  <c:v>1.3175772975553515</c:v>
                </c:pt>
                <c:pt idx="629">
                  <c:v>1.3975364682328473</c:v>
                </c:pt>
                <c:pt idx="630">
                  <c:v>1.1200000000000001</c:v>
                </c:pt>
                <c:pt idx="631">
                  <c:v>1.1323817421529017</c:v>
                </c:pt>
                <c:pt idx="632">
                  <c:v>1.2608289076697781</c:v>
                </c:pt>
                <c:pt idx="633">
                  <c:v>1.2258941016638141</c:v>
                </c:pt>
                <c:pt idx="634">
                  <c:v>1.1449533083367023</c:v>
                </c:pt>
                <c:pt idx="635">
                  <c:v>1.3657690787072085</c:v>
                </c:pt>
                <c:pt idx="636">
                  <c:v>1.4075265279689493</c:v>
                </c:pt>
                <c:pt idx="637">
                  <c:v>1.5483068118323533</c:v>
                </c:pt>
                <c:pt idx="638">
                  <c:v>1.5470979526725839</c:v>
                </c:pt>
                <c:pt idx="639">
                  <c:v>1.182490251777617</c:v>
                </c:pt>
                <c:pt idx="640">
                  <c:v>1.2942639871552835</c:v>
                </c:pt>
                <c:pt idx="641">
                  <c:v>1.2447730119801683</c:v>
                </c:pt>
                <c:pt idx="642">
                  <c:v>1.2054416331220033</c:v>
                </c:pt>
                <c:pt idx="643">
                  <c:v>1.281723907510282</c:v>
                </c:pt>
                <c:pt idx="644">
                  <c:v>1.5129227931322864</c:v>
                </c:pt>
                <c:pt idx="645">
                  <c:v>1.6044588277276479</c:v>
                </c:pt>
                <c:pt idx="646">
                  <c:v>1.4985140046262644</c:v>
                </c:pt>
                <c:pt idx="647">
                  <c:v>1.3365209873493658</c:v>
                </c:pt>
                <c:pt idx="648">
                  <c:v>1.5055489881256947</c:v>
                </c:pt>
                <c:pt idx="649">
                  <c:v>1.3475483882350865</c:v>
                </c:pt>
                <c:pt idx="650">
                  <c:v>1.4581232616802549</c:v>
                </c:pt>
                <c:pt idx="651">
                  <c:v>1.5164934066199345</c:v>
                </c:pt>
                <c:pt idx="652">
                  <c:v>1.5463914765402516</c:v>
                </c:pt>
                <c:pt idx="653">
                  <c:v>1.4955167774243421</c:v>
                </c:pt>
                <c:pt idx="654">
                  <c:v>1.1237362598584963</c:v>
                </c:pt>
                <c:pt idx="655">
                  <c:v>1.373484835118302</c:v>
                </c:pt>
                <c:pt idx="656">
                  <c:v>1.3649275720309826</c:v>
                </c:pt>
                <c:pt idx="657">
                  <c:v>1.4736255652718022</c:v>
                </c:pt>
                <c:pt idx="658">
                  <c:v>1.3567356038951155</c:v>
                </c:pt>
                <c:pt idx="659">
                  <c:v>1.2696174723210469</c:v>
                </c:pt>
                <c:pt idx="660">
                  <c:v>1.4032523473683369</c:v>
                </c:pt>
                <c:pt idx="661">
                  <c:v>1.5413810249443343</c:v>
                </c:pt>
                <c:pt idx="662">
                  <c:v>1.6580712235393937</c:v>
                </c:pt>
              </c:numCache>
            </c:numRef>
          </c:xVal>
          <c:yVal>
            <c:numRef>
              <c:f>master_2017_02_20_2015!$BB$291:$BB$953</c:f>
              <c:numCache>
                <c:formatCode>General</c:formatCode>
                <c:ptCount val="663"/>
                <c:pt idx="0">
                  <c:v>-25</c:v>
                </c:pt>
                <c:pt idx="1">
                  <c:v>-32.5</c:v>
                </c:pt>
                <c:pt idx="2">
                  <c:v>-51</c:v>
                </c:pt>
                <c:pt idx="3">
                  <c:v>-85</c:v>
                </c:pt>
                <c:pt idx="4">
                  <c:v>-113</c:v>
                </c:pt>
                <c:pt idx="5">
                  <c:v>-138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-32.5</c:v>
                </c:pt>
                <c:pt idx="10">
                  <c:v>-43.5</c:v>
                </c:pt>
                <c:pt idx="11">
                  <c:v>-65.5</c:v>
                </c:pt>
                <c:pt idx="12">
                  <c:v>-83.5</c:v>
                </c:pt>
                <c:pt idx="13">
                  <c:v>-103</c:v>
                </c:pt>
                <c:pt idx="14">
                  <c:v>-134.5</c:v>
                </c:pt>
                <c:pt idx="15">
                  <c:v>-5</c:v>
                </c:pt>
                <c:pt idx="16">
                  <c:v>-15</c:v>
                </c:pt>
                <c:pt idx="17">
                  <c:v>-25</c:v>
                </c:pt>
                <c:pt idx="18">
                  <c:v>-32</c:v>
                </c:pt>
                <c:pt idx="19">
                  <c:v>-52.5</c:v>
                </c:pt>
                <c:pt idx="20">
                  <c:v>-85</c:v>
                </c:pt>
                <c:pt idx="21">
                  <c:v>-111.5</c:v>
                </c:pt>
                <c:pt idx="22">
                  <c:v>-138.5</c:v>
                </c:pt>
                <c:pt idx="23">
                  <c:v>-5</c:v>
                </c:pt>
                <c:pt idx="24">
                  <c:v>-15</c:v>
                </c:pt>
                <c:pt idx="25">
                  <c:v>-25</c:v>
                </c:pt>
                <c:pt idx="26">
                  <c:v>-35</c:v>
                </c:pt>
                <c:pt idx="27">
                  <c:v>-50</c:v>
                </c:pt>
                <c:pt idx="28">
                  <c:v>-75.25</c:v>
                </c:pt>
                <c:pt idx="29">
                  <c:v>-103.25</c:v>
                </c:pt>
                <c:pt idx="30">
                  <c:v>-133</c:v>
                </c:pt>
                <c:pt idx="31">
                  <c:v>-5</c:v>
                </c:pt>
                <c:pt idx="32">
                  <c:v>-15</c:v>
                </c:pt>
                <c:pt idx="33">
                  <c:v>-25</c:v>
                </c:pt>
                <c:pt idx="34">
                  <c:v>-30.5</c:v>
                </c:pt>
                <c:pt idx="35">
                  <c:v>-46.5</c:v>
                </c:pt>
                <c:pt idx="36">
                  <c:v>-76</c:v>
                </c:pt>
                <c:pt idx="37">
                  <c:v>-101</c:v>
                </c:pt>
                <c:pt idx="38">
                  <c:v>-132.5</c:v>
                </c:pt>
                <c:pt idx="39">
                  <c:v>-5</c:v>
                </c:pt>
                <c:pt idx="40">
                  <c:v>-15</c:v>
                </c:pt>
                <c:pt idx="41">
                  <c:v>-25</c:v>
                </c:pt>
                <c:pt idx="42">
                  <c:v>-38</c:v>
                </c:pt>
                <c:pt idx="43">
                  <c:v>-60</c:v>
                </c:pt>
                <c:pt idx="44">
                  <c:v>-88</c:v>
                </c:pt>
                <c:pt idx="45">
                  <c:v>-113.5</c:v>
                </c:pt>
                <c:pt idx="46">
                  <c:v>-138</c:v>
                </c:pt>
                <c:pt idx="47">
                  <c:v>-5</c:v>
                </c:pt>
                <c:pt idx="48">
                  <c:v>-15</c:v>
                </c:pt>
                <c:pt idx="49">
                  <c:v>-25</c:v>
                </c:pt>
                <c:pt idx="50">
                  <c:v>-31</c:v>
                </c:pt>
                <c:pt idx="51">
                  <c:v>-40</c:v>
                </c:pt>
                <c:pt idx="52">
                  <c:v>-59</c:v>
                </c:pt>
                <c:pt idx="53">
                  <c:v>-85.5</c:v>
                </c:pt>
                <c:pt idx="54">
                  <c:v>-124.5</c:v>
                </c:pt>
                <c:pt idx="55">
                  <c:v>-5</c:v>
                </c:pt>
                <c:pt idx="56">
                  <c:v>-15</c:v>
                </c:pt>
                <c:pt idx="57">
                  <c:v>-25</c:v>
                </c:pt>
                <c:pt idx="58">
                  <c:v>-33.5</c:v>
                </c:pt>
                <c:pt idx="59">
                  <c:v>-46</c:v>
                </c:pt>
                <c:pt idx="60">
                  <c:v>-70.5</c:v>
                </c:pt>
                <c:pt idx="61">
                  <c:v>-105.5</c:v>
                </c:pt>
                <c:pt idx="62">
                  <c:v>-139</c:v>
                </c:pt>
                <c:pt idx="63">
                  <c:v>-5</c:v>
                </c:pt>
                <c:pt idx="64">
                  <c:v>-15</c:v>
                </c:pt>
                <c:pt idx="65">
                  <c:v>-25</c:v>
                </c:pt>
                <c:pt idx="66">
                  <c:v>-32</c:v>
                </c:pt>
                <c:pt idx="67">
                  <c:v>-44</c:v>
                </c:pt>
                <c:pt idx="68">
                  <c:v>-67</c:v>
                </c:pt>
                <c:pt idx="69">
                  <c:v>-100.5</c:v>
                </c:pt>
                <c:pt idx="70">
                  <c:v>-137</c:v>
                </c:pt>
                <c:pt idx="71">
                  <c:v>-5</c:v>
                </c:pt>
                <c:pt idx="72">
                  <c:v>-15</c:v>
                </c:pt>
                <c:pt idx="73">
                  <c:v>-25</c:v>
                </c:pt>
                <c:pt idx="74">
                  <c:v>-33</c:v>
                </c:pt>
                <c:pt idx="75">
                  <c:v>-50.5</c:v>
                </c:pt>
                <c:pt idx="76">
                  <c:v>-71</c:v>
                </c:pt>
                <c:pt idx="77">
                  <c:v>-85.5</c:v>
                </c:pt>
                <c:pt idx="78">
                  <c:v>-107.5</c:v>
                </c:pt>
                <c:pt idx="79">
                  <c:v>-131</c:v>
                </c:pt>
                <c:pt idx="80">
                  <c:v>-144.5</c:v>
                </c:pt>
                <c:pt idx="81">
                  <c:v>-5</c:v>
                </c:pt>
                <c:pt idx="82">
                  <c:v>-15</c:v>
                </c:pt>
                <c:pt idx="83">
                  <c:v>-25</c:v>
                </c:pt>
                <c:pt idx="84">
                  <c:v>-33.5</c:v>
                </c:pt>
                <c:pt idx="85">
                  <c:v>-44.5</c:v>
                </c:pt>
                <c:pt idx="86">
                  <c:v>-63.5</c:v>
                </c:pt>
                <c:pt idx="87">
                  <c:v>-90</c:v>
                </c:pt>
                <c:pt idx="88">
                  <c:v>-120</c:v>
                </c:pt>
                <c:pt idx="89">
                  <c:v>-140.5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-31.5</c:v>
                </c:pt>
                <c:pt idx="94">
                  <c:v>-43</c:v>
                </c:pt>
                <c:pt idx="95">
                  <c:v>-65.5</c:v>
                </c:pt>
                <c:pt idx="96">
                  <c:v>-92</c:v>
                </c:pt>
                <c:pt idx="97">
                  <c:v>-115.5</c:v>
                </c:pt>
                <c:pt idx="98">
                  <c:v>-133</c:v>
                </c:pt>
                <c:pt idx="99">
                  <c:v>-147</c:v>
                </c:pt>
                <c:pt idx="100">
                  <c:v>-5</c:v>
                </c:pt>
                <c:pt idx="101">
                  <c:v>-15</c:v>
                </c:pt>
                <c:pt idx="102">
                  <c:v>-25</c:v>
                </c:pt>
                <c:pt idx="103">
                  <c:v>-36.5</c:v>
                </c:pt>
                <c:pt idx="104">
                  <c:v>-57</c:v>
                </c:pt>
                <c:pt idx="105">
                  <c:v>-87</c:v>
                </c:pt>
                <c:pt idx="106">
                  <c:v>-117.5</c:v>
                </c:pt>
                <c:pt idx="107">
                  <c:v>-141.5</c:v>
                </c:pt>
                <c:pt idx="108">
                  <c:v>-5</c:v>
                </c:pt>
                <c:pt idx="109">
                  <c:v>-15</c:v>
                </c:pt>
                <c:pt idx="110">
                  <c:v>-25</c:v>
                </c:pt>
                <c:pt idx="111">
                  <c:v>-43.5</c:v>
                </c:pt>
                <c:pt idx="112">
                  <c:v>-67</c:v>
                </c:pt>
                <c:pt idx="113">
                  <c:v>-86.5</c:v>
                </c:pt>
                <c:pt idx="114">
                  <c:v>-112</c:v>
                </c:pt>
                <c:pt idx="115">
                  <c:v>-138.5</c:v>
                </c:pt>
                <c:pt idx="116">
                  <c:v>-5</c:v>
                </c:pt>
                <c:pt idx="117">
                  <c:v>-15</c:v>
                </c:pt>
                <c:pt idx="118">
                  <c:v>-25</c:v>
                </c:pt>
                <c:pt idx="119">
                  <c:v>-36.5</c:v>
                </c:pt>
                <c:pt idx="120">
                  <c:v>-51</c:v>
                </c:pt>
                <c:pt idx="121">
                  <c:v>-67</c:v>
                </c:pt>
                <c:pt idx="122">
                  <c:v>-86</c:v>
                </c:pt>
                <c:pt idx="123">
                  <c:v>-115</c:v>
                </c:pt>
                <c:pt idx="124">
                  <c:v>-143</c:v>
                </c:pt>
                <c:pt idx="125">
                  <c:v>-5</c:v>
                </c:pt>
                <c:pt idx="126">
                  <c:v>-15</c:v>
                </c:pt>
                <c:pt idx="127">
                  <c:v>-25</c:v>
                </c:pt>
                <c:pt idx="128">
                  <c:v>-35</c:v>
                </c:pt>
                <c:pt idx="129">
                  <c:v>-45.5</c:v>
                </c:pt>
                <c:pt idx="130">
                  <c:v>-58</c:v>
                </c:pt>
                <c:pt idx="131">
                  <c:v>-87</c:v>
                </c:pt>
                <c:pt idx="132">
                  <c:v>-122</c:v>
                </c:pt>
                <c:pt idx="133">
                  <c:v>-144</c:v>
                </c:pt>
                <c:pt idx="134">
                  <c:v>-5</c:v>
                </c:pt>
                <c:pt idx="135">
                  <c:v>-15</c:v>
                </c:pt>
                <c:pt idx="136">
                  <c:v>-25</c:v>
                </c:pt>
                <c:pt idx="137">
                  <c:v>-41</c:v>
                </c:pt>
                <c:pt idx="138">
                  <c:v>-76</c:v>
                </c:pt>
                <c:pt idx="139">
                  <c:v>-109.5</c:v>
                </c:pt>
                <c:pt idx="140">
                  <c:v>-132</c:v>
                </c:pt>
                <c:pt idx="141">
                  <c:v>-149</c:v>
                </c:pt>
                <c:pt idx="142">
                  <c:v>-5</c:v>
                </c:pt>
                <c:pt idx="143">
                  <c:v>-15</c:v>
                </c:pt>
                <c:pt idx="144">
                  <c:v>-25</c:v>
                </c:pt>
                <c:pt idx="145">
                  <c:v>-36</c:v>
                </c:pt>
                <c:pt idx="146">
                  <c:v>-51</c:v>
                </c:pt>
                <c:pt idx="147">
                  <c:v>-70</c:v>
                </c:pt>
                <c:pt idx="148">
                  <c:v>-96.5</c:v>
                </c:pt>
                <c:pt idx="149">
                  <c:v>-122.5</c:v>
                </c:pt>
                <c:pt idx="150">
                  <c:v>-141.5</c:v>
                </c:pt>
                <c:pt idx="151">
                  <c:v>-5</c:v>
                </c:pt>
                <c:pt idx="152">
                  <c:v>-15</c:v>
                </c:pt>
                <c:pt idx="153">
                  <c:v>-25</c:v>
                </c:pt>
                <c:pt idx="154">
                  <c:v>-36.5</c:v>
                </c:pt>
                <c:pt idx="155">
                  <c:v>-51.5</c:v>
                </c:pt>
                <c:pt idx="156">
                  <c:v>-73.5</c:v>
                </c:pt>
                <c:pt idx="157">
                  <c:v>-108.5</c:v>
                </c:pt>
                <c:pt idx="158">
                  <c:v>-135.5</c:v>
                </c:pt>
                <c:pt idx="159">
                  <c:v>-5</c:v>
                </c:pt>
                <c:pt idx="160">
                  <c:v>-15</c:v>
                </c:pt>
                <c:pt idx="161">
                  <c:v>-25</c:v>
                </c:pt>
                <c:pt idx="162">
                  <c:v>-32.5</c:v>
                </c:pt>
                <c:pt idx="163">
                  <c:v>-48.25</c:v>
                </c:pt>
                <c:pt idx="164">
                  <c:v>-73.75</c:v>
                </c:pt>
                <c:pt idx="165">
                  <c:v>-102</c:v>
                </c:pt>
                <c:pt idx="166">
                  <c:v>-134.5</c:v>
                </c:pt>
                <c:pt idx="167">
                  <c:v>-5</c:v>
                </c:pt>
                <c:pt idx="168">
                  <c:v>-15</c:v>
                </c:pt>
                <c:pt idx="169">
                  <c:v>-25</c:v>
                </c:pt>
                <c:pt idx="170">
                  <c:v>-38.5</c:v>
                </c:pt>
                <c:pt idx="171">
                  <c:v>-55</c:v>
                </c:pt>
                <c:pt idx="172">
                  <c:v>-75</c:v>
                </c:pt>
                <c:pt idx="173">
                  <c:v>-94.5</c:v>
                </c:pt>
                <c:pt idx="174">
                  <c:v>-111</c:v>
                </c:pt>
                <c:pt idx="175">
                  <c:v>-136.5</c:v>
                </c:pt>
                <c:pt idx="176">
                  <c:v>-5</c:v>
                </c:pt>
                <c:pt idx="177">
                  <c:v>-15</c:v>
                </c:pt>
                <c:pt idx="178">
                  <c:v>-25</c:v>
                </c:pt>
                <c:pt idx="179">
                  <c:v>-38.5</c:v>
                </c:pt>
                <c:pt idx="180">
                  <c:v>-54</c:v>
                </c:pt>
                <c:pt idx="181">
                  <c:v>-71.5</c:v>
                </c:pt>
                <c:pt idx="182">
                  <c:v>-92</c:v>
                </c:pt>
                <c:pt idx="183">
                  <c:v>-111</c:v>
                </c:pt>
                <c:pt idx="184">
                  <c:v>-136</c:v>
                </c:pt>
                <c:pt idx="185">
                  <c:v>-5</c:v>
                </c:pt>
                <c:pt idx="186">
                  <c:v>-15</c:v>
                </c:pt>
                <c:pt idx="187">
                  <c:v>-25</c:v>
                </c:pt>
                <c:pt idx="188">
                  <c:v>-35.5</c:v>
                </c:pt>
                <c:pt idx="189">
                  <c:v>-56.5</c:v>
                </c:pt>
                <c:pt idx="190">
                  <c:v>-84.5</c:v>
                </c:pt>
                <c:pt idx="191">
                  <c:v>-109.5</c:v>
                </c:pt>
                <c:pt idx="192">
                  <c:v>-133.5</c:v>
                </c:pt>
                <c:pt idx="193">
                  <c:v>-5</c:v>
                </c:pt>
                <c:pt idx="194">
                  <c:v>-15</c:v>
                </c:pt>
                <c:pt idx="195">
                  <c:v>-25</c:v>
                </c:pt>
                <c:pt idx="196">
                  <c:v>-37.5</c:v>
                </c:pt>
                <c:pt idx="197">
                  <c:v>-54.5</c:v>
                </c:pt>
                <c:pt idx="198">
                  <c:v>-76.5</c:v>
                </c:pt>
                <c:pt idx="199">
                  <c:v>-100.5</c:v>
                </c:pt>
                <c:pt idx="200">
                  <c:v>-132.5</c:v>
                </c:pt>
                <c:pt idx="201">
                  <c:v>-5</c:v>
                </c:pt>
                <c:pt idx="202">
                  <c:v>-15</c:v>
                </c:pt>
                <c:pt idx="203">
                  <c:v>-25</c:v>
                </c:pt>
                <c:pt idx="204">
                  <c:v>-39.75</c:v>
                </c:pt>
                <c:pt idx="205">
                  <c:v>-71.75</c:v>
                </c:pt>
                <c:pt idx="206">
                  <c:v>-100.5</c:v>
                </c:pt>
                <c:pt idx="207">
                  <c:v>-130</c:v>
                </c:pt>
                <c:pt idx="208">
                  <c:v>-5</c:v>
                </c:pt>
                <c:pt idx="209">
                  <c:v>-15</c:v>
                </c:pt>
                <c:pt idx="210">
                  <c:v>-25</c:v>
                </c:pt>
                <c:pt idx="211">
                  <c:v>-33.25</c:v>
                </c:pt>
                <c:pt idx="212">
                  <c:v>-44.75</c:v>
                </c:pt>
                <c:pt idx="213">
                  <c:v>-68.5</c:v>
                </c:pt>
                <c:pt idx="214">
                  <c:v>-93.5</c:v>
                </c:pt>
                <c:pt idx="215">
                  <c:v>-128</c:v>
                </c:pt>
                <c:pt idx="216">
                  <c:v>-5</c:v>
                </c:pt>
                <c:pt idx="217">
                  <c:v>-15</c:v>
                </c:pt>
                <c:pt idx="218">
                  <c:v>-25</c:v>
                </c:pt>
                <c:pt idx="219">
                  <c:v>-43.5</c:v>
                </c:pt>
                <c:pt idx="220">
                  <c:v>-66</c:v>
                </c:pt>
                <c:pt idx="221">
                  <c:v>-87.5</c:v>
                </c:pt>
                <c:pt idx="222">
                  <c:v>-126.5</c:v>
                </c:pt>
                <c:pt idx="223">
                  <c:v>-5</c:v>
                </c:pt>
                <c:pt idx="224">
                  <c:v>-15</c:v>
                </c:pt>
                <c:pt idx="225">
                  <c:v>-25</c:v>
                </c:pt>
                <c:pt idx="226">
                  <c:v>-39.5</c:v>
                </c:pt>
                <c:pt idx="227">
                  <c:v>-64</c:v>
                </c:pt>
                <c:pt idx="228">
                  <c:v>-85</c:v>
                </c:pt>
                <c:pt idx="229">
                  <c:v>-104</c:v>
                </c:pt>
                <c:pt idx="230">
                  <c:v>-133</c:v>
                </c:pt>
                <c:pt idx="231">
                  <c:v>-5</c:v>
                </c:pt>
                <c:pt idx="232">
                  <c:v>-15</c:v>
                </c:pt>
                <c:pt idx="233">
                  <c:v>-25</c:v>
                </c:pt>
                <c:pt idx="234">
                  <c:v>-33</c:v>
                </c:pt>
                <c:pt idx="235">
                  <c:v>-50</c:v>
                </c:pt>
                <c:pt idx="236">
                  <c:v>-75</c:v>
                </c:pt>
                <c:pt idx="237">
                  <c:v>-100</c:v>
                </c:pt>
                <c:pt idx="238">
                  <c:v>-133.5</c:v>
                </c:pt>
                <c:pt idx="239">
                  <c:v>-5</c:v>
                </c:pt>
                <c:pt idx="240">
                  <c:v>-15</c:v>
                </c:pt>
                <c:pt idx="241">
                  <c:v>-25</c:v>
                </c:pt>
                <c:pt idx="242">
                  <c:v>-37.5</c:v>
                </c:pt>
                <c:pt idx="243">
                  <c:v>-60.5</c:v>
                </c:pt>
                <c:pt idx="244">
                  <c:v>-99.5</c:v>
                </c:pt>
                <c:pt idx="245">
                  <c:v>-138</c:v>
                </c:pt>
                <c:pt idx="246">
                  <c:v>-5</c:v>
                </c:pt>
                <c:pt idx="247">
                  <c:v>-15</c:v>
                </c:pt>
                <c:pt idx="248">
                  <c:v>-25</c:v>
                </c:pt>
                <c:pt idx="249">
                  <c:v>-33.5</c:v>
                </c:pt>
                <c:pt idx="250">
                  <c:v>-47</c:v>
                </c:pt>
                <c:pt idx="251">
                  <c:v>-84.5</c:v>
                </c:pt>
                <c:pt idx="252">
                  <c:v>-127.5</c:v>
                </c:pt>
                <c:pt idx="253">
                  <c:v>-5</c:v>
                </c:pt>
                <c:pt idx="254">
                  <c:v>-15</c:v>
                </c:pt>
                <c:pt idx="255">
                  <c:v>-25</c:v>
                </c:pt>
                <c:pt idx="256">
                  <c:v>-33.5</c:v>
                </c:pt>
                <c:pt idx="257">
                  <c:v>-43</c:v>
                </c:pt>
                <c:pt idx="258">
                  <c:v>-74</c:v>
                </c:pt>
                <c:pt idx="259">
                  <c:v>-125.5</c:v>
                </c:pt>
                <c:pt idx="260">
                  <c:v>-5</c:v>
                </c:pt>
                <c:pt idx="261">
                  <c:v>-15</c:v>
                </c:pt>
                <c:pt idx="262">
                  <c:v>-25</c:v>
                </c:pt>
                <c:pt idx="263">
                  <c:v>-36</c:v>
                </c:pt>
                <c:pt idx="264">
                  <c:v>-52.5</c:v>
                </c:pt>
                <c:pt idx="265">
                  <c:v>-71.5</c:v>
                </c:pt>
                <c:pt idx="266">
                  <c:v>-90.5</c:v>
                </c:pt>
                <c:pt idx="267">
                  <c:v>-118.5</c:v>
                </c:pt>
                <c:pt idx="268">
                  <c:v>-142.5</c:v>
                </c:pt>
                <c:pt idx="269">
                  <c:v>-5</c:v>
                </c:pt>
                <c:pt idx="270">
                  <c:v>-15</c:v>
                </c:pt>
                <c:pt idx="271">
                  <c:v>-25</c:v>
                </c:pt>
                <c:pt idx="272">
                  <c:v>-31</c:v>
                </c:pt>
                <c:pt idx="273">
                  <c:v>-41</c:v>
                </c:pt>
                <c:pt idx="274">
                  <c:v>-59.5</c:v>
                </c:pt>
                <c:pt idx="275">
                  <c:v>-97</c:v>
                </c:pt>
                <c:pt idx="276">
                  <c:v>-139</c:v>
                </c:pt>
                <c:pt idx="277">
                  <c:v>-5</c:v>
                </c:pt>
                <c:pt idx="278">
                  <c:v>-15</c:v>
                </c:pt>
                <c:pt idx="279">
                  <c:v>-25</c:v>
                </c:pt>
                <c:pt idx="280">
                  <c:v>-39</c:v>
                </c:pt>
                <c:pt idx="281">
                  <c:v>-66.5</c:v>
                </c:pt>
                <c:pt idx="282">
                  <c:v>-115</c:v>
                </c:pt>
                <c:pt idx="283">
                  <c:v>-146.5</c:v>
                </c:pt>
                <c:pt idx="284">
                  <c:v>-5</c:v>
                </c:pt>
                <c:pt idx="285">
                  <c:v>-15</c:v>
                </c:pt>
                <c:pt idx="286">
                  <c:v>-25</c:v>
                </c:pt>
                <c:pt idx="287">
                  <c:v>-32</c:v>
                </c:pt>
                <c:pt idx="288">
                  <c:v>-52</c:v>
                </c:pt>
                <c:pt idx="289">
                  <c:v>-80</c:v>
                </c:pt>
                <c:pt idx="290">
                  <c:v>-102</c:v>
                </c:pt>
                <c:pt idx="291">
                  <c:v>-126</c:v>
                </c:pt>
                <c:pt idx="292">
                  <c:v>-5</c:v>
                </c:pt>
                <c:pt idx="293">
                  <c:v>-15</c:v>
                </c:pt>
                <c:pt idx="294">
                  <c:v>-25</c:v>
                </c:pt>
                <c:pt idx="295">
                  <c:v>-36.5</c:v>
                </c:pt>
                <c:pt idx="296">
                  <c:v>-60.5</c:v>
                </c:pt>
                <c:pt idx="297">
                  <c:v>-93.5</c:v>
                </c:pt>
                <c:pt idx="298">
                  <c:v>-131</c:v>
                </c:pt>
                <c:pt idx="299">
                  <c:v>-5</c:v>
                </c:pt>
                <c:pt idx="300">
                  <c:v>-15</c:v>
                </c:pt>
                <c:pt idx="301">
                  <c:v>-25</c:v>
                </c:pt>
                <c:pt idx="302">
                  <c:v>-38</c:v>
                </c:pt>
                <c:pt idx="303">
                  <c:v>-56</c:v>
                </c:pt>
                <c:pt idx="304">
                  <c:v>-93</c:v>
                </c:pt>
                <c:pt idx="305">
                  <c:v>-136.5</c:v>
                </c:pt>
                <c:pt idx="306">
                  <c:v>-5</c:v>
                </c:pt>
                <c:pt idx="307">
                  <c:v>-15</c:v>
                </c:pt>
                <c:pt idx="308">
                  <c:v>-25</c:v>
                </c:pt>
                <c:pt idx="309">
                  <c:v>-36.5</c:v>
                </c:pt>
                <c:pt idx="310">
                  <c:v>-51.5</c:v>
                </c:pt>
                <c:pt idx="311">
                  <c:v>-79</c:v>
                </c:pt>
                <c:pt idx="312">
                  <c:v>-125.5</c:v>
                </c:pt>
                <c:pt idx="313">
                  <c:v>-5</c:v>
                </c:pt>
                <c:pt idx="314">
                  <c:v>-15</c:v>
                </c:pt>
                <c:pt idx="315">
                  <c:v>-25</c:v>
                </c:pt>
                <c:pt idx="316">
                  <c:v>-41</c:v>
                </c:pt>
                <c:pt idx="317">
                  <c:v>-70.5</c:v>
                </c:pt>
                <c:pt idx="318">
                  <c:v>-106</c:v>
                </c:pt>
                <c:pt idx="319">
                  <c:v>-135.5</c:v>
                </c:pt>
                <c:pt idx="320">
                  <c:v>-5</c:v>
                </c:pt>
                <c:pt idx="321">
                  <c:v>-15</c:v>
                </c:pt>
                <c:pt idx="322">
                  <c:v>-25</c:v>
                </c:pt>
                <c:pt idx="323">
                  <c:v>-43.5</c:v>
                </c:pt>
                <c:pt idx="324">
                  <c:v>-74.5</c:v>
                </c:pt>
                <c:pt idx="325">
                  <c:v>-109.5</c:v>
                </c:pt>
                <c:pt idx="326">
                  <c:v>-137</c:v>
                </c:pt>
                <c:pt idx="327">
                  <c:v>-5</c:v>
                </c:pt>
                <c:pt idx="328">
                  <c:v>-15</c:v>
                </c:pt>
                <c:pt idx="329">
                  <c:v>-25</c:v>
                </c:pt>
                <c:pt idx="330">
                  <c:v>-47.5</c:v>
                </c:pt>
                <c:pt idx="331">
                  <c:v>-84</c:v>
                </c:pt>
                <c:pt idx="332">
                  <c:v>-109</c:v>
                </c:pt>
                <c:pt idx="333">
                  <c:v>-125</c:v>
                </c:pt>
                <c:pt idx="334">
                  <c:v>-144</c:v>
                </c:pt>
                <c:pt idx="335">
                  <c:v>-5</c:v>
                </c:pt>
                <c:pt idx="336">
                  <c:v>-15</c:v>
                </c:pt>
                <c:pt idx="337">
                  <c:v>-25</c:v>
                </c:pt>
                <c:pt idx="338">
                  <c:v>-32</c:v>
                </c:pt>
                <c:pt idx="339">
                  <c:v>-53</c:v>
                </c:pt>
                <c:pt idx="340">
                  <c:v>-97</c:v>
                </c:pt>
                <c:pt idx="341">
                  <c:v>-137.5</c:v>
                </c:pt>
                <c:pt idx="342">
                  <c:v>-5</c:v>
                </c:pt>
                <c:pt idx="343">
                  <c:v>-15</c:v>
                </c:pt>
                <c:pt idx="344">
                  <c:v>-25</c:v>
                </c:pt>
                <c:pt idx="345">
                  <c:v>-45</c:v>
                </c:pt>
                <c:pt idx="346">
                  <c:v>-78</c:v>
                </c:pt>
                <c:pt idx="347">
                  <c:v>-117</c:v>
                </c:pt>
                <c:pt idx="348">
                  <c:v>-145.5</c:v>
                </c:pt>
                <c:pt idx="349">
                  <c:v>-5</c:v>
                </c:pt>
                <c:pt idx="350">
                  <c:v>-15</c:v>
                </c:pt>
                <c:pt idx="351">
                  <c:v>-25</c:v>
                </c:pt>
                <c:pt idx="352">
                  <c:v>-32</c:v>
                </c:pt>
                <c:pt idx="353">
                  <c:v>-43</c:v>
                </c:pt>
                <c:pt idx="354">
                  <c:v>-66.5</c:v>
                </c:pt>
                <c:pt idx="355">
                  <c:v>-92</c:v>
                </c:pt>
                <c:pt idx="356">
                  <c:v>-128</c:v>
                </c:pt>
                <c:pt idx="357">
                  <c:v>-5</c:v>
                </c:pt>
                <c:pt idx="358">
                  <c:v>-15</c:v>
                </c:pt>
                <c:pt idx="359">
                  <c:v>-25</c:v>
                </c:pt>
                <c:pt idx="360">
                  <c:v>-43</c:v>
                </c:pt>
                <c:pt idx="361">
                  <c:v>-67</c:v>
                </c:pt>
                <c:pt idx="362">
                  <c:v>-92.5</c:v>
                </c:pt>
                <c:pt idx="363">
                  <c:v>-128.5</c:v>
                </c:pt>
                <c:pt idx="364">
                  <c:v>-5</c:v>
                </c:pt>
                <c:pt idx="365">
                  <c:v>-15</c:v>
                </c:pt>
                <c:pt idx="366">
                  <c:v>-25</c:v>
                </c:pt>
                <c:pt idx="367">
                  <c:v>-43.5</c:v>
                </c:pt>
                <c:pt idx="368">
                  <c:v>-69.5</c:v>
                </c:pt>
                <c:pt idx="369">
                  <c:v>-94</c:v>
                </c:pt>
                <c:pt idx="370">
                  <c:v>-129.5</c:v>
                </c:pt>
                <c:pt idx="371">
                  <c:v>-5</c:v>
                </c:pt>
                <c:pt idx="372">
                  <c:v>-15</c:v>
                </c:pt>
                <c:pt idx="373">
                  <c:v>-25</c:v>
                </c:pt>
                <c:pt idx="374">
                  <c:v>-37.5</c:v>
                </c:pt>
                <c:pt idx="375">
                  <c:v>-58.5</c:v>
                </c:pt>
                <c:pt idx="376">
                  <c:v>-87.5</c:v>
                </c:pt>
                <c:pt idx="377">
                  <c:v>-126.5</c:v>
                </c:pt>
                <c:pt idx="378">
                  <c:v>-5</c:v>
                </c:pt>
                <c:pt idx="379">
                  <c:v>-15</c:v>
                </c:pt>
                <c:pt idx="380">
                  <c:v>-25</c:v>
                </c:pt>
                <c:pt idx="381">
                  <c:v>-32.5</c:v>
                </c:pt>
                <c:pt idx="382">
                  <c:v>-46</c:v>
                </c:pt>
                <c:pt idx="383">
                  <c:v>-63</c:v>
                </c:pt>
                <c:pt idx="384">
                  <c:v>-89.5</c:v>
                </c:pt>
                <c:pt idx="385">
                  <c:v>-117.5</c:v>
                </c:pt>
                <c:pt idx="386">
                  <c:v>-136</c:v>
                </c:pt>
                <c:pt idx="387">
                  <c:v>-5</c:v>
                </c:pt>
                <c:pt idx="388">
                  <c:v>-15</c:v>
                </c:pt>
                <c:pt idx="389">
                  <c:v>-25</c:v>
                </c:pt>
                <c:pt idx="390">
                  <c:v>-32</c:v>
                </c:pt>
                <c:pt idx="391">
                  <c:v>-53</c:v>
                </c:pt>
                <c:pt idx="392">
                  <c:v>-97.5</c:v>
                </c:pt>
                <c:pt idx="393">
                  <c:v>-138</c:v>
                </c:pt>
                <c:pt idx="394">
                  <c:v>-5</c:v>
                </c:pt>
                <c:pt idx="395">
                  <c:v>-15</c:v>
                </c:pt>
                <c:pt idx="396">
                  <c:v>-25</c:v>
                </c:pt>
                <c:pt idx="397">
                  <c:v>-36</c:v>
                </c:pt>
                <c:pt idx="398">
                  <c:v>-57.5</c:v>
                </c:pt>
                <c:pt idx="399">
                  <c:v>-94.5</c:v>
                </c:pt>
                <c:pt idx="400">
                  <c:v>-121</c:v>
                </c:pt>
                <c:pt idx="401">
                  <c:v>-139.5</c:v>
                </c:pt>
                <c:pt idx="402">
                  <c:v>-5</c:v>
                </c:pt>
                <c:pt idx="403">
                  <c:v>-15</c:v>
                </c:pt>
                <c:pt idx="404">
                  <c:v>-25</c:v>
                </c:pt>
                <c:pt idx="405">
                  <c:v>-39</c:v>
                </c:pt>
                <c:pt idx="406">
                  <c:v>-61.5</c:v>
                </c:pt>
                <c:pt idx="407">
                  <c:v>-92</c:v>
                </c:pt>
                <c:pt idx="408">
                  <c:v>-131</c:v>
                </c:pt>
                <c:pt idx="409">
                  <c:v>-5</c:v>
                </c:pt>
                <c:pt idx="410">
                  <c:v>-15</c:v>
                </c:pt>
                <c:pt idx="411">
                  <c:v>-25</c:v>
                </c:pt>
                <c:pt idx="412">
                  <c:v>-36.5</c:v>
                </c:pt>
                <c:pt idx="413">
                  <c:v>-66</c:v>
                </c:pt>
                <c:pt idx="414">
                  <c:v>-105.5</c:v>
                </c:pt>
                <c:pt idx="415">
                  <c:v>-134.5</c:v>
                </c:pt>
                <c:pt idx="416">
                  <c:v>-5</c:v>
                </c:pt>
                <c:pt idx="417">
                  <c:v>-15</c:v>
                </c:pt>
                <c:pt idx="418">
                  <c:v>-25</c:v>
                </c:pt>
                <c:pt idx="419">
                  <c:v>-35</c:v>
                </c:pt>
                <c:pt idx="420">
                  <c:v>-57.5</c:v>
                </c:pt>
                <c:pt idx="421">
                  <c:v>-93.5</c:v>
                </c:pt>
                <c:pt idx="422">
                  <c:v>-132.5</c:v>
                </c:pt>
                <c:pt idx="423">
                  <c:v>-5</c:v>
                </c:pt>
                <c:pt idx="424">
                  <c:v>-15</c:v>
                </c:pt>
                <c:pt idx="425">
                  <c:v>-25</c:v>
                </c:pt>
                <c:pt idx="426">
                  <c:v>-34</c:v>
                </c:pt>
                <c:pt idx="427">
                  <c:v>-53.5</c:v>
                </c:pt>
                <c:pt idx="428">
                  <c:v>-77.5</c:v>
                </c:pt>
                <c:pt idx="429">
                  <c:v>-106.5</c:v>
                </c:pt>
                <c:pt idx="430">
                  <c:v>-140</c:v>
                </c:pt>
                <c:pt idx="431">
                  <c:v>-5</c:v>
                </c:pt>
                <c:pt idx="432">
                  <c:v>-15</c:v>
                </c:pt>
                <c:pt idx="433">
                  <c:v>-25</c:v>
                </c:pt>
                <c:pt idx="434">
                  <c:v>-46.5</c:v>
                </c:pt>
                <c:pt idx="435">
                  <c:v>-78</c:v>
                </c:pt>
                <c:pt idx="436">
                  <c:v>-105</c:v>
                </c:pt>
                <c:pt idx="437">
                  <c:v>-134.5</c:v>
                </c:pt>
                <c:pt idx="438">
                  <c:v>-30.5</c:v>
                </c:pt>
                <c:pt idx="439">
                  <c:v>-5</c:v>
                </c:pt>
                <c:pt idx="440">
                  <c:v>-15</c:v>
                </c:pt>
                <c:pt idx="441">
                  <c:v>-25</c:v>
                </c:pt>
                <c:pt idx="442">
                  <c:v>-42.5</c:v>
                </c:pt>
                <c:pt idx="443">
                  <c:v>-66.5</c:v>
                </c:pt>
                <c:pt idx="444">
                  <c:v>-99.5</c:v>
                </c:pt>
                <c:pt idx="445">
                  <c:v>-135</c:v>
                </c:pt>
                <c:pt idx="446">
                  <c:v>-5</c:v>
                </c:pt>
                <c:pt idx="447">
                  <c:v>-15</c:v>
                </c:pt>
                <c:pt idx="448">
                  <c:v>-25</c:v>
                </c:pt>
                <c:pt idx="449">
                  <c:v>-39</c:v>
                </c:pt>
                <c:pt idx="450">
                  <c:v>-65</c:v>
                </c:pt>
                <c:pt idx="451">
                  <c:v>-102</c:v>
                </c:pt>
                <c:pt idx="452">
                  <c:v>-137.5</c:v>
                </c:pt>
                <c:pt idx="453">
                  <c:v>-5</c:v>
                </c:pt>
                <c:pt idx="454">
                  <c:v>-15</c:v>
                </c:pt>
                <c:pt idx="455">
                  <c:v>-25</c:v>
                </c:pt>
                <c:pt idx="456">
                  <c:v>-37.5</c:v>
                </c:pt>
                <c:pt idx="457">
                  <c:v>-57.5</c:v>
                </c:pt>
                <c:pt idx="458">
                  <c:v>-79</c:v>
                </c:pt>
                <c:pt idx="459">
                  <c:v>-101</c:v>
                </c:pt>
                <c:pt idx="460">
                  <c:v>-133.5</c:v>
                </c:pt>
                <c:pt idx="461">
                  <c:v>-5</c:v>
                </c:pt>
                <c:pt idx="462">
                  <c:v>-15</c:v>
                </c:pt>
                <c:pt idx="463">
                  <c:v>-25</c:v>
                </c:pt>
                <c:pt idx="464">
                  <c:v>-37.5</c:v>
                </c:pt>
                <c:pt idx="465">
                  <c:v>-65.5</c:v>
                </c:pt>
                <c:pt idx="466">
                  <c:v>-103</c:v>
                </c:pt>
                <c:pt idx="467">
                  <c:v>-136.5</c:v>
                </c:pt>
                <c:pt idx="468">
                  <c:v>-5</c:v>
                </c:pt>
                <c:pt idx="469">
                  <c:v>-15</c:v>
                </c:pt>
                <c:pt idx="470">
                  <c:v>-25</c:v>
                </c:pt>
                <c:pt idx="471">
                  <c:v>-32</c:v>
                </c:pt>
                <c:pt idx="472">
                  <c:v>-43</c:v>
                </c:pt>
                <c:pt idx="473">
                  <c:v>-68.5</c:v>
                </c:pt>
                <c:pt idx="474">
                  <c:v>-97.5</c:v>
                </c:pt>
                <c:pt idx="475">
                  <c:v>-131.5</c:v>
                </c:pt>
                <c:pt idx="476">
                  <c:v>-5</c:v>
                </c:pt>
                <c:pt idx="477">
                  <c:v>-15</c:v>
                </c:pt>
                <c:pt idx="478">
                  <c:v>-25</c:v>
                </c:pt>
                <c:pt idx="479">
                  <c:v>-41.5</c:v>
                </c:pt>
                <c:pt idx="480">
                  <c:v>-74</c:v>
                </c:pt>
                <c:pt idx="481">
                  <c:v>-107.5</c:v>
                </c:pt>
                <c:pt idx="482">
                  <c:v>-136.5</c:v>
                </c:pt>
                <c:pt idx="483">
                  <c:v>-5</c:v>
                </c:pt>
                <c:pt idx="484">
                  <c:v>-15</c:v>
                </c:pt>
                <c:pt idx="485">
                  <c:v>-25</c:v>
                </c:pt>
                <c:pt idx="486">
                  <c:v>-31.5</c:v>
                </c:pt>
                <c:pt idx="487">
                  <c:v>-45</c:v>
                </c:pt>
                <c:pt idx="488">
                  <c:v>-68</c:v>
                </c:pt>
                <c:pt idx="489">
                  <c:v>-90.5</c:v>
                </c:pt>
                <c:pt idx="490">
                  <c:v>-126</c:v>
                </c:pt>
                <c:pt idx="491">
                  <c:v>-5</c:v>
                </c:pt>
                <c:pt idx="492">
                  <c:v>-15</c:v>
                </c:pt>
                <c:pt idx="493">
                  <c:v>-25</c:v>
                </c:pt>
                <c:pt idx="494">
                  <c:v>-32</c:v>
                </c:pt>
                <c:pt idx="495">
                  <c:v>-46</c:v>
                </c:pt>
                <c:pt idx="496">
                  <c:v>-71</c:v>
                </c:pt>
                <c:pt idx="497">
                  <c:v>-90.5</c:v>
                </c:pt>
                <c:pt idx="498">
                  <c:v>-125</c:v>
                </c:pt>
                <c:pt idx="499">
                  <c:v>-5</c:v>
                </c:pt>
                <c:pt idx="500">
                  <c:v>-15</c:v>
                </c:pt>
                <c:pt idx="501">
                  <c:v>-25</c:v>
                </c:pt>
                <c:pt idx="502">
                  <c:v>-39</c:v>
                </c:pt>
                <c:pt idx="503">
                  <c:v>-60</c:v>
                </c:pt>
                <c:pt idx="504">
                  <c:v>-83.5</c:v>
                </c:pt>
                <c:pt idx="505">
                  <c:v>-116</c:v>
                </c:pt>
                <c:pt idx="506">
                  <c:v>-146</c:v>
                </c:pt>
                <c:pt idx="507">
                  <c:v>-5</c:v>
                </c:pt>
                <c:pt idx="508">
                  <c:v>-15</c:v>
                </c:pt>
                <c:pt idx="509">
                  <c:v>-25</c:v>
                </c:pt>
                <c:pt idx="510">
                  <c:v>-39</c:v>
                </c:pt>
                <c:pt idx="511">
                  <c:v>-65</c:v>
                </c:pt>
                <c:pt idx="512">
                  <c:v>-95.5</c:v>
                </c:pt>
                <c:pt idx="513">
                  <c:v>-124</c:v>
                </c:pt>
                <c:pt idx="514">
                  <c:v>-144</c:v>
                </c:pt>
                <c:pt idx="515">
                  <c:v>-5</c:v>
                </c:pt>
                <c:pt idx="516">
                  <c:v>-15</c:v>
                </c:pt>
                <c:pt idx="517">
                  <c:v>-25</c:v>
                </c:pt>
                <c:pt idx="518">
                  <c:v>-43.5</c:v>
                </c:pt>
                <c:pt idx="519">
                  <c:v>-75.5</c:v>
                </c:pt>
                <c:pt idx="520">
                  <c:v>-110</c:v>
                </c:pt>
                <c:pt idx="521">
                  <c:v>-135.5</c:v>
                </c:pt>
                <c:pt idx="522">
                  <c:v>-5</c:v>
                </c:pt>
                <c:pt idx="523">
                  <c:v>-15</c:v>
                </c:pt>
                <c:pt idx="524">
                  <c:v>-25</c:v>
                </c:pt>
                <c:pt idx="525">
                  <c:v>-42.5</c:v>
                </c:pt>
                <c:pt idx="526">
                  <c:v>-70.5</c:v>
                </c:pt>
                <c:pt idx="527">
                  <c:v>-100</c:v>
                </c:pt>
                <c:pt idx="528">
                  <c:v>-122</c:v>
                </c:pt>
                <c:pt idx="529">
                  <c:v>-141.5</c:v>
                </c:pt>
                <c:pt idx="530">
                  <c:v>-5</c:v>
                </c:pt>
                <c:pt idx="531">
                  <c:v>-15</c:v>
                </c:pt>
                <c:pt idx="532">
                  <c:v>-25</c:v>
                </c:pt>
                <c:pt idx="533">
                  <c:v>-33.5</c:v>
                </c:pt>
                <c:pt idx="534">
                  <c:v>-48</c:v>
                </c:pt>
                <c:pt idx="535">
                  <c:v>-73.5</c:v>
                </c:pt>
                <c:pt idx="536">
                  <c:v>-109</c:v>
                </c:pt>
                <c:pt idx="537">
                  <c:v>-140.5</c:v>
                </c:pt>
                <c:pt idx="538">
                  <c:v>-5</c:v>
                </c:pt>
                <c:pt idx="539">
                  <c:v>-15</c:v>
                </c:pt>
                <c:pt idx="540">
                  <c:v>-25</c:v>
                </c:pt>
                <c:pt idx="541">
                  <c:v>-34</c:v>
                </c:pt>
                <c:pt idx="542">
                  <c:v>-60.5</c:v>
                </c:pt>
                <c:pt idx="543">
                  <c:v>-101</c:v>
                </c:pt>
                <c:pt idx="544">
                  <c:v>-136</c:v>
                </c:pt>
                <c:pt idx="545">
                  <c:v>-5</c:v>
                </c:pt>
                <c:pt idx="546">
                  <c:v>-15</c:v>
                </c:pt>
                <c:pt idx="547">
                  <c:v>-25</c:v>
                </c:pt>
                <c:pt idx="548">
                  <c:v>-37</c:v>
                </c:pt>
                <c:pt idx="549">
                  <c:v>-63.5</c:v>
                </c:pt>
                <c:pt idx="550">
                  <c:v>-99.5</c:v>
                </c:pt>
                <c:pt idx="551">
                  <c:v>-132</c:v>
                </c:pt>
                <c:pt idx="552">
                  <c:v>-5</c:v>
                </c:pt>
                <c:pt idx="553">
                  <c:v>-15</c:v>
                </c:pt>
                <c:pt idx="554">
                  <c:v>-25</c:v>
                </c:pt>
                <c:pt idx="555">
                  <c:v>-39.5</c:v>
                </c:pt>
                <c:pt idx="556">
                  <c:v>-69</c:v>
                </c:pt>
                <c:pt idx="557">
                  <c:v>-103.5</c:v>
                </c:pt>
                <c:pt idx="558">
                  <c:v>-135.5</c:v>
                </c:pt>
                <c:pt idx="559">
                  <c:v>-5</c:v>
                </c:pt>
                <c:pt idx="560">
                  <c:v>-15</c:v>
                </c:pt>
                <c:pt idx="561">
                  <c:v>-25</c:v>
                </c:pt>
                <c:pt idx="562">
                  <c:v>-34</c:v>
                </c:pt>
                <c:pt idx="563">
                  <c:v>-52</c:v>
                </c:pt>
                <c:pt idx="564">
                  <c:v>-78.5</c:v>
                </c:pt>
                <c:pt idx="565">
                  <c:v>-116</c:v>
                </c:pt>
                <c:pt idx="566">
                  <c:v>-146</c:v>
                </c:pt>
                <c:pt idx="567">
                  <c:v>-5</c:v>
                </c:pt>
                <c:pt idx="568">
                  <c:v>-15</c:v>
                </c:pt>
                <c:pt idx="569">
                  <c:v>-25</c:v>
                </c:pt>
                <c:pt idx="570">
                  <c:v>-36</c:v>
                </c:pt>
                <c:pt idx="571">
                  <c:v>-51.5</c:v>
                </c:pt>
                <c:pt idx="572">
                  <c:v>-81</c:v>
                </c:pt>
                <c:pt idx="573">
                  <c:v>-123.5</c:v>
                </c:pt>
                <c:pt idx="574">
                  <c:v>-5</c:v>
                </c:pt>
                <c:pt idx="575">
                  <c:v>-15</c:v>
                </c:pt>
                <c:pt idx="576">
                  <c:v>-25</c:v>
                </c:pt>
                <c:pt idx="577">
                  <c:v>-36</c:v>
                </c:pt>
                <c:pt idx="578">
                  <c:v>-55.5</c:v>
                </c:pt>
                <c:pt idx="579">
                  <c:v>-95</c:v>
                </c:pt>
                <c:pt idx="580">
                  <c:v>-135.5</c:v>
                </c:pt>
                <c:pt idx="581">
                  <c:v>-5</c:v>
                </c:pt>
                <c:pt idx="582">
                  <c:v>-15</c:v>
                </c:pt>
                <c:pt idx="583">
                  <c:v>-25</c:v>
                </c:pt>
                <c:pt idx="584">
                  <c:v>-41</c:v>
                </c:pt>
                <c:pt idx="585">
                  <c:v>-67</c:v>
                </c:pt>
                <c:pt idx="586">
                  <c:v>-87.5</c:v>
                </c:pt>
                <c:pt idx="587">
                  <c:v>-123</c:v>
                </c:pt>
                <c:pt idx="588">
                  <c:v>-5</c:v>
                </c:pt>
                <c:pt idx="589">
                  <c:v>-15</c:v>
                </c:pt>
                <c:pt idx="590">
                  <c:v>-25</c:v>
                </c:pt>
                <c:pt idx="591">
                  <c:v>-39</c:v>
                </c:pt>
                <c:pt idx="592">
                  <c:v>-67.5</c:v>
                </c:pt>
                <c:pt idx="593">
                  <c:v>-97</c:v>
                </c:pt>
                <c:pt idx="594">
                  <c:v>-130</c:v>
                </c:pt>
                <c:pt idx="595">
                  <c:v>-5</c:v>
                </c:pt>
                <c:pt idx="596">
                  <c:v>-15</c:v>
                </c:pt>
                <c:pt idx="597">
                  <c:v>-25</c:v>
                </c:pt>
                <c:pt idx="598">
                  <c:v>-38</c:v>
                </c:pt>
                <c:pt idx="599">
                  <c:v>-61.5</c:v>
                </c:pt>
                <c:pt idx="600">
                  <c:v>-97.5</c:v>
                </c:pt>
                <c:pt idx="601">
                  <c:v>-135.5</c:v>
                </c:pt>
                <c:pt idx="602">
                  <c:v>-5</c:v>
                </c:pt>
                <c:pt idx="603">
                  <c:v>-15</c:v>
                </c:pt>
                <c:pt idx="604">
                  <c:v>-25</c:v>
                </c:pt>
                <c:pt idx="605">
                  <c:v>-35.5</c:v>
                </c:pt>
                <c:pt idx="606">
                  <c:v>-56.5</c:v>
                </c:pt>
                <c:pt idx="607">
                  <c:v>-93.5</c:v>
                </c:pt>
                <c:pt idx="608">
                  <c:v>-134</c:v>
                </c:pt>
                <c:pt idx="609">
                  <c:v>-5</c:v>
                </c:pt>
                <c:pt idx="610">
                  <c:v>-15</c:v>
                </c:pt>
                <c:pt idx="611">
                  <c:v>-25</c:v>
                </c:pt>
                <c:pt idx="612">
                  <c:v>-39.5</c:v>
                </c:pt>
                <c:pt idx="613">
                  <c:v>-64.5</c:v>
                </c:pt>
                <c:pt idx="614">
                  <c:v>-102.5</c:v>
                </c:pt>
                <c:pt idx="615">
                  <c:v>-139</c:v>
                </c:pt>
                <c:pt idx="616">
                  <c:v>-5</c:v>
                </c:pt>
                <c:pt idx="617">
                  <c:v>-15</c:v>
                </c:pt>
                <c:pt idx="618">
                  <c:v>-25</c:v>
                </c:pt>
                <c:pt idx="619">
                  <c:v>-32.5</c:v>
                </c:pt>
                <c:pt idx="620">
                  <c:v>-52</c:v>
                </c:pt>
                <c:pt idx="621">
                  <c:v>-86</c:v>
                </c:pt>
                <c:pt idx="622">
                  <c:v>-115.5</c:v>
                </c:pt>
                <c:pt idx="623">
                  <c:v>-140.5</c:v>
                </c:pt>
                <c:pt idx="624">
                  <c:v>-5</c:v>
                </c:pt>
                <c:pt idx="625">
                  <c:v>-15</c:v>
                </c:pt>
                <c:pt idx="626">
                  <c:v>-25</c:v>
                </c:pt>
                <c:pt idx="627">
                  <c:v>-43</c:v>
                </c:pt>
                <c:pt idx="628">
                  <c:v>-76.5</c:v>
                </c:pt>
                <c:pt idx="629">
                  <c:v>-111.5</c:v>
                </c:pt>
                <c:pt idx="630">
                  <c:v>-139.5</c:v>
                </c:pt>
                <c:pt idx="631">
                  <c:v>-5</c:v>
                </c:pt>
                <c:pt idx="632">
                  <c:v>-15</c:v>
                </c:pt>
                <c:pt idx="633">
                  <c:v>-25</c:v>
                </c:pt>
                <c:pt idx="634">
                  <c:v>-39.5</c:v>
                </c:pt>
                <c:pt idx="635">
                  <c:v>-67</c:v>
                </c:pt>
                <c:pt idx="636">
                  <c:v>-97.5</c:v>
                </c:pt>
                <c:pt idx="637">
                  <c:v>-119</c:v>
                </c:pt>
                <c:pt idx="638">
                  <c:v>-140.5</c:v>
                </c:pt>
                <c:pt idx="639">
                  <c:v>-5</c:v>
                </c:pt>
                <c:pt idx="640">
                  <c:v>-15</c:v>
                </c:pt>
                <c:pt idx="641">
                  <c:v>-25</c:v>
                </c:pt>
                <c:pt idx="642">
                  <c:v>-34.5</c:v>
                </c:pt>
                <c:pt idx="643">
                  <c:v>-52</c:v>
                </c:pt>
                <c:pt idx="644">
                  <c:v>-74.5</c:v>
                </c:pt>
                <c:pt idx="645">
                  <c:v>-101</c:v>
                </c:pt>
                <c:pt idx="646">
                  <c:v>-135</c:v>
                </c:pt>
                <c:pt idx="647">
                  <c:v>-5</c:v>
                </c:pt>
                <c:pt idx="648">
                  <c:v>-15</c:v>
                </c:pt>
                <c:pt idx="649">
                  <c:v>-25</c:v>
                </c:pt>
                <c:pt idx="650">
                  <c:v>-40</c:v>
                </c:pt>
                <c:pt idx="651">
                  <c:v>-66.5</c:v>
                </c:pt>
                <c:pt idx="652">
                  <c:v>-94</c:v>
                </c:pt>
                <c:pt idx="653">
                  <c:v>-129</c:v>
                </c:pt>
                <c:pt idx="654">
                  <c:v>-5</c:v>
                </c:pt>
                <c:pt idx="655">
                  <c:v>-15</c:v>
                </c:pt>
                <c:pt idx="656">
                  <c:v>-25</c:v>
                </c:pt>
                <c:pt idx="657">
                  <c:v>-36.5</c:v>
                </c:pt>
                <c:pt idx="658">
                  <c:v>-59.5</c:v>
                </c:pt>
                <c:pt idx="659">
                  <c:v>-87.5</c:v>
                </c:pt>
                <c:pt idx="660">
                  <c:v>-107</c:v>
                </c:pt>
                <c:pt idx="661">
                  <c:v>-126.5</c:v>
                </c:pt>
                <c:pt idx="662">
                  <c:v>-145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7091072"/>
        <c:axId val="-537107392"/>
      </c:scatterChart>
      <c:valAx>
        <c:axId val="-53709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107392"/>
        <c:crosses val="autoZero"/>
        <c:crossBetween val="midCat"/>
      </c:valAx>
      <c:valAx>
        <c:axId val="-53710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091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Caldwell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8114610673667"/>
          <c:y val="0.33411235053951588"/>
          <c:w val="0.77998381452318466"/>
          <c:h val="0.63197543015456403"/>
        </c:manualLayout>
      </c:layout>
      <c:scatterChart>
        <c:scatterStyle val="lineMarker"/>
        <c:varyColors val="0"/>
        <c:ser>
          <c:idx val="0"/>
          <c:order val="0"/>
          <c:tx>
            <c:strRef>
              <c:f>master_2017_02_20_2015!$BF$1</c:f>
              <c:strCache>
                <c:ptCount val="1"/>
                <c:pt idx="0">
                  <c:v>Accepted_08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master_2017_02_20_2015!$BF$2:$BF$16</c:f>
              <c:numCache>
                <c:formatCode>0.00</c:formatCode>
                <c:ptCount val="15"/>
                <c:pt idx="0">
                  <c:v>1.1099562683988518</c:v>
                </c:pt>
                <c:pt idx="1">
                  <c:v>1.5394487132619263</c:v>
                </c:pt>
                <c:pt idx="2">
                  <c:v>1.4142692802498567</c:v>
                </c:pt>
                <c:pt idx="3">
                  <c:v>1.3247246739429994</c:v>
                </c:pt>
                <c:pt idx="4">
                  <c:v>1.4830036856946709</c:v>
                </c:pt>
                <c:pt idx="5">
                  <c:v>1.6402256170546106</c:v>
                </c:pt>
                <c:pt idx="6">
                  <c:v>1.64</c:v>
                </c:pt>
                <c:pt idx="7">
                  <c:v>1.1506752511190261</c:v>
                </c:pt>
                <c:pt idx="8">
                  <c:v>1.4209642499050716</c:v>
                </c:pt>
                <c:pt idx="9">
                  <c:v>1.3757502819732201</c:v>
                </c:pt>
                <c:pt idx="10">
                  <c:v>1.3235182955147846</c:v>
                </c:pt>
                <c:pt idx="11">
                  <c:v>1.334883559413613</c:v>
                </c:pt>
                <c:pt idx="12">
                  <c:v>1.3556499687627557</c:v>
                </c:pt>
                <c:pt idx="13">
                  <c:v>1.531562152644973</c:v>
                </c:pt>
                <c:pt idx="14">
                  <c:v>1.0771075553627043</c:v>
                </c:pt>
              </c:numCache>
            </c:numRef>
          </c:xVal>
          <c:yVal>
            <c:numRef>
              <c:f>master_2017_02_20_2015!$BB$2:$BB$16</c:f>
              <c:numCache>
                <c:formatCode>General</c:formatCode>
                <c:ptCount val="1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-34.5</c:v>
                </c:pt>
                <c:pt idx="4">
                  <c:v>-52</c:v>
                </c:pt>
                <c:pt idx="5">
                  <c:v>-81.5</c:v>
                </c:pt>
                <c:pt idx="6">
                  <c:v>-125.5</c:v>
                </c:pt>
                <c:pt idx="7">
                  <c:v>-5</c:v>
                </c:pt>
                <c:pt idx="8">
                  <c:v>-15</c:v>
                </c:pt>
                <c:pt idx="9">
                  <c:v>-25</c:v>
                </c:pt>
                <c:pt idx="10">
                  <c:v>-36</c:v>
                </c:pt>
                <c:pt idx="11">
                  <c:v>-54</c:v>
                </c:pt>
                <c:pt idx="12">
                  <c:v>-81.5</c:v>
                </c:pt>
                <c:pt idx="13">
                  <c:v>-125</c:v>
                </c:pt>
                <c:pt idx="14">
                  <c:v>-5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master_2017_02_20_2015!$BG$1</c:f>
              <c:strCache>
                <c:ptCount val="1"/>
                <c:pt idx="0">
                  <c:v>Accepted_15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master_2017_02_20_2015!$BG$2:$BG$16</c:f>
              <c:numCache>
                <c:formatCode>0.00</c:formatCode>
                <c:ptCount val="15"/>
                <c:pt idx="0">
                  <c:v>0.99043703795190285</c:v>
                </c:pt>
                <c:pt idx="1">
                  <c:v>1.0783915874164123</c:v>
                </c:pt>
                <c:pt idx="2">
                  <c:v>1.0081690985761418</c:v>
                </c:pt>
                <c:pt idx="3">
                  <c:v>1.3247246739429994</c:v>
                </c:pt>
                <c:pt idx="4">
                  <c:v>1.4830036856946709</c:v>
                </c:pt>
                <c:pt idx="5">
                  <c:v>1.6402256170546106</c:v>
                </c:pt>
                <c:pt idx="6">
                  <c:v>1.64</c:v>
                </c:pt>
                <c:pt idx="7">
                  <c:v>1.3286694779187327</c:v>
                </c:pt>
                <c:pt idx="8">
                  <c:v>1.4551758208797219</c:v>
                </c:pt>
                <c:pt idx="9">
                  <c:v>1.3918344301921413</c:v>
                </c:pt>
                <c:pt idx="10">
                  <c:v>1.3235182955147846</c:v>
                </c:pt>
                <c:pt idx="11">
                  <c:v>1.334883559413613</c:v>
                </c:pt>
                <c:pt idx="12">
                  <c:v>1.3556499687627557</c:v>
                </c:pt>
                <c:pt idx="13">
                  <c:v>1.531562152644973</c:v>
                </c:pt>
                <c:pt idx="14">
                  <c:v>1.3819538789985353</c:v>
                </c:pt>
              </c:numCache>
            </c:numRef>
          </c:xVal>
          <c:yVal>
            <c:numRef>
              <c:f>master_2017_02_20_2015!$BB$2:$BB$16</c:f>
              <c:numCache>
                <c:formatCode>General</c:formatCode>
                <c:ptCount val="15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-34.5</c:v>
                </c:pt>
                <c:pt idx="4">
                  <c:v>-52</c:v>
                </c:pt>
                <c:pt idx="5">
                  <c:v>-81.5</c:v>
                </c:pt>
                <c:pt idx="6">
                  <c:v>-125.5</c:v>
                </c:pt>
                <c:pt idx="7">
                  <c:v>-5</c:v>
                </c:pt>
                <c:pt idx="8">
                  <c:v>-15</c:v>
                </c:pt>
                <c:pt idx="9">
                  <c:v>-25</c:v>
                </c:pt>
                <c:pt idx="10">
                  <c:v>-36</c:v>
                </c:pt>
                <c:pt idx="11">
                  <c:v>-54</c:v>
                </c:pt>
                <c:pt idx="12">
                  <c:v>-81.5</c:v>
                </c:pt>
                <c:pt idx="13">
                  <c:v>-125</c:v>
                </c:pt>
                <c:pt idx="14">
                  <c:v>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7106848"/>
        <c:axId val="-53710630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master_2017_02_20_2015!$BE$1</c15:sqref>
                        </c15:formulaRef>
                      </c:ext>
                    </c:extLst>
                    <c:strCache>
                      <c:ptCount val="1"/>
                      <c:pt idx="0">
                        <c:v>Ave_08_15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master_2017_02_20_2015!$BE$2:$BE$16</c15:sqref>
                        </c15:formulaRef>
                      </c:ext>
                    </c:extLst>
                    <c:numCache>
                      <c:formatCode>0.00</c:formatCode>
                      <c:ptCount val="15"/>
                      <c:pt idx="0">
                        <c:v>1.0501966531753772</c:v>
                      </c:pt>
                      <c:pt idx="1">
                        <c:v>1.3089201503391692</c:v>
                      </c:pt>
                      <c:pt idx="2">
                        <c:v>1.2112191894129993</c:v>
                      </c:pt>
                      <c:pt idx="3">
                        <c:v>1.3247246739429994</c:v>
                      </c:pt>
                      <c:pt idx="4">
                        <c:v>1.4830036856946709</c:v>
                      </c:pt>
                      <c:pt idx="5">
                        <c:v>1.6402256170546106</c:v>
                      </c:pt>
                      <c:pt idx="6">
                        <c:v>1.64</c:v>
                      </c:pt>
                      <c:pt idx="7">
                        <c:v>1.2396723645188794</c:v>
                      </c:pt>
                      <c:pt idx="8">
                        <c:v>1.4380700353923968</c:v>
                      </c:pt>
                      <c:pt idx="9">
                        <c:v>1.3837923560826808</c:v>
                      </c:pt>
                      <c:pt idx="10">
                        <c:v>1.3235182955147846</c:v>
                      </c:pt>
                      <c:pt idx="11">
                        <c:v>1.334883559413613</c:v>
                      </c:pt>
                      <c:pt idx="12">
                        <c:v>1.3556499687627557</c:v>
                      </c:pt>
                      <c:pt idx="13">
                        <c:v>1.531562152644973</c:v>
                      </c:pt>
                      <c:pt idx="14">
                        <c:v>1.2295307171806198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master_2017_02_20_2015!$BB$2:$BB$16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-5</c:v>
                      </c:pt>
                      <c:pt idx="1">
                        <c:v>-15</c:v>
                      </c:pt>
                      <c:pt idx="2">
                        <c:v>-25</c:v>
                      </c:pt>
                      <c:pt idx="3">
                        <c:v>-34.5</c:v>
                      </c:pt>
                      <c:pt idx="4">
                        <c:v>-52</c:v>
                      </c:pt>
                      <c:pt idx="5">
                        <c:v>-81.5</c:v>
                      </c:pt>
                      <c:pt idx="6">
                        <c:v>-125.5</c:v>
                      </c:pt>
                      <c:pt idx="7">
                        <c:v>-5</c:v>
                      </c:pt>
                      <c:pt idx="8">
                        <c:v>-15</c:v>
                      </c:pt>
                      <c:pt idx="9">
                        <c:v>-25</c:v>
                      </c:pt>
                      <c:pt idx="10">
                        <c:v>-36</c:v>
                      </c:pt>
                      <c:pt idx="11">
                        <c:v>-54</c:v>
                      </c:pt>
                      <c:pt idx="12">
                        <c:v>-81.5</c:v>
                      </c:pt>
                      <c:pt idx="13">
                        <c:v>-125</c:v>
                      </c:pt>
                      <c:pt idx="14">
                        <c:v>-5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-537106848"/>
        <c:scaling>
          <c:orientation val="minMax"/>
          <c:min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Density, g cm-3</a:t>
                </a:r>
              </a:p>
            </c:rich>
          </c:tx>
          <c:layout>
            <c:manualLayout>
              <c:xMode val="edge"/>
              <c:yMode val="edge"/>
              <c:x val="0.38250349956255464"/>
              <c:y val="0.13331000291630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106304"/>
        <c:crosses val="autoZero"/>
        <c:crossBetween val="midCat"/>
      </c:valAx>
      <c:valAx>
        <c:axId val="-53710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Depth,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106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337423447069115"/>
          <c:y val="0.75825896762904632"/>
          <c:w val="0.23051465441819771"/>
          <c:h val="0.189847623213764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13670166229221"/>
          <c:y val="0.30226049868766408"/>
          <c:w val="0.79934745050072642"/>
          <c:h val="0.65049394867308252"/>
        </c:manualLayout>
      </c:layout>
      <c:scatterChart>
        <c:scatterStyle val="lineMarker"/>
        <c:varyColors val="0"/>
        <c:ser>
          <c:idx val="0"/>
          <c:order val="0"/>
          <c:tx>
            <c:strRef>
              <c:f>master_2017_02_20_2015!$BF$1</c:f>
              <c:strCache>
                <c:ptCount val="1"/>
                <c:pt idx="0">
                  <c:v>Accepted_08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master_2017_02_20_2015!$BF$17:$BF$109</c:f>
              <c:numCache>
                <c:formatCode>0.00</c:formatCode>
                <c:ptCount val="93"/>
                <c:pt idx="0">
                  <c:v>1.4325455447558471</c:v>
                </c:pt>
                <c:pt idx="1">
                  <c:v>1.4717816240359756</c:v>
                </c:pt>
                <c:pt idx="2">
                  <c:v>1.2767874077873471</c:v>
                </c:pt>
                <c:pt idx="3">
                  <c:v>1.4159183273401346</c:v>
                </c:pt>
                <c:pt idx="4">
                  <c:v>1.4471393715361365</c:v>
                </c:pt>
                <c:pt idx="5">
                  <c:v>1.4993807489987243</c:v>
                </c:pt>
                <c:pt idx="6">
                  <c:v>0.88924054867807301</c:v>
                </c:pt>
                <c:pt idx="7">
                  <c:v>1.4689168619048278</c:v>
                </c:pt>
                <c:pt idx="8">
                  <c:v>1.4907592216224506</c:v>
                </c:pt>
                <c:pt idx="9">
                  <c:v>1.3041200726757154</c:v>
                </c:pt>
                <c:pt idx="10">
                  <c:v>1.3602161330701681</c:v>
                </c:pt>
                <c:pt idx="11">
                  <c:v>1.4579515755805486</c:v>
                </c:pt>
                <c:pt idx="12">
                  <c:v>1.4552436070932881</c:v>
                </c:pt>
                <c:pt idx="13">
                  <c:v>1.4317859527762447</c:v>
                </c:pt>
                <c:pt idx="14">
                  <c:v>1.4131794260996948</c:v>
                </c:pt>
                <c:pt idx="15">
                  <c:v>1.4907869746744449</c:v>
                </c:pt>
                <c:pt idx="16">
                  <c:v>1.327349189380334</c:v>
                </c:pt>
                <c:pt idx="17">
                  <c:v>1.4065217748354502</c:v>
                </c:pt>
                <c:pt idx="18">
                  <c:v>1.4973828442883201</c:v>
                </c:pt>
                <c:pt idx="19">
                  <c:v>1.6793376255621761</c:v>
                </c:pt>
                <c:pt idx="20">
                  <c:v>1.1261283874478618</c:v>
                </c:pt>
                <c:pt idx="21">
                  <c:v>1.3748677322893679</c:v>
                </c:pt>
                <c:pt idx="22">
                  <c:v>1.35008136080245</c:v>
                </c:pt>
                <c:pt idx="23">
                  <c:v>1.4236583864428949</c:v>
                </c:pt>
                <c:pt idx="24">
                  <c:v>1.4739754493858892</c:v>
                </c:pt>
                <c:pt idx="25">
                  <c:v>1.59379527742598</c:v>
                </c:pt>
                <c:pt idx="26">
                  <c:v>1.6381616441713662</c:v>
                </c:pt>
                <c:pt idx="27">
                  <c:v>0.89890451540136518</c:v>
                </c:pt>
                <c:pt idx="28">
                  <c:v>1.3911760870019121</c:v>
                </c:pt>
                <c:pt idx="29">
                  <c:v>1.2603607086596509</c:v>
                </c:pt>
                <c:pt idx="30">
                  <c:v>1.2686802608332695</c:v>
                </c:pt>
                <c:pt idx="31">
                  <c:v>1.4278325191507557</c:v>
                </c:pt>
                <c:pt idx="32">
                  <c:v>1.5908176323896339</c:v>
                </c:pt>
                <c:pt idx="33">
                  <c:v>1.6469503012368274</c:v>
                </c:pt>
                <c:pt idx="34">
                  <c:v>1.6705351860814841</c:v>
                </c:pt>
                <c:pt idx="35">
                  <c:v>0.89085352266865325</c:v>
                </c:pt>
                <c:pt idx="36">
                  <c:v>1.3226097241872472</c:v>
                </c:pt>
                <c:pt idx="37">
                  <c:v>1.3515977110212063</c:v>
                </c:pt>
                <c:pt idx="38">
                  <c:v>1.3488721508991837</c:v>
                </c:pt>
                <c:pt idx="39">
                  <c:v>1.0497093335414434</c:v>
                </c:pt>
                <c:pt idx="40">
                  <c:v>1.1085534420394361</c:v>
                </c:pt>
                <c:pt idx="41">
                  <c:v>1.5121937020099889</c:v>
                </c:pt>
                <c:pt idx="42">
                  <c:v>1.2281007455790924</c:v>
                </c:pt>
                <c:pt idx="43">
                  <c:v>1.5973997038425876</c:v>
                </c:pt>
                <c:pt idx="44">
                  <c:v>1.6224868920384545</c:v>
                </c:pt>
                <c:pt idx="45">
                  <c:v>1.5737943910257468</c:v>
                </c:pt>
                <c:pt idx="46">
                  <c:v>1.5101880012297453</c:v>
                </c:pt>
                <c:pt idx="47">
                  <c:v>1.6227863605843433</c:v>
                </c:pt>
                <c:pt idx="48">
                  <c:v>1.604539687081165</c:v>
                </c:pt>
                <c:pt idx="49">
                  <c:v>1.5979247426806888</c:v>
                </c:pt>
                <c:pt idx="50">
                  <c:v>1.7478254130270696</c:v>
                </c:pt>
                <c:pt idx="51">
                  <c:v>1.2084916258097105</c:v>
                </c:pt>
                <c:pt idx="52">
                  <c:v>1.4605429691963732</c:v>
                </c:pt>
                <c:pt idx="53">
                  <c:v>1.3323395426348021</c:v>
                </c:pt>
                <c:pt idx="54">
                  <c:v>1.3008510321319724</c:v>
                </c:pt>
                <c:pt idx="55">
                  <c:v>1.2528387352176147</c:v>
                </c:pt>
                <c:pt idx="56">
                  <c:v>1.2708576785772303</c:v>
                </c:pt>
                <c:pt idx="57">
                  <c:v>1.4341243946410558</c:v>
                </c:pt>
                <c:pt idx="58">
                  <c:v>1.2569216096713456</c:v>
                </c:pt>
                <c:pt idx="59">
                  <c:v>1.4474825096167454</c:v>
                </c:pt>
                <c:pt idx="60">
                  <c:v>1.4308403408442805</c:v>
                </c:pt>
                <c:pt idx="61">
                  <c:v>1.4016164077194064</c:v>
                </c:pt>
                <c:pt idx="62">
                  <c:v>1.5152266338611691</c:v>
                </c:pt>
                <c:pt idx="63">
                  <c:v>1.5222927579759857</c:v>
                </c:pt>
                <c:pt idx="64">
                  <c:v>1.5942758468771743</c:v>
                </c:pt>
                <c:pt idx="65">
                  <c:v>1.6362433334295183</c:v>
                </c:pt>
                <c:pt idx="66">
                  <c:v>0.88474913933557198</c:v>
                </c:pt>
                <c:pt idx="67">
                  <c:v>1.3494588164728003</c:v>
                </c:pt>
                <c:pt idx="68">
                  <c:v>1.3400120258908179</c:v>
                </c:pt>
                <c:pt idx="69">
                  <c:v>1.3360792598539786</c:v>
                </c:pt>
                <c:pt idx="70">
                  <c:v>1.4216363832504166</c:v>
                </c:pt>
                <c:pt idx="71">
                  <c:v>1.5791457992173727</c:v>
                </c:pt>
                <c:pt idx="72">
                  <c:v>1.584659256137928</c:v>
                </c:pt>
                <c:pt idx="73">
                  <c:v>1.6480289018145635</c:v>
                </c:pt>
                <c:pt idx="74">
                  <c:v>0.99341161118947696</c:v>
                </c:pt>
                <c:pt idx="75">
                  <c:v>1.2886935837723985</c:v>
                </c:pt>
                <c:pt idx="76">
                  <c:v>1.2734642285953779</c:v>
                </c:pt>
                <c:pt idx="77">
                  <c:v>1.3809137675947731</c:v>
                </c:pt>
                <c:pt idx="78">
                  <c:v>1.3821700294128636</c:v>
                </c:pt>
                <c:pt idx="79">
                  <c:v>1.3456553127281703</c:v>
                </c:pt>
                <c:pt idx="80">
                  <c:v>1.296442585532438</c:v>
                </c:pt>
                <c:pt idx="81">
                  <c:v>1.281134594700893</c:v>
                </c:pt>
                <c:pt idx="82">
                  <c:v>1.0820633866544651</c:v>
                </c:pt>
                <c:pt idx="83">
                  <c:v>1.3866702094926711</c:v>
                </c:pt>
                <c:pt idx="84">
                  <c:v>1.3293190216669446</c:v>
                </c:pt>
                <c:pt idx="85">
                  <c:v>1.37</c:v>
                </c:pt>
                <c:pt idx="86">
                  <c:v>1.500073715122376</c:v>
                </c:pt>
                <c:pt idx="87">
                  <c:v>1.3731119646577667</c:v>
                </c:pt>
                <c:pt idx="88">
                  <c:v>1.45</c:v>
                </c:pt>
                <c:pt idx="89">
                  <c:v>1.5294337523131245</c:v>
                </c:pt>
                <c:pt idx="90">
                  <c:v>0.79781733684770517</c:v>
                </c:pt>
                <c:pt idx="91">
                  <c:v>1.395057669860819</c:v>
                </c:pt>
                <c:pt idx="92">
                  <c:v>1.347455266705873</c:v>
                </c:pt>
              </c:numCache>
            </c:numRef>
          </c:xVal>
          <c:yVal>
            <c:numRef>
              <c:f>master_2017_02_20_2015!$BB$17:$BB$109</c:f>
              <c:numCache>
                <c:formatCode>General</c:formatCode>
                <c:ptCount val="93"/>
                <c:pt idx="0">
                  <c:v>-15</c:v>
                </c:pt>
                <c:pt idx="1">
                  <c:v>-25</c:v>
                </c:pt>
                <c:pt idx="2">
                  <c:v>-48</c:v>
                </c:pt>
                <c:pt idx="3">
                  <c:v>-75</c:v>
                </c:pt>
                <c:pt idx="4">
                  <c:v>-92</c:v>
                </c:pt>
                <c:pt idx="5">
                  <c:v>-126.5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-38.5</c:v>
                </c:pt>
                <c:pt idx="10">
                  <c:v>-60</c:v>
                </c:pt>
                <c:pt idx="11">
                  <c:v>-88</c:v>
                </c:pt>
                <c:pt idx="12">
                  <c:v>-128</c:v>
                </c:pt>
                <c:pt idx="13">
                  <c:v>-5</c:v>
                </c:pt>
                <c:pt idx="14">
                  <c:v>-15</c:v>
                </c:pt>
                <c:pt idx="15">
                  <c:v>-25</c:v>
                </c:pt>
                <c:pt idx="16">
                  <c:v>-37</c:v>
                </c:pt>
                <c:pt idx="17">
                  <c:v>-53</c:v>
                </c:pt>
                <c:pt idx="18">
                  <c:v>-77.5</c:v>
                </c:pt>
                <c:pt idx="19">
                  <c:v>-123</c:v>
                </c:pt>
                <c:pt idx="20">
                  <c:v>-5</c:v>
                </c:pt>
                <c:pt idx="21">
                  <c:v>-15</c:v>
                </c:pt>
                <c:pt idx="22">
                  <c:v>-25</c:v>
                </c:pt>
                <c:pt idx="23">
                  <c:v>-39</c:v>
                </c:pt>
                <c:pt idx="24">
                  <c:v>-62.5</c:v>
                </c:pt>
                <c:pt idx="25">
                  <c:v>-91</c:v>
                </c:pt>
                <c:pt idx="26">
                  <c:v>-129</c:v>
                </c:pt>
                <c:pt idx="27">
                  <c:v>-5</c:v>
                </c:pt>
                <c:pt idx="28">
                  <c:v>-15</c:v>
                </c:pt>
                <c:pt idx="29">
                  <c:v>-25</c:v>
                </c:pt>
                <c:pt idx="30">
                  <c:v>-35</c:v>
                </c:pt>
                <c:pt idx="31">
                  <c:v>-52</c:v>
                </c:pt>
                <c:pt idx="32">
                  <c:v>-72.5</c:v>
                </c:pt>
                <c:pt idx="33">
                  <c:v>-95.5</c:v>
                </c:pt>
                <c:pt idx="34">
                  <c:v>-126</c:v>
                </c:pt>
                <c:pt idx="35">
                  <c:v>-5</c:v>
                </c:pt>
                <c:pt idx="36">
                  <c:v>-15</c:v>
                </c:pt>
                <c:pt idx="37">
                  <c:v>-25</c:v>
                </c:pt>
                <c:pt idx="38">
                  <c:v>-31.5</c:v>
                </c:pt>
                <c:pt idx="39">
                  <c:v>-49</c:v>
                </c:pt>
                <c:pt idx="40">
                  <c:v>-77.5</c:v>
                </c:pt>
                <c:pt idx="41">
                  <c:v>-121.5</c:v>
                </c:pt>
                <c:pt idx="42">
                  <c:v>-5</c:v>
                </c:pt>
                <c:pt idx="43">
                  <c:v>-15</c:v>
                </c:pt>
                <c:pt idx="44">
                  <c:v>-25</c:v>
                </c:pt>
                <c:pt idx="45">
                  <c:v>-36.5</c:v>
                </c:pt>
                <c:pt idx="46">
                  <c:v>-53.5</c:v>
                </c:pt>
                <c:pt idx="47">
                  <c:v>-73.5</c:v>
                </c:pt>
                <c:pt idx="48">
                  <c:v>-96.5</c:v>
                </c:pt>
                <c:pt idx="49">
                  <c:v>-118.5</c:v>
                </c:pt>
                <c:pt idx="50">
                  <c:v>-137</c:v>
                </c:pt>
                <c:pt idx="51">
                  <c:v>-5</c:v>
                </c:pt>
                <c:pt idx="52">
                  <c:v>-15</c:v>
                </c:pt>
                <c:pt idx="53">
                  <c:v>-25</c:v>
                </c:pt>
                <c:pt idx="54">
                  <c:v>-39.5</c:v>
                </c:pt>
                <c:pt idx="55">
                  <c:v>-59</c:v>
                </c:pt>
                <c:pt idx="56">
                  <c:v>-91.5</c:v>
                </c:pt>
                <c:pt idx="57">
                  <c:v>-133.5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-33.5</c:v>
                </c:pt>
                <c:pt idx="62">
                  <c:v>-48</c:v>
                </c:pt>
                <c:pt idx="63">
                  <c:v>-69</c:v>
                </c:pt>
                <c:pt idx="64">
                  <c:v>-100.5</c:v>
                </c:pt>
                <c:pt idx="65">
                  <c:v>-136</c:v>
                </c:pt>
                <c:pt idx="66">
                  <c:v>-5</c:v>
                </c:pt>
                <c:pt idx="67">
                  <c:v>-15</c:v>
                </c:pt>
                <c:pt idx="68">
                  <c:v>-25</c:v>
                </c:pt>
                <c:pt idx="69">
                  <c:v>-31.5</c:v>
                </c:pt>
                <c:pt idx="70">
                  <c:v>-45.5</c:v>
                </c:pt>
                <c:pt idx="71">
                  <c:v>-73</c:v>
                </c:pt>
                <c:pt idx="72">
                  <c:v>-97</c:v>
                </c:pt>
                <c:pt idx="73">
                  <c:v>-129.5</c:v>
                </c:pt>
                <c:pt idx="74">
                  <c:v>-5</c:v>
                </c:pt>
                <c:pt idx="75">
                  <c:v>-15</c:v>
                </c:pt>
                <c:pt idx="76">
                  <c:v>-25</c:v>
                </c:pt>
                <c:pt idx="77">
                  <c:v>-35.5</c:v>
                </c:pt>
                <c:pt idx="78">
                  <c:v>-51.5</c:v>
                </c:pt>
                <c:pt idx="79">
                  <c:v>-79</c:v>
                </c:pt>
                <c:pt idx="80">
                  <c:v>-112</c:v>
                </c:pt>
                <c:pt idx="81">
                  <c:v>-140.5</c:v>
                </c:pt>
                <c:pt idx="82">
                  <c:v>-5</c:v>
                </c:pt>
                <c:pt idx="83">
                  <c:v>-15</c:v>
                </c:pt>
                <c:pt idx="84">
                  <c:v>-25</c:v>
                </c:pt>
                <c:pt idx="85">
                  <c:v>-40</c:v>
                </c:pt>
                <c:pt idx="86">
                  <c:v>-59</c:v>
                </c:pt>
                <c:pt idx="87">
                  <c:v>-80</c:v>
                </c:pt>
                <c:pt idx="88">
                  <c:v>-112</c:v>
                </c:pt>
                <c:pt idx="89">
                  <c:v>-142.5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master_2017_02_20_2015!$BE$1</c:f>
              <c:strCache>
                <c:ptCount val="1"/>
                <c:pt idx="0">
                  <c:v>Ave_08_15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master_2017_02_20_2015!$BE$17:$BE$109</c:f>
              <c:numCache>
                <c:formatCode>0.00</c:formatCode>
                <c:ptCount val="93"/>
                <c:pt idx="0">
                  <c:v>1.4409935585874971</c:v>
                </c:pt>
                <c:pt idx="1">
                  <c:v>1.4445998121414947</c:v>
                </c:pt>
                <c:pt idx="2">
                  <c:v>1.2767874077873471</c:v>
                </c:pt>
                <c:pt idx="3">
                  <c:v>1.4159183273401346</c:v>
                </c:pt>
                <c:pt idx="4">
                  <c:v>1.4471393715361365</c:v>
                </c:pt>
                <c:pt idx="5">
                  <c:v>1.4993807489987243</c:v>
                </c:pt>
                <c:pt idx="6">
                  <c:v>1.0054297737832556</c:v>
                </c:pt>
                <c:pt idx="7">
                  <c:v>1.4296257827882557</c:v>
                </c:pt>
                <c:pt idx="8">
                  <c:v>1.4385179208840944</c:v>
                </c:pt>
                <c:pt idx="9">
                  <c:v>1.3041200726757154</c:v>
                </c:pt>
                <c:pt idx="10">
                  <c:v>1.3602161330701681</c:v>
                </c:pt>
                <c:pt idx="11">
                  <c:v>1.4579515755805486</c:v>
                </c:pt>
                <c:pt idx="12">
                  <c:v>1.4552436070932881</c:v>
                </c:pt>
                <c:pt idx="13">
                  <c:v>1.395533747776869</c:v>
                </c:pt>
                <c:pt idx="14">
                  <c:v>1.4567176309001217</c:v>
                </c:pt>
                <c:pt idx="15">
                  <c:v>1.4983003102106984</c:v>
                </c:pt>
                <c:pt idx="16">
                  <c:v>1.327349189380334</c:v>
                </c:pt>
                <c:pt idx="17">
                  <c:v>1.4065217748354502</c:v>
                </c:pt>
                <c:pt idx="18">
                  <c:v>1.4973828442883201</c:v>
                </c:pt>
                <c:pt idx="19">
                  <c:v>1.6793376255621761</c:v>
                </c:pt>
                <c:pt idx="20">
                  <c:v>1.246013185378394</c:v>
                </c:pt>
                <c:pt idx="21">
                  <c:v>1.419168079317576</c:v>
                </c:pt>
                <c:pt idx="22">
                  <c:v>1.3960562599131963</c:v>
                </c:pt>
                <c:pt idx="23">
                  <c:v>1.4236583864428949</c:v>
                </c:pt>
                <c:pt idx="24">
                  <c:v>1.4739754493858892</c:v>
                </c:pt>
                <c:pt idx="25">
                  <c:v>1.59379527742598</c:v>
                </c:pt>
                <c:pt idx="26">
                  <c:v>1.6381616441713662</c:v>
                </c:pt>
                <c:pt idx="27">
                  <c:v>1.1040828838806145</c:v>
                </c:pt>
                <c:pt idx="28">
                  <c:v>1.4076934830972649</c:v>
                </c:pt>
                <c:pt idx="29">
                  <c:v>1.2983526287974225</c:v>
                </c:pt>
                <c:pt idx="30">
                  <c:v>1.2686802608332695</c:v>
                </c:pt>
                <c:pt idx="31">
                  <c:v>1.4278325191507557</c:v>
                </c:pt>
                <c:pt idx="32">
                  <c:v>1.5908176323896339</c:v>
                </c:pt>
                <c:pt idx="33">
                  <c:v>1.6469503012368274</c:v>
                </c:pt>
                <c:pt idx="34">
                  <c:v>1.6705351860814841</c:v>
                </c:pt>
                <c:pt idx="35">
                  <c:v>1.0243211982311278</c:v>
                </c:pt>
                <c:pt idx="36">
                  <c:v>1.3178322012258996</c:v>
                </c:pt>
                <c:pt idx="37">
                  <c:v>1.3431330475108854</c:v>
                </c:pt>
                <c:pt idx="38">
                  <c:v>1.3488721508991837</c:v>
                </c:pt>
                <c:pt idx="39">
                  <c:v>1.0497093335414434</c:v>
                </c:pt>
                <c:pt idx="40">
                  <c:v>1.1085534420394361</c:v>
                </c:pt>
                <c:pt idx="41">
                  <c:v>1.5121937020099889</c:v>
                </c:pt>
                <c:pt idx="42">
                  <c:v>1.2095503727895462</c:v>
                </c:pt>
                <c:pt idx="43">
                  <c:v>1.5366998519212938</c:v>
                </c:pt>
                <c:pt idx="44">
                  <c:v>1.5662434460192274</c:v>
                </c:pt>
                <c:pt idx="45">
                  <c:v>1.529982935555068</c:v>
                </c:pt>
                <c:pt idx="46">
                  <c:v>1.5512302909894071</c:v>
                </c:pt>
                <c:pt idx="47">
                  <c:v>1.6079530850053791</c:v>
                </c:pt>
                <c:pt idx="48">
                  <c:v>1.6661129631863663</c:v>
                </c:pt>
                <c:pt idx="49">
                  <c:v>1.6035011332490945</c:v>
                </c:pt>
                <c:pt idx="50">
                  <c:v>1.636818788575082</c:v>
                </c:pt>
                <c:pt idx="51">
                  <c:v>1.2119438209151592</c:v>
                </c:pt>
                <c:pt idx="52">
                  <c:v>1.4313054137052319</c:v>
                </c:pt>
                <c:pt idx="53">
                  <c:v>1.3074792972273821</c:v>
                </c:pt>
                <c:pt idx="54">
                  <c:v>1.3008510321319724</c:v>
                </c:pt>
                <c:pt idx="55">
                  <c:v>1.2528387352176147</c:v>
                </c:pt>
                <c:pt idx="56">
                  <c:v>1.2708576785772303</c:v>
                </c:pt>
                <c:pt idx="57">
                  <c:v>1.4341243946410558</c:v>
                </c:pt>
                <c:pt idx="58">
                  <c:v>1.2568462169075891</c:v>
                </c:pt>
                <c:pt idx="59">
                  <c:v>1.4043965470786057</c:v>
                </c:pt>
                <c:pt idx="60">
                  <c:v>1.3850039522031097</c:v>
                </c:pt>
                <c:pt idx="61">
                  <c:v>1.4016164077194064</c:v>
                </c:pt>
                <c:pt idx="62">
                  <c:v>1.5152266338611691</c:v>
                </c:pt>
                <c:pt idx="63">
                  <c:v>1.5222927579759857</c:v>
                </c:pt>
                <c:pt idx="64">
                  <c:v>1.5942758468771743</c:v>
                </c:pt>
                <c:pt idx="65">
                  <c:v>1.6362433334295183</c:v>
                </c:pt>
                <c:pt idx="66">
                  <c:v>0.94107774732362526</c:v>
                </c:pt>
                <c:pt idx="67">
                  <c:v>1.3498710000637728</c:v>
                </c:pt>
                <c:pt idx="68">
                  <c:v>1.3116243060801902</c:v>
                </c:pt>
                <c:pt idx="69">
                  <c:v>1.3360792598539786</c:v>
                </c:pt>
                <c:pt idx="70">
                  <c:v>1.4216363832504166</c:v>
                </c:pt>
                <c:pt idx="71">
                  <c:v>1.5791457992173727</c:v>
                </c:pt>
                <c:pt idx="72">
                  <c:v>1.584659256137928</c:v>
                </c:pt>
                <c:pt idx="73">
                  <c:v>1.6480289018145635</c:v>
                </c:pt>
                <c:pt idx="74">
                  <c:v>1.0607794157011308</c:v>
                </c:pt>
                <c:pt idx="75">
                  <c:v>1.2809806998206348</c:v>
                </c:pt>
                <c:pt idx="76">
                  <c:v>1.2944945223291655</c:v>
                </c:pt>
                <c:pt idx="77">
                  <c:v>1.3809137675947731</c:v>
                </c:pt>
                <c:pt idx="78">
                  <c:v>1.3821700294128636</c:v>
                </c:pt>
                <c:pt idx="79">
                  <c:v>1.3456553127281703</c:v>
                </c:pt>
                <c:pt idx="80">
                  <c:v>1.296442585532438</c:v>
                </c:pt>
                <c:pt idx="81">
                  <c:v>1.281134594700893</c:v>
                </c:pt>
                <c:pt idx="82">
                  <c:v>1.1300272294353542</c:v>
                </c:pt>
                <c:pt idx="83">
                  <c:v>1.3733728625669683</c:v>
                </c:pt>
                <c:pt idx="84">
                  <c:v>1.3225983572791207</c:v>
                </c:pt>
                <c:pt idx="85">
                  <c:v>1.37</c:v>
                </c:pt>
                <c:pt idx="86">
                  <c:v>1.500073715122376</c:v>
                </c:pt>
                <c:pt idx="87">
                  <c:v>1.3731119646577667</c:v>
                </c:pt>
                <c:pt idx="88">
                  <c:v>1.45</c:v>
                </c:pt>
                <c:pt idx="89">
                  <c:v>1.5294337523131245</c:v>
                </c:pt>
                <c:pt idx="90">
                  <c:v>1.0010488663877533</c:v>
                </c:pt>
                <c:pt idx="91">
                  <c:v>1.3807424842061298</c:v>
                </c:pt>
                <c:pt idx="92">
                  <c:v>1.3614404621900309</c:v>
                </c:pt>
              </c:numCache>
            </c:numRef>
          </c:xVal>
          <c:yVal>
            <c:numRef>
              <c:f>master_2017_02_20_2015!$BB$17:$BB$109</c:f>
              <c:numCache>
                <c:formatCode>General</c:formatCode>
                <c:ptCount val="93"/>
                <c:pt idx="0">
                  <c:v>-15</c:v>
                </c:pt>
                <c:pt idx="1">
                  <c:v>-25</c:v>
                </c:pt>
                <c:pt idx="2">
                  <c:v>-48</c:v>
                </c:pt>
                <c:pt idx="3">
                  <c:v>-75</c:v>
                </c:pt>
                <c:pt idx="4">
                  <c:v>-92</c:v>
                </c:pt>
                <c:pt idx="5">
                  <c:v>-126.5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-38.5</c:v>
                </c:pt>
                <c:pt idx="10">
                  <c:v>-60</c:v>
                </c:pt>
                <c:pt idx="11">
                  <c:v>-88</c:v>
                </c:pt>
                <c:pt idx="12">
                  <c:v>-128</c:v>
                </c:pt>
                <c:pt idx="13">
                  <c:v>-5</c:v>
                </c:pt>
                <c:pt idx="14">
                  <c:v>-15</c:v>
                </c:pt>
                <c:pt idx="15">
                  <c:v>-25</c:v>
                </c:pt>
                <c:pt idx="16">
                  <c:v>-37</c:v>
                </c:pt>
                <c:pt idx="17">
                  <c:v>-53</c:v>
                </c:pt>
                <c:pt idx="18">
                  <c:v>-77.5</c:v>
                </c:pt>
                <c:pt idx="19">
                  <c:v>-123</c:v>
                </c:pt>
                <c:pt idx="20">
                  <c:v>-5</c:v>
                </c:pt>
                <c:pt idx="21">
                  <c:v>-15</c:v>
                </c:pt>
                <c:pt idx="22">
                  <c:v>-25</c:v>
                </c:pt>
                <c:pt idx="23">
                  <c:v>-39</c:v>
                </c:pt>
                <c:pt idx="24">
                  <c:v>-62.5</c:v>
                </c:pt>
                <c:pt idx="25">
                  <c:v>-91</c:v>
                </c:pt>
                <c:pt idx="26">
                  <c:v>-129</c:v>
                </c:pt>
                <c:pt idx="27">
                  <c:v>-5</c:v>
                </c:pt>
                <c:pt idx="28">
                  <c:v>-15</c:v>
                </c:pt>
                <c:pt idx="29">
                  <c:v>-25</c:v>
                </c:pt>
                <c:pt idx="30">
                  <c:v>-35</c:v>
                </c:pt>
                <c:pt idx="31">
                  <c:v>-52</c:v>
                </c:pt>
                <c:pt idx="32">
                  <c:v>-72.5</c:v>
                </c:pt>
                <c:pt idx="33">
                  <c:v>-95.5</c:v>
                </c:pt>
                <c:pt idx="34">
                  <c:v>-126</c:v>
                </c:pt>
                <c:pt idx="35">
                  <c:v>-5</c:v>
                </c:pt>
                <c:pt idx="36">
                  <c:v>-15</c:v>
                </c:pt>
                <c:pt idx="37">
                  <c:v>-25</c:v>
                </c:pt>
                <c:pt idx="38">
                  <c:v>-31.5</c:v>
                </c:pt>
                <c:pt idx="39">
                  <c:v>-49</c:v>
                </c:pt>
                <c:pt idx="40">
                  <c:v>-77.5</c:v>
                </c:pt>
                <c:pt idx="41">
                  <c:v>-121.5</c:v>
                </c:pt>
                <c:pt idx="42">
                  <c:v>-5</c:v>
                </c:pt>
                <c:pt idx="43">
                  <c:v>-15</c:v>
                </c:pt>
                <c:pt idx="44">
                  <c:v>-25</c:v>
                </c:pt>
                <c:pt idx="45">
                  <c:v>-36.5</c:v>
                </c:pt>
                <c:pt idx="46">
                  <c:v>-53.5</c:v>
                </c:pt>
                <c:pt idx="47">
                  <c:v>-73.5</c:v>
                </c:pt>
                <c:pt idx="48">
                  <c:v>-96.5</c:v>
                </c:pt>
                <c:pt idx="49">
                  <c:v>-118.5</c:v>
                </c:pt>
                <c:pt idx="50">
                  <c:v>-137</c:v>
                </c:pt>
                <c:pt idx="51">
                  <c:v>-5</c:v>
                </c:pt>
                <c:pt idx="52">
                  <c:v>-15</c:v>
                </c:pt>
                <c:pt idx="53">
                  <c:v>-25</c:v>
                </c:pt>
                <c:pt idx="54">
                  <c:v>-39.5</c:v>
                </c:pt>
                <c:pt idx="55">
                  <c:v>-59</c:v>
                </c:pt>
                <c:pt idx="56">
                  <c:v>-91.5</c:v>
                </c:pt>
                <c:pt idx="57">
                  <c:v>-133.5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-33.5</c:v>
                </c:pt>
                <c:pt idx="62">
                  <c:v>-48</c:v>
                </c:pt>
                <c:pt idx="63">
                  <c:v>-69</c:v>
                </c:pt>
                <c:pt idx="64">
                  <c:v>-100.5</c:v>
                </c:pt>
                <c:pt idx="65">
                  <c:v>-136</c:v>
                </c:pt>
                <c:pt idx="66">
                  <c:v>-5</c:v>
                </c:pt>
                <c:pt idx="67">
                  <c:v>-15</c:v>
                </c:pt>
                <c:pt idx="68">
                  <c:v>-25</c:v>
                </c:pt>
                <c:pt idx="69">
                  <c:v>-31.5</c:v>
                </c:pt>
                <c:pt idx="70">
                  <c:v>-45.5</c:v>
                </c:pt>
                <c:pt idx="71">
                  <c:v>-73</c:v>
                </c:pt>
                <c:pt idx="72">
                  <c:v>-97</c:v>
                </c:pt>
                <c:pt idx="73">
                  <c:v>-129.5</c:v>
                </c:pt>
                <c:pt idx="74">
                  <c:v>-5</c:v>
                </c:pt>
                <c:pt idx="75">
                  <c:v>-15</c:v>
                </c:pt>
                <c:pt idx="76">
                  <c:v>-25</c:v>
                </c:pt>
                <c:pt idx="77">
                  <c:v>-35.5</c:v>
                </c:pt>
                <c:pt idx="78">
                  <c:v>-51.5</c:v>
                </c:pt>
                <c:pt idx="79">
                  <c:v>-79</c:v>
                </c:pt>
                <c:pt idx="80">
                  <c:v>-112</c:v>
                </c:pt>
                <c:pt idx="81">
                  <c:v>-140.5</c:v>
                </c:pt>
                <c:pt idx="82">
                  <c:v>-5</c:v>
                </c:pt>
                <c:pt idx="83">
                  <c:v>-15</c:v>
                </c:pt>
                <c:pt idx="84">
                  <c:v>-25</c:v>
                </c:pt>
                <c:pt idx="85">
                  <c:v>-40</c:v>
                </c:pt>
                <c:pt idx="86">
                  <c:v>-59</c:v>
                </c:pt>
                <c:pt idx="87">
                  <c:v>-80</c:v>
                </c:pt>
                <c:pt idx="88">
                  <c:v>-112</c:v>
                </c:pt>
                <c:pt idx="89">
                  <c:v>-142.5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7113376"/>
        <c:axId val="-53708835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master_2017_02_20_2015!$BG$1</c15:sqref>
                        </c15:formulaRef>
                      </c:ext>
                    </c:extLst>
                    <c:strCache>
                      <c:ptCount val="1"/>
                      <c:pt idx="0">
                        <c:v>Accepted_15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master_2017_02_20_2015!$BG$17:$BG$109</c15:sqref>
                        </c15:formulaRef>
                      </c:ext>
                    </c:extLst>
                    <c:numCache>
                      <c:formatCode>0.00</c:formatCode>
                      <c:ptCount val="93"/>
                      <c:pt idx="0">
                        <c:v>1.4494415724191472</c:v>
                      </c:pt>
                      <c:pt idx="1">
                        <c:v>1.417418000247014</c:v>
                      </c:pt>
                      <c:pt idx="2">
                        <c:v>1.2767874077873471</c:v>
                      </c:pt>
                      <c:pt idx="3">
                        <c:v>1.4159183273401346</c:v>
                      </c:pt>
                      <c:pt idx="4">
                        <c:v>1.4471393715361365</c:v>
                      </c:pt>
                      <c:pt idx="5">
                        <c:v>1.4993807489987243</c:v>
                      </c:pt>
                      <c:pt idx="6">
                        <c:v>1.121618998888438</c:v>
                      </c:pt>
                      <c:pt idx="7">
                        <c:v>1.3903347036716835</c:v>
                      </c:pt>
                      <c:pt idx="8">
                        <c:v>1.3862766201457379</c:v>
                      </c:pt>
                      <c:pt idx="9">
                        <c:v>1.3041200726757154</c:v>
                      </c:pt>
                      <c:pt idx="10">
                        <c:v>1.3602161330701681</c:v>
                      </c:pt>
                      <c:pt idx="11">
                        <c:v>1.4579515755805486</c:v>
                      </c:pt>
                      <c:pt idx="12">
                        <c:v>1.4552436070932881</c:v>
                      </c:pt>
                      <c:pt idx="13">
                        <c:v>1.3592815427774934</c:v>
                      </c:pt>
                      <c:pt idx="14">
                        <c:v>1.5002558357005487</c:v>
                      </c:pt>
                      <c:pt idx="15">
                        <c:v>1.505813645746952</c:v>
                      </c:pt>
                      <c:pt idx="16">
                        <c:v>1.327349189380334</c:v>
                      </c:pt>
                      <c:pt idx="17">
                        <c:v>1.4065217748354502</c:v>
                      </c:pt>
                      <c:pt idx="18">
                        <c:v>1.4973828442883201</c:v>
                      </c:pt>
                      <c:pt idx="19">
                        <c:v>1.6793376255621761</c:v>
                      </c:pt>
                      <c:pt idx="20">
                        <c:v>1.365897983308926</c:v>
                      </c:pt>
                      <c:pt idx="21">
                        <c:v>1.463468426345784</c:v>
                      </c:pt>
                      <c:pt idx="22">
                        <c:v>1.4420311590239425</c:v>
                      </c:pt>
                      <c:pt idx="23">
                        <c:v>1.4236583864428949</c:v>
                      </c:pt>
                      <c:pt idx="24">
                        <c:v>1.4739754493858892</c:v>
                      </c:pt>
                      <c:pt idx="25">
                        <c:v>1.59379527742598</c:v>
                      </c:pt>
                      <c:pt idx="26">
                        <c:v>1.6381616441713662</c:v>
                      </c:pt>
                      <c:pt idx="27">
                        <c:v>1.3092612523598637</c:v>
                      </c:pt>
                      <c:pt idx="28">
                        <c:v>1.4242108791926178</c:v>
                      </c:pt>
                      <c:pt idx="29">
                        <c:v>1.3363445489351944</c:v>
                      </c:pt>
                      <c:pt idx="30">
                        <c:v>1.2686802608332695</c:v>
                      </c:pt>
                      <c:pt idx="31">
                        <c:v>1.4278325191507557</c:v>
                      </c:pt>
                      <c:pt idx="32">
                        <c:v>1.5908176323896339</c:v>
                      </c:pt>
                      <c:pt idx="33">
                        <c:v>1.6469503012368274</c:v>
                      </c:pt>
                      <c:pt idx="34">
                        <c:v>1.6705351860814841</c:v>
                      </c:pt>
                      <c:pt idx="35">
                        <c:v>1.1577888737936024</c:v>
                      </c:pt>
                      <c:pt idx="36">
                        <c:v>1.3130546782645518</c:v>
                      </c:pt>
                      <c:pt idx="37">
                        <c:v>1.3346683840005646</c:v>
                      </c:pt>
                      <c:pt idx="38">
                        <c:v>1.3488721508991837</c:v>
                      </c:pt>
                      <c:pt idx="39">
                        <c:v>1.0497093335414434</c:v>
                      </c:pt>
                      <c:pt idx="40">
                        <c:v>1.1085534420394361</c:v>
                      </c:pt>
                      <c:pt idx="41">
                        <c:v>1.5121937020099889</c:v>
                      </c:pt>
                      <c:pt idx="42">
                        <c:v>1.1910000000000001</c:v>
                      </c:pt>
                      <c:pt idx="43">
                        <c:v>1.476</c:v>
                      </c:pt>
                      <c:pt idx="44">
                        <c:v>1.488</c:v>
                      </c:pt>
                      <c:pt idx="45">
                        <c:v>1.5737943910257468</c:v>
                      </c:pt>
                      <c:pt idx="46">
                        <c:v>1.5101880012297453</c:v>
                      </c:pt>
                      <c:pt idx="47">
                        <c:v>1.6227863605843433</c:v>
                      </c:pt>
                      <c:pt idx="48">
                        <c:v>1.604539687081165</c:v>
                      </c:pt>
                      <c:pt idx="49">
                        <c:v>1.5979247426806888</c:v>
                      </c:pt>
                      <c:pt idx="50">
                        <c:v>1.7478254130270696</c:v>
                      </c:pt>
                      <c:pt idx="51">
                        <c:v>1.2153960160206081</c:v>
                      </c:pt>
                      <c:pt idx="52">
                        <c:v>1.4020678582140904</c:v>
                      </c:pt>
                      <c:pt idx="53">
                        <c:v>1.2826190518199621</c:v>
                      </c:pt>
                      <c:pt idx="54">
                        <c:v>1.3008510321319724</c:v>
                      </c:pt>
                      <c:pt idx="55">
                        <c:v>1.2528387352176147</c:v>
                      </c:pt>
                      <c:pt idx="56">
                        <c:v>1.2708576785772303</c:v>
                      </c:pt>
                      <c:pt idx="57">
                        <c:v>1.4341243946410558</c:v>
                      </c:pt>
                      <c:pt idx="58">
                        <c:v>1.2567708241438327</c:v>
                      </c:pt>
                      <c:pt idx="59">
                        <c:v>1.3613105845404663</c:v>
                      </c:pt>
                      <c:pt idx="60">
                        <c:v>1.3391675635619389</c:v>
                      </c:pt>
                      <c:pt idx="61">
                        <c:v>1.4016164077194064</c:v>
                      </c:pt>
                      <c:pt idx="62">
                        <c:v>1.5152266338611691</c:v>
                      </c:pt>
                      <c:pt idx="63">
                        <c:v>1.5222927579759857</c:v>
                      </c:pt>
                      <c:pt idx="64">
                        <c:v>1.5942758468771743</c:v>
                      </c:pt>
                      <c:pt idx="65">
                        <c:v>1.6362433334295183</c:v>
                      </c:pt>
                      <c:pt idx="66">
                        <c:v>0.99740635531167854</c:v>
                      </c:pt>
                      <c:pt idx="67">
                        <c:v>1.3502831836547453</c:v>
                      </c:pt>
                      <c:pt idx="68">
                        <c:v>1.2832365862695627</c:v>
                      </c:pt>
                      <c:pt idx="69">
                        <c:v>1.3360792598539786</c:v>
                      </c:pt>
                      <c:pt idx="70">
                        <c:v>1.4216363832504166</c:v>
                      </c:pt>
                      <c:pt idx="71">
                        <c:v>1.5791457992173727</c:v>
                      </c:pt>
                      <c:pt idx="72">
                        <c:v>1.584659256137928</c:v>
                      </c:pt>
                      <c:pt idx="73">
                        <c:v>1.6480289018145635</c:v>
                      </c:pt>
                      <c:pt idx="74">
                        <c:v>1.1281472202127847</c:v>
                      </c:pt>
                      <c:pt idx="75">
                        <c:v>1.2732678158688711</c:v>
                      </c:pt>
                      <c:pt idx="76">
                        <c:v>1.3155248160629534</c:v>
                      </c:pt>
                      <c:pt idx="77">
                        <c:v>1.3809137675947731</c:v>
                      </c:pt>
                      <c:pt idx="78">
                        <c:v>1.3821700294128636</c:v>
                      </c:pt>
                      <c:pt idx="79">
                        <c:v>1.3456553127281703</c:v>
                      </c:pt>
                      <c:pt idx="80">
                        <c:v>1.296442585532438</c:v>
                      </c:pt>
                      <c:pt idx="81">
                        <c:v>1.281134594700893</c:v>
                      </c:pt>
                      <c:pt idx="82">
                        <c:v>1.1779910722162432</c:v>
                      </c:pt>
                      <c:pt idx="83">
                        <c:v>1.3600755156412654</c:v>
                      </c:pt>
                      <c:pt idx="84">
                        <c:v>1.3158776928912965</c:v>
                      </c:pt>
                      <c:pt idx="85">
                        <c:v>1.37</c:v>
                      </c:pt>
                      <c:pt idx="86">
                        <c:v>1.500073715122376</c:v>
                      </c:pt>
                      <c:pt idx="87">
                        <c:v>1.3731119646577667</c:v>
                      </c:pt>
                      <c:pt idx="88">
                        <c:v>1.45</c:v>
                      </c:pt>
                      <c:pt idx="89">
                        <c:v>1.5294337523131245</c:v>
                      </c:pt>
                      <c:pt idx="90">
                        <c:v>1.2042803959278012</c:v>
                      </c:pt>
                      <c:pt idx="91">
                        <c:v>1.3664272985514405</c:v>
                      </c:pt>
                      <c:pt idx="92">
                        <c:v>1.3754256576741888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master_2017_02_20_2015!$BB$17:$BB$109</c15:sqref>
                        </c15:formulaRef>
                      </c:ext>
                    </c:extLst>
                    <c:numCache>
                      <c:formatCode>General</c:formatCode>
                      <c:ptCount val="93"/>
                      <c:pt idx="0">
                        <c:v>-15</c:v>
                      </c:pt>
                      <c:pt idx="1">
                        <c:v>-25</c:v>
                      </c:pt>
                      <c:pt idx="2">
                        <c:v>-48</c:v>
                      </c:pt>
                      <c:pt idx="3">
                        <c:v>-75</c:v>
                      </c:pt>
                      <c:pt idx="4">
                        <c:v>-92</c:v>
                      </c:pt>
                      <c:pt idx="5">
                        <c:v>-126.5</c:v>
                      </c:pt>
                      <c:pt idx="6">
                        <c:v>-5</c:v>
                      </c:pt>
                      <c:pt idx="7">
                        <c:v>-15</c:v>
                      </c:pt>
                      <c:pt idx="8">
                        <c:v>-25</c:v>
                      </c:pt>
                      <c:pt idx="9">
                        <c:v>-38.5</c:v>
                      </c:pt>
                      <c:pt idx="10">
                        <c:v>-60</c:v>
                      </c:pt>
                      <c:pt idx="11">
                        <c:v>-88</c:v>
                      </c:pt>
                      <c:pt idx="12">
                        <c:v>-128</c:v>
                      </c:pt>
                      <c:pt idx="13">
                        <c:v>-5</c:v>
                      </c:pt>
                      <c:pt idx="14">
                        <c:v>-15</c:v>
                      </c:pt>
                      <c:pt idx="15">
                        <c:v>-25</c:v>
                      </c:pt>
                      <c:pt idx="16">
                        <c:v>-37</c:v>
                      </c:pt>
                      <c:pt idx="17">
                        <c:v>-53</c:v>
                      </c:pt>
                      <c:pt idx="18">
                        <c:v>-77.5</c:v>
                      </c:pt>
                      <c:pt idx="19">
                        <c:v>-123</c:v>
                      </c:pt>
                      <c:pt idx="20">
                        <c:v>-5</c:v>
                      </c:pt>
                      <c:pt idx="21">
                        <c:v>-15</c:v>
                      </c:pt>
                      <c:pt idx="22">
                        <c:v>-25</c:v>
                      </c:pt>
                      <c:pt idx="23">
                        <c:v>-39</c:v>
                      </c:pt>
                      <c:pt idx="24">
                        <c:v>-62.5</c:v>
                      </c:pt>
                      <c:pt idx="25">
                        <c:v>-91</c:v>
                      </c:pt>
                      <c:pt idx="26">
                        <c:v>-129</c:v>
                      </c:pt>
                      <c:pt idx="27">
                        <c:v>-5</c:v>
                      </c:pt>
                      <c:pt idx="28">
                        <c:v>-15</c:v>
                      </c:pt>
                      <c:pt idx="29">
                        <c:v>-25</c:v>
                      </c:pt>
                      <c:pt idx="30">
                        <c:v>-35</c:v>
                      </c:pt>
                      <c:pt idx="31">
                        <c:v>-52</c:v>
                      </c:pt>
                      <c:pt idx="32">
                        <c:v>-72.5</c:v>
                      </c:pt>
                      <c:pt idx="33">
                        <c:v>-95.5</c:v>
                      </c:pt>
                      <c:pt idx="34">
                        <c:v>-126</c:v>
                      </c:pt>
                      <c:pt idx="35">
                        <c:v>-5</c:v>
                      </c:pt>
                      <c:pt idx="36">
                        <c:v>-15</c:v>
                      </c:pt>
                      <c:pt idx="37">
                        <c:v>-25</c:v>
                      </c:pt>
                      <c:pt idx="38">
                        <c:v>-31.5</c:v>
                      </c:pt>
                      <c:pt idx="39">
                        <c:v>-49</c:v>
                      </c:pt>
                      <c:pt idx="40">
                        <c:v>-77.5</c:v>
                      </c:pt>
                      <c:pt idx="41">
                        <c:v>-121.5</c:v>
                      </c:pt>
                      <c:pt idx="42">
                        <c:v>-5</c:v>
                      </c:pt>
                      <c:pt idx="43">
                        <c:v>-15</c:v>
                      </c:pt>
                      <c:pt idx="44">
                        <c:v>-25</c:v>
                      </c:pt>
                      <c:pt idx="45">
                        <c:v>-36.5</c:v>
                      </c:pt>
                      <c:pt idx="46">
                        <c:v>-53.5</c:v>
                      </c:pt>
                      <c:pt idx="47">
                        <c:v>-73.5</c:v>
                      </c:pt>
                      <c:pt idx="48">
                        <c:v>-96.5</c:v>
                      </c:pt>
                      <c:pt idx="49">
                        <c:v>-118.5</c:v>
                      </c:pt>
                      <c:pt idx="50">
                        <c:v>-137</c:v>
                      </c:pt>
                      <c:pt idx="51">
                        <c:v>-5</c:v>
                      </c:pt>
                      <c:pt idx="52">
                        <c:v>-15</c:v>
                      </c:pt>
                      <c:pt idx="53">
                        <c:v>-25</c:v>
                      </c:pt>
                      <c:pt idx="54">
                        <c:v>-39.5</c:v>
                      </c:pt>
                      <c:pt idx="55">
                        <c:v>-59</c:v>
                      </c:pt>
                      <c:pt idx="56">
                        <c:v>-91.5</c:v>
                      </c:pt>
                      <c:pt idx="57">
                        <c:v>-133.5</c:v>
                      </c:pt>
                      <c:pt idx="58">
                        <c:v>-5</c:v>
                      </c:pt>
                      <c:pt idx="59">
                        <c:v>-15</c:v>
                      </c:pt>
                      <c:pt idx="60">
                        <c:v>-25</c:v>
                      </c:pt>
                      <c:pt idx="61">
                        <c:v>-33.5</c:v>
                      </c:pt>
                      <c:pt idx="62">
                        <c:v>-48</c:v>
                      </c:pt>
                      <c:pt idx="63">
                        <c:v>-69</c:v>
                      </c:pt>
                      <c:pt idx="64">
                        <c:v>-100.5</c:v>
                      </c:pt>
                      <c:pt idx="65">
                        <c:v>-136</c:v>
                      </c:pt>
                      <c:pt idx="66">
                        <c:v>-5</c:v>
                      </c:pt>
                      <c:pt idx="67">
                        <c:v>-15</c:v>
                      </c:pt>
                      <c:pt idx="68">
                        <c:v>-25</c:v>
                      </c:pt>
                      <c:pt idx="69">
                        <c:v>-31.5</c:v>
                      </c:pt>
                      <c:pt idx="70">
                        <c:v>-45.5</c:v>
                      </c:pt>
                      <c:pt idx="71">
                        <c:v>-73</c:v>
                      </c:pt>
                      <c:pt idx="72">
                        <c:v>-97</c:v>
                      </c:pt>
                      <c:pt idx="73">
                        <c:v>-129.5</c:v>
                      </c:pt>
                      <c:pt idx="74">
                        <c:v>-5</c:v>
                      </c:pt>
                      <c:pt idx="75">
                        <c:v>-15</c:v>
                      </c:pt>
                      <c:pt idx="76">
                        <c:v>-25</c:v>
                      </c:pt>
                      <c:pt idx="77">
                        <c:v>-35.5</c:v>
                      </c:pt>
                      <c:pt idx="78">
                        <c:v>-51.5</c:v>
                      </c:pt>
                      <c:pt idx="79">
                        <c:v>-79</c:v>
                      </c:pt>
                      <c:pt idx="80">
                        <c:v>-112</c:v>
                      </c:pt>
                      <c:pt idx="81">
                        <c:v>-140.5</c:v>
                      </c:pt>
                      <c:pt idx="82">
                        <c:v>-5</c:v>
                      </c:pt>
                      <c:pt idx="83">
                        <c:v>-15</c:v>
                      </c:pt>
                      <c:pt idx="84">
                        <c:v>-25</c:v>
                      </c:pt>
                      <c:pt idx="85">
                        <c:v>-40</c:v>
                      </c:pt>
                      <c:pt idx="86">
                        <c:v>-59</c:v>
                      </c:pt>
                      <c:pt idx="87">
                        <c:v>-80</c:v>
                      </c:pt>
                      <c:pt idx="88">
                        <c:v>-112</c:v>
                      </c:pt>
                      <c:pt idx="89">
                        <c:v>-142.5</c:v>
                      </c:pt>
                      <c:pt idx="90">
                        <c:v>-5</c:v>
                      </c:pt>
                      <c:pt idx="91">
                        <c:v>-15</c:v>
                      </c:pt>
                      <c:pt idx="92">
                        <c:v>-25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-537113376"/>
        <c:scaling>
          <c:orientation val="minMax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Density, g cm-3</a:t>
                </a:r>
              </a:p>
            </c:rich>
          </c:tx>
          <c:layout>
            <c:manualLayout>
              <c:xMode val="edge"/>
              <c:yMode val="edge"/>
              <c:x val="0.34639238845144354"/>
              <c:y val="0.124050743657042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088352"/>
        <c:crosses val="autoZero"/>
        <c:crossBetween val="midCat"/>
      </c:valAx>
      <c:valAx>
        <c:axId val="-5370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Depth,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113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7371505746248"/>
          <c:y val="0.7606310975833902"/>
          <c:w val="0.21484860994317459"/>
          <c:h val="0.15315438511362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13670166229221"/>
          <c:y val="0.29300123942840478"/>
          <c:w val="0.80215409522407832"/>
          <c:h val="0.65049394867308252"/>
        </c:manualLayout>
      </c:layout>
      <c:scatterChart>
        <c:scatterStyle val="lineMarker"/>
        <c:varyColors val="0"/>
        <c:ser>
          <c:idx val="0"/>
          <c:order val="0"/>
          <c:tx>
            <c:strRef>
              <c:f>master_2017_02_20_2015!$BF$1</c:f>
              <c:strCache>
                <c:ptCount val="1"/>
                <c:pt idx="0">
                  <c:v>Accepted_08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master_2017_02_20_2015!$BF$110:$BF$290</c:f>
              <c:numCache>
                <c:formatCode>0.00</c:formatCode>
                <c:ptCount val="181"/>
                <c:pt idx="0">
                  <c:v>1.3441158835196003</c:v>
                </c:pt>
                <c:pt idx="1">
                  <c:v>1.4214140986444905</c:v>
                </c:pt>
                <c:pt idx="2">
                  <c:v>1.4764380337061143</c:v>
                </c:pt>
                <c:pt idx="3">
                  <c:v>1.6366234719059403</c:v>
                </c:pt>
                <c:pt idx="4">
                  <c:v>1.623464853728706</c:v>
                </c:pt>
                <c:pt idx="5">
                  <c:v>1.2863331275464969</c:v>
                </c:pt>
                <c:pt idx="6">
                  <c:v>1.3566478843228911</c:v>
                </c:pt>
                <c:pt idx="7">
                  <c:v>1.3282207404356081</c:v>
                </c:pt>
                <c:pt idx="8">
                  <c:v>1.3380530094143217</c:v>
                </c:pt>
                <c:pt idx="9">
                  <c:v>1.4046557265396036</c:v>
                </c:pt>
                <c:pt idx="10">
                  <c:v>1.5093142332165161</c:v>
                </c:pt>
                <c:pt idx="11">
                  <c:v>1.5040768848275183</c:v>
                </c:pt>
                <c:pt idx="12">
                  <c:v>0.97734351042597034</c:v>
                </c:pt>
                <c:pt idx="13">
                  <c:v>1.5120825047677486</c:v>
                </c:pt>
                <c:pt idx="14">
                  <c:v>1.4253166065170912</c:v>
                </c:pt>
                <c:pt idx="15">
                  <c:v>1.4157337750447931</c:v>
                </c:pt>
                <c:pt idx="16">
                  <c:v>1.4267492903771286</c:v>
                </c:pt>
                <c:pt idx="17">
                  <c:v>1.820066026244715</c:v>
                </c:pt>
                <c:pt idx="18">
                  <c:v>1.6068318210562895</c:v>
                </c:pt>
                <c:pt idx="19">
                  <c:v>1.606292822209316</c:v>
                </c:pt>
                <c:pt idx="20">
                  <c:v>1.0058487454208844</c:v>
                </c:pt>
                <c:pt idx="21">
                  <c:v>1.4089733440184071</c:v>
                </c:pt>
                <c:pt idx="22">
                  <c:v>1.4001628126170156</c:v>
                </c:pt>
                <c:pt idx="23">
                  <c:v>1.4519333723043584</c:v>
                </c:pt>
                <c:pt idx="24">
                  <c:v>1.3756557799067795</c:v>
                </c:pt>
                <c:pt idx="25">
                  <c:v>1.6054483808223083</c:v>
                </c:pt>
                <c:pt idx="26">
                  <c:v>1.6764552433805107</c:v>
                </c:pt>
                <c:pt idx="27">
                  <c:v>1.7333449471503015</c:v>
                </c:pt>
                <c:pt idx="28">
                  <c:v>1.1250336221726362</c:v>
                </c:pt>
                <c:pt idx="29">
                  <c:v>1.3522584216958955</c:v>
                </c:pt>
                <c:pt idx="30">
                  <c:v>1.5999888433840153</c:v>
                </c:pt>
                <c:pt idx="31">
                  <c:v>1.5022201502989196</c:v>
                </c:pt>
                <c:pt idx="32">
                  <c:v>1.5326596656294513</c:v>
                </c:pt>
                <c:pt idx="33">
                  <c:v>1.5580448794864949</c:v>
                </c:pt>
                <c:pt idx="34">
                  <c:v>1.6562597588670593</c:v>
                </c:pt>
                <c:pt idx="35">
                  <c:v>1.7152694642506185</c:v>
                </c:pt>
                <c:pt idx="36">
                  <c:v>1.0535250309311437</c:v>
                </c:pt>
                <c:pt idx="37">
                  <c:v>1.3798986467704888</c:v>
                </c:pt>
                <c:pt idx="38">
                  <c:v>1.1935649214517985</c:v>
                </c:pt>
                <c:pt idx="39">
                  <c:v>1.1869861879765518</c:v>
                </c:pt>
                <c:pt idx="40">
                  <c:v>1.5194870759100982</c:v>
                </c:pt>
                <c:pt idx="41">
                  <c:v>1.5753005965983826</c:v>
                </c:pt>
                <c:pt idx="42">
                  <c:v>0.79814097296312925</c:v>
                </c:pt>
                <c:pt idx="43">
                  <c:v>1.4608955306537514</c:v>
                </c:pt>
                <c:pt idx="44">
                  <c:v>1.4557952935619263</c:v>
                </c:pt>
                <c:pt idx="45">
                  <c:v>1.4311070129866672</c:v>
                </c:pt>
                <c:pt idx="46">
                  <c:v>1.4644162768481808</c:v>
                </c:pt>
                <c:pt idx="47">
                  <c:v>1.4065005560931652</c:v>
                </c:pt>
                <c:pt idx="48">
                  <c:v>1.5207483088533307</c:v>
                </c:pt>
                <c:pt idx="49">
                  <c:v>1.6323022488772945</c:v>
                </c:pt>
                <c:pt idx="50">
                  <c:v>1.082978997228182</c:v>
                </c:pt>
                <c:pt idx="51">
                  <c:v>1.5170742015365457</c:v>
                </c:pt>
                <c:pt idx="52">
                  <c:v>1.2848514484078866</c:v>
                </c:pt>
                <c:pt idx="53">
                  <c:v>1.3495548389302048</c:v>
                </c:pt>
                <c:pt idx="54">
                  <c:v>1.2782554020048145</c:v>
                </c:pt>
                <c:pt idx="55">
                  <c:v>1.3462856945080199</c:v>
                </c:pt>
                <c:pt idx="56">
                  <c:v>1.4610933826605645</c:v>
                </c:pt>
                <c:pt idx="57">
                  <c:v>1.4628864551151795</c:v>
                </c:pt>
                <c:pt idx="58">
                  <c:v>0.77535792076509957</c:v>
                </c:pt>
                <c:pt idx="59">
                  <c:v>1.4122153637135599</c:v>
                </c:pt>
                <c:pt idx="60">
                  <c:v>1.4032907655520539</c:v>
                </c:pt>
                <c:pt idx="61">
                  <c:v>1.3947926946310807</c:v>
                </c:pt>
                <c:pt idx="62">
                  <c:v>1.3857706402882344</c:v>
                </c:pt>
                <c:pt idx="63">
                  <c:v>1.3556450117928127</c:v>
                </c:pt>
                <c:pt idx="64">
                  <c:v>1.375853796649491</c:v>
                </c:pt>
                <c:pt idx="65">
                  <c:v>0.69587678563951794</c:v>
                </c:pt>
                <c:pt idx="66">
                  <c:v>1.288620824982764</c:v>
                </c:pt>
                <c:pt idx="67">
                  <c:v>1.2543266190320808</c:v>
                </c:pt>
                <c:pt idx="68">
                  <c:v>1.1728160903975171</c:v>
                </c:pt>
                <c:pt idx="69">
                  <c:v>1.1956484806776522</c:v>
                </c:pt>
                <c:pt idx="70">
                  <c:v>1.398678954812842</c:v>
                </c:pt>
                <c:pt idx="71">
                  <c:v>1.5291633437625696</c:v>
                </c:pt>
                <c:pt idx="72">
                  <c:v>1.5783507707556759</c:v>
                </c:pt>
                <c:pt idx="73">
                  <c:v>1.5667995712847445</c:v>
                </c:pt>
                <c:pt idx="74">
                  <c:v>0.96622111766212737</c:v>
                </c:pt>
                <c:pt idx="75">
                  <c:v>1.2777503694690457</c:v>
                </c:pt>
                <c:pt idx="76">
                  <c:v>1.280851166214046</c:v>
                </c:pt>
                <c:pt idx="77">
                  <c:v>1.3438923248508168</c:v>
                </c:pt>
                <c:pt idx="78">
                  <c:v>1.4034273398588404</c:v>
                </c:pt>
                <c:pt idx="79">
                  <c:v>1.3905359804979924</c:v>
                </c:pt>
                <c:pt idx="80">
                  <c:v>1.4623181023666971</c:v>
                </c:pt>
                <c:pt idx="81">
                  <c:v>1.4747745908312311</c:v>
                </c:pt>
                <c:pt idx="82">
                  <c:v>1.0991888146223694</c:v>
                </c:pt>
                <c:pt idx="83">
                  <c:v>1.2466787344599009</c:v>
                </c:pt>
                <c:pt idx="84">
                  <c:v>1.2068874912352821</c:v>
                </c:pt>
                <c:pt idx="85">
                  <c:v>1.1810165962078694</c:v>
                </c:pt>
                <c:pt idx="86">
                  <c:v>1.2638080636720246</c:v>
                </c:pt>
                <c:pt idx="87">
                  <c:v>1.4438670638024267</c:v>
                </c:pt>
                <c:pt idx="88">
                  <c:v>1.543695353017873</c:v>
                </c:pt>
                <c:pt idx="89">
                  <c:v>1.5823266030595398</c:v>
                </c:pt>
                <c:pt idx="90">
                  <c:v>0.87803397975434994</c:v>
                </c:pt>
                <c:pt idx="91">
                  <c:v>1.3262442889256514</c:v>
                </c:pt>
                <c:pt idx="92">
                  <c:v>1.3502219342051942</c:v>
                </c:pt>
                <c:pt idx="93">
                  <c:v>1.319328022517317</c:v>
                </c:pt>
                <c:pt idx="94">
                  <c:v>1.3200538370851274</c:v>
                </c:pt>
                <c:pt idx="95">
                  <c:v>1.3430206540959224</c:v>
                </c:pt>
                <c:pt idx="96">
                  <c:v>1.2802709585760503</c:v>
                </c:pt>
                <c:pt idx="97">
                  <c:v>1.0762767872443162</c:v>
                </c:pt>
                <c:pt idx="98">
                  <c:v>1.3319391939753353</c:v>
                </c:pt>
                <c:pt idx="99">
                  <c:v>1.3860680135833179</c:v>
                </c:pt>
                <c:pt idx="100">
                  <c:v>1.3937519612133724</c:v>
                </c:pt>
                <c:pt idx="101">
                  <c:v>1.400125987256152</c:v>
                </c:pt>
                <c:pt idx="102">
                  <c:v>1.3419912997721903</c:v>
                </c:pt>
                <c:pt idx="103">
                  <c:v>1.3142400162119157</c:v>
                </c:pt>
                <c:pt idx="104">
                  <c:v>1.2004696242682096</c:v>
                </c:pt>
                <c:pt idx="105">
                  <c:v>1.3776404344719522</c:v>
                </c:pt>
                <c:pt idx="106">
                  <c:v>1.1835935666082491</c:v>
                </c:pt>
                <c:pt idx="107">
                  <c:v>1.2303263948469572</c:v>
                </c:pt>
                <c:pt idx="108">
                  <c:v>1.2298020888623431</c:v>
                </c:pt>
                <c:pt idx="109">
                  <c:v>1.5630863123755463</c:v>
                </c:pt>
                <c:pt idx="110">
                  <c:v>1.5636798070183007</c:v>
                </c:pt>
                <c:pt idx="111">
                  <c:v>1.598401618975535</c:v>
                </c:pt>
                <c:pt idx="112">
                  <c:v>1.1066393517243531</c:v>
                </c:pt>
                <c:pt idx="113">
                  <c:v>1.3681119932919059</c:v>
                </c:pt>
                <c:pt idx="114">
                  <c:v>1.3187172640943954</c:v>
                </c:pt>
                <c:pt idx="115">
                  <c:v>1.3218908899090325</c:v>
                </c:pt>
                <c:pt idx="116">
                  <c:v>1.2659172246425112</c:v>
                </c:pt>
                <c:pt idx="117">
                  <c:v>1.3974660577534197</c:v>
                </c:pt>
                <c:pt idx="118">
                  <c:v>1.4769864599026667</c:v>
                </c:pt>
                <c:pt idx="119">
                  <c:v>1.6517841406577671</c:v>
                </c:pt>
                <c:pt idx="120">
                  <c:v>1.67</c:v>
                </c:pt>
                <c:pt idx="121">
                  <c:v>1.6973904913320474</c:v>
                </c:pt>
                <c:pt idx="122">
                  <c:v>0.88076131316685058</c:v>
                </c:pt>
                <c:pt idx="123">
                  <c:v>1.339074931327441</c:v>
                </c:pt>
                <c:pt idx="124">
                  <c:v>1.2825840376522395</c:v>
                </c:pt>
                <c:pt idx="125">
                  <c:v>1.1709945945263698</c:v>
                </c:pt>
                <c:pt idx="126">
                  <c:v>1.1734471749973845</c:v>
                </c:pt>
                <c:pt idx="127">
                  <c:v>1.2214322425982083</c:v>
                </c:pt>
                <c:pt idx="128">
                  <c:v>1.3508062651065464</c:v>
                </c:pt>
                <c:pt idx="129">
                  <c:v>1.6758456319604047</c:v>
                </c:pt>
                <c:pt idx="130">
                  <c:v>0.82801698037613958</c:v>
                </c:pt>
                <c:pt idx="131">
                  <c:v>1.3497090321512186</c:v>
                </c:pt>
                <c:pt idx="132">
                  <c:v>1.2868425949865756</c:v>
                </c:pt>
                <c:pt idx="133">
                  <c:v>1.2301748119264149</c:v>
                </c:pt>
                <c:pt idx="134">
                  <c:v>1.162926906041938</c:v>
                </c:pt>
                <c:pt idx="135">
                  <c:v>1.536441814906051</c:v>
                </c:pt>
                <c:pt idx="136">
                  <c:v>1.6782234914130316</c:v>
                </c:pt>
                <c:pt idx="137">
                  <c:v>1.6827790426052476</c:v>
                </c:pt>
                <c:pt idx="138">
                  <c:v>1.0907458257504823</c:v>
                </c:pt>
                <c:pt idx="139">
                  <c:v>1.303444403927525</c:v>
                </c:pt>
                <c:pt idx="140">
                  <c:v>1.3041246361656456</c:v>
                </c:pt>
                <c:pt idx="141">
                  <c:v>1.2359307824624417</c:v>
                </c:pt>
                <c:pt idx="142">
                  <c:v>1.2337629060908759</c:v>
                </c:pt>
                <c:pt idx="143">
                  <c:v>1.5452442046255479</c:v>
                </c:pt>
                <c:pt idx="144">
                  <c:v>1.6183981857506708</c:v>
                </c:pt>
                <c:pt idx="145">
                  <c:v>1.638555305904339</c:v>
                </c:pt>
                <c:pt idx="146">
                  <c:v>1.6892400308936502</c:v>
                </c:pt>
                <c:pt idx="147">
                  <c:v>1.1258005528825898</c:v>
                </c:pt>
                <c:pt idx="148">
                  <c:v>1.5065613070899255</c:v>
                </c:pt>
                <c:pt idx="149">
                  <c:v>1.4771236667500001</c:v>
                </c:pt>
                <c:pt idx="150">
                  <c:v>1.373148165378411</c:v>
                </c:pt>
                <c:pt idx="151">
                  <c:v>1.4920741802437396</c:v>
                </c:pt>
                <c:pt idx="152">
                  <c:v>1.6052537059733696</c:v>
                </c:pt>
                <c:pt idx="153">
                  <c:v>1.6751852011449002</c:v>
                </c:pt>
                <c:pt idx="154">
                  <c:v>1.7105250509396919</c:v>
                </c:pt>
                <c:pt idx="155">
                  <c:v>1.0205210262868345</c:v>
                </c:pt>
                <c:pt idx="156">
                  <c:v>1.5347601961103639</c:v>
                </c:pt>
                <c:pt idx="157">
                  <c:v>1.4667282938534438</c:v>
                </c:pt>
                <c:pt idx="158">
                  <c:v>1.4373985025148914</c:v>
                </c:pt>
                <c:pt idx="159">
                  <c:v>1.3663021869164929</c:v>
                </c:pt>
                <c:pt idx="160">
                  <c:v>1.3221332266710655</c:v>
                </c:pt>
                <c:pt idx="161">
                  <c:v>1.3145334878309438</c:v>
                </c:pt>
                <c:pt idx="162">
                  <c:v>1.1047248301469414</c:v>
                </c:pt>
                <c:pt idx="163">
                  <c:v>1.3771839629999925</c:v>
                </c:pt>
                <c:pt idx="164">
                  <c:v>1.2165063013115303</c:v>
                </c:pt>
                <c:pt idx="165">
                  <c:v>1.3214584721533749</c:v>
                </c:pt>
                <c:pt idx="166">
                  <c:v>1.368309924801141</c:v>
                </c:pt>
                <c:pt idx="167">
                  <c:v>1.3226815439206896</c:v>
                </c:pt>
                <c:pt idx="168">
                  <c:v>1.36</c:v>
                </c:pt>
                <c:pt idx="169">
                  <c:v>1.42</c:v>
                </c:pt>
                <c:pt idx="170">
                  <c:v>0.8065750691071164</c:v>
                </c:pt>
                <c:pt idx="171">
                  <c:v>1.2681831746445638</c:v>
                </c:pt>
                <c:pt idx="172">
                  <c:v>1.1847476160724286</c:v>
                </c:pt>
                <c:pt idx="173">
                  <c:v>1.1966137822052949</c:v>
                </c:pt>
                <c:pt idx="174">
                  <c:v>1.121652925771671</c:v>
                </c:pt>
                <c:pt idx="175">
                  <c:v>1.320427976771128</c:v>
                </c:pt>
                <c:pt idx="176">
                  <c:v>1.5197279389329741</c:v>
                </c:pt>
                <c:pt idx="177">
                  <c:v>1.5759246200698334</c:v>
                </c:pt>
                <c:pt idx="178">
                  <c:v>1.5384858977336568</c:v>
                </c:pt>
                <c:pt idx="179">
                  <c:v>1.0273061574663063</c:v>
                </c:pt>
                <c:pt idx="180">
                  <c:v>1.2513874342972475</c:v>
                </c:pt>
              </c:numCache>
            </c:numRef>
          </c:xVal>
          <c:yVal>
            <c:numRef>
              <c:f>master_2017_02_20_2015!$BB$110:$BB$290</c:f>
              <c:numCache>
                <c:formatCode>General</c:formatCode>
                <c:ptCount val="181"/>
                <c:pt idx="0">
                  <c:v>-35</c:v>
                </c:pt>
                <c:pt idx="1">
                  <c:v>-48.5</c:v>
                </c:pt>
                <c:pt idx="2">
                  <c:v>-72.5</c:v>
                </c:pt>
                <c:pt idx="3">
                  <c:v>-107.5</c:v>
                </c:pt>
                <c:pt idx="4">
                  <c:v>-140</c:v>
                </c:pt>
                <c:pt idx="5">
                  <c:v>-5</c:v>
                </c:pt>
                <c:pt idx="6">
                  <c:v>-15</c:v>
                </c:pt>
                <c:pt idx="7">
                  <c:v>-25</c:v>
                </c:pt>
                <c:pt idx="8">
                  <c:v>-35.5</c:v>
                </c:pt>
                <c:pt idx="9">
                  <c:v>-58.5</c:v>
                </c:pt>
                <c:pt idx="10">
                  <c:v>-105.5</c:v>
                </c:pt>
                <c:pt idx="11">
                  <c:v>-144</c:v>
                </c:pt>
                <c:pt idx="12">
                  <c:v>-5</c:v>
                </c:pt>
                <c:pt idx="13">
                  <c:v>-15</c:v>
                </c:pt>
                <c:pt idx="14">
                  <c:v>-25</c:v>
                </c:pt>
                <c:pt idx="15">
                  <c:v>-37.5</c:v>
                </c:pt>
                <c:pt idx="16">
                  <c:v>-57.5</c:v>
                </c:pt>
                <c:pt idx="17">
                  <c:v>-78.5</c:v>
                </c:pt>
                <c:pt idx="18">
                  <c:v>-104</c:v>
                </c:pt>
                <c:pt idx="19">
                  <c:v>-137</c:v>
                </c:pt>
                <c:pt idx="20">
                  <c:v>-5</c:v>
                </c:pt>
                <c:pt idx="21">
                  <c:v>-15</c:v>
                </c:pt>
                <c:pt idx="22">
                  <c:v>-25</c:v>
                </c:pt>
                <c:pt idx="23">
                  <c:v>-42.5</c:v>
                </c:pt>
                <c:pt idx="24">
                  <c:v>-61.5</c:v>
                </c:pt>
                <c:pt idx="25">
                  <c:v>-82.5</c:v>
                </c:pt>
                <c:pt idx="26">
                  <c:v>-118</c:v>
                </c:pt>
                <c:pt idx="27">
                  <c:v>-144.5</c:v>
                </c:pt>
                <c:pt idx="28">
                  <c:v>-5</c:v>
                </c:pt>
                <c:pt idx="29">
                  <c:v>-15</c:v>
                </c:pt>
                <c:pt idx="30">
                  <c:v>-25</c:v>
                </c:pt>
                <c:pt idx="31">
                  <c:v>-32.5</c:v>
                </c:pt>
                <c:pt idx="32">
                  <c:v>-44.5</c:v>
                </c:pt>
                <c:pt idx="33">
                  <c:v>-66</c:v>
                </c:pt>
                <c:pt idx="34">
                  <c:v>-100.5</c:v>
                </c:pt>
                <c:pt idx="35">
                  <c:v>-138</c:v>
                </c:pt>
                <c:pt idx="36">
                  <c:v>-5</c:v>
                </c:pt>
                <c:pt idx="37">
                  <c:v>-15</c:v>
                </c:pt>
                <c:pt idx="38">
                  <c:v>-25</c:v>
                </c:pt>
                <c:pt idx="39">
                  <c:v>-48</c:v>
                </c:pt>
                <c:pt idx="40">
                  <c:v>-85.5</c:v>
                </c:pt>
                <c:pt idx="41">
                  <c:v>-129</c:v>
                </c:pt>
                <c:pt idx="42">
                  <c:v>-5</c:v>
                </c:pt>
                <c:pt idx="43">
                  <c:v>-15</c:v>
                </c:pt>
                <c:pt idx="44">
                  <c:v>-25</c:v>
                </c:pt>
                <c:pt idx="45">
                  <c:v>-33</c:v>
                </c:pt>
                <c:pt idx="46">
                  <c:v>-52</c:v>
                </c:pt>
                <c:pt idx="47">
                  <c:v>-78.5</c:v>
                </c:pt>
                <c:pt idx="48">
                  <c:v>-104</c:v>
                </c:pt>
                <c:pt idx="49">
                  <c:v>-129.5</c:v>
                </c:pt>
                <c:pt idx="50">
                  <c:v>-5</c:v>
                </c:pt>
                <c:pt idx="51">
                  <c:v>-15</c:v>
                </c:pt>
                <c:pt idx="52">
                  <c:v>-25</c:v>
                </c:pt>
                <c:pt idx="53">
                  <c:v>-37</c:v>
                </c:pt>
                <c:pt idx="54">
                  <c:v>-56.5</c:v>
                </c:pt>
                <c:pt idx="55">
                  <c:v>-87</c:v>
                </c:pt>
                <c:pt idx="56">
                  <c:v>-118</c:v>
                </c:pt>
                <c:pt idx="57">
                  <c:v>-142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-41.5</c:v>
                </c:pt>
                <c:pt idx="62">
                  <c:v>-71.5</c:v>
                </c:pt>
                <c:pt idx="63">
                  <c:v>-107</c:v>
                </c:pt>
                <c:pt idx="64">
                  <c:v>-138.5</c:v>
                </c:pt>
                <c:pt idx="65">
                  <c:v>-5</c:v>
                </c:pt>
                <c:pt idx="66">
                  <c:v>-15</c:v>
                </c:pt>
                <c:pt idx="67">
                  <c:v>-25</c:v>
                </c:pt>
                <c:pt idx="68">
                  <c:v>-37.5</c:v>
                </c:pt>
                <c:pt idx="69">
                  <c:v>-58</c:v>
                </c:pt>
                <c:pt idx="70">
                  <c:v>-79.5</c:v>
                </c:pt>
                <c:pt idx="71">
                  <c:v>-98</c:v>
                </c:pt>
                <c:pt idx="72">
                  <c:v>-122</c:v>
                </c:pt>
                <c:pt idx="73">
                  <c:v>-144.5</c:v>
                </c:pt>
                <c:pt idx="74">
                  <c:v>-5</c:v>
                </c:pt>
                <c:pt idx="75">
                  <c:v>-15</c:v>
                </c:pt>
                <c:pt idx="76">
                  <c:v>-25</c:v>
                </c:pt>
                <c:pt idx="77">
                  <c:v>-38</c:v>
                </c:pt>
                <c:pt idx="78">
                  <c:v>-58.5</c:v>
                </c:pt>
                <c:pt idx="79">
                  <c:v>-82</c:v>
                </c:pt>
                <c:pt idx="80">
                  <c:v>-112</c:v>
                </c:pt>
                <c:pt idx="81">
                  <c:v>-142</c:v>
                </c:pt>
                <c:pt idx="82">
                  <c:v>-5</c:v>
                </c:pt>
                <c:pt idx="83">
                  <c:v>-15</c:v>
                </c:pt>
                <c:pt idx="84">
                  <c:v>-25</c:v>
                </c:pt>
                <c:pt idx="85">
                  <c:v>-34.5</c:v>
                </c:pt>
                <c:pt idx="86">
                  <c:v>-54.5</c:v>
                </c:pt>
                <c:pt idx="87">
                  <c:v>-80</c:v>
                </c:pt>
                <c:pt idx="88">
                  <c:v>-106</c:v>
                </c:pt>
                <c:pt idx="89">
                  <c:v>-137.5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-38</c:v>
                </c:pt>
                <c:pt idx="94">
                  <c:v>-64.5</c:v>
                </c:pt>
                <c:pt idx="95">
                  <c:v>-102.5</c:v>
                </c:pt>
                <c:pt idx="96">
                  <c:v>-137.5</c:v>
                </c:pt>
                <c:pt idx="97">
                  <c:v>-5</c:v>
                </c:pt>
                <c:pt idx="98">
                  <c:v>-15</c:v>
                </c:pt>
                <c:pt idx="99">
                  <c:v>-25</c:v>
                </c:pt>
                <c:pt idx="100">
                  <c:v>-39.5</c:v>
                </c:pt>
                <c:pt idx="101">
                  <c:v>-66</c:v>
                </c:pt>
                <c:pt idx="102">
                  <c:v>-98.5</c:v>
                </c:pt>
                <c:pt idx="103">
                  <c:v>-133.5</c:v>
                </c:pt>
                <c:pt idx="104">
                  <c:v>-5</c:v>
                </c:pt>
                <c:pt idx="105">
                  <c:v>-15</c:v>
                </c:pt>
                <c:pt idx="106">
                  <c:v>-25</c:v>
                </c:pt>
                <c:pt idx="107">
                  <c:v>-34</c:v>
                </c:pt>
                <c:pt idx="108">
                  <c:v>-52</c:v>
                </c:pt>
                <c:pt idx="109">
                  <c:v>-86.5</c:v>
                </c:pt>
                <c:pt idx="110">
                  <c:v>-120</c:v>
                </c:pt>
                <c:pt idx="111">
                  <c:v>-142.5</c:v>
                </c:pt>
                <c:pt idx="112">
                  <c:v>-5</c:v>
                </c:pt>
                <c:pt idx="113">
                  <c:v>-15</c:v>
                </c:pt>
                <c:pt idx="114">
                  <c:v>-25</c:v>
                </c:pt>
                <c:pt idx="115">
                  <c:v>-31</c:v>
                </c:pt>
                <c:pt idx="116">
                  <c:v>-41.75</c:v>
                </c:pt>
                <c:pt idx="117">
                  <c:v>-59.25</c:v>
                </c:pt>
                <c:pt idx="118">
                  <c:v>-76.5</c:v>
                </c:pt>
                <c:pt idx="119">
                  <c:v>-93</c:v>
                </c:pt>
                <c:pt idx="120">
                  <c:v>-114</c:v>
                </c:pt>
                <c:pt idx="121">
                  <c:v>-139</c:v>
                </c:pt>
                <c:pt idx="122">
                  <c:v>-5</c:v>
                </c:pt>
                <c:pt idx="123">
                  <c:v>-15</c:v>
                </c:pt>
                <c:pt idx="124">
                  <c:v>-25</c:v>
                </c:pt>
                <c:pt idx="125">
                  <c:v>-35.5</c:v>
                </c:pt>
                <c:pt idx="126">
                  <c:v>-54</c:v>
                </c:pt>
                <c:pt idx="127">
                  <c:v>-76</c:v>
                </c:pt>
                <c:pt idx="128">
                  <c:v>-99.5</c:v>
                </c:pt>
                <c:pt idx="129">
                  <c:v>-130</c:v>
                </c:pt>
                <c:pt idx="130">
                  <c:v>-5</c:v>
                </c:pt>
                <c:pt idx="131">
                  <c:v>-15</c:v>
                </c:pt>
                <c:pt idx="132">
                  <c:v>-25</c:v>
                </c:pt>
                <c:pt idx="133">
                  <c:v>-31.5</c:v>
                </c:pt>
                <c:pt idx="134">
                  <c:v>-45</c:v>
                </c:pt>
                <c:pt idx="135">
                  <c:v>-75.5</c:v>
                </c:pt>
                <c:pt idx="136">
                  <c:v>-111</c:v>
                </c:pt>
                <c:pt idx="137">
                  <c:v>-140.5</c:v>
                </c:pt>
                <c:pt idx="138">
                  <c:v>-5</c:v>
                </c:pt>
                <c:pt idx="139">
                  <c:v>-15</c:v>
                </c:pt>
                <c:pt idx="140">
                  <c:v>-25</c:v>
                </c:pt>
                <c:pt idx="141">
                  <c:v>-31</c:v>
                </c:pt>
                <c:pt idx="142">
                  <c:v>-45.5</c:v>
                </c:pt>
                <c:pt idx="143">
                  <c:v>-72</c:v>
                </c:pt>
                <c:pt idx="144">
                  <c:v>-95.5</c:v>
                </c:pt>
                <c:pt idx="145">
                  <c:v>-116</c:v>
                </c:pt>
                <c:pt idx="146">
                  <c:v>-139</c:v>
                </c:pt>
                <c:pt idx="147">
                  <c:v>-5</c:v>
                </c:pt>
                <c:pt idx="148">
                  <c:v>-15</c:v>
                </c:pt>
                <c:pt idx="149">
                  <c:v>-25</c:v>
                </c:pt>
                <c:pt idx="150">
                  <c:v>-39</c:v>
                </c:pt>
                <c:pt idx="151">
                  <c:v>-62</c:v>
                </c:pt>
                <c:pt idx="152">
                  <c:v>-87</c:v>
                </c:pt>
                <c:pt idx="153">
                  <c:v>-115.5</c:v>
                </c:pt>
                <c:pt idx="154">
                  <c:v>-142</c:v>
                </c:pt>
                <c:pt idx="155">
                  <c:v>-5</c:v>
                </c:pt>
                <c:pt idx="156">
                  <c:v>-15</c:v>
                </c:pt>
                <c:pt idx="157">
                  <c:v>-25</c:v>
                </c:pt>
                <c:pt idx="158">
                  <c:v>-51.5</c:v>
                </c:pt>
                <c:pt idx="159">
                  <c:v>-83.5</c:v>
                </c:pt>
                <c:pt idx="160">
                  <c:v>-110.5</c:v>
                </c:pt>
                <c:pt idx="161">
                  <c:v>-140</c:v>
                </c:pt>
                <c:pt idx="162">
                  <c:v>-5</c:v>
                </c:pt>
                <c:pt idx="163">
                  <c:v>-15</c:v>
                </c:pt>
                <c:pt idx="164">
                  <c:v>-25</c:v>
                </c:pt>
                <c:pt idx="165">
                  <c:v>-41</c:v>
                </c:pt>
                <c:pt idx="166">
                  <c:v>-68.5</c:v>
                </c:pt>
                <c:pt idx="167">
                  <c:v>-100.5</c:v>
                </c:pt>
                <c:pt idx="168">
                  <c:v>-125.5</c:v>
                </c:pt>
                <c:pt idx="169">
                  <c:v>-144</c:v>
                </c:pt>
                <c:pt idx="170">
                  <c:v>-5</c:v>
                </c:pt>
                <c:pt idx="171">
                  <c:v>-15</c:v>
                </c:pt>
                <c:pt idx="172">
                  <c:v>-25</c:v>
                </c:pt>
                <c:pt idx="173">
                  <c:v>-30.5</c:v>
                </c:pt>
                <c:pt idx="174">
                  <c:v>-42.5</c:v>
                </c:pt>
                <c:pt idx="175">
                  <c:v>-63</c:v>
                </c:pt>
                <c:pt idx="176">
                  <c:v>-83.5</c:v>
                </c:pt>
                <c:pt idx="177">
                  <c:v>-114</c:v>
                </c:pt>
                <c:pt idx="178">
                  <c:v>-143</c:v>
                </c:pt>
                <c:pt idx="179">
                  <c:v>-5</c:v>
                </c:pt>
                <c:pt idx="180">
                  <c:v>-15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master_2017_02_20_2015!$BG$1</c:f>
              <c:strCache>
                <c:ptCount val="1"/>
                <c:pt idx="0">
                  <c:v>Accepted_15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master_2017_02_20_2015!$BG$110:$BG$290</c:f>
              <c:numCache>
                <c:formatCode>0.00</c:formatCode>
                <c:ptCount val="181"/>
                <c:pt idx="0">
                  <c:v>1.3441158835196003</c:v>
                </c:pt>
                <c:pt idx="1">
                  <c:v>1.4214140986444905</c:v>
                </c:pt>
                <c:pt idx="2">
                  <c:v>1.4764380337061143</c:v>
                </c:pt>
                <c:pt idx="3">
                  <c:v>1.6366234719059403</c:v>
                </c:pt>
                <c:pt idx="4">
                  <c:v>1.623464853728706</c:v>
                </c:pt>
                <c:pt idx="5">
                  <c:v>1.2399209555904513</c:v>
                </c:pt>
                <c:pt idx="6">
                  <c:v>1.3214355029376998</c:v>
                </c:pt>
                <c:pt idx="7">
                  <c:v>1.2592409619422342</c:v>
                </c:pt>
                <c:pt idx="8">
                  <c:v>1.3380530094143217</c:v>
                </c:pt>
                <c:pt idx="9">
                  <c:v>1.4046557265396036</c:v>
                </c:pt>
                <c:pt idx="10">
                  <c:v>1.5093142332165161</c:v>
                </c:pt>
                <c:pt idx="11">
                  <c:v>1.5040768848275183</c:v>
                </c:pt>
                <c:pt idx="12">
                  <c:v>1.2249236903858707</c:v>
                </c:pt>
                <c:pt idx="13">
                  <c:v>1.4245637560209607</c:v>
                </c:pt>
                <c:pt idx="14">
                  <c:v>1.426504578576848</c:v>
                </c:pt>
                <c:pt idx="15">
                  <c:v>1.4157337750447931</c:v>
                </c:pt>
                <c:pt idx="16">
                  <c:v>1.4267492903771286</c:v>
                </c:pt>
                <c:pt idx="17">
                  <c:v>1.820066026244715</c:v>
                </c:pt>
                <c:pt idx="18">
                  <c:v>1.6068318210562895</c:v>
                </c:pt>
                <c:pt idx="19">
                  <c:v>1.606292822209316</c:v>
                </c:pt>
                <c:pt idx="20">
                  <c:v>1.2851774088254495</c:v>
                </c:pt>
                <c:pt idx="21">
                  <c:v>1.3832771671048221</c:v>
                </c:pt>
                <c:pt idx="22">
                  <c:v>1.4285336203398205</c:v>
                </c:pt>
                <c:pt idx="23">
                  <c:v>1.4519333723043584</c:v>
                </c:pt>
                <c:pt idx="24">
                  <c:v>1.3756557799067795</c:v>
                </c:pt>
                <c:pt idx="25">
                  <c:v>1.6054483808223083</c:v>
                </c:pt>
                <c:pt idx="26">
                  <c:v>1.6764552433805107</c:v>
                </c:pt>
                <c:pt idx="27">
                  <c:v>1.7333449471503015</c:v>
                </c:pt>
                <c:pt idx="28">
                  <c:v>1.1535543518534854</c:v>
                </c:pt>
                <c:pt idx="29">
                  <c:v>1.3379324946627378</c:v>
                </c:pt>
                <c:pt idx="30">
                  <c:v>1.4250048520563898</c:v>
                </c:pt>
                <c:pt idx="31">
                  <c:v>1.5022201502989196</c:v>
                </c:pt>
                <c:pt idx="32">
                  <c:v>1.5326596656294513</c:v>
                </c:pt>
                <c:pt idx="33">
                  <c:v>1.5580448794864949</c:v>
                </c:pt>
                <c:pt idx="34">
                  <c:v>1.6562597588670593</c:v>
                </c:pt>
                <c:pt idx="35">
                  <c:v>1.7152694642506185</c:v>
                </c:pt>
                <c:pt idx="36">
                  <c:v>1.2150000000000001</c:v>
                </c:pt>
                <c:pt idx="37">
                  <c:v>1.339</c:v>
                </c:pt>
                <c:pt idx="38">
                  <c:v>1.1299999999999999</c:v>
                </c:pt>
                <c:pt idx="39">
                  <c:v>1.1869861879765518</c:v>
                </c:pt>
                <c:pt idx="40">
                  <c:v>1.5194870759100982</c:v>
                </c:pt>
                <c:pt idx="41">
                  <c:v>1.5753005965983826</c:v>
                </c:pt>
                <c:pt idx="42">
                  <c:v>1.1814316212925879</c:v>
                </c:pt>
                <c:pt idx="43">
                  <c:v>1.3921873070204844</c:v>
                </c:pt>
                <c:pt idx="44">
                  <c:v>1.3580464738782927</c:v>
                </c:pt>
                <c:pt idx="45">
                  <c:v>1.4311070129866672</c:v>
                </c:pt>
                <c:pt idx="46">
                  <c:v>1.4644162768481808</c:v>
                </c:pt>
                <c:pt idx="47">
                  <c:v>1.4065005560931652</c:v>
                </c:pt>
                <c:pt idx="48">
                  <c:v>1.5207483088533307</c:v>
                </c:pt>
                <c:pt idx="49">
                  <c:v>1.6323022488772945</c:v>
                </c:pt>
                <c:pt idx="50">
                  <c:v>1.2683275402720682</c:v>
                </c:pt>
                <c:pt idx="51">
                  <c:v>1.390952238121284</c:v>
                </c:pt>
                <c:pt idx="52">
                  <c:v>1.2715034317271556</c:v>
                </c:pt>
                <c:pt idx="53">
                  <c:v>1.3495548389302048</c:v>
                </c:pt>
                <c:pt idx="54">
                  <c:v>1.2782554020048145</c:v>
                </c:pt>
                <c:pt idx="55">
                  <c:v>1.3462856945080199</c:v>
                </c:pt>
                <c:pt idx="56">
                  <c:v>1.4610933826605645</c:v>
                </c:pt>
                <c:pt idx="57">
                  <c:v>1.4628864551151795</c:v>
                </c:pt>
                <c:pt idx="58">
                  <c:v>1.145791061629938</c:v>
                </c:pt>
                <c:pt idx="59">
                  <c:v>1.3617516805758949</c:v>
                </c:pt>
                <c:pt idx="60">
                  <c:v>1.388129223494539</c:v>
                </c:pt>
                <c:pt idx="61">
                  <c:v>1.3947926946310807</c:v>
                </c:pt>
                <c:pt idx="62">
                  <c:v>1.3857706402882344</c:v>
                </c:pt>
                <c:pt idx="63">
                  <c:v>1.3556450117928127</c:v>
                </c:pt>
                <c:pt idx="64">
                  <c:v>1.375853796649491</c:v>
                </c:pt>
                <c:pt idx="65">
                  <c:v>0.85360904776187874</c:v>
                </c:pt>
                <c:pt idx="66">
                  <c:v>1.2381565714487357</c:v>
                </c:pt>
                <c:pt idx="67">
                  <c:v>1.1724332621698395</c:v>
                </c:pt>
                <c:pt idx="68">
                  <c:v>1.1728160903975171</c:v>
                </c:pt>
                <c:pt idx="69">
                  <c:v>1.1956484806776522</c:v>
                </c:pt>
                <c:pt idx="70">
                  <c:v>1.398678954812842</c:v>
                </c:pt>
                <c:pt idx="71">
                  <c:v>1.5291633437625696</c:v>
                </c:pt>
                <c:pt idx="72">
                  <c:v>1.5783507707556759</c:v>
                </c:pt>
                <c:pt idx="73">
                  <c:v>1.5667995712847445</c:v>
                </c:pt>
                <c:pt idx="74">
                  <c:v>1.1387335250630768</c:v>
                </c:pt>
                <c:pt idx="75">
                  <c:v>1.3609577077121229</c:v>
                </c:pt>
                <c:pt idx="76">
                  <c:v>1.3164070081338106</c:v>
                </c:pt>
                <c:pt idx="77">
                  <c:v>1.3438923248508168</c:v>
                </c:pt>
                <c:pt idx="78">
                  <c:v>1.4034273398588404</c:v>
                </c:pt>
                <c:pt idx="79">
                  <c:v>1.3905359804979924</c:v>
                </c:pt>
                <c:pt idx="80">
                  <c:v>1.4623181023666971</c:v>
                </c:pt>
                <c:pt idx="81">
                  <c:v>1.4747745908312311</c:v>
                </c:pt>
                <c:pt idx="82">
                  <c:v>1.083772959048644</c:v>
                </c:pt>
                <c:pt idx="83">
                  <c:v>1.2273938281842722</c:v>
                </c:pt>
                <c:pt idx="84">
                  <c:v>1.1600825731778324</c:v>
                </c:pt>
                <c:pt idx="85">
                  <c:v>1.1810165962078694</c:v>
                </c:pt>
                <c:pt idx="86">
                  <c:v>1.2638080636720246</c:v>
                </c:pt>
                <c:pt idx="87">
                  <c:v>1.4438670638024267</c:v>
                </c:pt>
                <c:pt idx="88">
                  <c:v>1.543695353017873</c:v>
                </c:pt>
                <c:pt idx="89">
                  <c:v>1.5823266030595398</c:v>
                </c:pt>
                <c:pt idx="90">
                  <c:v>1.2456552040510258</c:v>
                </c:pt>
                <c:pt idx="91">
                  <c:v>1.3259346824990736</c:v>
                </c:pt>
                <c:pt idx="92">
                  <c:v>1.4170651234186706</c:v>
                </c:pt>
                <c:pt idx="93">
                  <c:v>1.319328022517317</c:v>
                </c:pt>
                <c:pt idx="94">
                  <c:v>1.3200538370851274</c:v>
                </c:pt>
                <c:pt idx="95">
                  <c:v>1.3430206540959224</c:v>
                </c:pt>
                <c:pt idx="96">
                  <c:v>1.2802709585760503</c:v>
                </c:pt>
                <c:pt idx="97">
                  <c:v>1.1997812163664272</c:v>
                </c:pt>
                <c:pt idx="98">
                  <c:v>1.4001270356582036</c:v>
                </c:pt>
                <c:pt idx="99">
                  <c:v>1.4534996559450923</c:v>
                </c:pt>
                <c:pt idx="100">
                  <c:v>1.3937519612133724</c:v>
                </c:pt>
                <c:pt idx="101">
                  <c:v>1.400125987256152</c:v>
                </c:pt>
                <c:pt idx="102">
                  <c:v>1.3419912997721903</c:v>
                </c:pt>
                <c:pt idx="103">
                  <c:v>1.3142400162119157</c:v>
                </c:pt>
                <c:pt idx="104">
                  <c:v>1.2101028635954623</c:v>
                </c:pt>
                <c:pt idx="105">
                  <c:v>1.3615752421617233</c:v>
                </c:pt>
                <c:pt idx="106">
                  <c:v>1.2850891896183638</c:v>
                </c:pt>
                <c:pt idx="107">
                  <c:v>1.2303263948469572</c:v>
                </c:pt>
                <c:pt idx="108">
                  <c:v>1.2298020888623431</c:v>
                </c:pt>
                <c:pt idx="109">
                  <c:v>1.5630863123755463</c:v>
                </c:pt>
                <c:pt idx="110">
                  <c:v>1.5636798070183007</c:v>
                </c:pt>
                <c:pt idx="111">
                  <c:v>1.598401618975535</c:v>
                </c:pt>
                <c:pt idx="112">
                  <c:v>1.3595462003987508</c:v>
                </c:pt>
                <c:pt idx="113">
                  <c:v>1.3807188100993348</c:v>
                </c:pt>
                <c:pt idx="114">
                  <c:v>1.3386382483194241</c:v>
                </c:pt>
                <c:pt idx="115">
                  <c:v>1.3218908899090325</c:v>
                </c:pt>
                <c:pt idx="116">
                  <c:v>1.2659172246425112</c:v>
                </c:pt>
                <c:pt idx="117">
                  <c:v>1.3974660577534197</c:v>
                </c:pt>
                <c:pt idx="118">
                  <c:v>1.4769864599026667</c:v>
                </c:pt>
                <c:pt idx="119">
                  <c:v>1.6517841406577671</c:v>
                </c:pt>
                <c:pt idx="120">
                  <c:v>1.67</c:v>
                </c:pt>
                <c:pt idx="121">
                  <c:v>1.6973904913320474</c:v>
                </c:pt>
                <c:pt idx="122">
                  <c:v>1.1468496921149673</c:v>
                </c:pt>
                <c:pt idx="123">
                  <c:v>1.3051149496268328</c:v>
                </c:pt>
                <c:pt idx="124">
                  <c:v>1.2485664378848562</c:v>
                </c:pt>
                <c:pt idx="125">
                  <c:v>1.1709945945263698</c:v>
                </c:pt>
                <c:pt idx="126">
                  <c:v>1.1734471749973845</c:v>
                </c:pt>
                <c:pt idx="127">
                  <c:v>1.2214322425982083</c:v>
                </c:pt>
                <c:pt idx="128">
                  <c:v>1.3508062651065464</c:v>
                </c:pt>
                <c:pt idx="129">
                  <c:v>1.6758456319604047</c:v>
                </c:pt>
                <c:pt idx="130">
                  <c:v>1.1719039469273254</c:v>
                </c:pt>
                <c:pt idx="131">
                  <c:v>1.3236409831148437</c:v>
                </c:pt>
                <c:pt idx="132">
                  <c:v>1.1779028530091571</c:v>
                </c:pt>
                <c:pt idx="133">
                  <c:v>1.2301748119264149</c:v>
                </c:pt>
                <c:pt idx="134">
                  <c:v>1.162926906041938</c:v>
                </c:pt>
                <c:pt idx="135">
                  <c:v>1.536441814906051</c:v>
                </c:pt>
                <c:pt idx="136">
                  <c:v>1.6782234914130316</c:v>
                </c:pt>
                <c:pt idx="137">
                  <c:v>1.6827790426052476</c:v>
                </c:pt>
                <c:pt idx="138">
                  <c:v>1.1981050514317977</c:v>
                </c:pt>
                <c:pt idx="139">
                  <c:v>1.3680152442789844</c:v>
                </c:pt>
                <c:pt idx="140">
                  <c:v>1.2766201457381301</c:v>
                </c:pt>
                <c:pt idx="141">
                  <c:v>1.2359307824624417</c:v>
                </c:pt>
                <c:pt idx="142">
                  <c:v>1.2337629060908759</c:v>
                </c:pt>
                <c:pt idx="143">
                  <c:v>1.5452442046255479</c:v>
                </c:pt>
                <c:pt idx="144">
                  <c:v>1.6183981857506708</c:v>
                </c:pt>
                <c:pt idx="145">
                  <c:v>1.638555305904339</c:v>
                </c:pt>
                <c:pt idx="146">
                  <c:v>1.6892400308936502</c:v>
                </c:pt>
                <c:pt idx="147">
                  <c:v>1.2176897154048381</c:v>
                </c:pt>
                <c:pt idx="148">
                  <c:v>1.3926284030559135</c:v>
                </c:pt>
                <c:pt idx="149">
                  <c:v>1.4210349877375303</c:v>
                </c:pt>
                <c:pt idx="150">
                  <c:v>1.373148165378411</c:v>
                </c:pt>
                <c:pt idx="151">
                  <c:v>1.4920741802437396</c:v>
                </c:pt>
                <c:pt idx="152">
                  <c:v>1.6052537059733696</c:v>
                </c:pt>
                <c:pt idx="153">
                  <c:v>1.6751852011449002</c:v>
                </c:pt>
                <c:pt idx="154">
                  <c:v>1.7105250509396919</c:v>
                </c:pt>
                <c:pt idx="155">
                  <c:v>1.1674047673659509</c:v>
                </c:pt>
                <c:pt idx="156">
                  <c:v>1.3985390899306598</c:v>
                </c:pt>
                <c:pt idx="157">
                  <c:v>1.3784251107151049</c:v>
                </c:pt>
                <c:pt idx="158">
                  <c:v>1.4373985025148914</c:v>
                </c:pt>
                <c:pt idx="159">
                  <c:v>1.3663021869164929</c:v>
                </c:pt>
                <c:pt idx="160">
                  <c:v>1.3221332266710655</c:v>
                </c:pt>
                <c:pt idx="161">
                  <c:v>1.3145334878309438</c:v>
                </c:pt>
                <c:pt idx="162">
                  <c:v>1.0811263828360711</c:v>
                </c:pt>
                <c:pt idx="163">
                  <c:v>1.2656809640594953</c:v>
                </c:pt>
                <c:pt idx="164">
                  <c:v>1.224482594350442</c:v>
                </c:pt>
                <c:pt idx="165">
                  <c:v>1.3214584721533749</c:v>
                </c:pt>
                <c:pt idx="166">
                  <c:v>1.368309924801141</c:v>
                </c:pt>
                <c:pt idx="167">
                  <c:v>1.3226815439206896</c:v>
                </c:pt>
                <c:pt idx="168">
                  <c:v>1.36</c:v>
                </c:pt>
                <c:pt idx="169">
                  <c:v>1.42</c:v>
                </c:pt>
                <c:pt idx="170">
                  <c:v>1.0901247419588191</c:v>
                </c:pt>
                <c:pt idx="171">
                  <c:v>1.2346278031653053</c:v>
                </c:pt>
                <c:pt idx="172">
                  <c:v>1.1808140868429875</c:v>
                </c:pt>
                <c:pt idx="173">
                  <c:v>1.1966137822052949</c:v>
                </c:pt>
                <c:pt idx="174">
                  <c:v>1.121652925771671</c:v>
                </c:pt>
                <c:pt idx="175">
                  <c:v>1.320427976771128</c:v>
                </c:pt>
                <c:pt idx="176">
                  <c:v>1.5197279389329741</c:v>
                </c:pt>
                <c:pt idx="177">
                  <c:v>1.5759246200698334</c:v>
                </c:pt>
                <c:pt idx="178">
                  <c:v>1.5384858977336568</c:v>
                </c:pt>
                <c:pt idx="179">
                  <c:v>1.0999170739453392</c:v>
                </c:pt>
                <c:pt idx="180">
                  <c:v>1.2236886214866702</c:v>
                </c:pt>
              </c:numCache>
            </c:numRef>
          </c:xVal>
          <c:yVal>
            <c:numRef>
              <c:f>master_2017_02_20_2015!$BB$110:$BB$290</c:f>
              <c:numCache>
                <c:formatCode>General</c:formatCode>
                <c:ptCount val="181"/>
                <c:pt idx="0">
                  <c:v>-35</c:v>
                </c:pt>
                <c:pt idx="1">
                  <c:v>-48.5</c:v>
                </c:pt>
                <c:pt idx="2">
                  <c:v>-72.5</c:v>
                </c:pt>
                <c:pt idx="3">
                  <c:v>-107.5</c:v>
                </c:pt>
                <c:pt idx="4">
                  <c:v>-140</c:v>
                </c:pt>
                <c:pt idx="5">
                  <c:v>-5</c:v>
                </c:pt>
                <c:pt idx="6">
                  <c:v>-15</c:v>
                </c:pt>
                <c:pt idx="7">
                  <c:v>-25</c:v>
                </c:pt>
                <c:pt idx="8">
                  <c:v>-35.5</c:v>
                </c:pt>
                <c:pt idx="9">
                  <c:v>-58.5</c:v>
                </c:pt>
                <c:pt idx="10">
                  <c:v>-105.5</c:v>
                </c:pt>
                <c:pt idx="11">
                  <c:v>-144</c:v>
                </c:pt>
                <c:pt idx="12">
                  <c:v>-5</c:v>
                </c:pt>
                <c:pt idx="13">
                  <c:v>-15</c:v>
                </c:pt>
                <c:pt idx="14">
                  <c:v>-25</c:v>
                </c:pt>
                <c:pt idx="15">
                  <c:v>-37.5</c:v>
                </c:pt>
                <c:pt idx="16">
                  <c:v>-57.5</c:v>
                </c:pt>
                <c:pt idx="17">
                  <c:v>-78.5</c:v>
                </c:pt>
                <c:pt idx="18">
                  <c:v>-104</c:v>
                </c:pt>
                <c:pt idx="19">
                  <c:v>-137</c:v>
                </c:pt>
                <c:pt idx="20">
                  <c:v>-5</c:v>
                </c:pt>
                <c:pt idx="21">
                  <c:v>-15</c:v>
                </c:pt>
                <c:pt idx="22">
                  <c:v>-25</c:v>
                </c:pt>
                <c:pt idx="23">
                  <c:v>-42.5</c:v>
                </c:pt>
                <c:pt idx="24">
                  <c:v>-61.5</c:v>
                </c:pt>
                <c:pt idx="25">
                  <c:v>-82.5</c:v>
                </c:pt>
                <c:pt idx="26">
                  <c:v>-118</c:v>
                </c:pt>
                <c:pt idx="27">
                  <c:v>-144.5</c:v>
                </c:pt>
                <c:pt idx="28">
                  <c:v>-5</c:v>
                </c:pt>
                <c:pt idx="29">
                  <c:v>-15</c:v>
                </c:pt>
                <c:pt idx="30">
                  <c:v>-25</c:v>
                </c:pt>
                <c:pt idx="31">
                  <c:v>-32.5</c:v>
                </c:pt>
                <c:pt idx="32">
                  <c:v>-44.5</c:v>
                </c:pt>
                <c:pt idx="33">
                  <c:v>-66</c:v>
                </c:pt>
                <c:pt idx="34">
                  <c:v>-100.5</c:v>
                </c:pt>
                <c:pt idx="35">
                  <c:v>-138</c:v>
                </c:pt>
                <c:pt idx="36">
                  <c:v>-5</c:v>
                </c:pt>
                <c:pt idx="37">
                  <c:v>-15</c:v>
                </c:pt>
                <c:pt idx="38">
                  <c:v>-25</c:v>
                </c:pt>
                <c:pt idx="39">
                  <c:v>-48</c:v>
                </c:pt>
                <c:pt idx="40">
                  <c:v>-85.5</c:v>
                </c:pt>
                <c:pt idx="41">
                  <c:v>-129</c:v>
                </c:pt>
                <c:pt idx="42">
                  <c:v>-5</c:v>
                </c:pt>
                <c:pt idx="43">
                  <c:v>-15</c:v>
                </c:pt>
                <c:pt idx="44">
                  <c:v>-25</c:v>
                </c:pt>
                <c:pt idx="45">
                  <c:v>-33</c:v>
                </c:pt>
                <c:pt idx="46">
                  <c:v>-52</c:v>
                </c:pt>
                <c:pt idx="47">
                  <c:v>-78.5</c:v>
                </c:pt>
                <c:pt idx="48">
                  <c:v>-104</c:v>
                </c:pt>
                <c:pt idx="49">
                  <c:v>-129.5</c:v>
                </c:pt>
                <c:pt idx="50">
                  <c:v>-5</c:v>
                </c:pt>
                <c:pt idx="51">
                  <c:v>-15</c:v>
                </c:pt>
                <c:pt idx="52">
                  <c:v>-25</c:v>
                </c:pt>
                <c:pt idx="53">
                  <c:v>-37</c:v>
                </c:pt>
                <c:pt idx="54">
                  <c:v>-56.5</c:v>
                </c:pt>
                <c:pt idx="55">
                  <c:v>-87</c:v>
                </c:pt>
                <c:pt idx="56">
                  <c:v>-118</c:v>
                </c:pt>
                <c:pt idx="57">
                  <c:v>-142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-41.5</c:v>
                </c:pt>
                <c:pt idx="62">
                  <c:v>-71.5</c:v>
                </c:pt>
                <c:pt idx="63">
                  <c:v>-107</c:v>
                </c:pt>
                <c:pt idx="64">
                  <c:v>-138.5</c:v>
                </c:pt>
                <c:pt idx="65">
                  <c:v>-5</c:v>
                </c:pt>
                <c:pt idx="66">
                  <c:v>-15</c:v>
                </c:pt>
                <c:pt idx="67">
                  <c:v>-25</c:v>
                </c:pt>
                <c:pt idx="68">
                  <c:v>-37.5</c:v>
                </c:pt>
                <c:pt idx="69">
                  <c:v>-58</c:v>
                </c:pt>
                <c:pt idx="70">
                  <c:v>-79.5</c:v>
                </c:pt>
                <c:pt idx="71">
                  <c:v>-98</c:v>
                </c:pt>
                <c:pt idx="72">
                  <c:v>-122</c:v>
                </c:pt>
                <c:pt idx="73">
                  <c:v>-144.5</c:v>
                </c:pt>
                <c:pt idx="74">
                  <c:v>-5</c:v>
                </c:pt>
                <c:pt idx="75">
                  <c:v>-15</c:v>
                </c:pt>
                <c:pt idx="76">
                  <c:v>-25</c:v>
                </c:pt>
                <c:pt idx="77">
                  <c:v>-38</c:v>
                </c:pt>
                <c:pt idx="78">
                  <c:v>-58.5</c:v>
                </c:pt>
                <c:pt idx="79">
                  <c:v>-82</c:v>
                </c:pt>
                <c:pt idx="80">
                  <c:v>-112</c:v>
                </c:pt>
                <c:pt idx="81">
                  <c:v>-142</c:v>
                </c:pt>
                <c:pt idx="82">
                  <c:v>-5</c:v>
                </c:pt>
                <c:pt idx="83">
                  <c:v>-15</c:v>
                </c:pt>
                <c:pt idx="84">
                  <c:v>-25</c:v>
                </c:pt>
                <c:pt idx="85">
                  <c:v>-34.5</c:v>
                </c:pt>
                <c:pt idx="86">
                  <c:v>-54.5</c:v>
                </c:pt>
                <c:pt idx="87">
                  <c:v>-80</c:v>
                </c:pt>
                <c:pt idx="88">
                  <c:v>-106</c:v>
                </c:pt>
                <c:pt idx="89">
                  <c:v>-137.5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-38</c:v>
                </c:pt>
                <c:pt idx="94">
                  <c:v>-64.5</c:v>
                </c:pt>
                <c:pt idx="95">
                  <c:v>-102.5</c:v>
                </c:pt>
                <c:pt idx="96">
                  <c:v>-137.5</c:v>
                </c:pt>
                <c:pt idx="97">
                  <c:v>-5</c:v>
                </c:pt>
                <c:pt idx="98">
                  <c:v>-15</c:v>
                </c:pt>
                <c:pt idx="99">
                  <c:v>-25</c:v>
                </c:pt>
                <c:pt idx="100">
                  <c:v>-39.5</c:v>
                </c:pt>
                <c:pt idx="101">
                  <c:v>-66</c:v>
                </c:pt>
                <c:pt idx="102">
                  <c:v>-98.5</c:v>
                </c:pt>
                <c:pt idx="103">
                  <c:v>-133.5</c:v>
                </c:pt>
                <c:pt idx="104">
                  <c:v>-5</c:v>
                </c:pt>
                <c:pt idx="105">
                  <c:v>-15</c:v>
                </c:pt>
                <c:pt idx="106">
                  <c:v>-25</c:v>
                </c:pt>
                <c:pt idx="107">
                  <c:v>-34</c:v>
                </c:pt>
                <c:pt idx="108">
                  <c:v>-52</c:v>
                </c:pt>
                <c:pt idx="109">
                  <c:v>-86.5</c:v>
                </c:pt>
                <c:pt idx="110">
                  <c:v>-120</c:v>
                </c:pt>
                <c:pt idx="111">
                  <c:v>-142.5</c:v>
                </c:pt>
                <c:pt idx="112">
                  <c:v>-5</c:v>
                </c:pt>
                <c:pt idx="113">
                  <c:v>-15</c:v>
                </c:pt>
                <c:pt idx="114">
                  <c:v>-25</c:v>
                </c:pt>
                <c:pt idx="115">
                  <c:v>-31</c:v>
                </c:pt>
                <c:pt idx="116">
                  <c:v>-41.75</c:v>
                </c:pt>
                <c:pt idx="117">
                  <c:v>-59.25</c:v>
                </c:pt>
                <c:pt idx="118">
                  <c:v>-76.5</c:v>
                </c:pt>
                <c:pt idx="119">
                  <c:v>-93</c:v>
                </c:pt>
                <c:pt idx="120">
                  <c:v>-114</c:v>
                </c:pt>
                <c:pt idx="121">
                  <c:v>-139</c:v>
                </c:pt>
                <c:pt idx="122">
                  <c:v>-5</c:v>
                </c:pt>
                <c:pt idx="123">
                  <c:v>-15</c:v>
                </c:pt>
                <c:pt idx="124">
                  <c:v>-25</c:v>
                </c:pt>
                <c:pt idx="125">
                  <c:v>-35.5</c:v>
                </c:pt>
                <c:pt idx="126">
                  <c:v>-54</c:v>
                </c:pt>
                <c:pt idx="127">
                  <c:v>-76</c:v>
                </c:pt>
                <c:pt idx="128">
                  <c:v>-99.5</c:v>
                </c:pt>
                <c:pt idx="129">
                  <c:v>-130</c:v>
                </c:pt>
                <c:pt idx="130">
                  <c:v>-5</c:v>
                </c:pt>
                <c:pt idx="131">
                  <c:v>-15</c:v>
                </c:pt>
                <c:pt idx="132">
                  <c:v>-25</c:v>
                </c:pt>
                <c:pt idx="133">
                  <c:v>-31.5</c:v>
                </c:pt>
                <c:pt idx="134">
                  <c:v>-45</c:v>
                </c:pt>
                <c:pt idx="135">
                  <c:v>-75.5</c:v>
                </c:pt>
                <c:pt idx="136">
                  <c:v>-111</c:v>
                </c:pt>
                <c:pt idx="137">
                  <c:v>-140.5</c:v>
                </c:pt>
                <c:pt idx="138">
                  <c:v>-5</c:v>
                </c:pt>
                <c:pt idx="139">
                  <c:v>-15</c:v>
                </c:pt>
                <c:pt idx="140">
                  <c:v>-25</c:v>
                </c:pt>
                <c:pt idx="141">
                  <c:v>-31</c:v>
                </c:pt>
                <c:pt idx="142">
                  <c:v>-45.5</c:v>
                </c:pt>
                <c:pt idx="143">
                  <c:v>-72</c:v>
                </c:pt>
                <c:pt idx="144">
                  <c:v>-95.5</c:v>
                </c:pt>
                <c:pt idx="145">
                  <c:v>-116</c:v>
                </c:pt>
                <c:pt idx="146">
                  <c:v>-139</c:v>
                </c:pt>
                <c:pt idx="147">
                  <c:v>-5</c:v>
                </c:pt>
                <c:pt idx="148">
                  <c:v>-15</c:v>
                </c:pt>
                <c:pt idx="149">
                  <c:v>-25</c:v>
                </c:pt>
                <c:pt idx="150">
                  <c:v>-39</c:v>
                </c:pt>
                <c:pt idx="151">
                  <c:v>-62</c:v>
                </c:pt>
                <c:pt idx="152">
                  <c:v>-87</c:v>
                </c:pt>
                <c:pt idx="153">
                  <c:v>-115.5</c:v>
                </c:pt>
                <c:pt idx="154">
                  <c:v>-142</c:v>
                </c:pt>
                <c:pt idx="155">
                  <c:v>-5</c:v>
                </c:pt>
                <c:pt idx="156">
                  <c:v>-15</c:v>
                </c:pt>
                <c:pt idx="157">
                  <c:v>-25</c:v>
                </c:pt>
                <c:pt idx="158">
                  <c:v>-51.5</c:v>
                </c:pt>
                <c:pt idx="159">
                  <c:v>-83.5</c:v>
                </c:pt>
                <c:pt idx="160">
                  <c:v>-110.5</c:v>
                </c:pt>
                <c:pt idx="161">
                  <c:v>-140</c:v>
                </c:pt>
                <c:pt idx="162">
                  <c:v>-5</c:v>
                </c:pt>
                <c:pt idx="163">
                  <c:v>-15</c:v>
                </c:pt>
                <c:pt idx="164">
                  <c:v>-25</c:v>
                </c:pt>
                <c:pt idx="165">
                  <c:v>-41</c:v>
                </c:pt>
                <c:pt idx="166">
                  <c:v>-68.5</c:v>
                </c:pt>
                <c:pt idx="167">
                  <c:v>-100.5</c:v>
                </c:pt>
                <c:pt idx="168">
                  <c:v>-125.5</c:v>
                </c:pt>
                <c:pt idx="169">
                  <c:v>-144</c:v>
                </c:pt>
                <c:pt idx="170">
                  <c:v>-5</c:v>
                </c:pt>
                <c:pt idx="171">
                  <c:v>-15</c:v>
                </c:pt>
                <c:pt idx="172">
                  <c:v>-25</c:v>
                </c:pt>
                <c:pt idx="173">
                  <c:v>-30.5</c:v>
                </c:pt>
                <c:pt idx="174">
                  <c:v>-42.5</c:v>
                </c:pt>
                <c:pt idx="175">
                  <c:v>-63</c:v>
                </c:pt>
                <c:pt idx="176">
                  <c:v>-83.5</c:v>
                </c:pt>
                <c:pt idx="177">
                  <c:v>-114</c:v>
                </c:pt>
                <c:pt idx="178">
                  <c:v>-143</c:v>
                </c:pt>
                <c:pt idx="179">
                  <c:v>-5</c:v>
                </c:pt>
                <c:pt idx="180">
                  <c:v>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7089984"/>
        <c:axId val="-5371150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master_2017_02_20_2015!$BE$1</c15:sqref>
                        </c15:formulaRef>
                      </c:ext>
                    </c:extLst>
                    <c:strCache>
                      <c:ptCount val="1"/>
                      <c:pt idx="0">
                        <c:v>Ave_08_15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master_2017_02_20_2015!$BE$110:$BE$290</c15:sqref>
                        </c15:formulaRef>
                      </c:ext>
                    </c:extLst>
                    <c:numCache>
                      <c:formatCode>0.00</c:formatCode>
                      <c:ptCount val="181"/>
                      <c:pt idx="0">
                        <c:v>1.3441158835196003</c:v>
                      </c:pt>
                      <c:pt idx="1">
                        <c:v>1.4214140986444905</c:v>
                      </c:pt>
                      <c:pt idx="2">
                        <c:v>1.4764380337061143</c:v>
                      </c:pt>
                      <c:pt idx="3">
                        <c:v>1.6366234719059403</c:v>
                      </c:pt>
                      <c:pt idx="4">
                        <c:v>1.623464853728706</c:v>
                      </c:pt>
                      <c:pt idx="5">
                        <c:v>1.2631270415684741</c:v>
                      </c:pt>
                      <c:pt idx="6">
                        <c:v>1.3390416936302953</c:v>
                      </c:pt>
                      <c:pt idx="7">
                        <c:v>1.2937308511889212</c:v>
                      </c:pt>
                      <c:pt idx="8">
                        <c:v>1.3380530094143217</c:v>
                      </c:pt>
                      <c:pt idx="9">
                        <c:v>1.4046557265396036</c:v>
                      </c:pt>
                      <c:pt idx="10">
                        <c:v>1.5093142332165161</c:v>
                      </c:pt>
                      <c:pt idx="11">
                        <c:v>1.5040768848275183</c:v>
                      </c:pt>
                      <c:pt idx="12">
                        <c:v>1.1011336004059205</c:v>
                      </c:pt>
                      <c:pt idx="13">
                        <c:v>1.4683231303943547</c:v>
                      </c:pt>
                      <c:pt idx="14">
                        <c:v>1.4259105925469697</c:v>
                      </c:pt>
                      <c:pt idx="15">
                        <c:v>1.4157337750447931</c:v>
                      </c:pt>
                      <c:pt idx="16">
                        <c:v>1.4267492903771286</c:v>
                      </c:pt>
                      <c:pt idx="17">
                        <c:v>1.820066026244715</c:v>
                      </c:pt>
                      <c:pt idx="18">
                        <c:v>1.6068318210562895</c:v>
                      </c:pt>
                      <c:pt idx="19">
                        <c:v>1.606292822209316</c:v>
                      </c:pt>
                      <c:pt idx="20">
                        <c:v>1.145513077123167</c:v>
                      </c:pt>
                      <c:pt idx="21">
                        <c:v>1.3961252555616146</c:v>
                      </c:pt>
                      <c:pt idx="22">
                        <c:v>1.414348216478418</c:v>
                      </c:pt>
                      <c:pt idx="23">
                        <c:v>1.4519333723043584</c:v>
                      </c:pt>
                      <c:pt idx="24">
                        <c:v>1.3756557799067795</c:v>
                      </c:pt>
                      <c:pt idx="25">
                        <c:v>1.6054483808223083</c:v>
                      </c:pt>
                      <c:pt idx="26">
                        <c:v>1.6764552433805107</c:v>
                      </c:pt>
                      <c:pt idx="27">
                        <c:v>1.7333449471503015</c:v>
                      </c:pt>
                      <c:pt idx="28">
                        <c:v>1.1392939870130609</c:v>
                      </c:pt>
                      <c:pt idx="29">
                        <c:v>1.3450954581793166</c:v>
                      </c:pt>
                      <c:pt idx="30">
                        <c:v>1.5124968477202025</c:v>
                      </c:pt>
                      <c:pt idx="31">
                        <c:v>1.5022201502989196</c:v>
                      </c:pt>
                      <c:pt idx="32">
                        <c:v>1.5326596656294513</c:v>
                      </c:pt>
                      <c:pt idx="33">
                        <c:v>1.5580448794864949</c:v>
                      </c:pt>
                      <c:pt idx="34">
                        <c:v>1.6562597588670593</c:v>
                      </c:pt>
                      <c:pt idx="35">
                        <c:v>1.7152694642506185</c:v>
                      </c:pt>
                      <c:pt idx="36">
                        <c:v>1.1342625154655719</c:v>
                      </c:pt>
                      <c:pt idx="37">
                        <c:v>1.3594493233852445</c:v>
                      </c:pt>
                      <c:pt idx="38">
                        <c:v>1.1617824607258993</c:v>
                      </c:pt>
                      <c:pt idx="39">
                        <c:v>1.1869861879765518</c:v>
                      </c:pt>
                      <c:pt idx="40">
                        <c:v>1.5194870759100982</c:v>
                      </c:pt>
                      <c:pt idx="41">
                        <c:v>1.5753005965983826</c:v>
                      </c:pt>
                      <c:pt idx="42">
                        <c:v>0.98978629712785859</c:v>
                      </c:pt>
                      <c:pt idx="43">
                        <c:v>1.4265414188371179</c:v>
                      </c:pt>
                      <c:pt idx="44">
                        <c:v>1.4069208837201095</c:v>
                      </c:pt>
                      <c:pt idx="45">
                        <c:v>1.4311070129866672</c:v>
                      </c:pt>
                      <c:pt idx="46">
                        <c:v>1.4644162768481808</c:v>
                      </c:pt>
                      <c:pt idx="47">
                        <c:v>1.4065005560931652</c:v>
                      </c:pt>
                      <c:pt idx="48">
                        <c:v>1.5207483088533307</c:v>
                      </c:pt>
                      <c:pt idx="49">
                        <c:v>1.6323022488772945</c:v>
                      </c:pt>
                      <c:pt idx="50">
                        <c:v>1.1756532687501251</c:v>
                      </c:pt>
                      <c:pt idx="51">
                        <c:v>1.4540132198289148</c:v>
                      </c:pt>
                      <c:pt idx="52">
                        <c:v>1.278177440067521</c:v>
                      </c:pt>
                      <c:pt idx="53">
                        <c:v>1.3495548389302048</c:v>
                      </c:pt>
                      <c:pt idx="54">
                        <c:v>1.2782554020048145</c:v>
                      </c:pt>
                      <c:pt idx="55">
                        <c:v>1.3462856945080199</c:v>
                      </c:pt>
                      <c:pt idx="56">
                        <c:v>1.4610933826605645</c:v>
                      </c:pt>
                      <c:pt idx="57">
                        <c:v>1.4628864551151795</c:v>
                      </c:pt>
                      <c:pt idx="58">
                        <c:v>0.96057449119751881</c:v>
                      </c:pt>
                      <c:pt idx="59">
                        <c:v>1.3869835221447273</c:v>
                      </c:pt>
                      <c:pt idx="60">
                        <c:v>1.3957099945232965</c:v>
                      </c:pt>
                      <c:pt idx="61">
                        <c:v>1.3947926946310807</c:v>
                      </c:pt>
                      <c:pt idx="62">
                        <c:v>1.3857706402882344</c:v>
                      </c:pt>
                      <c:pt idx="63">
                        <c:v>1.3556450117928127</c:v>
                      </c:pt>
                      <c:pt idx="64">
                        <c:v>1.375853796649491</c:v>
                      </c:pt>
                      <c:pt idx="65">
                        <c:v>0.77474291670069828</c:v>
                      </c:pt>
                      <c:pt idx="66">
                        <c:v>1.2633886982157498</c:v>
                      </c:pt>
                      <c:pt idx="67">
                        <c:v>1.21337994060096</c:v>
                      </c:pt>
                      <c:pt idx="68">
                        <c:v>1.1728160903975171</c:v>
                      </c:pt>
                      <c:pt idx="69">
                        <c:v>1.1956484806776522</c:v>
                      </c:pt>
                      <c:pt idx="70">
                        <c:v>1.398678954812842</c:v>
                      </c:pt>
                      <c:pt idx="71">
                        <c:v>1.5291633437625696</c:v>
                      </c:pt>
                      <c:pt idx="72">
                        <c:v>1.5783507707556759</c:v>
                      </c:pt>
                      <c:pt idx="73">
                        <c:v>1.5667995712847445</c:v>
                      </c:pt>
                      <c:pt idx="74">
                        <c:v>1.052477321362602</c:v>
                      </c:pt>
                      <c:pt idx="75">
                        <c:v>1.3193540385905842</c:v>
                      </c:pt>
                      <c:pt idx="76">
                        <c:v>1.2986290871739283</c:v>
                      </c:pt>
                      <c:pt idx="77">
                        <c:v>1.3438923248508168</c:v>
                      </c:pt>
                      <c:pt idx="78">
                        <c:v>1.4034273398588404</c:v>
                      </c:pt>
                      <c:pt idx="79">
                        <c:v>1.3905359804979924</c:v>
                      </c:pt>
                      <c:pt idx="80">
                        <c:v>1.4623181023666971</c:v>
                      </c:pt>
                      <c:pt idx="81">
                        <c:v>1.4747745908312311</c:v>
                      </c:pt>
                      <c:pt idx="82">
                        <c:v>1.0914808868355066</c:v>
                      </c:pt>
                      <c:pt idx="83">
                        <c:v>1.2370362813220865</c:v>
                      </c:pt>
                      <c:pt idx="84">
                        <c:v>1.1834850322065571</c:v>
                      </c:pt>
                      <c:pt idx="85">
                        <c:v>1.1810165962078694</c:v>
                      </c:pt>
                      <c:pt idx="86">
                        <c:v>1.2638080636720246</c:v>
                      </c:pt>
                      <c:pt idx="87">
                        <c:v>1.4438670638024267</c:v>
                      </c:pt>
                      <c:pt idx="88">
                        <c:v>1.543695353017873</c:v>
                      </c:pt>
                      <c:pt idx="89">
                        <c:v>1.5823266030595398</c:v>
                      </c:pt>
                      <c:pt idx="90">
                        <c:v>1.061844591902688</c:v>
                      </c:pt>
                      <c:pt idx="91">
                        <c:v>1.3260894857123624</c:v>
                      </c:pt>
                      <c:pt idx="92">
                        <c:v>1.3836435288119324</c:v>
                      </c:pt>
                      <c:pt idx="93">
                        <c:v>1.319328022517317</c:v>
                      </c:pt>
                      <c:pt idx="94">
                        <c:v>1.3200538370851274</c:v>
                      </c:pt>
                      <c:pt idx="95">
                        <c:v>1.3430206540959224</c:v>
                      </c:pt>
                      <c:pt idx="96">
                        <c:v>1.2802709585760503</c:v>
                      </c:pt>
                      <c:pt idx="97">
                        <c:v>1.1380290018053718</c:v>
                      </c:pt>
                      <c:pt idx="98">
                        <c:v>1.3660331148167695</c:v>
                      </c:pt>
                      <c:pt idx="99">
                        <c:v>1.4197838347642051</c:v>
                      </c:pt>
                      <c:pt idx="100">
                        <c:v>1.3937519612133724</c:v>
                      </c:pt>
                      <c:pt idx="101">
                        <c:v>1.400125987256152</c:v>
                      </c:pt>
                      <c:pt idx="102">
                        <c:v>1.3419912997721903</c:v>
                      </c:pt>
                      <c:pt idx="103">
                        <c:v>1.3142400162119157</c:v>
                      </c:pt>
                      <c:pt idx="104">
                        <c:v>1.2052862439318359</c:v>
                      </c:pt>
                      <c:pt idx="105">
                        <c:v>1.3696078383168377</c:v>
                      </c:pt>
                      <c:pt idx="106">
                        <c:v>1.2343413781133066</c:v>
                      </c:pt>
                      <c:pt idx="107">
                        <c:v>1.2303263948469572</c:v>
                      </c:pt>
                      <c:pt idx="108">
                        <c:v>1.2298020888623431</c:v>
                      </c:pt>
                      <c:pt idx="109">
                        <c:v>1.5630863123755463</c:v>
                      </c:pt>
                      <c:pt idx="110">
                        <c:v>1.5636798070183007</c:v>
                      </c:pt>
                      <c:pt idx="111">
                        <c:v>1.598401618975535</c:v>
                      </c:pt>
                      <c:pt idx="112">
                        <c:v>1.233092776061552</c:v>
                      </c:pt>
                      <c:pt idx="113">
                        <c:v>1.3744154016956203</c:v>
                      </c:pt>
                      <c:pt idx="114">
                        <c:v>1.3286777562069099</c:v>
                      </c:pt>
                      <c:pt idx="115">
                        <c:v>1.3218908899090325</c:v>
                      </c:pt>
                      <c:pt idx="116">
                        <c:v>1.2659172246425112</c:v>
                      </c:pt>
                      <c:pt idx="117">
                        <c:v>1.3974660577534197</c:v>
                      </c:pt>
                      <c:pt idx="118">
                        <c:v>1.4769864599026667</c:v>
                      </c:pt>
                      <c:pt idx="119">
                        <c:v>1.6517841406577671</c:v>
                      </c:pt>
                      <c:pt idx="120">
                        <c:v>1.67</c:v>
                      </c:pt>
                      <c:pt idx="121">
                        <c:v>1.6973904913320474</c:v>
                      </c:pt>
                      <c:pt idx="122">
                        <c:v>1.013805502640909</c:v>
                      </c:pt>
                      <c:pt idx="123">
                        <c:v>1.3220949404771369</c:v>
                      </c:pt>
                      <c:pt idx="124">
                        <c:v>1.2655752377685479</c:v>
                      </c:pt>
                      <c:pt idx="125">
                        <c:v>1.1709945945263698</c:v>
                      </c:pt>
                      <c:pt idx="126">
                        <c:v>1.1734471749973845</c:v>
                      </c:pt>
                      <c:pt idx="127">
                        <c:v>1.2214322425982083</c:v>
                      </c:pt>
                      <c:pt idx="128">
                        <c:v>1.3508062651065464</c:v>
                      </c:pt>
                      <c:pt idx="129">
                        <c:v>1.6758456319604047</c:v>
                      </c:pt>
                      <c:pt idx="130">
                        <c:v>0.99996046365173252</c:v>
                      </c:pt>
                      <c:pt idx="131">
                        <c:v>1.3366750076330312</c:v>
                      </c:pt>
                      <c:pt idx="132">
                        <c:v>1.2323727239978663</c:v>
                      </c:pt>
                      <c:pt idx="133">
                        <c:v>1.2301748119264149</c:v>
                      </c:pt>
                      <c:pt idx="134">
                        <c:v>1.162926906041938</c:v>
                      </c:pt>
                      <c:pt idx="135">
                        <c:v>1.536441814906051</c:v>
                      </c:pt>
                      <c:pt idx="136">
                        <c:v>1.6782234914130316</c:v>
                      </c:pt>
                      <c:pt idx="137">
                        <c:v>1.6827790426052476</c:v>
                      </c:pt>
                      <c:pt idx="138">
                        <c:v>1.1444254385911399</c:v>
                      </c:pt>
                      <c:pt idx="139">
                        <c:v>1.3357298241032547</c:v>
                      </c:pt>
                      <c:pt idx="140">
                        <c:v>1.2903723909518878</c:v>
                      </c:pt>
                      <c:pt idx="141">
                        <c:v>1.2359307824624417</c:v>
                      </c:pt>
                      <c:pt idx="142">
                        <c:v>1.2337629060908759</c:v>
                      </c:pt>
                      <c:pt idx="143">
                        <c:v>1.5452442046255479</c:v>
                      </c:pt>
                      <c:pt idx="144">
                        <c:v>1.6183981857506708</c:v>
                      </c:pt>
                      <c:pt idx="145">
                        <c:v>1.638555305904339</c:v>
                      </c:pt>
                      <c:pt idx="146">
                        <c:v>1.6892400308936502</c:v>
                      </c:pt>
                      <c:pt idx="147">
                        <c:v>1.171745134143714</c:v>
                      </c:pt>
                      <c:pt idx="148">
                        <c:v>1.4495948550729194</c:v>
                      </c:pt>
                      <c:pt idx="149">
                        <c:v>1.4490793272437652</c:v>
                      </c:pt>
                      <c:pt idx="150">
                        <c:v>1.373148165378411</c:v>
                      </c:pt>
                      <c:pt idx="151">
                        <c:v>1.4920741802437396</c:v>
                      </c:pt>
                      <c:pt idx="152">
                        <c:v>1.6052537059733696</c:v>
                      </c:pt>
                      <c:pt idx="153">
                        <c:v>1.6751852011449002</c:v>
                      </c:pt>
                      <c:pt idx="154">
                        <c:v>1.7105250509396919</c:v>
                      </c:pt>
                      <c:pt idx="155">
                        <c:v>1.0939628968263926</c:v>
                      </c:pt>
                      <c:pt idx="156">
                        <c:v>1.4666496430205118</c:v>
                      </c:pt>
                      <c:pt idx="157">
                        <c:v>1.4225767022842744</c:v>
                      </c:pt>
                      <c:pt idx="158">
                        <c:v>1.4373985025148914</c:v>
                      </c:pt>
                      <c:pt idx="159">
                        <c:v>1.3663021869164929</c:v>
                      </c:pt>
                      <c:pt idx="160">
                        <c:v>1.3221332266710655</c:v>
                      </c:pt>
                      <c:pt idx="161">
                        <c:v>1.3145334878309438</c:v>
                      </c:pt>
                      <c:pt idx="162">
                        <c:v>1.0929256064915063</c:v>
                      </c:pt>
                      <c:pt idx="163">
                        <c:v>1.3214324635297439</c:v>
                      </c:pt>
                      <c:pt idx="164">
                        <c:v>1.220494447830986</c:v>
                      </c:pt>
                      <c:pt idx="165">
                        <c:v>1.3214584721533749</c:v>
                      </c:pt>
                      <c:pt idx="166">
                        <c:v>1.368309924801141</c:v>
                      </c:pt>
                      <c:pt idx="167">
                        <c:v>1.3226815439206896</c:v>
                      </c:pt>
                      <c:pt idx="168">
                        <c:v>1.36</c:v>
                      </c:pt>
                      <c:pt idx="169">
                        <c:v>1.42</c:v>
                      </c:pt>
                      <c:pt idx="170">
                        <c:v>0.94834990553296783</c:v>
                      </c:pt>
                      <c:pt idx="171">
                        <c:v>1.2514054889049344</c:v>
                      </c:pt>
                      <c:pt idx="172">
                        <c:v>1.1827808514577081</c:v>
                      </c:pt>
                      <c:pt idx="173">
                        <c:v>1.1966137822052949</c:v>
                      </c:pt>
                      <c:pt idx="174">
                        <c:v>1.121652925771671</c:v>
                      </c:pt>
                      <c:pt idx="175">
                        <c:v>1.320427976771128</c:v>
                      </c:pt>
                      <c:pt idx="176">
                        <c:v>1.5197279389329741</c:v>
                      </c:pt>
                      <c:pt idx="177">
                        <c:v>1.5759246200698334</c:v>
                      </c:pt>
                      <c:pt idx="178">
                        <c:v>1.5384858977336568</c:v>
                      </c:pt>
                      <c:pt idx="179">
                        <c:v>1.0636116157058226</c:v>
                      </c:pt>
                      <c:pt idx="180">
                        <c:v>1.2375380278919588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master_2017_02_20_2015!$BB$110:$BB$290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-35</c:v>
                      </c:pt>
                      <c:pt idx="1">
                        <c:v>-48.5</c:v>
                      </c:pt>
                      <c:pt idx="2">
                        <c:v>-72.5</c:v>
                      </c:pt>
                      <c:pt idx="3">
                        <c:v>-107.5</c:v>
                      </c:pt>
                      <c:pt idx="4">
                        <c:v>-140</c:v>
                      </c:pt>
                      <c:pt idx="5">
                        <c:v>-5</c:v>
                      </c:pt>
                      <c:pt idx="6">
                        <c:v>-15</c:v>
                      </c:pt>
                      <c:pt idx="7">
                        <c:v>-25</c:v>
                      </c:pt>
                      <c:pt idx="8">
                        <c:v>-35.5</c:v>
                      </c:pt>
                      <c:pt idx="9">
                        <c:v>-58.5</c:v>
                      </c:pt>
                      <c:pt idx="10">
                        <c:v>-105.5</c:v>
                      </c:pt>
                      <c:pt idx="11">
                        <c:v>-144</c:v>
                      </c:pt>
                      <c:pt idx="12">
                        <c:v>-5</c:v>
                      </c:pt>
                      <c:pt idx="13">
                        <c:v>-15</c:v>
                      </c:pt>
                      <c:pt idx="14">
                        <c:v>-25</c:v>
                      </c:pt>
                      <c:pt idx="15">
                        <c:v>-37.5</c:v>
                      </c:pt>
                      <c:pt idx="16">
                        <c:v>-57.5</c:v>
                      </c:pt>
                      <c:pt idx="17">
                        <c:v>-78.5</c:v>
                      </c:pt>
                      <c:pt idx="18">
                        <c:v>-104</c:v>
                      </c:pt>
                      <c:pt idx="19">
                        <c:v>-137</c:v>
                      </c:pt>
                      <c:pt idx="20">
                        <c:v>-5</c:v>
                      </c:pt>
                      <c:pt idx="21">
                        <c:v>-15</c:v>
                      </c:pt>
                      <c:pt idx="22">
                        <c:v>-25</c:v>
                      </c:pt>
                      <c:pt idx="23">
                        <c:v>-42.5</c:v>
                      </c:pt>
                      <c:pt idx="24">
                        <c:v>-61.5</c:v>
                      </c:pt>
                      <c:pt idx="25">
                        <c:v>-82.5</c:v>
                      </c:pt>
                      <c:pt idx="26">
                        <c:v>-118</c:v>
                      </c:pt>
                      <c:pt idx="27">
                        <c:v>-144.5</c:v>
                      </c:pt>
                      <c:pt idx="28">
                        <c:v>-5</c:v>
                      </c:pt>
                      <c:pt idx="29">
                        <c:v>-15</c:v>
                      </c:pt>
                      <c:pt idx="30">
                        <c:v>-25</c:v>
                      </c:pt>
                      <c:pt idx="31">
                        <c:v>-32.5</c:v>
                      </c:pt>
                      <c:pt idx="32">
                        <c:v>-44.5</c:v>
                      </c:pt>
                      <c:pt idx="33">
                        <c:v>-66</c:v>
                      </c:pt>
                      <c:pt idx="34">
                        <c:v>-100.5</c:v>
                      </c:pt>
                      <c:pt idx="35">
                        <c:v>-138</c:v>
                      </c:pt>
                      <c:pt idx="36">
                        <c:v>-5</c:v>
                      </c:pt>
                      <c:pt idx="37">
                        <c:v>-15</c:v>
                      </c:pt>
                      <c:pt idx="38">
                        <c:v>-25</c:v>
                      </c:pt>
                      <c:pt idx="39">
                        <c:v>-48</c:v>
                      </c:pt>
                      <c:pt idx="40">
                        <c:v>-85.5</c:v>
                      </c:pt>
                      <c:pt idx="41">
                        <c:v>-129</c:v>
                      </c:pt>
                      <c:pt idx="42">
                        <c:v>-5</c:v>
                      </c:pt>
                      <c:pt idx="43">
                        <c:v>-15</c:v>
                      </c:pt>
                      <c:pt idx="44">
                        <c:v>-25</c:v>
                      </c:pt>
                      <c:pt idx="45">
                        <c:v>-33</c:v>
                      </c:pt>
                      <c:pt idx="46">
                        <c:v>-52</c:v>
                      </c:pt>
                      <c:pt idx="47">
                        <c:v>-78.5</c:v>
                      </c:pt>
                      <c:pt idx="48">
                        <c:v>-104</c:v>
                      </c:pt>
                      <c:pt idx="49">
                        <c:v>-129.5</c:v>
                      </c:pt>
                      <c:pt idx="50">
                        <c:v>-5</c:v>
                      </c:pt>
                      <c:pt idx="51">
                        <c:v>-15</c:v>
                      </c:pt>
                      <c:pt idx="52">
                        <c:v>-25</c:v>
                      </c:pt>
                      <c:pt idx="53">
                        <c:v>-37</c:v>
                      </c:pt>
                      <c:pt idx="54">
                        <c:v>-56.5</c:v>
                      </c:pt>
                      <c:pt idx="55">
                        <c:v>-87</c:v>
                      </c:pt>
                      <c:pt idx="56">
                        <c:v>-118</c:v>
                      </c:pt>
                      <c:pt idx="57">
                        <c:v>-142</c:v>
                      </c:pt>
                      <c:pt idx="58">
                        <c:v>-5</c:v>
                      </c:pt>
                      <c:pt idx="59">
                        <c:v>-15</c:v>
                      </c:pt>
                      <c:pt idx="60">
                        <c:v>-25</c:v>
                      </c:pt>
                      <c:pt idx="61">
                        <c:v>-41.5</c:v>
                      </c:pt>
                      <c:pt idx="62">
                        <c:v>-71.5</c:v>
                      </c:pt>
                      <c:pt idx="63">
                        <c:v>-107</c:v>
                      </c:pt>
                      <c:pt idx="64">
                        <c:v>-138.5</c:v>
                      </c:pt>
                      <c:pt idx="65">
                        <c:v>-5</c:v>
                      </c:pt>
                      <c:pt idx="66">
                        <c:v>-15</c:v>
                      </c:pt>
                      <c:pt idx="67">
                        <c:v>-25</c:v>
                      </c:pt>
                      <c:pt idx="68">
                        <c:v>-37.5</c:v>
                      </c:pt>
                      <c:pt idx="69">
                        <c:v>-58</c:v>
                      </c:pt>
                      <c:pt idx="70">
                        <c:v>-79.5</c:v>
                      </c:pt>
                      <c:pt idx="71">
                        <c:v>-98</c:v>
                      </c:pt>
                      <c:pt idx="72">
                        <c:v>-122</c:v>
                      </c:pt>
                      <c:pt idx="73">
                        <c:v>-144.5</c:v>
                      </c:pt>
                      <c:pt idx="74">
                        <c:v>-5</c:v>
                      </c:pt>
                      <c:pt idx="75">
                        <c:v>-15</c:v>
                      </c:pt>
                      <c:pt idx="76">
                        <c:v>-25</c:v>
                      </c:pt>
                      <c:pt idx="77">
                        <c:v>-38</c:v>
                      </c:pt>
                      <c:pt idx="78">
                        <c:v>-58.5</c:v>
                      </c:pt>
                      <c:pt idx="79">
                        <c:v>-82</c:v>
                      </c:pt>
                      <c:pt idx="80">
                        <c:v>-112</c:v>
                      </c:pt>
                      <c:pt idx="81">
                        <c:v>-142</c:v>
                      </c:pt>
                      <c:pt idx="82">
                        <c:v>-5</c:v>
                      </c:pt>
                      <c:pt idx="83">
                        <c:v>-15</c:v>
                      </c:pt>
                      <c:pt idx="84">
                        <c:v>-25</c:v>
                      </c:pt>
                      <c:pt idx="85">
                        <c:v>-34.5</c:v>
                      </c:pt>
                      <c:pt idx="86">
                        <c:v>-54.5</c:v>
                      </c:pt>
                      <c:pt idx="87">
                        <c:v>-80</c:v>
                      </c:pt>
                      <c:pt idx="88">
                        <c:v>-106</c:v>
                      </c:pt>
                      <c:pt idx="89">
                        <c:v>-137.5</c:v>
                      </c:pt>
                      <c:pt idx="90">
                        <c:v>-5</c:v>
                      </c:pt>
                      <c:pt idx="91">
                        <c:v>-15</c:v>
                      </c:pt>
                      <c:pt idx="92">
                        <c:v>-25</c:v>
                      </c:pt>
                      <c:pt idx="93">
                        <c:v>-38</c:v>
                      </c:pt>
                      <c:pt idx="94">
                        <c:v>-64.5</c:v>
                      </c:pt>
                      <c:pt idx="95">
                        <c:v>-102.5</c:v>
                      </c:pt>
                      <c:pt idx="96">
                        <c:v>-137.5</c:v>
                      </c:pt>
                      <c:pt idx="97">
                        <c:v>-5</c:v>
                      </c:pt>
                      <c:pt idx="98">
                        <c:v>-15</c:v>
                      </c:pt>
                      <c:pt idx="99">
                        <c:v>-25</c:v>
                      </c:pt>
                      <c:pt idx="100">
                        <c:v>-39.5</c:v>
                      </c:pt>
                      <c:pt idx="101">
                        <c:v>-66</c:v>
                      </c:pt>
                      <c:pt idx="102">
                        <c:v>-98.5</c:v>
                      </c:pt>
                      <c:pt idx="103">
                        <c:v>-133.5</c:v>
                      </c:pt>
                      <c:pt idx="104">
                        <c:v>-5</c:v>
                      </c:pt>
                      <c:pt idx="105">
                        <c:v>-15</c:v>
                      </c:pt>
                      <c:pt idx="106">
                        <c:v>-25</c:v>
                      </c:pt>
                      <c:pt idx="107">
                        <c:v>-34</c:v>
                      </c:pt>
                      <c:pt idx="108">
                        <c:v>-52</c:v>
                      </c:pt>
                      <c:pt idx="109">
                        <c:v>-86.5</c:v>
                      </c:pt>
                      <c:pt idx="110">
                        <c:v>-120</c:v>
                      </c:pt>
                      <c:pt idx="111">
                        <c:v>-142.5</c:v>
                      </c:pt>
                      <c:pt idx="112">
                        <c:v>-5</c:v>
                      </c:pt>
                      <c:pt idx="113">
                        <c:v>-15</c:v>
                      </c:pt>
                      <c:pt idx="114">
                        <c:v>-25</c:v>
                      </c:pt>
                      <c:pt idx="115">
                        <c:v>-31</c:v>
                      </c:pt>
                      <c:pt idx="116">
                        <c:v>-41.75</c:v>
                      </c:pt>
                      <c:pt idx="117">
                        <c:v>-59.25</c:v>
                      </c:pt>
                      <c:pt idx="118">
                        <c:v>-76.5</c:v>
                      </c:pt>
                      <c:pt idx="119">
                        <c:v>-93</c:v>
                      </c:pt>
                      <c:pt idx="120">
                        <c:v>-114</c:v>
                      </c:pt>
                      <c:pt idx="121">
                        <c:v>-139</c:v>
                      </c:pt>
                      <c:pt idx="122">
                        <c:v>-5</c:v>
                      </c:pt>
                      <c:pt idx="123">
                        <c:v>-15</c:v>
                      </c:pt>
                      <c:pt idx="124">
                        <c:v>-25</c:v>
                      </c:pt>
                      <c:pt idx="125">
                        <c:v>-35.5</c:v>
                      </c:pt>
                      <c:pt idx="126">
                        <c:v>-54</c:v>
                      </c:pt>
                      <c:pt idx="127">
                        <c:v>-76</c:v>
                      </c:pt>
                      <c:pt idx="128">
                        <c:v>-99.5</c:v>
                      </c:pt>
                      <c:pt idx="129">
                        <c:v>-130</c:v>
                      </c:pt>
                      <c:pt idx="130">
                        <c:v>-5</c:v>
                      </c:pt>
                      <c:pt idx="131">
                        <c:v>-15</c:v>
                      </c:pt>
                      <c:pt idx="132">
                        <c:v>-25</c:v>
                      </c:pt>
                      <c:pt idx="133">
                        <c:v>-31.5</c:v>
                      </c:pt>
                      <c:pt idx="134">
                        <c:v>-45</c:v>
                      </c:pt>
                      <c:pt idx="135">
                        <c:v>-75.5</c:v>
                      </c:pt>
                      <c:pt idx="136">
                        <c:v>-111</c:v>
                      </c:pt>
                      <c:pt idx="137">
                        <c:v>-140.5</c:v>
                      </c:pt>
                      <c:pt idx="138">
                        <c:v>-5</c:v>
                      </c:pt>
                      <c:pt idx="139">
                        <c:v>-15</c:v>
                      </c:pt>
                      <c:pt idx="140">
                        <c:v>-25</c:v>
                      </c:pt>
                      <c:pt idx="141">
                        <c:v>-31</c:v>
                      </c:pt>
                      <c:pt idx="142">
                        <c:v>-45.5</c:v>
                      </c:pt>
                      <c:pt idx="143">
                        <c:v>-72</c:v>
                      </c:pt>
                      <c:pt idx="144">
                        <c:v>-95.5</c:v>
                      </c:pt>
                      <c:pt idx="145">
                        <c:v>-116</c:v>
                      </c:pt>
                      <c:pt idx="146">
                        <c:v>-139</c:v>
                      </c:pt>
                      <c:pt idx="147">
                        <c:v>-5</c:v>
                      </c:pt>
                      <c:pt idx="148">
                        <c:v>-15</c:v>
                      </c:pt>
                      <c:pt idx="149">
                        <c:v>-25</c:v>
                      </c:pt>
                      <c:pt idx="150">
                        <c:v>-39</c:v>
                      </c:pt>
                      <c:pt idx="151">
                        <c:v>-62</c:v>
                      </c:pt>
                      <c:pt idx="152">
                        <c:v>-87</c:v>
                      </c:pt>
                      <c:pt idx="153">
                        <c:v>-115.5</c:v>
                      </c:pt>
                      <c:pt idx="154">
                        <c:v>-142</c:v>
                      </c:pt>
                      <c:pt idx="155">
                        <c:v>-5</c:v>
                      </c:pt>
                      <c:pt idx="156">
                        <c:v>-15</c:v>
                      </c:pt>
                      <c:pt idx="157">
                        <c:v>-25</c:v>
                      </c:pt>
                      <c:pt idx="158">
                        <c:v>-51.5</c:v>
                      </c:pt>
                      <c:pt idx="159">
                        <c:v>-83.5</c:v>
                      </c:pt>
                      <c:pt idx="160">
                        <c:v>-110.5</c:v>
                      </c:pt>
                      <c:pt idx="161">
                        <c:v>-140</c:v>
                      </c:pt>
                      <c:pt idx="162">
                        <c:v>-5</c:v>
                      </c:pt>
                      <c:pt idx="163">
                        <c:v>-15</c:v>
                      </c:pt>
                      <c:pt idx="164">
                        <c:v>-25</c:v>
                      </c:pt>
                      <c:pt idx="165">
                        <c:v>-41</c:v>
                      </c:pt>
                      <c:pt idx="166">
                        <c:v>-68.5</c:v>
                      </c:pt>
                      <c:pt idx="167">
                        <c:v>-100.5</c:v>
                      </c:pt>
                      <c:pt idx="168">
                        <c:v>-125.5</c:v>
                      </c:pt>
                      <c:pt idx="169">
                        <c:v>-144</c:v>
                      </c:pt>
                      <c:pt idx="170">
                        <c:v>-5</c:v>
                      </c:pt>
                      <c:pt idx="171">
                        <c:v>-15</c:v>
                      </c:pt>
                      <c:pt idx="172">
                        <c:v>-25</c:v>
                      </c:pt>
                      <c:pt idx="173">
                        <c:v>-30.5</c:v>
                      </c:pt>
                      <c:pt idx="174">
                        <c:v>-42.5</c:v>
                      </c:pt>
                      <c:pt idx="175">
                        <c:v>-63</c:v>
                      </c:pt>
                      <c:pt idx="176">
                        <c:v>-83.5</c:v>
                      </c:pt>
                      <c:pt idx="177">
                        <c:v>-114</c:v>
                      </c:pt>
                      <c:pt idx="178">
                        <c:v>-143</c:v>
                      </c:pt>
                      <c:pt idx="179">
                        <c:v>-5</c:v>
                      </c:pt>
                      <c:pt idx="180">
                        <c:v>-15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-537089984"/>
        <c:scaling>
          <c:orientation val="minMax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Density, g cm-3</a:t>
                </a:r>
              </a:p>
            </c:rich>
          </c:tx>
          <c:layout>
            <c:manualLayout>
              <c:xMode val="edge"/>
              <c:yMode val="edge"/>
              <c:x val="0.3991701662292213"/>
              <c:y val="0.124050743657042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115008"/>
        <c:crosses val="autoZero"/>
        <c:crossBetween val="midCat"/>
      </c:valAx>
      <c:valAx>
        <c:axId val="-53711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Depth,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089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13015429146125"/>
          <c:y val="0.79198028295243583"/>
          <c:w val="0.20681688620698113"/>
          <c:h val="0.133356379233083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Palouse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858114610673664"/>
          <c:y val="0.29763086905803443"/>
          <c:w val="0.79663174480930188"/>
          <c:h val="0.65049394867308252"/>
        </c:manualLayout>
      </c:layout>
      <c:scatterChart>
        <c:scatterStyle val="lineMarker"/>
        <c:varyColors val="0"/>
        <c:ser>
          <c:idx val="0"/>
          <c:order val="0"/>
          <c:tx>
            <c:strRef>
              <c:f>master_2017_02_20_2015!$BF$1</c:f>
              <c:strCache>
                <c:ptCount val="1"/>
                <c:pt idx="0">
                  <c:v>Accepted_08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master_2017_02_20_2015!$BF$291:$BF$953</c:f>
              <c:numCache>
                <c:formatCode>0.00</c:formatCode>
                <c:ptCount val="663"/>
                <c:pt idx="0">
                  <c:v>1.1376381797716482</c:v>
                </c:pt>
                <c:pt idx="1">
                  <c:v>1.1936429100312511</c:v>
                </c:pt>
                <c:pt idx="2">
                  <c:v>1.1680318673813754</c:v>
                </c:pt>
                <c:pt idx="3">
                  <c:v>1.4081466091333485</c:v>
                </c:pt>
                <c:pt idx="4">
                  <c:v>1.5250503751792013</c:v>
                </c:pt>
                <c:pt idx="5">
                  <c:v>1.5790861449560256</c:v>
                </c:pt>
                <c:pt idx="6">
                  <c:v>0.91367820931557397</c:v>
                </c:pt>
                <c:pt idx="7">
                  <c:v>1.2994721243375484</c:v>
                </c:pt>
                <c:pt idx="8">
                  <c:v>1.2165478425863929</c:v>
                </c:pt>
                <c:pt idx="9">
                  <c:v>1.1968680844637749</c:v>
                </c:pt>
                <c:pt idx="10">
                  <c:v>1.2680567633166588</c:v>
                </c:pt>
                <c:pt idx="11">
                  <c:v>1.4765230221689847</c:v>
                </c:pt>
                <c:pt idx="12">
                  <c:v>1.6449523147923784</c:v>
                </c:pt>
                <c:pt idx="13">
                  <c:v>1.6772983239113066</c:v>
                </c:pt>
                <c:pt idx="14">
                  <c:v>1.6782052207543079</c:v>
                </c:pt>
                <c:pt idx="15">
                  <c:v>0.86662120425364331</c:v>
                </c:pt>
                <c:pt idx="16">
                  <c:v>1.2207149365080148</c:v>
                </c:pt>
                <c:pt idx="17">
                  <c:v>1.1897441792033672</c:v>
                </c:pt>
                <c:pt idx="18">
                  <c:v>1.2112704464747193</c:v>
                </c:pt>
                <c:pt idx="19">
                  <c:v>1.3332576416550852</c:v>
                </c:pt>
                <c:pt idx="20">
                  <c:v>1.5212312296608559</c:v>
                </c:pt>
                <c:pt idx="21">
                  <c:v>1.5701296857788618</c:v>
                </c:pt>
                <c:pt idx="22">
                  <c:v>1.5646487136418623</c:v>
                </c:pt>
                <c:pt idx="23">
                  <c:v>0.98040335466154993</c:v>
                </c:pt>
                <c:pt idx="24">
                  <c:v>1.2510493918178121</c:v>
                </c:pt>
                <c:pt idx="25">
                  <c:v>1.2206539431406371</c:v>
                </c:pt>
                <c:pt idx="26">
                  <c:v>1.3306510043640811</c:v>
                </c:pt>
                <c:pt idx="27">
                  <c:v>1.4411754105047336</c:v>
                </c:pt>
                <c:pt idx="28">
                  <c:v>1.573006861398782</c:v>
                </c:pt>
                <c:pt idx="29">
                  <c:v>1.5965630307485315</c:v>
                </c:pt>
                <c:pt idx="30">
                  <c:v>1.6508439486130688</c:v>
                </c:pt>
                <c:pt idx="31">
                  <c:v>1.0483223025909816</c:v>
                </c:pt>
                <c:pt idx="32">
                  <c:v>1.3224110023061513</c:v>
                </c:pt>
                <c:pt idx="33">
                  <c:v>1.2503138421692814</c:v>
                </c:pt>
                <c:pt idx="34">
                  <c:v>1.3276473409761635</c:v>
                </c:pt>
                <c:pt idx="35">
                  <c:v>1.2543366105463241</c:v>
                </c:pt>
                <c:pt idx="36">
                  <c:v>1.4408879036535227</c:v>
                </c:pt>
                <c:pt idx="37">
                  <c:v>1.5836927185732095</c:v>
                </c:pt>
                <c:pt idx="38">
                  <c:v>1.6297347255911527</c:v>
                </c:pt>
                <c:pt idx="39">
                  <c:v>0.89001498111053179</c:v>
                </c:pt>
                <c:pt idx="40">
                  <c:v>1.3181533581971723</c:v>
                </c:pt>
                <c:pt idx="41">
                  <c:v>1.2432497351165639</c:v>
                </c:pt>
                <c:pt idx="42">
                  <c:v>1.3120284287436303</c:v>
                </c:pt>
                <c:pt idx="43">
                  <c:v>1.4421936481997175</c:v>
                </c:pt>
                <c:pt idx="44">
                  <c:v>1.6488557816297471</c:v>
                </c:pt>
                <c:pt idx="45">
                  <c:v>1.6417826134276456</c:v>
                </c:pt>
                <c:pt idx="46">
                  <c:v>1.7218784213172986</c:v>
                </c:pt>
                <c:pt idx="47">
                  <c:v>0.98578552301816202</c:v>
                </c:pt>
                <c:pt idx="48">
                  <c:v>1.4022843302147403</c:v>
                </c:pt>
                <c:pt idx="49">
                  <c:v>1.3080547520400221</c:v>
                </c:pt>
                <c:pt idx="50">
                  <c:v>1.4067754710555391</c:v>
                </c:pt>
                <c:pt idx="51">
                  <c:v>1.2515475585055376</c:v>
                </c:pt>
                <c:pt idx="52">
                  <c:v>1.3026025534727861</c:v>
                </c:pt>
                <c:pt idx="53">
                  <c:v>1.6316851453645853</c:v>
                </c:pt>
                <c:pt idx="54">
                  <c:v>1.6841171150793328</c:v>
                </c:pt>
                <c:pt idx="55">
                  <c:v>0.80173004193037434</c:v>
                </c:pt>
                <c:pt idx="56">
                  <c:v>1.2975490539829138</c:v>
                </c:pt>
                <c:pt idx="57">
                  <c:v>1.3210639142744414</c:v>
                </c:pt>
                <c:pt idx="58">
                  <c:v>1.178825608480679</c:v>
                </c:pt>
                <c:pt idx="59">
                  <c:v>1.2335488821920819</c:v>
                </c:pt>
                <c:pt idx="60">
                  <c:v>1.5</c:v>
                </c:pt>
                <c:pt idx="61">
                  <c:v>1.6242337943991298</c:v>
                </c:pt>
                <c:pt idx="62">
                  <c:v>1.7092410952381698</c:v>
                </c:pt>
                <c:pt idx="63">
                  <c:v>0.9646571060660607</c:v>
                </c:pt>
                <c:pt idx="64">
                  <c:v>1.3026369082096432</c:v>
                </c:pt>
                <c:pt idx="65">
                  <c:v>1.3346691884402062</c:v>
                </c:pt>
                <c:pt idx="66">
                  <c:v>1.3354895019844015</c:v>
                </c:pt>
                <c:pt idx="67">
                  <c:v>1.3224787875027735</c:v>
                </c:pt>
                <c:pt idx="68">
                  <c:v>1.5448326578645217</c:v>
                </c:pt>
                <c:pt idx="69">
                  <c:v>1.6542138511441675</c:v>
                </c:pt>
                <c:pt idx="70">
                  <c:v>1.7143963984515154</c:v>
                </c:pt>
                <c:pt idx="71">
                  <c:v>1.4252122988649403</c:v>
                </c:pt>
                <c:pt idx="72">
                  <c:v>1.4</c:v>
                </c:pt>
                <c:pt idx="73">
                  <c:v>1.4</c:v>
                </c:pt>
                <c:pt idx="74">
                  <c:v>1.497379061055623</c:v>
                </c:pt>
                <c:pt idx="75">
                  <c:v>1.3535639331431997</c:v>
                </c:pt>
                <c:pt idx="76">
                  <c:v>1.5638489314058814</c:v>
                </c:pt>
                <c:pt idx="77">
                  <c:v>1.5607238525999614</c:v>
                </c:pt>
                <c:pt idx="78">
                  <c:v>1.5871774684654349</c:v>
                </c:pt>
                <c:pt idx="79">
                  <c:v>1.6743198683464768</c:v>
                </c:pt>
                <c:pt idx="80">
                  <c:v>1.7301759048238057</c:v>
                </c:pt>
                <c:pt idx="81">
                  <c:v>1.115259481732664</c:v>
                </c:pt>
                <c:pt idx="82">
                  <c:v>1.5157077651315771</c:v>
                </c:pt>
                <c:pt idx="83">
                  <c:v>1.469597136878255</c:v>
                </c:pt>
                <c:pt idx="84">
                  <c:v>1.3581247053704963</c:v>
                </c:pt>
                <c:pt idx="85">
                  <c:v>1.4054472049330768</c:v>
                </c:pt>
                <c:pt idx="86">
                  <c:v>1.5977691276304682</c:v>
                </c:pt>
                <c:pt idx="87">
                  <c:v>1.6775366204192261</c:v>
                </c:pt>
                <c:pt idx="88">
                  <c:v>1.6170050472482416</c:v>
                </c:pt>
                <c:pt idx="89">
                  <c:v>1.6676545674289709</c:v>
                </c:pt>
                <c:pt idx="90">
                  <c:v>1.0377416218669422</c:v>
                </c:pt>
                <c:pt idx="91">
                  <c:v>1.3763240969205428</c:v>
                </c:pt>
                <c:pt idx="92">
                  <c:v>1.4568640822064625</c:v>
                </c:pt>
                <c:pt idx="93">
                  <c:v>1.4332600906822015</c:v>
                </c:pt>
                <c:pt idx="94">
                  <c:v>1.4578513987509423</c:v>
                </c:pt>
                <c:pt idx="95">
                  <c:v>1.3642990206878598</c:v>
                </c:pt>
                <c:pt idx="96">
                  <c:v>1.3739745490941053</c:v>
                </c:pt>
                <c:pt idx="97">
                  <c:v>1.3382481818745251</c:v>
                </c:pt>
                <c:pt idx="98">
                  <c:v>1.465202968063728</c:v>
                </c:pt>
                <c:pt idx="99">
                  <c:v>1.2854727652738545</c:v>
                </c:pt>
                <c:pt idx="100">
                  <c:v>1.0622092920176873</c:v>
                </c:pt>
                <c:pt idx="101">
                  <c:v>1.2231934572697492</c:v>
                </c:pt>
                <c:pt idx="102">
                  <c:v>1.198008815778</c:v>
                </c:pt>
                <c:pt idx="103">
                  <c:v>1.1976253055866593</c:v>
                </c:pt>
                <c:pt idx="104">
                  <c:v>1.2212253310954859</c:v>
                </c:pt>
                <c:pt idx="105">
                  <c:v>1.5055072812023296</c:v>
                </c:pt>
                <c:pt idx="106">
                  <c:v>1.5809841062583625</c:v>
                </c:pt>
                <c:pt idx="107">
                  <c:v>1.6095984596658615</c:v>
                </c:pt>
                <c:pt idx="108">
                  <c:v>0.89627145998660895</c:v>
                </c:pt>
                <c:pt idx="109">
                  <c:v>1.2632272397607549</c:v>
                </c:pt>
                <c:pt idx="110">
                  <c:v>1.2662336228669007</c:v>
                </c:pt>
                <c:pt idx="111">
                  <c:v>1.1882296984710976</c:v>
                </c:pt>
                <c:pt idx="112">
                  <c:v>1.3715394659244213</c:v>
                </c:pt>
                <c:pt idx="113">
                  <c:v>1.6104278947980677</c:v>
                </c:pt>
                <c:pt idx="114">
                  <c:v>1.6036369637715495</c:v>
                </c:pt>
                <c:pt idx="115">
                  <c:v>1.6637269422366945</c:v>
                </c:pt>
                <c:pt idx="116">
                  <c:v>1.0316243399641063</c:v>
                </c:pt>
                <c:pt idx="117">
                  <c:v>1.4314812789376787</c:v>
                </c:pt>
                <c:pt idx="118">
                  <c:v>1.2871191365215784</c:v>
                </c:pt>
                <c:pt idx="119">
                  <c:v>1.2668652297368221</c:v>
                </c:pt>
                <c:pt idx="120">
                  <c:v>1.3109748722572501</c:v>
                </c:pt>
                <c:pt idx="121">
                  <c:v>1.4309601668398715</c:v>
                </c:pt>
                <c:pt idx="122">
                  <c:v>1.6427745312545698</c:v>
                </c:pt>
                <c:pt idx="123">
                  <c:v>1.6719627709843683</c:v>
                </c:pt>
                <c:pt idx="124">
                  <c:v>1.6376072437096552</c:v>
                </c:pt>
                <c:pt idx="125">
                  <c:v>1.1868222794213448</c:v>
                </c:pt>
                <c:pt idx="126">
                  <c:v>1.4811034060327404</c:v>
                </c:pt>
                <c:pt idx="127">
                  <c:v>1.4350697814836184</c:v>
                </c:pt>
                <c:pt idx="128">
                  <c:v>1.5131330624540107</c:v>
                </c:pt>
                <c:pt idx="129">
                  <c:v>1.6517099133111377</c:v>
                </c:pt>
                <c:pt idx="130">
                  <c:v>1.6</c:v>
                </c:pt>
                <c:pt idx="131">
                  <c:v>1.592629492231775</c:v>
                </c:pt>
                <c:pt idx="132">
                  <c:v>1.6653704995896006</c:v>
                </c:pt>
                <c:pt idx="133">
                  <c:v>1.6752967184273106</c:v>
                </c:pt>
                <c:pt idx="134">
                  <c:v>0.94676962587655855</c:v>
                </c:pt>
                <c:pt idx="135">
                  <c:v>1.2343160290307775</c:v>
                </c:pt>
                <c:pt idx="136">
                  <c:v>1.1652462766259186</c:v>
                </c:pt>
                <c:pt idx="137">
                  <c:v>1.2055791559872868</c:v>
                </c:pt>
                <c:pt idx="138">
                  <c:v>1.5331741657605176</c:v>
                </c:pt>
                <c:pt idx="139">
                  <c:v>1.5998136153985487</c:v>
                </c:pt>
                <c:pt idx="140">
                  <c:v>1.6532100385774187</c:v>
                </c:pt>
                <c:pt idx="141">
                  <c:v>1.6747666985099767</c:v>
                </c:pt>
                <c:pt idx="142">
                  <c:v>0.97690717139811434</c:v>
                </c:pt>
                <c:pt idx="143">
                  <c:v>1.3747514818587481</c:v>
                </c:pt>
                <c:pt idx="144">
                  <c:v>1.3549490924320324</c:v>
                </c:pt>
                <c:pt idx="145">
                  <c:v>1.4783817928535528</c:v>
                </c:pt>
                <c:pt idx="146">
                  <c:v>1.576897906291761</c:v>
                </c:pt>
                <c:pt idx="147">
                  <c:v>1.646606761448635</c:v>
                </c:pt>
                <c:pt idx="148">
                  <c:v>1.6714611525717353</c:v>
                </c:pt>
                <c:pt idx="149">
                  <c:v>1.6976576636386249</c:v>
                </c:pt>
                <c:pt idx="150">
                  <c:v>1.6683528781272112</c:v>
                </c:pt>
                <c:pt idx="151">
                  <c:v>0.81375987074140099</c:v>
                </c:pt>
                <c:pt idx="152">
                  <c:v>1.3607597413613612</c:v>
                </c:pt>
                <c:pt idx="153">
                  <c:v>1.3363060921731544</c:v>
                </c:pt>
                <c:pt idx="154">
                  <c:v>1.3670990775956613</c:v>
                </c:pt>
                <c:pt idx="155">
                  <c:v>1.4924592493550746</c:v>
                </c:pt>
                <c:pt idx="156">
                  <c:v>1.6049164489191967</c:v>
                </c:pt>
                <c:pt idx="157">
                  <c:v>1.7334697243531325</c:v>
                </c:pt>
                <c:pt idx="158">
                  <c:v>1.7330902077964208</c:v>
                </c:pt>
                <c:pt idx="159">
                  <c:v>0.9277311692250424</c:v>
                </c:pt>
                <c:pt idx="160">
                  <c:v>1.3451120747276302</c:v>
                </c:pt>
                <c:pt idx="161">
                  <c:v>1.2545507274832126</c:v>
                </c:pt>
                <c:pt idx="162">
                  <c:v>1.2136546361356941</c:v>
                </c:pt>
                <c:pt idx="163">
                  <c:v>1.3560857638175048</c:v>
                </c:pt>
                <c:pt idx="164">
                  <c:v>1.506856661591661</c:v>
                </c:pt>
                <c:pt idx="165">
                  <c:v>1.6901830906901467</c:v>
                </c:pt>
                <c:pt idx="166">
                  <c:v>1.7582484149446089</c:v>
                </c:pt>
                <c:pt idx="167">
                  <c:v>0.75480237256413574</c:v>
                </c:pt>
                <c:pt idx="168">
                  <c:v>1.3840686376422662</c:v>
                </c:pt>
                <c:pt idx="169">
                  <c:v>1.3106329516110227</c:v>
                </c:pt>
                <c:pt idx="170">
                  <c:v>1.2207995518194679</c:v>
                </c:pt>
                <c:pt idx="171">
                  <c:v>1.3691107108131417</c:v>
                </c:pt>
                <c:pt idx="172">
                  <c:v>1.490742531572693</c:v>
                </c:pt>
                <c:pt idx="173">
                  <c:v>1.6530990718702787</c:v>
                </c:pt>
                <c:pt idx="174">
                  <c:v>1.6679801731364905</c:v>
                </c:pt>
                <c:pt idx="175">
                  <c:v>1.7630824056373604</c:v>
                </c:pt>
                <c:pt idx="176">
                  <c:v>1.0181401867306228</c:v>
                </c:pt>
                <c:pt idx="177">
                  <c:v>1.542564936006573</c:v>
                </c:pt>
                <c:pt idx="178">
                  <c:v>1.5863621586996617</c:v>
                </c:pt>
                <c:pt idx="179">
                  <c:v>1.5542437956187798</c:v>
                </c:pt>
                <c:pt idx="180">
                  <c:v>1.6179083475316354</c:v>
                </c:pt>
                <c:pt idx="181">
                  <c:v>1.62</c:v>
                </c:pt>
                <c:pt idx="182">
                  <c:v>1.6099805375284215</c:v>
                </c:pt>
                <c:pt idx="183">
                  <c:v>1.6105918748749333</c:v>
                </c:pt>
                <c:pt idx="184">
                  <c:v>1.6049836318444326</c:v>
                </c:pt>
                <c:pt idx="185">
                  <c:v>0.89669474717785091</c:v>
                </c:pt>
                <c:pt idx="186">
                  <c:v>1.4711493788719332</c:v>
                </c:pt>
                <c:pt idx="187">
                  <c:v>1.4978149297050358</c:v>
                </c:pt>
                <c:pt idx="188">
                  <c:v>1.3599570440471342</c:v>
                </c:pt>
                <c:pt idx="189">
                  <c:v>1.2066933271448248</c:v>
                </c:pt>
                <c:pt idx="190">
                  <c:v>1.2553835564430944</c:v>
                </c:pt>
                <c:pt idx="191">
                  <c:v>1.313538329528436</c:v>
                </c:pt>
                <c:pt idx="192">
                  <c:v>1.622376398832265</c:v>
                </c:pt>
                <c:pt idx="193">
                  <c:v>0.94268424360957459</c:v>
                </c:pt>
                <c:pt idx="194">
                  <c:v>1.4210986759834752</c:v>
                </c:pt>
                <c:pt idx="195">
                  <c:v>1.3352667176225399</c:v>
                </c:pt>
                <c:pt idx="196">
                  <c:v>1.3373300382262556</c:v>
                </c:pt>
                <c:pt idx="197">
                  <c:v>1.2818807164265986</c:v>
                </c:pt>
                <c:pt idx="198">
                  <c:v>1.5209294849320465</c:v>
                </c:pt>
                <c:pt idx="199">
                  <c:v>1.5659395545954449</c:v>
                </c:pt>
                <c:pt idx="200">
                  <c:v>1.6579018028547639</c:v>
                </c:pt>
                <c:pt idx="201">
                  <c:v>0.90688951068316548</c:v>
                </c:pt>
                <c:pt idx="202">
                  <c:v>1.2930709760809036</c:v>
                </c:pt>
                <c:pt idx="203">
                  <c:v>1.2406482383425728</c:v>
                </c:pt>
                <c:pt idx="204">
                  <c:v>1.2808419710355374</c:v>
                </c:pt>
                <c:pt idx="205">
                  <c:v>1.4109869097174914</c:v>
                </c:pt>
                <c:pt idx="206">
                  <c:v>1.5421746355314365</c:v>
                </c:pt>
                <c:pt idx="207">
                  <c:v>1.5950681739432537</c:v>
                </c:pt>
                <c:pt idx="208">
                  <c:v>0.79868362027873385</c:v>
                </c:pt>
                <c:pt idx="209">
                  <c:v>1.3734056673721979</c:v>
                </c:pt>
                <c:pt idx="210">
                  <c:v>1.2644187025684355</c:v>
                </c:pt>
                <c:pt idx="211">
                  <c:v>1.1955975744392595</c:v>
                </c:pt>
                <c:pt idx="212">
                  <c:v>1.1870028621153517</c:v>
                </c:pt>
                <c:pt idx="213">
                  <c:v>1.5239484418377911</c:v>
                </c:pt>
                <c:pt idx="214">
                  <c:v>1.5835893422270826</c:v>
                </c:pt>
                <c:pt idx="215">
                  <c:v>1.6650157984093972</c:v>
                </c:pt>
                <c:pt idx="216">
                  <c:v>1.0245020215440193</c:v>
                </c:pt>
                <c:pt idx="217">
                  <c:v>1.3759748914639744</c:v>
                </c:pt>
                <c:pt idx="218">
                  <c:v>1.2394235662465898</c:v>
                </c:pt>
                <c:pt idx="219">
                  <c:v>1.2457475811261367</c:v>
                </c:pt>
                <c:pt idx="220">
                  <c:v>1.2919119770312277</c:v>
                </c:pt>
                <c:pt idx="221">
                  <c:v>1.4451134088654329</c:v>
                </c:pt>
                <c:pt idx="222">
                  <c:v>1.6286666046167741</c:v>
                </c:pt>
                <c:pt idx="223">
                  <c:v>1.0159259118026103</c:v>
                </c:pt>
                <c:pt idx="224">
                  <c:v>1.4028191428728805</c:v>
                </c:pt>
                <c:pt idx="225">
                  <c:v>1.4591440275610967</c:v>
                </c:pt>
                <c:pt idx="226">
                  <c:v>1.2928695819163187</c:v>
                </c:pt>
                <c:pt idx="227">
                  <c:v>1.2880754091318567</c:v>
                </c:pt>
                <c:pt idx="228">
                  <c:v>1.3371295635516895</c:v>
                </c:pt>
                <c:pt idx="229">
                  <c:v>1.6290067194179123</c:v>
                </c:pt>
                <c:pt idx="230">
                  <c:v>1.6671297764544222</c:v>
                </c:pt>
                <c:pt idx="231">
                  <c:v>0.95738373625321027</c:v>
                </c:pt>
                <c:pt idx="232">
                  <c:v>1.2970304308468117</c:v>
                </c:pt>
                <c:pt idx="233">
                  <c:v>1.1882127052000386</c:v>
                </c:pt>
                <c:pt idx="234">
                  <c:v>1.2672530505500701</c:v>
                </c:pt>
                <c:pt idx="235">
                  <c:v>1.2743881012018603</c:v>
                </c:pt>
                <c:pt idx="236">
                  <c:v>1.5126468582511599</c:v>
                </c:pt>
                <c:pt idx="237">
                  <c:v>1.6171906353415131</c:v>
                </c:pt>
                <c:pt idx="238">
                  <c:v>1.6150792123511126</c:v>
                </c:pt>
                <c:pt idx="239">
                  <c:v>1.0555352062638679</c:v>
                </c:pt>
                <c:pt idx="240">
                  <c:v>1.4000626266935394</c:v>
                </c:pt>
                <c:pt idx="241">
                  <c:v>1.2796620072054139</c:v>
                </c:pt>
                <c:pt idx="242">
                  <c:v>1.1050084785436134</c:v>
                </c:pt>
                <c:pt idx="243">
                  <c:v>1.2795820354219258</c:v>
                </c:pt>
                <c:pt idx="244">
                  <c:v>1.5644774816173306</c:v>
                </c:pt>
                <c:pt idx="245">
                  <c:v>1.6683976666120919</c:v>
                </c:pt>
                <c:pt idx="246">
                  <c:v>0.9137486431242523</c:v>
                </c:pt>
                <c:pt idx="247">
                  <c:v>1.5342260460838109</c:v>
                </c:pt>
                <c:pt idx="248">
                  <c:v>1.509004826533431</c:v>
                </c:pt>
                <c:pt idx="249">
                  <c:v>1.5330432593188781</c:v>
                </c:pt>
                <c:pt idx="250">
                  <c:v>1.549605238856687</c:v>
                </c:pt>
                <c:pt idx="251">
                  <c:v>1.5961768858578749</c:v>
                </c:pt>
                <c:pt idx="252">
                  <c:v>1.58</c:v>
                </c:pt>
                <c:pt idx="253">
                  <c:v>0.97995687109873419</c:v>
                </c:pt>
                <c:pt idx="254">
                  <c:v>1.5808263404181113</c:v>
                </c:pt>
                <c:pt idx="255">
                  <c:v>1.5237677884395158</c:v>
                </c:pt>
                <c:pt idx="256">
                  <c:v>1.5423345785372113</c:v>
                </c:pt>
                <c:pt idx="257">
                  <c:v>1.6303834451191852</c:v>
                </c:pt>
                <c:pt idx="258">
                  <c:v>1.5978822495260983</c:v>
                </c:pt>
                <c:pt idx="259">
                  <c:v>1.6547537474054437</c:v>
                </c:pt>
                <c:pt idx="260">
                  <c:v>0.9677996179916829</c:v>
                </c:pt>
                <c:pt idx="261">
                  <c:v>1.4853722427577001</c:v>
                </c:pt>
                <c:pt idx="262">
                  <c:v>1.3688681109848431</c:v>
                </c:pt>
                <c:pt idx="263">
                  <c:v>1.4030287231449163</c:v>
                </c:pt>
                <c:pt idx="264">
                  <c:v>1.4800423550601862</c:v>
                </c:pt>
                <c:pt idx="265">
                  <c:v>1.640086282076612</c:v>
                </c:pt>
                <c:pt idx="266">
                  <c:v>1.643227263467105</c:v>
                </c:pt>
                <c:pt idx="267">
                  <c:v>1.6271100774636118</c:v>
                </c:pt>
                <c:pt idx="268">
                  <c:v>1.4974925457930708</c:v>
                </c:pt>
                <c:pt idx="269">
                  <c:v>0.9443882926156496</c:v>
                </c:pt>
                <c:pt idx="270">
                  <c:v>1.5077933997306552</c:v>
                </c:pt>
                <c:pt idx="271">
                  <c:v>1.3929594708302917</c:v>
                </c:pt>
                <c:pt idx="272">
                  <c:v>1.4471697647617292</c:v>
                </c:pt>
                <c:pt idx="273">
                  <c:v>1.4778454128292697</c:v>
                </c:pt>
                <c:pt idx="274">
                  <c:v>1.6568401738463721</c:v>
                </c:pt>
                <c:pt idx="275">
                  <c:v>1.6637980349086872</c:v>
                </c:pt>
                <c:pt idx="276">
                  <c:v>1.6699317068156101</c:v>
                </c:pt>
                <c:pt idx="277">
                  <c:v>1.0248658269495838</c:v>
                </c:pt>
                <c:pt idx="278">
                  <c:v>1.6332808943979658</c:v>
                </c:pt>
                <c:pt idx="279">
                  <c:v>1.5718639029061723</c:v>
                </c:pt>
                <c:pt idx="280">
                  <c:v>1.570514258166136</c:v>
                </c:pt>
                <c:pt idx="281">
                  <c:v>1.6297556035808367</c:v>
                </c:pt>
                <c:pt idx="282">
                  <c:v>1.6038768095111671</c:v>
                </c:pt>
                <c:pt idx="283">
                  <c:v>1.67</c:v>
                </c:pt>
                <c:pt idx="284">
                  <c:v>0.84586207503862831</c:v>
                </c:pt>
                <c:pt idx="285">
                  <c:v>1.4793630257616497</c:v>
                </c:pt>
                <c:pt idx="286">
                  <c:v>1.3563002886743671</c:v>
                </c:pt>
                <c:pt idx="287">
                  <c:v>1.3389482297365571</c:v>
                </c:pt>
                <c:pt idx="288">
                  <c:v>1.178744783765131</c:v>
                </c:pt>
                <c:pt idx="289">
                  <c:v>1.1306033742379036</c:v>
                </c:pt>
                <c:pt idx="290">
                  <c:v>1.3581175900866</c:v>
                </c:pt>
                <c:pt idx="291">
                  <c:v>1.5977400652706133</c:v>
                </c:pt>
                <c:pt idx="292">
                  <c:v>0.90646807468760859</c:v>
                </c:pt>
                <c:pt idx="293">
                  <c:v>1.3874691369153187</c:v>
                </c:pt>
                <c:pt idx="294">
                  <c:v>1.4227346652408588</c:v>
                </c:pt>
                <c:pt idx="295">
                  <c:v>1.3439560085876952</c:v>
                </c:pt>
                <c:pt idx="296">
                  <c:v>1.4769513350519556</c:v>
                </c:pt>
                <c:pt idx="297">
                  <c:v>1.6041017039443721</c:v>
                </c:pt>
                <c:pt idx="298">
                  <c:v>1.6533671316747267</c:v>
                </c:pt>
                <c:pt idx="299">
                  <c:v>0.97479712635095139</c:v>
                </c:pt>
                <c:pt idx="300">
                  <c:v>1.2644990304301671</c:v>
                </c:pt>
                <c:pt idx="301">
                  <c:v>1.2328566866430366</c:v>
                </c:pt>
                <c:pt idx="302">
                  <c:v>1.1865996676169894</c:v>
                </c:pt>
                <c:pt idx="303">
                  <c:v>1.2434243362277924</c:v>
                </c:pt>
                <c:pt idx="304">
                  <c:v>1.2712437066977538</c:v>
                </c:pt>
                <c:pt idx="305">
                  <c:v>1.2684697176655333</c:v>
                </c:pt>
                <c:pt idx="306">
                  <c:v>0.94069335393018072</c:v>
                </c:pt>
                <c:pt idx="307">
                  <c:v>1.4215301562233904</c:v>
                </c:pt>
                <c:pt idx="308">
                  <c:v>1.4760484179927409</c:v>
                </c:pt>
                <c:pt idx="309">
                  <c:v>1.3404528850001109</c:v>
                </c:pt>
                <c:pt idx="310">
                  <c:v>1.5576188479088833</c:v>
                </c:pt>
                <c:pt idx="311">
                  <c:v>1.5926867973789047</c:v>
                </c:pt>
                <c:pt idx="312">
                  <c:v>1.6199868953880856</c:v>
                </c:pt>
                <c:pt idx="313">
                  <c:v>0.96089367324565411</c:v>
                </c:pt>
                <c:pt idx="314">
                  <c:v>1.4245921693317423</c:v>
                </c:pt>
                <c:pt idx="315">
                  <c:v>1.5097977348136058</c:v>
                </c:pt>
                <c:pt idx="316">
                  <c:v>1.3697527943541168</c:v>
                </c:pt>
                <c:pt idx="317">
                  <c:v>1.4338317333987463</c:v>
                </c:pt>
                <c:pt idx="318">
                  <c:v>1.5740450399217585</c:v>
                </c:pt>
                <c:pt idx="319">
                  <c:v>1.57</c:v>
                </c:pt>
                <c:pt idx="320">
                  <c:v>1.0340157044160077</c:v>
                </c:pt>
                <c:pt idx="321">
                  <c:v>1.3501956794990115</c:v>
                </c:pt>
                <c:pt idx="322">
                  <c:v>1.4218927342667809</c:v>
                </c:pt>
                <c:pt idx="323">
                  <c:v>1.4487026801409</c:v>
                </c:pt>
                <c:pt idx="324">
                  <c:v>1.4958417516969047</c:v>
                </c:pt>
                <c:pt idx="325">
                  <c:v>1.5395358731313109</c:v>
                </c:pt>
                <c:pt idx="326">
                  <c:v>1.5983391644850529</c:v>
                </c:pt>
                <c:pt idx="327">
                  <c:v>0.87705082267215317</c:v>
                </c:pt>
                <c:pt idx="328">
                  <c:v>1.2640901468709596</c:v>
                </c:pt>
                <c:pt idx="329">
                  <c:v>1.2350756766043718</c:v>
                </c:pt>
                <c:pt idx="330">
                  <c:v>1.1816670268027276</c:v>
                </c:pt>
                <c:pt idx="331">
                  <c:v>1.0542744965174529</c:v>
                </c:pt>
                <c:pt idx="332">
                  <c:v>1.2353264296355198</c:v>
                </c:pt>
                <c:pt idx="333">
                  <c:v>1.6323136115645507</c:v>
                </c:pt>
                <c:pt idx="334">
                  <c:v>1.6548671929025383</c:v>
                </c:pt>
                <c:pt idx="335">
                  <c:v>1.0571888627974506</c:v>
                </c:pt>
                <c:pt idx="336">
                  <c:v>1.316251081050051</c:v>
                </c:pt>
                <c:pt idx="337">
                  <c:v>1.2187508827405189</c:v>
                </c:pt>
                <c:pt idx="338">
                  <c:v>1.3370971567452901</c:v>
                </c:pt>
                <c:pt idx="339">
                  <c:v>1.2719361358002128</c:v>
                </c:pt>
                <c:pt idx="340">
                  <c:v>1.5792254743418639</c:v>
                </c:pt>
                <c:pt idx="341">
                  <c:v>1.721446258404401</c:v>
                </c:pt>
                <c:pt idx="342">
                  <c:v>0.88615543624770121</c:v>
                </c:pt>
                <c:pt idx="343">
                  <c:v>1.2994660217275529</c:v>
                </c:pt>
                <c:pt idx="344">
                  <c:v>1.3011753619196786</c:v>
                </c:pt>
                <c:pt idx="345">
                  <c:v>1.5525152376826501</c:v>
                </c:pt>
                <c:pt idx="346">
                  <c:v>1.6014463227203941</c:v>
                </c:pt>
                <c:pt idx="347">
                  <c:v>1.6651683141408746</c:v>
                </c:pt>
                <c:pt idx="348">
                  <c:v>1.6036597691893602</c:v>
                </c:pt>
                <c:pt idx="349">
                  <c:v>1.0535258197211159</c:v>
                </c:pt>
                <c:pt idx="350">
                  <c:v>1.4746481837143053</c:v>
                </c:pt>
                <c:pt idx="351">
                  <c:v>1.3715312185970212</c:v>
                </c:pt>
                <c:pt idx="352">
                  <c:v>1.4568236013347293</c:v>
                </c:pt>
                <c:pt idx="353">
                  <c:v>1.4716884986403489</c:v>
                </c:pt>
                <c:pt idx="354">
                  <c:v>1.4861063660585614</c:v>
                </c:pt>
                <c:pt idx="355">
                  <c:v>1.5642907325705573</c:v>
                </c:pt>
                <c:pt idx="356">
                  <c:v>1.4990877408803749</c:v>
                </c:pt>
                <c:pt idx="357">
                  <c:v>0.75118798009650933</c:v>
                </c:pt>
                <c:pt idx="358">
                  <c:v>1.5112826806605058</c:v>
                </c:pt>
                <c:pt idx="359">
                  <c:v>1.4385011641484224</c:v>
                </c:pt>
                <c:pt idx="360">
                  <c:v>1.4098827728509096</c:v>
                </c:pt>
                <c:pt idx="361">
                  <c:v>1.5665675045407315</c:v>
                </c:pt>
                <c:pt idx="362">
                  <c:v>1.6570941377413646</c:v>
                </c:pt>
                <c:pt idx="363">
                  <c:v>1.7307422200696356</c:v>
                </c:pt>
                <c:pt idx="364">
                  <c:v>1.1293035991930886</c:v>
                </c:pt>
                <c:pt idx="365">
                  <c:v>1.5236578280459081</c:v>
                </c:pt>
                <c:pt idx="366">
                  <c:v>1.516627965966532</c:v>
                </c:pt>
                <c:pt idx="367">
                  <c:v>1.5183753212747408</c:v>
                </c:pt>
                <c:pt idx="368">
                  <c:v>1.6407247128844598</c:v>
                </c:pt>
                <c:pt idx="369">
                  <c:v>1.6833518016386324</c:v>
                </c:pt>
                <c:pt idx="370">
                  <c:v>1.6925349316153189</c:v>
                </c:pt>
                <c:pt idx="371">
                  <c:v>0.88805276848825254</c:v>
                </c:pt>
                <c:pt idx="372">
                  <c:v>1.642426326046373</c:v>
                </c:pt>
                <c:pt idx="373">
                  <c:v>1.5933834213829148</c:v>
                </c:pt>
                <c:pt idx="374">
                  <c:v>1.5882464487918297</c:v>
                </c:pt>
                <c:pt idx="375">
                  <c:v>1.6748761724723149</c:v>
                </c:pt>
                <c:pt idx="376">
                  <c:v>1.6708340032562972</c:v>
                </c:pt>
                <c:pt idx="377">
                  <c:v>1.7347369703553905</c:v>
                </c:pt>
                <c:pt idx="378">
                  <c:v>0.80282123510537295</c:v>
                </c:pt>
                <c:pt idx="379">
                  <c:v>1.3257587298492004</c:v>
                </c:pt>
                <c:pt idx="380">
                  <c:v>1.2855010615924234</c:v>
                </c:pt>
                <c:pt idx="381">
                  <c:v>1.2787214926734309</c:v>
                </c:pt>
                <c:pt idx="382">
                  <c:v>1.1661491403434856</c:v>
                </c:pt>
                <c:pt idx="383">
                  <c:v>1.1619751100836628</c:v>
                </c:pt>
                <c:pt idx="384">
                  <c:v>1.4722448036389466</c:v>
                </c:pt>
                <c:pt idx="385">
                  <c:v>1.4577036350845698</c:v>
                </c:pt>
                <c:pt idx="386">
                  <c:v>1.6354947839091378</c:v>
                </c:pt>
                <c:pt idx="387">
                  <c:v>1.0299770557633583</c:v>
                </c:pt>
                <c:pt idx="388">
                  <c:v>1.3223535479682134</c:v>
                </c:pt>
                <c:pt idx="389">
                  <c:v>1.4795836701977663</c:v>
                </c:pt>
                <c:pt idx="390">
                  <c:v>1.453246903247996</c:v>
                </c:pt>
                <c:pt idx="391">
                  <c:v>1.6251853709303257</c:v>
                </c:pt>
                <c:pt idx="392">
                  <c:v>1.5890515263917708</c:v>
                </c:pt>
                <c:pt idx="393">
                  <c:v>1.6774170669313908</c:v>
                </c:pt>
                <c:pt idx="394">
                  <c:v>0.77123571263538415</c:v>
                </c:pt>
                <c:pt idx="395">
                  <c:v>1.4202830696989528</c:v>
                </c:pt>
                <c:pt idx="396">
                  <c:v>1.3175312665670851</c:v>
                </c:pt>
                <c:pt idx="397">
                  <c:v>1.2622425751927355</c:v>
                </c:pt>
                <c:pt idx="398">
                  <c:v>1.2125091732757869</c:v>
                </c:pt>
                <c:pt idx="399">
                  <c:v>1.4764642320835586</c:v>
                </c:pt>
                <c:pt idx="400">
                  <c:v>1.5666658305127035</c:v>
                </c:pt>
                <c:pt idx="401">
                  <c:v>1.7118688976869856</c:v>
                </c:pt>
                <c:pt idx="402">
                  <c:v>0.96408816371124739</c:v>
                </c:pt>
                <c:pt idx="403">
                  <c:v>1.3803746614399359</c:v>
                </c:pt>
                <c:pt idx="404">
                  <c:v>1.3704009370439534</c:v>
                </c:pt>
                <c:pt idx="405">
                  <c:v>1.3582078763426497</c:v>
                </c:pt>
                <c:pt idx="406">
                  <c:v>1.3168146129563776</c:v>
                </c:pt>
                <c:pt idx="407">
                  <c:v>1.4966752695204402</c:v>
                </c:pt>
                <c:pt idx="408">
                  <c:v>1.4709426158135457</c:v>
                </c:pt>
                <c:pt idx="409">
                  <c:v>1.06966634055805</c:v>
                </c:pt>
                <c:pt idx="410">
                  <c:v>1.3545315796231479</c:v>
                </c:pt>
                <c:pt idx="411">
                  <c:v>1.2852370988725457</c:v>
                </c:pt>
                <c:pt idx="412">
                  <c:v>1.3204517133354643</c:v>
                </c:pt>
                <c:pt idx="413">
                  <c:v>1.323029401162559</c:v>
                </c:pt>
                <c:pt idx="414">
                  <c:v>1.4600429981911867</c:v>
                </c:pt>
                <c:pt idx="415">
                  <c:v>1.6616094456150112</c:v>
                </c:pt>
                <c:pt idx="416">
                  <c:v>0.90900954087483909</c:v>
                </c:pt>
                <c:pt idx="417">
                  <c:v>1.3882357580796241</c:v>
                </c:pt>
                <c:pt idx="418">
                  <c:v>1.3389146922023278</c:v>
                </c:pt>
                <c:pt idx="419">
                  <c:v>1.4332754800388288</c:v>
                </c:pt>
                <c:pt idx="420">
                  <c:v>1.3483330888425362</c:v>
                </c:pt>
                <c:pt idx="421">
                  <c:v>1.4411047896422371</c:v>
                </c:pt>
                <c:pt idx="422">
                  <c:v>1.599813273897615</c:v>
                </c:pt>
                <c:pt idx="423">
                  <c:v>1.002102596663228</c:v>
                </c:pt>
                <c:pt idx="424">
                  <c:v>1.5105540392149575</c:v>
                </c:pt>
                <c:pt idx="425">
                  <c:v>1.5873250845634015</c:v>
                </c:pt>
                <c:pt idx="426">
                  <c:v>1.5202995948919211</c:v>
                </c:pt>
                <c:pt idx="427">
                  <c:v>1.5927586496740154</c:v>
                </c:pt>
                <c:pt idx="428">
                  <c:v>1.6408896966381543</c:v>
                </c:pt>
                <c:pt idx="429">
                  <c:v>1.6670353455544915</c:v>
                </c:pt>
                <c:pt idx="430">
                  <c:v>1.6727112541735563</c:v>
                </c:pt>
                <c:pt idx="431">
                  <c:v>1.1052233945072063</c:v>
                </c:pt>
                <c:pt idx="432">
                  <c:v>1.3177796172288954</c:v>
                </c:pt>
                <c:pt idx="433">
                  <c:v>1.4551468363043745</c:v>
                </c:pt>
                <c:pt idx="434">
                  <c:v>1.1949532285810247</c:v>
                </c:pt>
                <c:pt idx="435">
                  <c:v>1.2294558172627612</c:v>
                </c:pt>
                <c:pt idx="436">
                  <c:v>1.3766848617790441</c:v>
                </c:pt>
                <c:pt idx="437">
                  <c:v>1.6142909822537415</c:v>
                </c:pt>
                <c:pt idx="439">
                  <c:v>0.9229310981824782</c:v>
                </c:pt>
                <c:pt idx="440">
                  <c:v>1.3361199503857966</c:v>
                </c:pt>
                <c:pt idx="441">
                  <c:v>1.3168458230180415</c:v>
                </c:pt>
                <c:pt idx="442">
                  <c:v>1.3888600612867437</c:v>
                </c:pt>
                <c:pt idx="443">
                  <c:v>1.5498082318502329</c:v>
                </c:pt>
                <c:pt idx="444">
                  <c:v>1.6316086404405348</c:v>
                </c:pt>
                <c:pt idx="445">
                  <c:v>1.7093612311493129</c:v>
                </c:pt>
                <c:pt idx="446">
                  <c:v>0.77112437264859879</c:v>
                </c:pt>
                <c:pt idx="447">
                  <c:v>1.3589480877301259</c:v>
                </c:pt>
                <c:pt idx="448">
                  <c:v>1.3417109759197348</c:v>
                </c:pt>
                <c:pt idx="449">
                  <c:v>1.3259856215383623</c:v>
                </c:pt>
                <c:pt idx="450">
                  <c:v>1.4093853041260995</c:v>
                </c:pt>
                <c:pt idx="451">
                  <c:v>1.3504347949526063</c:v>
                </c:pt>
                <c:pt idx="452">
                  <c:v>1.380441430866701</c:v>
                </c:pt>
                <c:pt idx="453">
                  <c:v>0.95736865428523021</c:v>
                </c:pt>
                <c:pt idx="454">
                  <c:v>1.4152705043749401</c:v>
                </c:pt>
                <c:pt idx="455">
                  <c:v>1.3925436052953977</c:v>
                </c:pt>
                <c:pt idx="456">
                  <c:v>1.3704154045747305</c:v>
                </c:pt>
                <c:pt idx="457">
                  <c:v>1.4242587420242607</c:v>
                </c:pt>
                <c:pt idx="458">
                  <c:v>1.4364848392678045</c:v>
                </c:pt>
                <c:pt idx="459">
                  <c:v>1.4311191660883562</c:v>
                </c:pt>
                <c:pt idx="460">
                  <c:v>1.4381272119276298</c:v>
                </c:pt>
                <c:pt idx="461">
                  <c:v>0.75302966259815596</c:v>
                </c:pt>
                <c:pt idx="462">
                  <c:v>1.5396230664419241</c:v>
                </c:pt>
                <c:pt idx="463">
                  <c:v>1.4983976724810633</c:v>
                </c:pt>
                <c:pt idx="464">
                  <c:v>1.4769862921968313</c:v>
                </c:pt>
                <c:pt idx="465">
                  <c:v>1.5698244528755922</c:v>
                </c:pt>
                <c:pt idx="466">
                  <c:v>1.5251147203035107</c:v>
                </c:pt>
                <c:pt idx="467">
                  <c:v>1.3754745295826205</c:v>
                </c:pt>
                <c:pt idx="468">
                  <c:v>1.0980398480461984</c:v>
                </c:pt>
                <c:pt idx="469">
                  <c:v>1.5799283286217802</c:v>
                </c:pt>
                <c:pt idx="470">
                  <c:v>1.5196984862897873</c:v>
                </c:pt>
                <c:pt idx="471">
                  <c:v>1.4724201831430654</c:v>
                </c:pt>
                <c:pt idx="472">
                  <c:v>1.4610142462014828</c:v>
                </c:pt>
                <c:pt idx="473">
                  <c:v>1.4651432713150974</c:v>
                </c:pt>
                <c:pt idx="474">
                  <c:v>1.7029511368225778</c:v>
                </c:pt>
                <c:pt idx="475">
                  <c:v>1.7229772651513677</c:v>
                </c:pt>
                <c:pt idx="476">
                  <c:v>0.77462425753800124</c:v>
                </c:pt>
                <c:pt idx="477">
                  <c:v>1.4578586768894917</c:v>
                </c:pt>
                <c:pt idx="478">
                  <c:v>1.4349930528468622</c:v>
                </c:pt>
                <c:pt idx="479">
                  <c:v>1.4836029841968759</c:v>
                </c:pt>
                <c:pt idx="480">
                  <c:v>1.5083068298337632</c:v>
                </c:pt>
                <c:pt idx="481">
                  <c:v>1.6701635333917144</c:v>
                </c:pt>
                <c:pt idx="482">
                  <c:v>1.7</c:v>
                </c:pt>
                <c:pt idx="483">
                  <c:v>1.086234058372294</c:v>
                </c:pt>
                <c:pt idx="484">
                  <c:v>1.5680886505995917</c:v>
                </c:pt>
                <c:pt idx="485">
                  <c:v>1.4914696844335837</c:v>
                </c:pt>
                <c:pt idx="486">
                  <c:v>1.3800710338617157</c:v>
                </c:pt>
                <c:pt idx="487">
                  <c:v>1.4315459411858091</c:v>
                </c:pt>
                <c:pt idx="488">
                  <c:v>1.6236469771492046</c:v>
                </c:pt>
                <c:pt idx="489">
                  <c:v>1.6998414464221927</c:v>
                </c:pt>
                <c:pt idx="490">
                  <c:v>1.6432683943893613</c:v>
                </c:pt>
                <c:pt idx="491">
                  <c:v>1.0846306154519807</c:v>
                </c:pt>
                <c:pt idx="492">
                  <c:v>1.4920294292932197</c:v>
                </c:pt>
                <c:pt idx="493">
                  <c:v>1.5334797491230743</c:v>
                </c:pt>
                <c:pt idx="494">
                  <c:v>1.4395626282195426</c:v>
                </c:pt>
                <c:pt idx="495">
                  <c:v>1.3340791662980038</c:v>
                </c:pt>
                <c:pt idx="496">
                  <c:v>1.3136858303541787</c:v>
                </c:pt>
                <c:pt idx="497">
                  <c:v>1.4383626538711942</c:v>
                </c:pt>
                <c:pt idx="498">
                  <c:v>1.5529686811900376</c:v>
                </c:pt>
                <c:pt idx="499">
                  <c:v>0.84504783620794932</c:v>
                </c:pt>
                <c:pt idx="500">
                  <c:v>1.5244681855812667</c:v>
                </c:pt>
                <c:pt idx="501">
                  <c:v>1.4820272113390041</c:v>
                </c:pt>
                <c:pt idx="502">
                  <c:v>1.3225837985984947</c:v>
                </c:pt>
                <c:pt idx="503">
                  <c:v>1.1501338691212197</c:v>
                </c:pt>
                <c:pt idx="504">
                  <c:v>1.2290443731812832</c:v>
                </c:pt>
                <c:pt idx="505">
                  <c:v>1.4989701293513653</c:v>
                </c:pt>
                <c:pt idx="506">
                  <c:v>1.5</c:v>
                </c:pt>
                <c:pt idx="507">
                  <c:v>0.97860770407079178</c:v>
                </c:pt>
                <c:pt idx="508">
                  <c:v>1.414587832592171</c:v>
                </c:pt>
                <c:pt idx="509">
                  <c:v>1.3739556501575294</c:v>
                </c:pt>
                <c:pt idx="510">
                  <c:v>1.4366953644481675</c:v>
                </c:pt>
                <c:pt idx="511">
                  <c:v>1.62187813831671</c:v>
                </c:pt>
                <c:pt idx="512">
                  <c:v>1.6546657293362979</c:v>
                </c:pt>
                <c:pt idx="513">
                  <c:v>1.5517653571777772</c:v>
                </c:pt>
                <c:pt idx="514">
                  <c:v>1.633800121520502</c:v>
                </c:pt>
                <c:pt idx="515">
                  <c:v>0.76650400233174087</c:v>
                </c:pt>
                <c:pt idx="516">
                  <c:v>1.3803125023141609</c:v>
                </c:pt>
                <c:pt idx="517">
                  <c:v>1.4191188867118234</c:v>
                </c:pt>
                <c:pt idx="518">
                  <c:v>1.4070783318379747</c:v>
                </c:pt>
                <c:pt idx="519">
                  <c:v>1.3977339127628827</c:v>
                </c:pt>
                <c:pt idx="520">
                  <c:v>1.4632991772118542</c:v>
                </c:pt>
                <c:pt idx="521">
                  <c:v>1.6507599661392998</c:v>
                </c:pt>
                <c:pt idx="522">
                  <c:v>0.83139163452066389</c:v>
                </c:pt>
                <c:pt idx="523">
                  <c:v>1.4172885694094999</c:v>
                </c:pt>
                <c:pt idx="524">
                  <c:v>1.4385169270406484</c:v>
                </c:pt>
                <c:pt idx="525">
                  <c:v>1.4125379462213852</c:v>
                </c:pt>
                <c:pt idx="526">
                  <c:v>1.4680722193850972</c:v>
                </c:pt>
                <c:pt idx="527">
                  <c:v>1.5413412312852768</c:v>
                </c:pt>
                <c:pt idx="528">
                  <c:v>1.6609503302116666</c:v>
                </c:pt>
                <c:pt idx="529">
                  <c:v>1.493603863078991</c:v>
                </c:pt>
                <c:pt idx="530">
                  <c:v>0.89382998577265693</c:v>
                </c:pt>
                <c:pt idx="531">
                  <c:v>1.4077250512590598</c:v>
                </c:pt>
                <c:pt idx="532">
                  <c:v>1.4410337949230669</c:v>
                </c:pt>
                <c:pt idx="533">
                  <c:v>1.3240664580663826</c:v>
                </c:pt>
                <c:pt idx="534">
                  <c:v>1.3294050547547611</c:v>
                </c:pt>
                <c:pt idx="535">
                  <c:v>1.3553962098946044</c:v>
                </c:pt>
                <c:pt idx="536">
                  <c:v>1.3976875697638693</c:v>
                </c:pt>
                <c:pt idx="537">
                  <c:v>1.5486818048778328</c:v>
                </c:pt>
                <c:pt idx="538">
                  <c:v>1.2675371186750055</c:v>
                </c:pt>
                <c:pt idx="539">
                  <c:v>1.3639000930700016</c:v>
                </c:pt>
                <c:pt idx="540">
                  <c:v>1.3341067117447509</c:v>
                </c:pt>
                <c:pt idx="541">
                  <c:v>1.3025513386833381</c:v>
                </c:pt>
                <c:pt idx="542">
                  <c:v>1.4065829213622618</c:v>
                </c:pt>
                <c:pt idx="543">
                  <c:v>1.4818071212224173</c:v>
                </c:pt>
                <c:pt idx="544">
                  <c:v>1.5857689886575497</c:v>
                </c:pt>
                <c:pt idx="545">
                  <c:v>0.72663830225548842</c:v>
                </c:pt>
                <c:pt idx="546">
                  <c:v>1.3522707928279867</c:v>
                </c:pt>
                <c:pt idx="547">
                  <c:v>1.2571177021056748</c:v>
                </c:pt>
                <c:pt idx="548">
                  <c:v>1.1120688820412079</c:v>
                </c:pt>
                <c:pt idx="549">
                  <c:v>1.3109801790904672</c:v>
                </c:pt>
                <c:pt idx="550">
                  <c:v>1.3646412624061863</c:v>
                </c:pt>
                <c:pt idx="551">
                  <c:v>1.4155323949669936</c:v>
                </c:pt>
                <c:pt idx="552">
                  <c:v>0.85913698030354568</c:v>
                </c:pt>
                <c:pt idx="553">
                  <c:v>1.401149631662836</c:v>
                </c:pt>
                <c:pt idx="554">
                  <c:v>1.3211479666295542</c:v>
                </c:pt>
                <c:pt idx="555">
                  <c:v>1.303606996493305</c:v>
                </c:pt>
                <c:pt idx="556">
                  <c:v>1.4681355068794029</c:v>
                </c:pt>
                <c:pt idx="557">
                  <c:v>1.5636857235338764</c:v>
                </c:pt>
                <c:pt idx="558">
                  <c:v>1.5054884295795854</c:v>
                </c:pt>
                <c:pt idx="559">
                  <c:v>1.1364730565725418</c:v>
                </c:pt>
                <c:pt idx="560">
                  <c:v>1.5680948784064088</c:v>
                </c:pt>
                <c:pt idx="561">
                  <c:v>1.5229223907190488</c:v>
                </c:pt>
                <c:pt idx="562">
                  <c:v>1.4954220307609889</c:v>
                </c:pt>
                <c:pt idx="563">
                  <c:v>1.5675967805964803</c:v>
                </c:pt>
                <c:pt idx="564">
                  <c:v>1.6692720050914516</c:v>
                </c:pt>
                <c:pt idx="565">
                  <c:v>1.7441642881865189</c:v>
                </c:pt>
                <c:pt idx="566">
                  <c:v>1.7383173555240503</c:v>
                </c:pt>
                <c:pt idx="567">
                  <c:v>1.2323409186535268</c:v>
                </c:pt>
                <c:pt idx="568">
                  <c:v>1.434188942435435</c:v>
                </c:pt>
                <c:pt idx="569">
                  <c:v>1.4174830303526074</c:v>
                </c:pt>
                <c:pt idx="570">
                  <c:v>1.3519786101459763</c:v>
                </c:pt>
                <c:pt idx="571">
                  <c:v>1.4492343847350879</c:v>
                </c:pt>
                <c:pt idx="572">
                  <c:v>1.5147318253432664</c:v>
                </c:pt>
                <c:pt idx="573">
                  <c:v>1.6033664832915595</c:v>
                </c:pt>
                <c:pt idx="574">
                  <c:v>1.22</c:v>
                </c:pt>
                <c:pt idx="575">
                  <c:v>1.4079480762137171</c:v>
                </c:pt>
                <c:pt idx="576">
                  <c:v>1.466342914103399</c:v>
                </c:pt>
                <c:pt idx="577">
                  <c:v>1.469470325569632</c:v>
                </c:pt>
                <c:pt idx="578">
                  <c:v>1.4476994075815237</c:v>
                </c:pt>
                <c:pt idx="579">
                  <c:v>1.5067944800445225</c:v>
                </c:pt>
                <c:pt idx="580">
                  <c:v>1.621143667647214</c:v>
                </c:pt>
                <c:pt idx="581">
                  <c:v>1.2638981334310795</c:v>
                </c:pt>
                <c:pt idx="582">
                  <c:v>1.4825901052249673</c:v>
                </c:pt>
                <c:pt idx="583">
                  <c:v>1.408632242774595</c:v>
                </c:pt>
                <c:pt idx="584">
                  <c:v>1.2618428445456042</c:v>
                </c:pt>
                <c:pt idx="585">
                  <c:v>1.3775788353201537</c:v>
                </c:pt>
                <c:pt idx="586">
                  <c:v>1.6245549845086491</c:v>
                </c:pt>
                <c:pt idx="587">
                  <c:v>1.5374871398188683</c:v>
                </c:pt>
                <c:pt idx="588">
                  <c:v>0.98004085247627237</c:v>
                </c:pt>
                <c:pt idx="589">
                  <c:v>1.4045619659083055</c:v>
                </c:pt>
                <c:pt idx="590">
                  <c:v>1.4294533666404843</c:v>
                </c:pt>
                <c:pt idx="591">
                  <c:v>1.4674873494311464</c:v>
                </c:pt>
                <c:pt idx="592">
                  <c:v>1.5487806259571042</c:v>
                </c:pt>
                <c:pt idx="593">
                  <c:v>1.6115738699942526</c:v>
                </c:pt>
                <c:pt idx="594">
                  <c:v>1.6248142983607128</c:v>
                </c:pt>
                <c:pt idx="595">
                  <c:v>0.95630467582439938</c:v>
                </c:pt>
                <c:pt idx="596">
                  <c:v>1.3397939326267228</c:v>
                </c:pt>
                <c:pt idx="597">
                  <c:v>1.3287962207951904</c:v>
                </c:pt>
                <c:pt idx="598">
                  <c:v>1.1623051370547086</c:v>
                </c:pt>
                <c:pt idx="599">
                  <c:v>1.1916942125111425</c:v>
                </c:pt>
                <c:pt idx="600">
                  <c:v>1.2649405177901403</c:v>
                </c:pt>
                <c:pt idx="601">
                  <c:v>1.2292808960428658</c:v>
                </c:pt>
                <c:pt idx="602">
                  <c:v>0.9913968137052509</c:v>
                </c:pt>
                <c:pt idx="603">
                  <c:v>1.4260583143733754</c:v>
                </c:pt>
                <c:pt idx="604">
                  <c:v>1.3860560169329861</c:v>
                </c:pt>
                <c:pt idx="605">
                  <c:v>1.2986121654743816</c:v>
                </c:pt>
                <c:pt idx="606">
                  <c:v>1.3168817468972738</c:v>
                </c:pt>
                <c:pt idx="607">
                  <c:v>1.5299815164601216</c:v>
                </c:pt>
                <c:pt idx="608">
                  <c:v>1.5597084765984559</c:v>
                </c:pt>
                <c:pt idx="609">
                  <c:v>1.0172333317094668</c:v>
                </c:pt>
                <c:pt idx="610">
                  <c:v>1.320677217220187</c:v>
                </c:pt>
                <c:pt idx="611">
                  <c:v>1.3814796379888687</c:v>
                </c:pt>
                <c:pt idx="612">
                  <c:v>1.3739535717195164</c:v>
                </c:pt>
                <c:pt idx="613">
                  <c:v>1.5972691222083673</c:v>
                </c:pt>
                <c:pt idx="614">
                  <c:v>1.5880781692185035</c:v>
                </c:pt>
                <c:pt idx="615">
                  <c:v>1.5736342434969393</c:v>
                </c:pt>
                <c:pt idx="616">
                  <c:v>1.0508589498599759</c:v>
                </c:pt>
                <c:pt idx="617">
                  <c:v>1.4829083711595643</c:v>
                </c:pt>
                <c:pt idx="618">
                  <c:v>1.4279266528868562</c:v>
                </c:pt>
                <c:pt idx="619">
                  <c:v>1.4166780801440497</c:v>
                </c:pt>
                <c:pt idx="620">
                  <c:v>1.2332136774237208</c:v>
                </c:pt>
                <c:pt idx="621">
                  <c:v>1.3419771258688793</c:v>
                </c:pt>
                <c:pt idx="622">
                  <c:v>1.4785437394724541</c:v>
                </c:pt>
                <c:pt idx="623">
                  <c:v>1.649820231335914</c:v>
                </c:pt>
                <c:pt idx="624">
                  <c:v>0.64612935418297024</c:v>
                </c:pt>
                <c:pt idx="625">
                  <c:v>1.164485073745545</c:v>
                </c:pt>
                <c:pt idx="626">
                  <c:v>1.1642703619470482</c:v>
                </c:pt>
                <c:pt idx="627">
                  <c:v>1.3618980592319805</c:v>
                </c:pt>
                <c:pt idx="628">
                  <c:v>1.4354098184409882</c:v>
                </c:pt>
                <c:pt idx="629">
                  <c:v>1.4749318324691225</c:v>
                </c:pt>
                <c:pt idx="630">
                  <c:v>1.51</c:v>
                </c:pt>
                <c:pt idx="631">
                  <c:v>0.73866349535304154</c:v>
                </c:pt>
                <c:pt idx="632">
                  <c:v>1.2694653729978427</c:v>
                </c:pt>
                <c:pt idx="633">
                  <c:v>1.2820073959338771</c:v>
                </c:pt>
                <c:pt idx="634">
                  <c:v>1.1947822585760961</c:v>
                </c:pt>
                <c:pt idx="635">
                  <c:v>1.3784748446668336</c:v>
                </c:pt>
                <c:pt idx="636">
                  <c:v>1.4198513481290791</c:v>
                </c:pt>
                <c:pt idx="637">
                  <c:v>1.4968246638174574</c:v>
                </c:pt>
                <c:pt idx="638">
                  <c:v>1.5021124626436944</c:v>
                </c:pt>
                <c:pt idx="639">
                  <c:v>0.80312020112621474</c:v>
                </c:pt>
                <c:pt idx="640">
                  <c:v>1.3543680887678282</c:v>
                </c:pt>
                <c:pt idx="641">
                  <c:v>1.3792526706529518</c:v>
                </c:pt>
                <c:pt idx="642">
                  <c:v>1.1915401006416517</c:v>
                </c:pt>
                <c:pt idx="643">
                  <c:v>1.3246824102056682</c:v>
                </c:pt>
                <c:pt idx="644">
                  <c:v>1.5120768075634023</c:v>
                </c:pt>
                <c:pt idx="645">
                  <c:v>1.6027686321787105</c:v>
                </c:pt>
                <c:pt idx="646">
                  <c:v>1.5502328597037165</c:v>
                </c:pt>
                <c:pt idx="647">
                  <c:v>0.99693877694707977</c:v>
                </c:pt>
                <c:pt idx="648">
                  <c:v>1.5082701001567345</c:v>
                </c:pt>
                <c:pt idx="649">
                  <c:v>1.4531101462204765</c:v>
                </c:pt>
                <c:pt idx="650">
                  <c:v>1.4411192004398279</c:v>
                </c:pt>
                <c:pt idx="651">
                  <c:v>1.5104302843789339</c:v>
                </c:pt>
                <c:pt idx="652">
                  <c:v>1.5439827902612526</c:v>
                </c:pt>
                <c:pt idx="653">
                  <c:v>1.5231566139724109</c:v>
                </c:pt>
                <c:pt idx="654">
                  <c:v>0.91213528015565137</c:v>
                </c:pt>
                <c:pt idx="655">
                  <c:v>1.4206758158307171</c:v>
                </c:pt>
                <c:pt idx="656">
                  <c:v>1.3780537959212666</c:v>
                </c:pt>
                <c:pt idx="657">
                  <c:v>1.4409893527954662</c:v>
                </c:pt>
                <c:pt idx="658">
                  <c:v>1.3468754583282303</c:v>
                </c:pt>
                <c:pt idx="659">
                  <c:v>1.3271284671410493</c:v>
                </c:pt>
                <c:pt idx="660">
                  <c:v>1.521361458422569</c:v>
                </c:pt>
                <c:pt idx="661">
                  <c:v>1.6278857912464857</c:v>
                </c:pt>
                <c:pt idx="662">
                  <c:v>1.6912390084273996</c:v>
                </c:pt>
              </c:numCache>
            </c:numRef>
          </c:xVal>
          <c:yVal>
            <c:numRef>
              <c:f>master_2017_02_20_2015!$BB$291:$BB$953</c:f>
              <c:numCache>
                <c:formatCode>General</c:formatCode>
                <c:ptCount val="663"/>
                <c:pt idx="0">
                  <c:v>-25</c:v>
                </c:pt>
                <c:pt idx="1">
                  <c:v>-32.5</c:v>
                </c:pt>
                <c:pt idx="2">
                  <c:v>-51</c:v>
                </c:pt>
                <c:pt idx="3">
                  <c:v>-85</c:v>
                </c:pt>
                <c:pt idx="4">
                  <c:v>-113</c:v>
                </c:pt>
                <c:pt idx="5">
                  <c:v>-138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-32.5</c:v>
                </c:pt>
                <c:pt idx="10">
                  <c:v>-43.5</c:v>
                </c:pt>
                <c:pt idx="11">
                  <c:v>-65.5</c:v>
                </c:pt>
                <c:pt idx="12">
                  <c:v>-83.5</c:v>
                </c:pt>
                <c:pt idx="13">
                  <c:v>-103</c:v>
                </c:pt>
                <c:pt idx="14">
                  <c:v>-134.5</c:v>
                </c:pt>
                <c:pt idx="15">
                  <c:v>-5</c:v>
                </c:pt>
                <c:pt idx="16">
                  <c:v>-15</c:v>
                </c:pt>
                <c:pt idx="17">
                  <c:v>-25</c:v>
                </c:pt>
                <c:pt idx="18">
                  <c:v>-32</c:v>
                </c:pt>
                <c:pt idx="19">
                  <c:v>-52.5</c:v>
                </c:pt>
                <c:pt idx="20">
                  <c:v>-85</c:v>
                </c:pt>
                <c:pt idx="21">
                  <c:v>-111.5</c:v>
                </c:pt>
                <c:pt idx="22">
                  <c:v>-138.5</c:v>
                </c:pt>
                <c:pt idx="23">
                  <c:v>-5</c:v>
                </c:pt>
                <c:pt idx="24">
                  <c:v>-15</c:v>
                </c:pt>
                <c:pt idx="25">
                  <c:v>-25</c:v>
                </c:pt>
                <c:pt idx="26">
                  <c:v>-35</c:v>
                </c:pt>
                <c:pt idx="27">
                  <c:v>-50</c:v>
                </c:pt>
                <c:pt idx="28">
                  <c:v>-75.25</c:v>
                </c:pt>
                <c:pt idx="29">
                  <c:v>-103.25</c:v>
                </c:pt>
                <c:pt idx="30">
                  <c:v>-133</c:v>
                </c:pt>
                <c:pt idx="31">
                  <c:v>-5</c:v>
                </c:pt>
                <c:pt idx="32">
                  <c:v>-15</c:v>
                </c:pt>
                <c:pt idx="33">
                  <c:v>-25</c:v>
                </c:pt>
                <c:pt idx="34">
                  <c:v>-30.5</c:v>
                </c:pt>
                <c:pt idx="35">
                  <c:v>-46.5</c:v>
                </c:pt>
                <c:pt idx="36">
                  <c:v>-76</c:v>
                </c:pt>
                <c:pt idx="37">
                  <c:v>-101</c:v>
                </c:pt>
                <c:pt idx="38">
                  <c:v>-132.5</c:v>
                </c:pt>
                <c:pt idx="39">
                  <c:v>-5</c:v>
                </c:pt>
                <c:pt idx="40">
                  <c:v>-15</c:v>
                </c:pt>
                <c:pt idx="41">
                  <c:v>-25</c:v>
                </c:pt>
                <c:pt idx="42">
                  <c:v>-38</c:v>
                </c:pt>
                <c:pt idx="43">
                  <c:v>-60</c:v>
                </c:pt>
                <c:pt idx="44">
                  <c:v>-88</c:v>
                </c:pt>
                <c:pt idx="45">
                  <c:v>-113.5</c:v>
                </c:pt>
                <c:pt idx="46">
                  <c:v>-138</c:v>
                </c:pt>
                <c:pt idx="47">
                  <c:v>-5</c:v>
                </c:pt>
                <c:pt idx="48">
                  <c:v>-15</c:v>
                </c:pt>
                <c:pt idx="49">
                  <c:v>-25</c:v>
                </c:pt>
                <c:pt idx="50">
                  <c:v>-31</c:v>
                </c:pt>
                <c:pt idx="51">
                  <c:v>-40</c:v>
                </c:pt>
                <c:pt idx="52">
                  <c:v>-59</c:v>
                </c:pt>
                <c:pt idx="53">
                  <c:v>-85.5</c:v>
                </c:pt>
                <c:pt idx="54">
                  <c:v>-124.5</c:v>
                </c:pt>
                <c:pt idx="55">
                  <c:v>-5</c:v>
                </c:pt>
                <c:pt idx="56">
                  <c:v>-15</c:v>
                </c:pt>
                <c:pt idx="57">
                  <c:v>-25</c:v>
                </c:pt>
                <c:pt idx="58">
                  <c:v>-33.5</c:v>
                </c:pt>
                <c:pt idx="59">
                  <c:v>-46</c:v>
                </c:pt>
                <c:pt idx="60">
                  <c:v>-70.5</c:v>
                </c:pt>
                <c:pt idx="61">
                  <c:v>-105.5</c:v>
                </c:pt>
                <c:pt idx="62">
                  <c:v>-139</c:v>
                </c:pt>
                <c:pt idx="63">
                  <c:v>-5</c:v>
                </c:pt>
                <c:pt idx="64">
                  <c:v>-15</c:v>
                </c:pt>
                <c:pt idx="65">
                  <c:v>-25</c:v>
                </c:pt>
                <c:pt idx="66">
                  <c:v>-32</c:v>
                </c:pt>
                <c:pt idx="67">
                  <c:v>-44</c:v>
                </c:pt>
                <c:pt idx="68">
                  <c:v>-67</c:v>
                </c:pt>
                <c:pt idx="69">
                  <c:v>-100.5</c:v>
                </c:pt>
                <c:pt idx="70">
                  <c:v>-137</c:v>
                </c:pt>
                <c:pt idx="71">
                  <c:v>-5</c:v>
                </c:pt>
                <c:pt idx="72">
                  <c:v>-15</c:v>
                </c:pt>
                <c:pt idx="73">
                  <c:v>-25</c:v>
                </c:pt>
                <c:pt idx="74">
                  <c:v>-33</c:v>
                </c:pt>
                <c:pt idx="75">
                  <c:v>-50.5</c:v>
                </c:pt>
                <c:pt idx="76">
                  <c:v>-71</c:v>
                </c:pt>
                <c:pt idx="77">
                  <c:v>-85.5</c:v>
                </c:pt>
                <c:pt idx="78">
                  <c:v>-107.5</c:v>
                </c:pt>
                <c:pt idx="79">
                  <c:v>-131</c:v>
                </c:pt>
                <c:pt idx="80">
                  <c:v>-144.5</c:v>
                </c:pt>
                <c:pt idx="81">
                  <c:v>-5</c:v>
                </c:pt>
                <c:pt idx="82">
                  <c:v>-15</c:v>
                </c:pt>
                <c:pt idx="83">
                  <c:v>-25</c:v>
                </c:pt>
                <c:pt idx="84">
                  <c:v>-33.5</c:v>
                </c:pt>
                <c:pt idx="85">
                  <c:v>-44.5</c:v>
                </c:pt>
                <c:pt idx="86">
                  <c:v>-63.5</c:v>
                </c:pt>
                <c:pt idx="87">
                  <c:v>-90</c:v>
                </c:pt>
                <c:pt idx="88">
                  <c:v>-120</c:v>
                </c:pt>
                <c:pt idx="89">
                  <c:v>-140.5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-31.5</c:v>
                </c:pt>
                <c:pt idx="94">
                  <c:v>-43</c:v>
                </c:pt>
                <c:pt idx="95">
                  <c:v>-65.5</c:v>
                </c:pt>
                <c:pt idx="96">
                  <c:v>-92</c:v>
                </c:pt>
                <c:pt idx="97">
                  <c:v>-115.5</c:v>
                </c:pt>
                <c:pt idx="98">
                  <c:v>-133</c:v>
                </c:pt>
                <c:pt idx="99">
                  <c:v>-147</c:v>
                </c:pt>
                <c:pt idx="100">
                  <c:v>-5</c:v>
                </c:pt>
                <c:pt idx="101">
                  <c:v>-15</c:v>
                </c:pt>
                <c:pt idx="102">
                  <c:v>-25</c:v>
                </c:pt>
                <c:pt idx="103">
                  <c:v>-36.5</c:v>
                </c:pt>
                <c:pt idx="104">
                  <c:v>-57</c:v>
                </c:pt>
                <c:pt idx="105">
                  <c:v>-87</c:v>
                </c:pt>
                <c:pt idx="106">
                  <c:v>-117.5</c:v>
                </c:pt>
                <c:pt idx="107">
                  <c:v>-141.5</c:v>
                </c:pt>
                <c:pt idx="108">
                  <c:v>-5</c:v>
                </c:pt>
                <c:pt idx="109">
                  <c:v>-15</c:v>
                </c:pt>
                <c:pt idx="110">
                  <c:v>-25</c:v>
                </c:pt>
                <c:pt idx="111">
                  <c:v>-43.5</c:v>
                </c:pt>
                <c:pt idx="112">
                  <c:v>-67</c:v>
                </c:pt>
                <c:pt idx="113">
                  <c:v>-86.5</c:v>
                </c:pt>
                <c:pt idx="114">
                  <c:v>-112</c:v>
                </c:pt>
                <c:pt idx="115">
                  <c:v>-138.5</c:v>
                </c:pt>
                <c:pt idx="116">
                  <c:v>-5</c:v>
                </c:pt>
                <c:pt idx="117">
                  <c:v>-15</c:v>
                </c:pt>
                <c:pt idx="118">
                  <c:v>-25</c:v>
                </c:pt>
                <c:pt idx="119">
                  <c:v>-36.5</c:v>
                </c:pt>
                <c:pt idx="120">
                  <c:v>-51</c:v>
                </c:pt>
                <c:pt idx="121">
                  <c:v>-67</c:v>
                </c:pt>
                <c:pt idx="122">
                  <c:v>-86</c:v>
                </c:pt>
                <c:pt idx="123">
                  <c:v>-115</c:v>
                </c:pt>
                <c:pt idx="124">
                  <c:v>-143</c:v>
                </c:pt>
                <c:pt idx="125">
                  <c:v>-5</c:v>
                </c:pt>
                <c:pt idx="126">
                  <c:v>-15</c:v>
                </c:pt>
                <c:pt idx="127">
                  <c:v>-25</c:v>
                </c:pt>
                <c:pt idx="128">
                  <c:v>-35</c:v>
                </c:pt>
                <c:pt idx="129">
                  <c:v>-45.5</c:v>
                </c:pt>
                <c:pt idx="130">
                  <c:v>-58</c:v>
                </c:pt>
                <c:pt idx="131">
                  <c:v>-87</c:v>
                </c:pt>
                <c:pt idx="132">
                  <c:v>-122</c:v>
                </c:pt>
                <c:pt idx="133">
                  <c:v>-144</c:v>
                </c:pt>
                <c:pt idx="134">
                  <c:v>-5</c:v>
                </c:pt>
                <c:pt idx="135">
                  <c:v>-15</c:v>
                </c:pt>
                <c:pt idx="136">
                  <c:v>-25</c:v>
                </c:pt>
                <c:pt idx="137">
                  <c:v>-41</c:v>
                </c:pt>
                <c:pt idx="138">
                  <c:v>-76</c:v>
                </c:pt>
                <c:pt idx="139">
                  <c:v>-109.5</c:v>
                </c:pt>
                <c:pt idx="140">
                  <c:v>-132</c:v>
                </c:pt>
                <c:pt idx="141">
                  <c:v>-149</c:v>
                </c:pt>
                <c:pt idx="142">
                  <c:v>-5</c:v>
                </c:pt>
                <c:pt idx="143">
                  <c:v>-15</c:v>
                </c:pt>
                <c:pt idx="144">
                  <c:v>-25</c:v>
                </c:pt>
                <c:pt idx="145">
                  <c:v>-36</c:v>
                </c:pt>
                <c:pt idx="146">
                  <c:v>-51</c:v>
                </c:pt>
                <c:pt idx="147">
                  <c:v>-70</c:v>
                </c:pt>
                <c:pt idx="148">
                  <c:v>-96.5</c:v>
                </c:pt>
                <c:pt idx="149">
                  <c:v>-122.5</c:v>
                </c:pt>
                <c:pt idx="150">
                  <c:v>-141.5</c:v>
                </c:pt>
                <c:pt idx="151">
                  <c:v>-5</c:v>
                </c:pt>
                <c:pt idx="152">
                  <c:v>-15</c:v>
                </c:pt>
                <c:pt idx="153">
                  <c:v>-25</c:v>
                </c:pt>
                <c:pt idx="154">
                  <c:v>-36.5</c:v>
                </c:pt>
                <c:pt idx="155">
                  <c:v>-51.5</c:v>
                </c:pt>
                <c:pt idx="156">
                  <c:v>-73.5</c:v>
                </c:pt>
                <c:pt idx="157">
                  <c:v>-108.5</c:v>
                </c:pt>
                <c:pt idx="158">
                  <c:v>-135.5</c:v>
                </c:pt>
                <c:pt idx="159">
                  <c:v>-5</c:v>
                </c:pt>
                <c:pt idx="160">
                  <c:v>-15</c:v>
                </c:pt>
                <c:pt idx="161">
                  <c:v>-25</c:v>
                </c:pt>
                <c:pt idx="162">
                  <c:v>-32.5</c:v>
                </c:pt>
                <c:pt idx="163">
                  <c:v>-48.25</c:v>
                </c:pt>
                <c:pt idx="164">
                  <c:v>-73.75</c:v>
                </c:pt>
                <c:pt idx="165">
                  <c:v>-102</c:v>
                </c:pt>
                <c:pt idx="166">
                  <c:v>-134.5</c:v>
                </c:pt>
                <c:pt idx="167">
                  <c:v>-5</c:v>
                </c:pt>
                <c:pt idx="168">
                  <c:v>-15</c:v>
                </c:pt>
                <c:pt idx="169">
                  <c:v>-25</c:v>
                </c:pt>
                <c:pt idx="170">
                  <c:v>-38.5</c:v>
                </c:pt>
                <c:pt idx="171">
                  <c:v>-55</c:v>
                </c:pt>
                <c:pt idx="172">
                  <c:v>-75</c:v>
                </c:pt>
                <c:pt idx="173">
                  <c:v>-94.5</c:v>
                </c:pt>
                <c:pt idx="174">
                  <c:v>-111</c:v>
                </c:pt>
                <c:pt idx="175">
                  <c:v>-136.5</c:v>
                </c:pt>
                <c:pt idx="176">
                  <c:v>-5</c:v>
                </c:pt>
                <c:pt idx="177">
                  <c:v>-15</c:v>
                </c:pt>
                <c:pt idx="178">
                  <c:v>-25</c:v>
                </c:pt>
                <c:pt idx="179">
                  <c:v>-38.5</c:v>
                </c:pt>
                <c:pt idx="180">
                  <c:v>-54</c:v>
                </c:pt>
                <c:pt idx="181">
                  <c:v>-71.5</c:v>
                </c:pt>
                <c:pt idx="182">
                  <c:v>-92</c:v>
                </c:pt>
                <c:pt idx="183">
                  <c:v>-111</c:v>
                </c:pt>
                <c:pt idx="184">
                  <c:v>-136</c:v>
                </c:pt>
                <c:pt idx="185">
                  <c:v>-5</c:v>
                </c:pt>
                <c:pt idx="186">
                  <c:v>-15</c:v>
                </c:pt>
                <c:pt idx="187">
                  <c:v>-25</c:v>
                </c:pt>
                <c:pt idx="188">
                  <c:v>-35.5</c:v>
                </c:pt>
                <c:pt idx="189">
                  <c:v>-56.5</c:v>
                </c:pt>
                <c:pt idx="190">
                  <c:v>-84.5</c:v>
                </c:pt>
                <c:pt idx="191">
                  <c:v>-109.5</c:v>
                </c:pt>
                <c:pt idx="192">
                  <c:v>-133.5</c:v>
                </c:pt>
                <c:pt idx="193">
                  <c:v>-5</c:v>
                </c:pt>
                <c:pt idx="194">
                  <c:v>-15</c:v>
                </c:pt>
                <c:pt idx="195">
                  <c:v>-25</c:v>
                </c:pt>
                <c:pt idx="196">
                  <c:v>-37.5</c:v>
                </c:pt>
                <c:pt idx="197">
                  <c:v>-54.5</c:v>
                </c:pt>
                <c:pt idx="198">
                  <c:v>-76.5</c:v>
                </c:pt>
                <c:pt idx="199">
                  <c:v>-100.5</c:v>
                </c:pt>
                <c:pt idx="200">
                  <c:v>-132.5</c:v>
                </c:pt>
                <c:pt idx="201">
                  <c:v>-5</c:v>
                </c:pt>
                <c:pt idx="202">
                  <c:v>-15</c:v>
                </c:pt>
                <c:pt idx="203">
                  <c:v>-25</c:v>
                </c:pt>
                <c:pt idx="204">
                  <c:v>-39.75</c:v>
                </c:pt>
                <c:pt idx="205">
                  <c:v>-71.75</c:v>
                </c:pt>
                <c:pt idx="206">
                  <c:v>-100.5</c:v>
                </c:pt>
                <c:pt idx="207">
                  <c:v>-130</c:v>
                </c:pt>
                <c:pt idx="208">
                  <c:v>-5</c:v>
                </c:pt>
                <c:pt idx="209">
                  <c:v>-15</c:v>
                </c:pt>
                <c:pt idx="210">
                  <c:v>-25</c:v>
                </c:pt>
                <c:pt idx="211">
                  <c:v>-33.25</c:v>
                </c:pt>
                <c:pt idx="212">
                  <c:v>-44.75</c:v>
                </c:pt>
                <c:pt idx="213">
                  <c:v>-68.5</c:v>
                </c:pt>
                <c:pt idx="214">
                  <c:v>-93.5</c:v>
                </c:pt>
                <c:pt idx="215">
                  <c:v>-128</c:v>
                </c:pt>
                <c:pt idx="216">
                  <c:v>-5</c:v>
                </c:pt>
                <c:pt idx="217">
                  <c:v>-15</c:v>
                </c:pt>
                <c:pt idx="218">
                  <c:v>-25</c:v>
                </c:pt>
                <c:pt idx="219">
                  <c:v>-43.5</c:v>
                </c:pt>
                <c:pt idx="220">
                  <c:v>-66</c:v>
                </c:pt>
                <c:pt idx="221">
                  <c:v>-87.5</c:v>
                </c:pt>
                <c:pt idx="222">
                  <c:v>-126.5</c:v>
                </c:pt>
                <c:pt idx="223">
                  <c:v>-5</c:v>
                </c:pt>
                <c:pt idx="224">
                  <c:v>-15</c:v>
                </c:pt>
                <c:pt idx="225">
                  <c:v>-25</c:v>
                </c:pt>
                <c:pt idx="226">
                  <c:v>-39.5</c:v>
                </c:pt>
                <c:pt idx="227">
                  <c:v>-64</c:v>
                </c:pt>
                <c:pt idx="228">
                  <c:v>-85</c:v>
                </c:pt>
                <c:pt idx="229">
                  <c:v>-104</c:v>
                </c:pt>
                <c:pt idx="230">
                  <c:v>-133</c:v>
                </c:pt>
                <c:pt idx="231">
                  <c:v>-5</c:v>
                </c:pt>
                <c:pt idx="232">
                  <c:v>-15</c:v>
                </c:pt>
                <c:pt idx="233">
                  <c:v>-25</c:v>
                </c:pt>
                <c:pt idx="234">
                  <c:v>-33</c:v>
                </c:pt>
                <c:pt idx="235">
                  <c:v>-50</c:v>
                </c:pt>
                <c:pt idx="236">
                  <c:v>-75</c:v>
                </c:pt>
                <c:pt idx="237">
                  <c:v>-100</c:v>
                </c:pt>
                <c:pt idx="238">
                  <c:v>-133.5</c:v>
                </c:pt>
                <c:pt idx="239">
                  <c:v>-5</c:v>
                </c:pt>
                <c:pt idx="240">
                  <c:v>-15</c:v>
                </c:pt>
                <c:pt idx="241">
                  <c:v>-25</c:v>
                </c:pt>
                <c:pt idx="242">
                  <c:v>-37.5</c:v>
                </c:pt>
                <c:pt idx="243">
                  <c:v>-60.5</c:v>
                </c:pt>
                <c:pt idx="244">
                  <c:v>-99.5</c:v>
                </c:pt>
                <c:pt idx="245">
                  <c:v>-138</c:v>
                </c:pt>
                <c:pt idx="246">
                  <c:v>-5</c:v>
                </c:pt>
                <c:pt idx="247">
                  <c:v>-15</c:v>
                </c:pt>
                <c:pt idx="248">
                  <c:v>-25</c:v>
                </c:pt>
                <c:pt idx="249">
                  <c:v>-33.5</c:v>
                </c:pt>
                <c:pt idx="250">
                  <c:v>-47</c:v>
                </c:pt>
                <c:pt idx="251">
                  <c:v>-84.5</c:v>
                </c:pt>
                <c:pt idx="252">
                  <c:v>-127.5</c:v>
                </c:pt>
                <c:pt idx="253">
                  <c:v>-5</c:v>
                </c:pt>
                <c:pt idx="254">
                  <c:v>-15</c:v>
                </c:pt>
                <c:pt idx="255">
                  <c:v>-25</c:v>
                </c:pt>
                <c:pt idx="256">
                  <c:v>-33.5</c:v>
                </c:pt>
                <c:pt idx="257">
                  <c:v>-43</c:v>
                </c:pt>
                <c:pt idx="258">
                  <c:v>-74</c:v>
                </c:pt>
                <c:pt idx="259">
                  <c:v>-125.5</c:v>
                </c:pt>
                <c:pt idx="260">
                  <c:v>-5</c:v>
                </c:pt>
                <c:pt idx="261">
                  <c:v>-15</c:v>
                </c:pt>
                <c:pt idx="262">
                  <c:v>-25</c:v>
                </c:pt>
                <c:pt idx="263">
                  <c:v>-36</c:v>
                </c:pt>
                <c:pt idx="264">
                  <c:v>-52.5</c:v>
                </c:pt>
                <c:pt idx="265">
                  <c:v>-71.5</c:v>
                </c:pt>
                <c:pt idx="266">
                  <c:v>-90.5</c:v>
                </c:pt>
                <c:pt idx="267">
                  <c:v>-118.5</c:v>
                </c:pt>
                <c:pt idx="268">
                  <c:v>-142.5</c:v>
                </c:pt>
                <c:pt idx="269">
                  <c:v>-5</c:v>
                </c:pt>
                <c:pt idx="270">
                  <c:v>-15</c:v>
                </c:pt>
                <c:pt idx="271">
                  <c:v>-25</c:v>
                </c:pt>
                <c:pt idx="272">
                  <c:v>-31</c:v>
                </c:pt>
                <c:pt idx="273">
                  <c:v>-41</c:v>
                </c:pt>
                <c:pt idx="274">
                  <c:v>-59.5</c:v>
                </c:pt>
                <c:pt idx="275">
                  <c:v>-97</c:v>
                </c:pt>
                <c:pt idx="276">
                  <c:v>-139</c:v>
                </c:pt>
                <c:pt idx="277">
                  <c:v>-5</c:v>
                </c:pt>
                <c:pt idx="278">
                  <c:v>-15</c:v>
                </c:pt>
                <c:pt idx="279">
                  <c:v>-25</c:v>
                </c:pt>
                <c:pt idx="280">
                  <c:v>-39</c:v>
                </c:pt>
                <c:pt idx="281">
                  <c:v>-66.5</c:v>
                </c:pt>
                <c:pt idx="282">
                  <c:v>-115</c:v>
                </c:pt>
                <c:pt idx="283">
                  <c:v>-146.5</c:v>
                </c:pt>
                <c:pt idx="284">
                  <c:v>-5</c:v>
                </c:pt>
                <c:pt idx="285">
                  <c:v>-15</c:v>
                </c:pt>
                <c:pt idx="286">
                  <c:v>-25</c:v>
                </c:pt>
                <c:pt idx="287">
                  <c:v>-32</c:v>
                </c:pt>
                <c:pt idx="288">
                  <c:v>-52</c:v>
                </c:pt>
                <c:pt idx="289">
                  <c:v>-80</c:v>
                </c:pt>
                <c:pt idx="290">
                  <c:v>-102</c:v>
                </c:pt>
                <c:pt idx="291">
                  <c:v>-126</c:v>
                </c:pt>
                <c:pt idx="292">
                  <c:v>-5</c:v>
                </c:pt>
                <c:pt idx="293">
                  <c:v>-15</c:v>
                </c:pt>
                <c:pt idx="294">
                  <c:v>-25</c:v>
                </c:pt>
                <c:pt idx="295">
                  <c:v>-36.5</c:v>
                </c:pt>
                <c:pt idx="296">
                  <c:v>-60.5</c:v>
                </c:pt>
                <c:pt idx="297">
                  <c:v>-93.5</c:v>
                </c:pt>
                <c:pt idx="298">
                  <c:v>-131</c:v>
                </c:pt>
                <c:pt idx="299">
                  <c:v>-5</c:v>
                </c:pt>
                <c:pt idx="300">
                  <c:v>-15</c:v>
                </c:pt>
                <c:pt idx="301">
                  <c:v>-25</c:v>
                </c:pt>
                <c:pt idx="302">
                  <c:v>-38</c:v>
                </c:pt>
                <c:pt idx="303">
                  <c:v>-56</c:v>
                </c:pt>
                <c:pt idx="304">
                  <c:v>-93</c:v>
                </c:pt>
                <c:pt idx="305">
                  <c:v>-136.5</c:v>
                </c:pt>
                <c:pt idx="306">
                  <c:v>-5</c:v>
                </c:pt>
                <c:pt idx="307">
                  <c:v>-15</c:v>
                </c:pt>
                <c:pt idx="308">
                  <c:v>-25</c:v>
                </c:pt>
                <c:pt idx="309">
                  <c:v>-36.5</c:v>
                </c:pt>
                <c:pt idx="310">
                  <c:v>-51.5</c:v>
                </c:pt>
                <c:pt idx="311">
                  <c:v>-79</c:v>
                </c:pt>
                <c:pt idx="312">
                  <c:v>-125.5</c:v>
                </c:pt>
                <c:pt idx="313">
                  <c:v>-5</c:v>
                </c:pt>
                <c:pt idx="314">
                  <c:v>-15</c:v>
                </c:pt>
                <c:pt idx="315">
                  <c:v>-25</c:v>
                </c:pt>
                <c:pt idx="316">
                  <c:v>-41</c:v>
                </c:pt>
                <c:pt idx="317">
                  <c:v>-70.5</c:v>
                </c:pt>
                <c:pt idx="318">
                  <c:v>-106</c:v>
                </c:pt>
                <c:pt idx="319">
                  <c:v>-135.5</c:v>
                </c:pt>
                <c:pt idx="320">
                  <c:v>-5</c:v>
                </c:pt>
                <c:pt idx="321">
                  <c:v>-15</c:v>
                </c:pt>
                <c:pt idx="322">
                  <c:v>-25</c:v>
                </c:pt>
                <c:pt idx="323">
                  <c:v>-43.5</c:v>
                </c:pt>
                <c:pt idx="324">
                  <c:v>-74.5</c:v>
                </c:pt>
                <c:pt idx="325">
                  <c:v>-109.5</c:v>
                </c:pt>
                <c:pt idx="326">
                  <c:v>-137</c:v>
                </c:pt>
                <c:pt idx="327">
                  <c:v>-5</c:v>
                </c:pt>
                <c:pt idx="328">
                  <c:v>-15</c:v>
                </c:pt>
                <c:pt idx="329">
                  <c:v>-25</c:v>
                </c:pt>
                <c:pt idx="330">
                  <c:v>-47.5</c:v>
                </c:pt>
                <c:pt idx="331">
                  <c:v>-84</c:v>
                </c:pt>
                <c:pt idx="332">
                  <c:v>-109</c:v>
                </c:pt>
                <c:pt idx="333">
                  <c:v>-125</c:v>
                </c:pt>
                <c:pt idx="334">
                  <c:v>-144</c:v>
                </c:pt>
                <c:pt idx="335">
                  <c:v>-5</c:v>
                </c:pt>
                <c:pt idx="336">
                  <c:v>-15</c:v>
                </c:pt>
                <c:pt idx="337">
                  <c:v>-25</c:v>
                </c:pt>
                <c:pt idx="338">
                  <c:v>-32</c:v>
                </c:pt>
                <c:pt idx="339">
                  <c:v>-53</c:v>
                </c:pt>
                <c:pt idx="340">
                  <c:v>-97</c:v>
                </c:pt>
                <c:pt idx="341">
                  <c:v>-137.5</c:v>
                </c:pt>
                <c:pt idx="342">
                  <c:v>-5</c:v>
                </c:pt>
                <c:pt idx="343">
                  <c:v>-15</c:v>
                </c:pt>
                <c:pt idx="344">
                  <c:v>-25</c:v>
                </c:pt>
                <c:pt idx="345">
                  <c:v>-45</c:v>
                </c:pt>
                <c:pt idx="346">
                  <c:v>-78</c:v>
                </c:pt>
                <c:pt idx="347">
                  <c:v>-117</c:v>
                </c:pt>
                <c:pt idx="348">
                  <c:v>-145.5</c:v>
                </c:pt>
                <c:pt idx="349">
                  <c:v>-5</c:v>
                </c:pt>
                <c:pt idx="350">
                  <c:v>-15</c:v>
                </c:pt>
                <c:pt idx="351">
                  <c:v>-25</c:v>
                </c:pt>
                <c:pt idx="352">
                  <c:v>-32</c:v>
                </c:pt>
                <c:pt idx="353">
                  <c:v>-43</c:v>
                </c:pt>
                <c:pt idx="354">
                  <c:v>-66.5</c:v>
                </c:pt>
                <c:pt idx="355">
                  <c:v>-92</c:v>
                </c:pt>
                <c:pt idx="356">
                  <c:v>-128</c:v>
                </c:pt>
                <c:pt idx="357">
                  <c:v>-5</c:v>
                </c:pt>
                <c:pt idx="358">
                  <c:v>-15</c:v>
                </c:pt>
                <c:pt idx="359">
                  <c:v>-25</c:v>
                </c:pt>
                <c:pt idx="360">
                  <c:v>-43</c:v>
                </c:pt>
                <c:pt idx="361">
                  <c:v>-67</c:v>
                </c:pt>
                <c:pt idx="362">
                  <c:v>-92.5</c:v>
                </c:pt>
                <c:pt idx="363">
                  <c:v>-128.5</c:v>
                </c:pt>
                <c:pt idx="364">
                  <c:v>-5</c:v>
                </c:pt>
                <c:pt idx="365">
                  <c:v>-15</c:v>
                </c:pt>
                <c:pt idx="366">
                  <c:v>-25</c:v>
                </c:pt>
                <c:pt idx="367">
                  <c:v>-43.5</c:v>
                </c:pt>
                <c:pt idx="368">
                  <c:v>-69.5</c:v>
                </c:pt>
                <c:pt idx="369">
                  <c:v>-94</c:v>
                </c:pt>
                <c:pt idx="370">
                  <c:v>-129.5</c:v>
                </c:pt>
                <c:pt idx="371">
                  <c:v>-5</c:v>
                </c:pt>
                <c:pt idx="372">
                  <c:v>-15</c:v>
                </c:pt>
                <c:pt idx="373">
                  <c:v>-25</c:v>
                </c:pt>
                <c:pt idx="374">
                  <c:v>-37.5</c:v>
                </c:pt>
                <c:pt idx="375">
                  <c:v>-58.5</c:v>
                </c:pt>
                <c:pt idx="376">
                  <c:v>-87.5</c:v>
                </c:pt>
                <c:pt idx="377">
                  <c:v>-126.5</c:v>
                </c:pt>
                <c:pt idx="378">
                  <c:v>-5</c:v>
                </c:pt>
                <c:pt idx="379">
                  <c:v>-15</c:v>
                </c:pt>
                <c:pt idx="380">
                  <c:v>-25</c:v>
                </c:pt>
                <c:pt idx="381">
                  <c:v>-32.5</c:v>
                </c:pt>
                <c:pt idx="382">
                  <c:v>-46</c:v>
                </c:pt>
                <c:pt idx="383">
                  <c:v>-63</c:v>
                </c:pt>
                <c:pt idx="384">
                  <c:v>-89.5</c:v>
                </c:pt>
                <c:pt idx="385">
                  <c:v>-117.5</c:v>
                </c:pt>
                <c:pt idx="386">
                  <c:v>-136</c:v>
                </c:pt>
                <c:pt idx="387">
                  <c:v>-5</c:v>
                </c:pt>
                <c:pt idx="388">
                  <c:v>-15</c:v>
                </c:pt>
                <c:pt idx="389">
                  <c:v>-25</c:v>
                </c:pt>
                <c:pt idx="390">
                  <c:v>-32</c:v>
                </c:pt>
                <c:pt idx="391">
                  <c:v>-53</c:v>
                </c:pt>
                <c:pt idx="392">
                  <c:v>-97.5</c:v>
                </c:pt>
                <c:pt idx="393">
                  <c:v>-138</c:v>
                </c:pt>
                <c:pt idx="394">
                  <c:v>-5</c:v>
                </c:pt>
                <c:pt idx="395">
                  <c:v>-15</c:v>
                </c:pt>
                <c:pt idx="396">
                  <c:v>-25</c:v>
                </c:pt>
                <c:pt idx="397">
                  <c:v>-36</c:v>
                </c:pt>
                <c:pt idx="398">
                  <c:v>-57.5</c:v>
                </c:pt>
                <c:pt idx="399">
                  <c:v>-94.5</c:v>
                </c:pt>
                <c:pt idx="400">
                  <c:v>-121</c:v>
                </c:pt>
                <c:pt idx="401">
                  <c:v>-139.5</c:v>
                </c:pt>
                <c:pt idx="402">
                  <c:v>-5</c:v>
                </c:pt>
                <c:pt idx="403">
                  <c:v>-15</c:v>
                </c:pt>
                <c:pt idx="404">
                  <c:v>-25</c:v>
                </c:pt>
                <c:pt idx="405">
                  <c:v>-39</c:v>
                </c:pt>
                <c:pt idx="406">
                  <c:v>-61.5</c:v>
                </c:pt>
                <c:pt idx="407">
                  <c:v>-92</c:v>
                </c:pt>
                <c:pt idx="408">
                  <c:v>-131</c:v>
                </c:pt>
                <c:pt idx="409">
                  <c:v>-5</c:v>
                </c:pt>
                <c:pt idx="410">
                  <c:v>-15</c:v>
                </c:pt>
                <c:pt idx="411">
                  <c:v>-25</c:v>
                </c:pt>
                <c:pt idx="412">
                  <c:v>-36.5</c:v>
                </c:pt>
                <c:pt idx="413">
                  <c:v>-66</c:v>
                </c:pt>
                <c:pt idx="414">
                  <c:v>-105.5</c:v>
                </c:pt>
                <c:pt idx="415">
                  <c:v>-134.5</c:v>
                </c:pt>
                <c:pt idx="416">
                  <c:v>-5</c:v>
                </c:pt>
                <c:pt idx="417">
                  <c:v>-15</c:v>
                </c:pt>
                <c:pt idx="418">
                  <c:v>-25</c:v>
                </c:pt>
                <c:pt idx="419">
                  <c:v>-35</c:v>
                </c:pt>
                <c:pt idx="420">
                  <c:v>-57.5</c:v>
                </c:pt>
                <c:pt idx="421">
                  <c:v>-93.5</c:v>
                </c:pt>
                <c:pt idx="422">
                  <c:v>-132.5</c:v>
                </c:pt>
                <c:pt idx="423">
                  <c:v>-5</c:v>
                </c:pt>
                <c:pt idx="424">
                  <c:v>-15</c:v>
                </c:pt>
                <c:pt idx="425">
                  <c:v>-25</c:v>
                </c:pt>
                <c:pt idx="426">
                  <c:v>-34</c:v>
                </c:pt>
                <c:pt idx="427">
                  <c:v>-53.5</c:v>
                </c:pt>
                <c:pt idx="428">
                  <c:v>-77.5</c:v>
                </c:pt>
                <c:pt idx="429">
                  <c:v>-106.5</c:v>
                </c:pt>
                <c:pt idx="430">
                  <c:v>-140</c:v>
                </c:pt>
                <c:pt idx="431">
                  <c:v>-5</c:v>
                </c:pt>
                <c:pt idx="432">
                  <c:v>-15</c:v>
                </c:pt>
                <c:pt idx="433">
                  <c:v>-25</c:v>
                </c:pt>
                <c:pt idx="434">
                  <c:v>-46.5</c:v>
                </c:pt>
                <c:pt idx="435">
                  <c:v>-78</c:v>
                </c:pt>
                <c:pt idx="436">
                  <c:v>-105</c:v>
                </c:pt>
                <c:pt idx="437">
                  <c:v>-134.5</c:v>
                </c:pt>
                <c:pt idx="438">
                  <c:v>-30.5</c:v>
                </c:pt>
                <c:pt idx="439">
                  <c:v>-5</c:v>
                </c:pt>
                <c:pt idx="440">
                  <c:v>-15</c:v>
                </c:pt>
                <c:pt idx="441">
                  <c:v>-25</c:v>
                </c:pt>
                <c:pt idx="442">
                  <c:v>-42.5</c:v>
                </c:pt>
                <c:pt idx="443">
                  <c:v>-66.5</c:v>
                </c:pt>
                <c:pt idx="444">
                  <c:v>-99.5</c:v>
                </c:pt>
                <c:pt idx="445">
                  <c:v>-135</c:v>
                </c:pt>
                <c:pt idx="446">
                  <c:v>-5</c:v>
                </c:pt>
                <c:pt idx="447">
                  <c:v>-15</c:v>
                </c:pt>
                <c:pt idx="448">
                  <c:v>-25</c:v>
                </c:pt>
                <c:pt idx="449">
                  <c:v>-39</c:v>
                </c:pt>
                <c:pt idx="450">
                  <c:v>-65</c:v>
                </c:pt>
                <c:pt idx="451">
                  <c:v>-102</c:v>
                </c:pt>
                <c:pt idx="452">
                  <c:v>-137.5</c:v>
                </c:pt>
                <c:pt idx="453">
                  <c:v>-5</c:v>
                </c:pt>
                <c:pt idx="454">
                  <c:v>-15</c:v>
                </c:pt>
                <c:pt idx="455">
                  <c:v>-25</c:v>
                </c:pt>
                <c:pt idx="456">
                  <c:v>-37.5</c:v>
                </c:pt>
                <c:pt idx="457">
                  <c:v>-57.5</c:v>
                </c:pt>
                <c:pt idx="458">
                  <c:v>-79</c:v>
                </c:pt>
                <c:pt idx="459">
                  <c:v>-101</c:v>
                </c:pt>
                <c:pt idx="460">
                  <c:v>-133.5</c:v>
                </c:pt>
                <c:pt idx="461">
                  <c:v>-5</c:v>
                </c:pt>
                <c:pt idx="462">
                  <c:v>-15</c:v>
                </c:pt>
                <c:pt idx="463">
                  <c:v>-25</c:v>
                </c:pt>
                <c:pt idx="464">
                  <c:v>-37.5</c:v>
                </c:pt>
                <c:pt idx="465">
                  <c:v>-65.5</c:v>
                </c:pt>
                <c:pt idx="466">
                  <c:v>-103</c:v>
                </c:pt>
                <c:pt idx="467">
                  <c:v>-136.5</c:v>
                </c:pt>
                <c:pt idx="468">
                  <c:v>-5</c:v>
                </c:pt>
                <c:pt idx="469">
                  <c:v>-15</c:v>
                </c:pt>
                <c:pt idx="470">
                  <c:v>-25</c:v>
                </c:pt>
                <c:pt idx="471">
                  <c:v>-32</c:v>
                </c:pt>
                <c:pt idx="472">
                  <c:v>-43</c:v>
                </c:pt>
                <c:pt idx="473">
                  <c:v>-68.5</c:v>
                </c:pt>
                <c:pt idx="474">
                  <c:v>-97.5</c:v>
                </c:pt>
                <c:pt idx="475">
                  <c:v>-131.5</c:v>
                </c:pt>
                <c:pt idx="476">
                  <c:v>-5</c:v>
                </c:pt>
                <c:pt idx="477">
                  <c:v>-15</c:v>
                </c:pt>
                <c:pt idx="478">
                  <c:v>-25</c:v>
                </c:pt>
                <c:pt idx="479">
                  <c:v>-41.5</c:v>
                </c:pt>
                <c:pt idx="480">
                  <c:v>-74</c:v>
                </c:pt>
                <c:pt idx="481">
                  <c:v>-107.5</c:v>
                </c:pt>
                <c:pt idx="482">
                  <c:v>-136.5</c:v>
                </c:pt>
                <c:pt idx="483">
                  <c:v>-5</c:v>
                </c:pt>
                <c:pt idx="484">
                  <c:v>-15</c:v>
                </c:pt>
                <c:pt idx="485">
                  <c:v>-25</c:v>
                </c:pt>
                <c:pt idx="486">
                  <c:v>-31.5</c:v>
                </c:pt>
                <c:pt idx="487">
                  <c:v>-45</c:v>
                </c:pt>
                <c:pt idx="488">
                  <c:v>-68</c:v>
                </c:pt>
                <c:pt idx="489">
                  <c:v>-90.5</c:v>
                </c:pt>
                <c:pt idx="490">
                  <c:v>-126</c:v>
                </c:pt>
                <c:pt idx="491">
                  <c:v>-5</c:v>
                </c:pt>
                <c:pt idx="492">
                  <c:v>-15</c:v>
                </c:pt>
                <c:pt idx="493">
                  <c:v>-25</c:v>
                </c:pt>
                <c:pt idx="494">
                  <c:v>-32</c:v>
                </c:pt>
                <c:pt idx="495">
                  <c:v>-46</c:v>
                </c:pt>
                <c:pt idx="496">
                  <c:v>-71</c:v>
                </c:pt>
                <c:pt idx="497">
                  <c:v>-90.5</c:v>
                </c:pt>
                <c:pt idx="498">
                  <c:v>-125</c:v>
                </c:pt>
                <c:pt idx="499">
                  <c:v>-5</c:v>
                </c:pt>
                <c:pt idx="500">
                  <c:v>-15</c:v>
                </c:pt>
                <c:pt idx="501">
                  <c:v>-25</c:v>
                </c:pt>
                <c:pt idx="502">
                  <c:v>-39</c:v>
                </c:pt>
                <c:pt idx="503">
                  <c:v>-60</c:v>
                </c:pt>
                <c:pt idx="504">
                  <c:v>-83.5</c:v>
                </c:pt>
                <c:pt idx="505">
                  <c:v>-116</c:v>
                </c:pt>
                <c:pt idx="506">
                  <c:v>-146</c:v>
                </c:pt>
                <c:pt idx="507">
                  <c:v>-5</c:v>
                </c:pt>
                <c:pt idx="508">
                  <c:v>-15</c:v>
                </c:pt>
                <c:pt idx="509">
                  <c:v>-25</c:v>
                </c:pt>
                <c:pt idx="510">
                  <c:v>-39</c:v>
                </c:pt>
                <c:pt idx="511">
                  <c:v>-65</c:v>
                </c:pt>
                <c:pt idx="512">
                  <c:v>-95.5</c:v>
                </c:pt>
                <c:pt idx="513">
                  <c:v>-124</c:v>
                </c:pt>
                <c:pt idx="514">
                  <c:v>-144</c:v>
                </c:pt>
                <c:pt idx="515">
                  <c:v>-5</c:v>
                </c:pt>
                <c:pt idx="516">
                  <c:v>-15</c:v>
                </c:pt>
                <c:pt idx="517">
                  <c:v>-25</c:v>
                </c:pt>
                <c:pt idx="518">
                  <c:v>-43.5</c:v>
                </c:pt>
                <c:pt idx="519">
                  <c:v>-75.5</c:v>
                </c:pt>
                <c:pt idx="520">
                  <c:v>-110</c:v>
                </c:pt>
                <c:pt idx="521">
                  <c:v>-135.5</c:v>
                </c:pt>
                <c:pt idx="522">
                  <c:v>-5</c:v>
                </c:pt>
                <c:pt idx="523">
                  <c:v>-15</c:v>
                </c:pt>
                <c:pt idx="524">
                  <c:v>-25</c:v>
                </c:pt>
                <c:pt idx="525">
                  <c:v>-42.5</c:v>
                </c:pt>
                <c:pt idx="526">
                  <c:v>-70.5</c:v>
                </c:pt>
                <c:pt idx="527">
                  <c:v>-100</c:v>
                </c:pt>
                <c:pt idx="528">
                  <c:v>-122</c:v>
                </c:pt>
                <c:pt idx="529">
                  <c:v>-141.5</c:v>
                </c:pt>
                <c:pt idx="530">
                  <c:v>-5</c:v>
                </c:pt>
                <c:pt idx="531">
                  <c:v>-15</c:v>
                </c:pt>
                <c:pt idx="532">
                  <c:v>-25</c:v>
                </c:pt>
                <c:pt idx="533">
                  <c:v>-33.5</c:v>
                </c:pt>
                <c:pt idx="534">
                  <c:v>-48</c:v>
                </c:pt>
                <c:pt idx="535">
                  <c:v>-73.5</c:v>
                </c:pt>
                <c:pt idx="536">
                  <c:v>-109</c:v>
                </c:pt>
                <c:pt idx="537">
                  <c:v>-140.5</c:v>
                </c:pt>
                <c:pt idx="538">
                  <c:v>-5</c:v>
                </c:pt>
                <c:pt idx="539">
                  <c:v>-15</c:v>
                </c:pt>
                <c:pt idx="540">
                  <c:v>-25</c:v>
                </c:pt>
                <c:pt idx="541">
                  <c:v>-34</c:v>
                </c:pt>
                <c:pt idx="542">
                  <c:v>-60.5</c:v>
                </c:pt>
                <c:pt idx="543">
                  <c:v>-101</c:v>
                </c:pt>
                <c:pt idx="544">
                  <c:v>-136</c:v>
                </c:pt>
                <c:pt idx="545">
                  <c:v>-5</c:v>
                </c:pt>
                <c:pt idx="546">
                  <c:v>-15</c:v>
                </c:pt>
                <c:pt idx="547">
                  <c:v>-25</c:v>
                </c:pt>
                <c:pt idx="548">
                  <c:v>-37</c:v>
                </c:pt>
                <c:pt idx="549">
                  <c:v>-63.5</c:v>
                </c:pt>
                <c:pt idx="550">
                  <c:v>-99.5</c:v>
                </c:pt>
                <c:pt idx="551">
                  <c:v>-132</c:v>
                </c:pt>
                <c:pt idx="552">
                  <c:v>-5</c:v>
                </c:pt>
                <c:pt idx="553">
                  <c:v>-15</c:v>
                </c:pt>
                <c:pt idx="554">
                  <c:v>-25</c:v>
                </c:pt>
                <c:pt idx="555">
                  <c:v>-39.5</c:v>
                </c:pt>
                <c:pt idx="556">
                  <c:v>-69</c:v>
                </c:pt>
                <c:pt idx="557">
                  <c:v>-103.5</c:v>
                </c:pt>
                <c:pt idx="558">
                  <c:v>-135.5</c:v>
                </c:pt>
                <c:pt idx="559">
                  <c:v>-5</c:v>
                </c:pt>
                <c:pt idx="560">
                  <c:v>-15</c:v>
                </c:pt>
                <c:pt idx="561">
                  <c:v>-25</c:v>
                </c:pt>
                <c:pt idx="562">
                  <c:v>-34</c:v>
                </c:pt>
                <c:pt idx="563">
                  <c:v>-52</c:v>
                </c:pt>
                <c:pt idx="564">
                  <c:v>-78.5</c:v>
                </c:pt>
                <c:pt idx="565">
                  <c:v>-116</c:v>
                </c:pt>
                <c:pt idx="566">
                  <c:v>-146</c:v>
                </c:pt>
                <c:pt idx="567">
                  <c:v>-5</c:v>
                </c:pt>
                <c:pt idx="568">
                  <c:v>-15</c:v>
                </c:pt>
                <c:pt idx="569">
                  <c:v>-25</c:v>
                </c:pt>
                <c:pt idx="570">
                  <c:v>-36</c:v>
                </c:pt>
                <c:pt idx="571">
                  <c:v>-51.5</c:v>
                </c:pt>
                <c:pt idx="572">
                  <c:v>-81</c:v>
                </c:pt>
                <c:pt idx="573">
                  <c:v>-123.5</c:v>
                </c:pt>
                <c:pt idx="574">
                  <c:v>-5</c:v>
                </c:pt>
                <c:pt idx="575">
                  <c:v>-15</c:v>
                </c:pt>
                <c:pt idx="576">
                  <c:v>-25</c:v>
                </c:pt>
                <c:pt idx="577">
                  <c:v>-36</c:v>
                </c:pt>
                <c:pt idx="578">
                  <c:v>-55.5</c:v>
                </c:pt>
                <c:pt idx="579">
                  <c:v>-95</c:v>
                </c:pt>
                <c:pt idx="580">
                  <c:v>-135.5</c:v>
                </c:pt>
                <c:pt idx="581">
                  <c:v>-5</c:v>
                </c:pt>
                <c:pt idx="582">
                  <c:v>-15</c:v>
                </c:pt>
                <c:pt idx="583">
                  <c:v>-25</c:v>
                </c:pt>
                <c:pt idx="584">
                  <c:v>-41</c:v>
                </c:pt>
                <c:pt idx="585">
                  <c:v>-67</c:v>
                </c:pt>
                <c:pt idx="586">
                  <c:v>-87.5</c:v>
                </c:pt>
                <c:pt idx="587">
                  <c:v>-123</c:v>
                </c:pt>
                <c:pt idx="588">
                  <c:v>-5</c:v>
                </c:pt>
                <c:pt idx="589">
                  <c:v>-15</c:v>
                </c:pt>
                <c:pt idx="590">
                  <c:v>-25</c:v>
                </c:pt>
                <c:pt idx="591">
                  <c:v>-39</c:v>
                </c:pt>
                <c:pt idx="592">
                  <c:v>-67.5</c:v>
                </c:pt>
                <c:pt idx="593">
                  <c:v>-97</c:v>
                </c:pt>
                <c:pt idx="594">
                  <c:v>-130</c:v>
                </c:pt>
                <c:pt idx="595">
                  <c:v>-5</c:v>
                </c:pt>
                <c:pt idx="596">
                  <c:v>-15</c:v>
                </c:pt>
                <c:pt idx="597">
                  <c:v>-25</c:v>
                </c:pt>
                <c:pt idx="598">
                  <c:v>-38</c:v>
                </c:pt>
                <c:pt idx="599">
                  <c:v>-61.5</c:v>
                </c:pt>
                <c:pt idx="600">
                  <c:v>-97.5</c:v>
                </c:pt>
                <c:pt idx="601">
                  <c:v>-135.5</c:v>
                </c:pt>
                <c:pt idx="602">
                  <c:v>-5</c:v>
                </c:pt>
                <c:pt idx="603">
                  <c:v>-15</c:v>
                </c:pt>
                <c:pt idx="604">
                  <c:v>-25</c:v>
                </c:pt>
                <c:pt idx="605">
                  <c:v>-35.5</c:v>
                </c:pt>
                <c:pt idx="606">
                  <c:v>-56.5</c:v>
                </c:pt>
                <c:pt idx="607">
                  <c:v>-93.5</c:v>
                </c:pt>
                <c:pt idx="608">
                  <c:v>-134</c:v>
                </c:pt>
                <c:pt idx="609">
                  <c:v>-5</c:v>
                </c:pt>
                <c:pt idx="610">
                  <c:v>-15</c:v>
                </c:pt>
                <c:pt idx="611">
                  <c:v>-25</c:v>
                </c:pt>
                <c:pt idx="612">
                  <c:v>-39.5</c:v>
                </c:pt>
                <c:pt idx="613">
                  <c:v>-64.5</c:v>
                </c:pt>
                <c:pt idx="614">
                  <c:v>-102.5</c:v>
                </c:pt>
                <c:pt idx="615">
                  <c:v>-139</c:v>
                </c:pt>
                <c:pt idx="616">
                  <c:v>-5</c:v>
                </c:pt>
                <c:pt idx="617">
                  <c:v>-15</c:v>
                </c:pt>
                <c:pt idx="618">
                  <c:v>-25</c:v>
                </c:pt>
                <c:pt idx="619">
                  <c:v>-32.5</c:v>
                </c:pt>
                <c:pt idx="620">
                  <c:v>-52</c:v>
                </c:pt>
                <c:pt idx="621">
                  <c:v>-86</c:v>
                </c:pt>
                <c:pt idx="622">
                  <c:v>-115.5</c:v>
                </c:pt>
                <c:pt idx="623">
                  <c:v>-140.5</c:v>
                </c:pt>
                <c:pt idx="624">
                  <c:v>-5</c:v>
                </c:pt>
                <c:pt idx="625">
                  <c:v>-15</c:v>
                </c:pt>
                <c:pt idx="626">
                  <c:v>-25</c:v>
                </c:pt>
                <c:pt idx="627">
                  <c:v>-43</c:v>
                </c:pt>
                <c:pt idx="628">
                  <c:v>-76.5</c:v>
                </c:pt>
                <c:pt idx="629">
                  <c:v>-111.5</c:v>
                </c:pt>
                <c:pt idx="630">
                  <c:v>-139.5</c:v>
                </c:pt>
                <c:pt idx="631">
                  <c:v>-5</c:v>
                </c:pt>
                <c:pt idx="632">
                  <c:v>-15</c:v>
                </c:pt>
                <c:pt idx="633">
                  <c:v>-25</c:v>
                </c:pt>
                <c:pt idx="634">
                  <c:v>-39.5</c:v>
                </c:pt>
                <c:pt idx="635">
                  <c:v>-67</c:v>
                </c:pt>
                <c:pt idx="636">
                  <c:v>-97.5</c:v>
                </c:pt>
                <c:pt idx="637">
                  <c:v>-119</c:v>
                </c:pt>
                <c:pt idx="638">
                  <c:v>-140.5</c:v>
                </c:pt>
                <c:pt idx="639">
                  <c:v>-5</c:v>
                </c:pt>
                <c:pt idx="640">
                  <c:v>-15</c:v>
                </c:pt>
                <c:pt idx="641">
                  <c:v>-25</c:v>
                </c:pt>
                <c:pt idx="642">
                  <c:v>-34.5</c:v>
                </c:pt>
                <c:pt idx="643">
                  <c:v>-52</c:v>
                </c:pt>
                <c:pt idx="644">
                  <c:v>-74.5</c:v>
                </c:pt>
                <c:pt idx="645">
                  <c:v>-101</c:v>
                </c:pt>
                <c:pt idx="646">
                  <c:v>-135</c:v>
                </c:pt>
                <c:pt idx="647">
                  <c:v>-5</c:v>
                </c:pt>
                <c:pt idx="648">
                  <c:v>-15</c:v>
                </c:pt>
                <c:pt idx="649">
                  <c:v>-25</c:v>
                </c:pt>
                <c:pt idx="650">
                  <c:v>-40</c:v>
                </c:pt>
                <c:pt idx="651">
                  <c:v>-66.5</c:v>
                </c:pt>
                <c:pt idx="652">
                  <c:v>-94</c:v>
                </c:pt>
                <c:pt idx="653">
                  <c:v>-129</c:v>
                </c:pt>
                <c:pt idx="654">
                  <c:v>-5</c:v>
                </c:pt>
                <c:pt idx="655">
                  <c:v>-15</c:v>
                </c:pt>
                <c:pt idx="656">
                  <c:v>-25</c:v>
                </c:pt>
                <c:pt idx="657">
                  <c:v>-36.5</c:v>
                </c:pt>
                <c:pt idx="658">
                  <c:v>-59.5</c:v>
                </c:pt>
                <c:pt idx="659">
                  <c:v>-87.5</c:v>
                </c:pt>
                <c:pt idx="660">
                  <c:v>-107</c:v>
                </c:pt>
                <c:pt idx="661">
                  <c:v>-126.5</c:v>
                </c:pt>
                <c:pt idx="662">
                  <c:v>-145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master_2017_02_20_2015!$BG$1</c:f>
              <c:strCache>
                <c:ptCount val="1"/>
                <c:pt idx="0">
                  <c:v>Accepted_15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master_2017_02_20_2015!$BG$291:$BG$953</c:f>
              <c:numCache>
                <c:formatCode>0.00</c:formatCode>
                <c:ptCount val="663"/>
                <c:pt idx="0">
                  <c:v>1.132558180567073</c:v>
                </c:pt>
                <c:pt idx="1">
                  <c:v>1.1936429100312511</c:v>
                </c:pt>
                <c:pt idx="2">
                  <c:v>1.1680318673813754</c:v>
                </c:pt>
                <c:pt idx="3">
                  <c:v>1.4081466091333485</c:v>
                </c:pt>
                <c:pt idx="4">
                  <c:v>1.5250503751792013</c:v>
                </c:pt>
                <c:pt idx="5">
                  <c:v>1.5790861449560256</c:v>
                </c:pt>
                <c:pt idx="6">
                  <c:v>1.1277061241773558</c:v>
                </c:pt>
                <c:pt idx="7">
                  <c:v>1.2714152125200699</c:v>
                </c:pt>
                <c:pt idx="8">
                  <c:v>1.1817844981209309</c:v>
                </c:pt>
                <c:pt idx="9">
                  <c:v>1.1968680844637749</c:v>
                </c:pt>
                <c:pt idx="10">
                  <c:v>1.2680567633166588</c:v>
                </c:pt>
                <c:pt idx="11">
                  <c:v>1.4765230221689847</c:v>
                </c:pt>
                <c:pt idx="12">
                  <c:v>1.6449523147923784</c:v>
                </c:pt>
                <c:pt idx="13">
                  <c:v>1.6772983239113066</c:v>
                </c:pt>
                <c:pt idx="14">
                  <c:v>1.6782052207543079</c:v>
                </c:pt>
                <c:pt idx="15">
                  <c:v>1.1095329675176879</c:v>
                </c:pt>
                <c:pt idx="16">
                  <c:v>1.2499779451982285</c:v>
                </c:pt>
                <c:pt idx="17">
                  <c:v>1.2239532791079275</c:v>
                </c:pt>
                <c:pt idx="18">
                  <c:v>1.2112704464747193</c:v>
                </c:pt>
                <c:pt idx="19">
                  <c:v>1.3332576416550852</c:v>
                </c:pt>
                <c:pt idx="20">
                  <c:v>1.5212312296608559</c:v>
                </c:pt>
                <c:pt idx="21">
                  <c:v>1.5701296857788618</c:v>
                </c:pt>
                <c:pt idx="22">
                  <c:v>1.5646487136418623</c:v>
                </c:pt>
                <c:pt idx="23">
                  <c:v>1.2980574130599714</c:v>
                </c:pt>
                <c:pt idx="24">
                  <c:v>1.3485187995130301</c:v>
                </c:pt>
                <c:pt idx="25">
                  <c:v>1.351518252553946</c:v>
                </c:pt>
                <c:pt idx="26">
                  <c:v>1.3306510043640811</c:v>
                </c:pt>
                <c:pt idx="27">
                  <c:v>1.4411754105047336</c:v>
                </c:pt>
                <c:pt idx="28">
                  <c:v>1.573006861398782</c:v>
                </c:pt>
                <c:pt idx="29">
                  <c:v>1.5965630307485315</c:v>
                </c:pt>
                <c:pt idx="30">
                  <c:v>1.6508439486130688</c:v>
                </c:pt>
                <c:pt idx="31">
                  <c:v>1.3592815427774934</c:v>
                </c:pt>
                <c:pt idx="32">
                  <c:v>1.2981456322670573</c:v>
                </c:pt>
                <c:pt idx="33">
                  <c:v>1.3225823526298144</c:v>
                </c:pt>
                <c:pt idx="34">
                  <c:v>1.3276473409761635</c:v>
                </c:pt>
                <c:pt idx="35">
                  <c:v>1.2543366105463241</c:v>
                </c:pt>
                <c:pt idx="36">
                  <c:v>1.4408879036535227</c:v>
                </c:pt>
                <c:pt idx="37">
                  <c:v>1.5836927185732095</c:v>
                </c:pt>
                <c:pt idx="38">
                  <c:v>1.6297347255911527</c:v>
                </c:pt>
                <c:pt idx="39">
                  <c:v>1.2348042415794767</c:v>
                </c:pt>
                <c:pt idx="40">
                  <c:v>1.3439314007445702</c:v>
                </c:pt>
                <c:pt idx="41">
                  <c:v>1.2875593274167652</c:v>
                </c:pt>
                <c:pt idx="42">
                  <c:v>1.3120284287436303</c:v>
                </c:pt>
                <c:pt idx="43">
                  <c:v>1.4421936481997175</c:v>
                </c:pt>
                <c:pt idx="44">
                  <c:v>1.6488557816297471</c:v>
                </c:pt>
                <c:pt idx="45">
                  <c:v>1.6417826134276456</c:v>
                </c:pt>
                <c:pt idx="46">
                  <c:v>1.7218784213172986</c:v>
                </c:pt>
                <c:pt idx="47">
                  <c:v>1.2710623356917268</c:v>
                </c:pt>
                <c:pt idx="48">
                  <c:v>1.3424316742241122</c:v>
                </c:pt>
                <c:pt idx="49">
                  <c:v>1.2114261517017484</c:v>
                </c:pt>
                <c:pt idx="50">
                  <c:v>1.4067754710555391</c:v>
                </c:pt>
                <c:pt idx="51">
                  <c:v>1.2515475585055376</c:v>
                </c:pt>
                <c:pt idx="52">
                  <c:v>1.3026025534727861</c:v>
                </c:pt>
                <c:pt idx="53">
                  <c:v>1.6316851453645853</c:v>
                </c:pt>
                <c:pt idx="54">
                  <c:v>1.6841171150793328</c:v>
                </c:pt>
                <c:pt idx="55">
                  <c:v>1.1449970887661665</c:v>
                </c:pt>
                <c:pt idx="56">
                  <c:v>1.3283166010903893</c:v>
                </c:pt>
                <c:pt idx="57">
                  <c:v>1.3152601584416956</c:v>
                </c:pt>
                <c:pt idx="58">
                  <c:v>1.178825608480679</c:v>
                </c:pt>
                <c:pt idx="59">
                  <c:v>1.2335488821920819</c:v>
                </c:pt>
                <c:pt idx="60">
                  <c:v>1.5</c:v>
                </c:pt>
                <c:pt idx="61">
                  <c:v>1.6242337943991298</c:v>
                </c:pt>
                <c:pt idx="62">
                  <c:v>1.7092410952381698</c:v>
                </c:pt>
                <c:pt idx="63">
                  <c:v>1.2258058824567286</c:v>
                </c:pt>
                <c:pt idx="64">
                  <c:v>1.3612223653333801</c:v>
                </c:pt>
                <c:pt idx="65">
                  <c:v>1.35372373273109</c:v>
                </c:pt>
                <c:pt idx="66">
                  <c:v>1.3354895019844015</c:v>
                </c:pt>
                <c:pt idx="67">
                  <c:v>1.3224787875027735</c:v>
                </c:pt>
                <c:pt idx="68">
                  <c:v>1.5448326578645217</c:v>
                </c:pt>
                <c:pt idx="69">
                  <c:v>1.6542138511441675</c:v>
                </c:pt>
                <c:pt idx="70">
                  <c:v>1.7143963984515154</c:v>
                </c:pt>
                <c:pt idx="71">
                  <c:v>1.2533302750674877</c:v>
                </c:pt>
                <c:pt idx="72">
                  <c:v>1.3410201669107398</c:v>
                </c:pt>
                <c:pt idx="73">
                  <c:v>1.3538119519381762</c:v>
                </c:pt>
                <c:pt idx="74">
                  <c:v>1.497379061055623</c:v>
                </c:pt>
                <c:pt idx="75">
                  <c:v>1.3535639331431997</c:v>
                </c:pt>
                <c:pt idx="76">
                  <c:v>1.5638489314058814</c:v>
                </c:pt>
                <c:pt idx="77">
                  <c:v>1.5607238525999614</c:v>
                </c:pt>
                <c:pt idx="78">
                  <c:v>1.5871774684654349</c:v>
                </c:pt>
                <c:pt idx="79">
                  <c:v>1.6743198683464768</c:v>
                </c:pt>
                <c:pt idx="80">
                  <c:v>1.7301759048238057</c:v>
                </c:pt>
                <c:pt idx="81">
                  <c:v>1.190694638036593</c:v>
                </c:pt>
                <c:pt idx="82">
                  <c:v>1.431356634966565</c:v>
                </c:pt>
                <c:pt idx="83">
                  <c:v>1.3101434444307214</c:v>
                </c:pt>
                <c:pt idx="84">
                  <c:v>1.3581247053704963</c:v>
                </c:pt>
                <c:pt idx="85">
                  <c:v>1.4054472049330768</c:v>
                </c:pt>
                <c:pt idx="86">
                  <c:v>1.5977691276304682</c:v>
                </c:pt>
                <c:pt idx="87">
                  <c:v>1.6775366204192261</c:v>
                </c:pt>
                <c:pt idx="88">
                  <c:v>1.6170050472482416</c:v>
                </c:pt>
                <c:pt idx="89">
                  <c:v>1.6676545674289709</c:v>
                </c:pt>
                <c:pt idx="90">
                  <c:v>1.1615822996982903</c:v>
                </c:pt>
                <c:pt idx="91">
                  <c:v>1.3459604425075427</c:v>
                </c:pt>
                <c:pt idx="92">
                  <c:v>1.3414612629461686</c:v>
                </c:pt>
                <c:pt idx="93">
                  <c:v>1.4332600906822015</c:v>
                </c:pt>
                <c:pt idx="94">
                  <c:v>1.4578513987509423</c:v>
                </c:pt>
                <c:pt idx="95">
                  <c:v>1.3642990206878598</c:v>
                </c:pt>
                <c:pt idx="96">
                  <c:v>1.3739745490941053</c:v>
                </c:pt>
                <c:pt idx="97">
                  <c:v>1.3382481818745251</c:v>
                </c:pt>
                <c:pt idx="98">
                  <c:v>1.465202968063728</c:v>
                </c:pt>
                <c:pt idx="99">
                  <c:v>1.2854727652738545</c:v>
                </c:pt>
                <c:pt idx="100">
                  <c:v>0.98267374772835547</c:v>
                </c:pt>
                <c:pt idx="101">
                  <c:v>1.2162782080914658</c:v>
                </c:pt>
                <c:pt idx="102">
                  <c:v>1.0852726855691022</c:v>
                </c:pt>
                <c:pt idx="103">
                  <c:v>1.1976253055866593</c:v>
                </c:pt>
                <c:pt idx="104">
                  <c:v>1.2212253310954859</c:v>
                </c:pt>
                <c:pt idx="105">
                  <c:v>1.5055072812023296</c:v>
                </c:pt>
                <c:pt idx="106">
                  <c:v>1.5809841062583625</c:v>
                </c:pt>
                <c:pt idx="107">
                  <c:v>1.6095984596658615</c:v>
                </c:pt>
                <c:pt idx="108">
                  <c:v>1.1983697090530552</c:v>
                </c:pt>
                <c:pt idx="109">
                  <c:v>1.2557121936588036</c:v>
                </c:pt>
                <c:pt idx="110">
                  <c:v>1.1967817633255111</c:v>
                </c:pt>
                <c:pt idx="111">
                  <c:v>1.1882296984710976</c:v>
                </c:pt>
                <c:pt idx="112">
                  <c:v>1.3715394659244213</c:v>
                </c:pt>
                <c:pt idx="113">
                  <c:v>1.6104278947980677</c:v>
                </c:pt>
                <c:pt idx="114">
                  <c:v>1.6036369637715495</c:v>
                </c:pt>
                <c:pt idx="115">
                  <c:v>1.6637269422366945</c:v>
                </c:pt>
                <c:pt idx="116">
                  <c:v>1.3739259311537309</c:v>
                </c:pt>
                <c:pt idx="117">
                  <c:v>1.4211232069446158</c:v>
                </c:pt>
                <c:pt idx="118">
                  <c:v>1.3194946803818126</c:v>
                </c:pt>
                <c:pt idx="119">
                  <c:v>1.2668652297368221</c:v>
                </c:pt>
                <c:pt idx="120">
                  <c:v>1.3109748722572501</c:v>
                </c:pt>
                <c:pt idx="121">
                  <c:v>1.4309601668398715</c:v>
                </c:pt>
                <c:pt idx="122">
                  <c:v>1.6427745312545698</c:v>
                </c:pt>
                <c:pt idx="123">
                  <c:v>1.6719627709843683</c:v>
                </c:pt>
                <c:pt idx="124">
                  <c:v>1.6376072437096552</c:v>
                </c:pt>
                <c:pt idx="125">
                  <c:v>1.2601231540130917</c:v>
                </c:pt>
                <c:pt idx="126">
                  <c:v>1.4263281401626764</c:v>
                </c:pt>
                <c:pt idx="127">
                  <c:v>1.4423840358522857</c:v>
                </c:pt>
                <c:pt idx="128">
                  <c:v>1.5131330624540107</c:v>
                </c:pt>
                <c:pt idx="129">
                  <c:v>1.6517099133111377</c:v>
                </c:pt>
                <c:pt idx="130">
                  <c:v>1.6</c:v>
                </c:pt>
                <c:pt idx="131">
                  <c:v>1.592629492231775</c:v>
                </c:pt>
                <c:pt idx="132">
                  <c:v>1.6653704995896006</c:v>
                </c:pt>
                <c:pt idx="133">
                  <c:v>1.6752967184273106</c:v>
                </c:pt>
                <c:pt idx="134">
                  <c:v>1.1713746316848104</c:v>
                </c:pt>
                <c:pt idx="135">
                  <c:v>1.2732678158688708</c:v>
                </c:pt>
                <c:pt idx="136">
                  <c:v>1.167316548158865</c:v>
                </c:pt>
                <c:pt idx="137">
                  <c:v>1.2055791559872868</c:v>
                </c:pt>
                <c:pt idx="138">
                  <c:v>1.5331741657605176</c:v>
                </c:pt>
                <c:pt idx="139">
                  <c:v>1.5998136153985487</c:v>
                </c:pt>
                <c:pt idx="140">
                  <c:v>1.6532100385774187</c:v>
                </c:pt>
                <c:pt idx="141">
                  <c:v>1.6747666985099767</c:v>
                </c:pt>
                <c:pt idx="142">
                  <c:v>1.2348042415794764</c:v>
                </c:pt>
                <c:pt idx="143">
                  <c:v>1.3912168957425413</c:v>
                </c:pt>
                <c:pt idx="144">
                  <c:v>1.4444130776152584</c:v>
                </c:pt>
                <c:pt idx="145">
                  <c:v>1.4783817928535528</c:v>
                </c:pt>
                <c:pt idx="146">
                  <c:v>1.576897906291761</c:v>
                </c:pt>
                <c:pt idx="147">
                  <c:v>1.646606761448635</c:v>
                </c:pt>
                <c:pt idx="148">
                  <c:v>1.6714611525717353</c:v>
                </c:pt>
                <c:pt idx="149">
                  <c:v>1.6976576636386249</c:v>
                </c:pt>
                <c:pt idx="150">
                  <c:v>1.6683528781272112</c:v>
                </c:pt>
                <c:pt idx="151">
                  <c:v>1.2435379430809677</c:v>
                </c:pt>
                <c:pt idx="152">
                  <c:v>1.4319741694161652</c:v>
                </c:pt>
                <c:pt idx="153">
                  <c:v>1.4202410148737581</c:v>
                </c:pt>
                <c:pt idx="154">
                  <c:v>1.3670990775956613</c:v>
                </c:pt>
                <c:pt idx="155">
                  <c:v>1.4924592493550746</c:v>
                </c:pt>
                <c:pt idx="156">
                  <c:v>1.6049164489191967</c:v>
                </c:pt>
                <c:pt idx="157">
                  <c:v>1.7334697243531325</c:v>
                </c:pt>
                <c:pt idx="158">
                  <c:v>1.7330902077964208</c:v>
                </c:pt>
                <c:pt idx="159">
                  <c:v>1.2488310955061137</c:v>
                </c:pt>
                <c:pt idx="160">
                  <c:v>1.3203768724526705</c:v>
                </c:pt>
                <c:pt idx="161">
                  <c:v>1.2101910828025479</c:v>
                </c:pt>
                <c:pt idx="162">
                  <c:v>1.2136546361356941</c:v>
                </c:pt>
                <c:pt idx="163">
                  <c:v>1.3560857638175048</c:v>
                </c:pt>
                <c:pt idx="164">
                  <c:v>1.506856661591661</c:v>
                </c:pt>
                <c:pt idx="165">
                  <c:v>1.6901830906901467</c:v>
                </c:pt>
                <c:pt idx="166">
                  <c:v>1.7582484149446089</c:v>
                </c:pt>
                <c:pt idx="167">
                  <c:v>1.2875593274167652</c:v>
                </c:pt>
                <c:pt idx="168">
                  <c:v>1.3614870229546376</c:v>
                </c:pt>
                <c:pt idx="169">
                  <c:v>1.3182596114826122</c:v>
                </c:pt>
                <c:pt idx="170">
                  <c:v>1.2207995518194679</c:v>
                </c:pt>
                <c:pt idx="171">
                  <c:v>1.3691107108131417</c:v>
                </c:pt>
                <c:pt idx="172">
                  <c:v>1.490742531572693</c:v>
                </c:pt>
                <c:pt idx="173">
                  <c:v>1.6530990718702787</c:v>
                </c:pt>
                <c:pt idx="174">
                  <c:v>1.6679801731364905</c:v>
                </c:pt>
                <c:pt idx="175">
                  <c:v>1.7630824056373604</c:v>
                </c:pt>
                <c:pt idx="176">
                  <c:v>1.2923231645993967</c:v>
                </c:pt>
                <c:pt idx="177">
                  <c:v>1.5719780510612771</c:v>
                </c:pt>
                <c:pt idx="178">
                  <c:v>1.5148120048697002</c:v>
                </c:pt>
                <c:pt idx="179">
                  <c:v>1.5542437956187798</c:v>
                </c:pt>
                <c:pt idx="180">
                  <c:v>1.6179083475316354</c:v>
                </c:pt>
                <c:pt idx="181">
                  <c:v>1.62</c:v>
                </c:pt>
                <c:pt idx="182">
                  <c:v>1.6099805375284215</c:v>
                </c:pt>
                <c:pt idx="183">
                  <c:v>1.6105918748749333</c:v>
                </c:pt>
                <c:pt idx="184">
                  <c:v>1.6049836318444326</c:v>
                </c:pt>
                <c:pt idx="185">
                  <c:v>1.1074157065476296</c:v>
                </c:pt>
                <c:pt idx="186">
                  <c:v>1.4104486828872382</c:v>
                </c:pt>
                <c:pt idx="187">
                  <c:v>1.382218536619793</c:v>
                </c:pt>
                <c:pt idx="188">
                  <c:v>1.3599570440471342</c:v>
                </c:pt>
                <c:pt idx="189">
                  <c:v>1.2066933271448248</c:v>
                </c:pt>
                <c:pt idx="190">
                  <c:v>1.2553835564430944</c:v>
                </c:pt>
                <c:pt idx="191">
                  <c:v>1.313538329528436</c:v>
                </c:pt>
                <c:pt idx="192">
                  <c:v>1.622376398832265</c:v>
                </c:pt>
                <c:pt idx="193">
                  <c:v>1.1861072392681333</c:v>
                </c:pt>
                <c:pt idx="194">
                  <c:v>1.4017149813857472</c:v>
                </c:pt>
                <c:pt idx="195">
                  <c:v>1.301586181343402</c:v>
                </c:pt>
                <c:pt idx="196">
                  <c:v>1.3373300382262556</c:v>
                </c:pt>
                <c:pt idx="197">
                  <c:v>1.2818807164265986</c:v>
                </c:pt>
                <c:pt idx="198">
                  <c:v>1.5209294849320465</c:v>
                </c:pt>
                <c:pt idx="199">
                  <c:v>1.5659395545954449</c:v>
                </c:pt>
                <c:pt idx="200">
                  <c:v>1.6579018028547639</c:v>
                </c:pt>
                <c:pt idx="201">
                  <c:v>0.98355593979921296</c:v>
                </c:pt>
                <c:pt idx="202">
                  <c:v>1.1968699825325972</c:v>
                </c:pt>
                <c:pt idx="203">
                  <c:v>1.0853609047761879</c:v>
                </c:pt>
                <c:pt idx="204">
                  <c:v>1.2808419710355374</c:v>
                </c:pt>
                <c:pt idx="205">
                  <c:v>1.4109869097174914</c:v>
                </c:pt>
                <c:pt idx="206">
                  <c:v>1.5421746355314365</c:v>
                </c:pt>
                <c:pt idx="207">
                  <c:v>1.5950681739432537</c:v>
                </c:pt>
                <c:pt idx="208">
                  <c:v>1.0512200716339961</c:v>
                </c:pt>
                <c:pt idx="209">
                  <c:v>1.3107609788803218</c:v>
                </c:pt>
                <c:pt idx="210">
                  <c:v>1.2750322000105863</c:v>
                </c:pt>
                <c:pt idx="211">
                  <c:v>1.1955975744392595</c:v>
                </c:pt>
                <c:pt idx="212">
                  <c:v>1.1870028621153517</c:v>
                </c:pt>
                <c:pt idx="213">
                  <c:v>1.5239484418377911</c:v>
                </c:pt>
                <c:pt idx="214">
                  <c:v>1.5835893422270826</c:v>
                </c:pt>
                <c:pt idx="215">
                  <c:v>1.6650157984093972</c:v>
                </c:pt>
                <c:pt idx="216">
                  <c:v>1.3252289288423873</c:v>
                </c:pt>
                <c:pt idx="217">
                  <c:v>1.3188771459322124</c:v>
                </c:pt>
                <c:pt idx="218">
                  <c:v>1.212396562979692</c:v>
                </c:pt>
                <c:pt idx="219">
                  <c:v>1.2457475811261367</c:v>
                </c:pt>
                <c:pt idx="220">
                  <c:v>1.2919119770312277</c:v>
                </c:pt>
                <c:pt idx="221">
                  <c:v>1.4451134088654329</c:v>
                </c:pt>
                <c:pt idx="222">
                  <c:v>1.6286666046167741</c:v>
                </c:pt>
                <c:pt idx="223">
                  <c:v>1.2123083437726061</c:v>
                </c:pt>
                <c:pt idx="224">
                  <c:v>1.3546941440090337</c:v>
                </c:pt>
                <c:pt idx="225">
                  <c:v>1.3927166222629992</c:v>
                </c:pt>
                <c:pt idx="226">
                  <c:v>1.2928695819163187</c:v>
                </c:pt>
                <c:pt idx="227">
                  <c:v>1.2880754091318567</c:v>
                </c:pt>
                <c:pt idx="228">
                  <c:v>1.3371295635516895</c:v>
                </c:pt>
                <c:pt idx="229">
                  <c:v>1.6290067194179123</c:v>
                </c:pt>
                <c:pt idx="230">
                  <c:v>1.6671297764544222</c:v>
                </c:pt>
                <c:pt idx="231">
                  <c:v>1.1367044833001041</c:v>
                </c:pt>
                <c:pt idx="232">
                  <c:v>1.338285371491081</c:v>
                </c:pt>
                <c:pt idx="233">
                  <c:v>1.282354394198705</c:v>
                </c:pt>
                <c:pt idx="234">
                  <c:v>1.2672530505500701</c:v>
                </c:pt>
                <c:pt idx="235">
                  <c:v>1.2743881012018603</c:v>
                </c:pt>
                <c:pt idx="236">
                  <c:v>1.5126468582511599</c:v>
                </c:pt>
                <c:pt idx="237">
                  <c:v>1.6171906353415131</c:v>
                </c:pt>
                <c:pt idx="238">
                  <c:v>1.6150792123511126</c:v>
                </c:pt>
                <c:pt idx="239">
                  <c:v>1.2866771353459072</c:v>
                </c:pt>
                <c:pt idx="240">
                  <c:v>1.3673094906222985</c:v>
                </c:pt>
                <c:pt idx="241">
                  <c:v>1.2482135610565133</c:v>
                </c:pt>
                <c:pt idx="242">
                  <c:v>1.1050084785436134</c:v>
                </c:pt>
                <c:pt idx="243">
                  <c:v>1.2795820354219258</c:v>
                </c:pt>
                <c:pt idx="244">
                  <c:v>1.5644774816173306</c:v>
                </c:pt>
                <c:pt idx="245">
                  <c:v>1.6683976666120919</c:v>
                </c:pt>
                <c:pt idx="246">
                  <c:v>1.3014097429292306</c:v>
                </c:pt>
                <c:pt idx="247">
                  <c:v>1.5600684581046984</c:v>
                </c:pt>
                <c:pt idx="248">
                  <c:v>1.4882580235368843</c:v>
                </c:pt>
                <c:pt idx="249">
                  <c:v>1.5330432593188781</c:v>
                </c:pt>
                <c:pt idx="250">
                  <c:v>1.549605238856687</c:v>
                </c:pt>
                <c:pt idx="251">
                  <c:v>1.5961768858578749</c:v>
                </c:pt>
                <c:pt idx="252">
                  <c:v>1.58</c:v>
                </c:pt>
                <c:pt idx="253">
                  <c:v>1.3214355029376998</c:v>
                </c:pt>
                <c:pt idx="254">
                  <c:v>1.4563226705718371</c:v>
                </c:pt>
                <c:pt idx="255">
                  <c:v>1.4785539107574501</c:v>
                </c:pt>
                <c:pt idx="256">
                  <c:v>1.5423345785372113</c:v>
                </c:pt>
                <c:pt idx="257">
                  <c:v>1.6303834451191852</c:v>
                </c:pt>
                <c:pt idx="258">
                  <c:v>1.5978822495260983</c:v>
                </c:pt>
                <c:pt idx="259">
                  <c:v>1.6547537474054437</c:v>
                </c:pt>
                <c:pt idx="260">
                  <c:v>1.2676217866153818</c:v>
                </c:pt>
                <c:pt idx="261">
                  <c:v>1.4241226599855321</c:v>
                </c:pt>
                <c:pt idx="262">
                  <c:v>1.3450782504366852</c:v>
                </c:pt>
                <c:pt idx="263">
                  <c:v>1.4030287231449163</c:v>
                </c:pt>
                <c:pt idx="264">
                  <c:v>1.4800423550601862</c:v>
                </c:pt>
                <c:pt idx="265">
                  <c:v>1.640086282076612</c:v>
                </c:pt>
                <c:pt idx="266">
                  <c:v>1.643227263467105</c:v>
                </c:pt>
                <c:pt idx="267">
                  <c:v>1.6271100774636118</c:v>
                </c:pt>
                <c:pt idx="268">
                  <c:v>1.4974925457930708</c:v>
                </c:pt>
                <c:pt idx="269">
                  <c:v>1.2801489140215609</c:v>
                </c:pt>
                <c:pt idx="270">
                  <c:v>1.3835418247260796</c:v>
                </c:pt>
                <c:pt idx="271">
                  <c:v>1.376572507366304</c:v>
                </c:pt>
                <c:pt idx="272">
                  <c:v>1.4471697647617292</c:v>
                </c:pt>
                <c:pt idx="273">
                  <c:v>1.4778454128292697</c:v>
                </c:pt>
                <c:pt idx="274">
                  <c:v>1.6568401738463721</c:v>
                </c:pt>
                <c:pt idx="275">
                  <c:v>1.6637980349086872</c:v>
                </c:pt>
                <c:pt idx="276">
                  <c:v>1.6699317068156101</c:v>
                </c:pt>
                <c:pt idx="277">
                  <c:v>1.4330000000000001</c:v>
                </c:pt>
                <c:pt idx="278">
                  <c:v>1.5660000000000001</c:v>
                </c:pt>
                <c:pt idx="279">
                  <c:v>1.5940000000000001</c:v>
                </c:pt>
                <c:pt idx="280">
                  <c:v>1.570514258166136</c:v>
                </c:pt>
                <c:pt idx="281">
                  <c:v>1.6297556035808367</c:v>
                </c:pt>
                <c:pt idx="282">
                  <c:v>1.6038768095111671</c:v>
                </c:pt>
                <c:pt idx="283">
                  <c:v>1.67</c:v>
                </c:pt>
                <c:pt idx="284">
                  <c:v>1.1597296963494892</c:v>
                </c:pt>
                <c:pt idx="285">
                  <c:v>1.3138486511283238</c:v>
                </c:pt>
                <c:pt idx="286">
                  <c:v>1.3266404361557598</c:v>
                </c:pt>
                <c:pt idx="287">
                  <c:v>1.3389482297365571</c:v>
                </c:pt>
                <c:pt idx="288">
                  <c:v>1.178744783765131</c:v>
                </c:pt>
                <c:pt idx="289">
                  <c:v>1.1306033742379036</c:v>
                </c:pt>
                <c:pt idx="290">
                  <c:v>1.3581175900866</c:v>
                </c:pt>
                <c:pt idx="291">
                  <c:v>1.5977400652706133</c:v>
                </c:pt>
                <c:pt idx="292">
                  <c:v>1.2305697196393599</c:v>
                </c:pt>
                <c:pt idx="293">
                  <c:v>1.4026853926636909</c:v>
                </c:pt>
                <c:pt idx="294">
                  <c:v>1.3546941440090337</c:v>
                </c:pt>
                <c:pt idx="295">
                  <c:v>1.3439560085876952</c:v>
                </c:pt>
                <c:pt idx="296">
                  <c:v>1.4769513350519556</c:v>
                </c:pt>
                <c:pt idx="297">
                  <c:v>1.6041017039443721</c:v>
                </c:pt>
                <c:pt idx="298">
                  <c:v>1.6533671316747267</c:v>
                </c:pt>
                <c:pt idx="299">
                  <c:v>1.07927377948727</c:v>
                </c:pt>
                <c:pt idx="300">
                  <c:v>1.230481500432274</c:v>
                </c:pt>
                <c:pt idx="301">
                  <c:v>1.2279231434267868</c:v>
                </c:pt>
                <c:pt idx="302">
                  <c:v>1.1865996676169894</c:v>
                </c:pt>
                <c:pt idx="303">
                  <c:v>1.2434243362277924</c:v>
                </c:pt>
                <c:pt idx="304">
                  <c:v>1.2712437066977538</c:v>
                </c:pt>
                <c:pt idx="305">
                  <c:v>1.2684697176655333</c:v>
                </c:pt>
                <c:pt idx="306">
                  <c:v>1.1940469679058527</c:v>
                </c:pt>
                <c:pt idx="307">
                  <c:v>1.4065670377754644</c:v>
                </c:pt>
                <c:pt idx="308">
                  <c:v>1.3828360710693932</c:v>
                </c:pt>
                <c:pt idx="309">
                  <c:v>1.3404528850001109</c:v>
                </c:pt>
                <c:pt idx="310">
                  <c:v>1.5576188479088833</c:v>
                </c:pt>
                <c:pt idx="311">
                  <c:v>1.5926867973789047</c:v>
                </c:pt>
                <c:pt idx="312">
                  <c:v>1.6199868953880856</c:v>
                </c:pt>
                <c:pt idx="313">
                  <c:v>1.3118196093653509</c:v>
                </c:pt>
                <c:pt idx="314">
                  <c:v>1.3842475783827655</c:v>
                </c:pt>
                <c:pt idx="315">
                  <c:v>1.3853062088677948</c:v>
                </c:pt>
                <c:pt idx="316">
                  <c:v>1.3697527943541168</c:v>
                </c:pt>
                <c:pt idx="317">
                  <c:v>1.4338317333987463</c:v>
                </c:pt>
                <c:pt idx="318">
                  <c:v>1.5740450399217585</c:v>
                </c:pt>
                <c:pt idx="319">
                  <c:v>1.57</c:v>
                </c:pt>
                <c:pt idx="320">
                  <c:v>1.32434673677153</c:v>
                </c:pt>
                <c:pt idx="321">
                  <c:v>1.4089489563667801</c:v>
                </c:pt>
                <c:pt idx="322">
                  <c:v>1.4570284242285232</c:v>
                </c:pt>
                <c:pt idx="323">
                  <c:v>1.4487026801409</c:v>
                </c:pt>
                <c:pt idx="324">
                  <c:v>1.4958417516969047</c:v>
                </c:pt>
                <c:pt idx="325">
                  <c:v>1.5395358731313109</c:v>
                </c:pt>
                <c:pt idx="326">
                  <c:v>1.5983391644850529</c:v>
                </c:pt>
                <c:pt idx="327">
                  <c:v>1.177197099352471</c:v>
                </c:pt>
                <c:pt idx="328">
                  <c:v>1.3082908410819205</c:v>
                </c:pt>
                <c:pt idx="329">
                  <c:v>1.2751204192176719</c:v>
                </c:pt>
                <c:pt idx="330">
                  <c:v>1.1816670268027276</c:v>
                </c:pt>
                <c:pt idx="331">
                  <c:v>1.0542744965174529</c:v>
                </c:pt>
                <c:pt idx="332">
                  <c:v>1.2353264296355198</c:v>
                </c:pt>
                <c:pt idx="333">
                  <c:v>1.6323136115645507</c:v>
                </c:pt>
                <c:pt idx="334">
                  <c:v>1.6548671929025383</c:v>
                </c:pt>
                <c:pt idx="335">
                  <c:v>1.2485664378848562</c:v>
                </c:pt>
                <c:pt idx="336">
                  <c:v>1.36810346348607</c:v>
                </c:pt>
                <c:pt idx="337">
                  <c:v>1.2468020537431408</c:v>
                </c:pt>
                <c:pt idx="338">
                  <c:v>1.3370971567452901</c:v>
                </c:pt>
                <c:pt idx="339">
                  <c:v>1.2719361358002128</c:v>
                </c:pt>
                <c:pt idx="340">
                  <c:v>1.5792254743418639</c:v>
                </c:pt>
                <c:pt idx="341">
                  <c:v>1.721446258404401</c:v>
                </c:pt>
                <c:pt idx="342">
                  <c:v>1.2055154648270021</c:v>
                </c:pt>
                <c:pt idx="343">
                  <c:v>1.3738377119466449</c:v>
                </c:pt>
                <c:pt idx="344">
                  <c:v>1.3612223653333801</c:v>
                </c:pt>
                <c:pt idx="345">
                  <c:v>1.5525152376826501</c:v>
                </c:pt>
                <c:pt idx="346">
                  <c:v>1.6014463227203941</c:v>
                </c:pt>
                <c:pt idx="347">
                  <c:v>1.6651683141408746</c:v>
                </c:pt>
                <c:pt idx="348">
                  <c:v>1.6036597691893602</c:v>
                </c:pt>
                <c:pt idx="349">
                  <c:v>1.3030859078638599</c:v>
                </c:pt>
                <c:pt idx="350">
                  <c:v>1.3987155283448311</c:v>
                </c:pt>
                <c:pt idx="351">
                  <c:v>1.3536355135240044</c:v>
                </c:pt>
                <c:pt idx="352">
                  <c:v>1.4568236013347293</c:v>
                </c:pt>
                <c:pt idx="353">
                  <c:v>1.4716884986403489</c:v>
                </c:pt>
                <c:pt idx="354">
                  <c:v>1.4861063660585614</c:v>
                </c:pt>
                <c:pt idx="355">
                  <c:v>1.5642907325705573</c:v>
                </c:pt>
                <c:pt idx="356">
                  <c:v>1.4990877408803749</c:v>
                </c:pt>
                <c:pt idx="357">
                  <c:v>1.3117313901582652</c:v>
                </c:pt>
                <c:pt idx="358">
                  <c:v>1.5018437814280927</c:v>
                </c:pt>
                <c:pt idx="359">
                  <c:v>1.4593221236127529</c:v>
                </c:pt>
                <c:pt idx="360">
                  <c:v>1.4098827728509096</c:v>
                </c:pt>
                <c:pt idx="361">
                  <c:v>1.5665675045407315</c:v>
                </c:pt>
                <c:pt idx="362">
                  <c:v>1.6570941377413646</c:v>
                </c:pt>
                <c:pt idx="363">
                  <c:v>1.7307422200696356</c:v>
                </c:pt>
                <c:pt idx="364">
                  <c:v>1.3722497662191013</c:v>
                </c:pt>
                <c:pt idx="365">
                  <c:v>1.5116361134146126</c:v>
                </c:pt>
                <c:pt idx="366">
                  <c:v>1.4679676059071582</c:v>
                </c:pt>
                <c:pt idx="367">
                  <c:v>1.5183753212747408</c:v>
                </c:pt>
                <c:pt idx="368">
                  <c:v>1.6407247128844598</c:v>
                </c:pt>
                <c:pt idx="369">
                  <c:v>1.6833518016386324</c:v>
                </c:pt>
                <c:pt idx="370">
                  <c:v>1.6925349316153189</c:v>
                </c:pt>
                <c:pt idx="371">
                  <c:v>1.3491363339626303</c:v>
                </c:pt>
                <c:pt idx="372">
                  <c:v>1.554245990437038</c:v>
                </c:pt>
                <c:pt idx="373">
                  <c:v>1.5459533849709759</c:v>
                </c:pt>
                <c:pt idx="374">
                  <c:v>1.5882464487918297</c:v>
                </c:pt>
                <c:pt idx="375">
                  <c:v>1.6748761724723149</c:v>
                </c:pt>
                <c:pt idx="376">
                  <c:v>1.6708340032562972</c:v>
                </c:pt>
                <c:pt idx="377">
                  <c:v>1.7347369703553905</c:v>
                </c:pt>
                <c:pt idx="378">
                  <c:v>1.1015050196728833</c:v>
                </c:pt>
                <c:pt idx="379">
                  <c:v>1.322405914215643</c:v>
                </c:pt>
                <c:pt idx="380">
                  <c:v>1.2518305485470298</c:v>
                </c:pt>
                <c:pt idx="381">
                  <c:v>1.2787214926734309</c:v>
                </c:pt>
                <c:pt idx="382">
                  <c:v>1.1661491403434856</c:v>
                </c:pt>
                <c:pt idx="383">
                  <c:v>1.1619751100836628</c:v>
                </c:pt>
                <c:pt idx="384">
                  <c:v>1.4722448036389466</c:v>
                </c:pt>
                <c:pt idx="385">
                  <c:v>1.4577036350845698</c:v>
                </c:pt>
                <c:pt idx="386">
                  <c:v>1.6354947839091378</c:v>
                </c:pt>
                <c:pt idx="387">
                  <c:v>1.2156606736418654</c:v>
                </c:pt>
                <c:pt idx="388">
                  <c:v>1.4300333468602784</c:v>
                </c:pt>
                <c:pt idx="389">
                  <c:v>1.4371791026342258</c:v>
                </c:pt>
                <c:pt idx="390">
                  <c:v>1.453246903247996</c:v>
                </c:pt>
                <c:pt idx="391">
                  <c:v>1.6251853709303257</c:v>
                </c:pt>
                <c:pt idx="392">
                  <c:v>1.5890515263917708</c:v>
                </c:pt>
                <c:pt idx="393">
                  <c:v>1.6774170669313908</c:v>
                </c:pt>
                <c:pt idx="394">
                  <c:v>1.1574359969652595</c:v>
                </c:pt>
                <c:pt idx="395">
                  <c:v>1.3508124988972599</c:v>
                </c:pt>
                <c:pt idx="396">
                  <c:v>1.2948815216048839</c:v>
                </c:pt>
                <c:pt idx="397">
                  <c:v>1.2622425751927355</c:v>
                </c:pt>
                <c:pt idx="398">
                  <c:v>1.2125091732757869</c:v>
                </c:pt>
                <c:pt idx="399">
                  <c:v>1.4764642320835586</c:v>
                </c:pt>
                <c:pt idx="400">
                  <c:v>1.5666658305127035</c:v>
                </c:pt>
                <c:pt idx="401">
                  <c:v>1.7118688976869856</c:v>
                </c:pt>
                <c:pt idx="402">
                  <c:v>1.1988990242955695</c:v>
                </c:pt>
                <c:pt idx="403">
                  <c:v>1.4124777246502109</c:v>
                </c:pt>
                <c:pt idx="404">
                  <c:v>1.3181713922755265</c:v>
                </c:pt>
                <c:pt idx="405">
                  <c:v>1.3582078763426497</c:v>
                </c:pt>
                <c:pt idx="406">
                  <c:v>1.3168146129563776</c:v>
                </c:pt>
                <c:pt idx="407">
                  <c:v>1.4966752695204402</c:v>
                </c:pt>
                <c:pt idx="408">
                  <c:v>1.4709426158135457</c:v>
                </c:pt>
                <c:pt idx="409">
                  <c:v>1.1663461368809216</c:v>
                </c:pt>
                <c:pt idx="410">
                  <c:v>1.3754256576741888</c:v>
                </c:pt>
                <c:pt idx="411">
                  <c:v>1.3179949538613547</c:v>
                </c:pt>
                <c:pt idx="412">
                  <c:v>1.3204517133354643</c:v>
                </c:pt>
                <c:pt idx="413">
                  <c:v>1.323029401162559</c:v>
                </c:pt>
                <c:pt idx="414">
                  <c:v>1.4600429981911867</c:v>
                </c:pt>
                <c:pt idx="415">
                  <c:v>1.6616094456150112</c:v>
                </c:pt>
                <c:pt idx="416">
                  <c:v>1.1712864124777247</c:v>
                </c:pt>
                <c:pt idx="417">
                  <c:v>1.358752227534979</c:v>
                </c:pt>
                <c:pt idx="418">
                  <c:v>1.3419023589815977</c:v>
                </c:pt>
                <c:pt idx="419">
                  <c:v>1.4332754800388288</c:v>
                </c:pt>
                <c:pt idx="420">
                  <c:v>1.3483330888425362</c:v>
                </c:pt>
                <c:pt idx="421">
                  <c:v>1.4411047896422371</c:v>
                </c:pt>
                <c:pt idx="422">
                  <c:v>1.599813273897615</c:v>
                </c:pt>
                <c:pt idx="423">
                  <c:v>1.2213949221024401</c:v>
                </c:pt>
                <c:pt idx="424">
                  <c:v>1.5003440549076343</c:v>
                </c:pt>
                <c:pt idx="425">
                  <c:v>1.5268980362404501</c:v>
                </c:pt>
                <c:pt idx="426">
                  <c:v>1.5202995948919211</c:v>
                </c:pt>
                <c:pt idx="427">
                  <c:v>1.5927586496740154</c:v>
                </c:pt>
                <c:pt idx="428">
                  <c:v>1.6408896966381543</c:v>
                </c:pt>
                <c:pt idx="429">
                  <c:v>1.6670353455544915</c:v>
                </c:pt>
                <c:pt idx="430">
                  <c:v>1.6727112541735563</c:v>
                </c:pt>
                <c:pt idx="431">
                  <c:v>1.2732678158688708</c:v>
                </c:pt>
                <c:pt idx="432">
                  <c:v>1.3869823738024245</c:v>
                </c:pt>
                <c:pt idx="433">
                  <c:v>1.2296875275685022</c:v>
                </c:pt>
                <c:pt idx="434">
                  <c:v>1.1949532285810247</c:v>
                </c:pt>
                <c:pt idx="435">
                  <c:v>1.2294558172627612</c:v>
                </c:pt>
                <c:pt idx="436">
                  <c:v>1.3766848617790441</c:v>
                </c:pt>
                <c:pt idx="437">
                  <c:v>1.6142909822537415</c:v>
                </c:pt>
                <c:pt idx="439">
                  <c:v>1.2629461686398362</c:v>
                </c:pt>
                <c:pt idx="440">
                  <c:v>1.3287576971258184</c:v>
                </c:pt>
                <c:pt idx="441">
                  <c:v>1.359899077227094</c:v>
                </c:pt>
                <c:pt idx="442">
                  <c:v>1.3888600612867437</c:v>
                </c:pt>
                <c:pt idx="443">
                  <c:v>1.5498082318502329</c:v>
                </c:pt>
                <c:pt idx="444">
                  <c:v>1.6316086404405348</c:v>
                </c:pt>
                <c:pt idx="445">
                  <c:v>1.7093612311493129</c:v>
                </c:pt>
                <c:pt idx="446">
                  <c:v>1.2095735483529475</c:v>
                </c:pt>
                <c:pt idx="447">
                  <c:v>1.3263757785345025</c:v>
                </c:pt>
                <c:pt idx="448">
                  <c:v>1.3051149496268328</c:v>
                </c:pt>
                <c:pt idx="449">
                  <c:v>1.3259856215383623</c:v>
                </c:pt>
                <c:pt idx="450">
                  <c:v>1.4093853041260995</c:v>
                </c:pt>
                <c:pt idx="451">
                  <c:v>1.3504347949526063</c:v>
                </c:pt>
                <c:pt idx="452">
                  <c:v>1.380441430866701</c:v>
                </c:pt>
                <c:pt idx="453">
                  <c:v>1.2340984879227905</c:v>
                </c:pt>
                <c:pt idx="454">
                  <c:v>1.3772782610229899</c:v>
                </c:pt>
                <c:pt idx="455">
                  <c:v>1.2843834359616779</c:v>
                </c:pt>
                <c:pt idx="456">
                  <c:v>1.3704154045747305</c:v>
                </c:pt>
                <c:pt idx="457">
                  <c:v>1.4242587420242607</c:v>
                </c:pt>
                <c:pt idx="458">
                  <c:v>1.4364848392678045</c:v>
                </c:pt>
                <c:pt idx="459">
                  <c:v>1.4311191660883562</c:v>
                </c:pt>
                <c:pt idx="460">
                  <c:v>1.4381272119276298</c:v>
                </c:pt>
                <c:pt idx="461">
                  <c:v>1.3385500291123384</c:v>
                </c:pt>
                <c:pt idx="462">
                  <c:v>1.4447659544436013</c:v>
                </c:pt>
                <c:pt idx="463">
                  <c:v>1.3915697725708842</c:v>
                </c:pt>
                <c:pt idx="464">
                  <c:v>1.4769862921968313</c:v>
                </c:pt>
                <c:pt idx="465">
                  <c:v>1.5698244528755922</c:v>
                </c:pt>
                <c:pt idx="466">
                  <c:v>1.5251147203035107</c:v>
                </c:pt>
                <c:pt idx="467">
                  <c:v>1.3754745295826205</c:v>
                </c:pt>
                <c:pt idx="468">
                  <c:v>1.3394322211831962</c:v>
                </c:pt>
                <c:pt idx="469">
                  <c:v>1.457822397092295</c:v>
                </c:pt>
                <c:pt idx="470">
                  <c:v>1.4714081549835032</c:v>
                </c:pt>
                <c:pt idx="471">
                  <c:v>1.4724201831430654</c:v>
                </c:pt>
                <c:pt idx="472">
                  <c:v>1.4610142462014828</c:v>
                </c:pt>
                <c:pt idx="473">
                  <c:v>1.4651432713150974</c:v>
                </c:pt>
                <c:pt idx="474">
                  <c:v>1.7029511368225778</c:v>
                </c:pt>
                <c:pt idx="475">
                  <c:v>1.7229772651513677</c:v>
                </c:pt>
                <c:pt idx="476">
                  <c:v>1.2105439596308907</c:v>
                </c:pt>
                <c:pt idx="477">
                  <c:v>1.3690738747640137</c:v>
                </c:pt>
                <c:pt idx="478">
                  <c:v>1.4539407519805212</c:v>
                </c:pt>
                <c:pt idx="479">
                  <c:v>1.4836029841968759</c:v>
                </c:pt>
                <c:pt idx="480">
                  <c:v>1.5083068298337632</c:v>
                </c:pt>
                <c:pt idx="481">
                  <c:v>1.6701635333917144</c:v>
                </c:pt>
                <c:pt idx="482">
                  <c:v>1.7</c:v>
                </c:pt>
                <c:pt idx="483">
                  <c:v>1.3049385112126615</c:v>
                </c:pt>
                <c:pt idx="484">
                  <c:v>1.4816415830054519</c:v>
                </c:pt>
                <c:pt idx="485">
                  <c:v>1.4325034846586799</c:v>
                </c:pt>
                <c:pt idx="486">
                  <c:v>1.3800710338617157</c:v>
                </c:pt>
                <c:pt idx="487">
                  <c:v>1.4315459411858091</c:v>
                </c:pt>
                <c:pt idx="488">
                  <c:v>1.6236469771492046</c:v>
                </c:pt>
                <c:pt idx="489">
                  <c:v>1.6998414464221927</c:v>
                </c:pt>
                <c:pt idx="490">
                  <c:v>1.6432683943893613</c:v>
                </c:pt>
                <c:pt idx="491">
                  <c:v>1.1698749051643524</c:v>
                </c:pt>
                <c:pt idx="492">
                  <c:v>1.3728673006687016</c:v>
                </c:pt>
                <c:pt idx="493">
                  <c:v>1.3733083967041306</c:v>
                </c:pt>
                <c:pt idx="494">
                  <c:v>1.4395626282195426</c:v>
                </c:pt>
                <c:pt idx="495">
                  <c:v>1.3340791662980038</c:v>
                </c:pt>
                <c:pt idx="496">
                  <c:v>1.3136858303541787</c:v>
                </c:pt>
                <c:pt idx="497">
                  <c:v>1.4383626538711942</c:v>
                </c:pt>
                <c:pt idx="498">
                  <c:v>1.5529686811900376</c:v>
                </c:pt>
                <c:pt idx="499">
                  <c:v>1.0622474725197171</c:v>
                </c:pt>
                <c:pt idx="500">
                  <c:v>1.4510295181466908</c:v>
                </c:pt>
                <c:pt idx="501">
                  <c:v>1.2969105633678564</c:v>
                </c:pt>
                <c:pt idx="502">
                  <c:v>1.3225837985984947</c:v>
                </c:pt>
                <c:pt idx="503">
                  <c:v>1.1501338691212197</c:v>
                </c:pt>
                <c:pt idx="504">
                  <c:v>1.2290443731812832</c:v>
                </c:pt>
                <c:pt idx="505">
                  <c:v>1.4989701293513653</c:v>
                </c:pt>
                <c:pt idx="506">
                  <c:v>1.5</c:v>
                </c:pt>
                <c:pt idx="507">
                  <c:v>1.2438026007022249</c:v>
                </c:pt>
                <c:pt idx="508">
                  <c:v>1.4340032111791381</c:v>
                </c:pt>
                <c:pt idx="509">
                  <c:v>1.3188771459322124</c:v>
                </c:pt>
                <c:pt idx="510">
                  <c:v>1.4366953644481675</c:v>
                </c:pt>
                <c:pt idx="511">
                  <c:v>1.62187813831671</c:v>
                </c:pt>
                <c:pt idx="512">
                  <c:v>1.6546657293362979</c:v>
                </c:pt>
                <c:pt idx="513">
                  <c:v>1.5517653571777772</c:v>
                </c:pt>
                <c:pt idx="514">
                  <c:v>1.633800121520502</c:v>
                </c:pt>
                <c:pt idx="515">
                  <c:v>1.1944880639412812</c:v>
                </c:pt>
                <c:pt idx="516">
                  <c:v>1.3278755050549607</c:v>
                </c:pt>
                <c:pt idx="517">
                  <c:v>1.4255341672989044</c:v>
                </c:pt>
                <c:pt idx="518">
                  <c:v>1.4070783318379747</c:v>
                </c:pt>
                <c:pt idx="519">
                  <c:v>1.3977339127628827</c:v>
                </c:pt>
                <c:pt idx="520">
                  <c:v>1.4632991772118542</c:v>
                </c:pt>
                <c:pt idx="521">
                  <c:v>1.6507599661392998</c:v>
                </c:pt>
                <c:pt idx="522">
                  <c:v>1.2129258782222065</c:v>
                </c:pt>
                <c:pt idx="523">
                  <c:v>1.4087725179526087</c:v>
                </c:pt>
                <c:pt idx="524">
                  <c:v>1.4191823843887292</c:v>
                </c:pt>
                <c:pt idx="525">
                  <c:v>1.4125379462213852</c:v>
                </c:pt>
                <c:pt idx="526">
                  <c:v>1.4680722193850972</c:v>
                </c:pt>
                <c:pt idx="527">
                  <c:v>1.5413412312852768</c:v>
                </c:pt>
                <c:pt idx="528">
                  <c:v>1.6609503302116666</c:v>
                </c:pt>
                <c:pt idx="529">
                  <c:v>1.493603863078991</c:v>
                </c:pt>
                <c:pt idx="530">
                  <c:v>1.3698678476277852</c:v>
                </c:pt>
                <c:pt idx="531">
                  <c:v>1.3490481147555444</c:v>
                </c:pt>
                <c:pt idx="532">
                  <c:v>1.3640453799601249</c:v>
                </c:pt>
                <c:pt idx="533">
                  <c:v>1.3240664580663826</c:v>
                </c:pt>
                <c:pt idx="534">
                  <c:v>1.3294050547547611</c:v>
                </c:pt>
                <c:pt idx="535">
                  <c:v>1.3553962098946044</c:v>
                </c:pt>
                <c:pt idx="536">
                  <c:v>1.3976875697638693</c:v>
                </c:pt>
                <c:pt idx="537">
                  <c:v>1.5486818048778328</c:v>
                </c:pt>
                <c:pt idx="538">
                  <c:v>1.1754327152107558</c:v>
                </c:pt>
                <c:pt idx="539">
                  <c:v>1.3578700354641211</c:v>
                </c:pt>
                <c:pt idx="540">
                  <c:v>1.2995571395804295</c:v>
                </c:pt>
                <c:pt idx="541">
                  <c:v>1.3025513386833381</c:v>
                </c:pt>
                <c:pt idx="542">
                  <c:v>1.4065829213622618</c:v>
                </c:pt>
                <c:pt idx="543">
                  <c:v>1.4818071212224173</c:v>
                </c:pt>
                <c:pt idx="544">
                  <c:v>1.5857689886575497</c:v>
                </c:pt>
                <c:pt idx="545">
                  <c:v>1.1645817527392064</c:v>
                </c:pt>
                <c:pt idx="546">
                  <c:v>1.3241702983573582</c:v>
                </c:pt>
                <c:pt idx="547">
                  <c:v>1.2082502602466609</c:v>
                </c:pt>
                <c:pt idx="548">
                  <c:v>1.1120688820412079</c:v>
                </c:pt>
                <c:pt idx="549">
                  <c:v>1.3109801790904672</c:v>
                </c:pt>
                <c:pt idx="550">
                  <c:v>1.3646412624061863</c:v>
                </c:pt>
                <c:pt idx="551">
                  <c:v>1.4155323949669936</c:v>
                </c:pt>
                <c:pt idx="552">
                  <c:v>1.1510842140550841</c:v>
                </c:pt>
                <c:pt idx="553">
                  <c:v>1.3679270250718987</c:v>
                </c:pt>
                <c:pt idx="554">
                  <c:v>1.2215713605166116</c:v>
                </c:pt>
                <c:pt idx="555">
                  <c:v>1.303606996493305</c:v>
                </c:pt>
                <c:pt idx="556">
                  <c:v>1.4681355068794029</c:v>
                </c:pt>
                <c:pt idx="557">
                  <c:v>1.5636857235338764</c:v>
                </c:pt>
                <c:pt idx="558">
                  <c:v>1.5054884295795854</c:v>
                </c:pt>
                <c:pt idx="559">
                  <c:v>1.3222294758014714</c:v>
                </c:pt>
                <c:pt idx="560">
                  <c:v>1.454734724844293</c:v>
                </c:pt>
                <c:pt idx="561">
                  <c:v>1.4796125412424792</c:v>
                </c:pt>
                <c:pt idx="562">
                  <c:v>1.4954220307609889</c:v>
                </c:pt>
                <c:pt idx="563">
                  <c:v>1.5675967805964803</c:v>
                </c:pt>
                <c:pt idx="564">
                  <c:v>1.6692720050914516</c:v>
                </c:pt>
                <c:pt idx="565">
                  <c:v>1.7441642881865189</c:v>
                </c:pt>
                <c:pt idx="566">
                  <c:v>1.7383173555240503</c:v>
                </c:pt>
                <c:pt idx="567">
                  <c:v>1.1678458634013797</c:v>
                </c:pt>
                <c:pt idx="568">
                  <c:v>1.3062617993189476</c:v>
                </c:pt>
                <c:pt idx="569">
                  <c:v>1.3662508601372692</c:v>
                </c:pt>
                <c:pt idx="570">
                  <c:v>1.3519786101459763</c:v>
                </c:pt>
                <c:pt idx="571">
                  <c:v>1.4492343847350879</c:v>
                </c:pt>
                <c:pt idx="572">
                  <c:v>1.5147318253432664</c:v>
                </c:pt>
                <c:pt idx="573">
                  <c:v>1.6033664832915595</c:v>
                </c:pt>
                <c:pt idx="574">
                  <c:v>1.22</c:v>
                </c:pt>
                <c:pt idx="575">
                  <c:v>1.423</c:v>
                </c:pt>
                <c:pt idx="576">
                  <c:v>1.405</c:v>
                </c:pt>
                <c:pt idx="577">
                  <c:v>1.469470325569632</c:v>
                </c:pt>
                <c:pt idx="578">
                  <c:v>1.4476994075815237</c:v>
                </c:pt>
                <c:pt idx="579">
                  <c:v>1.5067944800445225</c:v>
                </c:pt>
                <c:pt idx="580">
                  <c:v>1.621143667647214</c:v>
                </c:pt>
                <c:pt idx="581">
                  <c:v>1.2426557510101099</c:v>
                </c:pt>
                <c:pt idx="582">
                  <c:v>1.4246519752280467</c:v>
                </c:pt>
                <c:pt idx="583">
                  <c:v>1.3658097641018403</c:v>
                </c:pt>
                <c:pt idx="584">
                  <c:v>1.2618428445456042</c:v>
                </c:pt>
                <c:pt idx="585">
                  <c:v>1.3775788353201537</c:v>
                </c:pt>
                <c:pt idx="586">
                  <c:v>1.6245549845086491</c:v>
                </c:pt>
                <c:pt idx="587">
                  <c:v>1.5374871398188683</c:v>
                </c:pt>
                <c:pt idx="588">
                  <c:v>1.2444201351518254</c:v>
                </c:pt>
                <c:pt idx="589">
                  <c:v>1.4236815639501033</c:v>
                </c:pt>
                <c:pt idx="590">
                  <c:v>1.3672212714152128</c:v>
                </c:pt>
                <c:pt idx="591">
                  <c:v>1.4674873494311464</c:v>
                </c:pt>
                <c:pt idx="592">
                  <c:v>1.5487806259571042</c:v>
                </c:pt>
                <c:pt idx="593">
                  <c:v>1.6115738699942526</c:v>
                </c:pt>
                <c:pt idx="594">
                  <c:v>1.6248142983607128</c:v>
                </c:pt>
                <c:pt idx="595">
                  <c:v>1.2143373855355788</c:v>
                </c:pt>
                <c:pt idx="596">
                  <c:v>1.3170245425834113</c:v>
                </c:pt>
                <c:pt idx="597">
                  <c:v>1.2790902835365316</c:v>
                </c:pt>
                <c:pt idx="598">
                  <c:v>1.1623051370547086</c:v>
                </c:pt>
                <c:pt idx="599">
                  <c:v>1.1916942125111425</c:v>
                </c:pt>
                <c:pt idx="600">
                  <c:v>1.2649405177901403</c:v>
                </c:pt>
                <c:pt idx="601">
                  <c:v>1.2292808960428658</c:v>
                </c:pt>
                <c:pt idx="602">
                  <c:v>1.2223653333803837</c:v>
                </c:pt>
                <c:pt idx="603">
                  <c:v>1.3469308537854863</c:v>
                </c:pt>
                <c:pt idx="604">
                  <c:v>1.3425198934311979</c:v>
                </c:pt>
                <c:pt idx="605">
                  <c:v>1.2986121654743816</c:v>
                </c:pt>
                <c:pt idx="606">
                  <c:v>1.3168817468972738</c:v>
                </c:pt>
                <c:pt idx="607">
                  <c:v>1.5299815164601216</c:v>
                </c:pt>
                <c:pt idx="608">
                  <c:v>1.5597084765984559</c:v>
                </c:pt>
                <c:pt idx="609">
                  <c:v>1.2569472625580043</c:v>
                </c:pt>
                <c:pt idx="610">
                  <c:v>1.3908640189141976</c:v>
                </c:pt>
                <c:pt idx="611">
                  <c:v>1.3076733066323201</c:v>
                </c:pt>
                <c:pt idx="612">
                  <c:v>1.3739535717195164</c:v>
                </c:pt>
                <c:pt idx="613">
                  <c:v>1.5972691222083673</c:v>
                </c:pt>
                <c:pt idx="614">
                  <c:v>1.5880781692185035</c:v>
                </c:pt>
                <c:pt idx="615">
                  <c:v>1.5736342434969393</c:v>
                </c:pt>
                <c:pt idx="616">
                  <c:v>1.2880886426592797</c:v>
                </c:pt>
                <c:pt idx="617">
                  <c:v>1.4401785556751416</c:v>
                </c:pt>
                <c:pt idx="618">
                  <c:v>1.4270338938193623</c:v>
                </c:pt>
                <c:pt idx="619">
                  <c:v>1.4166780801440497</c:v>
                </c:pt>
                <c:pt idx="620">
                  <c:v>1.2332136774237208</c:v>
                </c:pt>
                <c:pt idx="621">
                  <c:v>1.3419771258688793</c:v>
                </c:pt>
                <c:pt idx="622">
                  <c:v>1.4785437394724541</c:v>
                </c:pt>
                <c:pt idx="623">
                  <c:v>1.649820231335914</c:v>
                </c:pt>
                <c:pt idx="624">
                  <c:v>1.1863718968893906</c:v>
                </c:pt>
                <c:pt idx="625">
                  <c:v>1.3364327681422801</c:v>
                </c:pt>
                <c:pt idx="626">
                  <c:v>1.3306985196817049</c:v>
                </c:pt>
                <c:pt idx="627">
                  <c:v>1.3618980592319805</c:v>
                </c:pt>
                <c:pt idx="628">
                  <c:v>1.4354098184409882</c:v>
                </c:pt>
                <c:pt idx="629">
                  <c:v>1.4749318324691225</c:v>
                </c:pt>
                <c:pt idx="630">
                  <c:v>1.51</c:v>
                </c:pt>
                <c:pt idx="631">
                  <c:v>1.1323817421529017</c:v>
                </c:pt>
                <c:pt idx="632">
                  <c:v>1.2608289076697781</c:v>
                </c:pt>
                <c:pt idx="633">
                  <c:v>1.2258941016638141</c:v>
                </c:pt>
                <c:pt idx="634">
                  <c:v>1.1947822585760961</c:v>
                </c:pt>
                <c:pt idx="635">
                  <c:v>1.3784748446668336</c:v>
                </c:pt>
                <c:pt idx="636">
                  <c:v>1.4198513481290791</c:v>
                </c:pt>
                <c:pt idx="637">
                  <c:v>1.4968246638174574</c:v>
                </c:pt>
                <c:pt idx="638">
                  <c:v>1.5021124626436944</c:v>
                </c:pt>
                <c:pt idx="639">
                  <c:v>1.182490251777617</c:v>
                </c:pt>
                <c:pt idx="640">
                  <c:v>1.2942639871552835</c:v>
                </c:pt>
                <c:pt idx="641">
                  <c:v>1.2447730119801683</c:v>
                </c:pt>
                <c:pt idx="642">
                  <c:v>1.1915401006416517</c:v>
                </c:pt>
                <c:pt idx="643">
                  <c:v>1.3246824102056682</c:v>
                </c:pt>
                <c:pt idx="644">
                  <c:v>1.5120768075634023</c:v>
                </c:pt>
                <c:pt idx="645">
                  <c:v>1.6027686321787105</c:v>
                </c:pt>
                <c:pt idx="646">
                  <c:v>1.5502328597037165</c:v>
                </c:pt>
                <c:pt idx="647">
                  <c:v>1.3365209873493658</c:v>
                </c:pt>
                <c:pt idx="648">
                  <c:v>1.5055489881256947</c:v>
                </c:pt>
                <c:pt idx="649">
                  <c:v>1.3475483882350865</c:v>
                </c:pt>
                <c:pt idx="650">
                  <c:v>1.4411192004398279</c:v>
                </c:pt>
                <c:pt idx="651">
                  <c:v>1.5104302843789339</c:v>
                </c:pt>
                <c:pt idx="652">
                  <c:v>1.5439827902612526</c:v>
                </c:pt>
                <c:pt idx="653">
                  <c:v>1.5231566139724109</c:v>
                </c:pt>
                <c:pt idx="654">
                  <c:v>1.1237362598584963</c:v>
                </c:pt>
                <c:pt idx="655">
                  <c:v>1.373484835118302</c:v>
                </c:pt>
                <c:pt idx="656">
                  <c:v>1.3649275720309826</c:v>
                </c:pt>
                <c:pt idx="657">
                  <c:v>1.4409893527954662</c:v>
                </c:pt>
                <c:pt idx="658">
                  <c:v>1.3468754583282303</c:v>
                </c:pt>
                <c:pt idx="659">
                  <c:v>1.3271284671410493</c:v>
                </c:pt>
                <c:pt idx="660">
                  <c:v>1.521361458422569</c:v>
                </c:pt>
                <c:pt idx="661">
                  <c:v>1.6278857912464857</c:v>
                </c:pt>
                <c:pt idx="662">
                  <c:v>1.6912390084273996</c:v>
                </c:pt>
              </c:numCache>
            </c:numRef>
          </c:xVal>
          <c:yVal>
            <c:numRef>
              <c:f>master_2017_02_20_2015!$BB$291:$BB$953</c:f>
              <c:numCache>
                <c:formatCode>General</c:formatCode>
                <c:ptCount val="663"/>
                <c:pt idx="0">
                  <c:v>-25</c:v>
                </c:pt>
                <c:pt idx="1">
                  <c:v>-32.5</c:v>
                </c:pt>
                <c:pt idx="2">
                  <c:v>-51</c:v>
                </c:pt>
                <c:pt idx="3">
                  <c:v>-85</c:v>
                </c:pt>
                <c:pt idx="4">
                  <c:v>-113</c:v>
                </c:pt>
                <c:pt idx="5">
                  <c:v>-138</c:v>
                </c:pt>
                <c:pt idx="6">
                  <c:v>-5</c:v>
                </c:pt>
                <c:pt idx="7">
                  <c:v>-15</c:v>
                </c:pt>
                <c:pt idx="8">
                  <c:v>-25</c:v>
                </c:pt>
                <c:pt idx="9">
                  <c:v>-32.5</c:v>
                </c:pt>
                <c:pt idx="10">
                  <c:v>-43.5</c:v>
                </c:pt>
                <c:pt idx="11">
                  <c:v>-65.5</c:v>
                </c:pt>
                <c:pt idx="12">
                  <c:v>-83.5</c:v>
                </c:pt>
                <c:pt idx="13">
                  <c:v>-103</c:v>
                </c:pt>
                <c:pt idx="14">
                  <c:v>-134.5</c:v>
                </c:pt>
                <c:pt idx="15">
                  <c:v>-5</c:v>
                </c:pt>
                <c:pt idx="16">
                  <c:v>-15</c:v>
                </c:pt>
                <c:pt idx="17">
                  <c:v>-25</c:v>
                </c:pt>
                <c:pt idx="18">
                  <c:v>-32</c:v>
                </c:pt>
                <c:pt idx="19">
                  <c:v>-52.5</c:v>
                </c:pt>
                <c:pt idx="20">
                  <c:v>-85</c:v>
                </c:pt>
                <c:pt idx="21">
                  <c:v>-111.5</c:v>
                </c:pt>
                <c:pt idx="22">
                  <c:v>-138.5</c:v>
                </c:pt>
                <c:pt idx="23">
                  <c:v>-5</c:v>
                </c:pt>
                <c:pt idx="24">
                  <c:v>-15</c:v>
                </c:pt>
                <c:pt idx="25">
                  <c:v>-25</c:v>
                </c:pt>
                <c:pt idx="26">
                  <c:v>-35</c:v>
                </c:pt>
                <c:pt idx="27">
                  <c:v>-50</c:v>
                </c:pt>
                <c:pt idx="28">
                  <c:v>-75.25</c:v>
                </c:pt>
                <c:pt idx="29">
                  <c:v>-103.25</c:v>
                </c:pt>
                <c:pt idx="30">
                  <c:v>-133</c:v>
                </c:pt>
                <c:pt idx="31">
                  <c:v>-5</c:v>
                </c:pt>
                <c:pt idx="32">
                  <c:v>-15</c:v>
                </c:pt>
                <c:pt idx="33">
                  <c:v>-25</c:v>
                </c:pt>
                <c:pt idx="34">
                  <c:v>-30.5</c:v>
                </c:pt>
                <c:pt idx="35">
                  <c:v>-46.5</c:v>
                </c:pt>
                <c:pt idx="36">
                  <c:v>-76</c:v>
                </c:pt>
                <c:pt idx="37">
                  <c:v>-101</c:v>
                </c:pt>
                <c:pt idx="38">
                  <c:v>-132.5</c:v>
                </c:pt>
                <c:pt idx="39">
                  <c:v>-5</c:v>
                </c:pt>
                <c:pt idx="40">
                  <c:v>-15</c:v>
                </c:pt>
                <c:pt idx="41">
                  <c:v>-25</c:v>
                </c:pt>
                <c:pt idx="42">
                  <c:v>-38</c:v>
                </c:pt>
                <c:pt idx="43">
                  <c:v>-60</c:v>
                </c:pt>
                <c:pt idx="44">
                  <c:v>-88</c:v>
                </c:pt>
                <c:pt idx="45">
                  <c:v>-113.5</c:v>
                </c:pt>
                <c:pt idx="46">
                  <c:v>-138</c:v>
                </c:pt>
                <c:pt idx="47">
                  <c:v>-5</c:v>
                </c:pt>
                <c:pt idx="48">
                  <c:v>-15</c:v>
                </c:pt>
                <c:pt idx="49">
                  <c:v>-25</c:v>
                </c:pt>
                <c:pt idx="50">
                  <c:v>-31</c:v>
                </c:pt>
                <c:pt idx="51">
                  <c:v>-40</c:v>
                </c:pt>
                <c:pt idx="52">
                  <c:v>-59</c:v>
                </c:pt>
                <c:pt idx="53">
                  <c:v>-85.5</c:v>
                </c:pt>
                <c:pt idx="54">
                  <c:v>-124.5</c:v>
                </c:pt>
                <c:pt idx="55">
                  <c:v>-5</c:v>
                </c:pt>
                <c:pt idx="56">
                  <c:v>-15</c:v>
                </c:pt>
                <c:pt idx="57">
                  <c:v>-25</c:v>
                </c:pt>
                <c:pt idx="58">
                  <c:v>-33.5</c:v>
                </c:pt>
                <c:pt idx="59">
                  <c:v>-46</c:v>
                </c:pt>
                <c:pt idx="60">
                  <c:v>-70.5</c:v>
                </c:pt>
                <c:pt idx="61">
                  <c:v>-105.5</c:v>
                </c:pt>
                <c:pt idx="62">
                  <c:v>-139</c:v>
                </c:pt>
                <c:pt idx="63">
                  <c:v>-5</c:v>
                </c:pt>
                <c:pt idx="64">
                  <c:v>-15</c:v>
                </c:pt>
                <c:pt idx="65">
                  <c:v>-25</c:v>
                </c:pt>
                <c:pt idx="66">
                  <c:v>-32</c:v>
                </c:pt>
                <c:pt idx="67">
                  <c:v>-44</c:v>
                </c:pt>
                <c:pt idx="68">
                  <c:v>-67</c:v>
                </c:pt>
                <c:pt idx="69">
                  <c:v>-100.5</c:v>
                </c:pt>
                <c:pt idx="70">
                  <c:v>-137</c:v>
                </c:pt>
                <c:pt idx="71">
                  <c:v>-5</c:v>
                </c:pt>
                <c:pt idx="72">
                  <c:v>-15</c:v>
                </c:pt>
                <c:pt idx="73">
                  <c:v>-25</c:v>
                </c:pt>
                <c:pt idx="74">
                  <c:v>-33</c:v>
                </c:pt>
                <c:pt idx="75">
                  <c:v>-50.5</c:v>
                </c:pt>
                <c:pt idx="76">
                  <c:v>-71</c:v>
                </c:pt>
                <c:pt idx="77">
                  <c:v>-85.5</c:v>
                </c:pt>
                <c:pt idx="78">
                  <c:v>-107.5</c:v>
                </c:pt>
                <c:pt idx="79">
                  <c:v>-131</c:v>
                </c:pt>
                <c:pt idx="80">
                  <c:v>-144.5</c:v>
                </c:pt>
                <c:pt idx="81">
                  <c:v>-5</c:v>
                </c:pt>
                <c:pt idx="82">
                  <c:v>-15</c:v>
                </c:pt>
                <c:pt idx="83">
                  <c:v>-25</c:v>
                </c:pt>
                <c:pt idx="84">
                  <c:v>-33.5</c:v>
                </c:pt>
                <c:pt idx="85">
                  <c:v>-44.5</c:v>
                </c:pt>
                <c:pt idx="86">
                  <c:v>-63.5</c:v>
                </c:pt>
                <c:pt idx="87">
                  <c:v>-90</c:v>
                </c:pt>
                <c:pt idx="88">
                  <c:v>-120</c:v>
                </c:pt>
                <c:pt idx="89">
                  <c:v>-140.5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-31.5</c:v>
                </c:pt>
                <c:pt idx="94">
                  <c:v>-43</c:v>
                </c:pt>
                <c:pt idx="95">
                  <c:v>-65.5</c:v>
                </c:pt>
                <c:pt idx="96">
                  <c:v>-92</c:v>
                </c:pt>
                <c:pt idx="97">
                  <c:v>-115.5</c:v>
                </c:pt>
                <c:pt idx="98">
                  <c:v>-133</c:v>
                </c:pt>
                <c:pt idx="99">
                  <c:v>-147</c:v>
                </c:pt>
                <c:pt idx="100">
                  <c:v>-5</c:v>
                </c:pt>
                <c:pt idx="101">
                  <c:v>-15</c:v>
                </c:pt>
                <c:pt idx="102">
                  <c:v>-25</c:v>
                </c:pt>
                <c:pt idx="103">
                  <c:v>-36.5</c:v>
                </c:pt>
                <c:pt idx="104">
                  <c:v>-57</c:v>
                </c:pt>
                <c:pt idx="105">
                  <c:v>-87</c:v>
                </c:pt>
                <c:pt idx="106">
                  <c:v>-117.5</c:v>
                </c:pt>
                <c:pt idx="107">
                  <c:v>-141.5</c:v>
                </c:pt>
                <c:pt idx="108">
                  <c:v>-5</c:v>
                </c:pt>
                <c:pt idx="109">
                  <c:v>-15</c:v>
                </c:pt>
                <c:pt idx="110">
                  <c:v>-25</c:v>
                </c:pt>
                <c:pt idx="111">
                  <c:v>-43.5</c:v>
                </c:pt>
                <c:pt idx="112">
                  <c:v>-67</c:v>
                </c:pt>
                <c:pt idx="113">
                  <c:v>-86.5</c:v>
                </c:pt>
                <c:pt idx="114">
                  <c:v>-112</c:v>
                </c:pt>
                <c:pt idx="115">
                  <c:v>-138.5</c:v>
                </c:pt>
                <c:pt idx="116">
                  <c:v>-5</c:v>
                </c:pt>
                <c:pt idx="117">
                  <c:v>-15</c:v>
                </c:pt>
                <c:pt idx="118">
                  <c:v>-25</c:v>
                </c:pt>
                <c:pt idx="119">
                  <c:v>-36.5</c:v>
                </c:pt>
                <c:pt idx="120">
                  <c:v>-51</c:v>
                </c:pt>
                <c:pt idx="121">
                  <c:v>-67</c:v>
                </c:pt>
                <c:pt idx="122">
                  <c:v>-86</c:v>
                </c:pt>
                <c:pt idx="123">
                  <c:v>-115</c:v>
                </c:pt>
                <c:pt idx="124">
                  <c:v>-143</c:v>
                </c:pt>
                <c:pt idx="125">
                  <c:v>-5</c:v>
                </c:pt>
                <c:pt idx="126">
                  <c:v>-15</c:v>
                </c:pt>
                <c:pt idx="127">
                  <c:v>-25</c:v>
                </c:pt>
                <c:pt idx="128">
                  <c:v>-35</c:v>
                </c:pt>
                <c:pt idx="129">
                  <c:v>-45.5</c:v>
                </c:pt>
                <c:pt idx="130">
                  <c:v>-58</c:v>
                </c:pt>
                <c:pt idx="131">
                  <c:v>-87</c:v>
                </c:pt>
                <c:pt idx="132">
                  <c:v>-122</c:v>
                </c:pt>
                <c:pt idx="133">
                  <c:v>-144</c:v>
                </c:pt>
                <c:pt idx="134">
                  <c:v>-5</c:v>
                </c:pt>
                <c:pt idx="135">
                  <c:v>-15</c:v>
                </c:pt>
                <c:pt idx="136">
                  <c:v>-25</c:v>
                </c:pt>
                <c:pt idx="137">
                  <c:v>-41</c:v>
                </c:pt>
                <c:pt idx="138">
                  <c:v>-76</c:v>
                </c:pt>
                <c:pt idx="139">
                  <c:v>-109.5</c:v>
                </c:pt>
                <c:pt idx="140">
                  <c:v>-132</c:v>
                </c:pt>
                <c:pt idx="141">
                  <c:v>-149</c:v>
                </c:pt>
                <c:pt idx="142">
                  <c:v>-5</c:v>
                </c:pt>
                <c:pt idx="143">
                  <c:v>-15</c:v>
                </c:pt>
                <c:pt idx="144">
                  <c:v>-25</c:v>
                </c:pt>
                <c:pt idx="145">
                  <c:v>-36</c:v>
                </c:pt>
                <c:pt idx="146">
                  <c:v>-51</c:v>
                </c:pt>
                <c:pt idx="147">
                  <c:v>-70</c:v>
                </c:pt>
                <c:pt idx="148">
                  <c:v>-96.5</c:v>
                </c:pt>
                <c:pt idx="149">
                  <c:v>-122.5</c:v>
                </c:pt>
                <c:pt idx="150">
                  <c:v>-141.5</c:v>
                </c:pt>
                <c:pt idx="151">
                  <c:v>-5</c:v>
                </c:pt>
                <c:pt idx="152">
                  <c:v>-15</c:v>
                </c:pt>
                <c:pt idx="153">
                  <c:v>-25</c:v>
                </c:pt>
                <c:pt idx="154">
                  <c:v>-36.5</c:v>
                </c:pt>
                <c:pt idx="155">
                  <c:v>-51.5</c:v>
                </c:pt>
                <c:pt idx="156">
                  <c:v>-73.5</c:v>
                </c:pt>
                <c:pt idx="157">
                  <c:v>-108.5</c:v>
                </c:pt>
                <c:pt idx="158">
                  <c:v>-135.5</c:v>
                </c:pt>
                <c:pt idx="159">
                  <c:v>-5</c:v>
                </c:pt>
                <c:pt idx="160">
                  <c:v>-15</c:v>
                </c:pt>
                <c:pt idx="161">
                  <c:v>-25</c:v>
                </c:pt>
                <c:pt idx="162">
                  <c:v>-32.5</c:v>
                </c:pt>
                <c:pt idx="163">
                  <c:v>-48.25</c:v>
                </c:pt>
                <c:pt idx="164">
                  <c:v>-73.75</c:v>
                </c:pt>
                <c:pt idx="165">
                  <c:v>-102</c:v>
                </c:pt>
                <c:pt idx="166">
                  <c:v>-134.5</c:v>
                </c:pt>
                <c:pt idx="167">
                  <c:v>-5</c:v>
                </c:pt>
                <c:pt idx="168">
                  <c:v>-15</c:v>
                </c:pt>
                <c:pt idx="169">
                  <c:v>-25</c:v>
                </c:pt>
                <c:pt idx="170">
                  <c:v>-38.5</c:v>
                </c:pt>
                <c:pt idx="171">
                  <c:v>-55</c:v>
                </c:pt>
                <c:pt idx="172">
                  <c:v>-75</c:v>
                </c:pt>
                <c:pt idx="173">
                  <c:v>-94.5</c:v>
                </c:pt>
                <c:pt idx="174">
                  <c:v>-111</c:v>
                </c:pt>
                <c:pt idx="175">
                  <c:v>-136.5</c:v>
                </c:pt>
                <c:pt idx="176">
                  <c:v>-5</c:v>
                </c:pt>
                <c:pt idx="177">
                  <c:v>-15</c:v>
                </c:pt>
                <c:pt idx="178">
                  <c:v>-25</c:v>
                </c:pt>
                <c:pt idx="179">
                  <c:v>-38.5</c:v>
                </c:pt>
                <c:pt idx="180">
                  <c:v>-54</c:v>
                </c:pt>
                <c:pt idx="181">
                  <c:v>-71.5</c:v>
                </c:pt>
                <c:pt idx="182">
                  <c:v>-92</c:v>
                </c:pt>
                <c:pt idx="183">
                  <c:v>-111</c:v>
                </c:pt>
                <c:pt idx="184">
                  <c:v>-136</c:v>
                </c:pt>
                <c:pt idx="185">
                  <c:v>-5</c:v>
                </c:pt>
                <c:pt idx="186">
                  <c:v>-15</c:v>
                </c:pt>
                <c:pt idx="187">
                  <c:v>-25</c:v>
                </c:pt>
                <c:pt idx="188">
                  <c:v>-35.5</c:v>
                </c:pt>
                <c:pt idx="189">
                  <c:v>-56.5</c:v>
                </c:pt>
                <c:pt idx="190">
                  <c:v>-84.5</c:v>
                </c:pt>
                <c:pt idx="191">
                  <c:v>-109.5</c:v>
                </c:pt>
                <c:pt idx="192">
                  <c:v>-133.5</c:v>
                </c:pt>
                <c:pt idx="193">
                  <c:v>-5</c:v>
                </c:pt>
                <c:pt idx="194">
                  <c:v>-15</c:v>
                </c:pt>
                <c:pt idx="195">
                  <c:v>-25</c:v>
                </c:pt>
                <c:pt idx="196">
                  <c:v>-37.5</c:v>
                </c:pt>
                <c:pt idx="197">
                  <c:v>-54.5</c:v>
                </c:pt>
                <c:pt idx="198">
                  <c:v>-76.5</c:v>
                </c:pt>
                <c:pt idx="199">
                  <c:v>-100.5</c:v>
                </c:pt>
                <c:pt idx="200">
                  <c:v>-132.5</c:v>
                </c:pt>
                <c:pt idx="201">
                  <c:v>-5</c:v>
                </c:pt>
                <c:pt idx="202">
                  <c:v>-15</c:v>
                </c:pt>
                <c:pt idx="203">
                  <c:v>-25</c:v>
                </c:pt>
                <c:pt idx="204">
                  <c:v>-39.75</c:v>
                </c:pt>
                <c:pt idx="205">
                  <c:v>-71.75</c:v>
                </c:pt>
                <c:pt idx="206">
                  <c:v>-100.5</c:v>
                </c:pt>
                <c:pt idx="207">
                  <c:v>-130</c:v>
                </c:pt>
                <c:pt idx="208">
                  <c:v>-5</c:v>
                </c:pt>
                <c:pt idx="209">
                  <c:v>-15</c:v>
                </c:pt>
                <c:pt idx="210">
                  <c:v>-25</c:v>
                </c:pt>
                <c:pt idx="211">
                  <c:v>-33.25</c:v>
                </c:pt>
                <c:pt idx="212">
                  <c:v>-44.75</c:v>
                </c:pt>
                <c:pt idx="213">
                  <c:v>-68.5</c:v>
                </c:pt>
                <c:pt idx="214">
                  <c:v>-93.5</c:v>
                </c:pt>
                <c:pt idx="215">
                  <c:v>-128</c:v>
                </c:pt>
                <c:pt idx="216">
                  <c:v>-5</c:v>
                </c:pt>
                <c:pt idx="217">
                  <c:v>-15</c:v>
                </c:pt>
                <c:pt idx="218">
                  <c:v>-25</c:v>
                </c:pt>
                <c:pt idx="219">
                  <c:v>-43.5</c:v>
                </c:pt>
                <c:pt idx="220">
                  <c:v>-66</c:v>
                </c:pt>
                <c:pt idx="221">
                  <c:v>-87.5</c:v>
                </c:pt>
                <c:pt idx="222">
                  <c:v>-126.5</c:v>
                </c:pt>
                <c:pt idx="223">
                  <c:v>-5</c:v>
                </c:pt>
                <c:pt idx="224">
                  <c:v>-15</c:v>
                </c:pt>
                <c:pt idx="225">
                  <c:v>-25</c:v>
                </c:pt>
                <c:pt idx="226">
                  <c:v>-39.5</c:v>
                </c:pt>
                <c:pt idx="227">
                  <c:v>-64</c:v>
                </c:pt>
                <c:pt idx="228">
                  <c:v>-85</c:v>
                </c:pt>
                <c:pt idx="229">
                  <c:v>-104</c:v>
                </c:pt>
                <c:pt idx="230">
                  <c:v>-133</c:v>
                </c:pt>
                <c:pt idx="231">
                  <c:v>-5</c:v>
                </c:pt>
                <c:pt idx="232">
                  <c:v>-15</c:v>
                </c:pt>
                <c:pt idx="233">
                  <c:v>-25</c:v>
                </c:pt>
                <c:pt idx="234">
                  <c:v>-33</c:v>
                </c:pt>
                <c:pt idx="235">
                  <c:v>-50</c:v>
                </c:pt>
                <c:pt idx="236">
                  <c:v>-75</c:v>
                </c:pt>
                <c:pt idx="237">
                  <c:v>-100</c:v>
                </c:pt>
                <c:pt idx="238">
                  <c:v>-133.5</c:v>
                </c:pt>
                <c:pt idx="239">
                  <c:v>-5</c:v>
                </c:pt>
                <c:pt idx="240">
                  <c:v>-15</c:v>
                </c:pt>
                <c:pt idx="241">
                  <c:v>-25</c:v>
                </c:pt>
                <c:pt idx="242">
                  <c:v>-37.5</c:v>
                </c:pt>
                <c:pt idx="243">
                  <c:v>-60.5</c:v>
                </c:pt>
                <c:pt idx="244">
                  <c:v>-99.5</c:v>
                </c:pt>
                <c:pt idx="245">
                  <c:v>-138</c:v>
                </c:pt>
                <c:pt idx="246">
                  <c:v>-5</c:v>
                </c:pt>
                <c:pt idx="247">
                  <c:v>-15</c:v>
                </c:pt>
                <c:pt idx="248">
                  <c:v>-25</c:v>
                </c:pt>
                <c:pt idx="249">
                  <c:v>-33.5</c:v>
                </c:pt>
                <c:pt idx="250">
                  <c:v>-47</c:v>
                </c:pt>
                <c:pt idx="251">
                  <c:v>-84.5</c:v>
                </c:pt>
                <c:pt idx="252">
                  <c:v>-127.5</c:v>
                </c:pt>
                <c:pt idx="253">
                  <c:v>-5</c:v>
                </c:pt>
                <c:pt idx="254">
                  <c:v>-15</c:v>
                </c:pt>
                <c:pt idx="255">
                  <c:v>-25</c:v>
                </c:pt>
                <c:pt idx="256">
                  <c:v>-33.5</c:v>
                </c:pt>
                <c:pt idx="257">
                  <c:v>-43</c:v>
                </c:pt>
                <c:pt idx="258">
                  <c:v>-74</c:v>
                </c:pt>
                <c:pt idx="259">
                  <c:v>-125.5</c:v>
                </c:pt>
                <c:pt idx="260">
                  <c:v>-5</c:v>
                </c:pt>
                <c:pt idx="261">
                  <c:v>-15</c:v>
                </c:pt>
                <c:pt idx="262">
                  <c:v>-25</c:v>
                </c:pt>
                <c:pt idx="263">
                  <c:v>-36</c:v>
                </c:pt>
                <c:pt idx="264">
                  <c:v>-52.5</c:v>
                </c:pt>
                <c:pt idx="265">
                  <c:v>-71.5</c:v>
                </c:pt>
                <c:pt idx="266">
                  <c:v>-90.5</c:v>
                </c:pt>
                <c:pt idx="267">
                  <c:v>-118.5</c:v>
                </c:pt>
                <c:pt idx="268">
                  <c:v>-142.5</c:v>
                </c:pt>
                <c:pt idx="269">
                  <c:v>-5</c:v>
                </c:pt>
                <c:pt idx="270">
                  <c:v>-15</c:v>
                </c:pt>
                <c:pt idx="271">
                  <c:v>-25</c:v>
                </c:pt>
                <c:pt idx="272">
                  <c:v>-31</c:v>
                </c:pt>
                <c:pt idx="273">
                  <c:v>-41</c:v>
                </c:pt>
                <c:pt idx="274">
                  <c:v>-59.5</c:v>
                </c:pt>
                <c:pt idx="275">
                  <c:v>-97</c:v>
                </c:pt>
                <c:pt idx="276">
                  <c:v>-139</c:v>
                </c:pt>
                <c:pt idx="277">
                  <c:v>-5</c:v>
                </c:pt>
                <c:pt idx="278">
                  <c:v>-15</c:v>
                </c:pt>
                <c:pt idx="279">
                  <c:v>-25</c:v>
                </c:pt>
                <c:pt idx="280">
                  <c:v>-39</c:v>
                </c:pt>
                <c:pt idx="281">
                  <c:v>-66.5</c:v>
                </c:pt>
                <c:pt idx="282">
                  <c:v>-115</c:v>
                </c:pt>
                <c:pt idx="283">
                  <c:v>-146.5</c:v>
                </c:pt>
                <c:pt idx="284">
                  <c:v>-5</c:v>
                </c:pt>
                <c:pt idx="285">
                  <c:v>-15</c:v>
                </c:pt>
                <c:pt idx="286">
                  <c:v>-25</c:v>
                </c:pt>
                <c:pt idx="287">
                  <c:v>-32</c:v>
                </c:pt>
                <c:pt idx="288">
                  <c:v>-52</c:v>
                </c:pt>
                <c:pt idx="289">
                  <c:v>-80</c:v>
                </c:pt>
                <c:pt idx="290">
                  <c:v>-102</c:v>
                </c:pt>
                <c:pt idx="291">
                  <c:v>-126</c:v>
                </c:pt>
                <c:pt idx="292">
                  <c:v>-5</c:v>
                </c:pt>
                <c:pt idx="293">
                  <c:v>-15</c:v>
                </c:pt>
                <c:pt idx="294">
                  <c:v>-25</c:v>
                </c:pt>
                <c:pt idx="295">
                  <c:v>-36.5</c:v>
                </c:pt>
                <c:pt idx="296">
                  <c:v>-60.5</c:v>
                </c:pt>
                <c:pt idx="297">
                  <c:v>-93.5</c:v>
                </c:pt>
                <c:pt idx="298">
                  <c:v>-131</c:v>
                </c:pt>
                <c:pt idx="299">
                  <c:v>-5</c:v>
                </c:pt>
                <c:pt idx="300">
                  <c:v>-15</c:v>
                </c:pt>
                <c:pt idx="301">
                  <c:v>-25</c:v>
                </c:pt>
                <c:pt idx="302">
                  <c:v>-38</c:v>
                </c:pt>
                <c:pt idx="303">
                  <c:v>-56</c:v>
                </c:pt>
                <c:pt idx="304">
                  <c:v>-93</c:v>
                </c:pt>
                <c:pt idx="305">
                  <c:v>-136.5</c:v>
                </c:pt>
                <c:pt idx="306">
                  <c:v>-5</c:v>
                </c:pt>
                <c:pt idx="307">
                  <c:v>-15</c:v>
                </c:pt>
                <c:pt idx="308">
                  <c:v>-25</c:v>
                </c:pt>
                <c:pt idx="309">
                  <c:v>-36.5</c:v>
                </c:pt>
                <c:pt idx="310">
                  <c:v>-51.5</c:v>
                </c:pt>
                <c:pt idx="311">
                  <c:v>-79</c:v>
                </c:pt>
                <c:pt idx="312">
                  <c:v>-125.5</c:v>
                </c:pt>
                <c:pt idx="313">
                  <c:v>-5</c:v>
                </c:pt>
                <c:pt idx="314">
                  <c:v>-15</c:v>
                </c:pt>
                <c:pt idx="315">
                  <c:v>-25</c:v>
                </c:pt>
                <c:pt idx="316">
                  <c:v>-41</c:v>
                </c:pt>
                <c:pt idx="317">
                  <c:v>-70.5</c:v>
                </c:pt>
                <c:pt idx="318">
                  <c:v>-106</c:v>
                </c:pt>
                <c:pt idx="319">
                  <c:v>-135.5</c:v>
                </c:pt>
                <c:pt idx="320">
                  <c:v>-5</c:v>
                </c:pt>
                <c:pt idx="321">
                  <c:v>-15</c:v>
                </c:pt>
                <c:pt idx="322">
                  <c:v>-25</c:v>
                </c:pt>
                <c:pt idx="323">
                  <c:v>-43.5</c:v>
                </c:pt>
                <c:pt idx="324">
                  <c:v>-74.5</c:v>
                </c:pt>
                <c:pt idx="325">
                  <c:v>-109.5</c:v>
                </c:pt>
                <c:pt idx="326">
                  <c:v>-137</c:v>
                </c:pt>
                <c:pt idx="327">
                  <c:v>-5</c:v>
                </c:pt>
                <c:pt idx="328">
                  <c:v>-15</c:v>
                </c:pt>
                <c:pt idx="329">
                  <c:v>-25</c:v>
                </c:pt>
                <c:pt idx="330">
                  <c:v>-47.5</c:v>
                </c:pt>
                <c:pt idx="331">
                  <c:v>-84</c:v>
                </c:pt>
                <c:pt idx="332">
                  <c:v>-109</c:v>
                </c:pt>
                <c:pt idx="333">
                  <c:v>-125</c:v>
                </c:pt>
                <c:pt idx="334">
                  <c:v>-144</c:v>
                </c:pt>
                <c:pt idx="335">
                  <c:v>-5</c:v>
                </c:pt>
                <c:pt idx="336">
                  <c:v>-15</c:v>
                </c:pt>
                <c:pt idx="337">
                  <c:v>-25</c:v>
                </c:pt>
                <c:pt idx="338">
                  <c:v>-32</c:v>
                </c:pt>
                <c:pt idx="339">
                  <c:v>-53</c:v>
                </c:pt>
                <c:pt idx="340">
                  <c:v>-97</c:v>
                </c:pt>
                <c:pt idx="341">
                  <c:v>-137.5</c:v>
                </c:pt>
                <c:pt idx="342">
                  <c:v>-5</c:v>
                </c:pt>
                <c:pt idx="343">
                  <c:v>-15</c:v>
                </c:pt>
                <c:pt idx="344">
                  <c:v>-25</c:v>
                </c:pt>
                <c:pt idx="345">
                  <c:v>-45</c:v>
                </c:pt>
                <c:pt idx="346">
                  <c:v>-78</c:v>
                </c:pt>
                <c:pt idx="347">
                  <c:v>-117</c:v>
                </c:pt>
                <c:pt idx="348">
                  <c:v>-145.5</c:v>
                </c:pt>
                <c:pt idx="349">
                  <c:v>-5</c:v>
                </c:pt>
                <c:pt idx="350">
                  <c:v>-15</c:v>
                </c:pt>
                <c:pt idx="351">
                  <c:v>-25</c:v>
                </c:pt>
                <c:pt idx="352">
                  <c:v>-32</c:v>
                </c:pt>
                <c:pt idx="353">
                  <c:v>-43</c:v>
                </c:pt>
                <c:pt idx="354">
                  <c:v>-66.5</c:v>
                </c:pt>
                <c:pt idx="355">
                  <c:v>-92</c:v>
                </c:pt>
                <c:pt idx="356">
                  <c:v>-128</c:v>
                </c:pt>
                <c:pt idx="357">
                  <c:v>-5</c:v>
                </c:pt>
                <c:pt idx="358">
                  <c:v>-15</c:v>
                </c:pt>
                <c:pt idx="359">
                  <c:v>-25</c:v>
                </c:pt>
                <c:pt idx="360">
                  <c:v>-43</c:v>
                </c:pt>
                <c:pt idx="361">
                  <c:v>-67</c:v>
                </c:pt>
                <c:pt idx="362">
                  <c:v>-92.5</c:v>
                </c:pt>
                <c:pt idx="363">
                  <c:v>-128.5</c:v>
                </c:pt>
                <c:pt idx="364">
                  <c:v>-5</c:v>
                </c:pt>
                <c:pt idx="365">
                  <c:v>-15</c:v>
                </c:pt>
                <c:pt idx="366">
                  <c:v>-25</c:v>
                </c:pt>
                <c:pt idx="367">
                  <c:v>-43.5</c:v>
                </c:pt>
                <c:pt idx="368">
                  <c:v>-69.5</c:v>
                </c:pt>
                <c:pt idx="369">
                  <c:v>-94</c:v>
                </c:pt>
                <c:pt idx="370">
                  <c:v>-129.5</c:v>
                </c:pt>
                <c:pt idx="371">
                  <c:v>-5</c:v>
                </c:pt>
                <c:pt idx="372">
                  <c:v>-15</c:v>
                </c:pt>
                <c:pt idx="373">
                  <c:v>-25</c:v>
                </c:pt>
                <c:pt idx="374">
                  <c:v>-37.5</c:v>
                </c:pt>
                <c:pt idx="375">
                  <c:v>-58.5</c:v>
                </c:pt>
                <c:pt idx="376">
                  <c:v>-87.5</c:v>
                </c:pt>
                <c:pt idx="377">
                  <c:v>-126.5</c:v>
                </c:pt>
                <c:pt idx="378">
                  <c:v>-5</c:v>
                </c:pt>
                <c:pt idx="379">
                  <c:v>-15</c:v>
                </c:pt>
                <c:pt idx="380">
                  <c:v>-25</c:v>
                </c:pt>
                <c:pt idx="381">
                  <c:v>-32.5</c:v>
                </c:pt>
                <c:pt idx="382">
                  <c:v>-46</c:v>
                </c:pt>
                <c:pt idx="383">
                  <c:v>-63</c:v>
                </c:pt>
                <c:pt idx="384">
                  <c:v>-89.5</c:v>
                </c:pt>
                <c:pt idx="385">
                  <c:v>-117.5</c:v>
                </c:pt>
                <c:pt idx="386">
                  <c:v>-136</c:v>
                </c:pt>
                <c:pt idx="387">
                  <c:v>-5</c:v>
                </c:pt>
                <c:pt idx="388">
                  <c:v>-15</c:v>
                </c:pt>
                <c:pt idx="389">
                  <c:v>-25</c:v>
                </c:pt>
                <c:pt idx="390">
                  <c:v>-32</c:v>
                </c:pt>
                <c:pt idx="391">
                  <c:v>-53</c:v>
                </c:pt>
                <c:pt idx="392">
                  <c:v>-97.5</c:v>
                </c:pt>
                <c:pt idx="393">
                  <c:v>-138</c:v>
                </c:pt>
                <c:pt idx="394">
                  <c:v>-5</c:v>
                </c:pt>
                <c:pt idx="395">
                  <c:v>-15</c:v>
                </c:pt>
                <c:pt idx="396">
                  <c:v>-25</c:v>
                </c:pt>
                <c:pt idx="397">
                  <c:v>-36</c:v>
                </c:pt>
                <c:pt idx="398">
                  <c:v>-57.5</c:v>
                </c:pt>
                <c:pt idx="399">
                  <c:v>-94.5</c:v>
                </c:pt>
                <c:pt idx="400">
                  <c:v>-121</c:v>
                </c:pt>
                <c:pt idx="401">
                  <c:v>-139.5</c:v>
                </c:pt>
                <c:pt idx="402">
                  <c:v>-5</c:v>
                </c:pt>
                <c:pt idx="403">
                  <c:v>-15</c:v>
                </c:pt>
                <c:pt idx="404">
                  <c:v>-25</c:v>
                </c:pt>
                <c:pt idx="405">
                  <c:v>-39</c:v>
                </c:pt>
                <c:pt idx="406">
                  <c:v>-61.5</c:v>
                </c:pt>
                <c:pt idx="407">
                  <c:v>-92</c:v>
                </c:pt>
                <c:pt idx="408">
                  <c:v>-131</c:v>
                </c:pt>
                <c:pt idx="409">
                  <c:v>-5</c:v>
                </c:pt>
                <c:pt idx="410">
                  <c:v>-15</c:v>
                </c:pt>
                <c:pt idx="411">
                  <c:v>-25</c:v>
                </c:pt>
                <c:pt idx="412">
                  <c:v>-36.5</c:v>
                </c:pt>
                <c:pt idx="413">
                  <c:v>-66</c:v>
                </c:pt>
                <c:pt idx="414">
                  <c:v>-105.5</c:v>
                </c:pt>
                <c:pt idx="415">
                  <c:v>-134.5</c:v>
                </c:pt>
                <c:pt idx="416">
                  <c:v>-5</c:v>
                </c:pt>
                <c:pt idx="417">
                  <c:v>-15</c:v>
                </c:pt>
                <c:pt idx="418">
                  <c:v>-25</c:v>
                </c:pt>
                <c:pt idx="419">
                  <c:v>-35</c:v>
                </c:pt>
                <c:pt idx="420">
                  <c:v>-57.5</c:v>
                </c:pt>
                <c:pt idx="421">
                  <c:v>-93.5</c:v>
                </c:pt>
                <c:pt idx="422">
                  <c:v>-132.5</c:v>
                </c:pt>
                <c:pt idx="423">
                  <c:v>-5</c:v>
                </c:pt>
                <c:pt idx="424">
                  <c:v>-15</c:v>
                </c:pt>
                <c:pt idx="425">
                  <c:v>-25</c:v>
                </c:pt>
                <c:pt idx="426">
                  <c:v>-34</c:v>
                </c:pt>
                <c:pt idx="427">
                  <c:v>-53.5</c:v>
                </c:pt>
                <c:pt idx="428">
                  <c:v>-77.5</c:v>
                </c:pt>
                <c:pt idx="429">
                  <c:v>-106.5</c:v>
                </c:pt>
                <c:pt idx="430">
                  <c:v>-140</c:v>
                </c:pt>
                <c:pt idx="431">
                  <c:v>-5</c:v>
                </c:pt>
                <c:pt idx="432">
                  <c:v>-15</c:v>
                </c:pt>
                <c:pt idx="433">
                  <c:v>-25</c:v>
                </c:pt>
                <c:pt idx="434">
                  <c:v>-46.5</c:v>
                </c:pt>
                <c:pt idx="435">
                  <c:v>-78</c:v>
                </c:pt>
                <c:pt idx="436">
                  <c:v>-105</c:v>
                </c:pt>
                <c:pt idx="437">
                  <c:v>-134.5</c:v>
                </c:pt>
                <c:pt idx="438">
                  <c:v>-30.5</c:v>
                </c:pt>
                <c:pt idx="439">
                  <c:v>-5</c:v>
                </c:pt>
                <c:pt idx="440">
                  <c:v>-15</c:v>
                </c:pt>
                <c:pt idx="441">
                  <c:v>-25</c:v>
                </c:pt>
                <c:pt idx="442">
                  <c:v>-42.5</c:v>
                </c:pt>
                <c:pt idx="443">
                  <c:v>-66.5</c:v>
                </c:pt>
                <c:pt idx="444">
                  <c:v>-99.5</c:v>
                </c:pt>
                <c:pt idx="445">
                  <c:v>-135</c:v>
                </c:pt>
                <c:pt idx="446">
                  <c:v>-5</c:v>
                </c:pt>
                <c:pt idx="447">
                  <c:v>-15</c:v>
                </c:pt>
                <c:pt idx="448">
                  <c:v>-25</c:v>
                </c:pt>
                <c:pt idx="449">
                  <c:v>-39</c:v>
                </c:pt>
                <c:pt idx="450">
                  <c:v>-65</c:v>
                </c:pt>
                <c:pt idx="451">
                  <c:v>-102</c:v>
                </c:pt>
                <c:pt idx="452">
                  <c:v>-137.5</c:v>
                </c:pt>
                <c:pt idx="453">
                  <c:v>-5</c:v>
                </c:pt>
                <c:pt idx="454">
                  <c:v>-15</c:v>
                </c:pt>
                <c:pt idx="455">
                  <c:v>-25</c:v>
                </c:pt>
                <c:pt idx="456">
                  <c:v>-37.5</c:v>
                </c:pt>
                <c:pt idx="457">
                  <c:v>-57.5</c:v>
                </c:pt>
                <c:pt idx="458">
                  <c:v>-79</c:v>
                </c:pt>
                <c:pt idx="459">
                  <c:v>-101</c:v>
                </c:pt>
                <c:pt idx="460">
                  <c:v>-133.5</c:v>
                </c:pt>
                <c:pt idx="461">
                  <c:v>-5</c:v>
                </c:pt>
                <c:pt idx="462">
                  <c:v>-15</c:v>
                </c:pt>
                <c:pt idx="463">
                  <c:v>-25</c:v>
                </c:pt>
                <c:pt idx="464">
                  <c:v>-37.5</c:v>
                </c:pt>
                <c:pt idx="465">
                  <c:v>-65.5</c:v>
                </c:pt>
                <c:pt idx="466">
                  <c:v>-103</c:v>
                </c:pt>
                <c:pt idx="467">
                  <c:v>-136.5</c:v>
                </c:pt>
                <c:pt idx="468">
                  <c:v>-5</c:v>
                </c:pt>
                <c:pt idx="469">
                  <c:v>-15</c:v>
                </c:pt>
                <c:pt idx="470">
                  <c:v>-25</c:v>
                </c:pt>
                <c:pt idx="471">
                  <c:v>-32</c:v>
                </c:pt>
                <c:pt idx="472">
                  <c:v>-43</c:v>
                </c:pt>
                <c:pt idx="473">
                  <c:v>-68.5</c:v>
                </c:pt>
                <c:pt idx="474">
                  <c:v>-97.5</c:v>
                </c:pt>
                <c:pt idx="475">
                  <c:v>-131.5</c:v>
                </c:pt>
                <c:pt idx="476">
                  <c:v>-5</c:v>
                </c:pt>
                <c:pt idx="477">
                  <c:v>-15</c:v>
                </c:pt>
                <c:pt idx="478">
                  <c:v>-25</c:v>
                </c:pt>
                <c:pt idx="479">
                  <c:v>-41.5</c:v>
                </c:pt>
                <c:pt idx="480">
                  <c:v>-74</c:v>
                </c:pt>
                <c:pt idx="481">
                  <c:v>-107.5</c:v>
                </c:pt>
                <c:pt idx="482">
                  <c:v>-136.5</c:v>
                </c:pt>
                <c:pt idx="483">
                  <c:v>-5</c:v>
                </c:pt>
                <c:pt idx="484">
                  <c:v>-15</c:v>
                </c:pt>
                <c:pt idx="485">
                  <c:v>-25</c:v>
                </c:pt>
                <c:pt idx="486">
                  <c:v>-31.5</c:v>
                </c:pt>
                <c:pt idx="487">
                  <c:v>-45</c:v>
                </c:pt>
                <c:pt idx="488">
                  <c:v>-68</c:v>
                </c:pt>
                <c:pt idx="489">
                  <c:v>-90.5</c:v>
                </c:pt>
                <c:pt idx="490">
                  <c:v>-126</c:v>
                </c:pt>
                <c:pt idx="491">
                  <c:v>-5</c:v>
                </c:pt>
                <c:pt idx="492">
                  <c:v>-15</c:v>
                </c:pt>
                <c:pt idx="493">
                  <c:v>-25</c:v>
                </c:pt>
                <c:pt idx="494">
                  <c:v>-32</c:v>
                </c:pt>
                <c:pt idx="495">
                  <c:v>-46</c:v>
                </c:pt>
                <c:pt idx="496">
                  <c:v>-71</c:v>
                </c:pt>
                <c:pt idx="497">
                  <c:v>-90.5</c:v>
                </c:pt>
                <c:pt idx="498">
                  <c:v>-125</c:v>
                </c:pt>
                <c:pt idx="499">
                  <c:v>-5</c:v>
                </c:pt>
                <c:pt idx="500">
                  <c:v>-15</c:v>
                </c:pt>
                <c:pt idx="501">
                  <c:v>-25</c:v>
                </c:pt>
                <c:pt idx="502">
                  <c:v>-39</c:v>
                </c:pt>
                <c:pt idx="503">
                  <c:v>-60</c:v>
                </c:pt>
                <c:pt idx="504">
                  <c:v>-83.5</c:v>
                </c:pt>
                <c:pt idx="505">
                  <c:v>-116</c:v>
                </c:pt>
                <c:pt idx="506">
                  <c:v>-146</c:v>
                </c:pt>
                <c:pt idx="507">
                  <c:v>-5</c:v>
                </c:pt>
                <c:pt idx="508">
                  <c:v>-15</c:v>
                </c:pt>
                <c:pt idx="509">
                  <c:v>-25</c:v>
                </c:pt>
                <c:pt idx="510">
                  <c:v>-39</c:v>
                </c:pt>
                <c:pt idx="511">
                  <c:v>-65</c:v>
                </c:pt>
                <c:pt idx="512">
                  <c:v>-95.5</c:v>
                </c:pt>
                <c:pt idx="513">
                  <c:v>-124</c:v>
                </c:pt>
                <c:pt idx="514">
                  <c:v>-144</c:v>
                </c:pt>
                <c:pt idx="515">
                  <c:v>-5</c:v>
                </c:pt>
                <c:pt idx="516">
                  <c:v>-15</c:v>
                </c:pt>
                <c:pt idx="517">
                  <c:v>-25</c:v>
                </c:pt>
                <c:pt idx="518">
                  <c:v>-43.5</c:v>
                </c:pt>
                <c:pt idx="519">
                  <c:v>-75.5</c:v>
                </c:pt>
                <c:pt idx="520">
                  <c:v>-110</c:v>
                </c:pt>
                <c:pt idx="521">
                  <c:v>-135.5</c:v>
                </c:pt>
                <c:pt idx="522">
                  <c:v>-5</c:v>
                </c:pt>
                <c:pt idx="523">
                  <c:v>-15</c:v>
                </c:pt>
                <c:pt idx="524">
                  <c:v>-25</c:v>
                </c:pt>
                <c:pt idx="525">
                  <c:v>-42.5</c:v>
                </c:pt>
                <c:pt idx="526">
                  <c:v>-70.5</c:v>
                </c:pt>
                <c:pt idx="527">
                  <c:v>-100</c:v>
                </c:pt>
                <c:pt idx="528">
                  <c:v>-122</c:v>
                </c:pt>
                <c:pt idx="529">
                  <c:v>-141.5</c:v>
                </c:pt>
                <c:pt idx="530">
                  <c:v>-5</c:v>
                </c:pt>
                <c:pt idx="531">
                  <c:v>-15</c:v>
                </c:pt>
                <c:pt idx="532">
                  <c:v>-25</c:v>
                </c:pt>
                <c:pt idx="533">
                  <c:v>-33.5</c:v>
                </c:pt>
                <c:pt idx="534">
                  <c:v>-48</c:v>
                </c:pt>
                <c:pt idx="535">
                  <c:v>-73.5</c:v>
                </c:pt>
                <c:pt idx="536">
                  <c:v>-109</c:v>
                </c:pt>
                <c:pt idx="537">
                  <c:v>-140.5</c:v>
                </c:pt>
                <c:pt idx="538">
                  <c:v>-5</c:v>
                </c:pt>
                <c:pt idx="539">
                  <c:v>-15</c:v>
                </c:pt>
                <c:pt idx="540">
                  <c:v>-25</c:v>
                </c:pt>
                <c:pt idx="541">
                  <c:v>-34</c:v>
                </c:pt>
                <c:pt idx="542">
                  <c:v>-60.5</c:v>
                </c:pt>
                <c:pt idx="543">
                  <c:v>-101</c:v>
                </c:pt>
                <c:pt idx="544">
                  <c:v>-136</c:v>
                </c:pt>
                <c:pt idx="545">
                  <c:v>-5</c:v>
                </c:pt>
                <c:pt idx="546">
                  <c:v>-15</c:v>
                </c:pt>
                <c:pt idx="547">
                  <c:v>-25</c:v>
                </c:pt>
                <c:pt idx="548">
                  <c:v>-37</c:v>
                </c:pt>
                <c:pt idx="549">
                  <c:v>-63.5</c:v>
                </c:pt>
                <c:pt idx="550">
                  <c:v>-99.5</c:v>
                </c:pt>
                <c:pt idx="551">
                  <c:v>-132</c:v>
                </c:pt>
                <c:pt idx="552">
                  <c:v>-5</c:v>
                </c:pt>
                <c:pt idx="553">
                  <c:v>-15</c:v>
                </c:pt>
                <c:pt idx="554">
                  <c:v>-25</c:v>
                </c:pt>
                <c:pt idx="555">
                  <c:v>-39.5</c:v>
                </c:pt>
                <c:pt idx="556">
                  <c:v>-69</c:v>
                </c:pt>
                <c:pt idx="557">
                  <c:v>-103.5</c:v>
                </c:pt>
                <c:pt idx="558">
                  <c:v>-135.5</c:v>
                </c:pt>
                <c:pt idx="559">
                  <c:v>-5</c:v>
                </c:pt>
                <c:pt idx="560">
                  <c:v>-15</c:v>
                </c:pt>
                <c:pt idx="561">
                  <c:v>-25</c:v>
                </c:pt>
                <c:pt idx="562">
                  <c:v>-34</c:v>
                </c:pt>
                <c:pt idx="563">
                  <c:v>-52</c:v>
                </c:pt>
                <c:pt idx="564">
                  <c:v>-78.5</c:v>
                </c:pt>
                <c:pt idx="565">
                  <c:v>-116</c:v>
                </c:pt>
                <c:pt idx="566">
                  <c:v>-146</c:v>
                </c:pt>
                <c:pt idx="567">
                  <c:v>-5</c:v>
                </c:pt>
                <c:pt idx="568">
                  <c:v>-15</c:v>
                </c:pt>
                <c:pt idx="569">
                  <c:v>-25</c:v>
                </c:pt>
                <c:pt idx="570">
                  <c:v>-36</c:v>
                </c:pt>
                <c:pt idx="571">
                  <c:v>-51.5</c:v>
                </c:pt>
                <c:pt idx="572">
                  <c:v>-81</c:v>
                </c:pt>
                <c:pt idx="573">
                  <c:v>-123.5</c:v>
                </c:pt>
                <c:pt idx="574">
                  <c:v>-5</c:v>
                </c:pt>
                <c:pt idx="575">
                  <c:v>-15</c:v>
                </c:pt>
                <c:pt idx="576">
                  <c:v>-25</c:v>
                </c:pt>
                <c:pt idx="577">
                  <c:v>-36</c:v>
                </c:pt>
                <c:pt idx="578">
                  <c:v>-55.5</c:v>
                </c:pt>
                <c:pt idx="579">
                  <c:v>-95</c:v>
                </c:pt>
                <c:pt idx="580">
                  <c:v>-135.5</c:v>
                </c:pt>
                <c:pt idx="581">
                  <c:v>-5</c:v>
                </c:pt>
                <c:pt idx="582">
                  <c:v>-15</c:v>
                </c:pt>
                <c:pt idx="583">
                  <c:v>-25</c:v>
                </c:pt>
                <c:pt idx="584">
                  <c:v>-41</c:v>
                </c:pt>
                <c:pt idx="585">
                  <c:v>-67</c:v>
                </c:pt>
                <c:pt idx="586">
                  <c:v>-87.5</c:v>
                </c:pt>
                <c:pt idx="587">
                  <c:v>-123</c:v>
                </c:pt>
                <c:pt idx="588">
                  <c:v>-5</c:v>
                </c:pt>
                <c:pt idx="589">
                  <c:v>-15</c:v>
                </c:pt>
                <c:pt idx="590">
                  <c:v>-25</c:v>
                </c:pt>
                <c:pt idx="591">
                  <c:v>-39</c:v>
                </c:pt>
                <c:pt idx="592">
                  <c:v>-67.5</c:v>
                </c:pt>
                <c:pt idx="593">
                  <c:v>-97</c:v>
                </c:pt>
                <c:pt idx="594">
                  <c:v>-130</c:v>
                </c:pt>
                <c:pt idx="595">
                  <c:v>-5</c:v>
                </c:pt>
                <c:pt idx="596">
                  <c:v>-15</c:v>
                </c:pt>
                <c:pt idx="597">
                  <c:v>-25</c:v>
                </c:pt>
                <c:pt idx="598">
                  <c:v>-38</c:v>
                </c:pt>
                <c:pt idx="599">
                  <c:v>-61.5</c:v>
                </c:pt>
                <c:pt idx="600">
                  <c:v>-97.5</c:v>
                </c:pt>
                <c:pt idx="601">
                  <c:v>-135.5</c:v>
                </c:pt>
                <c:pt idx="602">
                  <c:v>-5</c:v>
                </c:pt>
                <c:pt idx="603">
                  <c:v>-15</c:v>
                </c:pt>
                <c:pt idx="604">
                  <c:v>-25</c:v>
                </c:pt>
                <c:pt idx="605">
                  <c:v>-35.5</c:v>
                </c:pt>
                <c:pt idx="606">
                  <c:v>-56.5</c:v>
                </c:pt>
                <c:pt idx="607">
                  <c:v>-93.5</c:v>
                </c:pt>
                <c:pt idx="608">
                  <c:v>-134</c:v>
                </c:pt>
                <c:pt idx="609">
                  <c:v>-5</c:v>
                </c:pt>
                <c:pt idx="610">
                  <c:v>-15</c:v>
                </c:pt>
                <c:pt idx="611">
                  <c:v>-25</c:v>
                </c:pt>
                <c:pt idx="612">
                  <c:v>-39.5</c:v>
                </c:pt>
                <c:pt idx="613">
                  <c:v>-64.5</c:v>
                </c:pt>
                <c:pt idx="614">
                  <c:v>-102.5</c:v>
                </c:pt>
                <c:pt idx="615">
                  <c:v>-139</c:v>
                </c:pt>
                <c:pt idx="616">
                  <c:v>-5</c:v>
                </c:pt>
                <c:pt idx="617">
                  <c:v>-15</c:v>
                </c:pt>
                <c:pt idx="618">
                  <c:v>-25</c:v>
                </c:pt>
                <c:pt idx="619">
                  <c:v>-32.5</c:v>
                </c:pt>
                <c:pt idx="620">
                  <c:v>-52</c:v>
                </c:pt>
                <c:pt idx="621">
                  <c:v>-86</c:v>
                </c:pt>
                <c:pt idx="622">
                  <c:v>-115.5</c:v>
                </c:pt>
                <c:pt idx="623">
                  <c:v>-140.5</c:v>
                </c:pt>
                <c:pt idx="624">
                  <c:v>-5</c:v>
                </c:pt>
                <c:pt idx="625">
                  <c:v>-15</c:v>
                </c:pt>
                <c:pt idx="626">
                  <c:v>-25</c:v>
                </c:pt>
                <c:pt idx="627">
                  <c:v>-43</c:v>
                </c:pt>
                <c:pt idx="628">
                  <c:v>-76.5</c:v>
                </c:pt>
                <c:pt idx="629">
                  <c:v>-111.5</c:v>
                </c:pt>
                <c:pt idx="630">
                  <c:v>-139.5</c:v>
                </c:pt>
                <c:pt idx="631">
                  <c:v>-5</c:v>
                </c:pt>
                <c:pt idx="632">
                  <c:v>-15</c:v>
                </c:pt>
                <c:pt idx="633">
                  <c:v>-25</c:v>
                </c:pt>
                <c:pt idx="634">
                  <c:v>-39.5</c:v>
                </c:pt>
                <c:pt idx="635">
                  <c:v>-67</c:v>
                </c:pt>
                <c:pt idx="636">
                  <c:v>-97.5</c:v>
                </c:pt>
                <c:pt idx="637">
                  <c:v>-119</c:v>
                </c:pt>
                <c:pt idx="638">
                  <c:v>-140.5</c:v>
                </c:pt>
                <c:pt idx="639">
                  <c:v>-5</c:v>
                </c:pt>
                <c:pt idx="640">
                  <c:v>-15</c:v>
                </c:pt>
                <c:pt idx="641">
                  <c:v>-25</c:v>
                </c:pt>
                <c:pt idx="642">
                  <c:v>-34.5</c:v>
                </c:pt>
                <c:pt idx="643">
                  <c:v>-52</c:v>
                </c:pt>
                <c:pt idx="644">
                  <c:v>-74.5</c:v>
                </c:pt>
                <c:pt idx="645">
                  <c:v>-101</c:v>
                </c:pt>
                <c:pt idx="646">
                  <c:v>-135</c:v>
                </c:pt>
                <c:pt idx="647">
                  <c:v>-5</c:v>
                </c:pt>
                <c:pt idx="648">
                  <c:v>-15</c:v>
                </c:pt>
                <c:pt idx="649">
                  <c:v>-25</c:v>
                </c:pt>
                <c:pt idx="650">
                  <c:v>-40</c:v>
                </c:pt>
                <c:pt idx="651">
                  <c:v>-66.5</c:v>
                </c:pt>
                <c:pt idx="652">
                  <c:v>-94</c:v>
                </c:pt>
                <c:pt idx="653">
                  <c:v>-129</c:v>
                </c:pt>
                <c:pt idx="654">
                  <c:v>-5</c:v>
                </c:pt>
                <c:pt idx="655">
                  <c:v>-15</c:v>
                </c:pt>
                <c:pt idx="656">
                  <c:v>-25</c:v>
                </c:pt>
                <c:pt idx="657">
                  <c:v>-36.5</c:v>
                </c:pt>
                <c:pt idx="658">
                  <c:v>-59.5</c:v>
                </c:pt>
                <c:pt idx="659">
                  <c:v>-87.5</c:v>
                </c:pt>
                <c:pt idx="660">
                  <c:v>-107</c:v>
                </c:pt>
                <c:pt idx="661">
                  <c:v>-126.5</c:v>
                </c:pt>
                <c:pt idx="662">
                  <c:v>-145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7101408"/>
        <c:axId val="-537083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master_2017_02_20_2015!$BE$1</c15:sqref>
                        </c15:formulaRef>
                      </c:ext>
                    </c:extLst>
                    <c:strCache>
                      <c:ptCount val="1"/>
                      <c:pt idx="0">
                        <c:v>Ave_08_15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master_2017_02_20_2015!$BE$291:$BE$953</c15:sqref>
                        </c15:formulaRef>
                      </c:ext>
                    </c:extLst>
                    <c:numCache>
                      <c:formatCode>0.00</c:formatCode>
                      <c:ptCount val="663"/>
                      <c:pt idx="0">
                        <c:v>1.1350981801693605</c:v>
                      </c:pt>
                      <c:pt idx="1">
                        <c:v>1.1936429100312511</c:v>
                      </c:pt>
                      <c:pt idx="2">
                        <c:v>1.1680318673813754</c:v>
                      </c:pt>
                      <c:pt idx="3">
                        <c:v>1.4081466091333485</c:v>
                      </c:pt>
                      <c:pt idx="4">
                        <c:v>1.5250503751792013</c:v>
                      </c:pt>
                      <c:pt idx="5">
                        <c:v>1.5790861449560256</c:v>
                      </c:pt>
                      <c:pt idx="6">
                        <c:v>1.020692166746465</c:v>
                      </c:pt>
                      <c:pt idx="7">
                        <c:v>1.2854436684288091</c:v>
                      </c:pt>
                      <c:pt idx="8">
                        <c:v>1.1991661703536618</c:v>
                      </c:pt>
                      <c:pt idx="9">
                        <c:v>1.1968680844637749</c:v>
                      </c:pt>
                      <c:pt idx="10">
                        <c:v>1.2680567633166588</c:v>
                      </c:pt>
                      <c:pt idx="11">
                        <c:v>1.4765230221689847</c:v>
                      </c:pt>
                      <c:pt idx="12">
                        <c:v>1.6449523147923784</c:v>
                      </c:pt>
                      <c:pt idx="13">
                        <c:v>1.6772983239113066</c:v>
                      </c:pt>
                      <c:pt idx="14">
                        <c:v>1.6782052207543079</c:v>
                      </c:pt>
                      <c:pt idx="15">
                        <c:v>0.98807708588566556</c:v>
                      </c:pt>
                      <c:pt idx="16">
                        <c:v>1.2353464408531216</c:v>
                      </c:pt>
                      <c:pt idx="17">
                        <c:v>1.2068487291556473</c:v>
                      </c:pt>
                      <c:pt idx="18">
                        <c:v>1.2112704464747193</c:v>
                      </c:pt>
                      <c:pt idx="19">
                        <c:v>1.3332576416550852</c:v>
                      </c:pt>
                      <c:pt idx="20">
                        <c:v>1.5212312296608559</c:v>
                      </c:pt>
                      <c:pt idx="21">
                        <c:v>1.5701296857788618</c:v>
                      </c:pt>
                      <c:pt idx="22">
                        <c:v>1.5646487136418623</c:v>
                      </c:pt>
                      <c:pt idx="23">
                        <c:v>1.1392303838607607</c:v>
                      </c:pt>
                      <c:pt idx="24">
                        <c:v>1.2997840956654212</c:v>
                      </c:pt>
                      <c:pt idx="25">
                        <c:v>1.2860860978472917</c:v>
                      </c:pt>
                      <c:pt idx="26">
                        <c:v>1.3306510043640811</c:v>
                      </c:pt>
                      <c:pt idx="27">
                        <c:v>1.4411754105047336</c:v>
                      </c:pt>
                      <c:pt idx="28">
                        <c:v>1.573006861398782</c:v>
                      </c:pt>
                      <c:pt idx="29">
                        <c:v>1.5965630307485315</c:v>
                      </c:pt>
                      <c:pt idx="30">
                        <c:v>1.6508439486130688</c:v>
                      </c:pt>
                      <c:pt idx="31">
                        <c:v>1.2038019226842374</c:v>
                      </c:pt>
                      <c:pt idx="32">
                        <c:v>1.3102783172866044</c:v>
                      </c:pt>
                      <c:pt idx="33">
                        <c:v>1.286448097399548</c:v>
                      </c:pt>
                      <c:pt idx="34">
                        <c:v>1.3276473409761635</c:v>
                      </c:pt>
                      <c:pt idx="35">
                        <c:v>1.2543366105463241</c:v>
                      </c:pt>
                      <c:pt idx="36">
                        <c:v>1.4408879036535227</c:v>
                      </c:pt>
                      <c:pt idx="37">
                        <c:v>1.5836927185732095</c:v>
                      </c:pt>
                      <c:pt idx="38">
                        <c:v>1.6297347255911527</c:v>
                      </c:pt>
                      <c:pt idx="39">
                        <c:v>1.0624096113450041</c:v>
                      </c:pt>
                      <c:pt idx="40">
                        <c:v>1.3310423794708712</c:v>
                      </c:pt>
                      <c:pt idx="41">
                        <c:v>1.2654045312666646</c:v>
                      </c:pt>
                      <c:pt idx="42">
                        <c:v>1.3120284287436303</c:v>
                      </c:pt>
                      <c:pt idx="43">
                        <c:v>1.4421936481997175</c:v>
                      </c:pt>
                      <c:pt idx="44">
                        <c:v>1.6488557816297471</c:v>
                      </c:pt>
                      <c:pt idx="45">
                        <c:v>1.6417826134276456</c:v>
                      </c:pt>
                      <c:pt idx="46">
                        <c:v>1.7218784213172986</c:v>
                      </c:pt>
                      <c:pt idx="47">
                        <c:v>1.1284239293549443</c:v>
                      </c:pt>
                      <c:pt idx="48">
                        <c:v>1.3723580022194262</c:v>
                      </c:pt>
                      <c:pt idx="49">
                        <c:v>1.2597404518708852</c:v>
                      </c:pt>
                      <c:pt idx="50">
                        <c:v>1.4067754710555391</c:v>
                      </c:pt>
                      <c:pt idx="51">
                        <c:v>1.2515475585055376</c:v>
                      </c:pt>
                      <c:pt idx="52">
                        <c:v>1.3026025534727861</c:v>
                      </c:pt>
                      <c:pt idx="53">
                        <c:v>1.6316851453645853</c:v>
                      </c:pt>
                      <c:pt idx="54">
                        <c:v>1.6841171150793328</c:v>
                      </c:pt>
                      <c:pt idx="55">
                        <c:v>0.9733635653482704</c:v>
                      </c:pt>
                      <c:pt idx="56">
                        <c:v>1.3129328275366516</c:v>
                      </c:pt>
                      <c:pt idx="57">
                        <c:v>1.3181620363580686</c:v>
                      </c:pt>
                      <c:pt idx="58">
                        <c:v>1.178825608480679</c:v>
                      </c:pt>
                      <c:pt idx="59">
                        <c:v>1.2335488821920819</c:v>
                      </c:pt>
                      <c:pt idx="60">
                        <c:v>1.5</c:v>
                      </c:pt>
                      <c:pt idx="61">
                        <c:v>1.6242337943991298</c:v>
                      </c:pt>
                      <c:pt idx="62">
                        <c:v>1.7092410952381698</c:v>
                      </c:pt>
                      <c:pt idx="63">
                        <c:v>1.0952314942613945</c:v>
                      </c:pt>
                      <c:pt idx="64">
                        <c:v>1.3319296367715117</c:v>
                      </c:pt>
                      <c:pt idx="65">
                        <c:v>1.344196460585648</c:v>
                      </c:pt>
                      <c:pt idx="66">
                        <c:v>1.3354895019844015</c:v>
                      </c:pt>
                      <c:pt idx="67">
                        <c:v>1.3224787875027735</c:v>
                      </c:pt>
                      <c:pt idx="68">
                        <c:v>1.5448326578645217</c:v>
                      </c:pt>
                      <c:pt idx="69">
                        <c:v>1.6542138511441675</c:v>
                      </c:pt>
                      <c:pt idx="70">
                        <c:v>1.7143963984515154</c:v>
                      </c:pt>
                      <c:pt idx="71">
                        <c:v>1.339271286966214</c:v>
                      </c:pt>
                      <c:pt idx="72">
                        <c:v>1.3705100834553698</c:v>
                      </c:pt>
                      <c:pt idx="73">
                        <c:v>1.376905975969088</c:v>
                      </c:pt>
                      <c:pt idx="74">
                        <c:v>1.5206154307309125</c:v>
                      </c:pt>
                      <c:pt idx="75">
                        <c:v>1.3400181628602867</c:v>
                      </c:pt>
                      <c:pt idx="76">
                        <c:v>1.4478171903119872</c:v>
                      </c:pt>
                      <c:pt idx="77">
                        <c:v>1.5556378941686151</c:v>
                      </c:pt>
                      <c:pt idx="78">
                        <c:v>1.5790019453845239</c:v>
                      </c:pt>
                      <c:pt idx="79">
                        <c:v>1.6355981294961626</c:v>
                      </c:pt>
                      <c:pt idx="80">
                        <c:v>1.7206398630706976</c:v>
                      </c:pt>
                      <c:pt idx="81">
                        <c:v>1.1529770598846285</c:v>
                      </c:pt>
                      <c:pt idx="82">
                        <c:v>1.4735322000490712</c:v>
                      </c:pt>
                      <c:pt idx="83">
                        <c:v>1.3898702906544882</c:v>
                      </c:pt>
                      <c:pt idx="84">
                        <c:v>1.3581247053704963</c:v>
                      </c:pt>
                      <c:pt idx="85">
                        <c:v>1.4054472049330768</c:v>
                      </c:pt>
                      <c:pt idx="86">
                        <c:v>1.5977691276304682</c:v>
                      </c:pt>
                      <c:pt idx="87">
                        <c:v>1.6775366204192261</c:v>
                      </c:pt>
                      <c:pt idx="88">
                        <c:v>1.6170050472482416</c:v>
                      </c:pt>
                      <c:pt idx="89">
                        <c:v>1.6676545674289709</c:v>
                      </c:pt>
                      <c:pt idx="90">
                        <c:v>1.0996619607826164</c:v>
                      </c:pt>
                      <c:pt idx="91">
                        <c:v>1.3611422697140427</c:v>
                      </c:pt>
                      <c:pt idx="92">
                        <c:v>1.3991626725763155</c:v>
                      </c:pt>
                      <c:pt idx="93">
                        <c:v>1.4400847794370168</c:v>
                      </c:pt>
                      <c:pt idx="94">
                        <c:v>1.4072912545190674</c:v>
                      </c:pt>
                      <c:pt idx="95">
                        <c:v>1.3894307859899873</c:v>
                      </c:pt>
                      <c:pt idx="96">
                        <c:v>1.396708512051215</c:v>
                      </c:pt>
                      <c:pt idx="97">
                        <c:v>1.3403132565429767</c:v>
                      </c:pt>
                      <c:pt idx="98">
                        <c:v>1.265155583714217</c:v>
                      </c:pt>
                      <c:pt idx="99">
                        <c:v>1.2459801545653097</c:v>
                      </c:pt>
                      <c:pt idx="100">
                        <c:v>1.0224415198730215</c:v>
                      </c:pt>
                      <c:pt idx="101">
                        <c:v>1.2197358326806076</c:v>
                      </c:pt>
                      <c:pt idx="102">
                        <c:v>1.1416407506735511</c:v>
                      </c:pt>
                      <c:pt idx="103">
                        <c:v>1.1976253055866593</c:v>
                      </c:pt>
                      <c:pt idx="104">
                        <c:v>1.2212253310954859</c:v>
                      </c:pt>
                      <c:pt idx="105">
                        <c:v>1.5055072812023296</c:v>
                      </c:pt>
                      <c:pt idx="106">
                        <c:v>1.5809841062583625</c:v>
                      </c:pt>
                      <c:pt idx="107">
                        <c:v>1.6095984596658615</c:v>
                      </c:pt>
                      <c:pt idx="108">
                        <c:v>1.0473205845198321</c:v>
                      </c:pt>
                      <c:pt idx="109">
                        <c:v>1.2594697167097793</c:v>
                      </c:pt>
                      <c:pt idx="110">
                        <c:v>1.2315076930962059</c:v>
                      </c:pt>
                      <c:pt idx="111">
                        <c:v>1.1882296984710976</c:v>
                      </c:pt>
                      <c:pt idx="112">
                        <c:v>1.3715394659244213</c:v>
                      </c:pt>
                      <c:pt idx="113">
                        <c:v>1.6104278947980677</c:v>
                      </c:pt>
                      <c:pt idx="114">
                        <c:v>1.6036369637715495</c:v>
                      </c:pt>
                      <c:pt idx="115">
                        <c:v>1.6637269422366945</c:v>
                      </c:pt>
                      <c:pt idx="116">
                        <c:v>1.2027751355589187</c:v>
                      </c:pt>
                      <c:pt idx="117">
                        <c:v>1.4263022429411474</c:v>
                      </c:pt>
                      <c:pt idx="118">
                        <c:v>1.3033069084516955</c:v>
                      </c:pt>
                      <c:pt idx="119">
                        <c:v>1.2668652297368221</c:v>
                      </c:pt>
                      <c:pt idx="120">
                        <c:v>1.3109748722572501</c:v>
                      </c:pt>
                      <c:pt idx="121">
                        <c:v>1.4309601668398715</c:v>
                      </c:pt>
                      <c:pt idx="122">
                        <c:v>1.6427745312545698</c:v>
                      </c:pt>
                      <c:pt idx="123">
                        <c:v>1.6719627709843683</c:v>
                      </c:pt>
                      <c:pt idx="124">
                        <c:v>1.6376072437096552</c:v>
                      </c:pt>
                      <c:pt idx="125">
                        <c:v>1.2234727167172181</c:v>
                      </c:pt>
                      <c:pt idx="126">
                        <c:v>1.4537157730977084</c:v>
                      </c:pt>
                      <c:pt idx="127">
                        <c:v>1.4387269086679519</c:v>
                      </c:pt>
                      <c:pt idx="128">
                        <c:v>1.5131330624540107</c:v>
                      </c:pt>
                      <c:pt idx="129">
                        <c:v>1.6517099133111377</c:v>
                      </c:pt>
                      <c:pt idx="130">
                        <c:v>1.6</c:v>
                      </c:pt>
                      <c:pt idx="131">
                        <c:v>1.592629492231775</c:v>
                      </c:pt>
                      <c:pt idx="132">
                        <c:v>1.6653704995896006</c:v>
                      </c:pt>
                      <c:pt idx="133">
                        <c:v>1.6752967184273106</c:v>
                      </c:pt>
                      <c:pt idx="134">
                        <c:v>1.0590721287806844</c:v>
                      </c:pt>
                      <c:pt idx="135">
                        <c:v>1.2537919224498242</c:v>
                      </c:pt>
                      <c:pt idx="136">
                        <c:v>1.1662814123923919</c:v>
                      </c:pt>
                      <c:pt idx="137">
                        <c:v>1.2055791559872868</c:v>
                      </c:pt>
                      <c:pt idx="138">
                        <c:v>1.5331741657605176</c:v>
                      </c:pt>
                      <c:pt idx="139">
                        <c:v>1.5998136153985487</c:v>
                      </c:pt>
                      <c:pt idx="140">
                        <c:v>1.6532100385774187</c:v>
                      </c:pt>
                      <c:pt idx="141">
                        <c:v>1.6747666985099767</c:v>
                      </c:pt>
                      <c:pt idx="142">
                        <c:v>1.1058557064887955</c:v>
                      </c:pt>
                      <c:pt idx="143">
                        <c:v>1.3829841888006447</c:v>
                      </c:pt>
                      <c:pt idx="144">
                        <c:v>1.3996810850236454</c:v>
                      </c:pt>
                      <c:pt idx="145">
                        <c:v>1.4783817928535528</c:v>
                      </c:pt>
                      <c:pt idx="146">
                        <c:v>1.576897906291761</c:v>
                      </c:pt>
                      <c:pt idx="147">
                        <c:v>1.646606761448635</c:v>
                      </c:pt>
                      <c:pt idx="148">
                        <c:v>1.6714611525717353</c:v>
                      </c:pt>
                      <c:pt idx="149">
                        <c:v>1.6976576636386249</c:v>
                      </c:pt>
                      <c:pt idx="150">
                        <c:v>1.6683528781272112</c:v>
                      </c:pt>
                      <c:pt idx="151">
                        <c:v>1.0286489069111844</c:v>
                      </c:pt>
                      <c:pt idx="152">
                        <c:v>1.3963669553887632</c:v>
                      </c:pt>
                      <c:pt idx="153">
                        <c:v>1.3782735535234563</c:v>
                      </c:pt>
                      <c:pt idx="154">
                        <c:v>1.3670990775956613</c:v>
                      </c:pt>
                      <c:pt idx="155">
                        <c:v>1.4924592493550746</c:v>
                      </c:pt>
                      <c:pt idx="156">
                        <c:v>1.6049164489191967</c:v>
                      </c:pt>
                      <c:pt idx="157">
                        <c:v>1.7334697243531325</c:v>
                      </c:pt>
                      <c:pt idx="158">
                        <c:v>1.7330902077964208</c:v>
                      </c:pt>
                      <c:pt idx="159">
                        <c:v>1.0882811323655781</c:v>
                      </c:pt>
                      <c:pt idx="160">
                        <c:v>1.3327444735901504</c:v>
                      </c:pt>
                      <c:pt idx="161">
                        <c:v>1.2323709051428802</c:v>
                      </c:pt>
                      <c:pt idx="162">
                        <c:v>1.2136546361356941</c:v>
                      </c:pt>
                      <c:pt idx="163">
                        <c:v>1.3560857638175048</c:v>
                      </c:pt>
                      <c:pt idx="164">
                        <c:v>1.506856661591661</c:v>
                      </c:pt>
                      <c:pt idx="165">
                        <c:v>1.6901830906901467</c:v>
                      </c:pt>
                      <c:pt idx="166">
                        <c:v>1.7582484149446089</c:v>
                      </c:pt>
                      <c:pt idx="167">
                        <c:v>1.0211808499904504</c:v>
                      </c:pt>
                      <c:pt idx="168">
                        <c:v>1.3727778302984519</c:v>
                      </c:pt>
                      <c:pt idx="169">
                        <c:v>1.3144462815468174</c:v>
                      </c:pt>
                      <c:pt idx="170">
                        <c:v>1.2207995518194679</c:v>
                      </c:pt>
                      <c:pt idx="171">
                        <c:v>1.3691107108131417</c:v>
                      </c:pt>
                      <c:pt idx="172">
                        <c:v>1.490742531572693</c:v>
                      </c:pt>
                      <c:pt idx="173">
                        <c:v>1.6530990718702787</c:v>
                      </c:pt>
                      <c:pt idx="174">
                        <c:v>1.6679801731364905</c:v>
                      </c:pt>
                      <c:pt idx="175">
                        <c:v>1.7630824056373604</c:v>
                      </c:pt>
                      <c:pt idx="176">
                        <c:v>1.1552316756650098</c:v>
                      </c:pt>
                      <c:pt idx="177">
                        <c:v>1.5572714935339249</c:v>
                      </c:pt>
                      <c:pt idx="178">
                        <c:v>1.550587081784681</c:v>
                      </c:pt>
                      <c:pt idx="179">
                        <c:v>1.5542437956187798</c:v>
                      </c:pt>
                      <c:pt idx="180">
                        <c:v>1.6179083475316354</c:v>
                      </c:pt>
                      <c:pt idx="181">
                        <c:v>1.62</c:v>
                      </c:pt>
                      <c:pt idx="182">
                        <c:v>1.6099805375284215</c:v>
                      </c:pt>
                      <c:pt idx="183">
                        <c:v>1.6105918748749333</c:v>
                      </c:pt>
                      <c:pt idx="184">
                        <c:v>1.6049836318444326</c:v>
                      </c:pt>
                      <c:pt idx="185">
                        <c:v>1.0020552268627403</c:v>
                      </c:pt>
                      <c:pt idx="186">
                        <c:v>1.4407990308795857</c:v>
                      </c:pt>
                      <c:pt idx="187">
                        <c:v>1.4400167331624143</c:v>
                      </c:pt>
                      <c:pt idx="188">
                        <c:v>1.3599570440471342</c:v>
                      </c:pt>
                      <c:pt idx="189">
                        <c:v>1.2066933271448248</c:v>
                      </c:pt>
                      <c:pt idx="190">
                        <c:v>1.2553835564430944</c:v>
                      </c:pt>
                      <c:pt idx="191">
                        <c:v>1.313538329528436</c:v>
                      </c:pt>
                      <c:pt idx="192">
                        <c:v>1.622376398832265</c:v>
                      </c:pt>
                      <c:pt idx="193">
                        <c:v>1.0643957414388541</c:v>
                      </c:pt>
                      <c:pt idx="194">
                        <c:v>1.4114068286846111</c:v>
                      </c:pt>
                      <c:pt idx="195">
                        <c:v>1.3184264494829709</c:v>
                      </c:pt>
                      <c:pt idx="196">
                        <c:v>1.3373300382262556</c:v>
                      </c:pt>
                      <c:pt idx="197">
                        <c:v>1.2818807164265986</c:v>
                      </c:pt>
                      <c:pt idx="198">
                        <c:v>1.5209294849320465</c:v>
                      </c:pt>
                      <c:pt idx="199">
                        <c:v>1.5659395545954449</c:v>
                      </c:pt>
                      <c:pt idx="200">
                        <c:v>1.6579018028547639</c:v>
                      </c:pt>
                      <c:pt idx="201">
                        <c:v>0.94522272524118922</c:v>
                      </c:pt>
                      <c:pt idx="202">
                        <c:v>1.2449704793067504</c:v>
                      </c:pt>
                      <c:pt idx="203">
                        <c:v>1.1630045715593802</c:v>
                      </c:pt>
                      <c:pt idx="204">
                        <c:v>1.2808419710355374</c:v>
                      </c:pt>
                      <c:pt idx="205">
                        <c:v>1.4109869097174914</c:v>
                      </c:pt>
                      <c:pt idx="206">
                        <c:v>1.5421746355314365</c:v>
                      </c:pt>
                      <c:pt idx="207">
                        <c:v>1.5950681739432537</c:v>
                      </c:pt>
                      <c:pt idx="208">
                        <c:v>0.92495184595636504</c:v>
                      </c:pt>
                      <c:pt idx="209">
                        <c:v>1.3420833231262599</c:v>
                      </c:pt>
                      <c:pt idx="210">
                        <c:v>1.2697254512895109</c:v>
                      </c:pt>
                      <c:pt idx="211">
                        <c:v>1.1955975744392595</c:v>
                      </c:pt>
                      <c:pt idx="212">
                        <c:v>1.1870028621153517</c:v>
                      </c:pt>
                      <c:pt idx="213">
                        <c:v>1.5239484418377911</c:v>
                      </c:pt>
                      <c:pt idx="214">
                        <c:v>1.5835893422270826</c:v>
                      </c:pt>
                      <c:pt idx="215">
                        <c:v>1.6650157984093972</c:v>
                      </c:pt>
                      <c:pt idx="216">
                        <c:v>1.1748654751932033</c:v>
                      </c:pt>
                      <c:pt idx="217">
                        <c:v>1.3474260186980933</c:v>
                      </c:pt>
                      <c:pt idx="218">
                        <c:v>1.2259100646131409</c:v>
                      </c:pt>
                      <c:pt idx="219">
                        <c:v>1.2457475811261367</c:v>
                      </c:pt>
                      <c:pt idx="220">
                        <c:v>1.2919119770312277</c:v>
                      </c:pt>
                      <c:pt idx="221">
                        <c:v>1.4451134088654329</c:v>
                      </c:pt>
                      <c:pt idx="222">
                        <c:v>1.6286666046167741</c:v>
                      </c:pt>
                      <c:pt idx="223">
                        <c:v>1.1141171277876083</c:v>
                      </c:pt>
                      <c:pt idx="224">
                        <c:v>1.3787566434409571</c:v>
                      </c:pt>
                      <c:pt idx="225">
                        <c:v>1.4259303249120481</c:v>
                      </c:pt>
                      <c:pt idx="226">
                        <c:v>1.2928695819163187</c:v>
                      </c:pt>
                      <c:pt idx="227">
                        <c:v>1.2880754091318567</c:v>
                      </c:pt>
                      <c:pt idx="228">
                        <c:v>1.3371295635516895</c:v>
                      </c:pt>
                      <c:pt idx="229">
                        <c:v>1.6290067194179123</c:v>
                      </c:pt>
                      <c:pt idx="230">
                        <c:v>1.6671297764544222</c:v>
                      </c:pt>
                      <c:pt idx="231">
                        <c:v>1.0470441097766572</c:v>
                      </c:pt>
                      <c:pt idx="232">
                        <c:v>1.3176579011689462</c:v>
                      </c:pt>
                      <c:pt idx="233">
                        <c:v>1.2352835496993717</c:v>
                      </c:pt>
                      <c:pt idx="234">
                        <c:v>1.2672530505500701</c:v>
                      </c:pt>
                      <c:pt idx="235">
                        <c:v>1.2743881012018603</c:v>
                      </c:pt>
                      <c:pt idx="236">
                        <c:v>1.5126468582511599</c:v>
                      </c:pt>
                      <c:pt idx="237">
                        <c:v>1.6171906353415131</c:v>
                      </c:pt>
                      <c:pt idx="238">
                        <c:v>1.6150792123511126</c:v>
                      </c:pt>
                      <c:pt idx="239">
                        <c:v>1.1711061708048875</c:v>
                      </c:pt>
                      <c:pt idx="240">
                        <c:v>1.3836860586579189</c:v>
                      </c:pt>
                      <c:pt idx="241">
                        <c:v>1.2639377841309636</c:v>
                      </c:pt>
                      <c:pt idx="242">
                        <c:v>1.1050084785436134</c:v>
                      </c:pt>
                      <c:pt idx="243">
                        <c:v>1.2795820354219258</c:v>
                      </c:pt>
                      <c:pt idx="244">
                        <c:v>1.5644774816173306</c:v>
                      </c:pt>
                      <c:pt idx="245">
                        <c:v>1.6683976666120919</c:v>
                      </c:pt>
                      <c:pt idx="246">
                        <c:v>1.1075791930267416</c:v>
                      </c:pt>
                      <c:pt idx="247">
                        <c:v>1.5471472520942546</c:v>
                      </c:pt>
                      <c:pt idx="248">
                        <c:v>1.4986314250351578</c:v>
                      </c:pt>
                      <c:pt idx="249">
                        <c:v>1.5330432593188781</c:v>
                      </c:pt>
                      <c:pt idx="250">
                        <c:v>1.549605238856687</c:v>
                      </c:pt>
                      <c:pt idx="251">
                        <c:v>1.5961768858578749</c:v>
                      </c:pt>
                      <c:pt idx="252">
                        <c:v>1.58</c:v>
                      </c:pt>
                      <c:pt idx="253">
                        <c:v>1.1506961870182171</c:v>
                      </c:pt>
                      <c:pt idx="254">
                        <c:v>1.5185745054949742</c:v>
                      </c:pt>
                      <c:pt idx="255">
                        <c:v>1.5011608495984829</c:v>
                      </c:pt>
                      <c:pt idx="256">
                        <c:v>1.5423345785372113</c:v>
                      </c:pt>
                      <c:pt idx="257">
                        <c:v>1.6303834451191852</c:v>
                      </c:pt>
                      <c:pt idx="258">
                        <c:v>1.5978822495260983</c:v>
                      </c:pt>
                      <c:pt idx="259">
                        <c:v>1.6547537474054437</c:v>
                      </c:pt>
                      <c:pt idx="260">
                        <c:v>1.1177107023035324</c:v>
                      </c:pt>
                      <c:pt idx="261">
                        <c:v>1.4547474513716161</c:v>
                      </c:pt>
                      <c:pt idx="262">
                        <c:v>1.3569731807107641</c:v>
                      </c:pt>
                      <c:pt idx="263">
                        <c:v>1.4030287231449163</c:v>
                      </c:pt>
                      <c:pt idx="264">
                        <c:v>1.4800423550601862</c:v>
                      </c:pt>
                      <c:pt idx="265">
                        <c:v>1.640086282076612</c:v>
                      </c:pt>
                      <c:pt idx="266">
                        <c:v>1.643227263467105</c:v>
                      </c:pt>
                      <c:pt idx="267">
                        <c:v>1.6271100774636118</c:v>
                      </c:pt>
                      <c:pt idx="268">
                        <c:v>1.4974925457930708</c:v>
                      </c:pt>
                      <c:pt idx="269">
                        <c:v>1.1122686033186053</c:v>
                      </c:pt>
                      <c:pt idx="270">
                        <c:v>1.4456676122283674</c:v>
                      </c:pt>
                      <c:pt idx="271">
                        <c:v>1.3847659890982977</c:v>
                      </c:pt>
                      <c:pt idx="272">
                        <c:v>1.4471697647617292</c:v>
                      </c:pt>
                      <c:pt idx="273">
                        <c:v>1.4778454128292697</c:v>
                      </c:pt>
                      <c:pt idx="274">
                        <c:v>1.6568401738463721</c:v>
                      </c:pt>
                      <c:pt idx="275">
                        <c:v>1.6637980349086872</c:v>
                      </c:pt>
                      <c:pt idx="276">
                        <c:v>1.6699317068156101</c:v>
                      </c:pt>
                      <c:pt idx="277">
                        <c:v>1.2289329134747919</c:v>
                      </c:pt>
                      <c:pt idx="278">
                        <c:v>1.5996404471989829</c:v>
                      </c:pt>
                      <c:pt idx="279">
                        <c:v>1.5829319514530862</c:v>
                      </c:pt>
                      <c:pt idx="280">
                        <c:v>1.570514258166136</c:v>
                      </c:pt>
                      <c:pt idx="281">
                        <c:v>1.6297556035808367</c:v>
                      </c:pt>
                      <c:pt idx="282">
                        <c:v>1.6038768095111671</c:v>
                      </c:pt>
                      <c:pt idx="283">
                        <c:v>1.67</c:v>
                      </c:pt>
                      <c:pt idx="284">
                        <c:v>1.0027958856940589</c:v>
                      </c:pt>
                      <c:pt idx="285">
                        <c:v>1.3966058384449869</c:v>
                      </c:pt>
                      <c:pt idx="286">
                        <c:v>1.3414703624150635</c:v>
                      </c:pt>
                      <c:pt idx="287">
                        <c:v>1.3389482297365571</c:v>
                      </c:pt>
                      <c:pt idx="288">
                        <c:v>1.178744783765131</c:v>
                      </c:pt>
                      <c:pt idx="289">
                        <c:v>1.1306033742379036</c:v>
                      </c:pt>
                      <c:pt idx="290">
                        <c:v>1.3581175900866</c:v>
                      </c:pt>
                      <c:pt idx="291">
                        <c:v>1.5977400652706133</c:v>
                      </c:pt>
                      <c:pt idx="292">
                        <c:v>1.0685188971634842</c:v>
                      </c:pt>
                      <c:pt idx="293">
                        <c:v>1.3950772647895047</c:v>
                      </c:pt>
                      <c:pt idx="294">
                        <c:v>1.3887144046249462</c:v>
                      </c:pt>
                      <c:pt idx="295">
                        <c:v>1.3439560085876952</c:v>
                      </c:pt>
                      <c:pt idx="296">
                        <c:v>1.4769513350519556</c:v>
                      </c:pt>
                      <c:pt idx="297">
                        <c:v>1.6041017039443721</c:v>
                      </c:pt>
                      <c:pt idx="298">
                        <c:v>1.6533671316747267</c:v>
                      </c:pt>
                      <c:pt idx="299">
                        <c:v>1.0270354529191108</c:v>
                      </c:pt>
                      <c:pt idx="300">
                        <c:v>1.2474902654312205</c:v>
                      </c:pt>
                      <c:pt idx="301">
                        <c:v>1.2303899150349116</c:v>
                      </c:pt>
                      <c:pt idx="302">
                        <c:v>1.1865996676169894</c:v>
                      </c:pt>
                      <c:pt idx="303">
                        <c:v>1.2434243362277924</c:v>
                      </c:pt>
                      <c:pt idx="304">
                        <c:v>1.2712437066977538</c:v>
                      </c:pt>
                      <c:pt idx="305">
                        <c:v>1.2684697176655333</c:v>
                      </c:pt>
                      <c:pt idx="306">
                        <c:v>1.0673701609180166</c:v>
                      </c:pt>
                      <c:pt idx="307">
                        <c:v>1.4140485969994274</c:v>
                      </c:pt>
                      <c:pt idx="308">
                        <c:v>1.4294422445310671</c:v>
                      </c:pt>
                      <c:pt idx="309">
                        <c:v>1.3404528850001109</c:v>
                      </c:pt>
                      <c:pt idx="310">
                        <c:v>1.5576188479088833</c:v>
                      </c:pt>
                      <c:pt idx="311">
                        <c:v>1.5926867973789047</c:v>
                      </c:pt>
                      <c:pt idx="312">
                        <c:v>1.6199868953880856</c:v>
                      </c:pt>
                      <c:pt idx="313">
                        <c:v>1.1363566413055026</c:v>
                      </c:pt>
                      <c:pt idx="314">
                        <c:v>1.404419873857254</c:v>
                      </c:pt>
                      <c:pt idx="315">
                        <c:v>1.4475519718407002</c:v>
                      </c:pt>
                      <c:pt idx="316">
                        <c:v>1.3697527943541168</c:v>
                      </c:pt>
                      <c:pt idx="317">
                        <c:v>1.4338317333987463</c:v>
                      </c:pt>
                      <c:pt idx="318">
                        <c:v>1.5740450399217585</c:v>
                      </c:pt>
                      <c:pt idx="319">
                        <c:v>1.57</c:v>
                      </c:pt>
                      <c:pt idx="320">
                        <c:v>1.1791812205937688</c:v>
                      </c:pt>
                      <c:pt idx="321">
                        <c:v>1.3795723179328958</c:v>
                      </c:pt>
                      <c:pt idx="322">
                        <c:v>1.439460579247652</c:v>
                      </c:pt>
                      <c:pt idx="323">
                        <c:v>1.4487026801409</c:v>
                      </c:pt>
                      <c:pt idx="324">
                        <c:v>1.4958417516969047</c:v>
                      </c:pt>
                      <c:pt idx="325">
                        <c:v>1.5395358731313109</c:v>
                      </c:pt>
                      <c:pt idx="326">
                        <c:v>1.5983391644850529</c:v>
                      </c:pt>
                      <c:pt idx="327">
                        <c:v>1.027123961012312</c:v>
                      </c:pt>
                      <c:pt idx="328">
                        <c:v>1.2861904939764401</c:v>
                      </c:pt>
                      <c:pt idx="329">
                        <c:v>1.2550980479110219</c:v>
                      </c:pt>
                      <c:pt idx="330">
                        <c:v>1.1816670268027276</c:v>
                      </c:pt>
                      <c:pt idx="331">
                        <c:v>1.0542744965174529</c:v>
                      </c:pt>
                      <c:pt idx="332">
                        <c:v>1.2353264296355198</c:v>
                      </c:pt>
                      <c:pt idx="333">
                        <c:v>1.6323136115645507</c:v>
                      </c:pt>
                      <c:pt idx="334">
                        <c:v>1.6548671929025383</c:v>
                      </c:pt>
                      <c:pt idx="335">
                        <c:v>1.1528776503411535</c:v>
                      </c:pt>
                      <c:pt idx="336">
                        <c:v>1.3421772722680605</c:v>
                      </c:pt>
                      <c:pt idx="337">
                        <c:v>1.2327764682418298</c:v>
                      </c:pt>
                      <c:pt idx="338">
                        <c:v>1.3370971567452901</c:v>
                      </c:pt>
                      <c:pt idx="339">
                        <c:v>1.2719361358002128</c:v>
                      </c:pt>
                      <c:pt idx="340">
                        <c:v>1.5792254743418639</c:v>
                      </c:pt>
                      <c:pt idx="341">
                        <c:v>1.721446258404401</c:v>
                      </c:pt>
                      <c:pt idx="342">
                        <c:v>1.0458354505373517</c:v>
                      </c:pt>
                      <c:pt idx="343">
                        <c:v>1.3366518668370988</c:v>
                      </c:pt>
                      <c:pt idx="344">
                        <c:v>1.3311988636265295</c:v>
                      </c:pt>
                      <c:pt idx="345">
                        <c:v>1.5525152376826501</c:v>
                      </c:pt>
                      <c:pt idx="346">
                        <c:v>1.6014463227203941</c:v>
                      </c:pt>
                      <c:pt idx="347">
                        <c:v>1.6651683141408746</c:v>
                      </c:pt>
                      <c:pt idx="348">
                        <c:v>1.6036597691893602</c:v>
                      </c:pt>
                      <c:pt idx="349">
                        <c:v>1.1783058637924879</c:v>
                      </c:pt>
                      <c:pt idx="350">
                        <c:v>1.4366818560295682</c:v>
                      </c:pt>
                      <c:pt idx="351">
                        <c:v>1.3625833660605129</c:v>
                      </c:pt>
                      <c:pt idx="352">
                        <c:v>1.4568236013347293</c:v>
                      </c:pt>
                      <c:pt idx="353">
                        <c:v>1.4716884986403489</c:v>
                      </c:pt>
                      <c:pt idx="354">
                        <c:v>1.4861063660585614</c:v>
                      </c:pt>
                      <c:pt idx="355">
                        <c:v>1.5642907325705573</c:v>
                      </c:pt>
                      <c:pt idx="356">
                        <c:v>1.4990877408803749</c:v>
                      </c:pt>
                      <c:pt idx="357">
                        <c:v>1.0314596851273872</c:v>
                      </c:pt>
                      <c:pt idx="358">
                        <c:v>1.5065632310442991</c:v>
                      </c:pt>
                      <c:pt idx="359">
                        <c:v>1.4489116438805878</c:v>
                      </c:pt>
                      <c:pt idx="360">
                        <c:v>1.4098827728509096</c:v>
                      </c:pt>
                      <c:pt idx="361">
                        <c:v>1.5665675045407315</c:v>
                      </c:pt>
                      <c:pt idx="362">
                        <c:v>1.6570941377413646</c:v>
                      </c:pt>
                      <c:pt idx="363">
                        <c:v>1.7307422200696356</c:v>
                      </c:pt>
                      <c:pt idx="364">
                        <c:v>1.2507766827060949</c:v>
                      </c:pt>
                      <c:pt idx="365">
                        <c:v>1.5176469707302602</c:v>
                      </c:pt>
                      <c:pt idx="366">
                        <c:v>1.4922977859368451</c:v>
                      </c:pt>
                      <c:pt idx="367">
                        <c:v>1.5183753212747408</c:v>
                      </c:pt>
                      <c:pt idx="368">
                        <c:v>1.6407247128844598</c:v>
                      </c:pt>
                      <c:pt idx="369">
                        <c:v>1.6833518016386324</c:v>
                      </c:pt>
                      <c:pt idx="370">
                        <c:v>1.6925349316153189</c:v>
                      </c:pt>
                      <c:pt idx="371">
                        <c:v>1.1185945512254414</c:v>
                      </c:pt>
                      <c:pt idx="372">
                        <c:v>1.5983361582417055</c:v>
                      </c:pt>
                      <c:pt idx="373">
                        <c:v>1.5696684031769452</c:v>
                      </c:pt>
                      <c:pt idx="374">
                        <c:v>1.5882464487918297</c:v>
                      </c:pt>
                      <c:pt idx="375">
                        <c:v>1.6748761724723149</c:v>
                      </c:pt>
                      <c:pt idx="376">
                        <c:v>1.6708340032562972</c:v>
                      </c:pt>
                      <c:pt idx="377">
                        <c:v>1.7347369703553905</c:v>
                      </c:pt>
                      <c:pt idx="378">
                        <c:v>0.95216312738912812</c:v>
                      </c:pt>
                      <c:pt idx="379">
                        <c:v>1.3240823220324218</c:v>
                      </c:pt>
                      <c:pt idx="380">
                        <c:v>1.2686658050697266</c:v>
                      </c:pt>
                      <c:pt idx="381">
                        <c:v>1.2787214926734309</c:v>
                      </c:pt>
                      <c:pt idx="382">
                        <c:v>1.1661491403434856</c:v>
                      </c:pt>
                      <c:pt idx="383">
                        <c:v>1.1619751100836628</c:v>
                      </c:pt>
                      <c:pt idx="384">
                        <c:v>1.4722448036389466</c:v>
                      </c:pt>
                      <c:pt idx="385">
                        <c:v>1.4577036350845698</c:v>
                      </c:pt>
                      <c:pt idx="386">
                        <c:v>1.6354947839091378</c:v>
                      </c:pt>
                      <c:pt idx="387">
                        <c:v>1.1228188647026118</c:v>
                      </c:pt>
                      <c:pt idx="388">
                        <c:v>1.3761934474142459</c:v>
                      </c:pt>
                      <c:pt idx="389">
                        <c:v>1.458381386415996</c:v>
                      </c:pt>
                      <c:pt idx="390">
                        <c:v>1.4729200379295009</c:v>
                      </c:pt>
                      <c:pt idx="391">
                        <c:v>1.4617283580570302</c:v>
                      </c:pt>
                      <c:pt idx="392">
                        <c:v>1.6295971207250584</c:v>
                      </c:pt>
                      <c:pt idx="393">
                        <c:v>1.7031112556667667</c:v>
                      </c:pt>
                      <c:pt idx="394">
                        <c:v>0.9643358548003218</c:v>
                      </c:pt>
                      <c:pt idx="395">
                        <c:v>1.3855477842981063</c:v>
                      </c:pt>
                      <c:pt idx="396">
                        <c:v>1.3062063940859845</c:v>
                      </c:pt>
                      <c:pt idx="397">
                        <c:v>1.2622425751927355</c:v>
                      </c:pt>
                      <c:pt idx="398">
                        <c:v>1.2125091732757869</c:v>
                      </c:pt>
                      <c:pt idx="399">
                        <c:v>1.4764642320835586</c:v>
                      </c:pt>
                      <c:pt idx="400">
                        <c:v>1.5666658305127035</c:v>
                      </c:pt>
                      <c:pt idx="401">
                        <c:v>1.7118688976869856</c:v>
                      </c:pt>
                      <c:pt idx="402">
                        <c:v>1.0814935940034085</c:v>
                      </c:pt>
                      <c:pt idx="403">
                        <c:v>1.3964261930450734</c:v>
                      </c:pt>
                      <c:pt idx="404">
                        <c:v>1.3442861646597399</c:v>
                      </c:pt>
                      <c:pt idx="405">
                        <c:v>1.3582078763426497</c:v>
                      </c:pt>
                      <c:pt idx="406">
                        <c:v>1.3168146129563776</c:v>
                      </c:pt>
                      <c:pt idx="407">
                        <c:v>1.4966752695204402</c:v>
                      </c:pt>
                      <c:pt idx="408">
                        <c:v>1.4709426158135457</c:v>
                      </c:pt>
                      <c:pt idx="409">
                        <c:v>1.1180062387194858</c:v>
                      </c:pt>
                      <c:pt idx="410">
                        <c:v>1.3649786186486683</c:v>
                      </c:pt>
                      <c:pt idx="411">
                        <c:v>1.3016160263669501</c:v>
                      </c:pt>
                      <c:pt idx="412">
                        <c:v>1.3204517133354643</c:v>
                      </c:pt>
                      <c:pt idx="413">
                        <c:v>1.323029401162559</c:v>
                      </c:pt>
                      <c:pt idx="414">
                        <c:v>1.4600429981911867</c:v>
                      </c:pt>
                      <c:pt idx="415">
                        <c:v>1.6616094456150112</c:v>
                      </c:pt>
                      <c:pt idx="416">
                        <c:v>1.0401479766762818</c:v>
                      </c:pt>
                      <c:pt idx="417">
                        <c:v>1.3734939928073016</c:v>
                      </c:pt>
                      <c:pt idx="418">
                        <c:v>1.3404085255919629</c:v>
                      </c:pt>
                      <c:pt idx="419">
                        <c:v>1.4332754800388288</c:v>
                      </c:pt>
                      <c:pt idx="420">
                        <c:v>1.3483330888425362</c:v>
                      </c:pt>
                      <c:pt idx="421">
                        <c:v>1.4411047896422371</c:v>
                      </c:pt>
                      <c:pt idx="422">
                        <c:v>1.599813273897615</c:v>
                      </c:pt>
                      <c:pt idx="423">
                        <c:v>1.1117487593828339</c:v>
                      </c:pt>
                      <c:pt idx="424">
                        <c:v>1.5054490470612958</c:v>
                      </c:pt>
                      <c:pt idx="425">
                        <c:v>1.5571115604019257</c:v>
                      </c:pt>
                      <c:pt idx="426">
                        <c:v>1.5202995948919211</c:v>
                      </c:pt>
                      <c:pt idx="427">
                        <c:v>1.5927586496740154</c:v>
                      </c:pt>
                      <c:pt idx="428">
                        <c:v>1.6408896966381543</c:v>
                      </c:pt>
                      <c:pt idx="429">
                        <c:v>1.6670353455544915</c:v>
                      </c:pt>
                      <c:pt idx="430">
                        <c:v>1.6727112541735563</c:v>
                      </c:pt>
                      <c:pt idx="431">
                        <c:v>1.1892456051880385</c:v>
                      </c:pt>
                      <c:pt idx="432">
                        <c:v>1.3523809955156598</c:v>
                      </c:pt>
                      <c:pt idx="433">
                        <c:v>1.3424171819364383</c:v>
                      </c:pt>
                      <c:pt idx="434">
                        <c:v>1.1949532285810247</c:v>
                      </c:pt>
                      <c:pt idx="435">
                        <c:v>1.2294558172627612</c:v>
                      </c:pt>
                      <c:pt idx="436">
                        <c:v>1.3766848617790441</c:v>
                      </c:pt>
                      <c:pt idx="437">
                        <c:v>1.6142909822537415</c:v>
                      </c:pt>
                      <c:pt idx="438">
                        <c:v>0.70821877345905249</c:v>
                      </c:pt>
                      <c:pt idx="439">
                        <c:v>1.0929386334111573</c:v>
                      </c:pt>
                      <c:pt idx="440">
                        <c:v>1.3324388237558074</c:v>
                      </c:pt>
                      <c:pt idx="441">
                        <c:v>1.3383724501225678</c:v>
                      </c:pt>
                      <c:pt idx="442">
                        <c:v>1.3888600612867437</c:v>
                      </c:pt>
                      <c:pt idx="443">
                        <c:v>1.5498082318502329</c:v>
                      </c:pt>
                      <c:pt idx="444">
                        <c:v>1.6316086404405348</c:v>
                      </c:pt>
                      <c:pt idx="445">
                        <c:v>1.7093612311493129</c:v>
                      </c:pt>
                      <c:pt idx="446">
                        <c:v>0.99034896050077315</c:v>
                      </c:pt>
                      <c:pt idx="447">
                        <c:v>1.3426619331323142</c:v>
                      </c:pt>
                      <c:pt idx="448">
                        <c:v>1.3234129627732838</c:v>
                      </c:pt>
                      <c:pt idx="449">
                        <c:v>1.3259856215383623</c:v>
                      </c:pt>
                      <c:pt idx="450">
                        <c:v>1.4093853041260995</c:v>
                      </c:pt>
                      <c:pt idx="451">
                        <c:v>1.3504347949526063</c:v>
                      </c:pt>
                      <c:pt idx="452">
                        <c:v>1.380441430866701</c:v>
                      </c:pt>
                      <c:pt idx="453">
                        <c:v>1.0957335711040104</c:v>
                      </c:pt>
                      <c:pt idx="454">
                        <c:v>1.396274382698965</c:v>
                      </c:pt>
                      <c:pt idx="455">
                        <c:v>1.3384635206285378</c:v>
                      </c:pt>
                      <c:pt idx="456">
                        <c:v>1.3704154045747305</c:v>
                      </c:pt>
                      <c:pt idx="457">
                        <c:v>1.4242587420242607</c:v>
                      </c:pt>
                      <c:pt idx="458">
                        <c:v>1.4364848392678045</c:v>
                      </c:pt>
                      <c:pt idx="459">
                        <c:v>1.4311191660883562</c:v>
                      </c:pt>
                      <c:pt idx="460">
                        <c:v>1.4381272119276298</c:v>
                      </c:pt>
                      <c:pt idx="461">
                        <c:v>1.0457898458552473</c:v>
                      </c:pt>
                      <c:pt idx="462">
                        <c:v>1.4921945104427627</c:v>
                      </c:pt>
                      <c:pt idx="463">
                        <c:v>1.4449837225259738</c:v>
                      </c:pt>
                      <c:pt idx="464">
                        <c:v>1.4769862921968313</c:v>
                      </c:pt>
                      <c:pt idx="465">
                        <c:v>1.5698244528755922</c:v>
                      </c:pt>
                      <c:pt idx="466">
                        <c:v>1.5251147203035107</c:v>
                      </c:pt>
                      <c:pt idx="467">
                        <c:v>1.3754745295826205</c:v>
                      </c:pt>
                      <c:pt idx="468">
                        <c:v>1.2187360346146972</c:v>
                      </c:pt>
                      <c:pt idx="469">
                        <c:v>1.5188753628570377</c:v>
                      </c:pt>
                      <c:pt idx="470">
                        <c:v>1.4955533206366454</c:v>
                      </c:pt>
                      <c:pt idx="471">
                        <c:v>1.4724201831430654</c:v>
                      </c:pt>
                      <c:pt idx="472">
                        <c:v>1.4610142462014828</c:v>
                      </c:pt>
                      <c:pt idx="473">
                        <c:v>1.4651432713150974</c:v>
                      </c:pt>
                      <c:pt idx="474">
                        <c:v>1.7029511368225778</c:v>
                      </c:pt>
                      <c:pt idx="475">
                        <c:v>1.7229772651513677</c:v>
                      </c:pt>
                      <c:pt idx="476">
                        <c:v>0.99258410858444601</c:v>
                      </c:pt>
                      <c:pt idx="477">
                        <c:v>1.4134662758267527</c:v>
                      </c:pt>
                      <c:pt idx="478">
                        <c:v>1.4444669024136916</c:v>
                      </c:pt>
                      <c:pt idx="479">
                        <c:v>1.4836029841968759</c:v>
                      </c:pt>
                      <c:pt idx="480">
                        <c:v>1.5083068298337632</c:v>
                      </c:pt>
                      <c:pt idx="481">
                        <c:v>1.6701635333917144</c:v>
                      </c:pt>
                      <c:pt idx="482">
                        <c:v>1.7</c:v>
                      </c:pt>
                      <c:pt idx="483">
                        <c:v>1.1955862847924776</c:v>
                      </c:pt>
                      <c:pt idx="484">
                        <c:v>1.5248651168025218</c:v>
                      </c:pt>
                      <c:pt idx="485">
                        <c:v>1.461986584546132</c:v>
                      </c:pt>
                      <c:pt idx="486">
                        <c:v>1.3800710338617157</c:v>
                      </c:pt>
                      <c:pt idx="487">
                        <c:v>1.4315459411858091</c:v>
                      </c:pt>
                      <c:pt idx="488">
                        <c:v>1.6236469771492046</c:v>
                      </c:pt>
                      <c:pt idx="489">
                        <c:v>1.6998414464221927</c:v>
                      </c:pt>
                      <c:pt idx="490">
                        <c:v>1.6432683943893613</c:v>
                      </c:pt>
                      <c:pt idx="491">
                        <c:v>1.1272527603081666</c:v>
                      </c:pt>
                      <c:pt idx="492">
                        <c:v>1.4324483649809605</c:v>
                      </c:pt>
                      <c:pt idx="493">
                        <c:v>1.4533940729136026</c:v>
                      </c:pt>
                      <c:pt idx="494">
                        <c:v>1.4395626282195426</c:v>
                      </c:pt>
                      <c:pt idx="495">
                        <c:v>1.3340791662980038</c:v>
                      </c:pt>
                      <c:pt idx="496">
                        <c:v>1.3136858303541787</c:v>
                      </c:pt>
                      <c:pt idx="497">
                        <c:v>1.4383626538711942</c:v>
                      </c:pt>
                      <c:pt idx="498">
                        <c:v>1.5529686811900376</c:v>
                      </c:pt>
                      <c:pt idx="499">
                        <c:v>0.95364765436383325</c:v>
                      </c:pt>
                      <c:pt idx="500">
                        <c:v>1.4877488518639788</c:v>
                      </c:pt>
                      <c:pt idx="501">
                        <c:v>1.3894688873534302</c:v>
                      </c:pt>
                      <c:pt idx="502">
                        <c:v>1.3225837985984947</c:v>
                      </c:pt>
                      <c:pt idx="503">
                        <c:v>1.1501338691212197</c:v>
                      </c:pt>
                      <c:pt idx="504">
                        <c:v>1.2290443731812832</c:v>
                      </c:pt>
                      <c:pt idx="505">
                        <c:v>1.4989701293513653</c:v>
                      </c:pt>
                      <c:pt idx="506">
                        <c:v>1.5</c:v>
                      </c:pt>
                      <c:pt idx="507">
                        <c:v>1.1112051523865083</c:v>
                      </c:pt>
                      <c:pt idx="508">
                        <c:v>1.4242955218856546</c:v>
                      </c:pt>
                      <c:pt idx="509">
                        <c:v>1.3464163980448709</c:v>
                      </c:pt>
                      <c:pt idx="510">
                        <c:v>1.4366953644481675</c:v>
                      </c:pt>
                      <c:pt idx="511">
                        <c:v>1.62187813831671</c:v>
                      </c:pt>
                      <c:pt idx="512">
                        <c:v>1.6546657293362979</c:v>
                      </c:pt>
                      <c:pt idx="513">
                        <c:v>1.5517653571777772</c:v>
                      </c:pt>
                      <c:pt idx="514">
                        <c:v>1.633800121520502</c:v>
                      </c:pt>
                      <c:pt idx="515">
                        <c:v>0.98049603313651101</c:v>
                      </c:pt>
                      <c:pt idx="516">
                        <c:v>1.3540940036845608</c:v>
                      </c:pt>
                      <c:pt idx="517">
                        <c:v>1.4223265270053638</c:v>
                      </c:pt>
                      <c:pt idx="518">
                        <c:v>1.4070783318379747</c:v>
                      </c:pt>
                      <c:pt idx="519">
                        <c:v>1.3977339127628827</c:v>
                      </c:pt>
                      <c:pt idx="520">
                        <c:v>1.4632991772118542</c:v>
                      </c:pt>
                      <c:pt idx="521">
                        <c:v>1.6507599661392998</c:v>
                      </c:pt>
                      <c:pt idx="522">
                        <c:v>1.0221587563714352</c:v>
                      </c:pt>
                      <c:pt idx="523">
                        <c:v>1.4130305436810544</c:v>
                      </c:pt>
                      <c:pt idx="524">
                        <c:v>1.4288496557146888</c:v>
                      </c:pt>
                      <c:pt idx="525">
                        <c:v>1.4125379462213852</c:v>
                      </c:pt>
                      <c:pt idx="526">
                        <c:v>1.4680722193850972</c:v>
                      </c:pt>
                      <c:pt idx="527">
                        <c:v>1.5413412312852768</c:v>
                      </c:pt>
                      <c:pt idx="528">
                        <c:v>1.6609503302116666</c:v>
                      </c:pt>
                      <c:pt idx="529">
                        <c:v>1.493603863078991</c:v>
                      </c:pt>
                      <c:pt idx="530">
                        <c:v>1.131848916700221</c:v>
                      </c:pt>
                      <c:pt idx="531">
                        <c:v>1.3783865830073021</c:v>
                      </c:pt>
                      <c:pt idx="532">
                        <c:v>1.4025395874415958</c:v>
                      </c:pt>
                      <c:pt idx="533">
                        <c:v>1.3240664580663826</c:v>
                      </c:pt>
                      <c:pt idx="534">
                        <c:v>1.3294050547547611</c:v>
                      </c:pt>
                      <c:pt idx="535">
                        <c:v>1.3553962098946044</c:v>
                      </c:pt>
                      <c:pt idx="536">
                        <c:v>1.3976875697638693</c:v>
                      </c:pt>
                      <c:pt idx="537">
                        <c:v>1.5486818048778328</c:v>
                      </c:pt>
                      <c:pt idx="538">
                        <c:v>1.2214849169428805</c:v>
                      </c:pt>
                      <c:pt idx="539">
                        <c:v>1.3608850642670614</c:v>
                      </c:pt>
                      <c:pt idx="540">
                        <c:v>1.3168319256625902</c:v>
                      </c:pt>
                      <c:pt idx="541">
                        <c:v>1.3025513386833381</c:v>
                      </c:pt>
                      <c:pt idx="542">
                        <c:v>1.4065829213622618</c:v>
                      </c:pt>
                      <c:pt idx="543">
                        <c:v>1.4818071212224173</c:v>
                      </c:pt>
                      <c:pt idx="544">
                        <c:v>1.5857689886575497</c:v>
                      </c:pt>
                      <c:pt idx="545">
                        <c:v>0.94561002749734735</c:v>
                      </c:pt>
                      <c:pt idx="546">
                        <c:v>1.3382205455926726</c:v>
                      </c:pt>
                      <c:pt idx="547">
                        <c:v>1.2326839811761678</c:v>
                      </c:pt>
                      <c:pt idx="548">
                        <c:v>1.1120688820412079</c:v>
                      </c:pt>
                      <c:pt idx="549">
                        <c:v>1.3109801790904672</c:v>
                      </c:pt>
                      <c:pt idx="550">
                        <c:v>1.3646412624061863</c:v>
                      </c:pt>
                      <c:pt idx="551">
                        <c:v>1.4155323949669936</c:v>
                      </c:pt>
                      <c:pt idx="552">
                        <c:v>1.0051105971793148</c:v>
                      </c:pt>
                      <c:pt idx="553">
                        <c:v>1.3845383283673673</c:v>
                      </c:pt>
                      <c:pt idx="554">
                        <c:v>1.2713596635730831</c:v>
                      </c:pt>
                      <c:pt idx="555">
                        <c:v>1.303606996493305</c:v>
                      </c:pt>
                      <c:pt idx="556">
                        <c:v>1.4681355068794029</c:v>
                      </c:pt>
                      <c:pt idx="557">
                        <c:v>1.5636857235338764</c:v>
                      </c:pt>
                      <c:pt idx="558">
                        <c:v>1.5054884295795854</c:v>
                      </c:pt>
                      <c:pt idx="559">
                        <c:v>1.2293512661870065</c:v>
                      </c:pt>
                      <c:pt idx="560">
                        <c:v>1.5114148016253508</c:v>
                      </c:pt>
                      <c:pt idx="561">
                        <c:v>1.5012674659807641</c:v>
                      </c:pt>
                      <c:pt idx="562">
                        <c:v>1.4954220307609889</c:v>
                      </c:pt>
                      <c:pt idx="563">
                        <c:v>1.5675967805964803</c:v>
                      </c:pt>
                      <c:pt idx="564">
                        <c:v>1.6692720050914516</c:v>
                      </c:pt>
                      <c:pt idx="565">
                        <c:v>1.7441642881865189</c:v>
                      </c:pt>
                      <c:pt idx="566">
                        <c:v>1.7383173555240503</c:v>
                      </c:pt>
                      <c:pt idx="567">
                        <c:v>1.2000933910274534</c:v>
                      </c:pt>
                      <c:pt idx="568">
                        <c:v>1.3702253708771912</c:v>
                      </c:pt>
                      <c:pt idx="569">
                        <c:v>1.3918669452449381</c:v>
                      </c:pt>
                      <c:pt idx="570">
                        <c:v>1.3519786101459763</c:v>
                      </c:pt>
                      <c:pt idx="571">
                        <c:v>1.4492343847350879</c:v>
                      </c:pt>
                      <c:pt idx="572">
                        <c:v>1.5147318253432664</c:v>
                      </c:pt>
                      <c:pt idx="573">
                        <c:v>1.6033664832915595</c:v>
                      </c:pt>
                      <c:pt idx="574">
                        <c:v>1.22</c:v>
                      </c:pt>
                      <c:pt idx="575">
                        <c:v>1.4154740381068587</c:v>
                      </c:pt>
                      <c:pt idx="576">
                        <c:v>1.4356714570516995</c:v>
                      </c:pt>
                      <c:pt idx="577">
                        <c:v>1.469470325569632</c:v>
                      </c:pt>
                      <c:pt idx="578">
                        <c:v>1.4476994075815237</c:v>
                      </c:pt>
                      <c:pt idx="579">
                        <c:v>1.5067944800445225</c:v>
                      </c:pt>
                      <c:pt idx="580">
                        <c:v>1.621143667647214</c:v>
                      </c:pt>
                      <c:pt idx="581">
                        <c:v>1.2532769422205947</c:v>
                      </c:pt>
                      <c:pt idx="582">
                        <c:v>1.4536210402265071</c:v>
                      </c:pt>
                      <c:pt idx="583">
                        <c:v>1.3872210034382175</c:v>
                      </c:pt>
                      <c:pt idx="584">
                        <c:v>1.2618428445456042</c:v>
                      </c:pt>
                      <c:pt idx="585">
                        <c:v>1.3775788353201537</c:v>
                      </c:pt>
                      <c:pt idx="586">
                        <c:v>1.6245549845086491</c:v>
                      </c:pt>
                      <c:pt idx="587">
                        <c:v>1.5374871398188683</c:v>
                      </c:pt>
                      <c:pt idx="588">
                        <c:v>1.1122304938140488</c:v>
                      </c:pt>
                      <c:pt idx="589">
                        <c:v>1.4141217649292044</c:v>
                      </c:pt>
                      <c:pt idx="590">
                        <c:v>1.3983373190278485</c:v>
                      </c:pt>
                      <c:pt idx="591">
                        <c:v>1.4674873494311464</c:v>
                      </c:pt>
                      <c:pt idx="592">
                        <c:v>1.5487806259571042</c:v>
                      </c:pt>
                      <c:pt idx="593">
                        <c:v>1.6115738699942526</c:v>
                      </c:pt>
                      <c:pt idx="594">
                        <c:v>1.6248142983607128</c:v>
                      </c:pt>
                      <c:pt idx="595">
                        <c:v>1.0853210306799892</c:v>
                      </c:pt>
                      <c:pt idx="596">
                        <c:v>1.3284092376050669</c:v>
                      </c:pt>
                      <c:pt idx="597">
                        <c:v>1.3039432521658609</c:v>
                      </c:pt>
                      <c:pt idx="598">
                        <c:v>1.1623051370547086</c:v>
                      </c:pt>
                      <c:pt idx="599">
                        <c:v>1.1916942125111425</c:v>
                      </c:pt>
                      <c:pt idx="600">
                        <c:v>1.2649405177901403</c:v>
                      </c:pt>
                      <c:pt idx="601">
                        <c:v>1.2292808960428658</c:v>
                      </c:pt>
                      <c:pt idx="602">
                        <c:v>1.1068810735428172</c:v>
                      </c:pt>
                      <c:pt idx="603">
                        <c:v>1.3864945840794309</c:v>
                      </c:pt>
                      <c:pt idx="604">
                        <c:v>1.3642879551820921</c:v>
                      </c:pt>
                      <c:pt idx="605">
                        <c:v>1.2986121654743816</c:v>
                      </c:pt>
                      <c:pt idx="606">
                        <c:v>1.3168817468972738</c:v>
                      </c:pt>
                      <c:pt idx="607">
                        <c:v>1.5299815164601216</c:v>
                      </c:pt>
                      <c:pt idx="608">
                        <c:v>1.5597084765984559</c:v>
                      </c:pt>
                      <c:pt idx="609">
                        <c:v>1.1370902971337356</c:v>
                      </c:pt>
                      <c:pt idx="610">
                        <c:v>1.3557706180671922</c:v>
                      </c:pt>
                      <c:pt idx="611">
                        <c:v>1.3445764723105944</c:v>
                      </c:pt>
                      <c:pt idx="612">
                        <c:v>1.3739535717195164</c:v>
                      </c:pt>
                      <c:pt idx="613">
                        <c:v>1.5972691222083673</c:v>
                      </c:pt>
                      <c:pt idx="614">
                        <c:v>1.5880781692185035</c:v>
                      </c:pt>
                      <c:pt idx="615">
                        <c:v>1.5736342434969393</c:v>
                      </c:pt>
                      <c:pt idx="616">
                        <c:v>1.1694737962596278</c:v>
                      </c:pt>
                      <c:pt idx="617">
                        <c:v>1.461543463417353</c:v>
                      </c:pt>
                      <c:pt idx="618">
                        <c:v>1.4274802733531091</c:v>
                      </c:pt>
                      <c:pt idx="619">
                        <c:v>1.4166780801440497</c:v>
                      </c:pt>
                      <c:pt idx="620">
                        <c:v>1.2332136774237208</c:v>
                      </c:pt>
                      <c:pt idx="621">
                        <c:v>1.3419771258688793</c:v>
                      </c:pt>
                      <c:pt idx="622">
                        <c:v>1.4785437394724541</c:v>
                      </c:pt>
                      <c:pt idx="623">
                        <c:v>1.649820231335914</c:v>
                      </c:pt>
                      <c:pt idx="624">
                        <c:v>0.91625062553618042</c:v>
                      </c:pt>
                      <c:pt idx="625">
                        <c:v>1.2504589209439125</c:v>
                      </c:pt>
                      <c:pt idx="626">
                        <c:v>1.2474844408143766</c:v>
                      </c:pt>
                      <c:pt idx="627">
                        <c:v>1.3618980592319805</c:v>
                      </c:pt>
                      <c:pt idx="628">
                        <c:v>1.4354098184409882</c:v>
                      </c:pt>
                      <c:pt idx="629">
                        <c:v>1.4749318324691225</c:v>
                      </c:pt>
                      <c:pt idx="630">
                        <c:v>1.51</c:v>
                      </c:pt>
                      <c:pt idx="631">
                        <c:v>0.9355226187529716</c:v>
                      </c:pt>
                      <c:pt idx="632">
                        <c:v>1.2651471403338104</c:v>
                      </c:pt>
                      <c:pt idx="633">
                        <c:v>1.2539507487988457</c:v>
                      </c:pt>
                      <c:pt idx="634">
                        <c:v>1.1947822585760961</c:v>
                      </c:pt>
                      <c:pt idx="635">
                        <c:v>1.3784748446668336</c:v>
                      </c:pt>
                      <c:pt idx="636">
                        <c:v>1.4198513481290791</c:v>
                      </c:pt>
                      <c:pt idx="637">
                        <c:v>1.4968246638174574</c:v>
                      </c:pt>
                      <c:pt idx="638">
                        <c:v>1.5021124626436944</c:v>
                      </c:pt>
                      <c:pt idx="639">
                        <c:v>0.99280522645191582</c:v>
                      </c:pt>
                      <c:pt idx="640">
                        <c:v>1.3243160379615557</c:v>
                      </c:pt>
                      <c:pt idx="641">
                        <c:v>1.3120128413165602</c:v>
                      </c:pt>
                      <c:pt idx="642">
                        <c:v>1.1915401006416517</c:v>
                      </c:pt>
                      <c:pt idx="643">
                        <c:v>1.3246824102056682</c:v>
                      </c:pt>
                      <c:pt idx="644">
                        <c:v>1.5120768075634023</c:v>
                      </c:pt>
                      <c:pt idx="645">
                        <c:v>1.6027686321787105</c:v>
                      </c:pt>
                      <c:pt idx="646">
                        <c:v>1.5502328597037165</c:v>
                      </c:pt>
                      <c:pt idx="647">
                        <c:v>1.1667298821482228</c:v>
                      </c:pt>
                      <c:pt idx="648">
                        <c:v>1.5069095441412146</c:v>
                      </c:pt>
                      <c:pt idx="649">
                        <c:v>1.4003292672277814</c:v>
                      </c:pt>
                      <c:pt idx="650">
                        <c:v>1.4411192004398279</c:v>
                      </c:pt>
                      <c:pt idx="651">
                        <c:v>1.5104302843789339</c:v>
                      </c:pt>
                      <c:pt idx="652">
                        <c:v>1.5439827902612526</c:v>
                      </c:pt>
                      <c:pt idx="653">
                        <c:v>1.5231566139724109</c:v>
                      </c:pt>
                      <c:pt idx="654">
                        <c:v>1.0179357700070739</c:v>
                      </c:pt>
                      <c:pt idx="655">
                        <c:v>1.3970803254745094</c:v>
                      </c:pt>
                      <c:pt idx="656">
                        <c:v>1.3714906839761247</c:v>
                      </c:pt>
                      <c:pt idx="657">
                        <c:v>1.4409893527954662</c:v>
                      </c:pt>
                      <c:pt idx="658">
                        <c:v>1.3468754583282303</c:v>
                      </c:pt>
                      <c:pt idx="659">
                        <c:v>1.3271284671410493</c:v>
                      </c:pt>
                      <c:pt idx="660">
                        <c:v>1.521361458422569</c:v>
                      </c:pt>
                      <c:pt idx="661">
                        <c:v>1.6278857912464857</c:v>
                      </c:pt>
                      <c:pt idx="662">
                        <c:v>1.6912390084273996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master_2017_02_20_2015!$BB$291:$BB$953</c15:sqref>
                        </c15:formulaRef>
                      </c:ext>
                    </c:extLst>
                    <c:numCache>
                      <c:formatCode>General</c:formatCode>
                      <c:ptCount val="663"/>
                      <c:pt idx="0">
                        <c:v>-25</c:v>
                      </c:pt>
                      <c:pt idx="1">
                        <c:v>-32.5</c:v>
                      </c:pt>
                      <c:pt idx="2">
                        <c:v>-51</c:v>
                      </c:pt>
                      <c:pt idx="3">
                        <c:v>-85</c:v>
                      </c:pt>
                      <c:pt idx="4">
                        <c:v>-113</c:v>
                      </c:pt>
                      <c:pt idx="5">
                        <c:v>-138</c:v>
                      </c:pt>
                      <c:pt idx="6">
                        <c:v>-5</c:v>
                      </c:pt>
                      <c:pt idx="7">
                        <c:v>-15</c:v>
                      </c:pt>
                      <c:pt idx="8">
                        <c:v>-25</c:v>
                      </c:pt>
                      <c:pt idx="9">
                        <c:v>-32.5</c:v>
                      </c:pt>
                      <c:pt idx="10">
                        <c:v>-43.5</c:v>
                      </c:pt>
                      <c:pt idx="11">
                        <c:v>-65.5</c:v>
                      </c:pt>
                      <c:pt idx="12">
                        <c:v>-83.5</c:v>
                      </c:pt>
                      <c:pt idx="13">
                        <c:v>-103</c:v>
                      </c:pt>
                      <c:pt idx="14">
                        <c:v>-134.5</c:v>
                      </c:pt>
                      <c:pt idx="15">
                        <c:v>-5</c:v>
                      </c:pt>
                      <c:pt idx="16">
                        <c:v>-15</c:v>
                      </c:pt>
                      <c:pt idx="17">
                        <c:v>-25</c:v>
                      </c:pt>
                      <c:pt idx="18">
                        <c:v>-32</c:v>
                      </c:pt>
                      <c:pt idx="19">
                        <c:v>-52.5</c:v>
                      </c:pt>
                      <c:pt idx="20">
                        <c:v>-85</c:v>
                      </c:pt>
                      <c:pt idx="21">
                        <c:v>-111.5</c:v>
                      </c:pt>
                      <c:pt idx="22">
                        <c:v>-138.5</c:v>
                      </c:pt>
                      <c:pt idx="23">
                        <c:v>-5</c:v>
                      </c:pt>
                      <c:pt idx="24">
                        <c:v>-15</c:v>
                      </c:pt>
                      <c:pt idx="25">
                        <c:v>-25</c:v>
                      </c:pt>
                      <c:pt idx="26">
                        <c:v>-35</c:v>
                      </c:pt>
                      <c:pt idx="27">
                        <c:v>-50</c:v>
                      </c:pt>
                      <c:pt idx="28">
                        <c:v>-75.25</c:v>
                      </c:pt>
                      <c:pt idx="29">
                        <c:v>-103.25</c:v>
                      </c:pt>
                      <c:pt idx="30">
                        <c:v>-133</c:v>
                      </c:pt>
                      <c:pt idx="31">
                        <c:v>-5</c:v>
                      </c:pt>
                      <c:pt idx="32">
                        <c:v>-15</c:v>
                      </c:pt>
                      <c:pt idx="33">
                        <c:v>-25</c:v>
                      </c:pt>
                      <c:pt idx="34">
                        <c:v>-30.5</c:v>
                      </c:pt>
                      <c:pt idx="35">
                        <c:v>-46.5</c:v>
                      </c:pt>
                      <c:pt idx="36">
                        <c:v>-76</c:v>
                      </c:pt>
                      <c:pt idx="37">
                        <c:v>-101</c:v>
                      </c:pt>
                      <c:pt idx="38">
                        <c:v>-132.5</c:v>
                      </c:pt>
                      <c:pt idx="39">
                        <c:v>-5</c:v>
                      </c:pt>
                      <c:pt idx="40">
                        <c:v>-15</c:v>
                      </c:pt>
                      <c:pt idx="41">
                        <c:v>-25</c:v>
                      </c:pt>
                      <c:pt idx="42">
                        <c:v>-38</c:v>
                      </c:pt>
                      <c:pt idx="43">
                        <c:v>-60</c:v>
                      </c:pt>
                      <c:pt idx="44">
                        <c:v>-88</c:v>
                      </c:pt>
                      <c:pt idx="45">
                        <c:v>-113.5</c:v>
                      </c:pt>
                      <c:pt idx="46">
                        <c:v>-138</c:v>
                      </c:pt>
                      <c:pt idx="47">
                        <c:v>-5</c:v>
                      </c:pt>
                      <c:pt idx="48">
                        <c:v>-15</c:v>
                      </c:pt>
                      <c:pt idx="49">
                        <c:v>-25</c:v>
                      </c:pt>
                      <c:pt idx="50">
                        <c:v>-31</c:v>
                      </c:pt>
                      <c:pt idx="51">
                        <c:v>-40</c:v>
                      </c:pt>
                      <c:pt idx="52">
                        <c:v>-59</c:v>
                      </c:pt>
                      <c:pt idx="53">
                        <c:v>-85.5</c:v>
                      </c:pt>
                      <c:pt idx="54">
                        <c:v>-124.5</c:v>
                      </c:pt>
                      <c:pt idx="55">
                        <c:v>-5</c:v>
                      </c:pt>
                      <c:pt idx="56">
                        <c:v>-15</c:v>
                      </c:pt>
                      <c:pt idx="57">
                        <c:v>-25</c:v>
                      </c:pt>
                      <c:pt idx="58">
                        <c:v>-33.5</c:v>
                      </c:pt>
                      <c:pt idx="59">
                        <c:v>-46</c:v>
                      </c:pt>
                      <c:pt idx="60">
                        <c:v>-70.5</c:v>
                      </c:pt>
                      <c:pt idx="61">
                        <c:v>-105.5</c:v>
                      </c:pt>
                      <c:pt idx="62">
                        <c:v>-139</c:v>
                      </c:pt>
                      <c:pt idx="63">
                        <c:v>-5</c:v>
                      </c:pt>
                      <c:pt idx="64">
                        <c:v>-15</c:v>
                      </c:pt>
                      <c:pt idx="65">
                        <c:v>-25</c:v>
                      </c:pt>
                      <c:pt idx="66">
                        <c:v>-32</c:v>
                      </c:pt>
                      <c:pt idx="67">
                        <c:v>-44</c:v>
                      </c:pt>
                      <c:pt idx="68">
                        <c:v>-67</c:v>
                      </c:pt>
                      <c:pt idx="69">
                        <c:v>-100.5</c:v>
                      </c:pt>
                      <c:pt idx="70">
                        <c:v>-137</c:v>
                      </c:pt>
                      <c:pt idx="71">
                        <c:v>-5</c:v>
                      </c:pt>
                      <c:pt idx="72">
                        <c:v>-15</c:v>
                      </c:pt>
                      <c:pt idx="73">
                        <c:v>-25</c:v>
                      </c:pt>
                      <c:pt idx="74">
                        <c:v>-33</c:v>
                      </c:pt>
                      <c:pt idx="75">
                        <c:v>-50.5</c:v>
                      </c:pt>
                      <c:pt idx="76">
                        <c:v>-71</c:v>
                      </c:pt>
                      <c:pt idx="77">
                        <c:v>-85.5</c:v>
                      </c:pt>
                      <c:pt idx="78">
                        <c:v>-107.5</c:v>
                      </c:pt>
                      <c:pt idx="79">
                        <c:v>-131</c:v>
                      </c:pt>
                      <c:pt idx="80">
                        <c:v>-144.5</c:v>
                      </c:pt>
                      <c:pt idx="81">
                        <c:v>-5</c:v>
                      </c:pt>
                      <c:pt idx="82">
                        <c:v>-15</c:v>
                      </c:pt>
                      <c:pt idx="83">
                        <c:v>-25</c:v>
                      </c:pt>
                      <c:pt idx="84">
                        <c:v>-33.5</c:v>
                      </c:pt>
                      <c:pt idx="85">
                        <c:v>-44.5</c:v>
                      </c:pt>
                      <c:pt idx="86">
                        <c:v>-63.5</c:v>
                      </c:pt>
                      <c:pt idx="87">
                        <c:v>-90</c:v>
                      </c:pt>
                      <c:pt idx="88">
                        <c:v>-120</c:v>
                      </c:pt>
                      <c:pt idx="89">
                        <c:v>-140.5</c:v>
                      </c:pt>
                      <c:pt idx="90">
                        <c:v>-5</c:v>
                      </c:pt>
                      <c:pt idx="91">
                        <c:v>-15</c:v>
                      </c:pt>
                      <c:pt idx="92">
                        <c:v>-25</c:v>
                      </c:pt>
                      <c:pt idx="93">
                        <c:v>-31.5</c:v>
                      </c:pt>
                      <c:pt idx="94">
                        <c:v>-43</c:v>
                      </c:pt>
                      <c:pt idx="95">
                        <c:v>-65.5</c:v>
                      </c:pt>
                      <c:pt idx="96">
                        <c:v>-92</c:v>
                      </c:pt>
                      <c:pt idx="97">
                        <c:v>-115.5</c:v>
                      </c:pt>
                      <c:pt idx="98">
                        <c:v>-133</c:v>
                      </c:pt>
                      <c:pt idx="99">
                        <c:v>-147</c:v>
                      </c:pt>
                      <c:pt idx="100">
                        <c:v>-5</c:v>
                      </c:pt>
                      <c:pt idx="101">
                        <c:v>-15</c:v>
                      </c:pt>
                      <c:pt idx="102">
                        <c:v>-25</c:v>
                      </c:pt>
                      <c:pt idx="103">
                        <c:v>-36.5</c:v>
                      </c:pt>
                      <c:pt idx="104">
                        <c:v>-57</c:v>
                      </c:pt>
                      <c:pt idx="105">
                        <c:v>-87</c:v>
                      </c:pt>
                      <c:pt idx="106">
                        <c:v>-117.5</c:v>
                      </c:pt>
                      <c:pt idx="107">
                        <c:v>-141.5</c:v>
                      </c:pt>
                      <c:pt idx="108">
                        <c:v>-5</c:v>
                      </c:pt>
                      <c:pt idx="109">
                        <c:v>-15</c:v>
                      </c:pt>
                      <c:pt idx="110">
                        <c:v>-25</c:v>
                      </c:pt>
                      <c:pt idx="111">
                        <c:v>-43.5</c:v>
                      </c:pt>
                      <c:pt idx="112">
                        <c:v>-67</c:v>
                      </c:pt>
                      <c:pt idx="113">
                        <c:v>-86.5</c:v>
                      </c:pt>
                      <c:pt idx="114">
                        <c:v>-112</c:v>
                      </c:pt>
                      <c:pt idx="115">
                        <c:v>-138.5</c:v>
                      </c:pt>
                      <c:pt idx="116">
                        <c:v>-5</c:v>
                      </c:pt>
                      <c:pt idx="117">
                        <c:v>-15</c:v>
                      </c:pt>
                      <c:pt idx="118">
                        <c:v>-25</c:v>
                      </c:pt>
                      <c:pt idx="119">
                        <c:v>-36.5</c:v>
                      </c:pt>
                      <c:pt idx="120">
                        <c:v>-51</c:v>
                      </c:pt>
                      <c:pt idx="121">
                        <c:v>-67</c:v>
                      </c:pt>
                      <c:pt idx="122">
                        <c:v>-86</c:v>
                      </c:pt>
                      <c:pt idx="123">
                        <c:v>-115</c:v>
                      </c:pt>
                      <c:pt idx="124">
                        <c:v>-143</c:v>
                      </c:pt>
                      <c:pt idx="125">
                        <c:v>-5</c:v>
                      </c:pt>
                      <c:pt idx="126">
                        <c:v>-15</c:v>
                      </c:pt>
                      <c:pt idx="127">
                        <c:v>-25</c:v>
                      </c:pt>
                      <c:pt idx="128">
                        <c:v>-35</c:v>
                      </c:pt>
                      <c:pt idx="129">
                        <c:v>-45.5</c:v>
                      </c:pt>
                      <c:pt idx="130">
                        <c:v>-58</c:v>
                      </c:pt>
                      <c:pt idx="131">
                        <c:v>-87</c:v>
                      </c:pt>
                      <c:pt idx="132">
                        <c:v>-122</c:v>
                      </c:pt>
                      <c:pt idx="133">
                        <c:v>-144</c:v>
                      </c:pt>
                      <c:pt idx="134">
                        <c:v>-5</c:v>
                      </c:pt>
                      <c:pt idx="135">
                        <c:v>-15</c:v>
                      </c:pt>
                      <c:pt idx="136">
                        <c:v>-25</c:v>
                      </c:pt>
                      <c:pt idx="137">
                        <c:v>-41</c:v>
                      </c:pt>
                      <c:pt idx="138">
                        <c:v>-76</c:v>
                      </c:pt>
                      <c:pt idx="139">
                        <c:v>-109.5</c:v>
                      </c:pt>
                      <c:pt idx="140">
                        <c:v>-132</c:v>
                      </c:pt>
                      <c:pt idx="141">
                        <c:v>-149</c:v>
                      </c:pt>
                      <c:pt idx="142">
                        <c:v>-5</c:v>
                      </c:pt>
                      <c:pt idx="143">
                        <c:v>-15</c:v>
                      </c:pt>
                      <c:pt idx="144">
                        <c:v>-25</c:v>
                      </c:pt>
                      <c:pt idx="145">
                        <c:v>-36</c:v>
                      </c:pt>
                      <c:pt idx="146">
                        <c:v>-51</c:v>
                      </c:pt>
                      <c:pt idx="147">
                        <c:v>-70</c:v>
                      </c:pt>
                      <c:pt idx="148">
                        <c:v>-96.5</c:v>
                      </c:pt>
                      <c:pt idx="149">
                        <c:v>-122.5</c:v>
                      </c:pt>
                      <c:pt idx="150">
                        <c:v>-141.5</c:v>
                      </c:pt>
                      <c:pt idx="151">
                        <c:v>-5</c:v>
                      </c:pt>
                      <c:pt idx="152">
                        <c:v>-15</c:v>
                      </c:pt>
                      <c:pt idx="153">
                        <c:v>-25</c:v>
                      </c:pt>
                      <c:pt idx="154">
                        <c:v>-36.5</c:v>
                      </c:pt>
                      <c:pt idx="155">
                        <c:v>-51.5</c:v>
                      </c:pt>
                      <c:pt idx="156">
                        <c:v>-73.5</c:v>
                      </c:pt>
                      <c:pt idx="157">
                        <c:v>-108.5</c:v>
                      </c:pt>
                      <c:pt idx="158">
                        <c:v>-135.5</c:v>
                      </c:pt>
                      <c:pt idx="159">
                        <c:v>-5</c:v>
                      </c:pt>
                      <c:pt idx="160">
                        <c:v>-15</c:v>
                      </c:pt>
                      <c:pt idx="161">
                        <c:v>-25</c:v>
                      </c:pt>
                      <c:pt idx="162">
                        <c:v>-32.5</c:v>
                      </c:pt>
                      <c:pt idx="163">
                        <c:v>-48.25</c:v>
                      </c:pt>
                      <c:pt idx="164">
                        <c:v>-73.75</c:v>
                      </c:pt>
                      <c:pt idx="165">
                        <c:v>-102</c:v>
                      </c:pt>
                      <c:pt idx="166">
                        <c:v>-134.5</c:v>
                      </c:pt>
                      <c:pt idx="167">
                        <c:v>-5</c:v>
                      </c:pt>
                      <c:pt idx="168">
                        <c:v>-15</c:v>
                      </c:pt>
                      <c:pt idx="169">
                        <c:v>-25</c:v>
                      </c:pt>
                      <c:pt idx="170">
                        <c:v>-38.5</c:v>
                      </c:pt>
                      <c:pt idx="171">
                        <c:v>-55</c:v>
                      </c:pt>
                      <c:pt idx="172">
                        <c:v>-75</c:v>
                      </c:pt>
                      <c:pt idx="173">
                        <c:v>-94.5</c:v>
                      </c:pt>
                      <c:pt idx="174">
                        <c:v>-111</c:v>
                      </c:pt>
                      <c:pt idx="175">
                        <c:v>-136.5</c:v>
                      </c:pt>
                      <c:pt idx="176">
                        <c:v>-5</c:v>
                      </c:pt>
                      <c:pt idx="177">
                        <c:v>-15</c:v>
                      </c:pt>
                      <c:pt idx="178">
                        <c:v>-25</c:v>
                      </c:pt>
                      <c:pt idx="179">
                        <c:v>-38.5</c:v>
                      </c:pt>
                      <c:pt idx="180">
                        <c:v>-54</c:v>
                      </c:pt>
                      <c:pt idx="181">
                        <c:v>-71.5</c:v>
                      </c:pt>
                      <c:pt idx="182">
                        <c:v>-92</c:v>
                      </c:pt>
                      <c:pt idx="183">
                        <c:v>-111</c:v>
                      </c:pt>
                      <c:pt idx="184">
                        <c:v>-136</c:v>
                      </c:pt>
                      <c:pt idx="185">
                        <c:v>-5</c:v>
                      </c:pt>
                      <c:pt idx="186">
                        <c:v>-15</c:v>
                      </c:pt>
                      <c:pt idx="187">
                        <c:v>-25</c:v>
                      </c:pt>
                      <c:pt idx="188">
                        <c:v>-35.5</c:v>
                      </c:pt>
                      <c:pt idx="189">
                        <c:v>-56.5</c:v>
                      </c:pt>
                      <c:pt idx="190">
                        <c:v>-84.5</c:v>
                      </c:pt>
                      <c:pt idx="191">
                        <c:v>-109.5</c:v>
                      </c:pt>
                      <c:pt idx="192">
                        <c:v>-133.5</c:v>
                      </c:pt>
                      <c:pt idx="193">
                        <c:v>-5</c:v>
                      </c:pt>
                      <c:pt idx="194">
                        <c:v>-15</c:v>
                      </c:pt>
                      <c:pt idx="195">
                        <c:v>-25</c:v>
                      </c:pt>
                      <c:pt idx="196">
                        <c:v>-37.5</c:v>
                      </c:pt>
                      <c:pt idx="197">
                        <c:v>-54.5</c:v>
                      </c:pt>
                      <c:pt idx="198">
                        <c:v>-76.5</c:v>
                      </c:pt>
                      <c:pt idx="199">
                        <c:v>-100.5</c:v>
                      </c:pt>
                      <c:pt idx="200">
                        <c:v>-132.5</c:v>
                      </c:pt>
                      <c:pt idx="201">
                        <c:v>-5</c:v>
                      </c:pt>
                      <c:pt idx="202">
                        <c:v>-15</c:v>
                      </c:pt>
                      <c:pt idx="203">
                        <c:v>-25</c:v>
                      </c:pt>
                      <c:pt idx="204">
                        <c:v>-39.75</c:v>
                      </c:pt>
                      <c:pt idx="205">
                        <c:v>-71.75</c:v>
                      </c:pt>
                      <c:pt idx="206">
                        <c:v>-100.5</c:v>
                      </c:pt>
                      <c:pt idx="207">
                        <c:v>-130</c:v>
                      </c:pt>
                      <c:pt idx="208">
                        <c:v>-5</c:v>
                      </c:pt>
                      <c:pt idx="209">
                        <c:v>-15</c:v>
                      </c:pt>
                      <c:pt idx="210">
                        <c:v>-25</c:v>
                      </c:pt>
                      <c:pt idx="211">
                        <c:v>-33.25</c:v>
                      </c:pt>
                      <c:pt idx="212">
                        <c:v>-44.75</c:v>
                      </c:pt>
                      <c:pt idx="213">
                        <c:v>-68.5</c:v>
                      </c:pt>
                      <c:pt idx="214">
                        <c:v>-93.5</c:v>
                      </c:pt>
                      <c:pt idx="215">
                        <c:v>-128</c:v>
                      </c:pt>
                      <c:pt idx="216">
                        <c:v>-5</c:v>
                      </c:pt>
                      <c:pt idx="217">
                        <c:v>-15</c:v>
                      </c:pt>
                      <c:pt idx="218">
                        <c:v>-25</c:v>
                      </c:pt>
                      <c:pt idx="219">
                        <c:v>-43.5</c:v>
                      </c:pt>
                      <c:pt idx="220">
                        <c:v>-66</c:v>
                      </c:pt>
                      <c:pt idx="221">
                        <c:v>-87.5</c:v>
                      </c:pt>
                      <c:pt idx="222">
                        <c:v>-126.5</c:v>
                      </c:pt>
                      <c:pt idx="223">
                        <c:v>-5</c:v>
                      </c:pt>
                      <c:pt idx="224">
                        <c:v>-15</c:v>
                      </c:pt>
                      <c:pt idx="225">
                        <c:v>-25</c:v>
                      </c:pt>
                      <c:pt idx="226">
                        <c:v>-39.5</c:v>
                      </c:pt>
                      <c:pt idx="227">
                        <c:v>-64</c:v>
                      </c:pt>
                      <c:pt idx="228">
                        <c:v>-85</c:v>
                      </c:pt>
                      <c:pt idx="229">
                        <c:v>-104</c:v>
                      </c:pt>
                      <c:pt idx="230">
                        <c:v>-133</c:v>
                      </c:pt>
                      <c:pt idx="231">
                        <c:v>-5</c:v>
                      </c:pt>
                      <c:pt idx="232">
                        <c:v>-15</c:v>
                      </c:pt>
                      <c:pt idx="233">
                        <c:v>-25</c:v>
                      </c:pt>
                      <c:pt idx="234">
                        <c:v>-33</c:v>
                      </c:pt>
                      <c:pt idx="235">
                        <c:v>-50</c:v>
                      </c:pt>
                      <c:pt idx="236">
                        <c:v>-75</c:v>
                      </c:pt>
                      <c:pt idx="237">
                        <c:v>-100</c:v>
                      </c:pt>
                      <c:pt idx="238">
                        <c:v>-133.5</c:v>
                      </c:pt>
                      <c:pt idx="239">
                        <c:v>-5</c:v>
                      </c:pt>
                      <c:pt idx="240">
                        <c:v>-15</c:v>
                      </c:pt>
                      <c:pt idx="241">
                        <c:v>-25</c:v>
                      </c:pt>
                      <c:pt idx="242">
                        <c:v>-37.5</c:v>
                      </c:pt>
                      <c:pt idx="243">
                        <c:v>-60.5</c:v>
                      </c:pt>
                      <c:pt idx="244">
                        <c:v>-99.5</c:v>
                      </c:pt>
                      <c:pt idx="245">
                        <c:v>-138</c:v>
                      </c:pt>
                      <c:pt idx="246">
                        <c:v>-5</c:v>
                      </c:pt>
                      <c:pt idx="247">
                        <c:v>-15</c:v>
                      </c:pt>
                      <c:pt idx="248">
                        <c:v>-25</c:v>
                      </c:pt>
                      <c:pt idx="249">
                        <c:v>-33.5</c:v>
                      </c:pt>
                      <c:pt idx="250">
                        <c:v>-47</c:v>
                      </c:pt>
                      <c:pt idx="251">
                        <c:v>-84.5</c:v>
                      </c:pt>
                      <c:pt idx="252">
                        <c:v>-127.5</c:v>
                      </c:pt>
                      <c:pt idx="253">
                        <c:v>-5</c:v>
                      </c:pt>
                      <c:pt idx="254">
                        <c:v>-15</c:v>
                      </c:pt>
                      <c:pt idx="255">
                        <c:v>-25</c:v>
                      </c:pt>
                      <c:pt idx="256">
                        <c:v>-33.5</c:v>
                      </c:pt>
                      <c:pt idx="257">
                        <c:v>-43</c:v>
                      </c:pt>
                      <c:pt idx="258">
                        <c:v>-74</c:v>
                      </c:pt>
                      <c:pt idx="259">
                        <c:v>-125.5</c:v>
                      </c:pt>
                      <c:pt idx="260">
                        <c:v>-5</c:v>
                      </c:pt>
                      <c:pt idx="261">
                        <c:v>-15</c:v>
                      </c:pt>
                      <c:pt idx="262">
                        <c:v>-25</c:v>
                      </c:pt>
                      <c:pt idx="263">
                        <c:v>-36</c:v>
                      </c:pt>
                      <c:pt idx="264">
                        <c:v>-52.5</c:v>
                      </c:pt>
                      <c:pt idx="265">
                        <c:v>-71.5</c:v>
                      </c:pt>
                      <c:pt idx="266">
                        <c:v>-90.5</c:v>
                      </c:pt>
                      <c:pt idx="267">
                        <c:v>-118.5</c:v>
                      </c:pt>
                      <c:pt idx="268">
                        <c:v>-142.5</c:v>
                      </c:pt>
                      <c:pt idx="269">
                        <c:v>-5</c:v>
                      </c:pt>
                      <c:pt idx="270">
                        <c:v>-15</c:v>
                      </c:pt>
                      <c:pt idx="271">
                        <c:v>-25</c:v>
                      </c:pt>
                      <c:pt idx="272">
                        <c:v>-31</c:v>
                      </c:pt>
                      <c:pt idx="273">
                        <c:v>-41</c:v>
                      </c:pt>
                      <c:pt idx="274">
                        <c:v>-59.5</c:v>
                      </c:pt>
                      <c:pt idx="275">
                        <c:v>-97</c:v>
                      </c:pt>
                      <c:pt idx="276">
                        <c:v>-139</c:v>
                      </c:pt>
                      <c:pt idx="277">
                        <c:v>-5</c:v>
                      </c:pt>
                      <c:pt idx="278">
                        <c:v>-15</c:v>
                      </c:pt>
                      <c:pt idx="279">
                        <c:v>-25</c:v>
                      </c:pt>
                      <c:pt idx="280">
                        <c:v>-39</c:v>
                      </c:pt>
                      <c:pt idx="281">
                        <c:v>-66.5</c:v>
                      </c:pt>
                      <c:pt idx="282">
                        <c:v>-115</c:v>
                      </c:pt>
                      <c:pt idx="283">
                        <c:v>-146.5</c:v>
                      </c:pt>
                      <c:pt idx="284">
                        <c:v>-5</c:v>
                      </c:pt>
                      <c:pt idx="285">
                        <c:v>-15</c:v>
                      </c:pt>
                      <c:pt idx="286">
                        <c:v>-25</c:v>
                      </c:pt>
                      <c:pt idx="287">
                        <c:v>-32</c:v>
                      </c:pt>
                      <c:pt idx="288">
                        <c:v>-52</c:v>
                      </c:pt>
                      <c:pt idx="289">
                        <c:v>-80</c:v>
                      </c:pt>
                      <c:pt idx="290">
                        <c:v>-102</c:v>
                      </c:pt>
                      <c:pt idx="291">
                        <c:v>-126</c:v>
                      </c:pt>
                      <c:pt idx="292">
                        <c:v>-5</c:v>
                      </c:pt>
                      <c:pt idx="293">
                        <c:v>-15</c:v>
                      </c:pt>
                      <c:pt idx="294">
                        <c:v>-25</c:v>
                      </c:pt>
                      <c:pt idx="295">
                        <c:v>-36.5</c:v>
                      </c:pt>
                      <c:pt idx="296">
                        <c:v>-60.5</c:v>
                      </c:pt>
                      <c:pt idx="297">
                        <c:v>-93.5</c:v>
                      </c:pt>
                      <c:pt idx="298">
                        <c:v>-131</c:v>
                      </c:pt>
                      <c:pt idx="299">
                        <c:v>-5</c:v>
                      </c:pt>
                      <c:pt idx="300">
                        <c:v>-15</c:v>
                      </c:pt>
                      <c:pt idx="301">
                        <c:v>-25</c:v>
                      </c:pt>
                      <c:pt idx="302">
                        <c:v>-38</c:v>
                      </c:pt>
                      <c:pt idx="303">
                        <c:v>-56</c:v>
                      </c:pt>
                      <c:pt idx="304">
                        <c:v>-93</c:v>
                      </c:pt>
                      <c:pt idx="305">
                        <c:v>-136.5</c:v>
                      </c:pt>
                      <c:pt idx="306">
                        <c:v>-5</c:v>
                      </c:pt>
                      <c:pt idx="307">
                        <c:v>-15</c:v>
                      </c:pt>
                      <c:pt idx="308">
                        <c:v>-25</c:v>
                      </c:pt>
                      <c:pt idx="309">
                        <c:v>-36.5</c:v>
                      </c:pt>
                      <c:pt idx="310">
                        <c:v>-51.5</c:v>
                      </c:pt>
                      <c:pt idx="311">
                        <c:v>-79</c:v>
                      </c:pt>
                      <c:pt idx="312">
                        <c:v>-125.5</c:v>
                      </c:pt>
                      <c:pt idx="313">
                        <c:v>-5</c:v>
                      </c:pt>
                      <c:pt idx="314">
                        <c:v>-15</c:v>
                      </c:pt>
                      <c:pt idx="315">
                        <c:v>-25</c:v>
                      </c:pt>
                      <c:pt idx="316">
                        <c:v>-41</c:v>
                      </c:pt>
                      <c:pt idx="317">
                        <c:v>-70.5</c:v>
                      </c:pt>
                      <c:pt idx="318">
                        <c:v>-106</c:v>
                      </c:pt>
                      <c:pt idx="319">
                        <c:v>-135.5</c:v>
                      </c:pt>
                      <c:pt idx="320">
                        <c:v>-5</c:v>
                      </c:pt>
                      <c:pt idx="321">
                        <c:v>-15</c:v>
                      </c:pt>
                      <c:pt idx="322">
                        <c:v>-25</c:v>
                      </c:pt>
                      <c:pt idx="323">
                        <c:v>-43.5</c:v>
                      </c:pt>
                      <c:pt idx="324">
                        <c:v>-74.5</c:v>
                      </c:pt>
                      <c:pt idx="325">
                        <c:v>-109.5</c:v>
                      </c:pt>
                      <c:pt idx="326">
                        <c:v>-137</c:v>
                      </c:pt>
                      <c:pt idx="327">
                        <c:v>-5</c:v>
                      </c:pt>
                      <c:pt idx="328">
                        <c:v>-15</c:v>
                      </c:pt>
                      <c:pt idx="329">
                        <c:v>-25</c:v>
                      </c:pt>
                      <c:pt idx="330">
                        <c:v>-47.5</c:v>
                      </c:pt>
                      <c:pt idx="331">
                        <c:v>-84</c:v>
                      </c:pt>
                      <c:pt idx="332">
                        <c:v>-109</c:v>
                      </c:pt>
                      <c:pt idx="333">
                        <c:v>-125</c:v>
                      </c:pt>
                      <c:pt idx="334">
                        <c:v>-144</c:v>
                      </c:pt>
                      <c:pt idx="335">
                        <c:v>-5</c:v>
                      </c:pt>
                      <c:pt idx="336">
                        <c:v>-15</c:v>
                      </c:pt>
                      <c:pt idx="337">
                        <c:v>-25</c:v>
                      </c:pt>
                      <c:pt idx="338">
                        <c:v>-32</c:v>
                      </c:pt>
                      <c:pt idx="339">
                        <c:v>-53</c:v>
                      </c:pt>
                      <c:pt idx="340">
                        <c:v>-97</c:v>
                      </c:pt>
                      <c:pt idx="341">
                        <c:v>-137.5</c:v>
                      </c:pt>
                      <c:pt idx="342">
                        <c:v>-5</c:v>
                      </c:pt>
                      <c:pt idx="343">
                        <c:v>-15</c:v>
                      </c:pt>
                      <c:pt idx="344">
                        <c:v>-25</c:v>
                      </c:pt>
                      <c:pt idx="345">
                        <c:v>-45</c:v>
                      </c:pt>
                      <c:pt idx="346">
                        <c:v>-78</c:v>
                      </c:pt>
                      <c:pt idx="347">
                        <c:v>-117</c:v>
                      </c:pt>
                      <c:pt idx="348">
                        <c:v>-145.5</c:v>
                      </c:pt>
                      <c:pt idx="349">
                        <c:v>-5</c:v>
                      </c:pt>
                      <c:pt idx="350">
                        <c:v>-15</c:v>
                      </c:pt>
                      <c:pt idx="351">
                        <c:v>-25</c:v>
                      </c:pt>
                      <c:pt idx="352">
                        <c:v>-32</c:v>
                      </c:pt>
                      <c:pt idx="353">
                        <c:v>-43</c:v>
                      </c:pt>
                      <c:pt idx="354">
                        <c:v>-66.5</c:v>
                      </c:pt>
                      <c:pt idx="355">
                        <c:v>-92</c:v>
                      </c:pt>
                      <c:pt idx="356">
                        <c:v>-128</c:v>
                      </c:pt>
                      <c:pt idx="357">
                        <c:v>-5</c:v>
                      </c:pt>
                      <c:pt idx="358">
                        <c:v>-15</c:v>
                      </c:pt>
                      <c:pt idx="359">
                        <c:v>-25</c:v>
                      </c:pt>
                      <c:pt idx="360">
                        <c:v>-43</c:v>
                      </c:pt>
                      <c:pt idx="361">
                        <c:v>-67</c:v>
                      </c:pt>
                      <c:pt idx="362">
                        <c:v>-92.5</c:v>
                      </c:pt>
                      <c:pt idx="363">
                        <c:v>-128.5</c:v>
                      </c:pt>
                      <c:pt idx="364">
                        <c:v>-5</c:v>
                      </c:pt>
                      <c:pt idx="365">
                        <c:v>-15</c:v>
                      </c:pt>
                      <c:pt idx="366">
                        <c:v>-25</c:v>
                      </c:pt>
                      <c:pt idx="367">
                        <c:v>-43.5</c:v>
                      </c:pt>
                      <c:pt idx="368">
                        <c:v>-69.5</c:v>
                      </c:pt>
                      <c:pt idx="369">
                        <c:v>-94</c:v>
                      </c:pt>
                      <c:pt idx="370">
                        <c:v>-129.5</c:v>
                      </c:pt>
                      <c:pt idx="371">
                        <c:v>-5</c:v>
                      </c:pt>
                      <c:pt idx="372">
                        <c:v>-15</c:v>
                      </c:pt>
                      <c:pt idx="373">
                        <c:v>-25</c:v>
                      </c:pt>
                      <c:pt idx="374">
                        <c:v>-37.5</c:v>
                      </c:pt>
                      <c:pt idx="375">
                        <c:v>-58.5</c:v>
                      </c:pt>
                      <c:pt idx="376">
                        <c:v>-87.5</c:v>
                      </c:pt>
                      <c:pt idx="377">
                        <c:v>-126.5</c:v>
                      </c:pt>
                      <c:pt idx="378">
                        <c:v>-5</c:v>
                      </c:pt>
                      <c:pt idx="379">
                        <c:v>-15</c:v>
                      </c:pt>
                      <c:pt idx="380">
                        <c:v>-25</c:v>
                      </c:pt>
                      <c:pt idx="381">
                        <c:v>-32.5</c:v>
                      </c:pt>
                      <c:pt idx="382">
                        <c:v>-46</c:v>
                      </c:pt>
                      <c:pt idx="383">
                        <c:v>-63</c:v>
                      </c:pt>
                      <c:pt idx="384">
                        <c:v>-89.5</c:v>
                      </c:pt>
                      <c:pt idx="385">
                        <c:v>-117.5</c:v>
                      </c:pt>
                      <c:pt idx="386">
                        <c:v>-136</c:v>
                      </c:pt>
                      <c:pt idx="387">
                        <c:v>-5</c:v>
                      </c:pt>
                      <c:pt idx="388">
                        <c:v>-15</c:v>
                      </c:pt>
                      <c:pt idx="389">
                        <c:v>-25</c:v>
                      </c:pt>
                      <c:pt idx="390">
                        <c:v>-32</c:v>
                      </c:pt>
                      <c:pt idx="391">
                        <c:v>-53</c:v>
                      </c:pt>
                      <c:pt idx="392">
                        <c:v>-97.5</c:v>
                      </c:pt>
                      <c:pt idx="393">
                        <c:v>-138</c:v>
                      </c:pt>
                      <c:pt idx="394">
                        <c:v>-5</c:v>
                      </c:pt>
                      <c:pt idx="395">
                        <c:v>-15</c:v>
                      </c:pt>
                      <c:pt idx="396">
                        <c:v>-25</c:v>
                      </c:pt>
                      <c:pt idx="397">
                        <c:v>-36</c:v>
                      </c:pt>
                      <c:pt idx="398">
                        <c:v>-57.5</c:v>
                      </c:pt>
                      <c:pt idx="399">
                        <c:v>-94.5</c:v>
                      </c:pt>
                      <c:pt idx="400">
                        <c:v>-121</c:v>
                      </c:pt>
                      <c:pt idx="401">
                        <c:v>-139.5</c:v>
                      </c:pt>
                      <c:pt idx="402">
                        <c:v>-5</c:v>
                      </c:pt>
                      <c:pt idx="403">
                        <c:v>-15</c:v>
                      </c:pt>
                      <c:pt idx="404">
                        <c:v>-25</c:v>
                      </c:pt>
                      <c:pt idx="405">
                        <c:v>-39</c:v>
                      </c:pt>
                      <c:pt idx="406">
                        <c:v>-61.5</c:v>
                      </c:pt>
                      <c:pt idx="407">
                        <c:v>-92</c:v>
                      </c:pt>
                      <c:pt idx="408">
                        <c:v>-131</c:v>
                      </c:pt>
                      <c:pt idx="409">
                        <c:v>-5</c:v>
                      </c:pt>
                      <c:pt idx="410">
                        <c:v>-15</c:v>
                      </c:pt>
                      <c:pt idx="411">
                        <c:v>-25</c:v>
                      </c:pt>
                      <c:pt idx="412">
                        <c:v>-36.5</c:v>
                      </c:pt>
                      <c:pt idx="413">
                        <c:v>-66</c:v>
                      </c:pt>
                      <c:pt idx="414">
                        <c:v>-105.5</c:v>
                      </c:pt>
                      <c:pt idx="415">
                        <c:v>-134.5</c:v>
                      </c:pt>
                      <c:pt idx="416">
                        <c:v>-5</c:v>
                      </c:pt>
                      <c:pt idx="417">
                        <c:v>-15</c:v>
                      </c:pt>
                      <c:pt idx="418">
                        <c:v>-25</c:v>
                      </c:pt>
                      <c:pt idx="419">
                        <c:v>-35</c:v>
                      </c:pt>
                      <c:pt idx="420">
                        <c:v>-57.5</c:v>
                      </c:pt>
                      <c:pt idx="421">
                        <c:v>-93.5</c:v>
                      </c:pt>
                      <c:pt idx="422">
                        <c:v>-132.5</c:v>
                      </c:pt>
                      <c:pt idx="423">
                        <c:v>-5</c:v>
                      </c:pt>
                      <c:pt idx="424">
                        <c:v>-15</c:v>
                      </c:pt>
                      <c:pt idx="425">
                        <c:v>-25</c:v>
                      </c:pt>
                      <c:pt idx="426">
                        <c:v>-34</c:v>
                      </c:pt>
                      <c:pt idx="427">
                        <c:v>-53.5</c:v>
                      </c:pt>
                      <c:pt idx="428">
                        <c:v>-77.5</c:v>
                      </c:pt>
                      <c:pt idx="429">
                        <c:v>-106.5</c:v>
                      </c:pt>
                      <c:pt idx="430">
                        <c:v>-140</c:v>
                      </c:pt>
                      <c:pt idx="431">
                        <c:v>-5</c:v>
                      </c:pt>
                      <c:pt idx="432">
                        <c:v>-15</c:v>
                      </c:pt>
                      <c:pt idx="433">
                        <c:v>-25</c:v>
                      </c:pt>
                      <c:pt idx="434">
                        <c:v>-46.5</c:v>
                      </c:pt>
                      <c:pt idx="435">
                        <c:v>-78</c:v>
                      </c:pt>
                      <c:pt idx="436">
                        <c:v>-105</c:v>
                      </c:pt>
                      <c:pt idx="437">
                        <c:v>-134.5</c:v>
                      </c:pt>
                      <c:pt idx="438">
                        <c:v>-30.5</c:v>
                      </c:pt>
                      <c:pt idx="439">
                        <c:v>-5</c:v>
                      </c:pt>
                      <c:pt idx="440">
                        <c:v>-15</c:v>
                      </c:pt>
                      <c:pt idx="441">
                        <c:v>-25</c:v>
                      </c:pt>
                      <c:pt idx="442">
                        <c:v>-42.5</c:v>
                      </c:pt>
                      <c:pt idx="443">
                        <c:v>-66.5</c:v>
                      </c:pt>
                      <c:pt idx="444">
                        <c:v>-99.5</c:v>
                      </c:pt>
                      <c:pt idx="445">
                        <c:v>-135</c:v>
                      </c:pt>
                      <c:pt idx="446">
                        <c:v>-5</c:v>
                      </c:pt>
                      <c:pt idx="447">
                        <c:v>-15</c:v>
                      </c:pt>
                      <c:pt idx="448">
                        <c:v>-25</c:v>
                      </c:pt>
                      <c:pt idx="449">
                        <c:v>-39</c:v>
                      </c:pt>
                      <c:pt idx="450">
                        <c:v>-65</c:v>
                      </c:pt>
                      <c:pt idx="451">
                        <c:v>-102</c:v>
                      </c:pt>
                      <c:pt idx="452">
                        <c:v>-137.5</c:v>
                      </c:pt>
                      <c:pt idx="453">
                        <c:v>-5</c:v>
                      </c:pt>
                      <c:pt idx="454">
                        <c:v>-15</c:v>
                      </c:pt>
                      <c:pt idx="455">
                        <c:v>-25</c:v>
                      </c:pt>
                      <c:pt idx="456">
                        <c:v>-37.5</c:v>
                      </c:pt>
                      <c:pt idx="457">
                        <c:v>-57.5</c:v>
                      </c:pt>
                      <c:pt idx="458">
                        <c:v>-79</c:v>
                      </c:pt>
                      <c:pt idx="459">
                        <c:v>-101</c:v>
                      </c:pt>
                      <c:pt idx="460">
                        <c:v>-133.5</c:v>
                      </c:pt>
                      <c:pt idx="461">
                        <c:v>-5</c:v>
                      </c:pt>
                      <c:pt idx="462">
                        <c:v>-15</c:v>
                      </c:pt>
                      <c:pt idx="463">
                        <c:v>-25</c:v>
                      </c:pt>
                      <c:pt idx="464">
                        <c:v>-37.5</c:v>
                      </c:pt>
                      <c:pt idx="465">
                        <c:v>-65.5</c:v>
                      </c:pt>
                      <c:pt idx="466">
                        <c:v>-103</c:v>
                      </c:pt>
                      <c:pt idx="467">
                        <c:v>-136.5</c:v>
                      </c:pt>
                      <c:pt idx="468">
                        <c:v>-5</c:v>
                      </c:pt>
                      <c:pt idx="469">
                        <c:v>-15</c:v>
                      </c:pt>
                      <c:pt idx="470">
                        <c:v>-25</c:v>
                      </c:pt>
                      <c:pt idx="471">
                        <c:v>-32</c:v>
                      </c:pt>
                      <c:pt idx="472">
                        <c:v>-43</c:v>
                      </c:pt>
                      <c:pt idx="473">
                        <c:v>-68.5</c:v>
                      </c:pt>
                      <c:pt idx="474">
                        <c:v>-97.5</c:v>
                      </c:pt>
                      <c:pt idx="475">
                        <c:v>-131.5</c:v>
                      </c:pt>
                      <c:pt idx="476">
                        <c:v>-5</c:v>
                      </c:pt>
                      <c:pt idx="477">
                        <c:v>-15</c:v>
                      </c:pt>
                      <c:pt idx="478">
                        <c:v>-25</c:v>
                      </c:pt>
                      <c:pt idx="479">
                        <c:v>-41.5</c:v>
                      </c:pt>
                      <c:pt idx="480">
                        <c:v>-74</c:v>
                      </c:pt>
                      <c:pt idx="481">
                        <c:v>-107.5</c:v>
                      </c:pt>
                      <c:pt idx="482">
                        <c:v>-136.5</c:v>
                      </c:pt>
                      <c:pt idx="483">
                        <c:v>-5</c:v>
                      </c:pt>
                      <c:pt idx="484">
                        <c:v>-15</c:v>
                      </c:pt>
                      <c:pt idx="485">
                        <c:v>-25</c:v>
                      </c:pt>
                      <c:pt idx="486">
                        <c:v>-31.5</c:v>
                      </c:pt>
                      <c:pt idx="487">
                        <c:v>-45</c:v>
                      </c:pt>
                      <c:pt idx="488">
                        <c:v>-68</c:v>
                      </c:pt>
                      <c:pt idx="489">
                        <c:v>-90.5</c:v>
                      </c:pt>
                      <c:pt idx="490">
                        <c:v>-126</c:v>
                      </c:pt>
                      <c:pt idx="491">
                        <c:v>-5</c:v>
                      </c:pt>
                      <c:pt idx="492">
                        <c:v>-15</c:v>
                      </c:pt>
                      <c:pt idx="493">
                        <c:v>-25</c:v>
                      </c:pt>
                      <c:pt idx="494">
                        <c:v>-32</c:v>
                      </c:pt>
                      <c:pt idx="495">
                        <c:v>-46</c:v>
                      </c:pt>
                      <c:pt idx="496">
                        <c:v>-71</c:v>
                      </c:pt>
                      <c:pt idx="497">
                        <c:v>-90.5</c:v>
                      </c:pt>
                      <c:pt idx="498">
                        <c:v>-125</c:v>
                      </c:pt>
                      <c:pt idx="499">
                        <c:v>-5</c:v>
                      </c:pt>
                      <c:pt idx="500">
                        <c:v>-15</c:v>
                      </c:pt>
                      <c:pt idx="501">
                        <c:v>-25</c:v>
                      </c:pt>
                      <c:pt idx="502">
                        <c:v>-39</c:v>
                      </c:pt>
                      <c:pt idx="503">
                        <c:v>-60</c:v>
                      </c:pt>
                      <c:pt idx="504">
                        <c:v>-83.5</c:v>
                      </c:pt>
                      <c:pt idx="505">
                        <c:v>-116</c:v>
                      </c:pt>
                      <c:pt idx="506">
                        <c:v>-146</c:v>
                      </c:pt>
                      <c:pt idx="507">
                        <c:v>-5</c:v>
                      </c:pt>
                      <c:pt idx="508">
                        <c:v>-15</c:v>
                      </c:pt>
                      <c:pt idx="509">
                        <c:v>-25</c:v>
                      </c:pt>
                      <c:pt idx="510">
                        <c:v>-39</c:v>
                      </c:pt>
                      <c:pt idx="511">
                        <c:v>-65</c:v>
                      </c:pt>
                      <c:pt idx="512">
                        <c:v>-95.5</c:v>
                      </c:pt>
                      <c:pt idx="513">
                        <c:v>-124</c:v>
                      </c:pt>
                      <c:pt idx="514">
                        <c:v>-144</c:v>
                      </c:pt>
                      <c:pt idx="515">
                        <c:v>-5</c:v>
                      </c:pt>
                      <c:pt idx="516">
                        <c:v>-15</c:v>
                      </c:pt>
                      <c:pt idx="517">
                        <c:v>-25</c:v>
                      </c:pt>
                      <c:pt idx="518">
                        <c:v>-43.5</c:v>
                      </c:pt>
                      <c:pt idx="519">
                        <c:v>-75.5</c:v>
                      </c:pt>
                      <c:pt idx="520">
                        <c:v>-110</c:v>
                      </c:pt>
                      <c:pt idx="521">
                        <c:v>-135.5</c:v>
                      </c:pt>
                      <c:pt idx="522">
                        <c:v>-5</c:v>
                      </c:pt>
                      <c:pt idx="523">
                        <c:v>-15</c:v>
                      </c:pt>
                      <c:pt idx="524">
                        <c:v>-25</c:v>
                      </c:pt>
                      <c:pt idx="525">
                        <c:v>-42.5</c:v>
                      </c:pt>
                      <c:pt idx="526">
                        <c:v>-70.5</c:v>
                      </c:pt>
                      <c:pt idx="527">
                        <c:v>-100</c:v>
                      </c:pt>
                      <c:pt idx="528">
                        <c:v>-122</c:v>
                      </c:pt>
                      <c:pt idx="529">
                        <c:v>-141.5</c:v>
                      </c:pt>
                      <c:pt idx="530">
                        <c:v>-5</c:v>
                      </c:pt>
                      <c:pt idx="531">
                        <c:v>-15</c:v>
                      </c:pt>
                      <c:pt idx="532">
                        <c:v>-25</c:v>
                      </c:pt>
                      <c:pt idx="533">
                        <c:v>-33.5</c:v>
                      </c:pt>
                      <c:pt idx="534">
                        <c:v>-48</c:v>
                      </c:pt>
                      <c:pt idx="535">
                        <c:v>-73.5</c:v>
                      </c:pt>
                      <c:pt idx="536">
                        <c:v>-109</c:v>
                      </c:pt>
                      <c:pt idx="537">
                        <c:v>-140.5</c:v>
                      </c:pt>
                      <c:pt idx="538">
                        <c:v>-5</c:v>
                      </c:pt>
                      <c:pt idx="539">
                        <c:v>-15</c:v>
                      </c:pt>
                      <c:pt idx="540">
                        <c:v>-25</c:v>
                      </c:pt>
                      <c:pt idx="541">
                        <c:v>-34</c:v>
                      </c:pt>
                      <c:pt idx="542">
                        <c:v>-60.5</c:v>
                      </c:pt>
                      <c:pt idx="543">
                        <c:v>-101</c:v>
                      </c:pt>
                      <c:pt idx="544">
                        <c:v>-136</c:v>
                      </c:pt>
                      <c:pt idx="545">
                        <c:v>-5</c:v>
                      </c:pt>
                      <c:pt idx="546">
                        <c:v>-15</c:v>
                      </c:pt>
                      <c:pt idx="547">
                        <c:v>-25</c:v>
                      </c:pt>
                      <c:pt idx="548">
                        <c:v>-37</c:v>
                      </c:pt>
                      <c:pt idx="549">
                        <c:v>-63.5</c:v>
                      </c:pt>
                      <c:pt idx="550">
                        <c:v>-99.5</c:v>
                      </c:pt>
                      <c:pt idx="551">
                        <c:v>-132</c:v>
                      </c:pt>
                      <c:pt idx="552">
                        <c:v>-5</c:v>
                      </c:pt>
                      <c:pt idx="553">
                        <c:v>-15</c:v>
                      </c:pt>
                      <c:pt idx="554">
                        <c:v>-25</c:v>
                      </c:pt>
                      <c:pt idx="555">
                        <c:v>-39.5</c:v>
                      </c:pt>
                      <c:pt idx="556">
                        <c:v>-69</c:v>
                      </c:pt>
                      <c:pt idx="557">
                        <c:v>-103.5</c:v>
                      </c:pt>
                      <c:pt idx="558">
                        <c:v>-135.5</c:v>
                      </c:pt>
                      <c:pt idx="559">
                        <c:v>-5</c:v>
                      </c:pt>
                      <c:pt idx="560">
                        <c:v>-15</c:v>
                      </c:pt>
                      <c:pt idx="561">
                        <c:v>-25</c:v>
                      </c:pt>
                      <c:pt idx="562">
                        <c:v>-34</c:v>
                      </c:pt>
                      <c:pt idx="563">
                        <c:v>-52</c:v>
                      </c:pt>
                      <c:pt idx="564">
                        <c:v>-78.5</c:v>
                      </c:pt>
                      <c:pt idx="565">
                        <c:v>-116</c:v>
                      </c:pt>
                      <c:pt idx="566">
                        <c:v>-146</c:v>
                      </c:pt>
                      <c:pt idx="567">
                        <c:v>-5</c:v>
                      </c:pt>
                      <c:pt idx="568">
                        <c:v>-15</c:v>
                      </c:pt>
                      <c:pt idx="569">
                        <c:v>-25</c:v>
                      </c:pt>
                      <c:pt idx="570">
                        <c:v>-36</c:v>
                      </c:pt>
                      <c:pt idx="571">
                        <c:v>-51.5</c:v>
                      </c:pt>
                      <c:pt idx="572">
                        <c:v>-81</c:v>
                      </c:pt>
                      <c:pt idx="573">
                        <c:v>-123.5</c:v>
                      </c:pt>
                      <c:pt idx="574">
                        <c:v>-5</c:v>
                      </c:pt>
                      <c:pt idx="575">
                        <c:v>-15</c:v>
                      </c:pt>
                      <c:pt idx="576">
                        <c:v>-25</c:v>
                      </c:pt>
                      <c:pt idx="577">
                        <c:v>-36</c:v>
                      </c:pt>
                      <c:pt idx="578">
                        <c:v>-55.5</c:v>
                      </c:pt>
                      <c:pt idx="579">
                        <c:v>-95</c:v>
                      </c:pt>
                      <c:pt idx="580">
                        <c:v>-135.5</c:v>
                      </c:pt>
                      <c:pt idx="581">
                        <c:v>-5</c:v>
                      </c:pt>
                      <c:pt idx="582">
                        <c:v>-15</c:v>
                      </c:pt>
                      <c:pt idx="583">
                        <c:v>-25</c:v>
                      </c:pt>
                      <c:pt idx="584">
                        <c:v>-41</c:v>
                      </c:pt>
                      <c:pt idx="585">
                        <c:v>-67</c:v>
                      </c:pt>
                      <c:pt idx="586">
                        <c:v>-87.5</c:v>
                      </c:pt>
                      <c:pt idx="587">
                        <c:v>-123</c:v>
                      </c:pt>
                      <c:pt idx="588">
                        <c:v>-5</c:v>
                      </c:pt>
                      <c:pt idx="589">
                        <c:v>-15</c:v>
                      </c:pt>
                      <c:pt idx="590">
                        <c:v>-25</c:v>
                      </c:pt>
                      <c:pt idx="591">
                        <c:v>-39</c:v>
                      </c:pt>
                      <c:pt idx="592">
                        <c:v>-67.5</c:v>
                      </c:pt>
                      <c:pt idx="593">
                        <c:v>-97</c:v>
                      </c:pt>
                      <c:pt idx="594">
                        <c:v>-130</c:v>
                      </c:pt>
                      <c:pt idx="595">
                        <c:v>-5</c:v>
                      </c:pt>
                      <c:pt idx="596">
                        <c:v>-15</c:v>
                      </c:pt>
                      <c:pt idx="597">
                        <c:v>-25</c:v>
                      </c:pt>
                      <c:pt idx="598">
                        <c:v>-38</c:v>
                      </c:pt>
                      <c:pt idx="599">
                        <c:v>-61.5</c:v>
                      </c:pt>
                      <c:pt idx="600">
                        <c:v>-97.5</c:v>
                      </c:pt>
                      <c:pt idx="601">
                        <c:v>-135.5</c:v>
                      </c:pt>
                      <c:pt idx="602">
                        <c:v>-5</c:v>
                      </c:pt>
                      <c:pt idx="603">
                        <c:v>-15</c:v>
                      </c:pt>
                      <c:pt idx="604">
                        <c:v>-25</c:v>
                      </c:pt>
                      <c:pt idx="605">
                        <c:v>-35.5</c:v>
                      </c:pt>
                      <c:pt idx="606">
                        <c:v>-56.5</c:v>
                      </c:pt>
                      <c:pt idx="607">
                        <c:v>-93.5</c:v>
                      </c:pt>
                      <c:pt idx="608">
                        <c:v>-134</c:v>
                      </c:pt>
                      <c:pt idx="609">
                        <c:v>-5</c:v>
                      </c:pt>
                      <c:pt idx="610">
                        <c:v>-15</c:v>
                      </c:pt>
                      <c:pt idx="611">
                        <c:v>-25</c:v>
                      </c:pt>
                      <c:pt idx="612">
                        <c:v>-39.5</c:v>
                      </c:pt>
                      <c:pt idx="613">
                        <c:v>-64.5</c:v>
                      </c:pt>
                      <c:pt idx="614">
                        <c:v>-102.5</c:v>
                      </c:pt>
                      <c:pt idx="615">
                        <c:v>-139</c:v>
                      </c:pt>
                      <c:pt idx="616">
                        <c:v>-5</c:v>
                      </c:pt>
                      <c:pt idx="617">
                        <c:v>-15</c:v>
                      </c:pt>
                      <c:pt idx="618">
                        <c:v>-25</c:v>
                      </c:pt>
                      <c:pt idx="619">
                        <c:v>-32.5</c:v>
                      </c:pt>
                      <c:pt idx="620">
                        <c:v>-52</c:v>
                      </c:pt>
                      <c:pt idx="621">
                        <c:v>-86</c:v>
                      </c:pt>
                      <c:pt idx="622">
                        <c:v>-115.5</c:v>
                      </c:pt>
                      <c:pt idx="623">
                        <c:v>-140.5</c:v>
                      </c:pt>
                      <c:pt idx="624">
                        <c:v>-5</c:v>
                      </c:pt>
                      <c:pt idx="625">
                        <c:v>-15</c:v>
                      </c:pt>
                      <c:pt idx="626">
                        <c:v>-25</c:v>
                      </c:pt>
                      <c:pt idx="627">
                        <c:v>-43</c:v>
                      </c:pt>
                      <c:pt idx="628">
                        <c:v>-76.5</c:v>
                      </c:pt>
                      <c:pt idx="629">
                        <c:v>-111.5</c:v>
                      </c:pt>
                      <c:pt idx="630">
                        <c:v>-139.5</c:v>
                      </c:pt>
                      <c:pt idx="631">
                        <c:v>-5</c:v>
                      </c:pt>
                      <c:pt idx="632">
                        <c:v>-15</c:v>
                      </c:pt>
                      <c:pt idx="633">
                        <c:v>-25</c:v>
                      </c:pt>
                      <c:pt idx="634">
                        <c:v>-39.5</c:v>
                      </c:pt>
                      <c:pt idx="635">
                        <c:v>-67</c:v>
                      </c:pt>
                      <c:pt idx="636">
                        <c:v>-97.5</c:v>
                      </c:pt>
                      <c:pt idx="637">
                        <c:v>-119</c:v>
                      </c:pt>
                      <c:pt idx="638">
                        <c:v>-140.5</c:v>
                      </c:pt>
                      <c:pt idx="639">
                        <c:v>-5</c:v>
                      </c:pt>
                      <c:pt idx="640">
                        <c:v>-15</c:v>
                      </c:pt>
                      <c:pt idx="641">
                        <c:v>-25</c:v>
                      </c:pt>
                      <c:pt idx="642">
                        <c:v>-34.5</c:v>
                      </c:pt>
                      <c:pt idx="643">
                        <c:v>-52</c:v>
                      </c:pt>
                      <c:pt idx="644">
                        <c:v>-74.5</c:v>
                      </c:pt>
                      <c:pt idx="645">
                        <c:v>-101</c:v>
                      </c:pt>
                      <c:pt idx="646">
                        <c:v>-135</c:v>
                      </c:pt>
                      <c:pt idx="647">
                        <c:v>-5</c:v>
                      </c:pt>
                      <c:pt idx="648">
                        <c:v>-15</c:v>
                      </c:pt>
                      <c:pt idx="649">
                        <c:v>-25</c:v>
                      </c:pt>
                      <c:pt idx="650">
                        <c:v>-40</c:v>
                      </c:pt>
                      <c:pt idx="651">
                        <c:v>-66.5</c:v>
                      </c:pt>
                      <c:pt idx="652">
                        <c:v>-94</c:v>
                      </c:pt>
                      <c:pt idx="653">
                        <c:v>-129</c:v>
                      </c:pt>
                      <c:pt idx="654">
                        <c:v>-5</c:v>
                      </c:pt>
                      <c:pt idx="655">
                        <c:v>-15</c:v>
                      </c:pt>
                      <c:pt idx="656">
                        <c:v>-25</c:v>
                      </c:pt>
                      <c:pt idx="657">
                        <c:v>-36.5</c:v>
                      </c:pt>
                      <c:pt idx="658">
                        <c:v>-59.5</c:v>
                      </c:pt>
                      <c:pt idx="659">
                        <c:v>-87.5</c:v>
                      </c:pt>
                      <c:pt idx="660">
                        <c:v>-107</c:v>
                      </c:pt>
                      <c:pt idx="661">
                        <c:v>-126.5</c:v>
                      </c:pt>
                      <c:pt idx="662">
                        <c:v>-145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-537101408"/>
        <c:scaling>
          <c:orientation val="minMax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Density, g cm-3</a:t>
                </a:r>
              </a:p>
            </c:rich>
          </c:tx>
          <c:layout>
            <c:manualLayout>
              <c:xMode val="edge"/>
              <c:yMode val="edge"/>
              <c:x val="0.34083683289588806"/>
              <c:y val="0.128680373286672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083456"/>
        <c:crosses val="autoZero"/>
        <c:crossBetween val="midCat"/>
      </c:valAx>
      <c:valAx>
        <c:axId val="-5370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Depth,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101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965901395546464"/>
          <c:y val="0.76772924967112921"/>
          <c:w val="0.14332018784329867"/>
          <c:h val="0.10791442436601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Staley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580336832895888"/>
          <c:y val="0.22818642461358996"/>
          <c:w val="0.79423313498026493"/>
          <c:h val="0.72456802274715648"/>
        </c:manualLayout>
      </c:layout>
      <c:scatterChart>
        <c:scatterStyle val="lineMarker"/>
        <c:varyColors val="0"/>
        <c:ser>
          <c:idx val="0"/>
          <c:order val="0"/>
          <c:tx>
            <c:strRef>
              <c:f>master_2017_02_20_2015!$BF$1</c:f>
              <c:strCache>
                <c:ptCount val="1"/>
                <c:pt idx="0">
                  <c:v>Accepted_08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master_2017_02_20_2015!$BF$954:$BF$1064</c:f>
              <c:numCache>
                <c:formatCode>0.00</c:formatCode>
                <c:ptCount val="111"/>
                <c:pt idx="0">
                  <c:v>1.2359710772924282</c:v>
                </c:pt>
                <c:pt idx="1">
                  <c:v>1.3240452296268166</c:v>
                </c:pt>
                <c:pt idx="2">
                  <c:v>1.2830604500656708</c:v>
                </c:pt>
                <c:pt idx="3">
                  <c:v>1.232082248458499</c:v>
                </c:pt>
                <c:pt idx="4">
                  <c:v>1.2659492029303718</c:v>
                </c:pt>
                <c:pt idx="5">
                  <c:v>1.3469213511028257</c:v>
                </c:pt>
                <c:pt idx="6">
                  <c:v>1.5187831053600096</c:v>
                </c:pt>
                <c:pt idx="7">
                  <c:v>1.4980893951978955</c:v>
                </c:pt>
                <c:pt idx="8">
                  <c:v>1.0747407370454487</c:v>
                </c:pt>
                <c:pt idx="9">
                  <c:v>1.3841977984153011</c:v>
                </c:pt>
                <c:pt idx="10">
                  <c:v>1.3840127668551159</c:v>
                </c:pt>
                <c:pt idx="11">
                  <c:v>1.4994325061430755</c:v>
                </c:pt>
                <c:pt idx="12">
                  <c:v>1.5101024704085697</c:v>
                </c:pt>
                <c:pt idx="13">
                  <c:v>1.5</c:v>
                </c:pt>
                <c:pt idx="14">
                  <c:v>1.49</c:v>
                </c:pt>
                <c:pt idx="15">
                  <c:v>0.75768353788134213</c:v>
                </c:pt>
                <c:pt idx="16">
                  <c:v>1.3803086266101368</c:v>
                </c:pt>
                <c:pt idx="17">
                  <c:v>1.2950712126679638</c:v>
                </c:pt>
                <c:pt idx="18">
                  <c:v>1.2275640362756128</c:v>
                </c:pt>
                <c:pt idx="19">
                  <c:v>1.3216053672162618</c:v>
                </c:pt>
                <c:pt idx="20">
                  <c:v>1.5899715760772266</c:v>
                </c:pt>
                <c:pt idx="21">
                  <c:v>1.590070472782803</c:v>
                </c:pt>
                <c:pt idx="22">
                  <c:v>1.6349914726476009</c:v>
                </c:pt>
                <c:pt idx="23">
                  <c:v>0.94936606991227157</c:v>
                </c:pt>
                <c:pt idx="24">
                  <c:v>1.3592435717866371</c:v>
                </c:pt>
                <c:pt idx="25">
                  <c:v>1.4293420058993687</c:v>
                </c:pt>
                <c:pt idx="26">
                  <c:v>1.3906393601055416</c:v>
                </c:pt>
                <c:pt idx="27">
                  <c:v>1.3840804471991417</c:v>
                </c:pt>
                <c:pt idx="28">
                  <c:v>1.4865711877588543</c:v>
                </c:pt>
                <c:pt idx="29">
                  <c:v>1.3749419714546935</c:v>
                </c:pt>
                <c:pt idx="30">
                  <c:v>0.95891905528377308</c:v>
                </c:pt>
                <c:pt idx="31">
                  <c:v>1.3943969781274985</c:v>
                </c:pt>
                <c:pt idx="32">
                  <c:v>1.3591251575099099</c:v>
                </c:pt>
                <c:pt idx="33">
                  <c:v>1.4549250445469881</c:v>
                </c:pt>
                <c:pt idx="34">
                  <c:v>1.6272189271548028</c:v>
                </c:pt>
                <c:pt idx="35">
                  <c:v>1.706124927137326</c:v>
                </c:pt>
                <c:pt idx="36">
                  <c:v>1.71</c:v>
                </c:pt>
                <c:pt idx="37">
                  <c:v>0.99743592525964575</c:v>
                </c:pt>
                <c:pt idx="38">
                  <c:v>1.3072814858692168</c:v>
                </c:pt>
                <c:pt idx="39">
                  <c:v>1.2666093565646634</c:v>
                </c:pt>
                <c:pt idx="40">
                  <c:v>1.1564294384845097</c:v>
                </c:pt>
                <c:pt idx="41">
                  <c:v>1.5681453140582535</c:v>
                </c:pt>
                <c:pt idx="42">
                  <c:v>1.5963826137011938</c:v>
                </c:pt>
                <c:pt idx="43">
                  <c:v>1.6453016961975389</c:v>
                </c:pt>
                <c:pt idx="44">
                  <c:v>1.0955958289005105</c:v>
                </c:pt>
                <c:pt idx="45">
                  <c:v>1.312878147436344</c:v>
                </c:pt>
                <c:pt idx="46">
                  <c:v>1.3644598875440659</c:v>
                </c:pt>
                <c:pt idx="47">
                  <c:v>1.4144135073355177</c:v>
                </c:pt>
                <c:pt idx="48">
                  <c:v>1.4519935110395448</c:v>
                </c:pt>
                <c:pt idx="49">
                  <c:v>1.5905107785603392</c:v>
                </c:pt>
                <c:pt idx="50">
                  <c:v>1.5616085944805023</c:v>
                </c:pt>
                <c:pt idx="51">
                  <c:v>1.0434453161220059</c:v>
                </c:pt>
                <c:pt idx="52">
                  <c:v>1.251554625076537</c:v>
                </c:pt>
                <c:pt idx="53">
                  <c:v>1.2669343352958877</c:v>
                </c:pt>
                <c:pt idx="54">
                  <c:v>1.1886019818471285</c:v>
                </c:pt>
                <c:pt idx="55">
                  <c:v>1.3107859110714419</c:v>
                </c:pt>
                <c:pt idx="56">
                  <c:v>1.4302456891465889</c:v>
                </c:pt>
                <c:pt idx="57">
                  <c:v>1.4928032338931465</c:v>
                </c:pt>
                <c:pt idx="58">
                  <c:v>0.59510560862161888</c:v>
                </c:pt>
                <c:pt idx="59">
                  <c:v>1.3158414042205695</c:v>
                </c:pt>
                <c:pt idx="60">
                  <c:v>1.3617332677884926</c:v>
                </c:pt>
                <c:pt idx="61">
                  <c:v>1.4474822066354802</c:v>
                </c:pt>
                <c:pt idx="62">
                  <c:v>1.6135443490747867</c:v>
                </c:pt>
                <c:pt idx="63">
                  <c:v>1.6960999371612739</c:v>
                </c:pt>
                <c:pt idx="64">
                  <c:v>1.0401292497925669</c:v>
                </c:pt>
                <c:pt idx="65">
                  <c:v>1.5294876400585873</c:v>
                </c:pt>
                <c:pt idx="66">
                  <c:v>1.5183979503551142</c:v>
                </c:pt>
                <c:pt idx="67">
                  <c:v>1.3255158891097243</c:v>
                </c:pt>
                <c:pt idx="68">
                  <c:v>1.3505841622956267</c:v>
                </c:pt>
                <c:pt idx="69">
                  <c:v>1.4</c:v>
                </c:pt>
                <c:pt idx="70">
                  <c:v>1.61</c:v>
                </c:pt>
                <c:pt idx="71">
                  <c:v>1.0136803346718739</c:v>
                </c:pt>
                <c:pt idx="72">
                  <c:v>1.5288937758307242</c:v>
                </c:pt>
                <c:pt idx="73">
                  <c:v>1.3712069505759212</c:v>
                </c:pt>
                <c:pt idx="74">
                  <c:v>1.3887406166723375</c:v>
                </c:pt>
                <c:pt idx="75">
                  <c:v>1.6384061212668493</c:v>
                </c:pt>
                <c:pt idx="76">
                  <c:v>1.6501943790780667</c:v>
                </c:pt>
                <c:pt idx="77">
                  <c:v>1.5571729936131651</c:v>
                </c:pt>
                <c:pt idx="78">
                  <c:v>1.0594470480019003</c:v>
                </c:pt>
                <c:pt idx="79">
                  <c:v>1.2908944247869354</c:v>
                </c:pt>
                <c:pt idx="80">
                  <c:v>1.34817365727842</c:v>
                </c:pt>
                <c:pt idx="81">
                  <c:v>1.379888935604189</c:v>
                </c:pt>
                <c:pt idx="82">
                  <c:v>1.6485979697576811</c:v>
                </c:pt>
                <c:pt idx="83">
                  <c:v>1.5892157631848844</c:v>
                </c:pt>
                <c:pt idx="84">
                  <c:v>1.6882029904583189</c:v>
                </c:pt>
                <c:pt idx="85">
                  <c:v>1.51</c:v>
                </c:pt>
                <c:pt idx="86">
                  <c:v>0.91733209139739902</c:v>
                </c:pt>
                <c:pt idx="87">
                  <c:v>1.3098365995014187</c:v>
                </c:pt>
                <c:pt idx="88">
                  <c:v>1.2187972305129995</c:v>
                </c:pt>
                <c:pt idx="89">
                  <c:v>1.1474281245232678</c:v>
                </c:pt>
                <c:pt idx="90">
                  <c:v>1.3337308083579722</c:v>
                </c:pt>
                <c:pt idx="91">
                  <c:v>1.4408619299702692</c:v>
                </c:pt>
                <c:pt idx="92">
                  <c:v>1.5162545778794341</c:v>
                </c:pt>
                <c:pt idx="93">
                  <c:v>1.0355294584123209</c:v>
                </c:pt>
                <c:pt idx="94">
                  <c:v>1.4122087981725107</c:v>
                </c:pt>
                <c:pt idx="95">
                  <c:v>1.4243433042846889</c:v>
                </c:pt>
                <c:pt idx="96">
                  <c:v>1.4349814890694987</c:v>
                </c:pt>
                <c:pt idx="97">
                  <c:v>1.4561132609832637</c:v>
                </c:pt>
                <c:pt idx="98">
                  <c:v>1.423489618091859</c:v>
                </c:pt>
                <c:pt idx="99">
                  <c:v>1.3180442693542957</c:v>
                </c:pt>
                <c:pt idx="100">
                  <c:v>1.0384458209739396</c:v>
                </c:pt>
                <c:pt idx="101">
                  <c:v>1.3753039874624124</c:v>
                </c:pt>
                <c:pt idx="102">
                  <c:v>1.3306242028992277</c:v>
                </c:pt>
                <c:pt idx="103">
                  <c:v>1.3240912550334909</c:v>
                </c:pt>
                <c:pt idx="104">
                  <c:v>1.5143197472155767</c:v>
                </c:pt>
                <c:pt idx="105">
                  <c:v>1.5171113644985266</c:v>
                </c:pt>
                <c:pt idx="106">
                  <c:v>1.6236934105379697</c:v>
                </c:pt>
                <c:pt idx="107">
                  <c:v>1.0112955826748333</c:v>
                </c:pt>
                <c:pt idx="108">
                  <c:v>1.3653372537929391</c:v>
                </c:pt>
                <c:pt idx="109">
                  <c:v>1.2838546901686256</c:v>
                </c:pt>
                <c:pt idx="110">
                  <c:v>1.2812703376340271</c:v>
                </c:pt>
              </c:numCache>
            </c:numRef>
          </c:xVal>
          <c:yVal>
            <c:numRef>
              <c:f>master_2017_02_20_2015!$BB$954:$BB$1064</c:f>
              <c:numCache>
                <c:formatCode>General</c:formatCode>
                <c:ptCount val="111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-32.5</c:v>
                </c:pt>
                <c:pt idx="4">
                  <c:v>-52</c:v>
                </c:pt>
                <c:pt idx="5">
                  <c:v>-90</c:v>
                </c:pt>
                <c:pt idx="6">
                  <c:v>-121.5</c:v>
                </c:pt>
                <c:pt idx="7">
                  <c:v>-141</c:v>
                </c:pt>
                <c:pt idx="8">
                  <c:v>-5</c:v>
                </c:pt>
                <c:pt idx="9">
                  <c:v>-15</c:v>
                </c:pt>
                <c:pt idx="10">
                  <c:v>-25</c:v>
                </c:pt>
                <c:pt idx="11">
                  <c:v>-34.5</c:v>
                </c:pt>
                <c:pt idx="12">
                  <c:v>-59</c:v>
                </c:pt>
                <c:pt idx="13">
                  <c:v>-101.5</c:v>
                </c:pt>
                <c:pt idx="14">
                  <c:v>-138.5</c:v>
                </c:pt>
                <c:pt idx="15">
                  <c:v>-5</c:v>
                </c:pt>
                <c:pt idx="16">
                  <c:v>-15</c:v>
                </c:pt>
                <c:pt idx="17">
                  <c:v>-25</c:v>
                </c:pt>
                <c:pt idx="18">
                  <c:v>-33</c:v>
                </c:pt>
                <c:pt idx="19">
                  <c:v>-51</c:v>
                </c:pt>
                <c:pt idx="20">
                  <c:v>-82.5</c:v>
                </c:pt>
                <c:pt idx="21">
                  <c:v>-117.5</c:v>
                </c:pt>
                <c:pt idx="22">
                  <c:v>-144.5</c:v>
                </c:pt>
                <c:pt idx="23">
                  <c:v>-5</c:v>
                </c:pt>
                <c:pt idx="24">
                  <c:v>-15</c:v>
                </c:pt>
                <c:pt idx="25">
                  <c:v>-25</c:v>
                </c:pt>
                <c:pt idx="26">
                  <c:v>-45</c:v>
                </c:pt>
                <c:pt idx="27">
                  <c:v>-77.5</c:v>
                </c:pt>
                <c:pt idx="28">
                  <c:v>-112.5</c:v>
                </c:pt>
                <c:pt idx="29">
                  <c:v>-141.5</c:v>
                </c:pt>
                <c:pt idx="30">
                  <c:v>-5</c:v>
                </c:pt>
                <c:pt idx="31">
                  <c:v>-15</c:v>
                </c:pt>
                <c:pt idx="32">
                  <c:v>-25</c:v>
                </c:pt>
                <c:pt idx="33">
                  <c:v>-49</c:v>
                </c:pt>
                <c:pt idx="34">
                  <c:v>-89.5</c:v>
                </c:pt>
                <c:pt idx="35">
                  <c:v>-126.5</c:v>
                </c:pt>
                <c:pt idx="36">
                  <c:v>-147</c:v>
                </c:pt>
                <c:pt idx="37">
                  <c:v>-5</c:v>
                </c:pt>
                <c:pt idx="38">
                  <c:v>-15</c:v>
                </c:pt>
                <c:pt idx="39">
                  <c:v>-25</c:v>
                </c:pt>
                <c:pt idx="40">
                  <c:v>-45</c:v>
                </c:pt>
                <c:pt idx="41">
                  <c:v>-75.5</c:v>
                </c:pt>
                <c:pt idx="42">
                  <c:v>-105</c:v>
                </c:pt>
                <c:pt idx="43">
                  <c:v>-135.5</c:v>
                </c:pt>
                <c:pt idx="44">
                  <c:v>-5</c:v>
                </c:pt>
                <c:pt idx="45">
                  <c:v>-15</c:v>
                </c:pt>
                <c:pt idx="46">
                  <c:v>-25</c:v>
                </c:pt>
                <c:pt idx="47">
                  <c:v>-36</c:v>
                </c:pt>
                <c:pt idx="48">
                  <c:v>-65.5</c:v>
                </c:pt>
                <c:pt idx="49">
                  <c:v>-107</c:v>
                </c:pt>
                <c:pt idx="50">
                  <c:v>-139</c:v>
                </c:pt>
                <c:pt idx="51">
                  <c:v>-5</c:v>
                </c:pt>
                <c:pt idx="52">
                  <c:v>-15</c:v>
                </c:pt>
                <c:pt idx="53">
                  <c:v>-25</c:v>
                </c:pt>
                <c:pt idx="54">
                  <c:v>-44</c:v>
                </c:pt>
                <c:pt idx="55">
                  <c:v>-73.5</c:v>
                </c:pt>
                <c:pt idx="56">
                  <c:v>-108.5</c:v>
                </c:pt>
                <c:pt idx="57">
                  <c:v>-138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-50.5</c:v>
                </c:pt>
                <c:pt idx="62">
                  <c:v>-87.5</c:v>
                </c:pt>
                <c:pt idx="63">
                  <c:v>-128.5</c:v>
                </c:pt>
                <c:pt idx="64">
                  <c:v>-5</c:v>
                </c:pt>
                <c:pt idx="65">
                  <c:v>-15</c:v>
                </c:pt>
                <c:pt idx="66">
                  <c:v>-25</c:v>
                </c:pt>
                <c:pt idx="67">
                  <c:v>-42.5</c:v>
                </c:pt>
                <c:pt idx="68">
                  <c:v>-73.5</c:v>
                </c:pt>
                <c:pt idx="69">
                  <c:v>-104</c:v>
                </c:pt>
                <c:pt idx="70">
                  <c:v>-130.5</c:v>
                </c:pt>
                <c:pt idx="71">
                  <c:v>-5</c:v>
                </c:pt>
                <c:pt idx="72">
                  <c:v>-15</c:v>
                </c:pt>
                <c:pt idx="73">
                  <c:v>-25</c:v>
                </c:pt>
                <c:pt idx="74">
                  <c:v>-43.5</c:v>
                </c:pt>
                <c:pt idx="75">
                  <c:v>-73.5</c:v>
                </c:pt>
                <c:pt idx="76">
                  <c:v>-108.5</c:v>
                </c:pt>
                <c:pt idx="77">
                  <c:v>-140</c:v>
                </c:pt>
                <c:pt idx="78">
                  <c:v>-5</c:v>
                </c:pt>
                <c:pt idx="79">
                  <c:v>-15</c:v>
                </c:pt>
                <c:pt idx="80">
                  <c:v>-25</c:v>
                </c:pt>
                <c:pt idx="81">
                  <c:v>-38.5</c:v>
                </c:pt>
                <c:pt idx="82">
                  <c:v>-58</c:v>
                </c:pt>
                <c:pt idx="83">
                  <c:v>-110</c:v>
                </c:pt>
                <c:pt idx="84">
                  <c:v>-138</c:v>
                </c:pt>
                <c:pt idx="85">
                  <c:v>-82.5</c:v>
                </c:pt>
                <c:pt idx="86">
                  <c:v>-5</c:v>
                </c:pt>
                <c:pt idx="87">
                  <c:v>-15</c:v>
                </c:pt>
                <c:pt idx="88">
                  <c:v>-25</c:v>
                </c:pt>
                <c:pt idx="89">
                  <c:v>-38</c:v>
                </c:pt>
                <c:pt idx="90">
                  <c:v>-60</c:v>
                </c:pt>
                <c:pt idx="91">
                  <c:v>-92.5</c:v>
                </c:pt>
                <c:pt idx="92">
                  <c:v>-130.5</c:v>
                </c:pt>
                <c:pt idx="93">
                  <c:v>-5</c:v>
                </c:pt>
                <c:pt idx="94">
                  <c:v>-15</c:v>
                </c:pt>
                <c:pt idx="95">
                  <c:v>-25</c:v>
                </c:pt>
                <c:pt idx="96">
                  <c:v>-36</c:v>
                </c:pt>
                <c:pt idx="97">
                  <c:v>-65.5</c:v>
                </c:pt>
                <c:pt idx="98">
                  <c:v>-108.5</c:v>
                </c:pt>
                <c:pt idx="99">
                  <c:v>-140.5</c:v>
                </c:pt>
                <c:pt idx="100">
                  <c:v>-5</c:v>
                </c:pt>
                <c:pt idx="101">
                  <c:v>-15</c:v>
                </c:pt>
                <c:pt idx="102">
                  <c:v>-25</c:v>
                </c:pt>
                <c:pt idx="103">
                  <c:v>-37</c:v>
                </c:pt>
                <c:pt idx="104">
                  <c:v>-54.5</c:v>
                </c:pt>
                <c:pt idx="105">
                  <c:v>-90.5</c:v>
                </c:pt>
                <c:pt idx="106">
                  <c:v>-134.5</c:v>
                </c:pt>
                <c:pt idx="107">
                  <c:v>-5</c:v>
                </c:pt>
                <c:pt idx="108">
                  <c:v>-15</c:v>
                </c:pt>
                <c:pt idx="109">
                  <c:v>-25</c:v>
                </c:pt>
                <c:pt idx="110">
                  <c:v>-42.5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master_2017_02_20_2015!$BG$1</c:f>
              <c:strCache>
                <c:ptCount val="1"/>
                <c:pt idx="0">
                  <c:v>Accepted_15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master_2017_02_20_2015!$BG$954:$BG$1064</c:f>
              <c:numCache>
                <c:formatCode>0.00</c:formatCode>
                <c:ptCount val="111"/>
                <c:pt idx="0">
                  <c:v>1.288</c:v>
                </c:pt>
                <c:pt idx="1">
                  <c:v>1.304</c:v>
                </c:pt>
                <c:pt idx="2">
                  <c:v>1.206</c:v>
                </c:pt>
                <c:pt idx="3">
                  <c:v>1.232082248458499</c:v>
                </c:pt>
                <c:pt idx="4">
                  <c:v>1.2659492029303718</c:v>
                </c:pt>
                <c:pt idx="5">
                  <c:v>1.3469213511028257</c:v>
                </c:pt>
                <c:pt idx="6">
                  <c:v>1.5187831053600096</c:v>
                </c:pt>
                <c:pt idx="7">
                  <c:v>1.4980893951978955</c:v>
                </c:pt>
                <c:pt idx="8">
                  <c:v>1.1645817527392064</c:v>
                </c:pt>
                <c:pt idx="9">
                  <c:v>1.3328157806517635</c:v>
                </c:pt>
                <c:pt idx="10">
                  <c:v>1.3126135822291232</c:v>
                </c:pt>
                <c:pt idx="11">
                  <c:v>1.4994325061430755</c:v>
                </c:pt>
                <c:pt idx="12">
                  <c:v>1.5101024704085697</c:v>
                </c:pt>
                <c:pt idx="13">
                  <c:v>1.5</c:v>
                </c:pt>
                <c:pt idx="14">
                  <c:v>1.49</c:v>
                </c:pt>
                <c:pt idx="15">
                  <c:v>0.99925895866047953</c:v>
                </c:pt>
                <c:pt idx="16">
                  <c:v>1.2602113732201774</c:v>
                </c:pt>
                <c:pt idx="17">
                  <c:v>1.261975757361893</c:v>
                </c:pt>
                <c:pt idx="18">
                  <c:v>1.2275640362756128</c:v>
                </c:pt>
                <c:pt idx="19">
                  <c:v>1.3216053672162618</c:v>
                </c:pt>
                <c:pt idx="20">
                  <c:v>1.5899715760772266</c:v>
                </c:pt>
                <c:pt idx="21">
                  <c:v>1.590070472782803</c:v>
                </c:pt>
                <c:pt idx="22">
                  <c:v>1.6349914726476009</c:v>
                </c:pt>
                <c:pt idx="23">
                  <c:v>1.1210014644388377</c:v>
                </c:pt>
                <c:pt idx="24">
                  <c:v>1.357958254671207</c:v>
                </c:pt>
                <c:pt idx="25">
                  <c:v>1.4084196411242653</c:v>
                </c:pt>
                <c:pt idx="26">
                  <c:v>1.3906393601055416</c:v>
                </c:pt>
                <c:pt idx="27">
                  <c:v>1.3840804471991417</c:v>
                </c:pt>
                <c:pt idx="28">
                  <c:v>1.4865711877588543</c:v>
                </c:pt>
                <c:pt idx="29">
                  <c:v>1.3749419714546935</c:v>
                </c:pt>
                <c:pt idx="30">
                  <c:v>1.2507719180620003</c:v>
                </c:pt>
                <c:pt idx="31">
                  <c:v>1.3552234592515482</c:v>
                </c:pt>
                <c:pt idx="32">
                  <c:v>1.3406656268049888</c:v>
                </c:pt>
                <c:pt idx="33">
                  <c:v>1.4549250445469881</c:v>
                </c:pt>
                <c:pt idx="34">
                  <c:v>1.6272189271548028</c:v>
                </c:pt>
                <c:pt idx="35">
                  <c:v>1.706124927137326</c:v>
                </c:pt>
                <c:pt idx="36">
                  <c:v>1.71</c:v>
                </c:pt>
                <c:pt idx="37">
                  <c:v>1.1369691409213614</c:v>
                </c:pt>
                <c:pt idx="38">
                  <c:v>1.3595462003987508</c:v>
                </c:pt>
                <c:pt idx="39">
                  <c:v>1.2673571289941246</c:v>
                </c:pt>
                <c:pt idx="40">
                  <c:v>1.1564294384845097</c:v>
                </c:pt>
                <c:pt idx="41">
                  <c:v>1.5681453140582535</c:v>
                </c:pt>
                <c:pt idx="42">
                  <c:v>1.5963826137011938</c:v>
                </c:pt>
                <c:pt idx="43">
                  <c:v>1.6453016961975389</c:v>
                </c:pt>
                <c:pt idx="44">
                  <c:v>1.1929883374208232</c:v>
                </c:pt>
                <c:pt idx="45">
                  <c:v>1.3355505760714224</c:v>
                </c:pt>
                <c:pt idx="46">
                  <c:v>1.4220936182225594</c:v>
                </c:pt>
                <c:pt idx="47">
                  <c:v>1.4144135073355177</c:v>
                </c:pt>
                <c:pt idx="48">
                  <c:v>1.4519935110395448</c:v>
                </c:pt>
                <c:pt idx="49">
                  <c:v>1.5905107785603392</c:v>
                </c:pt>
                <c:pt idx="50">
                  <c:v>1.5616085944805023</c:v>
                </c:pt>
                <c:pt idx="51">
                  <c:v>1.2216595797236975</c:v>
                </c:pt>
                <c:pt idx="52">
                  <c:v>1.2691215131358398</c:v>
                </c:pt>
                <c:pt idx="53">
                  <c:v>1.1438502390740513</c:v>
                </c:pt>
                <c:pt idx="54">
                  <c:v>1.1886019818471285</c:v>
                </c:pt>
                <c:pt idx="55">
                  <c:v>1.3107859110714419</c:v>
                </c:pt>
                <c:pt idx="56">
                  <c:v>1.4302456891465889</c:v>
                </c:pt>
                <c:pt idx="57">
                  <c:v>1.4928032338931465</c:v>
                </c:pt>
                <c:pt idx="58">
                  <c:v>1.128411877834042</c:v>
                </c:pt>
                <c:pt idx="59">
                  <c:v>1.2592409619422342</c:v>
                </c:pt>
                <c:pt idx="60">
                  <c:v>1.2729149390405281</c:v>
                </c:pt>
                <c:pt idx="61">
                  <c:v>1.4474822066354802</c:v>
                </c:pt>
                <c:pt idx="62">
                  <c:v>1.6135443490747867</c:v>
                </c:pt>
                <c:pt idx="63">
                  <c:v>1.6960999371612739</c:v>
                </c:pt>
                <c:pt idx="64">
                  <c:v>1.3019390581717449</c:v>
                </c:pt>
                <c:pt idx="65">
                  <c:v>1.3969511442031162</c:v>
                </c:pt>
                <c:pt idx="66">
                  <c:v>1.3937752527480285</c:v>
                </c:pt>
                <c:pt idx="67">
                  <c:v>1.3255158891097243</c:v>
                </c:pt>
                <c:pt idx="68">
                  <c:v>1.3505841622956267</c:v>
                </c:pt>
                <c:pt idx="69">
                  <c:v>1.4</c:v>
                </c:pt>
                <c:pt idx="70">
                  <c:v>1.61</c:v>
                </c:pt>
                <c:pt idx="71">
                  <c:v>1.2494486299557139</c:v>
                </c:pt>
                <c:pt idx="72">
                  <c:v>1.4477654074845174</c:v>
                </c:pt>
                <c:pt idx="73">
                  <c:v>1.3504596220689169</c:v>
                </c:pt>
                <c:pt idx="74">
                  <c:v>1.3887406166723375</c:v>
                </c:pt>
                <c:pt idx="75">
                  <c:v>1.6384061212668493</c:v>
                </c:pt>
                <c:pt idx="76">
                  <c:v>1.6501943790780667</c:v>
                </c:pt>
                <c:pt idx="77">
                  <c:v>1.5571729936131651</c:v>
                </c:pt>
                <c:pt idx="78">
                  <c:v>1.2238650599008418</c:v>
                </c:pt>
                <c:pt idx="79">
                  <c:v>1.4006563509007179</c:v>
                </c:pt>
                <c:pt idx="80">
                  <c:v>1.4280043050973059</c:v>
                </c:pt>
                <c:pt idx="81">
                  <c:v>1.379888935604189</c:v>
                </c:pt>
                <c:pt idx="82">
                  <c:v>1.6485979697576811</c:v>
                </c:pt>
                <c:pt idx="83">
                  <c:v>1.5892157631848844</c:v>
                </c:pt>
                <c:pt idx="84">
                  <c:v>1.6882029904583189</c:v>
                </c:pt>
                <c:pt idx="85">
                  <c:v>1.51</c:v>
                </c:pt>
                <c:pt idx="86">
                  <c:v>1.0464562344513646</c:v>
                </c:pt>
                <c:pt idx="87">
                  <c:v>1.2015456005081426</c:v>
                </c:pt>
                <c:pt idx="88">
                  <c:v>1.1782557298375003</c:v>
                </c:pt>
                <c:pt idx="89">
                  <c:v>1.1474281245232678</c:v>
                </c:pt>
                <c:pt idx="90">
                  <c:v>1.3337308083579722</c:v>
                </c:pt>
                <c:pt idx="91">
                  <c:v>1.4408619299702692</c:v>
                </c:pt>
                <c:pt idx="92">
                  <c:v>1.5162545778794341</c:v>
                </c:pt>
                <c:pt idx="93">
                  <c:v>1.1687280554722372</c:v>
                </c:pt>
                <c:pt idx="94">
                  <c:v>1.3662508601372692</c:v>
                </c:pt>
                <c:pt idx="95">
                  <c:v>1.2457434232581119</c:v>
                </c:pt>
                <c:pt idx="96">
                  <c:v>1.4349814890694987</c:v>
                </c:pt>
                <c:pt idx="97">
                  <c:v>1.4561132609832637</c:v>
                </c:pt>
                <c:pt idx="98">
                  <c:v>1.423489618091859</c:v>
                </c:pt>
                <c:pt idx="99">
                  <c:v>1.3180442693542957</c:v>
                </c:pt>
                <c:pt idx="100">
                  <c:v>1.2424793125959381</c:v>
                </c:pt>
                <c:pt idx="101">
                  <c:v>1.3901582652575117</c:v>
                </c:pt>
                <c:pt idx="102">
                  <c:v>1.3082026218748346</c:v>
                </c:pt>
                <c:pt idx="103">
                  <c:v>1.3240912550334909</c:v>
                </c:pt>
                <c:pt idx="104">
                  <c:v>1.5143197472155767</c:v>
                </c:pt>
                <c:pt idx="105">
                  <c:v>1.5171113644985266</c:v>
                </c:pt>
                <c:pt idx="106">
                  <c:v>1.6236934105379697</c:v>
                </c:pt>
                <c:pt idx="107">
                  <c:v>1.2339220495086192</c:v>
                </c:pt>
                <c:pt idx="108">
                  <c:v>1.3343155071722215</c:v>
                </c:pt>
                <c:pt idx="109">
                  <c:v>1.2697390475854404</c:v>
                </c:pt>
                <c:pt idx="110">
                  <c:v>1.2812703376340271</c:v>
                </c:pt>
              </c:numCache>
            </c:numRef>
          </c:xVal>
          <c:yVal>
            <c:numRef>
              <c:f>master_2017_02_20_2015!$BB$954:$BB$1064</c:f>
              <c:numCache>
                <c:formatCode>General</c:formatCode>
                <c:ptCount val="111"/>
                <c:pt idx="0">
                  <c:v>-5</c:v>
                </c:pt>
                <c:pt idx="1">
                  <c:v>-15</c:v>
                </c:pt>
                <c:pt idx="2">
                  <c:v>-25</c:v>
                </c:pt>
                <c:pt idx="3">
                  <c:v>-32.5</c:v>
                </c:pt>
                <c:pt idx="4">
                  <c:v>-52</c:v>
                </c:pt>
                <c:pt idx="5">
                  <c:v>-90</c:v>
                </c:pt>
                <c:pt idx="6">
                  <c:v>-121.5</c:v>
                </c:pt>
                <c:pt idx="7">
                  <c:v>-141</c:v>
                </c:pt>
                <c:pt idx="8">
                  <c:v>-5</c:v>
                </c:pt>
                <c:pt idx="9">
                  <c:v>-15</c:v>
                </c:pt>
                <c:pt idx="10">
                  <c:v>-25</c:v>
                </c:pt>
                <c:pt idx="11">
                  <c:v>-34.5</c:v>
                </c:pt>
                <c:pt idx="12">
                  <c:v>-59</c:v>
                </c:pt>
                <c:pt idx="13">
                  <c:v>-101.5</c:v>
                </c:pt>
                <c:pt idx="14">
                  <c:v>-138.5</c:v>
                </c:pt>
                <c:pt idx="15">
                  <c:v>-5</c:v>
                </c:pt>
                <c:pt idx="16">
                  <c:v>-15</c:v>
                </c:pt>
                <c:pt idx="17">
                  <c:v>-25</c:v>
                </c:pt>
                <c:pt idx="18">
                  <c:v>-33</c:v>
                </c:pt>
                <c:pt idx="19">
                  <c:v>-51</c:v>
                </c:pt>
                <c:pt idx="20">
                  <c:v>-82.5</c:v>
                </c:pt>
                <c:pt idx="21">
                  <c:v>-117.5</c:v>
                </c:pt>
                <c:pt idx="22">
                  <c:v>-144.5</c:v>
                </c:pt>
                <c:pt idx="23">
                  <c:v>-5</c:v>
                </c:pt>
                <c:pt idx="24">
                  <c:v>-15</c:v>
                </c:pt>
                <c:pt idx="25">
                  <c:v>-25</c:v>
                </c:pt>
                <c:pt idx="26">
                  <c:v>-45</c:v>
                </c:pt>
                <c:pt idx="27">
                  <c:v>-77.5</c:v>
                </c:pt>
                <c:pt idx="28">
                  <c:v>-112.5</c:v>
                </c:pt>
                <c:pt idx="29">
                  <c:v>-141.5</c:v>
                </c:pt>
                <c:pt idx="30">
                  <c:v>-5</c:v>
                </c:pt>
                <c:pt idx="31">
                  <c:v>-15</c:v>
                </c:pt>
                <c:pt idx="32">
                  <c:v>-25</c:v>
                </c:pt>
                <c:pt idx="33">
                  <c:v>-49</c:v>
                </c:pt>
                <c:pt idx="34">
                  <c:v>-89.5</c:v>
                </c:pt>
                <c:pt idx="35">
                  <c:v>-126.5</c:v>
                </c:pt>
                <c:pt idx="36">
                  <c:v>-147</c:v>
                </c:pt>
                <c:pt idx="37">
                  <c:v>-5</c:v>
                </c:pt>
                <c:pt idx="38">
                  <c:v>-15</c:v>
                </c:pt>
                <c:pt idx="39">
                  <c:v>-25</c:v>
                </c:pt>
                <c:pt idx="40">
                  <c:v>-45</c:v>
                </c:pt>
                <c:pt idx="41">
                  <c:v>-75.5</c:v>
                </c:pt>
                <c:pt idx="42">
                  <c:v>-105</c:v>
                </c:pt>
                <c:pt idx="43">
                  <c:v>-135.5</c:v>
                </c:pt>
                <c:pt idx="44">
                  <c:v>-5</c:v>
                </c:pt>
                <c:pt idx="45">
                  <c:v>-15</c:v>
                </c:pt>
                <c:pt idx="46">
                  <c:v>-25</c:v>
                </c:pt>
                <c:pt idx="47">
                  <c:v>-36</c:v>
                </c:pt>
                <c:pt idx="48">
                  <c:v>-65.5</c:v>
                </c:pt>
                <c:pt idx="49">
                  <c:v>-107</c:v>
                </c:pt>
                <c:pt idx="50">
                  <c:v>-139</c:v>
                </c:pt>
                <c:pt idx="51">
                  <c:v>-5</c:v>
                </c:pt>
                <c:pt idx="52">
                  <c:v>-15</c:v>
                </c:pt>
                <c:pt idx="53">
                  <c:v>-25</c:v>
                </c:pt>
                <c:pt idx="54">
                  <c:v>-44</c:v>
                </c:pt>
                <c:pt idx="55">
                  <c:v>-73.5</c:v>
                </c:pt>
                <c:pt idx="56">
                  <c:v>-108.5</c:v>
                </c:pt>
                <c:pt idx="57">
                  <c:v>-138</c:v>
                </c:pt>
                <c:pt idx="58">
                  <c:v>-5</c:v>
                </c:pt>
                <c:pt idx="59">
                  <c:v>-15</c:v>
                </c:pt>
                <c:pt idx="60">
                  <c:v>-25</c:v>
                </c:pt>
                <c:pt idx="61">
                  <c:v>-50.5</c:v>
                </c:pt>
                <c:pt idx="62">
                  <c:v>-87.5</c:v>
                </c:pt>
                <c:pt idx="63">
                  <c:v>-128.5</c:v>
                </c:pt>
                <c:pt idx="64">
                  <c:v>-5</c:v>
                </c:pt>
                <c:pt idx="65">
                  <c:v>-15</c:v>
                </c:pt>
                <c:pt idx="66">
                  <c:v>-25</c:v>
                </c:pt>
                <c:pt idx="67">
                  <c:v>-42.5</c:v>
                </c:pt>
                <c:pt idx="68">
                  <c:v>-73.5</c:v>
                </c:pt>
                <c:pt idx="69">
                  <c:v>-104</c:v>
                </c:pt>
                <c:pt idx="70">
                  <c:v>-130.5</c:v>
                </c:pt>
                <c:pt idx="71">
                  <c:v>-5</c:v>
                </c:pt>
                <c:pt idx="72">
                  <c:v>-15</c:v>
                </c:pt>
                <c:pt idx="73">
                  <c:v>-25</c:v>
                </c:pt>
                <c:pt idx="74">
                  <c:v>-43.5</c:v>
                </c:pt>
                <c:pt idx="75">
                  <c:v>-73.5</c:v>
                </c:pt>
                <c:pt idx="76">
                  <c:v>-108.5</c:v>
                </c:pt>
                <c:pt idx="77">
                  <c:v>-140</c:v>
                </c:pt>
                <c:pt idx="78">
                  <c:v>-5</c:v>
                </c:pt>
                <c:pt idx="79">
                  <c:v>-15</c:v>
                </c:pt>
                <c:pt idx="80">
                  <c:v>-25</c:v>
                </c:pt>
                <c:pt idx="81">
                  <c:v>-38.5</c:v>
                </c:pt>
                <c:pt idx="82">
                  <c:v>-58</c:v>
                </c:pt>
                <c:pt idx="83">
                  <c:v>-110</c:v>
                </c:pt>
                <c:pt idx="84">
                  <c:v>-138</c:v>
                </c:pt>
                <c:pt idx="85">
                  <c:v>-82.5</c:v>
                </c:pt>
                <c:pt idx="86">
                  <c:v>-5</c:v>
                </c:pt>
                <c:pt idx="87">
                  <c:v>-15</c:v>
                </c:pt>
                <c:pt idx="88">
                  <c:v>-25</c:v>
                </c:pt>
                <c:pt idx="89">
                  <c:v>-38</c:v>
                </c:pt>
                <c:pt idx="90">
                  <c:v>-60</c:v>
                </c:pt>
                <c:pt idx="91">
                  <c:v>-92.5</c:v>
                </c:pt>
                <c:pt idx="92">
                  <c:v>-130.5</c:v>
                </c:pt>
                <c:pt idx="93">
                  <c:v>-5</c:v>
                </c:pt>
                <c:pt idx="94">
                  <c:v>-15</c:v>
                </c:pt>
                <c:pt idx="95">
                  <c:v>-25</c:v>
                </c:pt>
                <c:pt idx="96">
                  <c:v>-36</c:v>
                </c:pt>
                <c:pt idx="97">
                  <c:v>-65.5</c:v>
                </c:pt>
                <c:pt idx="98">
                  <c:v>-108.5</c:v>
                </c:pt>
                <c:pt idx="99">
                  <c:v>-140.5</c:v>
                </c:pt>
                <c:pt idx="100">
                  <c:v>-5</c:v>
                </c:pt>
                <c:pt idx="101">
                  <c:v>-15</c:v>
                </c:pt>
                <c:pt idx="102">
                  <c:v>-25</c:v>
                </c:pt>
                <c:pt idx="103">
                  <c:v>-37</c:v>
                </c:pt>
                <c:pt idx="104">
                  <c:v>-54.5</c:v>
                </c:pt>
                <c:pt idx="105">
                  <c:v>-90.5</c:v>
                </c:pt>
                <c:pt idx="106">
                  <c:v>-134.5</c:v>
                </c:pt>
                <c:pt idx="107">
                  <c:v>-5</c:v>
                </c:pt>
                <c:pt idx="108">
                  <c:v>-15</c:v>
                </c:pt>
                <c:pt idx="109">
                  <c:v>-25</c:v>
                </c:pt>
                <c:pt idx="110">
                  <c:v>-42.5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7100320"/>
        <c:axId val="-53709977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master_2017_02_20_2015!$BE$1</c15:sqref>
                        </c15:formulaRef>
                      </c:ext>
                    </c:extLst>
                    <c:strCache>
                      <c:ptCount val="1"/>
                      <c:pt idx="0">
                        <c:v>Ave_08_15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master_2017_02_20_2015!$BE$954:$BE$1064</c15:sqref>
                        </c15:formulaRef>
                      </c:ext>
                    </c:extLst>
                    <c:numCache>
                      <c:formatCode>0.00</c:formatCode>
                      <c:ptCount val="111"/>
                      <c:pt idx="0">
                        <c:v>1.261985538646214</c:v>
                      </c:pt>
                      <c:pt idx="1">
                        <c:v>1.3140226148134082</c:v>
                      </c:pt>
                      <c:pt idx="2">
                        <c:v>1.2445302250328354</c:v>
                      </c:pt>
                      <c:pt idx="3">
                        <c:v>1.232082248458499</c:v>
                      </c:pt>
                      <c:pt idx="4">
                        <c:v>1.2659492029303718</c:v>
                      </c:pt>
                      <c:pt idx="5">
                        <c:v>1.3469213511028257</c:v>
                      </c:pt>
                      <c:pt idx="6">
                        <c:v>1.5187831053600096</c:v>
                      </c:pt>
                      <c:pt idx="7">
                        <c:v>1.4980893951978955</c:v>
                      </c:pt>
                      <c:pt idx="8">
                        <c:v>1.1196612448923275</c:v>
                      </c:pt>
                      <c:pt idx="9">
                        <c:v>1.3585067895335323</c:v>
                      </c:pt>
                      <c:pt idx="10">
                        <c:v>1.3483131745421195</c:v>
                      </c:pt>
                      <c:pt idx="11">
                        <c:v>1.5924130227698248</c:v>
                      </c:pt>
                      <c:pt idx="12">
                        <c:v>1.5447709281686302</c:v>
                      </c:pt>
                      <c:pt idx="13">
                        <c:v>1.5</c:v>
                      </c:pt>
                      <c:pt idx="14">
                        <c:v>1.49</c:v>
                      </c:pt>
                      <c:pt idx="15">
                        <c:v>0.87847124827091083</c:v>
                      </c:pt>
                      <c:pt idx="16">
                        <c:v>1.320259999915157</c:v>
                      </c:pt>
                      <c:pt idx="17">
                        <c:v>1.2785234850149285</c:v>
                      </c:pt>
                      <c:pt idx="18">
                        <c:v>1.2275640362756128</c:v>
                      </c:pt>
                      <c:pt idx="19">
                        <c:v>1.3216053672162618</c:v>
                      </c:pt>
                      <c:pt idx="20">
                        <c:v>1.5899715760772266</c:v>
                      </c:pt>
                      <c:pt idx="21">
                        <c:v>1.590070472782803</c:v>
                      </c:pt>
                      <c:pt idx="22">
                        <c:v>1.6349914726476009</c:v>
                      </c:pt>
                      <c:pt idx="23">
                        <c:v>1.0351837671755546</c:v>
                      </c:pt>
                      <c:pt idx="24">
                        <c:v>1.3586009132289221</c:v>
                      </c:pt>
                      <c:pt idx="25">
                        <c:v>1.4188808235118171</c:v>
                      </c:pt>
                      <c:pt idx="26">
                        <c:v>1.3906393601055416</c:v>
                      </c:pt>
                      <c:pt idx="27">
                        <c:v>1.3840804471991417</c:v>
                      </c:pt>
                      <c:pt idx="28">
                        <c:v>1.4865711877588543</c:v>
                      </c:pt>
                      <c:pt idx="29">
                        <c:v>1.3749419714546935</c:v>
                      </c:pt>
                      <c:pt idx="30">
                        <c:v>1.1048454866728867</c:v>
                      </c:pt>
                      <c:pt idx="31">
                        <c:v>1.3748102186895235</c:v>
                      </c:pt>
                      <c:pt idx="32">
                        <c:v>1.3498953921574492</c:v>
                      </c:pt>
                      <c:pt idx="33">
                        <c:v>1.4549250445469881</c:v>
                      </c:pt>
                      <c:pt idx="34">
                        <c:v>1.6272189271548028</c:v>
                      </c:pt>
                      <c:pt idx="35">
                        <c:v>1.706124927137326</c:v>
                      </c:pt>
                      <c:pt idx="36">
                        <c:v>1.71</c:v>
                      </c:pt>
                      <c:pt idx="37">
                        <c:v>1.0672025330905035</c:v>
                      </c:pt>
                      <c:pt idx="38">
                        <c:v>1.3334138431339837</c:v>
                      </c:pt>
                      <c:pt idx="39">
                        <c:v>1.2669832427793941</c:v>
                      </c:pt>
                      <c:pt idx="40">
                        <c:v>1.1564294384845097</c:v>
                      </c:pt>
                      <c:pt idx="41">
                        <c:v>1.5681453140582535</c:v>
                      </c:pt>
                      <c:pt idx="42">
                        <c:v>1.5963826137011938</c:v>
                      </c:pt>
                      <c:pt idx="43">
                        <c:v>1.6453016961975389</c:v>
                      </c:pt>
                      <c:pt idx="44">
                        <c:v>1.1442920831606669</c:v>
                      </c:pt>
                      <c:pt idx="45">
                        <c:v>1.3242143617538833</c:v>
                      </c:pt>
                      <c:pt idx="46">
                        <c:v>1.3932767528833128</c:v>
                      </c:pt>
                      <c:pt idx="47">
                        <c:v>1.4144135073355177</c:v>
                      </c:pt>
                      <c:pt idx="48">
                        <c:v>1.4519935110395448</c:v>
                      </c:pt>
                      <c:pt idx="49">
                        <c:v>1.5905107785603392</c:v>
                      </c:pt>
                      <c:pt idx="50">
                        <c:v>1.5616085944805023</c:v>
                      </c:pt>
                      <c:pt idx="51">
                        <c:v>1.1325524479228517</c:v>
                      </c:pt>
                      <c:pt idx="52">
                        <c:v>1.2603380691061883</c:v>
                      </c:pt>
                      <c:pt idx="53">
                        <c:v>1.2053922871849694</c:v>
                      </c:pt>
                      <c:pt idx="54">
                        <c:v>1.1886019818471285</c:v>
                      </c:pt>
                      <c:pt idx="55">
                        <c:v>1.3107859110714419</c:v>
                      </c:pt>
                      <c:pt idx="56">
                        <c:v>1.4302456891465889</c:v>
                      </c:pt>
                      <c:pt idx="57">
                        <c:v>1.4928032338931465</c:v>
                      </c:pt>
                      <c:pt idx="58">
                        <c:v>0.86175874322783041</c:v>
                      </c:pt>
                      <c:pt idx="59">
                        <c:v>1.2875411830814019</c:v>
                      </c:pt>
                      <c:pt idx="60">
                        <c:v>1.3173241034145104</c:v>
                      </c:pt>
                      <c:pt idx="61">
                        <c:v>1.4474822066354802</c:v>
                      </c:pt>
                      <c:pt idx="62">
                        <c:v>1.6135443490747867</c:v>
                      </c:pt>
                      <c:pt idx="63">
                        <c:v>1.6960999371612739</c:v>
                      </c:pt>
                      <c:pt idx="64">
                        <c:v>1.171034153982156</c:v>
                      </c:pt>
                      <c:pt idx="65">
                        <c:v>1.4632193921308518</c:v>
                      </c:pt>
                      <c:pt idx="66">
                        <c:v>1.4560866015515712</c:v>
                      </c:pt>
                      <c:pt idx="67">
                        <c:v>1.3255158891097243</c:v>
                      </c:pt>
                      <c:pt idx="68">
                        <c:v>1.3505841622956267</c:v>
                      </c:pt>
                      <c:pt idx="69">
                        <c:v>1.4</c:v>
                      </c:pt>
                      <c:pt idx="70">
                        <c:v>1.61</c:v>
                      </c:pt>
                      <c:pt idx="71">
                        <c:v>1.1315644823137938</c:v>
                      </c:pt>
                      <c:pt idx="72">
                        <c:v>1.4883295916576209</c:v>
                      </c:pt>
                      <c:pt idx="73">
                        <c:v>1.3608332863224191</c:v>
                      </c:pt>
                      <c:pt idx="74">
                        <c:v>1.3887406166723375</c:v>
                      </c:pt>
                      <c:pt idx="75">
                        <c:v>1.6384061212668493</c:v>
                      </c:pt>
                      <c:pt idx="76">
                        <c:v>1.6501943790780667</c:v>
                      </c:pt>
                      <c:pt idx="77">
                        <c:v>1.5571729936131651</c:v>
                      </c:pt>
                      <c:pt idx="78">
                        <c:v>1.1416560539513712</c:v>
                      </c:pt>
                      <c:pt idx="79">
                        <c:v>1.3457753878438266</c:v>
                      </c:pt>
                      <c:pt idx="80">
                        <c:v>1.3880889811878629</c:v>
                      </c:pt>
                      <c:pt idx="81">
                        <c:v>1.379888935604189</c:v>
                      </c:pt>
                      <c:pt idx="82">
                        <c:v>1.6485979697576811</c:v>
                      </c:pt>
                      <c:pt idx="83">
                        <c:v>1.5892157631848844</c:v>
                      </c:pt>
                      <c:pt idx="84">
                        <c:v>1.6882029904583189</c:v>
                      </c:pt>
                      <c:pt idx="85">
                        <c:v>1.51</c:v>
                      </c:pt>
                      <c:pt idx="86">
                        <c:v>0.98189416292438181</c:v>
                      </c:pt>
                      <c:pt idx="87">
                        <c:v>1.2556911000047806</c:v>
                      </c:pt>
                      <c:pt idx="88">
                        <c:v>1.19852648017525</c:v>
                      </c:pt>
                      <c:pt idx="89">
                        <c:v>1.1474281245232678</c:v>
                      </c:pt>
                      <c:pt idx="90">
                        <c:v>1.3337308083579722</c:v>
                      </c:pt>
                      <c:pt idx="91">
                        <c:v>1.4408619299702692</c:v>
                      </c:pt>
                      <c:pt idx="92">
                        <c:v>1.5162545778794341</c:v>
                      </c:pt>
                      <c:pt idx="93">
                        <c:v>1.1021287569422791</c:v>
                      </c:pt>
                      <c:pt idx="94">
                        <c:v>1.3892298291548899</c:v>
                      </c:pt>
                      <c:pt idx="95">
                        <c:v>1.3350433637714003</c:v>
                      </c:pt>
                      <c:pt idx="96">
                        <c:v>1.4349814890694987</c:v>
                      </c:pt>
                      <c:pt idx="97">
                        <c:v>1.4561132609832637</c:v>
                      </c:pt>
                      <c:pt idx="98">
                        <c:v>1.423489618091859</c:v>
                      </c:pt>
                      <c:pt idx="99">
                        <c:v>1.3180442693542957</c:v>
                      </c:pt>
                      <c:pt idx="100">
                        <c:v>1.1404625667849388</c:v>
                      </c:pt>
                      <c:pt idx="101">
                        <c:v>1.3827311263599622</c:v>
                      </c:pt>
                      <c:pt idx="102">
                        <c:v>1.3194134123870311</c:v>
                      </c:pt>
                      <c:pt idx="103">
                        <c:v>1.3240912550334909</c:v>
                      </c:pt>
                      <c:pt idx="104">
                        <c:v>1.5143197472155767</c:v>
                      </c:pt>
                      <c:pt idx="105">
                        <c:v>1.5171113644985266</c:v>
                      </c:pt>
                      <c:pt idx="106">
                        <c:v>1.6236934105379697</c:v>
                      </c:pt>
                      <c:pt idx="107">
                        <c:v>1.1226088160917262</c:v>
                      </c:pt>
                      <c:pt idx="108">
                        <c:v>1.3498263804825803</c:v>
                      </c:pt>
                      <c:pt idx="109">
                        <c:v>1.276796868877033</c:v>
                      </c:pt>
                      <c:pt idx="110">
                        <c:v>1.2812703376340271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master_2017_02_20_2015!$BB$954:$BB$1064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-5</c:v>
                      </c:pt>
                      <c:pt idx="1">
                        <c:v>-15</c:v>
                      </c:pt>
                      <c:pt idx="2">
                        <c:v>-25</c:v>
                      </c:pt>
                      <c:pt idx="3">
                        <c:v>-32.5</c:v>
                      </c:pt>
                      <c:pt idx="4">
                        <c:v>-52</c:v>
                      </c:pt>
                      <c:pt idx="5">
                        <c:v>-90</c:v>
                      </c:pt>
                      <c:pt idx="6">
                        <c:v>-121.5</c:v>
                      </c:pt>
                      <c:pt idx="7">
                        <c:v>-141</c:v>
                      </c:pt>
                      <c:pt idx="8">
                        <c:v>-5</c:v>
                      </c:pt>
                      <c:pt idx="9">
                        <c:v>-15</c:v>
                      </c:pt>
                      <c:pt idx="10">
                        <c:v>-25</c:v>
                      </c:pt>
                      <c:pt idx="11">
                        <c:v>-34.5</c:v>
                      </c:pt>
                      <c:pt idx="12">
                        <c:v>-59</c:v>
                      </c:pt>
                      <c:pt idx="13">
                        <c:v>-101.5</c:v>
                      </c:pt>
                      <c:pt idx="14">
                        <c:v>-138.5</c:v>
                      </c:pt>
                      <c:pt idx="15">
                        <c:v>-5</c:v>
                      </c:pt>
                      <c:pt idx="16">
                        <c:v>-15</c:v>
                      </c:pt>
                      <c:pt idx="17">
                        <c:v>-25</c:v>
                      </c:pt>
                      <c:pt idx="18">
                        <c:v>-33</c:v>
                      </c:pt>
                      <c:pt idx="19">
                        <c:v>-51</c:v>
                      </c:pt>
                      <c:pt idx="20">
                        <c:v>-82.5</c:v>
                      </c:pt>
                      <c:pt idx="21">
                        <c:v>-117.5</c:v>
                      </c:pt>
                      <c:pt idx="22">
                        <c:v>-144.5</c:v>
                      </c:pt>
                      <c:pt idx="23">
                        <c:v>-5</c:v>
                      </c:pt>
                      <c:pt idx="24">
                        <c:v>-15</c:v>
                      </c:pt>
                      <c:pt idx="25">
                        <c:v>-25</c:v>
                      </c:pt>
                      <c:pt idx="26">
                        <c:v>-45</c:v>
                      </c:pt>
                      <c:pt idx="27">
                        <c:v>-77.5</c:v>
                      </c:pt>
                      <c:pt idx="28">
                        <c:v>-112.5</c:v>
                      </c:pt>
                      <c:pt idx="29">
                        <c:v>-141.5</c:v>
                      </c:pt>
                      <c:pt idx="30">
                        <c:v>-5</c:v>
                      </c:pt>
                      <c:pt idx="31">
                        <c:v>-15</c:v>
                      </c:pt>
                      <c:pt idx="32">
                        <c:v>-25</c:v>
                      </c:pt>
                      <c:pt idx="33">
                        <c:v>-49</c:v>
                      </c:pt>
                      <c:pt idx="34">
                        <c:v>-89.5</c:v>
                      </c:pt>
                      <c:pt idx="35">
                        <c:v>-126.5</c:v>
                      </c:pt>
                      <c:pt idx="36">
                        <c:v>-147</c:v>
                      </c:pt>
                      <c:pt idx="37">
                        <c:v>-5</c:v>
                      </c:pt>
                      <c:pt idx="38">
                        <c:v>-15</c:v>
                      </c:pt>
                      <c:pt idx="39">
                        <c:v>-25</c:v>
                      </c:pt>
                      <c:pt idx="40">
                        <c:v>-45</c:v>
                      </c:pt>
                      <c:pt idx="41">
                        <c:v>-75.5</c:v>
                      </c:pt>
                      <c:pt idx="42">
                        <c:v>-105</c:v>
                      </c:pt>
                      <c:pt idx="43">
                        <c:v>-135.5</c:v>
                      </c:pt>
                      <c:pt idx="44">
                        <c:v>-5</c:v>
                      </c:pt>
                      <c:pt idx="45">
                        <c:v>-15</c:v>
                      </c:pt>
                      <c:pt idx="46">
                        <c:v>-25</c:v>
                      </c:pt>
                      <c:pt idx="47">
                        <c:v>-36</c:v>
                      </c:pt>
                      <c:pt idx="48">
                        <c:v>-65.5</c:v>
                      </c:pt>
                      <c:pt idx="49">
                        <c:v>-107</c:v>
                      </c:pt>
                      <c:pt idx="50">
                        <c:v>-139</c:v>
                      </c:pt>
                      <c:pt idx="51">
                        <c:v>-5</c:v>
                      </c:pt>
                      <c:pt idx="52">
                        <c:v>-15</c:v>
                      </c:pt>
                      <c:pt idx="53">
                        <c:v>-25</c:v>
                      </c:pt>
                      <c:pt idx="54">
                        <c:v>-44</c:v>
                      </c:pt>
                      <c:pt idx="55">
                        <c:v>-73.5</c:v>
                      </c:pt>
                      <c:pt idx="56">
                        <c:v>-108.5</c:v>
                      </c:pt>
                      <c:pt idx="57">
                        <c:v>-138</c:v>
                      </c:pt>
                      <c:pt idx="58">
                        <c:v>-5</c:v>
                      </c:pt>
                      <c:pt idx="59">
                        <c:v>-15</c:v>
                      </c:pt>
                      <c:pt idx="60">
                        <c:v>-25</c:v>
                      </c:pt>
                      <c:pt idx="61">
                        <c:v>-50.5</c:v>
                      </c:pt>
                      <c:pt idx="62">
                        <c:v>-87.5</c:v>
                      </c:pt>
                      <c:pt idx="63">
                        <c:v>-128.5</c:v>
                      </c:pt>
                      <c:pt idx="64">
                        <c:v>-5</c:v>
                      </c:pt>
                      <c:pt idx="65">
                        <c:v>-15</c:v>
                      </c:pt>
                      <c:pt idx="66">
                        <c:v>-25</c:v>
                      </c:pt>
                      <c:pt idx="67">
                        <c:v>-42.5</c:v>
                      </c:pt>
                      <c:pt idx="68">
                        <c:v>-73.5</c:v>
                      </c:pt>
                      <c:pt idx="69">
                        <c:v>-104</c:v>
                      </c:pt>
                      <c:pt idx="70">
                        <c:v>-130.5</c:v>
                      </c:pt>
                      <c:pt idx="71">
                        <c:v>-5</c:v>
                      </c:pt>
                      <c:pt idx="72">
                        <c:v>-15</c:v>
                      </c:pt>
                      <c:pt idx="73">
                        <c:v>-25</c:v>
                      </c:pt>
                      <c:pt idx="74">
                        <c:v>-43.5</c:v>
                      </c:pt>
                      <c:pt idx="75">
                        <c:v>-73.5</c:v>
                      </c:pt>
                      <c:pt idx="76">
                        <c:v>-108.5</c:v>
                      </c:pt>
                      <c:pt idx="77">
                        <c:v>-140</c:v>
                      </c:pt>
                      <c:pt idx="78">
                        <c:v>-5</c:v>
                      </c:pt>
                      <c:pt idx="79">
                        <c:v>-15</c:v>
                      </c:pt>
                      <c:pt idx="80">
                        <c:v>-25</c:v>
                      </c:pt>
                      <c:pt idx="81">
                        <c:v>-38.5</c:v>
                      </c:pt>
                      <c:pt idx="82">
                        <c:v>-58</c:v>
                      </c:pt>
                      <c:pt idx="83">
                        <c:v>-110</c:v>
                      </c:pt>
                      <c:pt idx="84">
                        <c:v>-138</c:v>
                      </c:pt>
                      <c:pt idx="85">
                        <c:v>-82.5</c:v>
                      </c:pt>
                      <c:pt idx="86">
                        <c:v>-5</c:v>
                      </c:pt>
                      <c:pt idx="87">
                        <c:v>-15</c:v>
                      </c:pt>
                      <c:pt idx="88">
                        <c:v>-25</c:v>
                      </c:pt>
                      <c:pt idx="89">
                        <c:v>-38</c:v>
                      </c:pt>
                      <c:pt idx="90">
                        <c:v>-60</c:v>
                      </c:pt>
                      <c:pt idx="91">
                        <c:v>-92.5</c:v>
                      </c:pt>
                      <c:pt idx="92">
                        <c:v>-130.5</c:v>
                      </c:pt>
                      <c:pt idx="93">
                        <c:v>-5</c:v>
                      </c:pt>
                      <c:pt idx="94">
                        <c:v>-15</c:v>
                      </c:pt>
                      <c:pt idx="95">
                        <c:v>-25</c:v>
                      </c:pt>
                      <c:pt idx="96">
                        <c:v>-36</c:v>
                      </c:pt>
                      <c:pt idx="97">
                        <c:v>-65.5</c:v>
                      </c:pt>
                      <c:pt idx="98">
                        <c:v>-108.5</c:v>
                      </c:pt>
                      <c:pt idx="99">
                        <c:v>-140.5</c:v>
                      </c:pt>
                      <c:pt idx="100">
                        <c:v>-5</c:v>
                      </c:pt>
                      <c:pt idx="101">
                        <c:v>-15</c:v>
                      </c:pt>
                      <c:pt idx="102">
                        <c:v>-25</c:v>
                      </c:pt>
                      <c:pt idx="103">
                        <c:v>-37</c:v>
                      </c:pt>
                      <c:pt idx="104">
                        <c:v>-54.5</c:v>
                      </c:pt>
                      <c:pt idx="105">
                        <c:v>-90.5</c:v>
                      </c:pt>
                      <c:pt idx="106">
                        <c:v>-134.5</c:v>
                      </c:pt>
                      <c:pt idx="107">
                        <c:v>-5</c:v>
                      </c:pt>
                      <c:pt idx="108">
                        <c:v>-15</c:v>
                      </c:pt>
                      <c:pt idx="109">
                        <c:v>-25</c:v>
                      </c:pt>
                      <c:pt idx="110">
                        <c:v>-42.5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-537100320"/>
        <c:scaling>
          <c:orientation val="minMax"/>
          <c:min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Density, g cm-3</a:t>
                </a:r>
              </a:p>
            </c:rich>
          </c:tx>
          <c:layout>
            <c:manualLayout>
              <c:xMode val="edge"/>
              <c:yMode val="edge"/>
              <c:x val="0.38250349956255464"/>
              <c:y val="8.701370662000584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099776"/>
        <c:crosses val="autoZero"/>
        <c:crossBetween val="midCat"/>
      </c:valAx>
      <c:valAx>
        <c:axId val="-53709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Depth,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100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841818436817531"/>
          <c:y val="0.81866764077170762"/>
          <c:w val="0.21115846206247119"/>
          <c:h val="0.14091782341640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Thatuna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58131160372414"/>
          <c:y val="0.18657006915231486"/>
          <c:w val="0.80078302624111475"/>
          <c:h val="0.77018780186723235"/>
        </c:manualLayout>
      </c:layout>
      <c:scatterChart>
        <c:scatterStyle val="lineMarker"/>
        <c:varyColors val="0"/>
        <c:ser>
          <c:idx val="0"/>
          <c:order val="0"/>
          <c:tx>
            <c:strRef>
              <c:f>master_2017_02_20_2015!$BF$1</c:f>
              <c:strCache>
                <c:ptCount val="1"/>
                <c:pt idx="0">
                  <c:v>Accepted_08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master_2017_02_20_2015!$BF$1065:$BF$1394</c:f>
              <c:numCache>
                <c:formatCode>0.00</c:formatCode>
                <c:ptCount val="330"/>
                <c:pt idx="0">
                  <c:v>1.358217947630854</c:v>
                </c:pt>
                <c:pt idx="1">
                  <c:v>1.3262322481638551</c:v>
                </c:pt>
                <c:pt idx="2">
                  <c:v>1.3822920158607375</c:v>
                </c:pt>
                <c:pt idx="3">
                  <c:v>0.8819364119459252</c:v>
                </c:pt>
                <c:pt idx="4">
                  <c:v>1.3445527508813813</c:v>
                </c:pt>
                <c:pt idx="5">
                  <c:v>1.3152905296947508</c:v>
                </c:pt>
                <c:pt idx="6">
                  <c:v>1.3076108163627023</c:v>
                </c:pt>
                <c:pt idx="7">
                  <c:v>1.5167654345673438</c:v>
                </c:pt>
                <c:pt idx="8">
                  <c:v>1.6436600407787478</c:v>
                </c:pt>
                <c:pt idx="9">
                  <c:v>1.521251466699733</c:v>
                </c:pt>
                <c:pt idx="10">
                  <c:v>0.92846556554828952</c:v>
                </c:pt>
                <c:pt idx="11">
                  <c:v>1.3563109163465754</c:v>
                </c:pt>
                <c:pt idx="12">
                  <c:v>1.2126120242208691</c:v>
                </c:pt>
                <c:pt idx="13">
                  <c:v>1.4236382066406226</c:v>
                </c:pt>
                <c:pt idx="14">
                  <c:v>1.5138138599114672</c:v>
                </c:pt>
                <c:pt idx="15">
                  <c:v>1.5311801314084992</c:v>
                </c:pt>
                <c:pt idx="16">
                  <c:v>1.5144916815461653</c:v>
                </c:pt>
                <c:pt idx="17">
                  <c:v>0.89499049030543099</c:v>
                </c:pt>
                <c:pt idx="18">
                  <c:v>1.2532705008468141</c:v>
                </c:pt>
                <c:pt idx="19">
                  <c:v>1.1128788769392701</c:v>
                </c:pt>
                <c:pt idx="20">
                  <c:v>1.2060897423191284</c:v>
                </c:pt>
                <c:pt idx="21">
                  <c:v>1.2150020327315014</c:v>
                </c:pt>
                <c:pt idx="22">
                  <c:v>1.4413156671859837</c:v>
                </c:pt>
                <c:pt idx="23">
                  <c:v>1.566401191545983</c:v>
                </c:pt>
                <c:pt idx="24">
                  <c:v>0.86626901694974345</c:v>
                </c:pt>
                <c:pt idx="25">
                  <c:v>1.3928101618374995</c:v>
                </c:pt>
                <c:pt idx="26">
                  <c:v>1.2960587313432581</c:v>
                </c:pt>
                <c:pt idx="27">
                  <c:v>1.2493873890158054</c:v>
                </c:pt>
                <c:pt idx="28">
                  <c:v>1.3831852971607614</c:v>
                </c:pt>
                <c:pt idx="29">
                  <c:v>1.4585246341636902</c:v>
                </c:pt>
                <c:pt idx="30">
                  <c:v>1.5024919451283312</c:v>
                </c:pt>
                <c:pt idx="31">
                  <c:v>1.5605473742958444</c:v>
                </c:pt>
                <c:pt idx="32">
                  <c:v>0.83759313822338655</c:v>
                </c:pt>
                <c:pt idx="33">
                  <c:v>1.4481030865530815</c:v>
                </c:pt>
                <c:pt idx="34">
                  <c:v>1.46</c:v>
                </c:pt>
                <c:pt idx="35">
                  <c:v>1.4938247163297735</c:v>
                </c:pt>
                <c:pt idx="36">
                  <c:v>1.5498936793325577</c:v>
                </c:pt>
                <c:pt idx="37">
                  <c:v>1.6285800584592645</c:v>
                </c:pt>
                <c:pt idx="38">
                  <c:v>1.6836852163117926</c:v>
                </c:pt>
                <c:pt idx="39">
                  <c:v>1.6271812688821066</c:v>
                </c:pt>
                <c:pt idx="40">
                  <c:v>0.84604550067134132</c:v>
                </c:pt>
                <c:pt idx="41">
                  <c:v>1.5196553278547604</c:v>
                </c:pt>
                <c:pt idx="42">
                  <c:v>1.5042065641849769</c:v>
                </c:pt>
                <c:pt idx="43">
                  <c:v>1.4789954413170474</c:v>
                </c:pt>
                <c:pt idx="44">
                  <c:v>1.5381190043766728</c:v>
                </c:pt>
                <c:pt idx="45">
                  <c:v>1.636049182739121</c:v>
                </c:pt>
                <c:pt idx="46">
                  <c:v>1.6766098084890599</c:v>
                </c:pt>
                <c:pt idx="47">
                  <c:v>0.91013466906337004</c:v>
                </c:pt>
                <c:pt idx="48">
                  <c:v>1.4423154902430912</c:v>
                </c:pt>
                <c:pt idx="49">
                  <c:v>1.3767711440396138</c:v>
                </c:pt>
                <c:pt idx="50">
                  <c:v>1.2921126968973868</c:v>
                </c:pt>
                <c:pt idx="51">
                  <c:v>1.4505009096650359</c:v>
                </c:pt>
                <c:pt idx="52">
                  <c:v>1.6015172567574212</c:v>
                </c:pt>
                <c:pt idx="53">
                  <c:v>1.748852580868328</c:v>
                </c:pt>
                <c:pt idx="54">
                  <c:v>0.81989411676987334</c:v>
                </c:pt>
                <c:pt idx="55">
                  <c:v>1.3310831650244117</c:v>
                </c:pt>
                <c:pt idx="56">
                  <c:v>1.4185945088023366</c:v>
                </c:pt>
                <c:pt idx="57">
                  <c:v>1.2073251665320379</c:v>
                </c:pt>
                <c:pt idx="58">
                  <c:v>1.247325612559977</c:v>
                </c:pt>
                <c:pt idx="59">
                  <c:v>1.5539239751505085</c:v>
                </c:pt>
                <c:pt idx="60">
                  <c:v>1.6254181687286708</c:v>
                </c:pt>
                <c:pt idx="61">
                  <c:v>0.93475473150360033</c:v>
                </c:pt>
                <c:pt idx="62">
                  <c:v>1.3329013983017874</c:v>
                </c:pt>
                <c:pt idx="63">
                  <c:v>1.2702694048432166</c:v>
                </c:pt>
                <c:pt idx="64">
                  <c:v>1.2204991729414356</c:v>
                </c:pt>
                <c:pt idx="65">
                  <c:v>1.3192613183633248</c:v>
                </c:pt>
                <c:pt idx="66">
                  <c:v>1.4818682194232895</c:v>
                </c:pt>
                <c:pt idx="67">
                  <c:v>1.4946062293430815</c:v>
                </c:pt>
                <c:pt idx="68">
                  <c:v>1.5696994905812225</c:v>
                </c:pt>
                <c:pt idx="69">
                  <c:v>0.79390834039898339</c:v>
                </c:pt>
                <c:pt idx="70">
                  <c:v>1.4490704128692424</c:v>
                </c:pt>
                <c:pt idx="71">
                  <c:v>1.4556064373719844</c:v>
                </c:pt>
                <c:pt idx="72">
                  <c:v>1.4539685618230429</c:v>
                </c:pt>
                <c:pt idx="73">
                  <c:v>1.5480220994026408</c:v>
                </c:pt>
                <c:pt idx="74">
                  <c:v>1.4928498995589949</c:v>
                </c:pt>
                <c:pt idx="75">
                  <c:v>1.4582116792890611</c:v>
                </c:pt>
                <c:pt idx="76">
                  <c:v>1.1586236126003493</c:v>
                </c:pt>
                <c:pt idx="77">
                  <c:v>1.2181184362075781</c:v>
                </c:pt>
                <c:pt idx="78">
                  <c:v>1.2050262877970463</c:v>
                </c:pt>
                <c:pt idx="79">
                  <c:v>1.4440008287318953</c:v>
                </c:pt>
                <c:pt idx="80">
                  <c:v>1.5793275067802317</c:v>
                </c:pt>
                <c:pt idx="81">
                  <c:v>1.5392120730935346</c:v>
                </c:pt>
                <c:pt idx="82">
                  <c:v>1.4898420180257239</c:v>
                </c:pt>
                <c:pt idx="83">
                  <c:v>0.99267326815927559</c:v>
                </c:pt>
                <c:pt idx="84">
                  <c:v>1.3253486947316488</c:v>
                </c:pt>
                <c:pt idx="85">
                  <c:v>1.2678104218938202</c:v>
                </c:pt>
                <c:pt idx="86">
                  <c:v>1.3491428467437472</c:v>
                </c:pt>
                <c:pt idx="87">
                  <c:v>1.3957389785464946</c:v>
                </c:pt>
                <c:pt idx="88">
                  <c:v>1.4715036417176954</c:v>
                </c:pt>
                <c:pt idx="89">
                  <c:v>1.4047266710037629</c:v>
                </c:pt>
                <c:pt idx="90">
                  <c:v>0.80478374447062961</c:v>
                </c:pt>
                <c:pt idx="91">
                  <c:v>1.3195594539023596</c:v>
                </c:pt>
                <c:pt idx="92">
                  <c:v>1.2480987142416018</c:v>
                </c:pt>
                <c:pt idx="93">
                  <c:v>1.217199269336581</c:v>
                </c:pt>
                <c:pt idx="94">
                  <c:v>1.3932784661862954</c:v>
                </c:pt>
                <c:pt idx="95">
                  <c:v>1.4599289545429746</c:v>
                </c:pt>
                <c:pt idx="96">
                  <c:v>1.46</c:v>
                </c:pt>
                <c:pt idx="97">
                  <c:v>0.8807416138542794</c:v>
                </c:pt>
                <c:pt idx="98">
                  <c:v>1.2929010332477371</c:v>
                </c:pt>
                <c:pt idx="99">
                  <c:v>1.2239793030751613</c:v>
                </c:pt>
                <c:pt idx="100">
                  <c:v>1.2136346864569425</c:v>
                </c:pt>
                <c:pt idx="101">
                  <c:v>1.2159438541580525</c:v>
                </c:pt>
                <c:pt idx="102">
                  <c:v>1.4504006401386145</c:v>
                </c:pt>
                <c:pt idx="103">
                  <c:v>1.5836441129403136</c:v>
                </c:pt>
                <c:pt idx="104">
                  <c:v>0.98806039826325187</c:v>
                </c:pt>
                <c:pt idx="105">
                  <c:v>1.4136844782215807</c:v>
                </c:pt>
                <c:pt idx="106">
                  <c:v>1.4537578848887645</c:v>
                </c:pt>
                <c:pt idx="107">
                  <c:v>1.4544233296462576</c:v>
                </c:pt>
                <c:pt idx="108">
                  <c:v>1.5964165223404532</c:v>
                </c:pt>
                <c:pt idx="109">
                  <c:v>1.5869133065112551</c:v>
                </c:pt>
                <c:pt idx="110">
                  <c:v>1.68503807641353</c:v>
                </c:pt>
                <c:pt idx="111">
                  <c:v>1.0696797234978244</c:v>
                </c:pt>
                <c:pt idx="112">
                  <c:v>1.4372093070032212</c:v>
                </c:pt>
                <c:pt idx="113">
                  <c:v>1.4145126951986522</c:v>
                </c:pt>
                <c:pt idx="114">
                  <c:v>1.3607119977210202</c:v>
                </c:pt>
                <c:pt idx="115">
                  <c:v>1.4632119541290671</c:v>
                </c:pt>
                <c:pt idx="116">
                  <c:v>1.6103491261244902</c:v>
                </c:pt>
                <c:pt idx="117">
                  <c:v>1.6690332990670877</c:v>
                </c:pt>
                <c:pt idx="118">
                  <c:v>1.6320490575040378</c:v>
                </c:pt>
                <c:pt idx="119">
                  <c:v>1.0541549244380224</c:v>
                </c:pt>
                <c:pt idx="120">
                  <c:v>1.4860773365707836</c:v>
                </c:pt>
                <c:pt idx="121">
                  <c:v>1.4765510878389205</c:v>
                </c:pt>
                <c:pt idx="122">
                  <c:v>1.4640258050347792</c:v>
                </c:pt>
                <c:pt idx="123">
                  <c:v>1.5794944865795806</c:v>
                </c:pt>
                <c:pt idx="124">
                  <c:v>1.6302921253747118</c:v>
                </c:pt>
                <c:pt idx="125">
                  <c:v>0.94377436450088792</c:v>
                </c:pt>
                <c:pt idx="126">
                  <c:v>1.2809681803698851</c:v>
                </c:pt>
                <c:pt idx="127">
                  <c:v>1.2791108605474253</c:v>
                </c:pt>
                <c:pt idx="128">
                  <c:v>1.2711183380340456</c:v>
                </c:pt>
                <c:pt idx="129">
                  <c:v>1.2007000457350365</c:v>
                </c:pt>
                <c:pt idx="130">
                  <c:v>1.4915824200603758</c:v>
                </c:pt>
                <c:pt idx="131">
                  <c:v>1.6146180765035647</c:v>
                </c:pt>
                <c:pt idx="132">
                  <c:v>1.6756185616372605</c:v>
                </c:pt>
                <c:pt idx="133">
                  <c:v>0.90170047032075928</c:v>
                </c:pt>
                <c:pt idx="134">
                  <c:v>1.2771322266500176</c:v>
                </c:pt>
                <c:pt idx="135">
                  <c:v>1.2903828383543685</c:v>
                </c:pt>
                <c:pt idx="136">
                  <c:v>1.2690252422438968</c:v>
                </c:pt>
                <c:pt idx="137">
                  <c:v>1.4443394661037583</c:v>
                </c:pt>
                <c:pt idx="138">
                  <c:v>1.4627905133711285</c:v>
                </c:pt>
                <c:pt idx="139">
                  <c:v>1.3891183911116072</c:v>
                </c:pt>
                <c:pt idx="140">
                  <c:v>0.79382079913763237</c:v>
                </c:pt>
                <c:pt idx="141">
                  <c:v>1.295466211644295</c:v>
                </c:pt>
                <c:pt idx="142">
                  <c:v>1.2274746141545909</c:v>
                </c:pt>
                <c:pt idx="143">
                  <c:v>1.3136235698830752</c:v>
                </c:pt>
                <c:pt idx="144">
                  <c:v>1.4324761139935527</c:v>
                </c:pt>
                <c:pt idx="145">
                  <c:v>1.4455423119081168</c:v>
                </c:pt>
                <c:pt idx="146">
                  <c:v>1.4020012510867337</c:v>
                </c:pt>
                <c:pt idx="147">
                  <c:v>1.1824855011727204</c:v>
                </c:pt>
                <c:pt idx="148">
                  <c:v>1.3557264797090838</c:v>
                </c:pt>
                <c:pt idx="149">
                  <c:v>1.3046020534307754</c:v>
                </c:pt>
                <c:pt idx="150">
                  <c:v>1.3919657588927281</c:v>
                </c:pt>
                <c:pt idx="151">
                  <c:v>1.4834859208130684</c:v>
                </c:pt>
                <c:pt idx="152">
                  <c:v>1.5001157282321009</c:v>
                </c:pt>
                <c:pt idx="153">
                  <c:v>1.5745853662658202</c:v>
                </c:pt>
                <c:pt idx="154">
                  <c:v>0.93470725951012468</c:v>
                </c:pt>
                <c:pt idx="155">
                  <c:v>1.2897096016504745</c:v>
                </c:pt>
                <c:pt idx="156">
                  <c:v>1.1370740857961315</c:v>
                </c:pt>
                <c:pt idx="157">
                  <c:v>1.1854695472503631</c:v>
                </c:pt>
                <c:pt idx="158">
                  <c:v>1.4391887918677897</c:v>
                </c:pt>
                <c:pt idx="159">
                  <c:v>1.5555144266998702</c:v>
                </c:pt>
                <c:pt idx="160">
                  <c:v>1.5870855844846528</c:v>
                </c:pt>
                <c:pt idx="161">
                  <c:v>1.6100580220365492</c:v>
                </c:pt>
                <c:pt idx="162">
                  <c:v>0.81200066173848262</c:v>
                </c:pt>
                <c:pt idx="163">
                  <c:v>1.4343514975700029</c:v>
                </c:pt>
                <c:pt idx="164">
                  <c:v>1.3869762157996539</c:v>
                </c:pt>
                <c:pt idx="165">
                  <c:v>1.2203656403597134</c:v>
                </c:pt>
                <c:pt idx="166">
                  <c:v>1.4623313514044316</c:v>
                </c:pt>
                <c:pt idx="167">
                  <c:v>1.5920086979050847</c:v>
                </c:pt>
                <c:pt idx="168">
                  <c:v>1.6403255538337991</c:v>
                </c:pt>
                <c:pt idx="169">
                  <c:v>0.92969871801405812</c:v>
                </c:pt>
                <c:pt idx="170">
                  <c:v>1.2563805928440468</c:v>
                </c:pt>
                <c:pt idx="171">
                  <c:v>1.2840381646759025</c:v>
                </c:pt>
                <c:pt idx="172">
                  <c:v>1.2666423870697869</c:v>
                </c:pt>
                <c:pt idx="173">
                  <c:v>1.3743212752136733</c:v>
                </c:pt>
                <c:pt idx="174">
                  <c:v>1.5763927428407036</c:v>
                </c:pt>
                <c:pt idx="175">
                  <c:v>1.7071955561573962</c:v>
                </c:pt>
                <c:pt idx="176">
                  <c:v>0.90467540199133956</c:v>
                </c:pt>
                <c:pt idx="177">
                  <c:v>1.3537322208489442</c:v>
                </c:pt>
                <c:pt idx="178">
                  <c:v>1.4408344132231565</c:v>
                </c:pt>
                <c:pt idx="179">
                  <c:v>1.3498424937979843</c:v>
                </c:pt>
                <c:pt idx="180">
                  <c:v>1.313669159960944</c:v>
                </c:pt>
                <c:pt idx="181">
                  <c:v>1.4630719159677157</c:v>
                </c:pt>
                <c:pt idx="182">
                  <c:v>1.6106074415862264</c:v>
                </c:pt>
                <c:pt idx="183">
                  <c:v>1.4437591367557783</c:v>
                </c:pt>
                <c:pt idx="184">
                  <c:v>0.96965365316371632</c:v>
                </c:pt>
                <c:pt idx="185">
                  <c:v>1.3349062446394879</c:v>
                </c:pt>
                <c:pt idx="186">
                  <c:v>1.378444642364651</c:v>
                </c:pt>
                <c:pt idx="187">
                  <c:v>1.3561087268279848</c:v>
                </c:pt>
                <c:pt idx="188">
                  <c:v>1.3897466638496487</c:v>
                </c:pt>
                <c:pt idx="189">
                  <c:v>1.56649833217122</c:v>
                </c:pt>
                <c:pt idx="190">
                  <c:v>1.45</c:v>
                </c:pt>
                <c:pt idx="191">
                  <c:v>1.0280943528698134</c:v>
                </c:pt>
                <c:pt idx="192">
                  <c:v>1.2403754618904272</c:v>
                </c:pt>
                <c:pt idx="193">
                  <c:v>1.1963291894175994</c:v>
                </c:pt>
                <c:pt idx="194">
                  <c:v>1.1611420306673228</c:v>
                </c:pt>
                <c:pt idx="195">
                  <c:v>1.4393260596355992</c:v>
                </c:pt>
                <c:pt idx="196">
                  <c:v>1.5187894986287567</c:v>
                </c:pt>
                <c:pt idx="197">
                  <c:v>1.5524808937776724</c:v>
                </c:pt>
                <c:pt idx="198">
                  <c:v>0.9123656694317146</c:v>
                </c:pt>
                <c:pt idx="199">
                  <c:v>1.3536740113409134</c:v>
                </c:pt>
                <c:pt idx="200">
                  <c:v>1.2786966336547534</c:v>
                </c:pt>
                <c:pt idx="201">
                  <c:v>1.2308405408192722</c:v>
                </c:pt>
                <c:pt idx="202">
                  <c:v>1.2525724947636805</c:v>
                </c:pt>
                <c:pt idx="203">
                  <c:v>1.4337189596900082</c:v>
                </c:pt>
                <c:pt idx="204">
                  <c:v>1.5650458932103908</c:v>
                </c:pt>
                <c:pt idx="205">
                  <c:v>0.96134722610319578</c:v>
                </c:pt>
                <c:pt idx="206">
                  <c:v>1.3173836753339672</c:v>
                </c:pt>
                <c:pt idx="207">
                  <c:v>1.2141932927116281</c:v>
                </c:pt>
                <c:pt idx="208">
                  <c:v>1.2163630207670171</c:v>
                </c:pt>
                <c:pt idx="209">
                  <c:v>1.3573991179785194</c:v>
                </c:pt>
                <c:pt idx="210">
                  <c:v>1.38791135718375</c:v>
                </c:pt>
                <c:pt idx="211">
                  <c:v>1.4946225550431627</c:v>
                </c:pt>
                <c:pt idx="212">
                  <c:v>1.5594369254292426</c:v>
                </c:pt>
                <c:pt idx="213">
                  <c:v>0.93033044831729905</c:v>
                </c:pt>
                <c:pt idx="214">
                  <c:v>1.3667415365775248</c:v>
                </c:pt>
                <c:pt idx="215">
                  <c:v>1.3045459704185083</c:v>
                </c:pt>
                <c:pt idx="216">
                  <c:v>1.3051190517219891</c:v>
                </c:pt>
                <c:pt idx="217">
                  <c:v>1.5375426094008171</c:v>
                </c:pt>
                <c:pt idx="218">
                  <c:v>1.6426033444811965</c:v>
                </c:pt>
                <c:pt idx="219">
                  <c:v>1.6950301872311591</c:v>
                </c:pt>
                <c:pt idx="220">
                  <c:v>0.85660910134503898</c:v>
                </c:pt>
                <c:pt idx="221">
                  <c:v>1.384746776514844</c:v>
                </c:pt>
                <c:pt idx="222">
                  <c:v>1.3292176991310332</c:v>
                </c:pt>
                <c:pt idx="223">
                  <c:v>1.2289332449682362</c:v>
                </c:pt>
                <c:pt idx="224">
                  <c:v>1.2655516268843781</c:v>
                </c:pt>
                <c:pt idx="225">
                  <c:v>1.3522374603464882</c:v>
                </c:pt>
                <c:pt idx="226">
                  <c:v>1.611333786225821</c:v>
                </c:pt>
                <c:pt idx="227">
                  <c:v>1.669775874745788</c:v>
                </c:pt>
                <c:pt idx="228">
                  <c:v>0.86145990013437801</c:v>
                </c:pt>
                <c:pt idx="229">
                  <c:v>1.4680060594393589</c:v>
                </c:pt>
                <c:pt idx="230">
                  <c:v>1.4082955135869837</c:v>
                </c:pt>
                <c:pt idx="231">
                  <c:v>1.3588940340555256</c:v>
                </c:pt>
                <c:pt idx="232">
                  <c:v>1.4100607121715458</c:v>
                </c:pt>
                <c:pt idx="233">
                  <c:v>1.5642567077833933</c:v>
                </c:pt>
                <c:pt idx="234">
                  <c:v>1.4763106003154856</c:v>
                </c:pt>
                <c:pt idx="235">
                  <c:v>1.6745729130334932</c:v>
                </c:pt>
                <c:pt idx="236">
                  <c:v>0.90923763875280406</c:v>
                </c:pt>
                <c:pt idx="237">
                  <c:v>1.3408657348537953</c:v>
                </c:pt>
                <c:pt idx="238">
                  <c:v>1.2962534481708907</c:v>
                </c:pt>
                <c:pt idx="239">
                  <c:v>1.2453512570551926</c:v>
                </c:pt>
                <c:pt idx="240">
                  <c:v>1.5043363823249869</c:v>
                </c:pt>
                <c:pt idx="241">
                  <c:v>1.6226493490396445</c:v>
                </c:pt>
                <c:pt idx="242">
                  <c:v>1.6053553864533481</c:v>
                </c:pt>
                <c:pt idx="243">
                  <c:v>0.99209488405985602</c:v>
                </c:pt>
                <c:pt idx="244">
                  <c:v>1.4514807767350628</c:v>
                </c:pt>
                <c:pt idx="245">
                  <c:v>1.4380007623280091</c:v>
                </c:pt>
                <c:pt idx="246">
                  <c:v>1.1922342122430409</c:v>
                </c:pt>
                <c:pt idx="247">
                  <c:v>1.3543140870323567</c:v>
                </c:pt>
                <c:pt idx="248">
                  <c:v>1.5387679316417249</c:v>
                </c:pt>
                <c:pt idx="249">
                  <c:v>1.6054604461708557</c:v>
                </c:pt>
                <c:pt idx="250">
                  <c:v>1.6456893653933875</c:v>
                </c:pt>
                <c:pt idx="251">
                  <c:v>1.0161247159134417</c:v>
                </c:pt>
                <c:pt idx="252">
                  <c:v>1.3271370786820562</c:v>
                </c:pt>
                <c:pt idx="253">
                  <c:v>1.2592901944946826</c:v>
                </c:pt>
                <c:pt idx="254">
                  <c:v>1.2916495346924355</c:v>
                </c:pt>
                <c:pt idx="255">
                  <c:v>1.3860801449487372</c:v>
                </c:pt>
                <c:pt idx="256">
                  <c:v>1.5107004896947323</c:v>
                </c:pt>
                <c:pt idx="257">
                  <c:v>1.5071693376711608</c:v>
                </c:pt>
                <c:pt idx="258">
                  <c:v>0.91742364440269908</c:v>
                </c:pt>
                <c:pt idx="259">
                  <c:v>1.3773798412643581</c:v>
                </c:pt>
                <c:pt idx="260">
                  <c:v>1.4997460503957296</c:v>
                </c:pt>
                <c:pt idx="261">
                  <c:v>1.4064733676760164</c:v>
                </c:pt>
                <c:pt idx="262">
                  <c:v>1.362885168141359</c:v>
                </c:pt>
                <c:pt idx="263">
                  <c:v>1.6119249261723798</c:v>
                </c:pt>
                <c:pt idx="264">
                  <c:v>1.7011127640776897</c:v>
                </c:pt>
                <c:pt idx="265">
                  <c:v>1.59</c:v>
                </c:pt>
                <c:pt idx="266">
                  <c:v>1.65</c:v>
                </c:pt>
                <c:pt idx="267">
                  <c:v>0.97543993791498906</c:v>
                </c:pt>
                <c:pt idx="268">
                  <c:v>1.3629805497114129</c:v>
                </c:pt>
                <c:pt idx="269">
                  <c:v>1.3673937694765095</c:v>
                </c:pt>
                <c:pt idx="270">
                  <c:v>1.4297074843781528</c:v>
                </c:pt>
                <c:pt idx="271">
                  <c:v>1.2580657277041634</c:v>
                </c:pt>
                <c:pt idx="272">
                  <c:v>1.5778485060360468</c:v>
                </c:pt>
                <c:pt idx="273">
                  <c:v>1.6370488173626767</c:v>
                </c:pt>
                <c:pt idx="274">
                  <c:v>1.6439816323849676</c:v>
                </c:pt>
                <c:pt idx="275">
                  <c:v>1.026465512633421</c:v>
                </c:pt>
                <c:pt idx="276">
                  <c:v>1.4424913298134967</c:v>
                </c:pt>
                <c:pt idx="277">
                  <c:v>1.4386628435164814</c:v>
                </c:pt>
                <c:pt idx="278">
                  <c:v>1.3753340387116957</c:v>
                </c:pt>
                <c:pt idx="279">
                  <c:v>1.4785505925170614</c:v>
                </c:pt>
                <c:pt idx="280">
                  <c:v>1.4872767726445313</c:v>
                </c:pt>
                <c:pt idx="281">
                  <c:v>1.5780723832457173</c:v>
                </c:pt>
                <c:pt idx="282">
                  <c:v>1.5630404567147764</c:v>
                </c:pt>
                <c:pt idx="283">
                  <c:v>0.69368157908959405</c:v>
                </c:pt>
                <c:pt idx="284">
                  <c:v>1.4167543484271865</c:v>
                </c:pt>
                <c:pt idx="285">
                  <c:v>1.3122924585369273</c:v>
                </c:pt>
                <c:pt idx="286">
                  <c:v>1.3463817920598036</c:v>
                </c:pt>
                <c:pt idx="287">
                  <c:v>1.3668172185848015</c:v>
                </c:pt>
                <c:pt idx="288">
                  <c:v>1.565284945345893</c:v>
                </c:pt>
                <c:pt idx="289">
                  <c:v>1.6300040954293569</c:v>
                </c:pt>
                <c:pt idx="290">
                  <c:v>0.96600223970285592</c:v>
                </c:pt>
                <c:pt idx="291">
                  <c:v>1.4242480354264599</c:v>
                </c:pt>
                <c:pt idx="292">
                  <c:v>1.3859103775694288</c:v>
                </c:pt>
                <c:pt idx="293">
                  <c:v>1.3479565411200363</c:v>
                </c:pt>
                <c:pt idx="294">
                  <c:v>1.5262051993057855</c:v>
                </c:pt>
                <c:pt idx="295">
                  <c:v>1.6373049710560839</c:v>
                </c:pt>
                <c:pt idx="296">
                  <c:v>1.6323775056249485</c:v>
                </c:pt>
                <c:pt idx="297">
                  <c:v>0.85168437003846387</c:v>
                </c:pt>
                <c:pt idx="298">
                  <c:v>1.4959328463944173</c:v>
                </c:pt>
                <c:pt idx="299">
                  <c:v>1.4224243673766768</c:v>
                </c:pt>
                <c:pt idx="300">
                  <c:v>1.2742060350954918</c:v>
                </c:pt>
                <c:pt idx="301">
                  <c:v>1.2641976378837299</c:v>
                </c:pt>
                <c:pt idx="302">
                  <c:v>1.5190394046503366</c:v>
                </c:pt>
                <c:pt idx="303">
                  <c:v>1.684765703244258</c:v>
                </c:pt>
                <c:pt idx="304">
                  <c:v>1.6837220636152577</c:v>
                </c:pt>
                <c:pt idx="305">
                  <c:v>1.7040994931422162</c:v>
                </c:pt>
                <c:pt idx="306">
                  <c:v>1.2380504341698131</c:v>
                </c:pt>
                <c:pt idx="307">
                  <c:v>1.5325545871600594</c:v>
                </c:pt>
                <c:pt idx="308">
                  <c:v>1.4152142918186836</c:v>
                </c:pt>
                <c:pt idx="309">
                  <c:v>1.3491825758871974</c:v>
                </c:pt>
                <c:pt idx="310">
                  <c:v>1.2280355160707455</c:v>
                </c:pt>
                <c:pt idx="311">
                  <c:v>1.6248062813156987</c:v>
                </c:pt>
                <c:pt idx="312">
                  <c:v>1.6146518827273608</c:v>
                </c:pt>
                <c:pt idx="313">
                  <c:v>1.7115832385158376</c:v>
                </c:pt>
                <c:pt idx="314">
                  <c:v>1.4219039321836096</c:v>
                </c:pt>
                <c:pt idx="315">
                  <c:v>1.4496636000919894</c:v>
                </c:pt>
                <c:pt idx="316">
                  <c:v>1.4445790562279954</c:v>
                </c:pt>
                <c:pt idx="317">
                  <c:v>1.5188818967911173</c:v>
                </c:pt>
                <c:pt idx="318">
                  <c:v>1.4897580986844974</c:v>
                </c:pt>
                <c:pt idx="319">
                  <c:v>1.4373230752446382</c:v>
                </c:pt>
                <c:pt idx="320">
                  <c:v>1.5751928749784025</c:v>
                </c:pt>
                <c:pt idx="321">
                  <c:v>1.6035474646257137</c:v>
                </c:pt>
                <c:pt idx="322">
                  <c:v>1.6</c:v>
                </c:pt>
                <c:pt idx="323">
                  <c:v>1.108431439215896</c:v>
                </c:pt>
                <c:pt idx="324">
                  <c:v>1.5142262640362805</c:v>
                </c:pt>
                <c:pt idx="325">
                  <c:v>1.4781338840854616</c:v>
                </c:pt>
                <c:pt idx="326">
                  <c:v>1.4025787075205169</c:v>
                </c:pt>
                <c:pt idx="327">
                  <c:v>1.4643182984288705</c:v>
                </c:pt>
                <c:pt idx="328">
                  <c:v>1.6442343472150958</c:v>
                </c:pt>
                <c:pt idx="329">
                  <c:v>1.6795809931966486</c:v>
                </c:pt>
              </c:numCache>
            </c:numRef>
          </c:xVal>
          <c:yVal>
            <c:numRef>
              <c:f>master_2017_02_20_2015!$BB$1065:$BB$1394</c:f>
              <c:numCache>
                <c:formatCode>General</c:formatCode>
                <c:ptCount val="330"/>
                <c:pt idx="0">
                  <c:v>-65.5</c:v>
                </c:pt>
                <c:pt idx="1">
                  <c:v>-93</c:v>
                </c:pt>
                <c:pt idx="2">
                  <c:v>-131.5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-40.5</c:v>
                </c:pt>
                <c:pt idx="7">
                  <c:v>-78</c:v>
                </c:pt>
                <c:pt idx="8">
                  <c:v>-116</c:v>
                </c:pt>
                <c:pt idx="9">
                  <c:v>-138.5</c:v>
                </c:pt>
                <c:pt idx="10">
                  <c:v>-5</c:v>
                </c:pt>
                <c:pt idx="11">
                  <c:v>-15</c:v>
                </c:pt>
                <c:pt idx="12">
                  <c:v>-25</c:v>
                </c:pt>
                <c:pt idx="13">
                  <c:v>-45</c:v>
                </c:pt>
                <c:pt idx="14">
                  <c:v>-70</c:v>
                </c:pt>
                <c:pt idx="15">
                  <c:v>-97.5</c:v>
                </c:pt>
                <c:pt idx="16">
                  <c:v>-134</c:v>
                </c:pt>
                <c:pt idx="17">
                  <c:v>-5</c:v>
                </c:pt>
                <c:pt idx="18">
                  <c:v>-15</c:v>
                </c:pt>
                <c:pt idx="19">
                  <c:v>-25</c:v>
                </c:pt>
                <c:pt idx="20">
                  <c:v>-34</c:v>
                </c:pt>
                <c:pt idx="21">
                  <c:v>-49</c:v>
                </c:pt>
                <c:pt idx="22">
                  <c:v>-79.5</c:v>
                </c:pt>
                <c:pt idx="23">
                  <c:v>-126</c:v>
                </c:pt>
                <c:pt idx="24">
                  <c:v>-5</c:v>
                </c:pt>
                <c:pt idx="25">
                  <c:v>-15</c:v>
                </c:pt>
                <c:pt idx="26">
                  <c:v>-25</c:v>
                </c:pt>
                <c:pt idx="27">
                  <c:v>-37</c:v>
                </c:pt>
                <c:pt idx="28">
                  <c:v>-62</c:v>
                </c:pt>
                <c:pt idx="29">
                  <c:v>-96</c:v>
                </c:pt>
                <c:pt idx="30">
                  <c:v>-119.5</c:v>
                </c:pt>
                <c:pt idx="31">
                  <c:v>-134.5</c:v>
                </c:pt>
                <c:pt idx="32">
                  <c:v>-5</c:v>
                </c:pt>
                <c:pt idx="33">
                  <c:v>-15</c:v>
                </c:pt>
                <c:pt idx="34">
                  <c:v>-25</c:v>
                </c:pt>
                <c:pt idx="35">
                  <c:v>-31.5</c:v>
                </c:pt>
                <c:pt idx="36">
                  <c:v>-41</c:v>
                </c:pt>
                <c:pt idx="37">
                  <c:v>-67</c:v>
                </c:pt>
                <c:pt idx="38">
                  <c:v>-99.5</c:v>
                </c:pt>
                <c:pt idx="39">
                  <c:v>-129</c:v>
                </c:pt>
                <c:pt idx="40">
                  <c:v>-5</c:v>
                </c:pt>
                <c:pt idx="41">
                  <c:v>-15</c:v>
                </c:pt>
                <c:pt idx="42">
                  <c:v>-25</c:v>
                </c:pt>
                <c:pt idx="43">
                  <c:v>-33</c:v>
                </c:pt>
                <c:pt idx="44">
                  <c:v>-57.5</c:v>
                </c:pt>
                <c:pt idx="45">
                  <c:v>-98</c:v>
                </c:pt>
                <c:pt idx="46">
                  <c:v>-135</c:v>
                </c:pt>
                <c:pt idx="47">
                  <c:v>-5</c:v>
                </c:pt>
                <c:pt idx="48">
                  <c:v>-15</c:v>
                </c:pt>
                <c:pt idx="49">
                  <c:v>-25</c:v>
                </c:pt>
                <c:pt idx="50">
                  <c:v>-36</c:v>
                </c:pt>
                <c:pt idx="51">
                  <c:v>-63</c:v>
                </c:pt>
                <c:pt idx="52">
                  <c:v>-106</c:v>
                </c:pt>
                <c:pt idx="53">
                  <c:v>-140</c:v>
                </c:pt>
                <c:pt idx="54">
                  <c:v>-5</c:v>
                </c:pt>
                <c:pt idx="55">
                  <c:v>-15</c:v>
                </c:pt>
                <c:pt idx="56">
                  <c:v>-25</c:v>
                </c:pt>
                <c:pt idx="57">
                  <c:v>-32</c:v>
                </c:pt>
                <c:pt idx="58">
                  <c:v>-52</c:v>
                </c:pt>
                <c:pt idx="59">
                  <c:v>-89</c:v>
                </c:pt>
                <c:pt idx="60">
                  <c:v>-129</c:v>
                </c:pt>
                <c:pt idx="61">
                  <c:v>-5</c:v>
                </c:pt>
                <c:pt idx="62">
                  <c:v>-15</c:v>
                </c:pt>
                <c:pt idx="63">
                  <c:v>-25</c:v>
                </c:pt>
                <c:pt idx="64">
                  <c:v>-33.5</c:v>
                </c:pt>
                <c:pt idx="65">
                  <c:v>-54</c:v>
                </c:pt>
                <c:pt idx="66">
                  <c:v>-87.5</c:v>
                </c:pt>
                <c:pt idx="67">
                  <c:v>-114.5</c:v>
                </c:pt>
                <c:pt idx="68">
                  <c:v>-139</c:v>
                </c:pt>
                <c:pt idx="69">
                  <c:v>-5</c:v>
                </c:pt>
                <c:pt idx="70">
                  <c:v>-15</c:v>
                </c:pt>
                <c:pt idx="71">
                  <c:v>-25</c:v>
                </c:pt>
                <c:pt idx="72">
                  <c:v>-45.5</c:v>
                </c:pt>
                <c:pt idx="73">
                  <c:v>-78.5</c:v>
                </c:pt>
                <c:pt idx="74">
                  <c:v>-109.5</c:v>
                </c:pt>
                <c:pt idx="75">
                  <c:v>-138</c:v>
                </c:pt>
                <c:pt idx="76">
                  <c:v>-5</c:v>
                </c:pt>
                <c:pt idx="77">
                  <c:v>-15</c:v>
                </c:pt>
                <c:pt idx="78">
                  <c:v>-25</c:v>
                </c:pt>
                <c:pt idx="79">
                  <c:v>-39.5</c:v>
                </c:pt>
                <c:pt idx="80">
                  <c:v>-63.5</c:v>
                </c:pt>
                <c:pt idx="81">
                  <c:v>-99</c:v>
                </c:pt>
                <c:pt idx="82">
                  <c:v>-136.5</c:v>
                </c:pt>
                <c:pt idx="83">
                  <c:v>-5</c:v>
                </c:pt>
                <c:pt idx="84">
                  <c:v>-15</c:v>
                </c:pt>
                <c:pt idx="85">
                  <c:v>-25</c:v>
                </c:pt>
                <c:pt idx="86">
                  <c:v>-47</c:v>
                </c:pt>
                <c:pt idx="87">
                  <c:v>-82.5</c:v>
                </c:pt>
                <c:pt idx="88">
                  <c:v>-114</c:v>
                </c:pt>
                <c:pt idx="89">
                  <c:v>-138.5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-44</c:v>
                </c:pt>
                <c:pt idx="94">
                  <c:v>-70.5</c:v>
                </c:pt>
                <c:pt idx="95">
                  <c:v>-98.5</c:v>
                </c:pt>
                <c:pt idx="96">
                  <c:v>-133.5</c:v>
                </c:pt>
                <c:pt idx="97">
                  <c:v>-5</c:v>
                </c:pt>
                <c:pt idx="98">
                  <c:v>-15</c:v>
                </c:pt>
                <c:pt idx="99">
                  <c:v>-25</c:v>
                </c:pt>
                <c:pt idx="100">
                  <c:v>-33</c:v>
                </c:pt>
                <c:pt idx="101">
                  <c:v>-50</c:v>
                </c:pt>
                <c:pt idx="102">
                  <c:v>-87</c:v>
                </c:pt>
                <c:pt idx="103">
                  <c:v>-131.5</c:v>
                </c:pt>
                <c:pt idx="104">
                  <c:v>-5</c:v>
                </c:pt>
                <c:pt idx="105">
                  <c:v>-15</c:v>
                </c:pt>
                <c:pt idx="106">
                  <c:v>-25</c:v>
                </c:pt>
                <c:pt idx="107">
                  <c:v>-36.5</c:v>
                </c:pt>
                <c:pt idx="108">
                  <c:v>-58</c:v>
                </c:pt>
                <c:pt idx="109">
                  <c:v>-93</c:v>
                </c:pt>
                <c:pt idx="110">
                  <c:v>-132</c:v>
                </c:pt>
                <c:pt idx="111">
                  <c:v>-5</c:v>
                </c:pt>
                <c:pt idx="112">
                  <c:v>-15</c:v>
                </c:pt>
                <c:pt idx="113">
                  <c:v>-25</c:v>
                </c:pt>
                <c:pt idx="114">
                  <c:v>-42</c:v>
                </c:pt>
                <c:pt idx="115">
                  <c:v>-64.5</c:v>
                </c:pt>
                <c:pt idx="116">
                  <c:v>-87.5</c:v>
                </c:pt>
                <c:pt idx="117">
                  <c:v>-110.5</c:v>
                </c:pt>
                <c:pt idx="118">
                  <c:v>-136</c:v>
                </c:pt>
                <c:pt idx="119">
                  <c:v>-5</c:v>
                </c:pt>
                <c:pt idx="120">
                  <c:v>-15</c:v>
                </c:pt>
                <c:pt idx="121">
                  <c:v>-25</c:v>
                </c:pt>
                <c:pt idx="122">
                  <c:v>-44.5</c:v>
                </c:pt>
                <c:pt idx="123">
                  <c:v>-81</c:v>
                </c:pt>
                <c:pt idx="124">
                  <c:v>-128</c:v>
                </c:pt>
                <c:pt idx="125">
                  <c:v>-5</c:v>
                </c:pt>
                <c:pt idx="126">
                  <c:v>-15</c:v>
                </c:pt>
                <c:pt idx="127">
                  <c:v>-25</c:v>
                </c:pt>
                <c:pt idx="128">
                  <c:v>-31</c:v>
                </c:pt>
                <c:pt idx="129">
                  <c:v>-46</c:v>
                </c:pt>
                <c:pt idx="130">
                  <c:v>-78.5</c:v>
                </c:pt>
                <c:pt idx="131">
                  <c:v>-119</c:v>
                </c:pt>
                <c:pt idx="132">
                  <c:v>-145.5</c:v>
                </c:pt>
                <c:pt idx="133">
                  <c:v>-5</c:v>
                </c:pt>
                <c:pt idx="134">
                  <c:v>-15</c:v>
                </c:pt>
                <c:pt idx="135">
                  <c:v>-25</c:v>
                </c:pt>
                <c:pt idx="136">
                  <c:v>-41</c:v>
                </c:pt>
                <c:pt idx="137">
                  <c:v>-68</c:v>
                </c:pt>
                <c:pt idx="138">
                  <c:v>-105.5</c:v>
                </c:pt>
                <c:pt idx="139">
                  <c:v>-140</c:v>
                </c:pt>
                <c:pt idx="140">
                  <c:v>-5</c:v>
                </c:pt>
                <c:pt idx="141">
                  <c:v>-15</c:v>
                </c:pt>
                <c:pt idx="142">
                  <c:v>-25</c:v>
                </c:pt>
                <c:pt idx="143">
                  <c:v>-43.5</c:v>
                </c:pt>
                <c:pt idx="144">
                  <c:v>-74.5</c:v>
                </c:pt>
                <c:pt idx="145">
                  <c:v>-112.5</c:v>
                </c:pt>
                <c:pt idx="146">
                  <c:v>-143</c:v>
                </c:pt>
                <c:pt idx="147">
                  <c:v>-5</c:v>
                </c:pt>
                <c:pt idx="148">
                  <c:v>-15</c:v>
                </c:pt>
                <c:pt idx="149">
                  <c:v>-25</c:v>
                </c:pt>
                <c:pt idx="150">
                  <c:v>-41.5</c:v>
                </c:pt>
                <c:pt idx="151">
                  <c:v>-80</c:v>
                </c:pt>
                <c:pt idx="152">
                  <c:v>-121</c:v>
                </c:pt>
                <c:pt idx="153">
                  <c:v>-143</c:v>
                </c:pt>
                <c:pt idx="154">
                  <c:v>-5</c:v>
                </c:pt>
                <c:pt idx="155">
                  <c:v>-15</c:v>
                </c:pt>
                <c:pt idx="156">
                  <c:v>-25</c:v>
                </c:pt>
                <c:pt idx="157">
                  <c:v>-36.5</c:v>
                </c:pt>
                <c:pt idx="158">
                  <c:v>-57.5</c:v>
                </c:pt>
                <c:pt idx="159">
                  <c:v>-84.5</c:v>
                </c:pt>
                <c:pt idx="160">
                  <c:v>-111.5</c:v>
                </c:pt>
                <c:pt idx="161">
                  <c:v>-136.5</c:v>
                </c:pt>
                <c:pt idx="162">
                  <c:v>-5</c:v>
                </c:pt>
                <c:pt idx="163">
                  <c:v>-15</c:v>
                </c:pt>
                <c:pt idx="164">
                  <c:v>-25</c:v>
                </c:pt>
                <c:pt idx="165">
                  <c:v>-39</c:v>
                </c:pt>
                <c:pt idx="166">
                  <c:v>-69</c:v>
                </c:pt>
                <c:pt idx="167">
                  <c:v>-105</c:v>
                </c:pt>
                <c:pt idx="168">
                  <c:v>-136.5</c:v>
                </c:pt>
                <c:pt idx="169">
                  <c:v>-5</c:v>
                </c:pt>
                <c:pt idx="170">
                  <c:v>-15</c:v>
                </c:pt>
                <c:pt idx="171">
                  <c:v>-25</c:v>
                </c:pt>
                <c:pt idx="172">
                  <c:v>-45</c:v>
                </c:pt>
                <c:pt idx="173">
                  <c:v>-66.5</c:v>
                </c:pt>
                <c:pt idx="174">
                  <c:v>-89.5</c:v>
                </c:pt>
                <c:pt idx="175">
                  <c:v>-129.5</c:v>
                </c:pt>
                <c:pt idx="176">
                  <c:v>-5</c:v>
                </c:pt>
                <c:pt idx="177">
                  <c:v>-15</c:v>
                </c:pt>
                <c:pt idx="178">
                  <c:v>-25</c:v>
                </c:pt>
                <c:pt idx="179">
                  <c:v>-31.5</c:v>
                </c:pt>
                <c:pt idx="180">
                  <c:v>-50</c:v>
                </c:pt>
                <c:pt idx="181">
                  <c:v>-77.5</c:v>
                </c:pt>
                <c:pt idx="182">
                  <c:v>-95</c:v>
                </c:pt>
                <c:pt idx="183">
                  <c:v>-127</c:v>
                </c:pt>
                <c:pt idx="184">
                  <c:v>-5</c:v>
                </c:pt>
                <c:pt idx="185">
                  <c:v>-15</c:v>
                </c:pt>
                <c:pt idx="186">
                  <c:v>-25</c:v>
                </c:pt>
                <c:pt idx="187">
                  <c:v>-31</c:v>
                </c:pt>
                <c:pt idx="188">
                  <c:v>-55</c:v>
                </c:pt>
                <c:pt idx="189">
                  <c:v>-95</c:v>
                </c:pt>
                <c:pt idx="190">
                  <c:v>-132.5</c:v>
                </c:pt>
                <c:pt idx="191">
                  <c:v>-5</c:v>
                </c:pt>
                <c:pt idx="192">
                  <c:v>-15</c:v>
                </c:pt>
                <c:pt idx="193">
                  <c:v>-25</c:v>
                </c:pt>
                <c:pt idx="194">
                  <c:v>-38</c:v>
                </c:pt>
                <c:pt idx="195">
                  <c:v>-63</c:v>
                </c:pt>
                <c:pt idx="196">
                  <c:v>-100</c:v>
                </c:pt>
                <c:pt idx="197">
                  <c:v>-136.5</c:v>
                </c:pt>
                <c:pt idx="198">
                  <c:v>-5</c:v>
                </c:pt>
                <c:pt idx="199">
                  <c:v>-15</c:v>
                </c:pt>
                <c:pt idx="200">
                  <c:v>-25</c:v>
                </c:pt>
                <c:pt idx="201">
                  <c:v>-33.5</c:v>
                </c:pt>
                <c:pt idx="202">
                  <c:v>-49.5</c:v>
                </c:pt>
                <c:pt idx="203">
                  <c:v>-84.5</c:v>
                </c:pt>
                <c:pt idx="204">
                  <c:v>-130</c:v>
                </c:pt>
                <c:pt idx="205">
                  <c:v>-5</c:v>
                </c:pt>
                <c:pt idx="206">
                  <c:v>-15</c:v>
                </c:pt>
                <c:pt idx="207">
                  <c:v>-25</c:v>
                </c:pt>
                <c:pt idx="208">
                  <c:v>-37</c:v>
                </c:pt>
                <c:pt idx="209">
                  <c:v>-52.5</c:v>
                </c:pt>
                <c:pt idx="210">
                  <c:v>-67.5</c:v>
                </c:pt>
                <c:pt idx="211">
                  <c:v>-88.5</c:v>
                </c:pt>
                <c:pt idx="212">
                  <c:v>-128</c:v>
                </c:pt>
                <c:pt idx="213">
                  <c:v>-5</c:v>
                </c:pt>
                <c:pt idx="214">
                  <c:v>-15</c:v>
                </c:pt>
                <c:pt idx="215">
                  <c:v>-25</c:v>
                </c:pt>
                <c:pt idx="216">
                  <c:v>-41</c:v>
                </c:pt>
                <c:pt idx="217">
                  <c:v>-68.5</c:v>
                </c:pt>
                <c:pt idx="218">
                  <c:v>-102</c:v>
                </c:pt>
                <c:pt idx="219">
                  <c:v>-136</c:v>
                </c:pt>
                <c:pt idx="220">
                  <c:v>-5</c:v>
                </c:pt>
                <c:pt idx="221">
                  <c:v>-15</c:v>
                </c:pt>
                <c:pt idx="222">
                  <c:v>-25</c:v>
                </c:pt>
                <c:pt idx="223">
                  <c:v>-43.5</c:v>
                </c:pt>
                <c:pt idx="224">
                  <c:v>-67</c:v>
                </c:pt>
                <c:pt idx="225">
                  <c:v>-83</c:v>
                </c:pt>
                <c:pt idx="226">
                  <c:v>-103</c:v>
                </c:pt>
                <c:pt idx="227">
                  <c:v>-135</c:v>
                </c:pt>
                <c:pt idx="228">
                  <c:v>-5</c:v>
                </c:pt>
                <c:pt idx="229">
                  <c:v>-15</c:v>
                </c:pt>
                <c:pt idx="230">
                  <c:v>-25</c:v>
                </c:pt>
                <c:pt idx="231">
                  <c:v>-32.5</c:v>
                </c:pt>
                <c:pt idx="232">
                  <c:v>-51.5</c:v>
                </c:pt>
                <c:pt idx="233">
                  <c:v>-82</c:v>
                </c:pt>
                <c:pt idx="234">
                  <c:v>-110</c:v>
                </c:pt>
                <c:pt idx="235">
                  <c:v>-138.5</c:v>
                </c:pt>
                <c:pt idx="236">
                  <c:v>-5</c:v>
                </c:pt>
                <c:pt idx="237">
                  <c:v>-15</c:v>
                </c:pt>
                <c:pt idx="238">
                  <c:v>-25</c:v>
                </c:pt>
                <c:pt idx="239">
                  <c:v>-44.5</c:v>
                </c:pt>
                <c:pt idx="240">
                  <c:v>-82.5</c:v>
                </c:pt>
                <c:pt idx="241">
                  <c:v>-120.5</c:v>
                </c:pt>
                <c:pt idx="242">
                  <c:v>-144</c:v>
                </c:pt>
                <c:pt idx="243">
                  <c:v>-5</c:v>
                </c:pt>
                <c:pt idx="244">
                  <c:v>-15</c:v>
                </c:pt>
                <c:pt idx="245">
                  <c:v>-25</c:v>
                </c:pt>
                <c:pt idx="246">
                  <c:v>-35.5</c:v>
                </c:pt>
                <c:pt idx="247">
                  <c:v>-58.5</c:v>
                </c:pt>
                <c:pt idx="248">
                  <c:v>-91.5</c:v>
                </c:pt>
                <c:pt idx="249">
                  <c:v>-120</c:v>
                </c:pt>
                <c:pt idx="250">
                  <c:v>-143</c:v>
                </c:pt>
                <c:pt idx="251">
                  <c:v>-5</c:v>
                </c:pt>
                <c:pt idx="252">
                  <c:v>-15</c:v>
                </c:pt>
                <c:pt idx="253">
                  <c:v>-25</c:v>
                </c:pt>
                <c:pt idx="254">
                  <c:v>-40</c:v>
                </c:pt>
                <c:pt idx="255">
                  <c:v>-67</c:v>
                </c:pt>
                <c:pt idx="256">
                  <c:v>-102</c:v>
                </c:pt>
                <c:pt idx="257">
                  <c:v>-136.5</c:v>
                </c:pt>
                <c:pt idx="258">
                  <c:v>-5</c:v>
                </c:pt>
                <c:pt idx="259">
                  <c:v>-15</c:v>
                </c:pt>
                <c:pt idx="260">
                  <c:v>-25</c:v>
                </c:pt>
                <c:pt idx="261">
                  <c:v>-31.5</c:v>
                </c:pt>
                <c:pt idx="262">
                  <c:v>-46</c:v>
                </c:pt>
                <c:pt idx="263">
                  <c:v>-64</c:v>
                </c:pt>
                <c:pt idx="264">
                  <c:v>-79</c:v>
                </c:pt>
                <c:pt idx="265">
                  <c:v>-103.5</c:v>
                </c:pt>
                <c:pt idx="266">
                  <c:v>-135.5</c:v>
                </c:pt>
                <c:pt idx="267">
                  <c:v>-5</c:v>
                </c:pt>
                <c:pt idx="268">
                  <c:v>-15</c:v>
                </c:pt>
                <c:pt idx="269">
                  <c:v>-25</c:v>
                </c:pt>
                <c:pt idx="270">
                  <c:v>-31</c:v>
                </c:pt>
                <c:pt idx="271">
                  <c:v>-42.5</c:v>
                </c:pt>
                <c:pt idx="272">
                  <c:v>-68.5</c:v>
                </c:pt>
                <c:pt idx="273">
                  <c:v>-98</c:v>
                </c:pt>
                <c:pt idx="274">
                  <c:v>-132.5</c:v>
                </c:pt>
                <c:pt idx="275">
                  <c:v>-5</c:v>
                </c:pt>
                <c:pt idx="276">
                  <c:v>-15</c:v>
                </c:pt>
                <c:pt idx="277">
                  <c:v>-25</c:v>
                </c:pt>
                <c:pt idx="278">
                  <c:v>-38</c:v>
                </c:pt>
                <c:pt idx="279">
                  <c:v>-56.5</c:v>
                </c:pt>
                <c:pt idx="280">
                  <c:v>-80.5</c:v>
                </c:pt>
                <c:pt idx="281">
                  <c:v>-111</c:v>
                </c:pt>
                <c:pt idx="282">
                  <c:v>-138.5</c:v>
                </c:pt>
                <c:pt idx="283">
                  <c:v>-5</c:v>
                </c:pt>
                <c:pt idx="284">
                  <c:v>-15</c:v>
                </c:pt>
                <c:pt idx="285">
                  <c:v>-25</c:v>
                </c:pt>
                <c:pt idx="286">
                  <c:v>-34</c:v>
                </c:pt>
                <c:pt idx="287">
                  <c:v>-46</c:v>
                </c:pt>
                <c:pt idx="288">
                  <c:v>-76.5</c:v>
                </c:pt>
                <c:pt idx="289">
                  <c:v>-126</c:v>
                </c:pt>
                <c:pt idx="290">
                  <c:v>-5</c:v>
                </c:pt>
                <c:pt idx="291">
                  <c:v>-15</c:v>
                </c:pt>
                <c:pt idx="292">
                  <c:v>-25</c:v>
                </c:pt>
                <c:pt idx="293">
                  <c:v>-40</c:v>
                </c:pt>
                <c:pt idx="294">
                  <c:v>-72</c:v>
                </c:pt>
                <c:pt idx="295">
                  <c:v>-111</c:v>
                </c:pt>
                <c:pt idx="296">
                  <c:v>-140.5</c:v>
                </c:pt>
                <c:pt idx="297">
                  <c:v>-5</c:v>
                </c:pt>
                <c:pt idx="298">
                  <c:v>-15</c:v>
                </c:pt>
                <c:pt idx="299">
                  <c:v>-25</c:v>
                </c:pt>
                <c:pt idx="300">
                  <c:v>-36.5</c:v>
                </c:pt>
                <c:pt idx="301">
                  <c:v>-54.5</c:v>
                </c:pt>
                <c:pt idx="302">
                  <c:v>-76.5</c:v>
                </c:pt>
                <c:pt idx="303">
                  <c:v>-95.5</c:v>
                </c:pt>
                <c:pt idx="304">
                  <c:v>-115</c:v>
                </c:pt>
                <c:pt idx="305">
                  <c:v>-139.5</c:v>
                </c:pt>
                <c:pt idx="306">
                  <c:v>-5</c:v>
                </c:pt>
                <c:pt idx="307">
                  <c:v>-15</c:v>
                </c:pt>
                <c:pt idx="308">
                  <c:v>-25</c:v>
                </c:pt>
                <c:pt idx="309">
                  <c:v>-33.5</c:v>
                </c:pt>
                <c:pt idx="310">
                  <c:v>-55</c:v>
                </c:pt>
                <c:pt idx="311">
                  <c:v>-82.5</c:v>
                </c:pt>
                <c:pt idx="312">
                  <c:v>-109</c:v>
                </c:pt>
                <c:pt idx="313">
                  <c:v>-138.75</c:v>
                </c:pt>
                <c:pt idx="314">
                  <c:v>-5</c:v>
                </c:pt>
                <c:pt idx="315">
                  <c:v>-15</c:v>
                </c:pt>
                <c:pt idx="316">
                  <c:v>-25</c:v>
                </c:pt>
                <c:pt idx="317">
                  <c:v>-31</c:v>
                </c:pt>
                <c:pt idx="318">
                  <c:v>-46</c:v>
                </c:pt>
                <c:pt idx="319">
                  <c:v>-83</c:v>
                </c:pt>
                <c:pt idx="320">
                  <c:v>-117</c:v>
                </c:pt>
                <c:pt idx="321">
                  <c:v>-136.5</c:v>
                </c:pt>
                <c:pt idx="322">
                  <c:v>-149</c:v>
                </c:pt>
                <c:pt idx="323">
                  <c:v>-5</c:v>
                </c:pt>
                <c:pt idx="324">
                  <c:v>-15</c:v>
                </c:pt>
                <c:pt idx="325">
                  <c:v>-25</c:v>
                </c:pt>
                <c:pt idx="326">
                  <c:v>-43.5</c:v>
                </c:pt>
                <c:pt idx="327">
                  <c:v>-72</c:v>
                </c:pt>
                <c:pt idx="328">
                  <c:v>-98</c:v>
                </c:pt>
                <c:pt idx="329">
                  <c:v>-131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master_2017_02_20_2015!$BG$1</c:f>
              <c:strCache>
                <c:ptCount val="1"/>
                <c:pt idx="0">
                  <c:v>Accepted_15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master_2017_02_20_2015!$BG$1065:$BG$1394</c:f>
              <c:numCache>
                <c:formatCode>0.00</c:formatCode>
                <c:ptCount val="330"/>
                <c:pt idx="0">
                  <c:v>1.358217947630854</c:v>
                </c:pt>
                <c:pt idx="1">
                  <c:v>1.3262322481638551</c:v>
                </c:pt>
                <c:pt idx="2">
                  <c:v>1.3822920158607375</c:v>
                </c:pt>
                <c:pt idx="3">
                  <c:v>1.1239126982726679</c:v>
                </c:pt>
                <c:pt idx="4">
                  <c:v>1.2989396051308291</c:v>
                </c:pt>
                <c:pt idx="5">
                  <c:v>1.364751133616811</c:v>
                </c:pt>
                <c:pt idx="6">
                  <c:v>1.3076108163627023</c:v>
                </c:pt>
                <c:pt idx="7">
                  <c:v>1.5167654345673438</c:v>
                </c:pt>
                <c:pt idx="8">
                  <c:v>1.6436600407787478</c:v>
                </c:pt>
                <c:pt idx="9">
                  <c:v>1.521251466699733</c:v>
                </c:pt>
                <c:pt idx="10">
                  <c:v>1.1681987402297229</c:v>
                </c:pt>
                <c:pt idx="11">
                  <c:v>1.3284930395045613</c:v>
                </c:pt>
                <c:pt idx="12">
                  <c:v>1.2587116466997195</c:v>
                </c:pt>
                <c:pt idx="13">
                  <c:v>1.4236382066406226</c:v>
                </c:pt>
                <c:pt idx="14">
                  <c:v>1.5138138599114672</c:v>
                </c:pt>
                <c:pt idx="15">
                  <c:v>1.5311801314084992</c:v>
                </c:pt>
                <c:pt idx="16">
                  <c:v>1.5144916815461653</c:v>
                </c:pt>
                <c:pt idx="17">
                  <c:v>1.1606118884203469</c:v>
                </c:pt>
                <c:pt idx="18">
                  <c:v>1.2473313689856556</c:v>
                </c:pt>
                <c:pt idx="19">
                  <c:v>1.1449088695590803</c:v>
                </c:pt>
                <c:pt idx="20">
                  <c:v>1.2060897423191284</c:v>
                </c:pt>
                <c:pt idx="21">
                  <c:v>1.2150020327315014</c:v>
                </c:pt>
                <c:pt idx="22">
                  <c:v>1.4413156671859837</c:v>
                </c:pt>
                <c:pt idx="23">
                  <c:v>1.566401191545983</c:v>
                </c:pt>
                <c:pt idx="24">
                  <c:v>1.2092206715246043</c:v>
                </c:pt>
                <c:pt idx="25">
                  <c:v>1.3670448330010407</c:v>
                </c:pt>
                <c:pt idx="26">
                  <c:v>1.185048608783104</c:v>
                </c:pt>
                <c:pt idx="27">
                  <c:v>1.2493873890158054</c:v>
                </c:pt>
                <c:pt idx="28">
                  <c:v>1.3831852971607614</c:v>
                </c:pt>
                <c:pt idx="29">
                  <c:v>1.4585246341636902</c:v>
                </c:pt>
                <c:pt idx="30">
                  <c:v>1.5024919451283312</c:v>
                </c:pt>
                <c:pt idx="31">
                  <c:v>1.5605473742958444</c:v>
                </c:pt>
                <c:pt idx="32">
                  <c:v>1.1997812163664272</c:v>
                </c:pt>
                <c:pt idx="33">
                  <c:v>1.4646152760378988</c:v>
                </c:pt>
                <c:pt idx="34">
                  <c:v>1.46</c:v>
                </c:pt>
                <c:pt idx="35">
                  <c:v>1.4938247163297735</c:v>
                </c:pt>
                <c:pt idx="36">
                  <c:v>1.5498936793325577</c:v>
                </c:pt>
                <c:pt idx="37">
                  <c:v>1.6285800584592645</c:v>
                </c:pt>
                <c:pt idx="38">
                  <c:v>1.6836852163117926</c:v>
                </c:pt>
                <c:pt idx="39">
                  <c:v>1.6271812688821066</c:v>
                </c:pt>
                <c:pt idx="40">
                  <c:v>1.1981050514317977</c:v>
                </c:pt>
                <c:pt idx="41">
                  <c:v>1.5315736542159961</c:v>
                </c:pt>
                <c:pt idx="42">
                  <c:v>1.3826596326552218</c:v>
                </c:pt>
                <c:pt idx="43">
                  <c:v>1.4789954413170474</c:v>
                </c:pt>
                <c:pt idx="44">
                  <c:v>1.5381190043766728</c:v>
                </c:pt>
                <c:pt idx="45">
                  <c:v>1.636049182739121</c:v>
                </c:pt>
                <c:pt idx="46">
                  <c:v>1.6766098084890599</c:v>
                </c:pt>
                <c:pt idx="47">
                  <c:v>1.0991231010815676</c:v>
                </c:pt>
                <c:pt idx="48">
                  <c:v>1.3844240167969371</c:v>
                </c:pt>
                <c:pt idx="49">
                  <c:v>1.2675335674082961</c:v>
                </c:pt>
                <c:pt idx="50">
                  <c:v>1.2921126968973868</c:v>
                </c:pt>
                <c:pt idx="51">
                  <c:v>1.4505009096650359</c:v>
                </c:pt>
                <c:pt idx="52">
                  <c:v>1.6015172567574212</c:v>
                </c:pt>
                <c:pt idx="53">
                  <c:v>1.748852580868328</c:v>
                </c:pt>
                <c:pt idx="54">
                  <c:v>0.98126224041498322</c:v>
                </c:pt>
                <c:pt idx="55">
                  <c:v>1.2999100164087725</c:v>
                </c:pt>
                <c:pt idx="56">
                  <c:v>1.2514776717186866</c:v>
                </c:pt>
                <c:pt idx="57">
                  <c:v>1.2073251665320379</c:v>
                </c:pt>
                <c:pt idx="58">
                  <c:v>1.247325612559977</c:v>
                </c:pt>
                <c:pt idx="59">
                  <c:v>1.5539239751505085</c:v>
                </c:pt>
                <c:pt idx="60">
                  <c:v>1.6254181687286708</c:v>
                </c:pt>
                <c:pt idx="61">
                  <c:v>1.086066658432874</c:v>
                </c:pt>
                <c:pt idx="62">
                  <c:v>1.1017696772941405</c:v>
                </c:pt>
                <c:pt idx="63">
                  <c:v>1.0910069340296769</c:v>
                </c:pt>
                <c:pt idx="64">
                  <c:v>1.2204991729414356</c:v>
                </c:pt>
                <c:pt idx="65">
                  <c:v>1.3192613183633248</c:v>
                </c:pt>
                <c:pt idx="66">
                  <c:v>1.4818682194232895</c:v>
                </c:pt>
                <c:pt idx="67">
                  <c:v>1.4946062293430815</c:v>
                </c:pt>
                <c:pt idx="68">
                  <c:v>1.5696994905812225</c:v>
                </c:pt>
                <c:pt idx="69">
                  <c:v>1.2404502708329659</c:v>
                </c:pt>
                <c:pt idx="70">
                  <c:v>1.4407960901247419</c:v>
                </c:pt>
                <c:pt idx="71">
                  <c:v>1.4844645976321964</c:v>
                </c:pt>
                <c:pt idx="72">
                  <c:v>1.4539685618230429</c:v>
                </c:pt>
                <c:pt idx="73">
                  <c:v>1.5480220994026408</c:v>
                </c:pt>
                <c:pt idx="74">
                  <c:v>1.4928498995589949</c:v>
                </c:pt>
                <c:pt idx="75">
                  <c:v>1.4582116792890611</c:v>
                </c:pt>
                <c:pt idx="76">
                  <c:v>1.137763113785133</c:v>
                </c:pt>
                <c:pt idx="77">
                  <c:v>1.3013215237221447</c:v>
                </c:pt>
                <c:pt idx="78">
                  <c:v>1.3142897471637527</c:v>
                </c:pt>
                <c:pt idx="79">
                  <c:v>1.4440008287318953</c:v>
                </c:pt>
                <c:pt idx="80">
                  <c:v>1.5793275067802317</c:v>
                </c:pt>
                <c:pt idx="81">
                  <c:v>1.5392120730935346</c:v>
                </c:pt>
                <c:pt idx="82">
                  <c:v>1.4898420180257239</c:v>
                </c:pt>
                <c:pt idx="83">
                  <c:v>1.1899888843799074</c:v>
                </c:pt>
                <c:pt idx="84">
                  <c:v>1.2548300015879459</c:v>
                </c:pt>
                <c:pt idx="85">
                  <c:v>1.2666513753374387</c:v>
                </c:pt>
                <c:pt idx="86">
                  <c:v>1.3491428467437472</c:v>
                </c:pt>
                <c:pt idx="87">
                  <c:v>1.3957389785464946</c:v>
                </c:pt>
                <c:pt idx="88">
                  <c:v>1.4715036417176954</c:v>
                </c:pt>
                <c:pt idx="89">
                  <c:v>1.4047266710037629</c:v>
                </c:pt>
                <c:pt idx="90">
                  <c:v>1.1112973516594034</c:v>
                </c:pt>
                <c:pt idx="91">
                  <c:v>1.2305697196393599</c:v>
                </c:pt>
                <c:pt idx="92">
                  <c:v>1.1744623039328121</c:v>
                </c:pt>
                <c:pt idx="93">
                  <c:v>1.217199269336581</c:v>
                </c:pt>
                <c:pt idx="94">
                  <c:v>1.3932784661862954</c:v>
                </c:pt>
                <c:pt idx="95">
                  <c:v>1.4599289545429746</c:v>
                </c:pt>
                <c:pt idx="96">
                  <c:v>1.46</c:v>
                </c:pt>
                <c:pt idx="97">
                  <c:v>1.1289411930765567</c:v>
                </c:pt>
                <c:pt idx="98">
                  <c:v>1.1192370802971223</c:v>
                </c:pt>
                <c:pt idx="99">
                  <c:v>1.203662861478201</c:v>
                </c:pt>
                <c:pt idx="100">
                  <c:v>1.2136346864569425</c:v>
                </c:pt>
                <c:pt idx="101">
                  <c:v>1.2159438541580525</c:v>
                </c:pt>
                <c:pt idx="102">
                  <c:v>1.4504006401386145</c:v>
                </c:pt>
                <c:pt idx="103">
                  <c:v>1.5836441129403136</c:v>
                </c:pt>
                <c:pt idx="104">
                  <c:v>1.2909116572860242</c:v>
                </c:pt>
                <c:pt idx="105">
                  <c:v>1.4545582864301216</c:v>
                </c:pt>
                <c:pt idx="106">
                  <c:v>1.4605571925119538</c:v>
                </c:pt>
                <c:pt idx="107">
                  <c:v>1.4544233296462576</c:v>
                </c:pt>
                <c:pt idx="108">
                  <c:v>1.5964165223404532</c:v>
                </c:pt>
                <c:pt idx="109">
                  <c:v>1.5869133065112551</c:v>
                </c:pt>
                <c:pt idx="110">
                  <c:v>1.68503807641353</c:v>
                </c:pt>
                <c:pt idx="111">
                  <c:v>1.269386170757097</c:v>
                </c:pt>
                <c:pt idx="112">
                  <c:v>1.3784251107151049</c:v>
                </c:pt>
                <c:pt idx="113">
                  <c:v>1.3964218289606014</c:v>
                </c:pt>
                <c:pt idx="114">
                  <c:v>1.3607119977210202</c:v>
                </c:pt>
                <c:pt idx="115">
                  <c:v>1.4632119541290671</c:v>
                </c:pt>
                <c:pt idx="116">
                  <c:v>1.6103491261244902</c:v>
                </c:pt>
                <c:pt idx="117">
                  <c:v>1.6690332990670877</c:v>
                </c:pt>
                <c:pt idx="118">
                  <c:v>1.6320490575040378</c:v>
                </c:pt>
                <c:pt idx="119">
                  <c:v>1.0873899465391605</c:v>
                </c:pt>
                <c:pt idx="120">
                  <c:v>1.3220530373873001</c:v>
                </c:pt>
                <c:pt idx="121">
                  <c:v>1.3831007286906505</c:v>
                </c:pt>
                <c:pt idx="122">
                  <c:v>1.4640258050347792</c:v>
                </c:pt>
                <c:pt idx="123">
                  <c:v>1.5794944865795806</c:v>
                </c:pt>
                <c:pt idx="124">
                  <c:v>1.6302921253747118</c:v>
                </c:pt>
                <c:pt idx="125">
                  <c:v>1.0355170527727295</c:v>
                </c:pt>
                <c:pt idx="126">
                  <c:v>1.2284524586693015</c:v>
                </c:pt>
                <c:pt idx="127">
                  <c:v>1.1984579282601411</c:v>
                </c:pt>
                <c:pt idx="128">
                  <c:v>1.2711183380340456</c:v>
                </c:pt>
                <c:pt idx="129">
                  <c:v>1.2007000457350365</c:v>
                </c:pt>
                <c:pt idx="130">
                  <c:v>1.4915824200603758</c:v>
                </c:pt>
                <c:pt idx="131">
                  <c:v>1.6146180765035647</c:v>
                </c:pt>
                <c:pt idx="132">
                  <c:v>1.6756185616372605</c:v>
                </c:pt>
                <c:pt idx="133">
                  <c:v>1.1279999999999999</c:v>
                </c:pt>
                <c:pt idx="134">
                  <c:v>1.222</c:v>
                </c:pt>
                <c:pt idx="135">
                  <c:v>1.1539999999999999</c:v>
                </c:pt>
                <c:pt idx="136">
                  <c:v>1.2690252422438968</c:v>
                </c:pt>
                <c:pt idx="137">
                  <c:v>1.4443394661037583</c:v>
                </c:pt>
                <c:pt idx="138">
                  <c:v>1.4627905133711285</c:v>
                </c:pt>
                <c:pt idx="139">
                  <c:v>1.3891183911116072</c:v>
                </c:pt>
                <c:pt idx="140">
                  <c:v>1.1255888632072975</c:v>
                </c:pt>
                <c:pt idx="141">
                  <c:v>1.2935582334985973</c:v>
                </c:pt>
                <c:pt idx="142">
                  <c:v>1.2077209450041464</c:v>
                </c:pt>
                <c:pt idx="143">
                  <c:v>1.3136235698830752</c:v>
                </c:pt>
                <c:pt idx="144">
                  <c:v>1.4324761139935527</c:v>
                </c:pt>
                <c:pt idx="145">
                  <c:v>1.4455423119081168</c:v>
                </c:pt>
                <c:pt idx="146">
                  <c:v>1.4020012510867337</c:v>
                </c:pt>
                <c:pt idx="147">
                  <c:v>1.3246113943927873</c:v>
                </c:pt>
                <c:pt idx="148">
                  <c:v>1.3669566137939551</c:v>
                </c:pt>
                <c:pt idx="149">
                  <c:v>1.2999982356158584</c:v>
                </c:pt>
                <c:pt idx="150">
                  <c:v>1.3919657588927281</c:v>
                </c:pt>
                <c:pt idx="151">
                  <c:v>1.4834859208130684</c:v>
                </c:pt>
                <c:pt idx="152">
                  <c:v>1.5001157282321009</c:v>
                </c:pt>
                <c:pt idx="153">
                  <c:v>1.5745853662658202</c:v>
                </c:pt>
                <c:pt idx="154">
                  <c:v>1.0533373326040547</c:v>
                </c:pt>
                <c:pt idx="155">
                  <c:v>1.3075850874252342</c:v>
                </c:pt>
                <c:pt idx="156">
                  <c:v>1.2579176738359477</c:v>
                </c:pt>
                <c:pt idx="157">
                  <c:v>1.1854695472503631</c:v>
                </c:pt>
                <c:pt idx="158">
                  <c:v>1.4391887918677897</c:v>
                </c:pt>
                <c:pt idx="159">
                  <c:v>1.5555144266998702</c:v>
                </c:pt>
                <c:pt idx="160">
                  <c:v>1.5870855844846528</c:v>
                </c:pt>
                <c:pt idx="161">
                  <c:v>1.6100580220365492</c:v>
                </c:pt>
                <c:pt idx="162">
                  <c:v>1.2055154648270021</c:v>
                </c:pt>
                <c:pt idx="163">
                  <c:v>1.3104963212590643</c:v>
                </c:pt>
                <c:pt idx="164">
                  <c:v>1.3329922190659353</c:v>
                </c:pt>
                <c:pt idx="165">
                  <c:v>1.2203656403597134</c:v>
                </c:pt>
                <c:pt idx="166">
                  <c:v>1.4623313514044316</c:v>
                </c:pt>
                <c:pt idx="167">
                  <c:v>1.5920086979050847</c:v>
                </c:pt>
                <c:pt idx="168">
                  <c:v>1.6403255538337991</c:v>
                </c:pt>
                <c:pt idx="169">
                  <c:v>1.2938228911198546</c:v>
                </c:pt>
                <c:pt idx="170">
                  <c:v>1.3119960477795227</c:v>
                </c:pt>
                <c:pt idx="171">
                  <c:v>1.2136316318788927</c:v>
                </c:pt>
                <c:pt idx="172">
                  <c:v>1.2666423870697869</c:v>
                </c:pt>
                <c:pt idx="173">
                  <c:v>1.3743212752136733</c:v>
                </c:pt>
                <c:pt idx="174">
                  <c:v>1.5763927428407036</c:v>
                </c:pt>
                <c:pt idx="175">
                  <c:v>1.7071955561573962</c:v>
                </c:pt>
                <c:pt idx="176">
                  <c:v>1.2809999999999999</c:v>
                </c:pt>
                <c:pt idx="177">
                  <c:v>1.3520000000000001</c:v>
                </c:pt>
                <c:pt idx="178">
                  <c:v>1.32</c:v>
                </c:pt>
                <c:pt idx="179">
                  <c:v>1.3498424937979843</c:v>
                </c:pt>
                <c:pt idx="180">
                  <c:v>1.313669159960944</c:v>
                </c:pt>
                <c:pt idx="181">
                  <c:v>1.4630719159677157</c:v>
                </c:pt>
                <c:pt idx="182">
                  <c:v>1.6106074415862264</c:v>
                </c:pt>
                <c:pt idx="183">
                  <c:v>1.4437591367557783</c:v>
                </c:pt>
                <c:pt idx="184">
                  <c:v>0.95541401273885351</c:v>
                </c:pt>
                <c:pt idx="185">
                  <c:v>1.1929883374208232</c:v>
                </c:pt>
                <c:pt idx="186">
                  <c:v>1.1180902306050073</c:v>
                </c:pt>
                <c:pt idx="187">
                  <c:v>1.3561087268279848</c:v>
                </c:pt>
                <c:pt idx="188">
                  <c:v>1.3897466638496487</c:v>
                </c:pt>
                <c:pt idx="189">
                  <c:v>1.56649833217122</c:v>
                </c:pt>
                <c:pt idx="190">
                  <c:v>1.45</c:v>
                </c:pt>
                <c:pt idx="191">
                  <c:v>1.0139033470367167</c:v>
                </c:pt>
                <c:pt idx="192">
                  <c:v>1.1809023060500734</c:v>
                </c:pt>
                <c:pt idx="193">
                  <c:v>1.1062688568555146</c:v>
                </c:pt>
                <c:pt idx="194">
                  <c:v>1.1611420306673228</c:v>
                </c:pt>
                <c:pt idx="195">
                  <c:v>1.4393260596355992</c:v>
                </c:pt>
                <c:pt idx="196">
                  <c:v>1.5187894986287567</c:v>
                </c:pt>
                <c:pt idx="197">
                  <c:v>1.5524808937776724</c:v>
                </c:pt>
                <c:pt idx="198">
                  <c:v>1.1574359969652592</c:v>
                </c:pt>
                <c:pt idx="199">
                  <c:v>1.2551828784162888</c:v>
                </c:pt>
                <c:pt idx="200">
                  <c:v>1.2236004022795841</c:v>
                </c:pt>
                <c:pt idx="201">
                  <c:v>1.2308405408192722</c:v>
                </c:pt>
                <c:pt idx="202">
                  <c:v>1.2525724947636805</c:v>
                </c:pt>
                <c:pt idx="203">
                  <c:v>1.4337189596900082</c:v>
                </c:pt>
                <c:pt idx="204">
                  <c:v>1.5650458932103908</c:v>
                </c:pt>
                <c:pt idx="205">
                  <c:v>1.1546129823385147</c:v>
                </c:pt>
                <c:pt idx="206">
                  <c:v>1.3654568872734971</c:v>
                </c:pt>
                <c:pt idx="207">
                  <c:v>1.3203768724526705</c:v>
                </c:pt>
                <c:pt idx="208">
                  <c:v>1.2163630207670171</c:v>
                </c:pt>
                <c:pt idx="209">
                  <c:v>1.3573991179785194</c:v>
                </c:pt>
                <c:pt idx="210">
                  <c:v>1.38791135718375</c:v>
                </c:pt>
                <c:pt idx="211">
                  <c:v>1.4946225550431627</c:v>
                </c:pt>
                <c:pt idx="212">
                  <c:v>1.5594369254292426</c:v>
                </c:pt>
                <c:pt idx="213">
                  <c:v>1.1431444854173651</c:v>
                </c:pt>
                <c:pt idx="214">
                  <c:v>1.3685445595214989</c:v>
                </c:pt>
                <c:pt idx="215">
                  <c:v>1.4085078603313512</c:v>
                </c:pt>
                <c:pt idx="216">
                  <c:v>1.3051190517219891</c:v>
                </c:pt>
                <c:pt idx="217">
                  <c:v>1.5375426094008171</c:v>
                </c:pt>
                <c:pt idx="218">
                  <c:v>1.6426033444811965</c:v>
                </c:pt>
                <c:pt idx="219">
                  <c:v>1.6950301872311591</c:v>
                </c:pt>
                <c:pt idx="220">
                  <c:v>1.2075445065899748</c:v>
                </c:pt>
                <c:pt idx="221">
                  <c:v>1.3629867494750958</c:v>
                </c:pt>
                <c:pt idx="222">
                  <c:v>1.28579494327505</c:v>
                </c:pt>
                <c:pt idx="223">
                  <c:v>1.2289332449682362</c:v>
                </c:pt>
                <c:pt idx="224">
                  <c:v>1.2655516268843781</c:v>
                </c:pt>
                <c:pt idx="225">
                  <c:v>1.3522374603464882</c:v>
                </c:pt>
                <c:pt idx="226">
                  <c:v>1.611333786225821</c:v>
                </c:pt>
                <c:pt idx="227">
                  <c:v>1.669775874745788</c:v>
                </c:pt>
                <c:pt idx="228">
                  <c:v>1.0478677417647371</c:v>
                </c:pt>
                <c:pt idx="229">
                  <c:v>1.3293752315754186</c:v>
                </c:pt>
                <c:pt idx="230">
                  <c:v>1.2272173897701009</c:v>
                </c:pt>
                <c:pt idx="231">
                  <c:v>1.3588940340555256</c:v>
                </c:pt>
                <c:pt idx="232">
                  <c:v>1.4100607121715458</c:v>
                </c:pt>
                <c:pt idx="233">
                  <c:v>1.5642567077833933</c:v>
                </c:pt>
                <c:pt idx="234">
                  <c:v>1.4763106003154856</c:v>
                </c:pt>
                <c:pt idx="235">
                  <c:v>1.6745729130334932</c:v>
                </c:pt>
                <c:pt idx="236">
                  <c:v>0.97438114226229333</c:v>
                </c:pt>
                <c:pt idx="237">
                  <c:v>1.1551422975810293</c:v>
                </c:pt>
                <c:pt idx="238">
                  <c:v>1.1489669530850257</c:v>
                </c:pt>
                <c:pt idx="239">
                  <c:v>1.2453512570551926</c:v>
                </c:pt>
                <c:pt idx="240">
                  <c:v>1.5043363823249869</c:v>
                </c:pt>
                <c:pt idx="241">
                  <c:v>1.6226493490396445</c:v>
                </c:pt>
                <c:pt idx="242">
                  <c:v>1.6053553864533481</c:v>
                </c:pt>
                <c:pt idx="243">
                  <c:v>1.1725214813769254</c:v>
                </c:pt>
                <c:pt idx="244">
                  <c:v>1.3050267304197471</c:v>
                </c:pt>
                <c:pt idx="245">
                  <c:v>1.2232475254512412</c:v>
                </c:pt>
                <c:pt idx="246">
                  <c:v>1.1922342122430409</c:v>
                </c:pt>
                <c:pt idx="247">
                  <c:v>1.3543140870323567</c:v>
                </c:pt>
                <c:pt idx="248">
                  <c:v>1.5387679316417249</c:v>
                </c:pt>
                <c:pt idx="249">
                  <c:v>1.6054604461708557</c:v>
                </c:pt>
                <c:pt idx="250">
                  <c:v>1.6456893653933875</c:v>
                </c:pt>
                <c:pt idx="251">
                  <c:v>1.2583587698713763</c:v>
                </c:pt>
                <c:pt idx="252">
                  <c:v>1.3355505760714221</c:v>
                </c:pt>
                <c:pt idx="253">
                  <c:v>1.3114667325370077</c:v>
                </c:pt>
                <c:pt idx="254">
                  <c:v>1.2916495346924355</c:v>
                </c:pt>
                <c:pt idx="255">
                  <c:v>1.3860801449487372</c:v>
                </c:pt>
                <c:pt idx="256">
                  <c:v>1.5107004896947323</c:v>
                </c:pt>
                <c:pt idx="257">
                  <c:v>1.5071693376711608</c:v>
                </c:pt>
                <c:pt idx="258">
                  <c:v>1.382218536619793</c:v>
                </c:pt>
                <c:pt idx="259">
                  <c:v>1.4371791026342258</c:v>
                </c:pt>
                <c:pt idx="260">
                  <c:v>1.4147714240344409</c:v>
                </c:pt>
                <c:pt idx="261">
                  <c:v>1.4064733676760164</c:v>
                </c:pt>
                <c:pt idx="262">
                  <c:v>1.362885168141359</c:v>
                </c:pt>
                <c:pt idx="263">
                  <c:v>1.6119249261723798</c:v>
                </c:pt>
                <c:pt idx="264">
                  <c:v>1.7011127640776897</c:v>
                </c:pt>
                <c:pt idx="265">
                  <c:v>1.59</c:v>
                </c:pt>
                <c:pt idx="266">
                  <c:v>1.65</c:v>
                </c:pt>
                <c:pt idx="267">
                  <c:v>1.2455669848439401</c:v>
                </c:pt>
                <c:pt idx="268">
                  <c:v>1.4265927977839334</c:v>
                </c:pt>
                <c:pt idx="269">
                  <c:v>1.350371402861831</c:v>
                </c:pt>
                <c:pt idx="270">
                  <c:v>1.4297074843781528</c:v>
                </c:pt>
                <c:pt idx="271">
                  <c:v>1.2580657277041634</c:v>
                </c:pt>
                <c:pt idx="272">
                  <c:v>1.5778485060360468</c:v>
                </c:pt>
                <c:pt idx="273">
                  <c:v>1.6370488173626767</c:v>
                </c:pt>
                <c:pt idx="274">
                  <c:v>1.6439816323849676</c:v>
                </c:pt>
                <c:pt idx="275">
                  <c:v>1.081479259664414</c:v>
                </c:pt>
                <c:pt idx="276">
                  <c:v>1.3644864759955539</c:v>
                </c:pt>
                <c:pt idx="277">
                  <c:v>1.3355505760714221</c:v>
                </c:pt>
                <c:pt idx="278">
                  <c:v>1.3753340387116957</c:v>
                </c:pt>
                <c:pt idx="279">
                  <c:v>1.4785505925170614</c:v>
                </c:pt>
                <c:pt idx="280">
                  <c:v>1.4872767726445313</c:v>
                </c:pt>
                <c:pt idx="281">
                  <c:v>1.5780723832457173</c:v>
                </c:pt>
                <c:pt idx="282">
                  <c:v>1.5630404567147764</c:v>
                </c:pt>
                <c:pt idx="283">
                  <c:v>1.2375390369991355</c:v>
                </c:pt>
                <c:pt idx="284">
                  <c:v>1.3157894736842104</c:v>
                </c:pt>
                <c:pt idx="285">
                  <c:v>1.2566826049367468</c:v>
                </c:pt>
                <c:pt idx="286">
                  <c:v>1.3463817920598036</c:v>
                </c:pt>
                <c:pt idx="287">
                  <c:v>1.3668172185848015</c:v>
                </c:pt>
                <c:pt idx="288">
                  <c:v>1.565284945345893</c:v>
                </c:pt>
                <c:pt idx="289">
                  <c:v>1.6300040954293569</c:v>
                </c:pt>
                <c:pt idx="290">
                  <c:v>1.2374508177920496</c:v>
                </c:pt>
                <c:pt idx="291">
                  <c:v>1.4241226599855321</c:v>
                </c:pt>
                <c:pt idx="292">
                  <c:v>1.3609577077121231</c:v>
                </c:pt>
                <c:pt idx="293">
                  <c:v>1.3479565411200363</c:v>
                </c:pt>
                <c:pt idx="294">
                  <c:v>1.5262051993057855</c:v>
                </c:pt>
                <c:pt idx="295">
                  <c:v>1.6373049710560839</c:v>
                </c:pt>
                <c:pt idx="296">
                  <c:v>1.6323775056249485</c:v>
                </c:pt>
                <c:pt idx="297">
                  <c:v>1.2706212396562977</c:v>
                </c:pt>
                <c:pt idx="298">
                  <c:v>1.4331210191082802</c:v>
                </c:pt>
                <c:pt idx="299">
                  <c:v>1.3736612735324734</c:v>
                </c:pt>
                <c:pt idx="300">
                  <c:v>1.2742060350954918</c:v>
                </c:pt>
                <c:pt idx="301">
                  <c:v>1.2641976378837299</c:v>
                </c:pt>
                <c:pt idx="302">
                  <c:v>1.5190394046503366</c:v>
                </c:pt>
                <c:pt idx="303">
                  <c:v>1.684765703244258</c:v>
                </c:pt>
                <c:pt idx="304">
                  <c:v>1.6837220636152577</c:v>
                </c:pt>
                <c:pt idx="305">
                  <c:v>1.7040994931422162</c:v>
                </c:pt>
                <c:pt idx="306">
                  <c:v>1.1872540889602483</c:v>
                </c:pt>
                <c:pt idx="307">
                  <c:v>1.404185119184149</c:v>
                </c:pt>
                <c:pt idx="308">
                  <c:v>1.3097023483952925</c:v>
                </c:pt>
                <c:pt idx="309">
                  <c:v>1.3491825758871974</c:v>
                </c:pt>
                <c:pt idx="310">
                  <c:v>1.2280355160707455</c:v>
                </c:pt>
                <c:pt idx="311">
                  <c:v>1.6248062813156987</c:v>
                </c:pt>
                <c:pt idx="312">
                  <c:v>1.6146518827273608</c:v>
                </c:pt>
                <c:pt idx="313">
                  <c:v>1.7115832385158376</c:v>
                </c:pt>
                <c:pt idx="314">
                  <c:v>1.2023395733719147</c:v>
                </c:pt>
                <c:pt idx="315">
                  <c:v>1.4377966370838258</c:v>
                </c:pt>
                <c:pt idx="316">
                  <c:v>1.466556098593786</c:v>
                </c:pt>
                <c:pt idx="317">
                  <c:v>1.5188818967911173</c:v>
                </c:pt>
                <c:pt idx="318">
                  <c:v>1.4897580986844974</c:v>
                </c:pt>
                <c:pt idx="319">
                  <c:v>1.4373230752446382</c:v>
                </c:pt>
                <c:pt idx="320">
                  <c:v>1.5751928749784025</c:v>
                </c:pt>
                <c:pt idx="321">
                  <c:v>1.6035474646257137</c:v>
                </c:pt>
                <c:pt idx="322">
                  <c:v>1.6</c:v>
                </c:pt>
                <c:pt idx="323">
                  <c:v>1.3513418141397746</c:v>
                </c:pt>
                <c:pt idx="324">
                  <c:v>1.4879051467085416</c:v>
                </c:pt>
                <c:pt idx="325">
                  <c:v>1.4182119731107856</c:v>
                </c:pt>
                <c:pt idx="326">
                  <c:v>1.4025787075205169</c:v>
                </c:pt>
                <c:pt idx="327">
                  <c:v>1.4643182984288705</c:v>
                </c:pt>
                <c:pt idx="328">
                  <c:v>1.6442343472150958</c:v>
                </c:pt>
                <c:pt idx="329">
                  <c:v>1.6795809931966486</c:v>
                </c:pt>
              </c:numCache>
            </c:numRef>
          </c:xVal>
          <c:yVal>
            <c:numRef>
              <c:f>master_2017_02_20_2015!$BB$1065:$BB$1394</c:f>
              <c:numCache>
                <c:formatCode>General</c:formatCode>
                <c:ptCount val="330"/>
                <c:pt idx="0">
                  <c:v>-65.5</c:v>
                </c:pt>
                <c:pt idx="1">
                  <c:v>-93</c:v>
                </c:pt>
                <c:pt idx="2">
                  <c:v>-131.5</c:v>
                </c:pt>
                <c:pt idx="3">
                  <c:v>-5</c:v>
                </c:pt>
                <c:pt idx="4">
                  <c:v>-15</c:v>
                </c:pt>
                <c:pt idx="5">
                  <c:v>-25</c:v>
                </c:pt>
                <c:pt idx="6">
                  <c:v>-40.5</c:v>
                </c:pt>
                <c:pt idx="7">
                  <c:v>-78</c:v>
                </c:pt>
                <c:pt idx="8">
                  <c:v>-116</c:v>
                </c:pt>
                <c:pt idx="9">
                  <c:v>-138.5</c:v>
                </c:pt>
                <c:pt idx="10">
                  <c:v>-5</c:v>
                </c:pt>
                <c:pt idx="11">
                  <c:v>-15</c:v>
                </c:pt>
                <c:pt idx="12">
                  <c:v>-25</c:v>
                </c:pt>
                <c:pt idx="13">
                  <c:v>-45</c:v>
                </c:pt>
                <c:pt idx="14">
                  <c:v>-70</c:v>
                </c:pt>
                <c:pt idx="15">
                  <c:v>-97.5</c:v>
                </c:pt>
                <c:pt idx="16">
                  <c:v>-134</c:v>
                </c:pt>
                <c:pt idx="17">
                  <c:v>-5</c:v>
                </c:pt>
                <c:pt idx="18">
                  <c:v>-15</c:v>
                </c:pt>
                <c:pt idx="19">
                  <c:v>-25</c:v>
                </c:pt>
                <c:pt idx="20">
                  <c:v>-34</c:v>
                </c:pt>
                <c:pt idx="21">
                  <c:v>-49</c:v>
                </c:pt>
                <c:pt idx="22">
                  <c:v>-79.5</c:v>
                </c:pt>
                <c:pt idx="23">
                  <c:v>-126</c:v>
                </c:pt>
                <c:pt idx="24">
                  <c:v>-5</c:v>
                </c:pt>
                <c:pt idx="25">
                  <c:v>-15</c:v>
                </c:pt>
                <c:pt idx="26">
                  <c:v>-25</c:v>
                </c:pt>
                <c:pt idx="27">
                  <c:v>-37</c:v>
                </c:pt>
                <c:pt idx="28">
                  <c:v>-62</c:v>
                </c:pt>
                <c:pt idx="29">
                  <c:v>-96</c:v>
                </c:pt>
                <c:pt idx="30">
                  <c:v>-119.5</c:v>
                </c:pt>
                <c:pt idx="31">
                  <c:v>-134.5</c:v>
                </c:pt>
                <c:pt idx="32">
                  <c:v>-5</c:v>
                </c:pt>
                <c:pt idx="33">
                  <c:v>-15</c:v>
                </c:pt>
                <c:pt idx="34">
                  <c:v>-25</c:v>
                </c:pt>
                <c:pt idx="35">
                  <c:v>-31.5</c:v>
                </c:pt>
                <c:pt idx="36">
                  <c:v>-41</c:v>
                </c:pt>
                <c:pt idx="37">
                  <c:v>-67</c:v>
                </c:pt>
                <c:pt idx="38">
                  <c:v>-99.5</c:v>
                </c:pt>
                <c:pt idx="39">
                  <c:v>-129</c:v>
                </c:pt>
                <c:pt idx="40">
                  <c:v>-5</c:v>
                </c:pt>
                <c:pt idx="41">
                  <c:v>-15</c:v>
                </c:pt>
                <c:pt idx="42">
                  <c:v>-25</c:v>
                </c:pt>
                <c:pt idx="43">
                  <c:v>-33</c:v>
                </c:pt>
                <c:pt idx="44">
                  <c:v>-57.5</c:v>
                </c:pt>
                <c:pt idx="45">
                  <c:v>-98</c:v>
                </c:pt>
                <c:pt idx="46">
                  <c:v>-135</c:v>
                </c:pt>
                <c:pt idx="47">
                  <c:v>-5</c:v>
                </c:pt>
                <c:pt idx="48">
                  <c:v>-15</c:v>
                </c:pt>
                <c:pt idx="49">
                  <c:v>-25</c:v>
                </c:pt>
                <c:pt idx="50">
                  <c:v>-36</c:v>
                </c:pt>
                <c:pt idx="51">
                  <c:v>-63</c:v>
                </c:pt>
                <c:pt idx="52">
                  <c:v>-106</c:v>
                </c:pt>
                <c:pt idx="53">
                  <c:v>-140</c:v>
                </c:pt>
                <c:pt idx="54">
                  <c:v>-5</c:v>
                </c:pt>
                <c:pt idx="55">
                  <c:v>-15</c:v>
                </c:pt>
                <c:pt idx="56">
                  <c:v>-25</c:v>
                </c:pt>
                <c:pt idx="57">
                  <c:v>-32</c:v>
                </c:pt>
                <c:pt idx="58">
                  <c:v>-52</c:v>
                </c:pt>
                <c:pt idx="59">
                  <c:v>-89</c:v>
                </c:pt>
                <c:pt idx="60">
                  <c:v>-129</c:v>
                </c:pt>
                <c:pt idx="61">
                  <c:v>-5</c:v>
                </c:pt>
                <c:pt idx="62">
                  <c:v>-15</c:v>
                </c:pt>
                <c:pt idx="63">
                  <c:v>-25</c:v>
                </c:pt>
                <c:pt idx="64">
                  <c:v>-33.5</c:v>
                </c:pt>
                <c:pt idx="65">
                  <c:v>-54</c:v>
                </c:pt>
                <c:pt idx="66">
                  <c:v>-87.5</c:v>
                </c:pt>
                <c:pt idx="67">
                  <c:v>-114.5</c:v>
                </c:pt>
                <c:pt idx="68">
                  <c:v>-139</c:v>
                </c:pt>
                <c:pt idx="69">
                  <c:v>-5</c:v>
                </c:pt>
                <c:pt idx="70">
                  <c:v>-15</c:v>
                </c:pt>
                <c:pt idx="71">
                  <c:v>-25</c:v>
                </c:pt>
                <c:pt idx="72">
                  <c:v>-45.5</c:v>
                </c:pt>
                <c:pt idx="73">
                  <c:v>-78.5</c:v>
                </c:pt>
                <c:pt idx="74">
                  <c:v>-109.5</c:v>
                </c:pt>
                <c:pt idx="75">
                  <c:v>-138</c:v>
                </c:pt>
                <c:pt idx="76">
                  <c:v>-5</c:v>
                </c:pt>
                <c:pt idx="77">
                  <c:v>-15</c:v>
                </c:pt>
                <c:pt idx="78">
                  <c:v>-25</c:v>
                </c:pt>
                <c:pt idx="79">
                  <c:v>-39.5</c:v>
                </c:pt>
                <c:pt idx="80">
                  <c:v>-63.5</c:v>
                </c:pt>
                <c:pt idx="81">
                  <c:v>-99</c:v>
                </c:pt>
                <c:pt idx="82">
                  <c:v>-136.5</c:v>
                </c:pt>
                <c:pt idx="83">
                  <c:v>-5</c:v>
                </c:pt>
                <c:pt idx="84">
                  <c:v>-15</c:v>
                </c:pt>
                <c:pt idx="85">
                  <c:v>-25</c:v>
                </c:pt>
                <c:pt idx="86">
                  <c:v>-47</c:v>
                </c:pt>
                <c:pt idx="87">
                  <c:v>-82.5</c:v>
                </c:pt>
                <c:pt idx="88">
                  <c:v>-114</c:v>
                </c:pt>
                <c:pt idx="89">
                  <c:v>-138.5</c:v>
                </c:pt>
                <c:pt idx="90">
                  <c:v>-5</c:v>
                </c:pt>
                <c:pt idx="91">
                  <c:v>-15</c:v>
                </c:pt>
                <c:pt idx="92">
                  <c:v>-25</c:v>
                </c:pt>
                <c:pt idx="93">
                  <c:v>-44</c:v>
                </c:pt>
                <c:pt idx="94">
                  <c:v>-70.5</c:v>
                </c:pt>
                <c:pt idx="95">
                  <c:v>-98.5</c:v>
                </c:pt>
                <c:pt idx="96">
                  <c:v>-133.5</c:v>
                </c:pt>
                <c:pt idx="97">
                  <c:v>-5</c:v>
                </c:pt>
                <c:pt idx="98">
                  <c:v>-15</c:v>
                </c:pt>
                <c:pt idx="99">
                  <c:v>-25</c:v>
                </c:pt>
                <c:pt idx="100">
                  <c:v>-33</c:v>
                </c:pt>
                <c:pt idx="101">
                  <c:v>-50</c:v>
                </c:pt>
                <c:pt idx="102">
                  <c:v>-87</c:v>
                </c:pt>
                <c:pt idx="103">
                  <c:v>-131.5</c:v>
                </c:pt>
                <c:pt idx="104">
                  <c:v>-5</c:v>
                </c:pt>
                <c:pt idx="105">
                  <c:v>-15</c:v>
                </c:pt>
                <c:pt idx="106">
                  <c:v>-25</c:v>
                </c:pt>
                <c:pt idx="107">
                  <c:v>-36.5</c:v>
                </c:pt>
                <c:pt idx="108">
                  <c:v>-58</c:v>
                </c:pt>
                <c:pt idx="109">
                  <c:v>-93</c:v>
                </c:pt>
                <c:pt idx="110">
                  <c:v>-132</c:v>
                </c:pt>
                <c:pt idx="111">
                  <c:v>-5</c:v>
                </c:pt>
                <c:pt idx="112">
                  <c:v>-15</c:v>
                </c:pt>
                <c:pt idx="113">
                  <c:v>-25</c:v>
                </c:pt>
                <c:pt idx="114">
                  <c:v>-42</c:v>
                </c:pt>
                <c:pt idx="115">
                  <c:v>-64.5</c:v>
                </c:pt>
                <c:pt idx="116">
                  <c:v>-87.5</c:v>
                </c:pt>
                <c:pt idx="117">
                  <c:v>-110.5</c:v>
                </c:pt>
                <c:pt idx="118">
                  <c:v>-136</c:v>
                </c:pt>
                <c:pt idx="119">
                  <c:v>-5</c:v>
                </c:pt>
                <c:pt idx="120">
                  <c:v>-15</c:v>
                </c:pt>
                <c:pt idx="121">
                  <c:v>-25</c:v>
                </c:pt>
                <c:pt idx="122">
                  <c:v>-44.5</c:v>
                </c:pt>
                <c:pt idx="123">
                  <c:v>-81</c:v>
                </c:pt>
                <c:pt idx="124">
                  <c:v>-128</c:v>
                </c:pt>
                <c:pt idx="125">
                  <c:v>-5</c:v>
                </c:pt>
                <c:pt idx="126">
                  <c:v>-15</c:v>
                </c:pt>
                <c:pt idx="127">
                  <c:v>-25</c:v>
                </c:pt>
                <c:pt idx="128">
                  <c:v>-31</c:v>
                </c:pt>
                <c:pt idx="129">
                  <c:v>-46</c:v>
                </c:pt>
                <c:pt idx="130">
                  <c:v>-78.5</c:v>
                </c:pt>
                <c:pt idx="131">
                  <c:v>-119</c:v>
                </c:pt>
                <c:pt idx="132">
                  <c:v>-145.5</c:v>
                </c:pt>
                <c:pt idx="133">
                  <c:v>-5</c:v>
                </c:pt>
                <c:pt idx="134">
                  <c:v>-15</c:v>
                </c:pt>
                <c:pt idx="135">
                  <c:v>-25</c:v>
                </c:pt>
                <c:pt idx="136">
                  <c:v>-41</c:v>
                </c:pt>
                <c:pt idx="137">
                  <c:v>-68</c:v>
                </c:pt>
                <c:pt idx="138">
                  <c:v>-105.5</c:v>
                </c:pt>
                <c:pt idx="139">
                  <c:v>-140</c:v>
                </c:pt>
                <c:pt idx="140">
                  <c:v>-5</c:v>
                </c:pt>
                <c:pt idx="141">
                  <c:v>-15</c:v>
                </c:pt>
                <c:pt idx="142">
                  <c:v>-25</c:v>
                </c:pt>
                <c:pt idx="143">
                  <c:v>-43.5</c:v>
                </c:pt>
                <c:pt idx="144">
                  <c:v>-74.5</c:v>
                </c:pt>
                <c:pt idx="145">
                  <c:v>-112.5</c:v>
                </c:pt>
                <c:pt idx="146">
                  <c:v>-143</c:v>
                </c:pt>
                <c:pt idx="147">
                  <c:v>-5</c:v>
                </c:pt>
                <c:pt idx="148">
                  <c:v>-15</c:v>
                </c:pt>
                <c:pt idx="149">
                  <c:v>-25</c:v>
                </c:pt>
                <c:pt idx="150">
                  <c:v>-41.5</c:v>
                </c:pt>
                <c:pt idx="151">
                  <c:v>-80</c:v>
                </c:pt>
                <c:pt idx="152">
                  <c:v>-121</c:v>
                </c:pt>
                <c:pt idx="153">
                  <c:v>-143</c:v>
                </c:pt>
                <c:pt idx="154">
                  <c:v>-5</c:v>
                </c:pt>
                <c:pt idx="155">
                  <c:v>-15</c:v>
                </c:pt>
                <c:pt idx="156">
                  <c:v>-25</c:v>
                </c:pt>
                <c:pt idx="157">
                  <c:v>-36.5</c:v>
                </c:pt>
                <c:pt idx="158">
                  <c:v>-57.5</c:v>
                </c:pt>
                <c:pt idx="159">
                  <c:v>-84.5</c:v>
                </c:pt>
                <c:pt idx="160">
                  <c:v>-111.5</c:v>
                </c:pt>
                <c:pt idx="161">
                  <c:v>-136.5</c:v>
                </c:pt>
                <c:pt idx="162">
                  <c:v>-5</c:v>
                </c:pt>
                <c:pt idx="163">
                  <c:v>-15</c:v>
                </c:pt>
                <c:pt idx="164">
                  <c:v>-25</c:v>
                </c:pt>
                <c:pt idx="165">
                  <c:v>-39</c:v>
                </c:pt>
                <c:pt idx="166">
                  <c:v>-69</c:v>
                </c:pt>
                <c:pt idx="167">
                  <c:v>-105</c:v>
                </c:pt>
                <c:pt idx="168">
                  <c:v>-136.5</c:v>
                </c:pt>
                <c:pt idx="169">
                  <c:v>-5</c:v>
                </c:pt>
                <c:pt idx="170">
                  <c:v>-15</c:v>
                </c:pt>
                <c:pt idx="171">
                  <c:v>-25</c:v>
                </c:pt>
                <c:pt idx="172">
                  <c:v>-45</c:v>
                </c:pt>
                <c:pt idx="173">
                  <c:v>-66.5</c:v>
                </c:pt>
                <c:pt idx="174">
                  <c:v>-89.5</c:v>
                </c:pt>
                <c:pt idx="175">
                  <c:v>-129.5</c:v>
                </c:pt>
                <c:pt idx="176">
                  <c:v>-5</c:v>
                </c:pt>
                <c:pt idx="177">
                  <c:v>-15</c:v>
                </c:pt>
                <c:pt idx="178">
                  <c:v>-25</c:v>
                </c:pt>
                <c:pt idx="179">
                  <c:v>-31.5</c:v>
                </c:pt>
                <c:pt idx="180">
                  <c:v>-50</c:v>
                </c:pt>
                <c:pt idx="181">
                  <c:v>-77.5</c:v>
                </c:pt>
                <c:pt idx="182">
                  <c:v>-95</c:v>
                </c:pt>
                <c:pt idx="183">
                  <c:v>-127</c:v>
                </c:pt>
                <c:pt idx="184">
                  <c:v>-5</c:v>
                </c:pt>
                <c:pt idx="185">
                  <c:v>-15</c:v>
                </c:pt>
                <c:pt idx="186">
                  <c:v>-25</c:v>
                </c:pt>
                <c:pt idx="187">
                  <c:v>-31</c:v>
                </c:pt>
                <c:pt idx="188">
                  <c:v>-55</c:v>
                </c:pt>
                <c:pt idx="189">
                  <c:v>-95</c:v>
                </c:pt>
                <c:pt idx="190">
                  <c:v>-132.5</c:v>
                </c:pt>
                <c:pt idx="191">
                  <c:v>-5</c:v>
                </c:pt>
                <c:pt idx="192">
                  <c:v>-15</c:v>
                </c:pt>
                <c:pt idx="193">
                  <c:v>-25</c:v>
                </c:pt>
                <c:pt idx="194">
                  <c:v>-38</c:v>
                </c:pt>
                <c:pt idx="195">
                  <c:v>-63</c:v>
                </c:pt>
                <c:pt idx="196">
                  <c:v>-100</c:v>
                </c:pt>
                <c:pt idx="197">
                  <c:v>-136.5</c:v>
                </c:pt>
                <c:pt idx="198">
                  <c:v>-5</c:v>
                </c:pt>
                <c:pt idx="199">
                  <c:v>-15</c:v>
                </c:pt>
                <c:pt idx="200">
                  <c:v>-25</c:v>
                </c:pt>
                <c:pt idx="201">
                  <c:v>-33.5</c:v>
                </c:pt>
                <c:pt idx="202">
                  <c:v>-49.5</c:v>
                </c:pt>
                <c:pt idx="203">
                  <c:v>-84.5</c:v>
                </c:pt>
                <c:pt idx="204">
                  <c:v>-130</c:v>
                </c:pt>
                <c:pt idx="205">
                  <c:v>-5</c:v>
                </c:pt>
                <c:pt idx="206">
                  <c:v>-15</c:v>
                </c:pt>
                <c:pt idx="207">
                  <c:v>-25</c:v>
                </c:pt>
                <c:pt idx="208">
                  <c:v>-37</c:v>
                </c:pt>
                <c:pt idx="209">
                  <c:v>-52.5</c:v>
                </c:pt>
                <c:pt idx="210">
                  <c:v>-67.5</c:v>
                </c:pt>
                <c:pt idx="211">
                  <c:v>-88.5</c:v>
                </c:pt>
                <c:pt idx="212">
                  <c:v>-128</c:v>
                </c:pt>
                <c:pt idx="213">
                  <c:v>-5</c:v>
                </c:pt>
                <c:pt idx="214">
                  <c:v>-15</c:v>
                </c:pt>
                <c:pt idx="215">
                  <c:v>-25</c:v>
                </c:pt>
                <c:pt idx="216">
                  <c:v>-41</c:v>
                </c:pt>
                <c:pt idx="217">
                  <c:v>-68.5</c:v>
                </c:pt>
                <c:pt idx="218">
                  <c:v>-102</c:v>
                </c:pt>
                <c:pt idx="219">
                  <c:v>-136</c:v>
                </c:pt>
                <c:pt idx="220">
                  <c:v>-5</c:v>
                </c:pt>
                <c:pt idx="221">
                  <c:v>-15</c:v>
                </c:pt>
                <c:pt idx="222">
                  <c:v>-25</c:v>
                </c:pt>
                <c:pt idx="223">
                  <c:v>-43.5</c:v>
                </c:pt>
                <c:pt idx="224">
                  <c:v>-67</c:v>
                </c:pt>
                <c:pt idx="225">
                  <c:v>-83</c:v>
                </c:pt>
                <c:pt idx="226">
                  <c:v>-103</c:v>
                </c:pt>
                <c:pt idx="227">
                  <c:v>-135</c:v>
                </c:pt>
                <c:pt idx="228">
                  <c:v>-5</c:v>
                </c:pt>
                <c:pt idx="229">
                  <c:v>-15</c:v>
                </c:pt>
                <c:pt idx="230">
                  <c:v>-25</c:v>
                </c:pt>
                <c:pt idx="231">
                  <c:v>-32.5</c:v>
                </c:pt>
                <c:pt idx="232">
                  <c:v>-51.5</c:v>
                </c:pt>
                <c:pt idx="233">
                  <c:v>-82</c:v>
                </c:pt>
                <c:pt idx="234">
                  <c:v>-110</c:v>
                </c:pt>
                <c:pt idx="235">
                  <c:v>-138.5</c:v>
                </c:pt>
                <c:pt idx="236">
                  <c:v>-5</c:v>
                </c:pt>
                <c:pt idx="237">
                  <c:v>-15</c:v>
                </c:pt>
                <c:pt idx="238">
                  <c:v>-25</c:v>
                </c:pt>
                <c:pt idx="239">
                  <c:v>-44.5</c:v>
                </c:pt>
                <c:pt idx="240">
                  <c:v>-82.5</c:v>
                </c:pt>
                <c:pt idx="241">
                  <c:v>-120.5</c:v>
                </c:pt>
                <c:pt idx="242">
                  <c:v>-144</c:v>
                </c:pt>
                <c:pt idx="243">
                  <c:v>-5</c:v>
                </c:pt>
                <c:pt idx="244">
                  <c:v>-15</c:v>
                </c:pt>
                <c:pt idx="245">
                  <c:v>-25</c:v>
                </c:pt>
                <c:pt idx="246">
                  <c:v>-35.5</c:v>
                </c:pt>
                <c:pt idx="247">
                  <c:v>-58.5</c:v>
                </c:pt>
                <c:pt idx="248">
                  <c:v>-91.5</c:v>
                </c:pt>
                <c:pt idx="249">
                  <c:v>-120</c:v>
                </c:pt>
                <c:pt idx="250">
                  <c:v>-143</c:v>
                </c:pt>
                <c:pt idx="251">
                  <c:v>-5</c:v>
                </c:pt>
                <c:pt idx="252">
                  <c:v>-15</c:v>
                </c:pt>
                <c:pt idx="253">
                  <c:v>-25</c:v>
                </c:pt>
                <c:pt idx="254">
                  <c:v>-40</c:v>
                </c:pt>
                <c:pt idx="255">
                  <c:v>-67</c:v>
                </c:pt>
                <c:pt idx="256">
                  <c:v>-102</c:v>
                </c:pt>
                <c:pt idx="257">
                  <c:v>-136.5</c:v>
                </c:pt>
                <c:pt idx="258">
                  <c:v>-5</c:v>
                </c:pt>
                <c:pt idx="259">
                  <c:v>-15</c:v>
                </c:pt>
                <c:pt idx="260">
                  <c:v>-25</c:v>
                </c:pt>
                <c:pt idx="261">
                  <c:v>-31.5</c:v>
                </c:pt>
                <c:pt idx="262">
                  <c:v>-46</c:v>
                </c:pt>
                <c:pt idx="263">
                  <c:v>-64</c:v>
                </c:pt>
                <c:pt idx="264">
                  <c:v>-79</c:v>
                </c:pt>
                <c:pt idx="265">
                  <c:v>-103.5</c:v>
                </c:pt>
                <c:pt idx="266">
                  <c:v>-135.5</c:v>
                </c:pt>
                <c:pt idx="267">
                  <c:v>-5</c:v>
                </c:pt>
                <c:pt idx="268">
                  <c:v>-15</c:v>
                </c:pt>
                <c:pt idx="269">
                  <c:v>-25</c:v>
                </c:pt>
                <c:pt idx="270">
                  <c:v>-31</c:v>
                </c:pt>
                <c:pt idx="271">
                  <c:v>-42.5</c:v>
                </c:pt>
                <c:pt idx="272">
                  <c:v>-68.5</c:v>
                </c:pt>
                <c:pt idx="273">
                  <c:v>-98</c:v>
                </c:pt>
                <c:pt idx="274">
                  <c:v>-132.5</c:v>
                </c:pt>
                <c:pt idx="275">
                  <c:v>-5</c:v>
                </c:pt>
                <c:pt idx="276">
                  <c:v>-15</c:v>
                </c:pt>
                <c:pt idx="277">
                  <c:v>-25</c:v>
                </c:pt>
                <c:pt idx="278">
                  <c:v>-38</c:v>
                </c:pt>
                <c:pt idx="279">
                  <c:v>-56.5</c:v>
                </c:pt>
                <c:pt idx="280">
                  <c:v>-80.5</c:v>
                </c:pt>
                <c:pt idx="281">
                  <c:v>-111</c:v>
                </c:pt>
                <c:pt idx="282">
                  <c:v>-138.5</c:v>
                </c:pt>
                <c:pt idx="283">
                  <c:v>-5</c:v>
                </c:pt>
                <c:pt idx="284">
                  <c:v>-15</c:v>
                </c:pt>
                <c:pt idx="285">
                  <c:v>-25</c:v>
                </c:pt>
                <c:pt idx="286">
                  <c:v>-34</c:v>
                </c:pt>
                <c:pt idx="287">
                  <c:v>-46</c:v>
                </c:pt>
                <c:pt idx="288">
                  <c:v>-76.5</c:v>
                </c:pt>
                <c:pt idx="289">
                  <c:v>-126</c:v>
                </c:pt>
                <c:pt idx="290">
                  <c:v>-5</c:v>
                </c:pt>
                <c:pt idx="291">
                  <c:v>-15</c:v>
                </c:pt>
                <c:pt idx="292">
                  <c:v>-25</c:v>
                </c:pt>
                <c:pt idx="293">
                  <c:v>-40</c:v>
                </c:pt>
                <c:pt idx="294">
                  <c:v>-72</c:v>
                </c:pt>
                <c:pt idx="295">
                  <c:v>-111</c:v>
                </c:pt>
                <c:pt idx="296">
                  <c:v>-140.5</c:v>
                </c:pt>
                <c:pt idx="297">
                  <c:v>-5</c:v>
                </c:pt>
                <c:pt idx="298">
                  <c:v>-15</c:v>
                </c:pt>
                <c:pt idx="299">
                  <c:v>-25</c:v>
                </c:pt>
                <c:pt idx="300">
                  <c:v>-36.5</c:v>
                </c:pt>
                <c:pt idx="301">
                  <c:v>-54.5</c:v>
                </c:pt>
                <c:pt idx="302">
                  <c:v>-76.5</c:v>
                </c:pt>
                <c:pt idx="303">
                  <c:v>-95.5</c:v>
                </c:pt>
                <c:pt idx="304">
                  <c:v>-115</c:v>
                </c:pt>
                <c:pt idx="305">
                  <c:v>-139.5</c:v>
                </c:pt>
                <c:pt idx="306">
                  <c:v>-5</c:v>
                </c:pt>
                <c:pt idx="307">
                  <c:v>-15</c:v>
                </c:pt>
                <c:pt idx="308">
                  <c:v>-25</c:v>
                </c:pt>
                <c:pt idx="309">
                  <c:v>-33.5</c:v>
                </c:pt>
                <c:pt idx="310">
                  <c:v>-55</c:v>
                </c:pt>
                <c:pt idx="311">
                  <c:v>-82.5</c:v>
                </c:pt>
                <c:pt idx="312">
                  <c:v>-109</c:v>
                </c:pt>
                <c:pt idx="313">
                  <c:v>-138.75</c:v>
                </c:pt>
                <c:pt idx="314">
                  <c:v>-5</c:v>
                </c:pt>
                <c:pt idx="315">
                  <c:v>-15</c:v>
                </c:pt>
                <c:pt idx="316">
                  <c:v>-25</c:v>
                </c:pt>
                <c:pt idx="317">
                  <c:v>-31</c:v>
                </c:pt>
                <c:pt idx="318">
                  <c:v>-46</c:v>
                </c:pt>
                <c:pt idx="319">
                  <c:v>-83</c:v>
                </c:pt>
                <c:pt idx="320">
                  <c:v>-117</c:v>
                </c:pt>
                <c:pt idx="321">
                  <c:v>-136.5</c:v>
                </c:pt>
                <c:pt idx="322">
                  <c:v>-149</c:v>
                </c:pt>
                <c:pt idx="323">
                  <c:v>-5</c:v>
                </c:pt>
                <c:pt idx="324">
                  <c:v>-15</c:v>
                </c:pt>
                <c:pt idx="325">
                  <c:v>-25</c:v>
                </c:pt>
                <c:pt idx="326">
                  <c:v>-43.5</c:v>
                </c:pt>
                <c:pt idx="327">
                  <c:v>-72</c:v>
                </c:pt>
                <c:pt idx="328">
                  <c:v>-98</c:v>
                </c:pt>
                <c:pt idx="329">
                  <c:v>-131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7085632"/>
        <c:axId val="-53708508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master_2017_02_20_2015!$BE$1</c15:sqref>
                        </c15:formulaRef>
                      </c:ext>
                    </c:extLst>
                    <c:strCache>
                      <c:ptCount val="1"/>
                      <c:pt idx="0">
                        <c:v>Ave_08_15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master_2017_02_20_2015!$BE$1065:$BE$1394</c15:sqref>
                        </c15:formulaRef>
                      </c:ext>
                    </c:extLst>
                    <c:numCache>
                      <c:formatCode>0.00</c:formatCode>
                      <c:ptCount val="330"/>
                      <c:pt idx="0">
                        <c:v>1.358217947630854</c:v>
                      </c:pt>
                      <c:pt idx="1">
                        <c:v>1.3262322481638551</c:v>
                      </c:pt>
                      <c:pt idx="2">
                        <c:v>1.3822920158607375</c:v>
                      </c:pt>
                      <c:pt idx="3">
                        <c:v>1.0029245551092965</c:v>
                      </c:pt>
                      <c:pt idx="4">
                        <c:v>1.3217461780061051</c:v>
                      </c:pt>
                      <c:pt idx="5">
                        <c:v>1.3400208316557809</c:v>
                      </c:pt>
                      <c:pt idx="6">
                        <c:v>1.3076108163627023</c:v>
                      </c:pt>
                      <c:pt idx="7">
                        <c:v>1.5167654345673438</c:v>
                      </c:pt>
                      <c:pt idx="8">
                        <c:v>1.6436600407787478</c:v>
                      </c:pt>
                      <c:pt idx="9">
                        <c:v>1.521251466699733</c:v>
                      </c:pt>
                      <c:pt idx="10">
                        <c:v>1.0483321528890062</c:v>
                      </c:pt>
                      <c:pt idx="11">
                        <c:v>1.3424019779255683</c:v>
                      </c:pt>
                      <c:pt idx="12">
                        <c:v>1.2356618354602942</c:v>
                      </c:pt>
                      <c:pt idx="13">
                        <c:v>1.4236382066406226</c:v>
                      </c:pt>
                      <c:pt idx="14">
                        <c:v>1.5138138599114672</c:v>
                      </c:pt>
                      <c:pt idx="15">
                        <c:v>1.5311801314084992</c:v>
                      </c:pt>
                      <c:pt idx="16">
                        <c:v>1.5144916815461653</c:v>
                      </c:pt>
                      <c:pt idx="17">
                        <c:v>1.0278011893628889</c:v>
                      </c:pt>
                      <c:pt idx="18">
                        <c:v>1.2503009349162348</c:v>
                      </c:pt>
                      <c:pt idx="19">
                        <c:v>1.1288938732491753</c:v>
                      </c:pt>
                      <c:pt idx="20">
                        <c:v>1.2060897423191284</c:v>
                      </c:pt>
                      <c:pt idx="21">
                        <c:v>1.2150020327315014</c:v>
                      </c:pt>
                      <c:pt idx="22">
                        <c:v>1.4413156671859837</c:v>
                      </c:pt>
                      <c:pt idx="23">
                        <c:v>1.566401191545983</c:v>
                      </c:pt>
                      <c:pt idx="24">
                        <c:v>1.0377448442371739</c:v>
                      </c:pt>
                      <c:pt idx="25">
                        <c:v>1.3799274974192701</c:v>
                      </c:pt>
                      <c:pt idx="26">
                        <c:v>1.2405536700631812</c:v>
                      </c:pt>
                      <c:pt idx="27">
                        <c:v>1.2493873890158054</c:v>
                      </c:pt>
                      <c:pt idx="28">
                        <c:v>1.3831852971607614</c:v>
                      </c:pt>
                      <c:pt idx="29">
                        <c:v>1.4585246341636902</c:v>
                      </c:pt>
                      <c:pt idx="30">
                        <c:v>1.5024919451283312</c:v>
                      </c:pt>
                      <c:pt idx="31">
                        <c:v>1.5605473742958444</c:v>
                      </c:pt>
                      <c:pt idx="32">
                        <c:v>1.0186871772949069</c:v>
                      </c:pt>
                      <c:pt idx="33">
                        <c:v>1.4563591812954901</c:v>
                      </c:pt>
                      <c:pt idx="34">
                        <c:v>1.46</c:v>
                      </c:pt>
                      <c:pt idx="35">
                        <c:v>1.4938247163297735</c:v>
                      </c:pt>
                      <c:pt idx="36">
                        <c:v>1.5498936793325577</c:v>
                      </c:pt>
                      <c:pt idx="37">
                        <c:v>1.6285800584592645</c:v>
                      </c:pt>
                      <c:pt idx="38">
                        <c:v>1.6836852163117926</c:v>
                      </c:pt>
                      <c:pt idx="39">
                        <c:v>1.6271812688821066</c:v>
                      </c:pt>
                      <c:pt idx="40">
                        <c:v>1.0220752760515694</c:v>
                      </c:pt>
                      <c:pt idx="41">
                        <c:v>1.5256144910353782</c:v>
                      </c:pt>
                      <c:pt idx="42">
                        <c:v>1.4434330984200994</c:v>
                      </c:pt>
                      <c:pt idx="43">
                        <c:v>1.4789954413170474</c:v>
                      </c:pt>
                      <c:pt idx="44">
                        <c:v>1.5381190043766728</c:v>
                      </c:pt>
                      <c:pt idx="45">
                        <c:v>1.636049182739121</c:v>
                      </c:pt>
                      <c:pt idx="46">
                        <c:v>1.6766098084890599</c:v>
                      </c:pt>
                      <c:pt idx="47">
                        <c:v>1.0046288850724689</c:v>
                      </c:pt>
                      <c:pt idx="48">
                        <c:v>1.4133697535200143</c:v>
                      </c:pt>
                      <c:pt idx="49">
                        <c:v>1.322152355723955</c:v>
                      </c:pt>
                      <c:pt idx="50">
                        <c:v>1.2921126968973868</c:v>
                      </c:pt>
                      <c:pt idx="51">
                        <c:v>1.4505009096650359</c:v>
                      </c:pt>
                      <c:pt idx="52">
                        <c:v>1.6015172567574212</c:v>
                      </c:pt>
                      <c:pt idx="53">
                        <c:v>1.748852580868328</c:v>
                      </c:pt>
                      <c:pt idx="54">
                        <c:v>0.90057817859242828</c:v>
                      </c:pt>
                      <c:pt idx="55">
                        <c:v>1.3154965907165921</c:v>
                      </c:pt>
                      <c:pt idx="56">
                        <c:v>1.3350360902605116</c:v>
                      </c:pt>
                      <c:pt idx="57">
                        <c:v>1.2073251665320379</c:v>
                      </c:pt>
                      <c:pt idx="58">
                        <c:v>1.247325612559977</c:v>
                      </c:pt>
                      <c:pt idx="59">
                        <c:v>1.5539239751505085</c:v>
                      </c:pt>
                      <c:pt idx="60">
                        <c:v>1.6254181687286708</c:v>
                      </c:pt>
                      <c:pt idx="61">
                        <c:v>1.0104106949682372</c:v>
                      </c:pt>
                      <c:pt idx="62">
                        <c:v>1.217335537797964</c:v>
                      </c:pt>
                      <c:pt idx="63">
                        <c:v>1.1806381694364467</c:v>
                      </c:pt>
                      <c:pt idx="64">
                        <c:v>1.2204991729414356</c:v>
                      </c:pt>
                      <c:pt idx="65">
                        <c:v>1.3192613183633248</c:v>
                      </c:pt>
                      <c:pt idx="66">
                        <c:v>1.4818682194232895</c:v>
                      </c:pt>
                      <c:pt idx="67">
                        <c:v>1.4946062293430815</c:v>
                      </c:pt>
                      <c:pt idx="68">
                        <c:v>1.5696994905812225</c:v>
                      </c:pt>
                      <c:pt idx="69">
                        <c:v>1.0171793056159746</c:v>
                      </c:pt>
                      <c:pt idx="70">
                        <c:v>1.4449332514969921</c:v>
                      </c:pt>
                      <c:pt idx="71">
                        <c:v>1.4700355175020903</c:v>
                      </c:pt>
                      <c:pt idx="72">
                        <c:v>1.4539685618230429</c:v>
                      </c:pt>
                      <c:pt idx="73">
                        <c:v>1.5480220994026408</c:v>
                      </c:pt>
                      <c:pt idx="74">
                        <c:v>1.4928498995589949</c:v>
                      </c:pt>
                      <c:pt idx="75">
                        <c:v>1.4582116792890611</c:v>
                      </c:pt>
                      <c:pt idx="76">
                        <c:v>1.1481933631927412</c:v>
                      </c:pt>
                      <c:pt idx="77">
                        <c:v>1.2597199799648613</c:v>
                      </c:pt>
                      <c:pt idx="78">
                        <c:v>1.2596580174803995</c:v>
                      </c:pt>
                      <c:pt idx="79">
                        <c:v>1.4440008287318953</c:v>
                      </c:pt>
                      <c:pt idx="80">
                        <c:v>1.5793275067802317</c:v>
                      </c:pt>
                      <c:pt idx="81">
                        <c:v>1.5392120730935346</c:v>
                      </c:pt>
                      <c:pt idx="82">
                        <c:v>1.4898420180257239</c:v>
                      </c:pt>
                      <c:pt idx="83">
                        <c:v>1.0913310762695914</c:v>
                      </c:pt>
                      <c:pt idx="84">
                        <c:v>1.2900893481597975</c:v>
                      </c:pt>
                      <c:pt idx="85">
                        <c:v>1.2672308986156295</c:v>
                      </c:pt>
                      <c:pt idx="86">
                        <c:v>1.3491428467437472</c:v>
                      </c:pt>
                      <c:pt idx="87">
                        <c:v>1.3957389785464946</c:v>
                      </c:pt>
                      <c:pt idx="88">
                        <c:v>1.4715036417176954</c:v>
                      </c:pt>
                      <c:pt idx="89">
                        <c:v>1.4047266710037629</c:v>
                      </c:pt>
                      <c:pt idx="90">
                        <c:v>0.95804054806501648</c:v>
                      </c:pt>
                      <c:pt idx="91">
                        <c:v>1.2750645867708599</c:v>
                      </c:pt>
                      <c:pt idx="92">
                        <c:v>1.211280509087207</c:v>
                      </c:pt>
                      <c:pt idx="93">
                        <c:v>1.217199269336581</c:v>
                      </c:pt>
                      <c:pt idx="94">
                        <c:v>1.3932784661862954</c:v>
                      </c:pt>
                      <c:pt idx="95">
                        <c:v>1.4599289545429746</c:v>
                      </c:pt>
                      <c:pt idx="96">
                        <c:v>1.46</c:v>
                      </c:pt>
                      <c:pt idx="97">
                        <c:v>1.0048414034654181</c:v>
                      </c:pt>
                      <c:pt idx="98">
                        <c:v>1.2060690567724297</c:v>
                      </c:pt>
                      <c:pt idx="99">
                        <c:v>1.2138210822766813</c:v>
                      </c:pt>
                      <c:pt idx="100">
                        <c:v>1.2136346864569425</c:v>
                      </c:pt>
                      <c:pt idx="101">
                        <c:v>1.2159438541580525</c:v>
                      </c:pt>
                      <c:pt idx="102">
                        <c:v>1.4504006401386145</c:v>
                      </c:pt>
                      <c:pt idx="103">
                        <c:v>1.5836441129403136</c:v>
                      </c:pt>
                      <c:pt idx="104">
                        <c:v>1.1394860277746379</c:v>
                      </c:pt>
                      <c:pt idx="105">
                        <c:v>1.4341213823258512</c:v>
                      </c:pt>
                      <c:pt idx="106">
                        <c:v>1.457157538700359</c:v>
                      </c:pt>
                      <c:pt idx="107">
                        <c:v>1.4544233296462576</c:v>
                      </c:pt>
                      <c:pt idx="108">
                        <c:v>1.5964165223404532</c:v>
                      </c:pt>
                      <c:pt idx="109">
                        <c:v>1.5869133065112551</c:v>
                      </c:pt>
                      <c:pt idx="110">
                        <c:v>1.68503807641353</c:v>
                      </c:pt>
                      <c:pt idx="111">
                        <c:v>1.1695329471274607</c:v>
                      </c:pt>
                      <c:pt idx="112">
                        <c:v>1.4078172088591629</c:v>
                      </c:pt>
                      <c:pt idx="113">
                        <c:v>1.4054672620796267</c:v>
                      </c:pt>
                      <c:pt idx="114">
                        <c:v>1.3607119977210202</c:v>
                      </c:pt>
                      <c:pt idx="115">
                        <c:v>1.4632119541290671</c:v>
                      </c:pt>
                      <c:pt idx="116">
                        <c:v>1.6103491261244902</c:v>
                      </c:pt>
                      <c:pt idx="117">
                        <c:v>1.6690332990670877</c:v>
                      </c:pt>
                      <c:pt idx="118">
                        <c:v>1.6320490575040378</c:v>
                      </c:pt>
                      <c:pt idx="119">
                        <c:v>1.0707724354885915</c:v>
                      </c:pt>
                      <c:pt idx="120">
                        <c:v>1.4040651869790417</c:v>
                      </c:pt>
                      <c:pt idx="121">
                        <c:v>1.4298259082647855</c:v>
                      </c:pt>
                      <c:pt idx="122">
                        <c:v>1.4640258050347792</c:v>
                      </c:pt>
                      <c:pt idx="123">
                        <c:v>1.5794944865795806</c:v>
                      </c:pt>
                      <c:pt idx="124">
                        <c:v>1.6302921253747118</c:v>
                      </c:pt>
                      <c:pt idx="125">
                        <c:v>0.98964570863680867</c:v>
                      </c:pt>
                      <c:pt idx="126">
                        <c:v>1.2547103195195932</c:v>
                      </c:pt>
                      <c:pt idx="127">
                        <c:v>1.2387843944037833</c:v>
                      </c:pt>
                      <c:pt idx="128">
                        <c:v>1.2711183380340456</c:v>
                      </c:pt>
                      <c:pt idx="129">
                        <c:v>1.2007000457350365</c:v>
                      </c:pt>
                      <c:pt idx="130">
                        <c:v>1.4915824200603758</c:v>
                      </c:pt>
                      <c:pt idx="131">
                        <c:v>1.6146180765035647</c:v>
                      </c:pt>
                      <c:pt idx="132">
                        <c:v>1.6756185616372605</c:v>
                      </c:pt>
                      <c:pt idx="133">
                        <c:v>1.0148502351603796</c:v>
                      </c:pt>
                      <c:pt idx="134">
                        <c:v>1.2495661133250087</c:v>
                      </c:pt>
                      <c:pt idx="135">
                        <c:v>1.2221914191771841</c:v>
                      </c:pt>
                      <c:pt idx="136">
                        <c:v>1.2690252422438968</c:v>
                      </c:pt>
                      <c:pt idx="137">
                        <c:v>1.4443394661037583</c:v>
                      </c:pt>
                      <c:pt idx="138">
                        <c:v>1.4627905133711285</c:v>
                      </c:pt>
                      <c:pt idx="139">
                        <c:v>1.3891183911116072</c:v>
                      </c:pt>
                      <c:pt idx="140">
                        <c:v>0.95970483117246497</c:v>
                      </c:pt>
                      <c:pt idx="141">
                        <c:v>1.2945122225714463</c:v>
                      </c:pt>
                      <c:pt idx="142">
                        <c:v>1.2175977795793687</c:v>
                      </c:pt>
                      <c:pt idx="143">
                        <c:v>1.3136235698830752</c:v>
                      </c:pt>
                      <c:pt idx="144">
                        <c:v>1.4324761139935527</c:v>
                      </c:pt>
                      <c:pt idx="145">
                        <c:v>1.4455423119081168</c:v>
                      </c:pt>
                      <c:pt idx="146">
                        <c:v>1.4020012510867337</c:v>
                      </c:pt>
                      <c:pt idx="147">
                        <c:v>1.2535484477827539</c:v>
                      </c:pt>
                      <c:pt idx="148">
                        <c:v>1.3613415467515195</c:v>
                      </c:pt>
                      <c:pt idx="149">
                        <c:v>1.3023001445233169</c:v>
                      </c:pt>
                      <c:pt idx="150">
                        <c:v>1.3919657588927281</c:v>
                      </c:pt>
                      <c:pt idx="151">
                        <c:v>1.4834859208130684</c:v>
                      </c:pt>
                      <c:pt idx="152">
                        <c:v>1.5001157282321009</c:v>
                      </c:pt>
                      <c:pt idx="153">
                        <c:v>1.5745853662658202</c:v>
                      </c:pt>
                      <c:pt idx="154">
                        <c:v>0.99402229605708969</c:v>
                      </c:pt>
                      <c:pt idx="155">
                        <c:v>1.2986473445378544</c:v>
                      </c:pt>
                      <c:pt idx="156">
                        <c:v>1.1974958798160396</c:v>
                      </c:pt>
                      <c:pt idx="157">
                        <c:v>1.1854695472503631</c:v>
                      </c:pt>
                      <c:pt idx="158">
                        <c:v>1.4391887918677897</c:v>
                      </c:pt>
                      <c:pt idx="159">
                        <c:v>1.5555144266998702</c:v>
                      </c:pt>
                      <c:pt idx="160">
                        <c:v>1.5870855844846528</c:v>
                      </c:pt>
                      <c:pt idx="161">
                        <c:v>1.6100580220365492</c:v>
                      </c:pt>
                      <c:pt idx="162">
                        <c:v>1.0087580632827424</c:v>
                      </c:pt>
                      <c:pt idx="163">
                        <c:v>1.3724239094145336</c:v>
                      </c:pt>
                      <c:pt idx="164">
                        <c:v>1.3599842174327947</c:v>
                      </c:pt>
                      <c:pt idx="165">
                        <c:v>1.2203656403597134</c:v>
                      </c:pt>
                      <c:pt idx="166">
                        <c:v>1.4623313514044316</c:v>
                      </c:pt>
                      <c:pt idx="167">
                        <c:v>1.5920086979050847</c:v>
                      </c:pt>
                      <c:pt idx="168">
                        <c:v>1.6403255538337991</c:v>
                      </c:pt>
                      <c:pt idx="169">
                        <c:v>1.1117608045669565</c:v>
                      </c:pt>
                      <c:pt idx="170">
                        <c:v>1.2841883203117848</c:v>
                      </c:pt>
                      <c:pt idx="171">
                        <c:v>1.2488348982773976</c:v>
                      </c:pt>
                      <c:pt idx="172">
                        <c:v>1.2666423870697869</c:v>
                      </c:pt>
                      <c:pt idx="173">
                        <c:v>1.3743212752136733</c:v>
                      </c:pt>
                      <c:pt idx="174">
                        <c:v>1.5763927428407036</c:v>
                      </c:pt>
                      <c:pt idx="175">
                        <c:v>1.7071955561573962</c:v>
                      </c:pt>
                      <c:pt idx="176">
                        <c:v>1.0928377009956698</c:v>
                      </c:pt>
                      <c:pt idx="177">
                        <c:v>1.3528661104244721</c:v>
                      </c:pt>
                      <c:pt idx="178">
                        <c:v>1.3639172066115783</c:v>
                      </c:pt>
                      <c:pt idx="179">
                        <c:v>1.3715848720967636</c:v>
                      </c:pt>
                      <c:pt idx="180">
                        <c:v>1.2897779353086745</c:v>
                      </c:pt>
                      <c:pt idx="181">
                        <c:v>1.4092726538976472</c:v>
                      </c:pt>
                      <c:pt idx="182">
                        <c:v>1.5974179263121266</c:v>
                      </c:pt>
                      <c:pt idx="183">
                        <c:v>1.6532942978848468</c:v>
                      </c:pt>
                      <c:pt idx="184">
                        <c:v>0.96253383295128492</c:v>
                      </c:pt>
                      <c:pt idx="185">
                        <c:v>1.2639472910301555</c:v>
                      </c:pt>
                      <c:pt idx="186">
                        <c:v>1.2482674364848292</c:v>
                      </c:pt>
                      <c:pt idx="187">
                        <c:v>1.3561087268279848</c:v>
                      </c:pt>
                      <c:pt idx="188">
                        <c:v>1.3897466638496487</c:v>
                      </c:pt>
                      <c:pt idx="189">
                        <c:v>1.56649833217122</c:v>
                      </c:pt>
                      <c:pt idx="190">
                        <c:v>1.45</c:v>
                      </c:pt>
                      <c:pt idx="191">
                        <c:v>1.0209988499532652</c:v>
                      </c:pt>
                      <c:pt idx="192">
                        <c:v>1.2106388839702502</c:v>
                      </c:pt>
                      <c:pt idx="193">
                        <c:v>1.151299023136557</c:v>
                      </c:pt>
                      <c:pt idx="194">
                        <c:v>1.1611420306673228</c:v>
                      </c:pt>
                      <c:pt idx="195">
                        <c:v>1.4393260596355992</c:v>
                      </c:pt>
                      <c:pt idx="196">
                        <c:v>1.5187894986287567</c:v>
                      </c:pt>
                      <c:pt idx="197">
                        <c:v>1.5524808937776724</c:v>
                      </c:pt>
                      <c:pt idx="198">
                        <c:v>1.034900833198487</c:v>
                      </c:pt>
                      <c:pt idx="199">
                        <c:v>1.3044284448786012</c:v>
                      </c:pt>
                      <c:pt idx="200">
                        <c:v>1.2511485179671689</c:v>
                      </c:pt>
                      <c:pt idx="201">
                        <c:v>1.2308405408192722</c:v>
                      </c:pt>
                      <c:pt idx="202">
                        <c:v>1.2525724947636805</c:v>
                      </c:pt>
                      <c:pt idx="203">
                        <c:v>1.4337189596900082</c:v>
                      </c:pt>
                      <c:pt idx="204">
                        <c:v>1.5650458932103908</c:v>
                      </c:pt>
                      <c:pt idx="205">
                        <c:v>1.0579801042208552</c:v>
                      </c:pt>
                      <c:pt idx="206">
                        <c:v>1.3414202813037321</c:v>
                      </c:pt>
                      <c:pt idx="207">
                        <c:v>1.2672850825821493</c:v>
                      </c:pt>
                      <c:pt idx="208">
                        <c:v>1.2163630207670171</c:v>
                      </c:pt>
                      <c:pt idx="209">
                        <c:v>1.3573991179785194</c:v>
                      </c:pt>
                      <c:pt idx="210">
                        <c:v>1.38791135718375</c:v>
                      </c:pt>
                      <c:pt idx="211">
                        <c:v>1.4946225550431627</c:v>
                      </c:pt>
                      <c:pt idx="212">
                        <c:v>1.5594369254292426</c:v>
                      </c:pt>
                      <c:pt idx="213">
                        <c:v>1.0367374668673321</c:v>
                      </c:pt>
                      <c:pt idx="214">
                        <c:v>1.3676430480495119</c:v>
                      </c:pt>
                      <c:pt idx="215">
                        <c:v>1.3565269153749298</c:v>
                      </c:pt>
                      <c:pt idx="216">
                        <c:v>1.3051190517219891</c:v>
                      </c:pt>
                      <c:pt idx="217">
                        <c:v>1.5375426094008171</c:v>
                      </c:pt>
                      <c:pt idx="218">
                        <c:v>1.6426033444811965</c:v>
                      </c:pt>
                      <c:pt idx="219">
                        <c:v>1.6950301872311591</c:v>
                      </c:pt>
                      <c:pt idx="220">
                        <c:v>1.0320768039675068</c:v>
                      </c:pt>
                      <c:pt idx="221">
                        <c:v>1.3738667629949699</c:v>
                      </c:pt>
                      <c:pt idx="222">
                        <c:v>1.3075063212030416</c:v>
                      </c:pt>
                      <c:pt idx="223">
                        <c:v>1.2289332449682362</c:v>
                      </c:pt>
                      <c:pt idx="224">
                        <c:v>1.2655516268843781</c:v>
                      </c:pt>
                      <c:pt idx="225">
                        <c:v>1.3522374603464882</c:v>
                      </c:pt>
                      <c:pt idx="226">
                        <c:v>1.611333786225821</c:v>
                      </c:pt>
                      <c:pt idx="227">
                        <c:v>1.669775874745788</c:v>
                      </c:pt>
                      <c:pt idx="228">
                        <c:v>0.95466382094955748</c:v>
                      </c:pt>
                      <c:pt idx="229">
                        <c:v>1.3986906455073886</c:v>
                      </c:pt>
                      <c:pt idx="230">
                        <c:v>1.3177564516785423</c:v>
                      </c:pt>
                      <c:pt idx="231">
                        <c:v>1.3588940340555256</c:v>
                      </c:pt>
                      <c:pt idx="232">
                        <c:v>1.4100607121715458</c:v>
                      </c:pt>
                      <c:pt idx="233">
                        <c:v>1.5642567077833933</c:v>
                      </c:pt>
                      <c:pt idx="234">
                        <c:v>1.4763106003154856</c:v>
                      </c:pt>
                      <c:pt idx="235">
                        <c:v>1.6745729130334932</c:v>
                      </c:pt>
                      <c:pt idx="236">
                        <c:v>0.94180939050754864</c:v>
                      </c:pt>
                      <c:pt idx="237">
                        <c:v>1.2480040162174122</c:v>
                      </c:pt>
                      <c:pt idx="238">
                        <c:v>1.2226102006279582</c:v>
                      </c:pt>
                      <c:pt idx="239">
                        <c:v>1.2453512570551926</c:v>
                      </c:pt>
                      <c:pt idx="240">
                        <c:v>1.5043363823249869</c:v>
                      </c:pt>
                      <c:pt idx="241">
                        <c:v>1.6226493490396445</c:v>
                      </c:pt>
                      <c:pt idx="242">
                        <c:v>1.6053553864533481</c:v>
                      </c:pt>
                      <c:pt idx="243">
                        <c:v>1.0823081827183907</c:v>
                      </c:pt>
                      <c:pt idx="244">
                        <c:v>1.3782537535774049</c:v>
                      </c:pt>
                      <c:pt idx="245">
                        <c:v>1.3306241438896251</c:v>
                      </c:pt>
                      <c:pt idx="246">
                        <c:v>1.1922342122430409</c:v>
                      </c:pt>
                      <c:pt idx="247">
                        <c:v>1.3543140870323567</c:v>
                      </c:pt>
                      <c:pt idx="248">
                        <c:v>1.5387679316417249</c:v>
                      </c:pt>
                      <c:pt idx="249">
                        <c:v>1.6054604461708557</c:v>
                      </c:pt>
                      <c:pt idx="250">
                        <c:v>1.6456893653933875</c:v>
                      </c:pt>
                      <c:pt idx="251">
                        <c:v>1.1372417428924089</c:v>
                      </c:pt>
                      <c:pt idx="252">
                        <c:v>1.3313438273767391</c:v>
                      </c:pt>
                      <c:pt idx="253">
                        <c:v>1.2853784635158452</c:v>
                      </c:pt>
                      <c:pt idx="254">
                        <c:v>1.2916495346924355</c:v>
                      </c:pt>
                      <c:pt idx="255">
                        <c:v>1.3860801449487372</c:v>
                      </c:pt>
                      <c:pt idx="256">
                        <c:v>1.5107004896947323</c:v>
                      </c:pt>
                      <c:pt idx="257">
                        <c:v>1.5071693376711608</c:v>
                      </c:pt>
                      <c:pt idx="258">
                        <c:v>1.149821090511246</c:v>
                      </c:pt>
                      <c:pt idx="259">
                        <c:v>1.407279471949292</c:v>
                      </c:pt>
                      <c:pt idx="260">
                        <c:v>1.4572587372150854</c:v>
                      </c:pt>
                      <c:pt idx="261">
                        <c:v>1.4064733676760164</c:v>
                      </c:pt>
                      <c:pt idx="262">
                        <c:v>1.362885168141359</c:v>
                      </c:pt>
                      <c:pt idx="263">
                        <c:v>1.6119249261723798</c:v>
                      </c:pt>
                      <c:pt idx="264">
                        <c:v>1.7011127640776897</c:v>
                      </c:pt>
                      <c:pt idx="265">
                        <c:v>1.59</c:v>
                      </c:pt>
                      <c:pt idx="266">
                        <c:v>1.65</c:v>
                      </c:pt>
                      <c:pt idx="267">
                        <c:v>1.1105034613794647</c:v>
                      </c:pt>
                      <c:pt idx="268">
                        <c:v>1.3947866737476731</c:v>
                      </c:pt>
                      <c:pt idx="269">
                        <c:v>1.3588825861691702</c:v>
                      </c:pt>
                      <c:pt idx="270">
                        <c:v>1.4297074843781528</c:v>
                      </c:pt>
                      <c:pt idx="271">
                        <c:v>1.2580657277041634</c:v>
                      </c:pt>
                      <c:pt idx="272">
                        <c:v>1.5778485060360468</c:v>
                      </c:pt>
                      <c:pt idx="273">
                        <c:v>1.6370488173626767</c:v>
                      </c:pt>
                      <c:pt idx="274">
                        <c:v>1.6439816323849676</c:v>
                      </c:pt>
                      <c:pt idx="275">
                        <c:v>1.0539723861489176</c:v>
                      </c:pt>
                      <c:pt idx="276">
                        <c:v>1.4034889029045252</c:v>
                      </c:pt>
                      <c:pt idx="277">
                        <c:v>1.3871067097939518</c:v>
                      </c:pt>
                      <c:pt idx="278">
                        <c:v>1.3753340387116957</c:v>
                      </c:pt>
                      <c:pt idx="279">
                        <c:v>1.4785505925170614</c:v>
                      </c:pt>
                      <c:pt idx="280">
                        <c:v>1.4872767726445313</c:v>
                      </c:pt>
                      <c:pt idx="281">
                        <c:v>1.5780723832457173</c:v>
                      </c:pt>
                      <c:pt idx="282">
                        <c:v>1.5630404567147764</c:v>
                      </c:pt>
                      <c:pt idx="283">
                        <c:v>0.96561030804436476</c:v>
                      </c:pt>
                      <c:pt idx="284">
                        <c:v>1.3662719110556985</c:v>
                      </c:pt>
                      <c:pt idx="285">
                        <c:v>1.2844875317368372</c:v>
                      </c:pt>
                      <c:pt idx="286">
                        <c:v>1.3463817920598036</c:v>
                      </c:pt>
                      <c:pt idx="287">
                        <c:v>1.3668172185848015</c:v>
                      </c:pt>
                      <c:pt idx="288">
                        <c:v>1.565284945345893</c:v>
                      </c:pt>
                      <c:pt idx="289">
                        <c:v>1.6300040954293569</c:v>
                      </c:pt>
                      <c:pt idx="290">
                        <c:v>1.1017265287474527</c:v>
                      </c:pt>
                      <c:pt idx="291">
                        <c:v>1.424185347705996</c:v>
                      </c:pt>
                      <c:pt idx="292">
                        <c:v>1.3734340426407758</c:v>
                      </c:pt>
                      <c:pt idx="293">
                        <c:v>1.3479565411200363</c:v>
                      </c:pt>
                      <c:pt idx="294">
                        <c:v>1.5262051993057855</c:v>
                      </c:pt>
                      <c:pt idx="295">
                        <c:v>1.6373049710560839</c:v>
                      </c:pt>
                      <c:pt idx="296">
                        <c:v>1.6323775056249485</c:v>
                      </c:pt>
                      <c:pt idx="297">
                        <c:v>1.0611528048473808</c:v>
                      </c:pt>
                      <c:pt idx="298">
                        <c:v>1.4645269327513488</c:v>
                      </c:pt>
                      <c:pt idx="299">
                        <c:v>1.3980428204545752</c:v>
                      </c:pt>
                      <c:pt idx="300">
                        <c:v>1.2742060350954918</c:v>
                      </c:pt>
                      <c:pt idx="301">
                        <c:v>1.2641976378837299</c:v>
                      </c:pt>
                      <c:pt idx="302">
                        <c:v>1.5190394046503366</c:v>
                      </c:pt>
                      <c:pt idx="303">
                        <c:v>1.684765703244258</c:v>
                      </c:pt>
                      <c:pt idx="304">
                        <c:v>1.6837220636152577</c:v>
                      </c:pt>
                      <c:pt idx="305">
                        <c:v>1.7040994931422162</c:v>
                      </c:pt>
                      <c:pt idx="306">
                        <c:v>1.2126522615650308</c:v>
                      </c:pt>
                      <c:pt idx="307">
                        <c:v>1.4683698531721041</c:v>
                      </c:pt>
                      <c:pt idx="308">
                        <c:v>1.3624583201069882</c:v>
                      </c:pt>
                      <c:pt idx="309">
                        <c:v>1.3491825758871974</c:v>
                      </c:pt>
                      <c:pt idx="310">
                        <c:v>1.2280355160707455</c:v>
                      </c:pt>
                      <c:pt idx="311">
                        <c:v>1.6248062813156987</c:v>
                      </c:pt>
                      <c:pt idx="312">
                        <c:v>1.6146518827273608</c:v>
                      </c:pt>
                      <c:pt idx="313">
                        <c:v>1.7115832385158376</c:v>
                      </c:pt>
                      <c:pt idx="314">
                        <c:v>1.3121217527777622</c:v>
                      </c:pt>
                      <c:pt idx="315">
                        <c:v>1.4437301185879075</c:v>
                      </c:pt>
                      <c:pt idx="316">
                        <c:v>1.4555675774108907</c:v>
                      </c:pt>
                      <c:pt idx="317">
                        <c:v>1.5284008778860638</c:v>
                      </c:pt>
                      <c:pt idx="318">
                        <c:v>1.3891675781457806</c:v>
                      </c:pt>
                      <c:pt idx="319">
                        <c:v>1.4014004917820131</c:v>
                      </c:pt>
                      <c:pt idx="320">
                        <c:v>1.5356272516242249</c:v>
                      </c:pt>
                      <c:pt idx="321">
                        <c:v>1.6099999999999999</c:v>
                      </c:pt>
                      <c:pt idx="322">
                        <c:v>1.6</c:v>
                      </c:pt>
                      <c:pt idx="323">
                        <c:v>1.2298866266778354</c:v>
                      </c:pt>
                      <c:pt idx="324">
                        <c:v>1.501065705372411</c:v>
                      </c:pt>
                      <c:pt idx="325">
                        <c:v>1.4481729285981237</c:v>
                      </c:pt>
                      <c:pt idx="326">
                        <c:v>1.4025787075205169</c:v>
                      </c:pt>
                      <c:pt idx="327">
                        <c:v>1.4643182984288705</c:v>
                      </c:pt>
                      <c:pt idx="328">
                        <c:v>1.6442343472150958</c:v>
                      </c:pt>
                      <c:pt idx="329">
                        <c:v>1.6795809931966486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master_2017_02_20_2015!$BB$1065:$BB$1394</c15:sqref>
                        </c15:formulaRef>
                      </c:ext>
                    </c:extLst>
                    <c:numCache>
                      <c:formatCode>General</c:formatCode>
                      <c:ptCount val="330"/>
                      <c:pt idx="0">
                        <c:v>-65.5</c:v>
                      </c:pt>
                      <c:pt idx="1">
                        <c:v>-93</c:v>
                      </c:pt>
                      <c:pt idx="2">
                        <c:v>-131.5</c:v>
                      </c:pt>
                      <c:pt idx="3">
                        <c:v>-5</c:v>
                      </c:pt>
                      <c:pt idx="4">
                        <c:v>-15</c:v>
                      </c:pt>
                      <c:pt idx="5">
                        <c:v>-25</c:v>
                      </c:pt>
                      <c:pt idx="6">
                        <c:v>-40.5</c:v>
                      </c:pt>
                      <c:pt idx="7">
                        <c:v>-78</c:v>
                      </c:pt>
                      <c:pt idx="8">
                        <c:v>-116</c:v>
                      </c:pt>
                      <c:pt idx="9">
                        <c:v>-138.5</c:v>
                      </c:pt>
                      <c:pt idx="10">
                        <c:v>-5</c:v>
                      </c:pt>
                      <c:pt idx="11">
                        <c:v>-15</c:v>
                      </c:pt>
                      <c:pt idx="12">
                        <c:v>-25</c:v>
                      </c:pt>
                      <c:pt idx="13">
                        <c:v>-45</c:v>
                      </c:pt>
                      <c:pt idx="14">
                        <c:v>-70</c:v>
                      </c:pt>
                      <c:pt idx="15">
                        <c:v>-97.5</c:v>
                      </c:pt>
                      <c:pt idx="16">
                        <c:v>-134</c:v>
                      </c:pt>
                      <c:pt idx="17">
                        <c:v>-5</c:v>
                      </c:pt>
                      <c:pt idx="18">
                        <c:v>-15</c:v>
                      </c:pt>
                      <c:pt idx="19">
                        <c:v>-25</c:v>
                      </c:pt>
                      <c:pt idx="20">
                        <c:v>-34</c:v>
                      </c:pt>
                      <c:pt idx="21">
                        <c:v>-49</c:v>
                      </c:pt>
                      <c:pt idx="22">
                        <c:v>-79.5</c:v>
                      </c:pt>
                      <c:pt idx="23">
                        <c:v>-126</c:v>
                      </c:pt>
                      <c:pt idx="24">
                        <c:v>-5</c:v>
                      </c:pt>
                      <c:pt idx="25">
                        <c:v>-15</c:v>
                      </c:pt>
                      <c:pt idx="26">
                        <c:v>-25</c:v>
                      </c:pt>
                      <c:pt idx="27">
                        <c:v>-37</c:v>
                      </c:pt>
                      <c:pt idx="28">
                        <c:v>-62</c:v>
                      </c:pt>
                      <c:pt idx="29">
                        <c:v>-96</c:v>
                      </c:pt>
                      <c:pt idx="30">
                        <c:v>-119.5</c:v>
                      </c:pt>
                      <c:pt idx="31">
                        <c:v>-134.5</c:v>
                      </c:pt>
                      <c:pt idx="32">
                        <c:v>-5</c:v>
                      </c:pt>
                      <c:pt idx="33">
                        <c:v>-15</c:v>
                      </c:pt>
                      <c:pt idx="34">
                        <c:v>-25</c:v>
                      </c:pt>
                      <c:pt idx="35">
                        <c:v>-31.5</c:v>
                      </c:pt>
                      <c:pt idx="36">
                        <c:v>-41</c:v>
                      </c:pt>
                      <c:pt idx="37">
                        <c:v>-67</c:v>
                      </c:pt>
                      <c:pt idx="38">
                        <c:v>-99.5</c:v>
                      </c:pt>
                      <c:pt idx="39">
                        <c:v>-129</c:v>
                      </c:pt>
                      <c:pt idx="40">
                        <c:v>-5</c:v>
                      </c:pt>
                      <c:pt idx="41">
                        <c:v>-15</c:v>
                      </c:pt>
                      <c:pt idx="42">
                        <c:v>-25</c:v>
                      </c:pt>
                      <c:pt idx="43">
                        <c:v>-33</c:v>
                      </c:pt>
                      <c:pt idx="44">
                        <c:v>-57.5</c:v>
                      </c:pt>
                      <c:pt idx="45">
                        <c:v>-98</c:v>
                      </c:pt>
                      <c:pt idx="46">
                        <c:v>-135</c:v>
                      </c:pt>
                      <c:pt idx="47">
                        <c:v>-5</c:v>
                      </c:pt>
                      <c:pt idx="48">
                        <c:v>-15</c:v>
                      </c:pt>
                      <c:pt idx="49">
                        <c:v>-25</c:v>
                      </c:pt>
                      <c:pt idx="50">
                        <c:v>-36</c:v>
                      </c:pt>
                      <c:pt idx="51">
                        <c:v>-63</c:v>
                      </c:pt>
                      <c:pt idx="52">
                        <c:v>-106</c:v>
                      </c:pt>
                      <c:pt idx="53">
                        <c:v>-140</c:v>
                      </c:pt>
                      <c:pt idx="54">
                        <c:v>-5</c:v>
                      </c:pt>
                      <c:pt idx="55">
                        <c:v>-15</c:v>
                      </c:pt>
                      <c:pt idx="56">
                        <c:v>-25</c:v>
                      </c:pt>
                      <c:pt idx="57">
                        <c:v>-32</c:v>
                      </c:pt>
                      <c:pt idx="58">
                        <c:v>-52</c:v>
                      </c:pt>
                      <c:pt idx="59">
                        <c:v>-89</c:v>
                      </c:pt>
                      <c:pt idx="60">
                        <c:v>-129</c:v>
                      </c:pt>
                      <c:pt idx="61">
                        <c:v>-5</c:v>
                      </c:pt>
                      <c:pt idx="62">
                        <c:v>-15</c:v>
                      </c:pt>
                      <c:pt idx="63">
                        <c:v>-25</c:v>
                      </c:pt>
                      <c:pt idx="64">
                        <c:v>-33.5</c:v>
                      </c:pt>
                      <c:pt idx="65">
                        <c:v>-54</c:v>
                      </c:pt>
                      <c:pt idx="66">
                        <c:v>-87.5</c:v>
                      </c:pt>
                      <c:pt idx="67">
                        <c:v>-114.5</c:v>
                      </c:pt>
                      <c:pt idx="68">
                        <c:v>-139</c:v>
                      </c:pt>
                      <c:pt idx="69">
                        <c:v>-5</c:v>
                      </c:pt>
                      <c:pt idx="70">
                        <c:v>-15</c:v>
                      </c:pt>
                      <c:pt idx="71">
                        <c:v>-25</c:v>
                      </c:pt>
                      <c:pt idx="72">
                        <c:v>-45.5</c:v>
                      </c:pt>
                      <c:pt idx="73">
                        <c:v>-78.5</c:v>
                      </c:pt>
                      <c:pt idx="74">
                        <c:v>-109.5</c:v>
                      </c:pt>
                      <c:pt idx="75">
                        <c:v>-138</c:v>
                      </c:pt>
                      <c:pt idx="76">
                        <c:v>-5</c:v>
                      </c:pt>
                      <c:pt idx="77">
                        <c:v>-15</c:v>
                      </c:pt>
                      <c:pt idx="78">
                        <c:v>-25</c:v>
                      </c:pt>
                      <c:pt idx="79">
                        <c:v>-39.5</c:v>
                      </c:pt>
                      <c:pt idx="80">
                        <c:v>-63.5</c:v>
                      </c:pt>
                      <c:pt idx="81">
                        <c:v>-99</c:v>
                      </c:pt>
                      <c:pt idx="82">
                        <c:v>-136.5</c:v>
                      </c:pt>
                      <c:pt idx="83">
                        <c:v>-5</c:v>
                      </c:pt>
                      <c:pt idx="84">
                        <c:v>-15</c:v>
                      </c:pt>
                      <c:pt idx="85">
                        <c:v>-25</c:v>
                      </c:pt>
                      <c:pt idx="86">
                        <c:v>-47</c:v>
                      </c:pt>
                      <c:pt idx="87">
                        <c:v>-82.5</c:v>
                      </c:pt>
                      <c:pt idx="88">
                        <c:v>-114</c:v>
                      </c:pt>
                      <c:pt idx="89">
                        <c:v>-138.5</c:v>
                      </c:pt>
                      <c:pt idx="90">
                        <c:v>-5</c:v>
                      </c:pt>
                      <c:pt idx="91">
                        <c:v>-15</c:v>
                      </c:pt>
                      <c:pt idx="92">
                        <c:v>-25</c:v>
                      </c:pt>
                      <c:pt idx="93">
                        <c:v>-44</c:v>
                      </c:pt>
                      <c:pt idx="94">
                        <c:v>-70.5</c:v>
                      </c:pt>
                      <c:pt idx="95">
                        <c:v>-98.5</c:v>
                      </c:pt>
                      <c:pt idx="96">
                        <c:v>-133.5</c:v>
                      </c:pt>
                      <c:pt idx="97">
                        <c:v>-5</c:v>
                      </c:pt>
                      <c:pt idx="98">
                        <c:v>-15</c:v>
                      </c:pt>
                      <c:pt idx="99">
                        <c:v>-25</c:v>
                      </c:pt>
                      <c:pt idx="100">
                        <c:v>-33</c:v>
                      </c:pt>
                      <c:pt idx="101">
                        <c:v>-50</c:v>
                      </c:pt>
                      <c:pt idx="102">
                        <c:v>-87</c:v>
                      </c:pt>
                      <c:pt idx="103">
                        <c:v>-131.5</c:v>
                      </c:pt>
                      <c:pt idx="104">
                        <c:v>-5</c:v>
                      </c:pt>
                      <c:pt idx="105">
                        <c:v>-15</c:v>
                      </c:pt>
                      <c:pt idx="106">
                        <c:v>-25</c:v>
                      </c:pt>
                      <c:pt idx="107">
                        <c:v>-36.5</c:v>
                      </c:pt>
                      <c:pt idx="108">
                        <c:v>-58</c:v>
                      </c:pt>
                      <c:pt idx="109">
                        <c:v>-93</c:v>
                      </c:pt>
                      <c:pt idx="110">
                        <c:v>-132</c:v>
                      </c:pt>
                      <c:pt idx="111">
                        <c:v>-5</c:v>
                      </c:pt>
                      <c:pt idx="112">
                        <c:v>-15</c:v>
                      </c:pt>
                      <c:pt idx="113">
                        <c:v>-25</c:v>
                      </c:pt>
                      <c:pt idx="114">
                        <c:v>-42</c:v>
                      </c:pt>
                      <c:pt idx="115">
                        <c:v>-64.5</c:v>
                      </c:pt>
                      <c:pt idx="116">
                        <c:v>-87.5</c:v>
                      </c:pt>
                      <c:pt idx="117">
                        <c:v>-110.5</c:v>
                      </c:pt>
                      <c:pt idx="118">
                        <c:v>-136</c:v>
                      </c:pt>
                      <c:pt idx="119">
                        <c:v>-5</c:v>
                      </c:pt>
                      <c:pt idx="120">
                        <c:v>-15</c:v>
                      </c:pt>
                      <c:pt idx="121">
                        <c:v>-25</c:v>
                      </c:pt>
                      <c:pt idx="122">
                        <c:v>-44.5</c:v>
                      </c:pt>
                      <c:pt idx="123">
                        <c:v>-81</c:v>
                      </c:pt>
                      <c:pt idx="124">
                        <c:v>-128</c:v>
                      </c:pt>
                      <c:pt idx="125">
                        <c:v>-5</c:v>
                      </c:pt>
                      <c:pt idx="126">
                        <c:v>-15</c:v>
                      </c:pt>
                      <c:pt idx="127">
                        <c:v>-25</c:v>
                      </c:pt>
                      <c:pt idx="128">
                        <c:v>-31</c:v>
                      </c:pt>
                      <c:pt idx="129">
                        <c:v>-46</c:v>
                      </c:pt>
                      <c:pt idx="130">
                        <c:v>-78.5</c:v>
                      </c:pt>
                      <c:pt idx="131">
                        <c:v>-119</c:v>
                      </c:pt>
                      <c:pt idx="132">
                        <c:v>-145.5</c:v>
                      </c:pt>
                      <c:pt idx="133">
                        <c:v>-5</c:v>
                      </c:pt>
                      <c:pt idx="134">
                        <c:v>-15</c:v>
                      </c:pt>
                      <c:pt idx="135">
                        <c:v>-25</c:v>
                      </c:pt>
                      <c:pt idx="136">
                        <c:v>-41</c:v>
                      </c:pt>
                      <c:pt idx="137">
                        <c:v>-68</c:v>
                      </c:pt>
                      <c:pt idx="138">
                        <c:v>-105.5</c:v>
                      </c:pt>
                      <c:pt idx="139">
                        <c:v>-140</c:v>
                      </c:pt>
                      <c:pt idx="140">
                        <c:v>-5</c:v>
                      </c:pt>
                      <c:pt idx="141">
                        <c:v>-15</c:v>
                      </c:pt>
                      <c:pt idx="142">
                        <c:v>-25</c:v>
                      </c:pt>
                      <c:pt idx="143">
                        <c:v>-43.5</c:v>
                      </c:pt>
                      <c:pt idx="144">
                        <c:v>-74.5</c:v>
                      </c:pt>
                      <c:pt idx="145">
                        <c:v>-112.5</c:v>
                      </c:pt>
                      <c:pt idx="146">
                        <c:v>-143</c:v>
                      </c:pt>
                      <c:pt idx="147">
                        <c:v>-5</c:v>
                      </c:pt>
                      <c:pt idx="148">
                        <c:v>-15</c:v>
                      </c:pt>
                      <c:pt idx="149">
                        <c:v>-25</c:v>
                      </c:pt>
                      <c:pt idx="150">
                        <c:v>-41.5</c:v>
                      </c:pt>
                      <c:pt idx="151">
                        <c:v>-80</c:v>
                      </c:pt>
                      <c:pt idx="152">
                        <c:v>-121</c:v>
                      </c:pt>
                      <c:pt idx="153">
                        <c:v>-143</c:v>
                      </c:pt>
                      <c:pt idx="154">
                        <c:v>-5</c:v>
                      </c:pt>
                      <c:pt idx="155">
                        <c:v>-15</c:v>
                      </c:pt>
                      <c:pt idx="156">
                        <c:v>-25</c:v>
                      </c:pt>
                      <c:pt idx="157">
                        <c:v>-36.5</c:v>
                      </c:pt>
                      <c:pt idx="158">
                        <c:v>-57.5</c:v>
                      </c:pt>
                      <c:pt idx="159">
                        <c:v>-84.5</c:v>
                      </c:pt>
                      <c:pt idx="160">
                        <c:v>-111.5</c:v>
                      </c:pt>
                      <c:pt idx="161">
                        <c:v>-136.5</c:v>
                      </c:pt>
                      <c:pt idx="162">
                        <c:v>-5</c:v>
                      </c:pt>
                      <c:pt idx="163">
                        <c:v>-15</c:v>
                      </c:pt>
                      <c:pt idx="164">
                        <c:v>-25</c:v>
                      </c:pt>
                      <c:pt idx="165">
                        <c:v>-39</c:v>
                      </c:pt>
                      <c:pt idx="166">
                        <c:v>-69</c:v>
                      </c:pt>
                      <c:pt idx="167">
                        <c:v>-105</c:v>
                      </c:pt>
                      <c:pt idx="168">
                        <c:v>-136.5</c:v>
                      </c:pt>
                      <c:pt idx="169">
                        <c:v>-5</c:v>
                      </c:pt>
                      <c:pt idx="170">
                        <c:v>-15</c:v>
                      </c:pt>
                      <c:pt idx="171">
                        <c:v>-25</c:v>
                      </c:pt>
                      <c:pt idx="172">
                        <c:v>-45</c:v>
                      </c:pt>
                      <c:pt idx="173">
                        <c:v>-66.5</c:v>
                      </c:pt>
                      <c:pt idx="174">
                        <c:v>-89.5</c:v>
                      </c:pt>
                      <c:pt idx="175">
                        <c:v>-129.5</c:v>
                      </c:pt>
                      <c:pt idx="176">
                        <c:v>-5</c:v>
                      </c:pt>
                      <c:pt idx="177">
                        <c:v>-15</c:v>
                      </c:pt>
                      <c:pt idx="178">
                        <c:v>-25</c:v>
                      </c:pt>
                      <c:pt idx="179">
                        <c:v>-31.5</c:v>
                      </c:pt>
                      <c:pt idx="180">
                        <c:v>-50</c:v>
                      </c:pt>
                      <c:pt idx="181">
                        <c:v>-77.5</c:v>
                      </c:pt>
                      <c:pt idx="182">
                        <c:v>-95</c:v>
                      </c:pt>
                      <c:pt idx="183">
                        <c:v>-127</c:v>
                      </c:pt>
                      <c:pt idx="184">
                        <c:v>-5</c:v>
                      </c:pt>
                      <c:pt idx="185">
                        <c:v>-15</c:v>
                      </c:pt>
                      <c:pt idx="186">
                        <c:v>-25</c:v>
                      </c:pt>
                      <c:pt idx="187">
                        <c:v>-31</c:v>
                      </c:pt>
                      <c:pt idx="188">
                        <c:v>-55</c:v>
                      </c:pt>
                      <c:pt idx="189">
                        <c:v>-95</c:v>
                      </c:pt>
                      <c:pt idx="190">
                        <c:v>-132.5</c:v>
                      </c:pt>
                      <c:pt idx="191">
                        <c:v>-5</c:v>
                      </c:pt>
                      <c:pt idx="192">
                        <c:v>-15</c:v>
                      </c:pt>
                      <c:pt idx="193">
                        <c:v>-25</c:v>
                      </c:pt>
                      <c:pt idx="194">
                        <c:v>-38</c:v>
                      </c:pt>
                      <c:pt idx="195">
                        <c:v>-63</c:v>
                      </c:pt>
                      <c:pt idx="196">
                        <c:v>-100</c:v>
                      </c:pt>
                      <c:pt idx="197">
                        <c:v>-136.5</c:v>
                      </c:pt>
                      <c:pt idx="198">
                        <c:v>-5</c:v>
                      </c:pt>
                      <c:pt idx="199">
                        <c:v>-15</c:v>
                      </c:pt>
                      <c:pt idx="200">
                        <c:v>-25</c:v>
                      </c:pt>
                      <c:pt idx="201">
                        <c:v>-33.5</c:v>
                      </c:pt>
                      <c:pt idx="202">
                        <c:v>-49.5</c:v>
                      </c:pt>
                      <c:pt idx="203">
                        <c:v>-84.5</c:v>
                      </c:pt>
                      <c:pt idx="204">
                        <c:v>-130</c:v>
                      </c:pt>
                      <c:pt idx="205">
                        <c:v>-5</c:v>
                      </c:pt>
                      <c:pt idx="206">
                        <c:v>-15</c:v>
                      </c:pt>
                      <c:pt idx="207">
                        <c:v>-25</c:v>
                      </c:pt>
                      <c:pt idx="208">
                        <c:v>-37</c:v>
                      </c:pt>
                      <c:pt idx="209">
                        <c:v>-52.5</c:v>
                      </c:pt>
                      <c:pt idx="210">
                        <c:v>-67.5</c:v>
                      </c:pt>
                      <c:pt idx="211">
                        <c:v>-88.5</c:v>
                      </c:pt>
                      <c:pt idx="212">
                        <c:v>-128</c:v>
                      </c:pt>
                      <c:pt idx="213">
                        <c:v>-5</c:v>
                      </c:pt>
                      <c:pt idx="214">
                        <c:v>-15</c:v>
                      </c:pt>
                      <c:pt idx="215">
                        <c:v>-25</c:v>
                      </c:pt>
                      <c:pt idx="216">
                        <c:v>-41</c:v>
                      </c:pt>
                      <c:pt idx="217">
                        <c:v>-68.5</c:v>
                      </c:pt>
                      <c:pt idx="218">
                        <c:v>-102</c:v>
                      </c:pt>
                      <c:pt idx="219">
                        <c:v>-136</c:v>
                      </c:pt>
                      <c:pt idx="220">
                        <c:v>-5</c:v>
                      </c:pt>
                      <c:pt idx="221">
                        <c:v>-15</c:v>
                      </c:pt>
                      <c:pt idx="222">
                        <c:v>-25</c:v>
                      </c:pt>
                      <c:pt idx="223">
                        <c:v>-43.5</c:v>
                      </c:pt>
                      <c:pt idx="224">
                        <c:v>-67</c:v>
                      </c:pt>
                      <c:pt idx="225">
                        <c:v>-83</c:v>
                      </c:pt>
                      <c:pt idx="226">
                        <c:v>-103</c:v>
                      </c:pt>
                      <c:pt idx="227">
                        <c:v>-135</c:v>
                      </c:pt>
                      <c:pt idx="228">
                        <c:v>-5</c:v>
                      </c:pt>
                      <c:pt idx="229">
                        <c:v>-15</c:v>
                      </c:pt>
                      <c:pt idx="230">
                        <c:v>-25</c:v>
                      </c:pt>
                      <c:pt idx="231">
                        <c:v>-32.5</c:v>
                      </c:pt>
                      <c:pt idx="232">
                        <c:v>-51.5</c:v>
                      </c:pt>
                      <c:pt idx="233">
                        <c:v>-82</c:v>
                      </c:pt>
                      <c:pt idx="234">
                        <c:v>-110</c:v>
                      </c:pt>
                      <c:pt idx="235">
                        <c:v>-138.5</c:v>
                      </c:pt>
                      <c:pt idx="236">
                        <c:v>-5</c:v>
                      </c:pt>
                      <c:pt idx="237">
                        <c:v>-15</c:v>
                      </c:pt>
                      <c:pt idx="238">
                        <c:v>-25</c:v>
                      </c:pt>
                      <c:pt idx="239">
                        <c:v>-44.5</c:v>
                      </c:pt>
                      <c:pt idx="240">
                        <c:v>-82.5</c:v>
                      </c:pt>
                      <c:pt idx="241">
                        <c:v>-120.5</c:v>
                      </c:pt>
                      <c:pt idx="242">
                        <c:v>-144</c:v>
                      </c:pt>
                      <c:pt idx="243">
                        <c:v>-5</c:v>
                      </c:pt>
                      <c:pt idx="244">
                        <c:v>-15</c:v>
                      </c:pt>
                      <c:pt idx="245">
                        <c:v>-25</c:v>
                      </c:pt>
                      <c:pt idx="246">
                        <c:v>-35.5</c:v>
                      </c:pt>
                      <c:pt idx="247">
                        <c:v>-58.5</c:v>
                      </c:pt>
                      <c:pt idx="248">
                        <c:v>-91.5</c:v>
                      </c:pt>
                      <c:pt idx="249">
                        <c:v>-120</c:v>
                      </c:pt>
                      <c:pt idx="250">
                        <c:v>-143</c:v>
                      </c:pt>
                      <c:pt idx="251">
                        <c:v>-5</c:v>
                      </c:pt>
                      <c:pt idx="252">
                        <c:v>-15</c:v>
                      </c:pt>
                      <c:pt idx="253">
                        <c:v>-25</c:v>
                      </c:pt>
                      <c:pt idx="254">
                        <c:v>-40</c:v>
                      </c:pt>
                      <c:pt idx="255">
                        <c:v>-67</c:v>
                      </c:pt>
                      <c:pt idx="256">
                        <c:v>-102</c:v>
                      </c:pt>
                      <c:pt idx="257">
                        <c:v>-136.5</c:v>
                      </c:pt>
                      <c:pt idx="258">
                        <c:v>-5</c:v>
                      </c:pt>
                      <c:pt idx="259">
                        <c:v>-15</c:v>
                      </c:pt>
                      <c:pt idx="260">
                        <c:v>-25</c:v>
                      </c:pt>
                      <c:pt idx="261">
                        <c:v>-31.5</c:v>
                      </c:pt>
                      <c:pt idx="262">
                        <c:v>-46</c:v>
                      </c:pt>
                      <c:pt idx="263">
                        <c:v>-64</c:v>
                      </c:pt>
                      <c:pt idx="264">
                        <c:v>-79</c:v>
                      </c:pt>
                      <c:pt idx="265">
                        <c:v>-103.5</c:v>
                      </c:pt>
                      <c:pt idx="266">
                        <c:v>-135.5</c:v>
                      </c:pt>
                      <c:pt idx="267">
                        <c:v>-5</c:v>
                      </c:pt>
                      <c:pt idx="268">
                        <c:v>-15</c:v>
                      </c:pt>
                      <c:pt idx="269">
                        <c:v>-25</c:v>
                      </c:pt>
                      <c:pt idx="270">
                        <c:v>-31</c:v>
                      </c:pt>
                      <c:pt idx="271">
                        <c:v>-42.5</c:v>
                      </c:pt>
                      <c:pt idx="272">
                        <c:v>-68.5</c:v>
                      </c:pt>
                      <c:pt idx="273">
                        <c:v>-98</c:v>
                      </c:pt>
                      <c:pt idx="274">
                        <c:v>-132.5</c:v>
                      </c:pt>
                      <c:pt idx="275">
                        <c:v>-5</c:v>
                      </c:pt>
                      <c:pt idx="276">
                        <c:v>-15</c:v>
                      </c:pt>
                      <c:pt idx="277">
                        <c:v>-25</c:v>
                      </c:pt>
                      <c:pt idx="278">
                        <c:v>-38</c:v>
                      </c:pt>
                      <c:pt idx="279">
                        <c:v>-56.5</c:v>
                      </c:pt>
                      <c:pt idx="280">
                        <c:v>-80.5</c:v>
                      </c:pt>
                      <c:pt idx="281">
                        <c:v>-111</c:v>
                      </c:pt>
                      <c:pt idx="282">
                        <c:v>-138.5</c:v>
                      </c:pt>
                      <c:pt idx="283">
                        <c:v>-5</c:v>
                      </c:pt>
                      <c:pt idx="284">
                        <c:v>-15</c:v>
                      </c:pt>
                      <c:pt idx="285">
                        <c:v>-25</c:v>
                      </c:pt>
                      <c:pt idx="286">
                        <c:v>-34</c:v>
                      </c:pt>
                      <c:pt idx="287">
                        <c:v>-46</c:v>
                      </c:pt>
                      <c:pt idx="288">
                        <c:v>-76.5</c:v>
                      </c:pt>
                      <c:pt idx="289">
                        <c:v>-126</c:v>
                      </c:pt>
                      <c:pt idx="290">
                        <c:v>-5</c:v>
                      </c:pt>
                      <c:pt idx="291">
                        <c:v>-15</c:v>
                      </c:pt>
                      <c:pt idx="292">
                        <c:v>-25</c:v>
                      </c:pt>
                      <c:pt idx="293">
                        <c:v>-40</c:v>
                      </c:pt>
                      <c:pt idx="294">
                        <c:v>-72</c:v>
                      </c:pt>
                      <c:pt idx="295">
                        <c:v>-111</c:v>
                      </c:pt>
                      <c:pt idx="296">
                        <c:v>-140.5</c:v>
                      </c:pt>
                      <c:pt idx="297">
                        <c:v>-5</c:v>
                      </c:pt>
                      <c:pt idx="298">
                        <c:v>-15</c:v>
                      </c:pt>
                      <c:pt idx="299">
                        <c:v>-25</c:v>
                      </c:pt>
                      <c:pt idx="300">
                        <c:v>-36.5</c:v>
                      </c:pt>
                      <c:pt idx="301">
                        <c:v>-54.5</c:v>
                      </c:pt>
                      <c:pt idx="302">
                        <c:v>-76.5</c:v>
                      </c:pt>
                      <c:pt idx="303">
                        <c:v>-95.5</c:v>
                      </c:pt>
                      <c:pt idx="304">
                        <c:v>-115</c:v>
                      </c:pt>
                      <c:pt idx="305">
                        <c:v>-139.5</c:v>
                      </c:pt>
                      <c:pt idx="306">
                        <c:v>-5</c:v>
                      </c:pt>
                      <c:pt idx="307">
                        <c:v>-15</c:v>
                      </c:pt>
                      <c:pt idx="308">
                        <c:v>-25</c:v>
                      </c:pt>
                      <c:pt idx="309">
                        <c:v>-33.5</c:v>
                      </c:pt>
                      <c:pt idx="310">
                        <c:v>-55</c:v>
                      </c:pt>
                      <c:pt idx="311">
                        <c:v>-82.5</c:v>
                      </c:pt>
                      <c:pt idx="312">
                        <c:v>-109</c:v>
                      </c:pt>
                      <c:pt idx="313">
                        <c:v>-138.75</c:v>
                      </c:pt>
                      <c:pt idx="314">
                        <c:v>-5</c:v>
                      </c:pt>
                      <c:pt idx="315">
                        <c:v>-15</c:v>
                      </c:pt>
                      <c:pt idx="316">
                        <c:v>-25</c:v>
                      </c:pt>
                      <c:pt idx="317">
                        <c:v>-31</c:v>
                      </c:pt>
                      <c:pt idx="318">
                        <c:v>-46</c:v>
                      </c:pt>
                      <c:pt idx="319">
                        <c:v>-83</c:v>
                      </c:pt>
                      <c:pt idx="320">
                        <c:v>-117</c:v>
                      </c:pt>
                      <c:pt idx="321">
                        <c:v>-136.5</c:v>
                      </c:pt>
                      <c:pt idx="322">
                        <c:v>-149</c:v>
                      </c:pt>
                      <c:pt idx="323">
                        <c:v>-5</c:v>
                      </c:pt>
                      <c:pt idx="324">
                        <c:v>-15</c:v>
                      </c:pt>
                      <c:pt idx="325">
                        <c:v>-25</c:v>
                      </c:pt>
                      <c:pt idx="326">
                        <c:v>-43.5</c:v>
                      </c:pt>
                      <c:pt idx="327">
                        <c:v>-72</c:v>
                      </c:pt>
                      <c:pt idx="328">
                        <c:v>-98</c:v>
                      </c:pt>
                      <c:pt idx="329">
                        <c:v>-131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-537085632"/>
        <c:scaling>
          <c:orientation val="minMax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Density, g cm-3</a:t>
                </a:r>
              </a:p>
            </c:rich>
          </c:tx>
          <c:layout>
            <c:manualLayout>
              <c:xMode val="edge"/>
              <c:yMode val="edge"/>
              <c:x val="0.38641831171846597"/>
              <c:y val="7.395726219154112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085088"/>
        <c:crosses val="autoZero"/>
        <c:crossBetween val="midCat"/>
      </c:valAx>
      <c:valAx>
        <c:axId val="-53708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Depth,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085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121682386043378"/>
          <c:y val="0.79081340859789784"/>
          <c:w val="0.20358237982335936"/>
          <c:h val="0.124831313893982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13" Type="http://schemas.openxmlformats.org/officeDocument/2006/relationships/chart" Target="../charts/chart37.xml"/><Relationship Id="rId18" Type="http://schemas.openxmlformats.org/officeDocument/2006/relationships/chart" Target="../charts/chart42.xml"/><Relationship Id="rId3" Type="http://schemas.openxmlformats.org/officeDocument/2006/relationships/chart" Target="../charts/chart27.xml"/><Relationship Id="rId21" Type="http://schemas.openxmlformats.org/officeDocument/2006/relationships/chart" Target="../charts/chart45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17" Type="http://schemas.openxmlformats.org/officeDocument/2006/relationships/chart" Target="../charts/chart41.xml"/><Relationship Id="rId2" Type="http://schemas.openxmlformats.org/officeDocument/2006/relationships/chart" Target="../charts/chart26.xml"/><Relationship Id="rId16" Type="http://schemas.openxmlformats.org/officeDocument/2006/relationships/chart" Target="../charts/chart40.xml"/><Relationship Id="rId20" Type="http://schemas.openxmlformats.org/officeDocument/2006/relationships/chart" Target="../charts/chart44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24" Type="http://schemas.openxmlformats.org/officeDocument/2006/relationships/chart" Target="../charts/chart48.xml"/><Relationship Id="rId5" Type="http://schemas.openxmlformats.org/officeDocument/2006/relationships/chart" Target="../charts/chart29.xml"/><Relationship Id="rId15" Type="http://schemas.openxmlformats.org/officeDocument/2006/relationships/chart" Target="../charts/chart39.xml"/><Relationship Id="rId23" Type="http://schemas.openxmlformats.org/officeDocument/2006/relationships/chart" Target="../charts/chart47.xml"/><Relationship Id="rId10" Type="http://schemas.openxmlformats.org/officeDocument/2006/relationships/chart" Target="../charts/chart34.xml"/><Relationship Id="rId19" Type="http://schemas.openxmlformats.org/officeDocument/2006/relationships/chart" Target="../charts/chart43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Relationship Id="rId14" Type="http://schemas.openxmlformats.org/officeDocument/2006/relationships/chart" Target="../charts/chart38.xml"/><Relationship Id="rId22" Type="http://schemas.openxmlformats.org/officeDocument/2006/relationships/chart" Target="../charts/chart4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18" Type="http://schemas.openxmlformats.org/officeDocument/2006/relationships/chart" Target="../charts/chart66.xml"/><Relationship Id="rId3" Type="http://schemas.openxmlformats.org/officeDocument/2006/relationships/chart" Target="../charts/chart51.xml"/><Relationship Id="rId21" Type="http://schemas.openxmlformats.org/officeDocument/2006/relationships/chart" Target="../charts/chart69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17" Type="http://schemas.openxmlformats.org/officeDocument/2006/relationships/chart" Target="../charts/chart65.xml"/><Relationship Id="rId2" Type="http://schemas.openxmlformats.org/officeDocument/2006/relationships/chart" Target="../charts/chart50.xml"/><Relationship Id="rId16" Type="http://schemas.openxmlformats.org/officeDocument/2006/relationships/chart" Target="../charts/chart64.xml"/><Relationship Id="rId20" Type="http://schemas.openxmlformats.org/officeDocument/2006/relationships/chart" Target="../charts/chart68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24" Type="http://schemas.openxmlformats.org/officeDocument/2006/relationships/chart" Target="../charts/chart72.xml"/><Relationship Id="rId5" Type="http://schemas.openxmlformats.org/officeDocument/2006/relationships/chart" Target="../charts/chart53.xml"/><Relationship Id="rId15" Type="http://schemas.openxmlformats.org/officeDocument/2006/relationships/chart" Target="../charts/chart63.xml"/><Relationship Id="rId23" Type="http://schemas.openxmlformats.org/officeDocument/2006/relationships/chart" Target="../charts/chart71.xml"/><Relationship Id="rId10" Type="http://schemas.openxmlformats.org/officeDocument/2006/relationships/chart" Target="../charts/chart58.xml"/><Relationship Id="rId19" Type="http://schemas.openxmlformats.org/officeDocument/2006/relationships/chart" Target="../charts/chart67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Relationship Id="rId14" Type="http://schemas.openxmlformats.org/officeDocument/2006/relationships/chart" Target="../charts/chart62.xml"/><Relationship Id="rId22" Type="http://schemas.openxmlformats.org/officeDocument/2006/relationships/chart" Target="../charts/chart7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74</xdr:col>
      <xdr:colOff>104775</xdr:colOff>
      <xdr:row>1</xdr:row>
      <xdr:rowOff>52387</xdr:rowOff>
    </xdr:from>
    <xdr:to>
      <xdr:col>81</xdr:col>
      <xdr:colOff>409575</xdr:colOff>
      <xdr:row>15</xdr:row>
      <xdr:rowOff>128587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82</xdr:col>
      <xdr:colOff>0</xdr:colOff>
      <xdr:row>1</xdr:row>
      <xdr:rowOff>0</xdr:rowOff>
    </xdr:from>
    <xdr:to>
      <xdr:col>89</xdr:col>
      <xdr:colOff>304800</xdr:colOff>
      <xdr:row>15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74</xdr:col>
      <xdr:colOff>28575</xdr:colOff>
      <xdr:row>16</xdr:row>
      <xdr:rowOff>157162</xdr:rowOff>
    </xdr:from>
    <xdr:to>
      <xdr:col>81</xdr:col>
      <xdr:colOff>333375</xdr:colOff>
      <xdr:row>31</xdr:row>
      <xdr:rowOff>42862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82</xdr:col>
      <xdr:colOff>0</xdr:colOff>
      <xdr:row>17</xdr:row>
      <xdr:rowOff>0</xdr:rowOff>
    </xdr:from>
    <xdr:to>
      <xdr:col>89</xdr:col>
      <xdr:colOff>304800</xdr:colOff>
      <xdr:row>31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74</xdr:col>
      <xdr:colOff>0</xdr:colOff>
      <xdr:row>33</xdr:row>
      <xdr:rowOff>0</xdr:rowOff>
    </xdr:from>
    <xdr:to>
      <xdr:col>81</xdr:col>
      <xdr:colOff>304800</xdr:colOff>
      <xdr:row>47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82</xdr:col>
      <xdr:colOff>0</xdr:colOff>
      <xdr:row>33</xdr:row>
      <xdr:rowOff>0</xdr:rowOff>
    </xdr:from>
    <xdr:to>
      <xdr:col>89</xdr:col>
      <xdr:colOff>304800</xdr:colOff>
      <xdr:row>47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74</xdr:col>
      <xdr:colOff>85725</xdr:colOff>
      <xdr:row>109</xdr:row>
      <xdr:rowOff>4762</xdr:rowOff>
    </xdr:from>
    <xdr:to>
      <xdr:col>81</xdr:col>
      <xdr:colOff>390525</xdr:colOff>
      <xdr:row>123</xdr:row>
      <xdr:rowOff>80962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82</xdr:col>
      <xdr:colOff>0</xdr:colOff>
      <xdr:row>109</xdr:row>
      <xdr:rowOff>0</xdr:rowOff>
    </xdr:from>
    <xdr:to>
      <xdr:col>89</xdr:col>
      <xdr:colOff>304800</xdr:colOff>
      <xdr:row>123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74</xdr:col>
      <xdr:colOff>95250</xdr:colOff>
      <xdr:row>124</xdr:row>
      <xdr:rowOff>4762</xdr:rowOff>
    </xdr:from>
    <xdr:to>
      <xdr:col>81</xdr:col>
      <xdr:colOff>400050</xdr:colOff>
      <xdr:row>138</xdr:row>
      <xdr:rowOff>80962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82</xdr:col>
      <xdr:colOff>0</xdr:colOff>
      <xdr:row>124</xdr:row>
      <xdr:rowOff>0</xdr:rowOff>
    </xdr:from>
    <xdr:to>
      <xdr:col>89</xdr:col>
      <xdr:colOff>352425</xdr:colOff>
      <xdr:row>138</xdr:row>
      <xdr:rowOff>142876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74</xdr:col>
      <xdr:colOff>38100</xdr:colOff>
      <xdr:row>290</xdr:row>
      <xdr:rowOff>23812</xdr:rowOff>
    </xdr:from>
    <xdr:to>
      <xdr:col>81</xdr:col>
      <xdr:colOff>342900</xdr:colOff>
      <xdr:row>304</xdr:row>
      <xdr:rowOff>100012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82</xdr:col>
      <xdr:colOff>0</xdr:colOff>
      <xdr:row>290</xdr:row>
      <xdr:rowOff>0</xdr:rowOff>
    </xdr:from>
    <xdr:to>
      <xdr:col>89</xdr:col>
      <xdr:colOff>304800</xdr:colOff>
      <xdr:row>304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74</xdr:col>
      <xdr:colOff>28575</xdr:colOff>
      <xdr:row>953</xdr:row>
      <xdr:rowOff>33337</xdr:rowOff>
    </xdr:from>
    <xdr:to>
      <xdr:col>81</xdr:col>
      <xdr:colOff>333375</xdr:colOff>
      <xdr:row>967</xdr:row>
      <xdr:rowOff>109537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82</xdr:col>
      <xdr:colOff>0</xdr:colOff>
      <xdr:row>953</xdr:row>
      <xdr:rowOff>0</xdr:rowOff>
    </xdr:from>
    <xdr:to>
      <xdr:col>89</xdr:col>
      <xdr:colOff>304800</xdr:colOff>
      <xdr:row>967</xdr:row>
      <xdr:rowOff>76200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74</xdr:col>
      <xdr:colOff>4762</xdr:colOff>
      <xdr:row>1064</xdr:row>
      <xdr:rowOff>80962</xdr:rowOff>
    </xdr:from>
    <xdr:to>
      <xdr:col>81</xdr:col>
      <xdr:colOff>309562</xdr:colOff>
      <xdr:row>1078</xdr:row>
      <xdr:rowOff>157162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82</xdr:col>
      <xdr:colOff>0</xdr:colOff>
      <xdr:row>1064</xdr:row>
      <xdr:rowOff>95250</xdr:rowOff>
    </xdr:from>
    <xdr:to>
      <xdr:col>89</xdr:col>
      <xdr:colOff>304800</xdr:colOff>
      <xdr:row>1078</xdr:row>
      <xdr:rowOff>171450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74</xdr:col>
      <xdr:colOff>47625</xdr:colOff>
      <xdr:row>305</xdr:row>
      <xdr:rowOff>23812</xdr:rowOff>
    </xdr:from>
    <xdr:to>
      <xdr:col>81</xdr:col>
      <xdr:colOff>352425</xdr:colOff>
      <xdr:row>319</xdr:row>
      <xdr:rowOff>100012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82</xdr:col>
      <xdr:colOff>9525</xdr:colOff>
      <xdr:row>305</xdr:row>
      <xdr:rowOff>0</xdr:rowOff>
    </xdr:from>
    <xdr:to>
      <xdr:col>89</xdr:col>
      <xdr:colOff>314325</xdr:colOff>
      <xdr:row>319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62</xdr:col>
      <xdr:colOff>158750</xdr:colOff>
      <xdr:row>1</xdr:row>
      <xdr:rowOff>98425</xdr:rowOff>
    </xdr:from>
    <xdr:to>
      <xdr:col>69</xdr:col>
      <xdr:colOff>463550</xdr:colOff>
      <xdr:row>15</xdr:row>
      <xdr:rowOff>174625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62</xdr:col>
      <xdr:colOff>190499</xdr:colOff>
      <xdr:row>17</xdr:row>
      <xdr:rowOff>47624</xdr:rowOff>
    </xdr:from>
    <xdr:to>
      <xdr:col>70</xdr:col>
      <xdr:colOff>219074</xdr:colOff>
      <xdr:row>35</xdr:row>
      <xdr:rowOff>19049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62</xdr:col>
      <xdr:colOff>380999</xdr:colOff>
      <xdr:row>110</xdr:row>
      <xdr:rowOff>104775</xdr:rowOff>
    </xdr:from>
    <xdr:to>
      <xdr:col>70</xdr:col>
      <xdr:colOff>600074</xdr:colOff>
      <xdr:row>131</xdr:row>
      <xdr:rowOff>9525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62</xdr:col>
      <xdr:colOff>333374</xdr:colOff>
      <xdr:row>292</xdr:row>
      <xdr:rowOff>9524</xdr:rowOff>
    </xdr:from>
    <xdr:to>
      <xdr:col>71</xdr:col>
      <xdr:colOff>495299</xdr:colOff>
      <xdr:row>312</xdr:row>
      <xdr:rowOff>171449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62</xdr:col>
      <xdr:colOff>333375</xdr:colOff>
      <xdr:row>953</xdr:row>
      <xdr:rowOff>38100</xdr:rowOff>
    </xdr:from>
    <xdr:to>
      <xdr:col>70</xdr:col>
      <xdr:colOff>447675</xdr:colOff>
      <xdr:row>972</xdr:row>
      <xdr:rowOff>114300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62</xdr:col>
      <xdr:colOff>261937</xdr:colOff>
      <xdr:row>1064</xdr:row>
      <xdr:rowOff>123825</xdr:rowOff>
    </xdr:from>
    <xdr:to>
      <xdr:col>70</xdr:col>
      <xdr:colOff>561975</xdr:colOff>
      <xdr:row>1086</xdr:row>
      <xdr:rowOff>104775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104775</xdr:colOff>
      <xdr:row>1</xdr:row>
      <xdr:rowOff>52387</xdr:rowOff>
    </xdr:from>
    <xdr:to>
      <xdr:col>42</xdr:col>
      <xdr:colOff>409575</xdr:colOff>
      <xdr:row>15</xdr:row>
      <xdr:rowOff>128587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0</xdr:colOff>
      <xdr:row>1</xdr:row>
      <xdr:rowOff>0</xdr:rowOff>
    </xdr:from>
    <xdr:to>
      <xdr:col>50</xdr:col>
      <xdr:colOff>304800</xdr:colOff>
      <xdr:row>15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28575</xdr:colOff>
      <xdr:row>16</xdr:row>
      <xdr:rowOff>157162</xdr:rowOff>
    </xdr:from>
    <xdr:to>
      <xdr:col>42</xdr:col>
      <xdr:colOff>333375</xdr:colOff>
      <xdr:row>31</xdr:row>
      <xdr:rowOff>42862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0</xdr:colOff>
      <xdr:row>17</xdr:row>
      <xdr:rowOff>0</xdr:rowOff>
    </xdr:from>
    <xdr:to>
      <xdr:col>50</xdr:col>
      <xdr:colOff>304800</xdr:colOff>
      <xdr:row>31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33</xdr:row>
      <xdr:rowOff>0</xdr:rowOff>
    </xdr:from>
    <xdr:to>
      <xdr:col>42</xdr:col>
      <xdr:colOff>304800</xdr:colOff>
      <xdr:row>47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33</xdr:row>
      <xdr:rowOff>0</xdr:rowOff>
    </xdr:from>
    <xdr:to>
      <xdr:col>50</xdr:col>
      <xdr:colOff>304800</xdr:colOff>
      <xdr:row>47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85725</xdr:colOff>
      <xdr:row>109</xdr:row>
      <xdr:rowOff>4762</xdr:rowOff>
    </xdr:from>
    <xdr:to>
      <xdr:col>42</xdr:col>
      <xdr:colOff>390525</xdr:colOff>
      <xdr:row>123</xdr:row>
      <xdr:rowOff>80962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0</xdr:colOff>
      <xdr:row>109</xdr:row>
      <xdr:rowOff>0</xdr:rowOff>
    </xdr:from>
    <xdr:to>
      <xdr:col>50</xdr:col>
      <xdr:colOff>304800</xdr:colOff>
      <xdr:row>123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95250</xdr:colOff>
      <xdr:row>124</xdr:row>
      <xdr:rowOff>4762</xdr:rowOff>
    </xdr:from>
    <xdr:to>
      <xdr:col>42</xdr:col>
      <xdr:colOff>400050</xdr:colOff>
      <xdr:row>138</xdr:row>
      <xdr:rowOff>80962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43</xdr:col>
      <xdr:colOff>0</xdr:colOff>
      <xdr:row>124</xdr:row>
      <xdr:rowOff>0</xdr:rowOff>
    </xdr:from>
    <xdr:to>
      <xdr:col>50</xdr:col>
      <xdr:colOff>352425</xdr:colOff>
      <xdr:row>138</xdr:row>
      <xdr:rowOff>142876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35</xdr:col>
      <xdr:colOff>38100</xdr:colOff>
      <xdr:row>290</xdr:row>
      <xdr:rowOff>23812</xdr:rowOff>
    </xdr:from>
    <xdr:to>
      <xdr:col>42</xdr:col>
      <xdr:colOff>342900</xdr:colOff>
      <xdr:row>304</xdr:row>
      <xdr:rowOff>100012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43</xdr:col>
      <xdr:colOff>0</xdr:colOff>
      <xdr:row>290</xdr:row>
      <xdr:rowOff>0</xdr:rowOff>
    </xdr:from>
    <xdr:to>
      <xdr:col>50</xdr:col>
      <xdr:colOff>304800</xdr:colOff>
      <xdr:row>304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28575</xdr:colOff>
      <xdr:row>953</xdr:row>
      <xdr:rowOff>33337</xdr:rowOff>
    </xdr:from>
    <xdr:to>
      <xdr:col>42</xdr:col>
      <xdr:colOff>333375</xdr:colOff>
      <xdr:row>967</xdr:row>
      <xdr:rowOff>109537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43</xdr:col>
      <xdr:colOff>0</xdr:colOff>
      <xdr:row>953</xdr:row>
      <xdr:rowOff>0</xdr:rowOff>
    </xdr:from>
    <xdr:to>
      <xdr:col>50</xdr:col>
      <xdr:colOff>304800</xdr:colOff>
      <xdr:row>967</xdr:row>
      <xdr:rowOff>76200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35</xdr:col>
      <xdr:colOff>4762</xdr:colOff>
      <xdr:row>1064</xdr:row>
      <xdr:rowOff>80962</xdr:rowOff>
    </xdr:from>
    <xdr:to>
      <xdr:col>42</xdr:col>
      <xdr:colOff>309562</xdr:colOff>
      <xdr:row>1078</xdr:row>
      <xdr:rowOff>157162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0</xdr:colOff>
      <xdr:row>1064</xdr:row>
      <xdr:rowOff>95250</xdr:rowOff>
    </xdr:from>
    <xdr:to>
      <xdr:col>50</xdr:col>
      <xdr:colOff>304800</xdr:colOff>
      <xdr:row>1078</xdr:row>
      <xdr:rowOff>171450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35</xdr:col>
      <xdr:colOff>47625</xdr:colOff>
      <xdr:row>305</xdr:row>
      <xdr:rowOff>23812</xdr:rowOff>
    </xdr:from>
    <xdr:to>
      <xdr:col>42</xdr:col>
      <xdr:colOff>352425</xdr:colOff>
      <xdr:row>319</xdr:row>
      <xdr:rowOff>100012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43</xdr:col>
      <xdr:colOff>9525</xdr:colOff>
      <xdr:row>305</xdr:row>
      <xdr:rowOff>0</xdr:rowOff>
    </xdr:from>
    <xdr:to>
      <xdr:col>50</xdr:col>
      <xdr:colOff>314325</xdr:colOff>
      <xdr:row>319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23</xdr:col>
      <xdr:colOff>158750</xdr:colOff>
      <xdr:row>1</xdr:row>
      <xdr:rowOff>98425</xdr:rowOff>
    </xdr:from>
    <xdr:to>
      <xdr:col>30</xdr:col>
      <xdr:colOff>463550</xdr:colOff>
      <xdr:row>15</xdr:row>
      <xdr:rowOff>174625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23</xdr:col>
      <xdr:colOff>190499</xdr:colOff>
      <xdr:row>17</xdr:row>
      <xdr:rowOff>47624</xdr:rowOff>
    </xdr:from>
    <xdr:to>
      <xdr:col>31</xdr:col>
      <xdr:colOff>219074</xdr:colOff>
      <xdr:row>35</xdr:row>
      <xdr:rowOff>19049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23</xdr:col>
      <xdr:colOff>380999</xdr:colOff>
      <xdr:row>110</xdr:row>
      <xdr:rowOff>104775</xdr:rowOff>
    </xdr:from>
    <xdr:to>
      <xdr:col>31</xdr:col>
      <xdr:colOff>600074</xdr:colOff>
      <xdr:row>131</xdr:row>
      <xdr:rowOff>9525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23</xdr:col>
      <xdr:colOff>333374</xdr:colOff>
      <xdr:row>292</xdr:row>
      <xdr:rowOff>9524</xdr:rowOff>
    </xdr:from>
    <xdr:to>
      <xdr:col>32</xdr:col>
      <xdr:colOff>495299</xdr:colOff>
      <xdr:row>312</xdr:row>
      <xdr:rowOff>171449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23</xdr:col>
      <xdr:colOff>333375</xdr:colOff>
      <xdr:row>953</xdr:row>
      <xdr:rowOff>38100</xdr:rowOff>
    </xdr:from>
    <xdr:to>
      <xdr:col>31</xdr:col>
      <xdr:colOff>447675</xdr:colOff>
      <xdr:row>972</xdr:row>
      <xdr:rowOff>114300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23</xdr:col>
      <xdr:colOff>261937</xdr:colOff>
      <xdr:row>1064</xdr:row>
      <xdr:rowOff>123825</xdr:rowOff>
    </xdr:from>
    <xdr:to>
      <xdr:col>31</xdr:col>
      <xdr:colOff>561975</xdr:colOff>
      <xdr:row>1086</xdr:row>
      <xdr:rowOff>104775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74</xdr:col>
      <xdr:colOff>104775</xdr:colOff>
      <xdr:row>1</xdr:row>
      <xdr:rowOff>52387</xdr:rowOff>
    </xdr:from>
    <xdr:to>
      <xdr:col>81</xdr:col>
      <xdr:colOff>409575</xdr:colOff>
      <xdr:row>15</xdr:row>
      <xdr:rowOff>128587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82</xdr:col>
      <xdr:colOff>0</xdr:colOff>
      <xdr:row>1</xdr:row>
      <xdr:rowOff>0</xdr:rowOff>
    </xdr:from>
    <xdr:to>
      <xdr:col>89</xdr:col>
      <xdr:colOff>304800</xdr:colOff>
      <xdr:row>15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74</xdr:col>
      <xdr:colOff>28575</xdr:colOff>
      <xdr:row>16</xdr:row>
      <xdr:rowOff>157162</xdr:rowOff>
    </xdr:from>
    <xdr:to>
      <xdr:col>81</xdr:col>
      <xdr:colOff>333375</xdr:colOff>
      <xdr:row>31</xdr:row>
      <xdr:rowOff>42862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82</xdr:col>
      <xdr:colOff>0</xdr:colOff>
      <xdr:row>17</xdr:row>
      <xdr:rowOff>0</xdr:rowOff>
    </xdr:from>
    <xdr:to>
      <xdr:col>89</xdr:col>
      <xdr:colOff>304800</xdr:colOff>
      <xdr:row>31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74</xdr:col>
      <xdr:colOff>0</xdr:colOff>
      <xdr:row>33</xdr:row>
      <xdr:rowOff>0</xdr:rowOff>
    </xdr:from>
    <xdr:to>
      <xdr:col>81</xdr:col>
      <xdr:colOff>304800</xdr:colOff>
      <xdr:row>47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82</xdr:col>
      <xdr:colOff>0</xdr:colOff>
      <xdr:row>33</xdr:row>
      <xdr:rowOff>0</xdr:rowOff>
    </xdr:from>
    <xdr:to>
      <xdr:col>89</xdr:col>
      <xdr:colOff>304800</xdr:colOff>
      <xdr:row>47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74</xdr:col>
      <xdr:colOff>85725</xdr:colOff>
      <xdr:row>109</xdr:row>
      <xdr:rowOff>4762</xdr:rowOff>
    </xdr:from>
    <xdr:to>
      <xdr:col>81</xdr:col>
      <xdr:colOff>390525</xdr:colOff>
      <xdr:row>123</xdr:row>
      <xdr:rowOff>80962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82</xdr:col>
      <xdr:colOff>0</xdr:colOff>
      <xdr:row>109</xdr:row>
      <xdr:rowOff>0</xdr:rowOff>
    </xdr:from>
    <xdr:to>
      <xdr:col>89</xdr:col>
      <xdr:colOff>304800</xdr:colOff>
      <xdr:row>123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74</xdr:col>
      <xdr:colOff>95250</xdr:colOff>
      <xdr:row>124</xdr:row>
      <xdr:rowOff>4762</xdr:rowOff>
    </xdr:from>
    <xdr:to>
      <xdr:col>81</xdr:col>
      <xdr:colOff>400050</xdr:colOff>
      <xdr:row>138</xdr:row>
      <xdr:rowOff>80962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82</xdr:col>
      <xdr:colOff>0</xdr:colOff>
      <xdr:row>124</xdr:row>
      <xdr:rowOff>0</xdr:rowOff>
    </xdr:from>
    <xdr:to>
      <xdr:col>89</xdr:col>
      <xdr:colOff>352425</xdr:colOff>
      <xdr:row>138</xdr:row>
      <xdr:rowOff>142876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74</xdr:col>
      <xdr:colOff>38100</xdr:colOff>
      <xdr:row>290</xdr:row>
      <xdr:rowOff>23812</xdr:rowOff>
    </xdr:from>
    <xdr:to>
      <xdr:col>81</xdr:col>
      <xdr:colOff>342900</xdr:colOff>
      <xdr:row>304</xdr:row>
      <xdr:rowOff>100012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82</xdr:col>
      <xdr:colOff>0</xdr:colOff>
      <xdr:row>290</xdr:row>
      <xdr:rowOff>0</xdr:rowOff>
    </xdr:from>
    <xdr:to>
      <xdr:col>89</xdr:col>
      <xdr:colOff>304800</xdr:colOff>
      <xdr:row>304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74</xdr:col>
      <xdr:colOff>28575</xdr:colOff>
      <xdr:row>953</xdr:row>
      <xdr:rowOff>33337</xdr:rowOff>
    </xdr:from>
    <xdr:to>
      <xdr:col>81</xdr:col>
      <xdr:colOff>333375</xdr:colOff>
      <xdr:row>967</xdr:row>
      <xdr:rowOff>109537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82</xdr:col>
      <xdr:colOff>0</xdr:colOff>
      <xdr:row>953</xdr:row>
      <xdr:rowOff>0</xdr:rowOff>
    </xdr:from>
    <xdr:to>
      <xdr:col>89</xdr:col>
      <xdr:colOff>304800</xdr:colOff>
      <xdr:row>967</xdr:row>
      <xdr:rowOff>76200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74</xdr:col>
      <xdr:colOff>4762</xdr:colOff>
      <xdr:row>1064</xdr:row>
      <xdr:rowOff>80962</xdr:rowOff>
    </xdr:from>
    <xdr:to>
      <xdr:col>81</xdr:col>
      <xdr:colOff>309562</xdr:colOff>
      <xdr:row>1078</xdr:row>
      <xdr:rowOff>157162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82</xdr:col>
      <xdr:colOff>0</xdr:colOff>
      <xdr:row>1064</xdr:row>
      <xdr:rowOff>95250</xdr:rowOff>
    </xdr:from>
    <xdr:to>
      <xdr:col>89</xdr:col>
      <xdr:colOff>304800</xdr:colOff>
      <xdr:row>1078</xdr:row>
      <xdr:rowOff>171450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74</xdr:col>
      <xdr:colOff>47625</xdr:colOff>
      <xdr:row>305</xdr:row>
      <xdr:rowOff>23812</xdr:rowOff>
    </xdr:from>
    <xdr:to>
      <xdr:col>81</xdr:col>
      <xdr:colOff>352425</xdr:colOff>
      <xdr:row>319</xdr:row>
      <xdr:rowOff>100012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82</xdr:col>
      <xdr:colOff>9525</xdr:colOff>
      <xdr:row>305</xdr:row>
      <xdr:rowOff>0</xdr:rowOff>
    </xdr:from>
    <xdr:to>
      <xdr:col>89</xdr:col>
      <xdr:colOff>314325</xdr:colOff>
      <xdr:row>319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62</xdr:col>
      <xdr:colOff>158750</xdr:colOff>
      <xdr:row>1</xdr:row>
      <xdr:rowOff>98425</xdr:rowOff>
    </xdr:from>
    <xdr:to>
      <xdr:col>69</xdr:col>
      <xdr:colOff>463550</xdr:colOff>
      <xdr:row>15</xdr:row>
      <xdr:rowOff>174625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62</xdr:col>
      <xdr:colOff>190499</xdr:colOff>
      <xdr:row>17</xdr:row>
      <xdr:rowOff>47624</xdr:rowOff>
    </xdr:from>
    <xdr:to>
      <xdr:col>70</xdr:col>
      <xdr:colOff>219074</xdr:colOff>
      <xdr:row>35</xdr:row>
      <xdr:rowOff>19049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62</xdr:col>
      <xdr:colOff>380999</xdr:colOff>
      <xdr:row>110</xdr:row>
      <xdr:rowOff>104775</xdr:rowOff>
    </xdr:from>
    <xdr:to>
      <xdr:col>70</xdr:col>
      <xdr:colOff>600074</xdr:colOff>
      <xdr:row>131</xdr:row>
      <xdr:rowOff>9525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62</xdr:col>
      <xdr:colOff>333374</xdr:colOff>
      <xdr:row>292</xdr:row>
      <xdr:rowOff>9524</xdr:rowOff>
    </xdr:from>
    <xdr:to>
      <xdr:col>71</xdr:col>
      <xdr:colOff>495299</xdr:colOff>
      <xdr:row>312</xdr:row>
      <xdr:rowOff>171449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62</xdr:col>
      <xdr:colOff>333375</xdr:colOff>
      <xdr:row>953</xdr:row>
      <xdr:rowOff>38100</xdr:rowOff>
    </xdr:from>
    <xdr:to>
      <xdr:col>70</xdr:col>
      <xdr:colOff>447675</xdr:colOff>
      <xdr:row>972</xdr:row>
      <xdr:rowOff>114300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62</xdr:col>
      <xdr:colOff>261937</xdr:colOff>
      <xdr:row>1064</xdr:row>
      <xdr:rowOff>123825</xdr:rowOff>
    </xdr:from>
    <xdr:to>
      <xdr:col>70</xdr:col>
      <xdr:colOff>561975</xdr:colOff>
      <xdr:row>1086</xdr:row>
      <xdr:rowOff>104775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1403"/>
  <sheetViews>
    <sheetView topLeftCell="B1" zoomScaleNormal="100" workbookViewId="0">
      <selection activeCell="D12" sqref="D12"/>
    </sheetView>
  </sheetViews>
  <sheetFormatPr defaultRowHeight="15" x14ac:dyDescent="0.25"/>
  <cols>
    <col min="1" max="3" width="9.140625" style="35"/>
    <col min="4" max="4" width="17.28515625" style="35" customWidth="1"/>
    <col min="5" max="5" width="16.85546875" style="35" customWidth="1"/>
    <col min="6" max="6" width="10.5703125" style="35" bestFit="1" customWidth="1"/>
    <col min="7" max="9" width="9.140625" style="35"/>
    <col min="10" max="11" width="9.140625" style="35" customWidth="1"/>
    <col min="12" max="12" width="24" style="35" customWidth="1"/>
    <col min="13" max="13" width="9.140625" style="35" customWidth="1"/>
    <col min="14" max="15" width="9.140625" style="12" customWidth="1"/>
    <col min="16" max="16" width="22.28515625" style="12" customWidth="1"/>
    <col min="17" max="17" width="8.85546875" style="12" bestFit="1" customWidth="1"/>
    <col min="18" max="18" width="8.5703125" style="12" bestFit="1" customWidth="1"/>
    <col min="19" max="19" width="16.7109375" style="12" customWidth="1"/>
    <col min="20" max="20" width="23" style="12" customWidth="1"/>
    <col min="21" max="32" width="9.140625" style="12"/>
    <col min="33" max="16384" width="9.140625" style="35"/>
  </cols>
  <sheetData>
    <row r="1" spans="1:33" s="36" customFormat="1" ht="45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212</v>
      </c>
      <c r="M1" s="7" t="s">
        <v>36</v>
      </c>
      <c r="N1" s="7" t="s">
        <v>38</v>
      </c>
      <c r="O1" s="7" t="s">
        <v>39</v>
      </c>
      <c r="P1" s="7" t="s">
        <v>213</v>
      </c>
      <c r="Q1" s="7" t="s">
        <v>48</v>
      </c>
      <c r="R1" s="7" t="s">
        <v>49</v>
      </c>
      <c r="S1" s="7" t="s">
        <v>50</v>
      </c>
      <c r="T1" s="7" t="s">
        <v>214</v>
      </c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</row>
    <row r="2" spans="1:33" x14ac:dyDescent="0.25">
      <c r="A2" s="12">
        <v>3</v>
      </c>
      <c r="B2" s="12">
        <v>7</v>
      </c>
      <c r="C2" s="12" t="s">
        <v>82</v>
      </c>
      <c r="D2" s="38">
        <v>493383.10704700003</v>
      </c>
      <c r="E2" s="38">
        <v>5180586.0806700001</v>
      </c>
      <c r="F2" s="12" t="s">
        <v>78</v>
      </c>
      <c r="G2" s="12" t="s">
        <v>119</v>
      </c>
      <c r="H2" s="12">
        <v>3</v>
      </c>
      <c r="I2" s="12" t="s">
        <v>120</v>
      </c>
      <c r="J2" s="12">
        <v>0</v>
      </c>
      <c r="K2" s="12" t="s">
        <v>64</v>
      </c>
      <c r="L2" s="23">
        <v>1.41</v>
      </c>
      <c r="M2" s="12" t="s">
        <v>78</v>
      </c>
      <c r="N2" s="12" t="s">
        <v>63</v>
      </c>
      <c r="O2" s="12" t="s">
        <v>64</v>
      </c>
      <c r="P2" s="23">
        <v>1.1099562683988518</v>
      </c>
      <c r="Q2" s="12" t="s">
        <v>78</v>
      </c>
      <c r="R2" s="12">
        <v>0</v>
      </c>
      <c r="S2" s="12">
        <v>10</v>
      </c>
      <c r="T2" s="23">
        <v>0.99043703795190285</v>
      </c>
    </row>
    <row r="3" spans="1:33" x14ac:dyDescent="0.25">
      <c r="A3" s="12">
        <v>3</v>
      </c>
      <c r="B3" s="12">
        <v>7</v>
      </c>
      <c r="C3" s="12" t="s">
        <v>82</v>
      </c>
      <c r="D3" s="38">
        <v>493383.10704700003</v>
      </c>
      <c r="E3" s="38">
        <v>5180586.0806700001</v>
      </c>
      <c r="F3" s="12" t="s">
        <v>78</v>
      </c>
      <c r="G3" s="12" t="s">
        <v>119</v>
      </c>
      <c r="H3" s="12">
        <v>3</v>
      </c>
      <c r="I3" s="12" t="s">
        <v>120</v>
      </c>
      <c r="J3" s="12" t="s">
        <v>64</v>
      </c>
      <c r="K3" s="12" t="s">
        <v>68</v>
      </c>
      <c r="L3" s="23">
        <v>1.41</v>
      </c>
      <c r="M3" s="12" t="s">
        <v>78</v>
      </c>
      <c r="N3" s="12" t="s">
        <v>64</v>
      </c>
      <c r="O3" s="12" t="s">
        <v>68</v>
      </c>
      <c r="P3" s="23">
        <v>1.5394487132619263</v>
      </c>
      <c r="Q3" s="12" t="s">
        <v>78</v>
      </c>
      <c r="R3" s="12">
        <v>10</v>
      </c>
      <c r="S3" s="12">
        <v>20</v>
      </c>
      <c r="T3" s="23">
        <v>1.0783915874164123</v>
      </c>
    </row>
    <row r="4" spans="1:33" x14ac:dyDescent="0.25">
      <c r="A4" s="12">
        <v>3</v>
      </c>
      <c r="B4" s="12">
        <v>7</v>
      </c>
      <c r="C4" s="12" t="s">
        <v>82</v>
      </c>
      <c r="D4" s="38">
        <v>493383.10704700003</v>
      </c>
      <c r="E4" s="38">
        <v>5180586.0806700001</v>
      </c>
      <c r="F4" s="12" t="s">
        <v>78</v>
      </c>
      <c r="G4" s="12" t="s">
        <v>119</v>
      </c>
      <c r="H4" s="12">
        <v>3</v>
      </c>
      <c r="I4" s="12" t="s">
        <v>120</v>
      </c>
      <c r="J4" s="12">
        <v>20</v>
      </c>
      <c r="K4" s="12" t="s">
        <v>70</v>
      </c>
      <c r="L4" s="23">
        <v>1.4142692802498567</v>
      </c>
      <c r="M4" s="12" t="s">
        <v>81</v>
      </c>
      <c r="N4" s="12" t="s">
        <v>68</v>
      </c>
      <c r="O4" s="12" t="s">
        <v>70</v>
      </c>
      <c r="P4" s="23">
        <v>1.4142692802498567</v>
      </c>
      <c r="Q4" s="12" t="s">
        <v>81</v>
      </c>
      <c r="R4" s="12">
        <v>20</v>
      </c>
      <c r="S4" s="12">
        <v>30</v>
      </c>
      <c r="T4" s="23">
        <v>1.0081690985761418</v>
      </c>
    </row>
    <row r="5" spans="1:33" x14ac:dyDescent="0.25">
      <c r="A5" s="12">
        <v>3</v>
      </c>
      <c r="B5" s="12">
        <v>7</v>
      </c>
      <c r="C5" s="12" t="s">
        <v>82</v>
      </c>
      <c r="D5" s="38">
        <v>493383.10704700003</v>
      </c>
      <c r="E5" s="38">
        <v>5180586.0806700001</v>
      </c>
      <c r="F5" s="12" t="s">
        <v>82</v>
      </c>
      <c r="G5" s="12" t="s">
        <v>119</v>
      </c>
      <c r="H5" s="12">
        <v>3</v>
      </c>
      <c r="I5" s="12" t="s">
        <v>120</v>
      </c>
      <c r="J5" s="12">
        <v>30</v>
      </c>
      <c r="K5" s="12">
        <v>39</v>
      </c>
      <c r="L5" s="23">
        <v>1.3247246739429994</v>
      </c>
      <c r="M5" s="12" t="s">
        <v>82</v>
      </c>
      <c r="N5" s="12">
        <v>30</v>
      </c>
      <c r="O5" s="12">
        <v>39</v>
      </c>
      <c r="P5" s="23">
        <v>1.3247246739429994</v>
      </c>
      <c r="Q5" s="12" t="s">
        <v>82</v>
      </c>
      <c r="R5" s="12">
        <v>30</v>
      </c>
      <c r="S5" s="12">
        <v>39</v>
      </c>
      <c r="T5" s="23">
        <v>1.3247246739429994</v>
      </c>
    </row>
    <row r="6" spans="1:33" x14ac:dyDescent="0.25">
      <c r="A6" s="12">
        <v>3</v>
      </c>
      <c r="B6" s="12">
        <v>7</v>
      </c>
      <c r="C6" s="12" t="s">
        <v>82</v>
      </c>
      <c r="D6" s="38">
        <v>493383.10704700003</v>
      </c>
      <c r="E6" s="38">
        <v>5180586.0806700001</v>
      </c>
      <c r="F6" s="12" t="s">
        <v>83</v>
      </c>
      <c r="G6" s="12" t="s">
        <v>119</v>
      </c>
      <c r="H6" s="12">
        <v>3</v>
      </c>
      <c r="I6" s="12" t="s">
        <v>120</v>
      </c>
      <c r="J6" s="12">
        <v>39</v>
      </c>
      <c r="K6" s="12">
        <v>65</v>
      </c>
      <c r="L6" s="23">
        <v>1.4830036856946709</v>
      </c>
      <c r="M6" s="12" t="s">
        <v>83</v>
      </c>
      <c r="N6" s="12">
        <v>39</v>
      </c>
      <c r="O6" s="12">
        <v>65</v>
      </c>
      <c r="P6" s="23">
        <v>1.4830036856946709</v>
      </c>
      <c r="Q6" s="12" t="s">
        <v>83</v>
      </c>
      <c r="R6" s="12">
        <v>39</v>
      </c>
      <c r="S6" s="12">
        <v>65</v>
      </c>
      <c r="T6" s="23">
        <v>1.4830036856946709</v>
      </c>
    </row>
    <row r="7" spans="1:33" x14ac:dyDescent="0.25">
      <c r="A7" s="12">
        <v>3</v>
      </c>
      <c r="B7" s="12">
        <v>7</v>
      </c>
      <c r="C7" s="12" t="s">
        <v>82</v>
      </c>
      <c r="D7" s="38">
        <v>493383.10704700003</v>
      </c>
      <c r="E7" s="38">
        <v>5180586.0806700001</v>
      </c>
      <c r="F7" s="12" t="s">
        <v>89</v>
      </c>
      <c r="G7" s="12" t="s">
        <v>119</v>
      </c>
      <c r="H7" s="12">
        <v>3</v>
      </c>
      <c r="I7" s="12" t="s">
        <v>120</v>
      </c>
      <c r="J7" s="12">
        <v>65</v>
      </c>
      <c r="K7" s="12">
        <v>98</v>
      </c>
      <c r="L7" s="23">
        <v>1.6402256170546106</v>
      </c>
      <c r="M7" s="12" t="s">
        <v>89</v>
      </c>
      <c r="N7" s="12">
        <v>65</v>
      </c>
      <c r="O7" s="12">
        <v>98</v>
      </c>
      <c r="P7" s="23">
        <v>1.6402256170546106</v>
      </c>
      <c r="Q7" s="12" t="s">
        <v>89</v>
      </c>
      <c r="R7" s="12">
        <v>65</v>
      </c>
      <c r="S7" s="12">
        <v>98</v>
      </c>
      <c r="T7" s="23">
        <v>1.6402256170546106</v>
      </c>
    </row>
    <row r="8" spans="1:33" x14ac:dyDescent="0.25">
      <c r="A8" s="12">
        <v>3</v>
      </c>
      <c r="B8" s="12">
        <v>7</v>
      </c>
      <c r="C8" s="12" t="s">
        <v>82</v>
      </c>
      <c r="D8" s="38">
        <v>493383.10704700003</v>
      </c>
      <c r="E8" s="38">
        <v>5180586.0806700001</v>
      </c>
      <c r="F8" s="12" t="s">
        <v>90</v>
      </c>
      <c r="G8" s="12" t="s">
        <v>119</v>
      </c>
      <c r="H8" s="12">
        <v>3</v>
      </c>
      <c r="I8" s="12" t="s">
        <v>120</v>
      </c>
      <c r="J8" s="12">
        <v>98</v>
      </c>
      <c r="K8" s="12">
        <v>153</v>
      </c>
      <c r="L8" s="23">
        <v>1.64</v>
      </c>
      <c r="M8" s="12" t="s">
        <v>90</v>
      </c>
      <c r="N8" s="12">
        <v>98</v>
      </c>
      <c r="O8" s="12">
        <v>153</v>
      </c>
      <c r="P8" s="23">
        <v>1.64</v>
      </c>
      <c r="Q8" s="12" t="s">
        <v>90</v>
      </c>
      <c r="R8" s="12">
        <v>98</v>
      </c>
      <c r="S8" s="12">
        <v>153</v>
      </c>
      <c r="T8" s="23">
        <v>1.64</v>
      </c>
    </row>
    <row r="9" spans="1:33" x14ac:dyDescent="0.25">
      <c r="A9" s="12">
        <v>5</v>
      </c>
      <c r="B9" s="12">
        <v>9</v>
      </c>
      <c r="C9" s="12" t="s">
        <v>82</v>
      </c>
      <c r="D9" s="38">
        <v>493446.911100998</v>
      </c>
      <c r="E9" s="38">
        <v>5180572.1204000004</v>
      </c>
      <c r="F9" s="12" t="s">
        <v>78</v>
      </c>
      <c r="G9" s="12" t="s">
        <v>139</v>
      </c>
      <c r="H9" s="12">
        <v>4</v>
      </c>
      <c r="I9" s="12" t="s">
        <v>79</v>
      </c>
      <c r="J9" s="12">
        <v>0</v>
      </c>
      <c r="K9" s="12" t="s">
        <v>64</v>
      </c>
      <c r="L9" s="23">
        <v>1.3757502819732201</v>
      </c>
      <c r="M9" s="12" t="s">
        <v>78</v>
      </c>
      <c r="N9" s="12" t="s">
        <v>63</v>
      </c>
      <c r="O9" s="12" t="s">
        <v>64</v>
      </c>
      <c r="P9" s="23">
        <v>1.1506752511190261</v>
      </c>
      <c r="Q9" s="12" t="s">
        <v>78</v>
      </c>
      <c r="R9" s="12">
        <v>0</v>
      </c>
      <c r="S9" s="12">
        <v>10</v>
      </c>
      <c r="T9" s="23">
        <v>1.3286694779187327</v>
      </c>
    </row>
    <row r="10" spans="1:33" x14ac:dyDescent="0.25">
      <c r="A10" s="12">
        <v>5</v>
      </c>
      <c r="B10" s="12">
        <v>9</v>
      </c>
      <c r="C10" s="12" t="s">
        <v>82</v>
      </c>
      <c r="D10" s="38">
        <v>493446.911100998</v>
      </c>
      <c r="E10" s="38">
        <v>5180572.1204000004</v>
      </c>
      <c r="F10" s="12" t="s">
        <v>78</v>
      </c>
      <c r="G10" s="12" t="s">
        <v>139</v>
      </c>
      <c r="H10" s="12">
        <v>4</v>
      </c>
      <c r="I10" s="12" t="s">
        <v>79</v>
      </c>
      <c r="J10" s="12">
        <v>10</v>
      </c>
      <c r="K10" s="12" t="s">
        <v>68</v>
      </c>
      <c r="L10" s="23">
        <v>1.3757502819732201</v>
      </c>
      <c r="M10" s="12" t="s">
        <v>81</v>
      </c>
      <c r="N10" s="12" t="s">
        <v>64</v>
      </c>
      <c r="O10" s="12" t="s">
        <v>68</v>
      </c>
      <c r="P10" s="23">
        <v>1.4209642499050716</v>
      </c>
      <c r="Q10" s="12" t="s">
        <v>81</v>
      </c>
      <c r="R10" s="12">
        <v>10</v>
      </c>
      <c r="S10" s="12">
        <v>20</v>
      </c>
      <c r="T10" s="23">
        <v>1.4551758208797219</v>
      </c>
    </row>
    <row r="11" spans="1:33" x14ac:dyDescent="0.25">
      <c r="A11" s="12">
        <v>5</v>
      </c>
      <c r="B11" s="12">
        <v>9</v>
      </c>
      <c r="C11" s="12" t="s">
        <v>82</v>
      </c>
      <c r="D11" s="38">
        <v>493446.911100998</v>
      </c>
      <c r="E11" s="38">
        <v>5180572.1204000004</v>
      </c>
      <c r="F11" s="12" t="s">
        <v>78</v>
      </c>
      <c r="G11" s="12" t="s">
        <v>139</v>
      </c>
      <c r="H11" s="12">
        <v>4</v>
      </c>
      <c r="I11" s="12" t="s">
        <v>79</v>
      </c>
      <c r="J11" s="12">
        <v>20</v>
      </c>
      <c r="K11" s="12" t="s">
        <v>70</v>
      </c>
      <c r="L11" s="23">
        <v>1.3757502819732201</v>
      </c>
      <c r="M11" s="12" t="s">
        <v>82</v>
      </c>
      <c r="N11" s="12" t="s">
        <v>68</v>
      </c>
      <c r="O11" s="12" t="s">
        <v>70</v>
      </c>
      <c r="P11" s="23">
        <v>1.3757502819732201</v>
      </c>
      <c r="Q11" s="12" t="s">
        <v>82</v>
      </c>
      <c r="R11" s="12">
        <v>20</v>
      </c>
      <c r="S11" s="12">
        <v>30</v>
      </c>
      <c r="T11" s="23">
        <v>1.3918344301921413</v>
      </c>
    </row>
    <row r="12" spans="1:33" x14ac:dyDescent="0.25">
      <c r="A12" s="12">
        <v>5</v>
      </c>
      <c r="B12" s="12">
        <v>9</v>
      </c>
      <c r="C12" s="12" t="s">
        <v>82</v>
      </c>
      <c r="D12" s="38">
        <v>493446.911100998</v>
      </c>
      <c r="E12" s="38">
        <v>5180572.1204000004</v>
      </c>
      <c r="F12" s="12" t="s">
        <v>82</v>
      </c>
      <c r="G12" s="12" t="s">
        <v>139</v>
      </c>
      <c r="H12" s="12">
        <v>4</v>
      </c>
      <c r="I12" s="12" t="s">
        <v>79</v>
      </c>
      <c r="J12" s="12">
        <v>30</v>
      </c>
      <c r="K12" s="12">
        <v>42</v>
      </c>
      <c r="L12" s="23">
        <v>1.3235182955147846</v>
      </c>
      <c r="M12" s="12" t="s">
        <v>82</v>
      </c>
      <c r="N12" s="12">
        <v>30</v>
      </c>
      <c r="O12" s="12">
        <v>42</v>
      </c>
      <c r="P12" s="23">
        <v>1.3235182955147846</v>
      </c>
      <c r="Q12" s="12" t="s">
        <v>82</v>
      </c>
      <c r="R12" s="12">
        <v>30</v>
      </c>
      <c r="S12" s="12">
        <v>42</v>
      </c>
      <c r="T12" s="23">
        <v>1.3235182955147846</v>
      </c>
    </row>
    <row r="13" spans="1:33" x14ac:dyDescent="0.25">
      <c r="A13" s="12">
        <v>5</v>
      </c>
      <c r="B13" s="12">
        <v>9</v>
      </c>
      <c r="C13" s="12" t="s">
        <v>82</v>
      </c>
      <c r="D13" s="38">
        <v>493446.911100998</v>
      </c>
      <c r="E13" s="38">
        <v>5180572.1204000004</v>
      </c>
      <c r="F13" s="12" t="s">
        <v>140</v>
      </c>
      <c r="G13" s="12" t="s">
        <v>139</v>
      </c>
      <c r="H13" s="12">
        <v>4</v>
      </c>
      <c r="I13" s="12" t="s">
        <v>79</v>
      </c>
      <c r="J13" s="12">
        <v>42</v>
      </c>
      <c r="K13" s="12">
        <v>66</v>
      </c>
      <c r="L13" s="23">
        <v>1.334883559413613</v>
      </c>
      <c r="M13" s="12" t="s">
        <v>140</v>
      </c>
      <c r="N13" s="12">
        <v>42</v>
      </c>
      <c r="O13" s="12">
        <v>66</v>
      </c>
      <c r="P13" s="23">
        <v>1.334883559413613</v>
      </c>
      <c r="Q13" s="12" t="s">
        <v>140</v>
      </c>
      <c r="R13" s="12">
        <v>42</v>
      </c>
      <c r="S13" s="12">
        <v>66</v>
      </c>
      <c r="T13" s="23">
        <v>1.334883559413613</v>
      </c>
    </row>
    <row r="14" spans="1:33" x14ac:dyDescent="0.25">
      <c r="A14" s="12">
        <v>5</v>
      </c>
      <c r="B14" s="12">
        <v>9</v>
      </c>
      <c r="C14" s="12" t="s">
        <v>82</v>
      </c>
      <c r="D14" s="38">
        <v>493446.911100998</v>
      </c>
      <c r="E14" s="38">
        <v>5180572.1204000004</v>
      </c>
      <c r="F14" s="12" t="s">
        <v>129</v>
      </c>
      <c r="G14" s="12" t="s">
        <v>139</v>
      </c>
      <c r="H14" s="12">
        <v>4</v>
      </c>
      <c r="I14" s="12" t="s">
        <v>79</v>
      </c>
      <c r="J14" s="12">
        <v>66</v>
      </c>
      <c r="K14" s="12">
        <v>97</v>
      </c>
      <c r="L14" s="23">
        <v>1.3556499687627557</v>
      </c>
      <c r="M14" s="12" t="s">
        <v>129</v>
      </c>
      <c r="N14" s="12">
        <v>66</v>
      </c>
      <c r="O14" s="12">
        <v>97</v>
      </c>
      <c r="P14" s="23">
        <v>1.3556499687627557</v>
      </c>
      <c r="Q14" s="12" t="s">
        <v>129</v>
      </c>
      <c r="R14" s="12">
        <v>66</v>
      </c>
      <c r="S14" s="12">
        <v>97</v>
      </c>
      <c r="T14" s="23">
        <v>1.3556499687627557</v>
      </c>
    </row>
    <row r="15" spans="1:33" x14ac:dyDescent="0.25">
      <c r="A15" s="12">
        <v>5</v>
      </c>
      <c r="B15" s="12">
        <v>9</v>
      </c>
      <c r="C15" s="12" t="s">
        <v>82</v>
      </c>
      <c r="D15" s="38">
        <v>493446.911100998</v>
      </c>
      <c r="E15" s="38">
        <v>5180572.1204000004</v>
      </c>
      <c r="F15" s="12" t="s">
        <v>130</v>
      </c>
      <c r="G15" s="12" t="s">
        <v>139</v>
      </c>
      <c r="H15" s="12">
        <v>4</v>
      </c>
      <c r="I15" s="12" t="s">
        <v>79</v>
      </c>
      <c r="J15" s="12">
        <v>97</v>
      </c>
      <c r="K15" s="12">
        <v>153</v>
      </c>
      <c r="L15" s="23">
        <v>1.531562152644973</v>
      </c>
      <c r="M15" s="12" t="s">
        <v>130</v>
      </c>
      <c r="N15" s="12">
        <v>97</v>
      </c>
      <c r="O15" s="12">
        <v>153</v>
      </c>
      <c r="P15" s="23">
        <v>1.531562152644973</v>
      </c>
      <c r="Q15" s="12" t="s">
        <v>130</v>
      </c>
      <c r="R15" s="12">
        <v>97</v>
      </c>
      <c r="S15" s="12">
        <v>153</v>
      </c>
      <c r="T15" s="23">
        <v>1.531562152644973</v>
      </c>
    </row>
    <row r="16" spans="1:33" x14ac:dyDescent="0.25">
      <c r="A16" s="12">
        <v>7</v>
      </c>
      <c r="B16" s="12">
        <v>11</v>
      </c>
      <c r="C16" s="12" t="s">
        <v>82</v>
      </c>
      <c r="D16" s="38">
        <v>493510.72638299799</v>
      </c>
      <c r="E16" s="38">
        <v>5180568.2729099803</v>
      </c>
      <c r="F16" s="12" t="s">
        <v>78</v>
      </c>
      <c r="G16" s="12" t="s">
        <v>139</v>
      </c>
      <c r="H16" s="12">
        <v>4</v>
      </c>
      <c r="I16" s="12" t="s">
        <v>121</v>
      </c>
      <c r="J16" s="12">
        <v>0</v>
      </c>
      <c r="K16" s="12" t="s">
        <v>64</v>
      </c>
      <c r="L16" s="23">
        <v>1.4325455447558471</v>
      </c>
      <c r="M16" s="12" t="s">
        <v>78</v>
      </c>
      <c r="N16" s="12" t="s">
        <v>63</v>
      </c>
      <c r="O16" s="12" t="s">
        <v>64</v>
      </c>
      <c r="P16" s="23">
        <v>1.0771075553627043</v>
      </c>
      <c r="Q16" s="12" t="s">
        <v>78</v>
      </c>
      <c r="R16" s="12">
        <v>0</v>
      </c>
      <c r="S16" s="12">
        <v>10</v>
      </c>
      <c r="T16" s="23">
        <v>1.3819538789985353</v>
      </c>
    </row>
    <row r="17" spans="1:20" s="12" customFormat="1" x14ac:dyDescent="0.25">
      <c r="A17" s="12">
        <v>7</v>
      </c>
      <c r="B17" s="12">
        <v>11</v>
      </c>
      <c r="C17" s="12" t="s">
        <v>82</v>
      </c>
      <c r="D17" s="38">
        <v>493510.72638299799</v>
      </c>
      <c r="E17" s="38">
        <v>5180568.2729099803</v>
      </c>
      <c r="F17" s="12" t="s">
        <v>78</v>
      </c>
      <c r="G17" s="12" t="s">
        <v>139</v>
      </c>
      <c r="H17" s="12">
        <v>4</v>
      </c>
      <c r="I17" s="12" t="s">
        <v>121</v>
      </c>
      <c r="J17" s="12">
        <v>10</v>
      </c>
      <c r="K17" s="12" t="s">
        <v>68</v>
      </c>
      <c r="L17" s="23">
        <v>1.4325455447558471</v>
      </c>
      <c r="M17" s="12" t="s">
        <v>78</v>
      </c>
      <c r="N17" s="12" t="s">
        <v>64</v>
      </c>
      <c r="O17" s="12" t="s">
        <v>68</v>
      </c>
      <c r="P17" s="23">
        <v>1.4325455447558471</v>
      </c>
      <c r="Q17" s="12" t="s">
        <v>78</v>
      </c>
      <c r="R17" s="12">
        <v>10</v>
      </c>
      <c r="S17" s="12">
        <v>20</v>
      </c>
      <c r="T17" s="23">
        <v>1.4494415724191472</v>
      </c>
    </row>
    <row r="18" spans="1:20" s="12" customFormat="1" x14ac:dyDescent="0.25">
      <c r="A18" s="12">
        <v>7</v>
      </c>
      <c r="B18" s="12">
        <v>11</v>
      </c>
      <c r="C18" s="12" t="s">
        <v>82</v>
      </c>
      <c r="D18" s="38">
        <v>493510.72638299799</v>
      </c>
      <c r="E18" s="38">
        <v>5180568.2729099803</v>
      </c>
      <c r="F18" s="12" t="s">
        <v>78</v>
      </c>
      <c r="G18" s="12" t="s">
        <v>139</v>
      </c>
      <c r="H18" s="12">
        <v>4</v>
      </c>
      <c r="I18" s="12" t="s">
        <v>121</v>
      </c>
      <c r="J18" s="12">
        <v>20</v>
      </c>
      <c r="K18" s="12" t="s">
        <v>70</v>
      </c>
      <c r="L18" s="23">
        <v>1.4717816240359756</v>
      </c>
      <c r="M18" s="12" t="s">
        <v>81</v>
      </c>
      <c r="N18" s="12" t="s">
        <v>68</v>
      </c>
      <c r="O18" s="12" t="s">
        <v>70</v>
      </c>
      <c r="P18" s="23">
        <v>1.4717816240359756</v>
      </c>
      <c r="Q18" s="12" t="s">
        <v>81</v>
      </c>
      <c r="R18" s="12">
        <v>20</v>
      </c>
      <c r="S18" s="12">
        <v>30</v>
      </c>
      <c r="T18" s="23">
        <v>1.417418000247014</v>
      </c>
    </row>
    <row r="19" spans="1:20" s="12" customFormat="1" x14ac:dyDescent="0.25">
      <c r="A19" s="12">
        <v>7</v>
      </c>
      <c r="B19" s="12">
        <v>11</v>
      </c>
      <c r="C19" s="12" t="s">
        <v>82</v>
      </c>
      <c r="D19" s="38">
        <v>493510.72638299799</v>
      </c>
      <c r="E19" s="38">
        <v>5180568.2729099803</v>
      </c>
      <c r="F19" s="12" t="s">
        <v>82</v>
      </c>
      <c r="G19" s="12" t="s">
        <v>139</v>
      </c>
      <c r="H19" s="12">
        <v>4</v>
      </c>
      <c r="I19" s="12" t="s">
        <v>121</v>
      </c>
      <c r="J19" s="12">
        <v>30</v>
      </c>
      <c r="K19" s="12">
        <v>66</v>
      </c>
      <c r="L19" s="23">
        <v>1.2767874077873471</v>
      </c>
      <c r="M19" s="12" t="s">
        <v>82</v>
      </c>
      <c r="N19" s="12">
        <v>30</v>
      </c>
      <c r="O19" s="12">
        <v>66</v>
      </c>
      <c r="P19" s="23">
        <v>1.2767874077873471</v>
      </c>
      <c r="Q19" s="12" t="s">
        <v>82</v>
      </c>
      <c r="R19" s="12">
        <v>30</v>
      </c>
      <c r="S19" s="12">
        <v>66</v>
      </c>
      <c r="T19" s="23">
        <v>1.2767874077873471</v>
      </c>
    </row>
    <row r="20" spans="1:20" s="12" customFormat="1" x14ac:dyDescent="0.25">
      <c r="A20" s="12">
        <v>7</v>
      </c>
      <c r="B20" s="12">
        <v>11</v>
      </c>
      <c r="C20" s="12" t="s">
        <v>82</v>
      </c>
      <c r="D20" s="38">
        <v>493510.72638299799</v>
      </c>
      <c r="E20" s="38">
        <v>5180568.2729099803</v>
      </c>
      <c r="F20" s="12" t="s">
        <v>92</v>
      </c>
      <c r="G20" s="12" t="s">
        <v>139</v>
      </c>
      <c r="H20" s="12">
        <v>4</v>
      </c>
      <c r="I20" s="12" t="s">
        <v>121</v>
      </c>
      <c r="J20" s="12">
        <v>66</v>
      </c>
      <c r="K20" s="12">
        <v>84</v>
      </c>
      <c r="L20" s="23">
        <v>1.4159183273401346</v>
      </c>
      <c r="M20" s="12" t="s">
        <v>117</v>
      </c>
      <c r="N20" s="12">
        <v>66</v>
      </c>
      <c r="O20" s="12">
        <v>84</v>
      </c>
      <c r="P20" s="23">
        <v>1.4159183273401346</v>
      </c>
      <c r="Q20" s="12" t="s">
        <v>92</v>
      </c>
      <c r="R20" s="12">
        <v>66</v>
      </c>
      <c r="S20" s="12">
        <v>84</v>
      </c>
      <c r="T20" s="23">
        <v>1.4159183273401346</v>
      </c>
    </row>
    <row r="21" spans="1:20" s="12" customFormat="1" x14ac:dyDescent="0.25">
      <c r="A21" s="12">
        <v>7</v>
      </c>
      <c r="B21" s="12">
        <v>11</v>
      </c>
      <c r="C21" s="12" t="s">
        <v>82</v>
      </c>
      <c r="D21" s="38">
        <v>493510.72638299799</v>
      </c>
      <c r="E21" s="38">
        <v>5180568.2729099803</v>
      </c>
      <c r="F21" s="12" t="s">
        <v>117</v>
      </c>
      <c r="G21" s="12" t="s">
        <v>139</v>
      </c>
      <c r="H21" s="12">
        <v>4</v>
      </c>
      <c r="I21" s="12" t="s">
        <v>121</v>
      </c>
      <c r="J21" s="12">
        <v>84</v>
      </c>
      <c r="K21" s="12">
        <v>100</v>
      </c>
      <c r="L21" s="23">
        <v>1.4471393715361365</v>
      </c>
      <c r="M21" s="12" t="s">
        <v>92</v>
      </c>
      <c r="N21" s="12">
        <v>84</v>
      </c>
      <c r="O21" s="12">
        <v>100</v>
      </c>
      <c r="P21" s="23">
        <v>1.4471393715361365</v>
      </c>
      <c r="Q21" s="12" t="s">
        <v>118</v>
      </c>
      <c r="R21" s="12">
        <v>84</v>
      </c>
      <c r="S21" s="12">
        <v>100</v>
      </c>
      <c r="T21" s="23">
        <v>1.4471393715361365</v>
      </c>
    </row>
    <row r="22" spans="1:20" s="12" customFormat="1" x14ac:dyDescent="0.25">
      <c r="A22" s="12">
        <v>7</v>
      </c>
      <c r="B22" s="12">
        <v>11</v>
      </c>
      <c r="C22" s="12" t="s">
        <v>82</v>
      </c>
      <c r="D22" s="38">
        <v>493510.72638299799</v>
      </c>
      <c r="E22" s="38">
        <v>5180568.2729099803</v>
      </c>
      <c r="F22" s="12" t="s">
        <v>76</v>
      </c>
      <c r="G22" s="12" t="s">
        <v>139</v>
      </c>
      <c r="H22" s="12">
        <v>4</v>
      </c>
      <c r="I22" s="12" t="s">
        <v>121</v>
      </c>
      <c r="J22" s="12">
        <v>100</v>
      </c>
      <c r="K22" s="12">
        <v>153</v>
      </c>
      <c r="L22" s="23">
        <v>1.4993807489987243</v>
      </c>
      <c r="M22" s="12" t="s">
        <v>76</v>
      </c>
      <c r="N22" s="12">
        <v>100</v>
      </c>
      <c r="O22" s="12">
        <v>153</v>
      </c>
      <c r="P22" s="23">
        <v>1.4993807489987243</v>
      </c>
      <c r="Q22" s="12" t="s">
        <v>76</v>
      </c>
      <c r="R22" s="12">
        <v>100</v>
      </c>
      <c r="S22" s="12">
        <v>153</v>
      </c>
      <c r="T22" s="23">
        <v>1.4993807489987243</v>
      </c>
    </row>
    <row r="23" spans="1:20" s="12" customFormat="1" x14ac:dyDescent="0.25">
      <c r="A23" s="12">
        <v>9</v>
      </c>
      <c r="B23" s="12">
        <v>13</v>
      </c>
      <c r="C23" s="12" t="s">
        <v>82</v>
      </c>
      <c r="D23" s="38">
        <v>493574.550785998</v>
      </c>
      <c r="E23" s="38">
        <v>5180572.8713800004</v>
      </c>
      <c r="F23" s="12" t="s">
        <v>78</v>
      </c>
      <c r="G23" s="12" t="s">
        <v>139</v>
      </c>
      <c r="H23" s="12">
        <v>4</v>
      </c>
      <c r="I23" s="12" t="s">
        <v>100</v>
      </c>
      <c r="J23" s="12">
        <v>0</v>
      </c>
      <c r="K23" s="12">
        <v>10</v>
      </c>
      <c r="L23" s="23">
        <v>1.4689168619048278</v>
      </c>
      <c r="M23" s="12" t="s">
        <v>78</v>
      </c>
      <c r="N23" s="12" t="s">
        <v>63</v>
      </c>
      <c r="O23" s="12" t="s">
        <v>64</v>
      </c>
      <c r="P23" s="23">
        <v>0.88924054867807301</v>
      </c>
      <c r="Q23" s="12" t="s">
        <v>78</v>
      </c>
      <c r="R23" s="12">
        <v>0</v>
      </c>
      <c r="S23" s="12">
        <v>10</v>
      </c>
      <c r="T23" s="23">
        <v>1.121618998888438</v>
      </c>
    </row>
    <row r="24" spans="1:20" s="12" customFormat="1" x14ac:dyDescent="0.25">
      <c r="A24" s="12">
        <v>9</v>
      </c>
      <c r="B24" s="12">
        <v>13</v>
      </c>
      <c r="C24" s="12" t="s">
        <v>82</v>
      </c>
      <c r="D24" s="38">
        <v>493574.550785998</v>
      </c>
      <c r="E24" s="38">
        <v>5180572.8713800004</v>
      </c>
      <c r="F24" s="12" t="s">
        <v>78</v>
      </c>
      <c r="G24" s="12" t="s">
        <v>139</v>
      </c>
      <c r="H24" s="12">
        <v>4</v>
      </c>
      <c r="I24" s="12" t="s">
        <v>100</v>
      </c>
      <c r="J24" s="12">
        <v>10</v>
      </c>
      <c r="K24" s="12">
        <v>20</v>
      </c>
      <c r="L24" s="23">
        <v>1.4689168619048278</v>
      </c>
      <c r="M24" s="12" t="s">
        <v>78</v>
      </c>
      <c r="N24" s="12" t="s">
        <v>64</v>
      </c>
      <c r="O24" s="12" t="s">
        <v>68</v>
      </c>
      <c r="P24" s="23">
        <v>1.4689168619048278</v>
      </c>
      <c r="Q24" s="12" t="s">
        <v>78</v>
      </c>
      <c r="R24" s="12">
        <v>10</v>
      </c>
      <c r="S24" s="12">
        <v>20</v>
      </c>
      <c r="T24" s="23">
        <v>1.3903347036716835</v>
      </c>
    </row>
    <row r="25" spans="1:20" s="12" customFormat="1" x14ac:dyDescent="0.25">
      <c r="A25" s="12">
        <v>9</v>
      </c>
      <c r="B25" s="12">
        <v>13</v>
      </c>
      <c r="C25" s="12" t="s">
        <v>82</v>
      </c>
      <c r="D25" s="38">
        <v>493574.550785998</v>
      </c>
      <c r="E25" s="38">
        <v>5180572.8713800004</v>
      </c>
      <c r="F25" s="12" t="s">
        <v>78</v>
      </c>
      <c r="G25" s="12" t="s">
        <v>139</v>
      </c>
      <c r="H25" s="12">
        <v>4</v>
      </c>
      <c r="I25" s="12" t="s">
        <v>100</v>
      </c>
      <c r="J25" s="12">
        <v>20</v>
      </c>
      <c r="K25" s="12">
        <v>30</v>
      </c>
      <c r="L25" s="23">
        <v>1.4907592216224506</v>
      </c>
      <c r="M25" s="12" t="s">
        <v>82</v>
      </c>
      <c r="N25" s="12" t="s">
        <v>68</v>
      </c>
      <c r="O25" s="12" t="s">
        <v>70</v>
      </c>
      <c r="P25" s="23">
        <v>1.4907592216224506</v>
      </c>
      <c r="Q25" s="12" t="s">
        <v>82</v>
      </c>
      <c r="R25" s="12">
        <v>20</v>
      </c>
      <c r="S25" s="12">
        <v>30</v>
      </c>
      <c r="T25" s="23">
        <v>1.3862766201457379</v>
      </c>
    </row>
    <row r="26" spans="1:20" s="12" customFormat="1" x14ac:dyDescent="0.25">
      <c r="A26" s="12">
        <v>9</v>
      </c>
      <c r="B26" s="12">
        <v>13</v>
      </c>
      <c r="C26" s="12" t="s">
        <v>82</v>
      </c>
      <c r="D26" s="38">
        <v>493574.550785998</v>
      </c>
      <c r="E26" s="38">
        <v>5180572.8713800004</v>
      </c>
      <c r="F26" s="12" t="s">
        <v>82</v>
      </c>
      <c r="G26" s="12" t="s">
        <v>139</v>
      </c>
      <c r="H26" s="12">
        <v>4</v>
      </c>
      <c r="I26" s="12" t="s">
        <v>100</v>
      </c>
      <c r="J26" s="12">
        <v>30</v>
      </c>
      <c r="K26" s="12">
        <v>47</v>
      </c>
      <c r="L26" s="23">
        <v>1.3041200726757154</v>
      </c>
      <c r="M26" s="12" t="s">
        <v>82</v>
      </c>
      <c r="N26" s="12">
        <v>30</v>
      </c>
      <c r="O26" s="12">
        <v>47</v>
      </c>
      <c r="P26" s="23">
        <v>1.3041200726757154</v>
      </c>
      <c r="Q26" s="12" t="s">
        <v>82</v>
      </c>
      <c r="R26" s="12">
        <v>30</v>
      </c>
      <c r="S26" s="12">
        <v>47</v>
      </c>
      <c r="T26" s="23">
        <v>1.3041200726757154</v>
      </c>
    </row>
    <row r="27" spans="1:20" s="12" customFormat="1" x14ac:dyDescent="0.25">
      <c r="A27" s="12">
        <v>9</v>
      </c>
      <c r="B27" s="12">
        <v>13</v>
      </c>
      <c r="C27" s="12" t="s">
        <v>82</v>
      </c>
      <c r="D27" s="38">
        <v>493574.550785998</v>
      </c>
      <c r="E27" s="38">
        <v>5180572.8713800004</v>
      </c>
      <c r="F27" s="12" t="s">
        <v>129</v>
      </c>
      <c r="G27" s="12" t="s">
        <v>139</v>
      </c>
      <c r="H27" s="12">
        <v>4</v>
      </c>
      <c r="I27" s="12" t="s">
        <v>100</v>
      </c>
      <c r="J27" s="12">
        <v>47</v>
      </c>
      <c r="K27" s="12">
        <v>73</v>
      </c>
      <c r="L27" s="23">
        <v>1.3602161330701681</v>
      </c>
      <c r="M27" s="12" t="s">
        <v>129</v>
      </c>
      <c r="N27" s="12">
        <v>47</v>
      </c>
      <c r="O27" s="12">
        <v>73</v>
      </c>
      <c r="P27" s="23">
        <v>1.3602161330701681</v>
      </c>
      <c r="Q27" s="12" t="s">
        <v>129</v>
      </c>
      <c r="R27" s="12">
        <v>47</v>
      </c>
      <c r="S27" s="12">
        <v>73</v>
      </c>
      <c r="T27" s="23">
        <v>1.3602161330701681</v>
      </c>
    </row>
    <row r="28" spans="1:20" s="12" customFormat="1" x14ac:dyDescent="0.25">
      <c r="A28" s="12">
        <v>9</v>
      </c>
      <c r="B28" s="12">
        <v>13</v>
      </c>
      <c r="C28" s="12" t="s">
        <v>82</v>
      </c>
      <c r="D28" s="38">
        <v>493574.550785998</v>
      </c>
      <c r="E28" s="38">
        <v>5180572.8713800004</v>
      </c>
      <c r="F28" s="12" t="s">
        <v>130</v>
      </c>
      <c r="G28" s="12" t="s">
        <v>139</v>
      </c>
      <c r="H28" s="12">
        <v>4</v>
      </c>
      <c r="I28" s="12" t="s">
        <v>100</v>
      </c>
      <c r="J28" s="12">
        <v>73</v>
      </c>
      <c r="K28" s="12">
        <v>103</v>
      </c>
      <c r="L28" s="23">
        <v>1.4579515755805486</v>
      </c>
      <c r="M28" s="12" t="s">
        <v>130</v>
      </c>
      <c r="N28" s="12">
        <v>73</v>
      </c>
      <c r="O28" s="12">
        <v>103</v>
      </c>
      <c r="P28" s="23">
        <v>1.4579515755805486</v>
      </c>
      <c r="Q28" s="12" t="s">
        <v>130</v>
      </c>
      <c r="R28" s="12">
        <v>73</v>
      </c>
      <c r="S28" s="12">
        <v>103</v>
      </c>
      <c r="T28" s="23">
        <v>1.4579515755805486</v>
      </c>
    </row>
    <row r="29" spans="1:20" s="12" customFormat="1" x14ac:dyDescent="0.25">
      <c r="A29" s="12">
        <v>9</v>
      </c>
      <c r="B29" s="12">
        <v>13</v>
      </c>
      <c r="C29" s="12" t="s">
        <v>82</v>
      </c>
      <c r="D29" s="38">
        <v>493574.550785998</v>
      </c>
      <c r="E29" s="38">
        <v>5180572.8713800004</v>
      </c>
      <c r="F29" s="12" t="s">
        <v>76</v>
      </c>
      <c r="G29" s="12" t="s">
        <v>139</v>
      </c>
      <c r="H29" s="12">
        <v>4</v>
      </c>
      <c r="I29" s="12" t="s">
        <v>100</v>
      </c>
      <c r="J29" s="12">
        <v>103</v>
      </c>
      <c r="K29" s="12">
        <v>153</v>
      </c>
      <c r="L29" s="23">
        <v>1.4552436070932881</v>
      </c>
      <c r="M29" s="12" t="s">
        <v>76</v>
      </c>
      <c r="N29" s="12">
        <v>103</v>
      </c>
      <c r="O29" s="12">
        <v>153</v>
      </c>
      <c r="P29" s="23">
        <v>1.4552436070932881</v>
      </c>
      <c r="Q29" s="12" t="s">
        <v>76</v>
      </c>
      <c r="R29" s="12">
        <v>103</v>
      </c>
      <c r="S29" s="12">
        <v>153</v>
      </c>
      <c r="T29" s="23">
        <v>1.4552436070932881</v>
      </c>
    </row>
    <row r="30" spans="1:20" s="12" customFormat="1" x14ac:dyDescent="0.25">
      <c r="A30" s="12">
        <v>11</v>
      </c>
      <c r="B30" s="12">
        <v>15</v>
      </c>
      <c r="C30" s="12" t="s">
        <v>82</v>
      </c>
      <c r="D30" s="38">
        <v>493638.36825900001</v>
      </c>
      <c r="E30" s="38">
        <v>5180571.02544</v>
      </c>
      <c r="F30" s="12" t="s">
        <v>78</v>
      </c>
      <c r="G30" s="12" t="s">
        <v>139</v>
      </c>
      <c r="H30" s="12">
        <v>4</v>
      </c>
      <c r="I30" s="12" t="s">
        <v>120</v>
      </c>
      <c r="J30" s="12">
        <v>0</v>
      </c>
      <c r="K30" s="12">
        <v>10</v>
      </c>
      <c r="L30" s="23">
        <v>1.41</v>
      </c>
      <c r="M30" s="12" t="s">
        <v>78</v>
      </c>
      <c r="N30" s="12" t="s">
        <v>63</v>
      </c>
      <c r="O30" s="12" t="s">
        <v>64</v>
      </c>
      <c r="P30" s="23">
        <v>1.4317859527762447</v>
      </c>
      <c r="Q30" s="12" t="s">
        <v>78</v>
      </c>
      <c r="R30" s="12">
        <v>0</v>
      </c>
      <c r="S30" s="12">
        <v>10</v>
      </c>
      <c r="T30" s="23">
        <v>1.3592815427774934</v>
      </c>
    </row>
    <row r="31" spans="1:20" s="12" customFormat="1" x14ac:dyDescent="0.25">
      <c r="A31" s="12">
        <v>11</v>
      </c>
      <c r="B31" s="12">
        <v>15</v>
      </c>
      <c r="C31" s="12" t="s">
        <v>82</v>
      </c>
      <c r="D31" s="38">
        <v>493638.36825900001</v>
      </c>
      <c r="E31" s="38">
        <v>5180571.02544</v>
      </c>
      <c r="F31" s="12" t="s">
        <v>78</v>
      </c>
      <c r="G31" s="12" t="s">
        <v>139</v>
      </c>
      <c r="H31" s="12">
        <v>4</v>
      </c>
      <c r="I31" s="12" t="s">
        <v>120</v>
      </c>
      <c r="J31" s="12">
        <v>10</v>
      </c>
      <c r="K31" s="12">
        <v>20</v>
      </c>
      <c r="L31" s="23">
        <v>1.41</v>
      </c>
      <c r="M31" s="12" t="s">
        <v>78</v>
      </c>
      <c r="N31" s="12" t="s">
        <v>64</v>
      </c>
      <c r="O31" s="12" t="s">
        <v>68</v>
      </c>
      <c r="P31" s="23">
        <v>1.4131794260996948</v>
      </c>
      <c r="Q31" s="12" t="s">
        <v>78</v>
      </c>
      <c r="R31" s="12">
        <v>10</v>
      </c>
      <c r="S31" s="12">
        <v>20</v>
      </c>
      <c r="T31" s="23">
        <v>1.5002558357005487</v>
      </c>
    </row>
    <row r="32" spans="1:20" s="12" customFormat="1" x14ac:dyDescent="0.25">
      <c r="A32" s="12">
        <v>11</v>
      </c>
      <c r="B32" s="12">
        <v>15</v>
      </c>
      <c r="C32" s="12" t="s">
        <v>82</v>
      </c>
      <c r="D32" s="38">
        <v>493638.36825900001</v>
      </c>
      <c r="E32" s="38">
        <v>5180571.02544</v>
      </c>
      <c r="F32" s="12" t="s">
        <v>78</v>
      </c>
      <c r="G32" s="12" t="s">
        <v>139</v>
      </c>
      <c r="H32" s="12">
        <v>4</v>
      </c>
      <c r="I32" s="12" t="s">
        <v>120</v>
      </c>
      <c r="J32" s="12">
        <v>20</v>
      </c>
      <c r="K32" s="12">
        <v>30</v>
      </c>
      <c r="L32" s="23">
        <v>1.4907869746744449</v>
      </c>
      <c r="M32" s="12" t="s">
        <v>81</v>
      </c>
      <c r="N32" s="12" t="s">
        <v>68</v>
      </c>
      <c r="O32" s="12" t="s">
        <v>70</v>
      </c>
      <c r="P32" s="23">
        <v>1.4907869746744449</v>
      </c>
      <c r="Q32" s="12" t="s">
        <v>81</v>
      </c>
      <c r="R32" s="12">
        <v>20</v>
      </c>
      <c r="S32" s="12">
        <v>30</v>
      </c>
      <c r="T32" s="23">
        <v>1.505813645746952</v>
      </c>
    </row>
    <row r="33" spans="1:20" s="12" customFormat="1" x14ac:dyDescent="0.25">
      <c r="A33" s="12">
        <v>11</v>
      </c>
      <c r="B33" s="12">
        <v>15</v>
      </c>
      <c r="C33" s="12" t="s">
        <v>82</v>
      </c>
      <c r="D33" s="38">
        <v>493638.36825900001</v>
      </c>
      <c r="E33" s="38">
        <v>5180571.02544</v>
      </c>
      <c r="F33" s="12" t="s">
        <v>82</v>
      </c>
      <c r="G33" s="12" t="s">
        <v>139</v>
      </c>
      <c r="H33" s="12">
        <v>4</v>
      </c>
      <c r="I33" s="12" t="s">
        <v>120</v>
      </c>
      <c r="J33" s="12">
        <v>30</v>
      </c>
      <c r="K33" s="12">
        <v>44</v>
      </c>
      <c r="L33" s="23">
        <v>1.327349189380334</v>
      </c>
      <c r="M33" s="12" t="s">
        <v>82</v>
      </c>
      <c r="N33" s="12">
        <v>30</v>
      </c>
      <c r="O33" s="12">
        <v>44</v>
      </c>
      <c r="P33" s="23">
        <v>1.327349189380334</v>
      </c>
      <c r="Q33" s="12" t="s">
        <v>82</v>
      </c>
      <c r="R33" s="12">
        <v>30</v>
      </c>
      <c r="S33" s="12">
        <v>44</v>
      </c>
      <c r="T33" s="23">
        <v>1.327349189380334</v>
      </c>
    </row>
    <row r="34" spans="1:20" s="12" customFormat="1" x14ac:dyDescent="0.25">
      <c r="A34" s="12">
        <v>11</v>
      </c>
      <c r="B34" s="12">
        <v>15</v>
      </c>
      <c r="C34" s="12" t="s">
        <v>82</v>
      </c>
      <c r="D34" s="38">
        <v>493638.36825900001</v>
      </c>
      <c r="E34" s="38">
        <v>5180571.02544</v>
      </c>
      <c r="F34" s="12" t="s">
        <v>83</v>
      </c>
      <c r="G34" s="12" t="s">
        <v>139</v>
      </c>
      <c r="H34" s="12">
        <v>4</v>
      </c>
      <c r="I34" s="12" t="s">
        <v>120</v>
      </c>
      <c r="J34" s="12">
        <v>44</v>
      </c>
      <c r="K34" s="12">
        <v>62</v>
      </c>
      <c r="L34" s="23">
        <v>1.4065217748354502</v>
      </c>
      <c r="M34" s="12" t="s">
        <v>83</v>
      </c>
      <c r="N34" s="12">
        <v>44</v>
      </c>
      <c r="O34" s="12">
        <v>62</v>
      </c>
      <c r="P34" s="23">
        <v>1.4065217748354502</v>
      </c>
      <c r="Q34" s="12" t="s">
        <v>83</v>
      </c>
      <c r="R34" s="12">
        <v>44</v>
      </c>
      <c r="S34" s="12">
        <v>62</v>
      </c>
      <c r="T34" s="23">
        <v>1.4065217748354502</v>
      </c>
    </row>
    <row r="35" spans="1:20" s="12" customFormat="1" x14ac:dyDescent="0.25">
      <c r="A35" s="12">
        <v>11</v>
      </c>
      <c r="B35" s="12">
        <v>15</v>
      </c>
      <c r="C35" s="12" t="s">
        <v>82</v>
      </c>
      <c r="D35" s="38">
        <v>493638.36825900001</v>
      </c>
      <c r="E35" s="38">
        <v>5180571.02544</v>
      </c>
      <c r="F35" s="12" t="s">
        <v>129</v>
      </c>
      <c r="G35" s="12" t="s">
        <v>139</v>
      </c>
      <c r="H35" s="12">
        <v>4</v>
      </c>
      <c r="I35" s="12" t="s">
        <v>120</v>
      </c>
      <c r="J35" s="12">
        <v>62</v>
      </c>
      <c r="K35" s="12" t="s">
        <v>141</v>
      </c>
      <c r="L35" s="23">
        <v>1.4973828442883201</v>
      </c>
      <c r="M35" s="12" t="s">
        <v>129</v>
      </c>
      <c r="N35" s="12">
        <v>62</v>
      </c>
      <c r="O35" s="12">
        <v>93</v>
      </c>
      <c r="P35" s="23">
        <v>1.4973828442883201</v>
      </c>
      <c r="Q35" s="12" t="s">
        <v>129</v>
      </c>
      <c r="R35" s="12">
        <v>62</v>
      </c>
      <c r="S35" s="12">
        <v>93</v>
      </c>
      <c r="T35" s="23">
        <v>1.4973828442883201</v>
      </c>
    </row>
    <row r="36" spans="1:20" s="12" customFormat="1" x14ac:dyDescent="0.25">
      <c r="A36" s="12">
        <v>11</v>
      </c>
      <c r="B36" s="12">
        <v>15</v>
      </c>
      <c r="C36" s="12" t="s">
        <v>82</v>
      </c>
      <c r="D36" s="38">
        <v>493638.36825900001</v>
      </c>
      <c r="E36" s="38">
        <v>5180571.02544</v>
      </c>
      <c r="F36" s="12" t="s">
        <v>130</v>
      </c>
      <c r="G36" s="12" t="s">
        <v>139</v>
      </c>
      <c r="H36" s="12">
        <v>4</v>
      </c>
      <c r="I36" s="12" t="s">
        <v>120</v>
      </c>
      <c r="J36" s="12">
        <v>93</v>
      </c>
      <c r="K36" s="12">
        <v>153</v>
      </c>
      <c r="L36" s="23">
        <v>1.6793376255621761</v>
      </c>
      <c r="M36" s="12" t="s">
        <v>130</v>
      </c>
      <c r="N36" s="12">
        <v>93</v>
      </c>
      <c r="O36" s="12">
        <v>153</v>
      </c>
      <c r="P36" s="23">
        <v>1.6793376255621761</v>
      </c>
      <c r="Q36" s="12" t="s">
        <v>130</v>
      </c>
      <c r="R36" s="12">
        <v>93</v>
      </c>
      <c r="S36" s="12">
        <v>153</v>
      </c>
      <c r="T36" s="23">
        <v>1.6793376255621761</v>
      </c>
    </row>
    <row r="37" spans="1:20" s="12" customFormat="1" x14ac:dyDescent="0.25">
      <c r="A37" s="12">
        <v>13</v>
      </c>
      <c r="B37" s="12">
        <v>17</v>
      </c>
      <c r="C37" s="12" t="s">
        <v>82</v>
      </c>
      <c r="D37" s="38">
        <v>493702.19999400002</v>
      </c>
      <c r="E37" s="38">
        <v>5180582.7370800003</v>
      </c>
      <c r="F37" s="12" t="s">
        <v>78</v>
      </c>
      <c r="G37" s="12" t="s">
        <v>119</v>
      </c>
      <c r="H37" s="12">
        <v>3</v>
      </c>
      <c r="I37" s="12" t="s">
        <v>121</v>
      </c>
      <c r="J37" s="12">
        <v>0</v>
      </c>
      <c r="K37" s="12">
        <v>10</v>
      </c>
      <c r="L37" s="23">
        <v>1.35008136080245</v>
      </c>
      <c r="M37" s="12" t="s">
        <v>78</v>
      </c>
      <c r="N37" s="12" t="s">
        <v>63</v>
      </c>
      <c r="O37" s="12" t="s">
        <v>64</v>
      </c>
      <c r="P37" s="23">
        <v>1.1261283874478618</v>
      </c>
      <c r="Q37" s="12" t="s">
        <v>78</v>
      </c>
      <c r="R37" s="12">
        <v>0</v>
      </c>
      <c r="S37" s="12">
        <v>10</v>
      </c>
      <c r="T37" s="23">
        <v>1.365897983308926</v>
      </c>
    </row>
    <row r="38" spans="1:20" s="12" customFormat="1" x14ac:dyDescent="0.25">
      <c r="A38" s="12">
        <v>13</v>
      </c>
      <c r="B38" s="12">
        <v>17</v>
      </c>
      <c r="C38" s="12" t="s">
        <v>82</v>
      </c>
      <c r="D38" s="38">
        <v>493702.19999400002</v>
      </c>
      <c r="E38" s="38">
        <v>5180582.7370800003</v>
      </c>
      <c r="F38" s="12" t="s">
        <v>78</v>
      </c>
      <c r="G38" s="12" t="s">
        <v>119</v>
      </c>
      <c r="H38" s="12">
        <v>3</v>
      </c>
      <c r="I38" s="12" t="s">
        <v>121</v>
      </c>
      <c r="J38" s="12">
        <v>10</v>
      </c>
      <c r="K38" s="12">
        <v>20</v>
      </c>
      <c r="L38" s="23">
        <v>1.35008136080245</v>
      </c>
      <c r="M38" s="12" t="s">
        <v>78</v>
      </c>
      <c r="N38" s="12" t="s">
        <v>64</v>
      </c>
      <c r="O38" s="12" t="s">
        <v>68</v>
      </c>
      <c r="P38" s="23">
        <v>1.3748677322893679</v>
      </c>
      <c r="Q38" s="12" t="s">
        <v>78</v>
      </c>
      <c r="R38" s="12">
        <v>10</v>
      </c>
      <c r="S38" s="12">
        <v>20</v>
      </c>
      <c r="T38" s="23">
        <v>1.463468426345784</v>
      </c>
    </row>
    <row r="39" spans="1:20" s="12" customFormat="1" x14ac:dyDescent="0.25">
      <c r="A39" s="12">
        <v>13</v>
      </c>
      <c r="B39" s="12">
        <v>17</v>
      </c>
      <c r="C39" s="12" t="s">
        <v>82</v>
      </c>
      <c r="D39" s="38">
        <v>493702.19999400002</v>
      </c>
      <c r="E39" s="38">
        <v>5180582.7370800003</v>
      </c>
      <c r="F39" s="12" t="s">
        <v>78</v>
      </c>
      <c r="G39" s="12" t="s">
        <v>119</v>
      </c>
      <c r="H39" s="12">
        <v>3</v>
      </c>
      <c r="I39" s="12" t="s">
        <v>121</v>
      </c>
      <c r="J39" s="12">
        <v>20</v>
      </c>
      <c r="K39" s="12">
        <v>30</v>
      </c>
      <c r="L39" s="23">
        <v>1.35008136080245</v>
      </c>
      <c r="M39" s="12" t="s">
        <v>82</v>
      </c>
      <c r="N39" s="12" t="s">
        <v>68</v>
      </c>
      <c r="O39" s="12" t="s">
        <v>70</v>
      </c>
      <c r="P39" s="23">
        <v>1.35008136080245</v>
      </c>
      <c r="Q39" s="12" t="s">
        <v>81</v>
      </c>
      <c r="R39" s="12">
        <v>20</v>
      </c>
      <c r="S39" s="12">
        <v>30</v>
      </c>
      <c r="T39" s="23">
        <v>1.4420311590239425</v>
      </c>
    </row>
    <row r="40" spans="1:20" s="12" customFormat="1" x14ac:dyDescent="0.25">
      <c r="A40" s="12">
        <v>13</v>
      </c>
      <c r="B40" s="12">
        <v>17</v>
      </c>
      <c r="C40" s="12" t="s">
        <v>82</v>
      </c>
      <c r="D40" s="38">
        <v>493702.19999400002</v>
      </c>
      <c r="E40" s="38">
        <v>5180582.7370800003</v>
      </c>
      <c r="F40" s="12" t="s">
        <v>82</v>
      </c>
      <c r="G40" s="12" t="s">
        <v>119</v>
      </c>
      <c r="H40" s="12">
        <v>3</v>
      </c>
      <c r="I40" s="12" t="s">
        <v>121</v>
      </c>
      <c r="J40" s="12">
        <v>30</v>
      </c>
      <c r="K40" s="12">
        <v>48</v>
      </c>
      <c r="L40" s="23">
        <v>1.4236583864428949</v>
      </c>
      <c r="M40" s="12" t="s">
        <v>82</v>
      </c>
      <c r="N40" s="12">
        <v>30</v>
      </c>
      <c r="O40" s="12">
        <v>48</v>
      </c>
      <c r="P40" s="23">
        <v>1.4236583864428949</v>
      </c>
      <c r="Q40" s="12" t="s">
        <v>82</v>
      </c>
      <c r="R40" s="12">
        <v>30</v>
      </c>
      <c r="S40" s="12">
        <v>48</v>
      </c>
      <c r="T40" s="23">
        <v>1.4236583864428949</v>
      </c>
    </row>
    <row r="41" spans="1:20" s="12" customFormat="1" x14ac:dyDescent="0.25">
      <c r="A41" s="12">
        <v>13</v>
      </c>
      <c r="B41" s="12">
        <v>17</v>
      </c>
      <c r="C41" s="12" t="s">
        <v>82</v>
      </c>
      <c r="D41" s="38">
        <v>493702.19999400002</v>
      </c>
      <c r="E41" s="38">
        <v>5180582.7370800003</v>
      </c>
      <c r="F41" s="12" t="s">
        <v>83</v>
      </c>
      <c r="G41" s="12" t="s">
        <v>119</v>
      </c>
      <c r="H41" s="12">
        <v>3</v>
      </c>
      <c r="I41" s="12" t="s">
        <v>121</v>
      </c>
      <c r="J41" s="12">
        <v>48</v>
      </c>
      <c r="K41" s="12">
        <v>77</v>
      </c>
      <c r="L41" s="23">
        <v>1.4739754493858892</v>
      </c>
      <c r="M41" s="12" t="s">
        <v>83</v>
      </c>
      <c r="N41" s="12">
        <v>48</v>
      </c>
      <c r="O41" s="12">
        <v>77</v>
      </c>
      <c r="P41" s="23">
        <v>1.4739754493858892</v>
      </c>
      <c r="Q41" s="12" t="s">
        <v>83</v>
      </c>
      <c r="R41" s="12">
        <v>48</v>
      </c>
      <c r="S41" s="12">
        <v>77</v>
      </c>
      <c r="T41" s="23">
        <v>1.4739754493858892</v>
      </c>
    </row>
    <row r="42" spans="1:20" s="12" customFormat="1" x14ac:dyDescent="0.25">
      <c r="A42" s="12">
        <v>13</v>
      </c>
      <c r="B42" s="12">
        <v>17</v>
      </c>
      <c r="C42" s="12" t="s">
        <v>82</v>
      </c>
      <c r="D42" s="38">
        <v>493702.19999400002</v>
      </c>
      <c r="E42" s="38">
        <v>5180582.7370800003</v>
      </c>
      <c r="F42" s="12" t="s">
        <v>89</v>
      </c>
      <c r="G42" s="12" t="s">
        <v>119</v>
      </c>
      <c r="H42" s="12">
        <v>3</v>
      </c>
      <c r="I42" s="12" t="s">
        <v>121</v>
      </c>
      <c r="J42" s="12">
        <v>77</v>
      </c>
      <c r="K42" s="12">
        <v>105</v>
      </c>
      <c r="L42" s="23">
        <v>1.59379527742598</v>
      </c>
      <c r="M42" s="12" t="s">
        <v>89</v>
      </c>
      <c r="N42" s="12">
        <v>77</v>
      </c>
      <c r="O42" s="12">
        <v>105</v>
      </c>
      <c r="P42" s="23">
        <v>1.59379527742598</v>
      </c>
      <c r="Q42" s="12" t="s">
        <v>89</v>
      </c>
      <c r="R42" s="12">
        <v>77</v>
      </c>
      <c r="S42" s="12">
        <v>105</v>
      </c>
      <c r="T42" s="23">
        <v>1.59379527742598</v>
      </c>
    </row>
    <row r="43" spans="1:20" s="12" customFormat="1" x14ac:dyDescent="0.25">
      <c r="A43" s="12">
        <v>13</v>
      </c>
      <c r="B43" s="12">
        <v>17</v>
      </c>
      <c r="C43" s="12" t="s">
        <v>82</v>
      </c>
      <c r="D43" s="38">
        <v>493702.19999400002</v>
      </c>
      <c r="E43" s="38">
        <v>5180582.7370800003</v>
      </c>
      <c r="F43" s="12" t="s">
        <v>90</v>
      </c>
      <c r="G43" s="12" t="s">
        <v>119</v>
      </c>
      <c r="H43" s="12">
        <v>3</v>
      </c>
      <c r="I43" s="12" t="s">
        <v>121</v>
      </c>
      <c r="J43" s="12">
        <v>105</v>
      </c>
      <c r="K43" s="12">
        <v>153</v>
      </c>
      <c r="L43" s="23">
        <v>1.6381616441713662</v>
      </c>
      <c r="M43" s="12" t="s">
        <v>90</v>
      </c>
      <c r="N43" s="12">
        <v>105</v>
      </c>
      <c r="O43" s="12">
        <v>153</v>
      </c>
      <c r="P43" s="23">
        <v>1.6381616441713662</v>
      </c>
      <c r="Q43" s="12" t="s">
        <v>90</v>
      </c>
      <c r="R43" s="12">
        <v>105</v>
      </c>
      <c r="S43" s="12">
        <v>153</v>
      </c>
      <c r="T43" s="23">
        <v>1.6381616441713662</v>
      </c>
    </row>
    <row r="44" spans="1:20" s="12" customFormat="1" x14ac:dyDescent="0.25">
      <c r="A44" s="12">
        <v>15</v>
      </c>
      <c r="B44" s="12">
        <v>20</v>
      </c>
      <c r="C44" s="12" t="s">
        <v>82</v>
      </c>
      <c r="D44" s="38">
        <v>493797.922326</v>
      </c>
      <c r="E44" s="38">
        <v>5180576.3034399804</v>
      </c>
      <c r="F44" s="12" t="s">
        <v>78</v>
      </c>
      <c r="G44" s="12" t="s">
        <v>85</v>
      </c>
      <c r="H44" s="12">
        <v>2</v>
      </c>
      <c r="I44" s="12" t="s">
        <v>86</v>
      </c>
      <c r="J44" s="12">
        <v>0</v>
      </c>
      <c r="K44" s="12">
        <v>10</v>
      </c>
      <c r="L44" s="23">
        <v>1.2603607086596509</v>
      </c>
      <c r="M44" s="12" t="s">
        <v>78</v>
      </c>
      <c r="N44" s="12" t="s">
        <v>63</v>
      </c>
      <c r="O44" s="12" t="s">
        <v>64</v>
      </c>
      <c r="P44" s="23">
        <v>0.89890451540136518</v>
      </c>
      <c r="Q44" s="12" t="s">
        <v>78</v>
      </c>
      <c r="R44" s="12">
        <v>0</v>
      </c>
      <c r="S44" s="12">
        <v>10</v>
      </c>
      <c r="T44" s="23">
        <v>1.3092612523598637</v>
      </c>
    </row>
    <row r="45" spans="1:20" s="12" customFormat="1" x14ac:dyDescent="0.25">
      <c r="A45" s="12">
        <v>15</v>
      </c>
      <c r="B45" s="12">
        <v>20</v>
      </c>
      <c r="C45" s="12" t="s">
        <v>82</v>
      </c>
      <c r="D45" s="38">
        <v>493797.922326</v>
      </c>
      <c r="E45" s="38">
        <v>5180576.3034399804</v>
      </c>
      <c r="F45" s="12" t="s">
        <v>78</v>
      </c>
      <c r="G45" s="12" t="s">
        <v>85</v>
      </c>
      <c r="H45" s="12">
        <v>2</v>
      </c>
      <c r="I45" s="12" t="s">
        <v>86</v>
      </c>
      <c r="J45" s="12">
        <v>10</v>
      </c>
      <c r="K45" s="12">
        <v>20</v>
      </c>
      <c r="L45" s="23">
        <v>1.2603607086596509</v>
      </c>
      <c r="M45" s="12" t="s">
        <v>81</v>
      </c>
      <c r="N45" s="12" t="s">
        <v>64</v>
      </c>
      <c r="O45" s="12" t="s">
        <v>68</v>
      </c>
      <c r="P45" s="23">
        <v>1.3911760870019121</v>
      </c>
      <c r="Q45" s="12" t="s">
        <v>81</v>
      </c>
      <c r="R45" s="12">
        <v>10</v>
      </c>
      <c r="S45" s="12">
        <v>20</v>
      </c>
      <c r="T45" s="23">
        <v>1.4242108791926178</v>
      </c>
    </row>
    <row r="46" spans="1:20" s="12" customFormat="1" x14ac:dyDescent="0.25">
      <c r="A46" s="12">
        <v>15</v>
      </c>
      <c r="B46" s="12">
        <v>20</v>
      </c>
      <c r="C46" s="12" t="s">
        <v>82</v>
      </c>
      <c r="D46" s="38">
        <v>493797.922326</v>
      </c>
      <c r="E46" s="38">
        <v>5180576.3034399804</v>
      </c>
      <c r="F46" s="12" t="s">
        <v>78</v>
      </c>
      <c r="G46" s="12" t="s">
        <v>85</v>
      </c>
      <c r="H46" s="12">
        <v>2</v>
      </c>
      <c r="I46" s="12" t="s">
        <v>86</v>
      </c>
      <c r="J46" s="12">
        <v>20</v>
      </c>
      <c r="K46" s="12">
        <v>30</v>
      </c>
      <c r="L46" s="23">
        <v>1.2603607086596509</v>
      </c>
      <c r="M46" s="12" t="s">
        <v>82</v>
      </c>
      <c r="N46" s="12" t="s">
        <v>68</v>
      </c>
      <c r="O46" s="12" t="s">
        <v>70</v>
      </c>
      <c r="P46" s="23">
        <v>1.2603607086596509</v>
      </c>
      <c r="Q46" s="12" t="s">
        <v>82</v>
      </c>
      <c r="R46" s="12">
        <v>20</v>
      </c>
      <c r="S46" s="12">
        <v>30</v>
      </c>
      <c r="T46" s="23">
        <v>1.3363445489351944</v>
      </c>
    </row>
    <row r="47" spans="1:20" s="12" customFormat="1" x14ac:dyDescent="0.25">
      <c r="A47" s="12">
        <v>15</v>
      </c>
      <c r="B47" s="12">
        <v>20</v>
      </c>
      <c r="C47" s="12" t="s">
        <v>82</v>
      </c>
      <c r="D47" s="38">
        <v>493797.922326</v>
      </c>
      <c r="E47" s="38">
        <v>5180576.3034399804</v>
      </c>
      <c r="F47" s="12" t="s">
        <v>82</v>
      </c>
      <c r="G47" s="12" t="s">
        <v>85</v>
      </c>
      <c r="H47" s="12">
        <v>2</v>
      </c>
      <c r="I47" s="12" t="s">
        <v>86</v>
      </c>
      <c r="J47" s="12">
        <v>30</v>
      </c>
      <c r="K47" s="12">
        <v>40</v>
      </c>
      <c r="L47" s="23">
        <v>1.2686802608332695</v>
      </c>
      <c r="M47" s="12" t="s">
        <v>82</v>
      </c>
      <c r="N47" s="12">
        <v>30</v>
      </c>
      <c r="O47" s="12">
        <v>40</v>
      </c>
      <c r="P47" s="23">
        <v>1.2686802608332695</v>
      </c>
      <c r="Q47" s="12" t="s">
        <v>82</v>
      </c>
      <c r="R47" s="12">
        <v>30</v>
      </c>
      <c r="S47" s="12">
        <v>40</v>
      </c>
      <c r="T47" s="23">
        <v>1.2686802608332695</v>
      </c>
    </row>
    <row r="48" spans="1:20" s="12" customFormat="1" x14ac:dyDescent="0.25">
      <c r="A48" s="12">
        <v>15</v>
      </c>
      <c r="B48" s="12">
        <v>20</v>
      </c>
      <c r="C48" s="12" t="s">
        <v>82</v>
      </c>
      <c r="D48" s="38">
        <v>493797.922326</v>
      </c>
      <c r="E48" s="38">
        <v>5180576.3034399804</v>
      </c>
      <c r="F48" s="12" t="s">
        <v>87</v>
      </c>
      <c r="G48" s="12" t="s">
        <v>85</v>
      </c>
      <c r="H48" s="12">
        <v>2</v>
      </c>
      <c r="I48" s="12" t="s">
        <v>86</v>
      </c>
      <c r="J48" s="12">
        <v>40</v>
      </c>
      <c r="K48" s="12">
        <v>64</v>
      </c>
      <c r="L48" s="23">
        <v>1.4278325191507557</v>
      </c>
      <c r="M48" s="12" t="s">
        <v>87</v>
      </c>
      <c r="N48" s="12">
        <v>40</v>
      </c>
      <c r="O48" s="12">
        <v>64</v>
      </c>
      <c r="P48" s="23">
        <v>1.4278325191507557</v>
      </c>
      <c r="Q48" s="12" t="s">
        <v>87</v>
      </c>
      <c r="R48" s="12">
        <v>40</v>
      </c>
      <c r="S48" s="12">
        <v>64</v>
      </c>
      <c r="T48" s="23">
        <v>1.4278325191507557</v>
      </c>
    </row>
    <row r="49" spans="1:20" s="12" customFormat="1" x14ac:dyDescent="0.25">
      <c r="A49" s="12">
        <v>15</v>
      </c>
      <c r="B49" s="12">
        <v>20</v>
      </c>
      <c r="C49" s="12" t="s">
        <v>82</v>
      </c>
      <c r="D49" s="38">
        <v>493797.922326</v>
      </c>
      <c r="E49" s="38">
        <v>5180576.3034399804</v>
      </c>
      <c r="F49" s="12" t="s">
        <v>88</v>
      </c>
      <c r="G49" s="12" t="s">
        <v>85</v>
      </c>
      <c r="H49" s="12">
        <v>2</v>
      </c>
      <c r="I49" s="12" t="s">
        <v>86</v>
      </c>
      <c r="J49" s="12">
        <v>64</v>
      </c>
      <c r="K49" s="12">
        <v>79</v>
      </c>
      <c r="L49" s="23">
        <v>1.5908176323896339</v>
      </c>
      <c r="M49" s="12" t="s">
        <v>88</v>
      </c>
      <c r="N49" s="12">
        <v>64</v>
      </c>
      <c r="O49" s="12">
        <v>79</v>
      </c>
      <c r="P49" s="23">
        <v>1.5908176323896339</v>
      </c>
      <c r="Q49" s="12" t="s">
        <v>88</v>
      </c>
      <c r="R49" s="12">
        <v>64</v>
      </c>
      <c r="S49" s="12">
        <v>81</v>
      </c>
      <c r="T49" s="23">
        <v>1.5908176323896339</v>
      </c>
    </row>
    <row r="50" spans="1:20" s="12" customFormat="1" x14ac:dyDescent="0.25">
      <c r="A50" s="12">
        <v>15</v>
      </c>
      <c r="B50" s="12">
        <v>20</v>
      </c>
      <c r="C50" s="12" t="s">
        <v>82</v>
      </c>
      <c r="D50" s="38">
        <v>493797.922326</v>
      </c>
      <c r="E50" s="38">
        <v>5180576.3034399804</v>
      </c>
      <c r="F50" s="12" t="s">
        <v>89</v>
      </c>
      <c r="G50" s="12" t="s">
        <v>85</v>
      </c>
      <c r="H50" s="12">
        <v>2</v>
      </c>
      <c r="I50" s="12" t="s">
        <v>86</v>
      </c>
      <c r="J50" s="12">
        <v>79</v>
      </c>
      <c r="K50" s="12">
        <v>110</v>
      </c>
      <c r="L50" s="23">
        <v>1.6469503012368274</v>
      </c>
      <c r="M50" s="12" t="s">
        <v>89</v>
      </c>
      <c r="N50" s="12">
        <v>79</v>
      </c>
      <c r="O50" s="12">
        <v>110</v>
      </c>
      <c r="P50" s="23">
        <v>1.6469503012368274</v>
      </c>
      <c r="Q50" s="12" t="s">
        <v>89</v>
      </c>
      <c r="R50" s="12">
        <v>81</v>
      </c>
      <c r="S50" s="12">
        <v>110</v>
      </c>
      <c r="T50" s="23">
        <v>1.6469503012368274</v>
      </c>
    </row>
    <row r="51" spans="1:20" s="12" customFormat="1" x14ac:dyDescent="0.25">
      <c r="A51" s="12">
        <v>15</v>
      </c>
      <c r="B51" s="12">
        <v>20</v>
      </c>
      <c r="C51" s="12" t="s">
        <v>82</v>
      </c>
      <c r="D51" s="38">
        <v>493797.922326</v>
      </c>
      <c r="E51" s="38">
        <v>5180576.3034399804</v>
      </c>
      <c r="F51" s="12" t="s">
        <v>90</v>
      </c>
      <c r="G51" s="12" t="s">
        <v>85</v>
      </c>
      <c r="H51" s="12">
        <v>2</v>
      </c>
      <c r="I51" s="12" t="s">
        <v>86</v>
      </c>
      <c r="J51" s="12">
        <v>110</v>
      </c>
      <c r="K51" s="12">
        <v>153</v>
      </c>
      <c r="L51" s="23">
        <v>1.6705351860814841</v>
      </c>
      <c r="M51" s="12" t="s">
        <v>90</v>
      </c>
      <c r="N51" s="12">
        <v>110</v>
      </c>
      <c r="O51" s="12">
        <v>153</v>
      </c>
      <c r="P51" s="23">
        <v>1.6705351860814841</v>
      </c>
      <c r="Q51" s="12" t="s">
        <v>90</v>
      </c>
      <c r="R51" s="12">
        <v>110</v>
      </c>
      <c r="S51" s="12">
        <v>142</v>
      </c>
      <c r="T51" s="23">
        <v>1.6705351860814841</v>
      </c>
    </row>
    <row r="52" spans="1:20" s="12" customFormat="1" x14ac:dyDescent="0.25">
      <c r="A52" s="12">
        <v>17</v>
      </c>
      <c r="B52" s="12">
        <v>23</v>
      </c>
      <c r="C52" s="12" t="s">
        <v>82</v>
      </c>
      <c r="D52" s="38">
        <v>493893.661479</v>
      </c>
      <c r="E52" s="38">
        <v>5180586.20627</v>
      </c>
      <c r="F52" s="12" t="s">
        <v>78</v>
      </c>
      <c r="G52" s="12" t="s">
        <v>139</v>
      </c>
      <c r="H52" s="12">
        <v>4</v>
      </c>
      <c r="I52" s="12" t="s">
        <v>79</v>
      </c>
      <c r="J52" s="12">
        <v>0</v>
      </c>
      <c r="K52" s="12">
        <v>10</v>
      </c>
      <c r="L52" s="23">
        <v>1.3226097241872472</v>
      </c>
      <c r="M52" s="12" t="s">
        <v>78</v>
      </c>
      <c r="N52" s="12" t="s">
        <v>63</v>
      </c>
      <c r="O52" s="12" t="s">
        <v>64</v>
      </c>
      <c r="P52" s="23">
        <v>0.89085352266865325</v>
      </c>
      <c r="Q52" s="12" t="s">
        <v>78</v>
      </c>
      <c r="R52" s="12">
        <v>0</v>
      </c>
      <c r="S52" s="12">
        <v>10</v>
      </c>
      <c r="T52" s="23">
        <v>1.1577888737936024</v>
      </c>
    </row>
    <row r="53" spans="1:20" s="12" customFormat="1" x14ac:dyDescent="0.25">
      <c r="A53" s="12">
        <v>17</v>
      </c>
      <c r="B53" s="12">
        <v>23</v>
      </c>
      <c r="C53" s="12" t="s">
        <v>82</v>
      </c>
      <c r="D53" s="38">
        <v>493893.661479</v>
      </c>
      <c r="E53" s="38">
        <v>5180586.20627</v>
      </c>
      <c r="F53" s="12" t="s">
        <v>103</v>
      </c>
      <c r="G53" s="12" t="s">
        <v>139</v>
      </c>
      <c r="H53" s="12">
        <v>4</v>
      </c>
      <c r="I53" s="12" t="s">
        <v>79</v>
      </c>
      <c r="J53" s="12">
        <v>10</v>
      </c>
      <c r="K53" s="12">
        <v>20</v>
      </c>
      <c r="L53" s="23">
        <v>1.3226097241872472</v>
      </c>
      <c r="M53" s="12" t="s">
        <v>102</v>
      </c>
      <c r="N53" s="12" t="s">
        <v>64</v>
      </c>
      <c r="O53" s="12" t="s">
        <v>68</v>
      </c>
      <c r="P53" s="23">
        <v>1.3226097241872472</v>
      </c>
      <c r="Q53" s="12" t="s">
        <v>102</v>
      </c>
      <c r="R53" s="12">
        <v>10</v>
      </c>
      <c r="S53" s="12">
        <v>20</v>
      </c>
      <c r="T53" s="23">
        <v>1.3130546782645518</v>
      </c>
    </row>
    <row r="54" spans="1:20" s="12" customFormat="1" x14ac:dyDescent="0.25">
      <c r="A54" s="12">
        <v>17</v>
      </c>
      <c r="B54" s="12">
        <v>23</v>
      </c>
      <c r="C54" s="12" t="s">
        <v>82</v>
      </c>
      <c r="D54" s="38">
        <v>493893.661479</v>
      </c>
      <c r="E54" s="38">
        <v>5180586.20627</v>
      </c>
      <c r="F54" s="12" t="s">
        <v>103</v>
      </c>
      <c r="G54" s="12" t="s">
        <v>139</v>
      </c>
      <c r="H54" s="12">
        <v>4</v>
      </c>
      <c r="I54" s="12" t="s">
        <v>79</v>
      </c>
      <c r="J54" s="12">
        <v>20</v>
      </c>
      <c r="K54" s="12">
        <v>30</v>
      </c>
      <c r="L54" s="23">
        <v>1.3515977110212063</v>
      </c>
      <c r="M54" s="12" t="s">
        <v>103</v>
      </c>
      <c r="N54" s="12" t="s">
        <v>68</v>
      </c>
      <c r="O54" s="12" t="s">
        <v>70</v>
      </c>
      <c r="P54" s="23">
        <v>1.3515977110212063</v>
      </c>
      <c r="Q54" s="12" t="s">
        <v>103</v>
      </c>
      <c r="R54" s="12">
        <v>20</v>
      </c>
      <c r="S54" s="12">
        <v>30</v>
      </c>
      <c r="T54" s="23">
        <v>1.3346683840005646</v>
      </c>
    </row>
    <row r="55" spans="1:20" s="12" customFormat="1" x14ac:dyDescent="0.25">
      <c r="A55" s="12">
        <v>17</v>
      </c>
      <c r="B55" s="12">
        <v>23</v>
      </c>
      <c r="C55" s="12" t="s">
        <v>82</v>
      </c>
      <c r="D55" s="38">
        <v>493893.661479</v>
      </c>
      <c r="E55" s="38">
        <v>5180586.20627</v>
      </c>
      <c r="F55" s="12" t="s">
        <v>103</v>
      </c>
      <c r="G55" s="12" t="s">
        <v>139</v>
      </c>
      <c r="H55" s="12">
        <v>4</v>
      </c>
      <c r="I55" s="12" t="s">
        <v>79</v>
      </c>
      <c r="J55" s="12">
        <v>30</v>
      </c>
      <c r="K55" s="12">
        <v>33</v>
      </c>
      <c r="L55" s="23">
        <v>1.3488721508991837</v>
      </c>
      <c r="M55" s="12" t="s">
        <v>103</v>
      </c>
      <c r="N55" s="12">
        <v>30</v>
      </c>
      <c r="O55" s="12">
        <v>33</v>
      </c>
      <c r="P55" s="23">
        <v>1.3488721508991837</v>
      </c>
      <c r="Q55" s="12" t="s">
        <v>103</v>
      </c>
      <c r="R55" s="12">
        <v>30</v>
      </c>
      <c r="S55" s="12">
        <v>33</v>
      </c>
      <c r="T55" s="23">
        <v>1.3488721508991837</v>
      </c>
    </row>
    <row r="56" spans="1:20" s="12" customFormat="1" x14ac:dyDescent="0.25">
      <c r="A56" s="12">
        <v>17</v>
      </c>
      <c r="B56" s="12">
        <v>23</v>
      </c>
      <c r="C56" s="12" t="s">
        <v>82</v>
      </c>
      <c r="D56" s="38">
        <v>493893.661479</v>
      </c>
      <c r="E56" s="38">
        <v>5180586.20627</v>
      </c>
      <c r="F56" s="12" t="s">
        <v>104</v>
      </c>
      <c r="G56" s="12" t="s">
        <v>139</v>
      </c>
      <c r="H56" s="12">
        <v>4</v>
      </c>
      <c r="I56" s="12" t="s">
        <v>79</v>
      </c>
      <c r="J56" s="12">
        <v>33</v>
      </c>
      <c r="K56" s="12">
        <v>65</v>
      </c>
      <c r="L56" s="23">
        <v>1.0497093335414434</v>
      </c>
      <c r="M56" s="12" t="s">
        <v>104</v>
      </c>
      <c r="N56" s="12">
        <v>33</v>
      </c>
      <c r="O56" s="12">
        <v>65</v>
      </c>
      <c r="P56" s="23">
        <v>1.0497093335414434</v>
      </c>
      <c r="Q56" s="12" t="s">
        <v>104</v>
      </c>
      <c r="R56" s="12">
        <v>33</v>
      </c>
      <c r="S56" s="12">
        <v>65</v>
      </c>
      <c r="T56" s="23">
        <v>1.0497093335414434</v>
      </c>
    </row>
    <row r="57" spans="1:20" s="12" customFormat="1" x14ac:dyDescent="0.25">
      <c r="A57" s="12">
        <v>17</v>
      </c>
      <c r="B57" s="12">
        <v>23</v>
      </c>
      <c r="C57" s="12" t="s">
        <v>82</v>
      </c>
      <c r="D57" s="38">
        <v>493893.661479</v>
      </c>
      <c r="E57" s="38">
        <v>5180586.20627</v>
      </c>
      <c r="F57" s="12" t="s">
        <v>83</v>
      </c>
      <c r="G57" s="12" t="s">
        <v>139</v>
      </c>
      <c r="H57" s="12">
        <v>4</v>
      </c>
      <c r="I57" s="12" t="s">
        <v>79</v>
      </c>
      <c r="J57" s="12">
        <v>65</v>
      </c>
      <c r="K57" s="12">
        <v>86</v>
      </c>
      <c r="L57" s="23">
        <v>1.1085534420394361</v>
      </c>
      <c r="M57" s="12" t="s">
        <v>83</v>
      </c>
      <c r="N57" s="12">
        <v>65</v>
      </c>
      <c r="O57" s="12">
        <v>86</v>
      </c>
      <c r="P57" s="23">
        <v>1.1085534420394361</v>
      </c>
      <c r="Q57" s="12" t="s">
        <v>83</v>
      </c>
      <c r="R57" s="12">
        <v>65</v>
      </c>
      <c r="S57" s="12">
        <v>90</v>
      </c>
      <c r="T57" s="23">
        <v>1.1085534420394361</v>
      </c>
    </row>
    <row r="58" spans="1:20" s="12" customFormat="1" x14ac:dyDescent="0.25">
      <c r="A58" s="12">
        <v>17</v>
      </c>
      <c r="B58" s="12">
        <v>23</v>
      </c>
      <c r="C58" s="12" t="s">
        <v>82</v>
      </c>
      <c r="D58" s="38">
        <v>493893.661479</v>
      </c>
      <c r="E58" s="38">
        <v>5180586.20627</v>
      </c>
      <c r="F58" s="12" t="s">
        <v>92</v>
      </c>
      <c r="G58" s="12" t="s">
        <v>139</v>
      </c>
      <c r="H58" s="12">
        <v>4</v>
      </c>
      <c r="I58" s="12" t="s">
        <v>79</v>
      </c>
      <c r="J58" s="12">
        <v>86</v>
      </c>
      <c r="K58" s="12">
        <v>153</v>
      </c>
      <c r="L58" s="23">
        <v>1.5121937020099889</v>
      </c>
      <c r="M58" s="12" t="s">
        <v>92</v>
      </c>
      <c r="N58" s="12">
        <v>86</v>
      </c>
      <c r="O58" s="12">
        <v>153</v>
      </c>
      <c r="P58" s="23">
        <v>1.5121937020099889</v>
      </c>
      <c r="Q58" s="12" t="s">
        <v>92</v>
      </c>
      <c r="R58" s="12">
        <v>90</v>
      </c>
      <c r="S58" s="12">
        <v>153</v>
      </c>
      <c r="T58" s="23">
        <v>1.5121937020099889</v>
      </c>
    </row>
    <row r="59" spans="1:20" s="12" customFormat="1" x14ac:dyDescent="0.25">
      <c r="A59" s="12">
        <v>19</v>
      </c>
      <c r="B59" s="12">
        <v>2</v>
      </c>
      <c r="C59" s="12" t="s">
        <v>91</v>
      </c>
      <c r="D59" s="38">
        <v>493246.597671</v>
      </c>
      <c r="E59" s="38">
        <v>5180590.1908</v>
      </c>
      <c r="F59" s="12" t="s">
        <v>78</v>
      </c>
      <c r="G59" s="12" t="s">
        <v>85</v>
      </c>
      <c r="H59" s="12">
        <v>2</v>
      </c>
      <c r="I59" s="12" t="s">
        <v>62</v>
      </c>
      <c r="J59" s="12">
        <v>0</v>
      </c>
      <c r="K59" s="12">
        <v>10</v>
      </c>
      <c r="L59" s="23">
        <v>1.4705569994759666</v>
      </c>
      <c r="M59" s="12" t="s">
        <v>78</v>
      </c>
      <c r="N59" s="12" t="s">
        <v>63</v>
      </c>
      <c r="O59" s="12" t="s">
        <v>64</v>
      </c>
      <c r="P59" s="23">
        <v>1.2281007455790924</v>
      </c>
      <c r="Q59" s="12" t="s">
        <v>78</v>
      </c>
      <c r="R59" s="12">
        <v>0</v>
      </c>
      <c r="S59" s="12">
        <v>10</v>
      </c>
      <c r="T59" s="23">
        <v>1.1910000000000001</v>
      </c>
    </row>
    <row r="60" spans="1:20" s="12" customFormat="1" x14ac:dyDescent="0.25">
      <c r="A60" s="12">
        <v>19</v>
      </c>
      <c r="B60" s="12">
        <v>2</v>
      </c>
      <c r="C60" s="12" t="s">
        <v>91</v>
      </c>
      <c r="D60" s="38">
        <v>493246.597671</v>
      </c>
      <c r="E60" s="38">
        <v>5180590.1908</v>
      </c>
      <c r="F60" s="12" t="s">
        <v>78</v>
      </c>
      <c r="G60" s="12" t="s">
        <v>85</v>
      </c>
      <c r="H60" s="12">
        <v>2</v>
      </c>
      <c r="I60" s="12" t="s">
        <v>62</v>
      </c>
      <c r="J60" s="12">
        <v>10</v>
      </c>
      <c r="K60" s="12">
        <v>20</v>
      </c>
      <c r="L60" s="23">
        <v>1.5973997038425876</v>
      </c>
      <c r="M60" s="12" t="s">
        <v>78</v>
      </c>
      <c r="N60" s="12" t="s">
        <v>64</v>
      </c>
      <c r="O60" s="12" t="s">
        <v>68</v>
      </c>
      <c r="P60" s="23">
        <v>1.5973997038425876</v>
      </c>
      <c r="Q60" s="12" t="s">
        <v>78</v>
      </c>
      <c r="R60" s="12">
        <v>10</v>
      </c>
      <c r="S60" s="12">
        <v>20</v>
      </c>
      <c r="T60" s="23">
        <v>1.476</v>
      </c>
    </row>
    <row r="61" spans="1:20" s="12" customFormat="1" x14ac:dyDescent="0.25">
      <c r="A61" s="12">
        <v>19</v>
      </c>
      <c r="B61" s="12">
        <v>2</v>
      </c>
      <c r="C61" s="12" t="s">
        <v>91</v>
      </c>
      <c r="D61" s="38">
        <v>493246.597671</v>
      </c>
      <c r="E61" s="38">
        <v>5180590.1908</v>
      </c>
      <c r="F61" s="12" t="s">
        <v>78</v>
      </c>
      <c r="G61" s="12" t="s">
        <v>85</v>
      </c>
      <c r="H61" s="12">
        <v>2</v>
      </c>
      <c r="I61" s="12" t="s">
        <v>62</v>
      </c>
      <c r="J61" s="12">
        <v>20</v>
      </c>
      <c r="K61" s="12">
        <v>30</v>
      </c>
      <c r="L61" s="23">
        <v>1.6224868920384545</v>
      </c>
      <c r="M61" s="12" t="s">
        <v>81</v>
      </c>
      <c r="N61" s="12" t="s">
        <v>68</v>
      </c>
      <c r="O61" s="12" t="s">
        <v>70</v>
      </c>
      <c r="P61" s="23">
        <v>1.6224868920384545</v>
      </c>
      <c r="Q61" s="12" t="s">
        <v>81</v>
      </c>
      <c r="R61" s="12">
        <v>20</v>
      </c>
      <c r="S61" s="12">
        <v>30</v>
      </c>
      <c r="T61" s="23">
        <v>1.488</v>
      </c>
    </row>
    <row r="62" spans="1:20" s="12" customFormat="1" x14ac:dyDescent="0.25">
      <c r="A62" s="12">
        <v>19</v>
      </c>
      <c r="B62" s="12">
        <v>2</v>
      </c>
      <c r="C62" s="12" t="s">
        <v>91</v>
      </c>
      <c r="D62" s="38">
        <v>493246.597671</v>
      </c>
      <c r="E62" s="38">
        <v>5180590.1908</v>
      </c>
      <c r="F62" s="12" t="s">
        <v>82</v>
      </c>
      <c r="G62" s="12" t="s">
        <v>85</v>
      </c>
      <c r="H62" s="12">
        <v>2</v>
      </c>
      <c r="I62" s="12" t="s">
        <v>62</v>
      </c>
      <c r="J62" s="12">
        <v>24</v>
      </c>
      <c r="K62" s="12">
        <v>48</v>
      </c>
      <c r="L62" s="23">
        <v>1.529982935555068</v>
      </c>
      <c r="M62" s="12" t="s">
        <v>82</v>
      </c>
      <c r="N62" s="12">
        <v>30</v>
      </c>
      <c r="O62" s="12">
        <v>48</v>
      </c>
      <c r="P62" s="23">
        <v>1.5737943910257468</v>
      </c>
      <c r="Q62" s="12" t="s">
        <v>82</v>
      </c>
      <c r="R62" s="12">
        <v>30</v>
      </c>
      <c r="S62" s="12">
        <v>43</v>
      </c>
      <c r="T62" s="23">
        <v>1.5737943910257468</v>
      </c>
    </row>
    <row r="63" spans="1:20" s="12" customFormat="1" x14ac:dyDescent="0.25">
      <c r="A63" s="12">
        <v>19</v>
      </c>
      <c r="B63" s="12">
        <v>2</v>
      </c>
      <c r="C63" s="12" t="s">
        <v>91</v>
      </c>
      <c r="D63" s="38">
        <v>493246.597671</v>
      </c>
      <c r="E63" s="38">
        <v>5180590.1908</v>
      </c>
      <c r="F63" s="12" t="s">
        <v>92</v>
      </c>
      <c r="G63" s="12" t="s">
        <v>85</v>
      </c>
      <c r="H63" s="12">
        <v>2</v>
      </c>
      <c r="I63" s="12" t="s">
        <v>62</v>
      </c>
      <c r="J63" s="12">
        <v>30</v>
      </c>
      <c r="K63" s="12">
        <v>64</v>
      </c>
      <c r="L63" s="23">
        <v>1.5512302909894071</v>
      </c>
      <c r="M63" s="12" t="s">
        <v>92</v>
      </c>
      <c r="N63" s="12">
        <v>48</v>
      </c>
      <c r="O63" s="12">
        <v>64</v>
      </c>
      <c r="P63" s="23">
        <v>1.5101880012297453</v>
      </c>
      <c r="Q63" s="12" t="s">
        <v>92</v>
      </c>
      <c r="R63" s="12">
        <v>43</v>
      </c>
      <c r="S63" s="12">
        <v>64</v>
      </c>
      <c r="T63" s="23">
        <v>1.5101880012297453</v>
      </c>
    </row>
    <row r="64" spans="1:20" s="12" customFormat="1" x14ac:dyDescent="0.25">
      <c r="A64" s="12">
        <v>19</v>
      </c>
      <c r="B64" s="12">
        <v>2</v>
      </c>
      <c r="C64" s="12" t="s">
        <v>91</v>
      </c>
      <c r="D64" s="38">
        <v>493246.597671</v>
      </c>
      <c r="E64" s="38">
        <v>5180590.1908</v>
      </c>
      <c r="F64" s="12" t="s">
        <v>93</v>
      </c>
      <c r="G64" s="12" t="s">
        <v>85</v>
      </c>
      <c r="H64" s="12">
        <v>2</v>
      </c>
      <c r="I64" s="12" t="s">
        <v>62</v>
      </c>
      <c r="J64" s="12">
        <v>64</v>
      </c>
      <c r="K64" s="12">
        <v>82</v>
      </c>
      <c r="L64" s="23">
        <v>1.6079530850053791</v>
      </c>
      <c r="M64" s="12" t="s">
        <v>93</v>
      </c>
      <c r="N64" s="12">
        <v>64</v>
      </c>
      <c r="O64" s="12">
        <v>82</v>
      </c>
      <c r="P64" s="23">
        <v>1.6227863605843433</v>
      </c>
      <c r="Q64" s="12" t="s">
        <v>93</v>
      </c>
      <c r="R64" s="12">
        <v>64</v>
      </c>
      <c r="S64" s="12">
        <v>83</v>
      </c>
      <c r="T64" s="23">
        <v>1.6227863605843433</v>
      </c>
    </row>
    <row r="65" spans="1:20" s="12" customFormat="1" x14ac:dyDescent="0.25">
      <c r="A65" s="12">
        <v>19</v>
      </c>
      <c r="B65" s="12">
        <v>2</v>
      </c>
      <c r="C65" s="12" t="s">
        <v>91</v>
      </c>
      <c r="D65" s="38">
        <v>493246.597671</v>
      </c>
      <c r="E65" s="38">
        <v>5180590.1908</v>
      </c>
      <c r="F65" s="12" t="s">
        <v>89</v>
      </c>
      <c r="G65" s="12" t="s">
        <v>85</v>
      </c>
      <c r="H65" s="12">
        <v>2</v>
      </c>
      <c r="I65" s="12" t="s">
        <v>62</v>
      </c>
      <c r="J65" s="12">
        <v>82</v>
      </c>
      <c r="K65" s="12">
        <v>110</v>
      </c>
      <c r="L65" s="23">
        <v>1.6661129631863663</v>
      </c>
      <c r="M65" s="12" t="s">
        <v>89</v>
      </c>
      <c r="N65" s="12">
        <v>82</v>
      </c>
      <c r="O65" s="12">
        <v>110</v>
      </c>
      <c r="P65" s="23">
        <v>1.604539687081165</v>
      </c>
      <c r="Q65" s="12" t="s">
        <v>89</v>
      </c>
      <c r="R65" s="12">
        <v>83</v>
      </c>
      <c r="S65" s="12">
        <v>110</v>
      </c>
      <c r="T65" s="23">
        <v>1.604539687081165</v>
      </c>
    </row>
    <row r="66" spans="1:20" s="12" customFormat="1" x14ac:dyDescent="0.25">
      <c r="A66" s="12">
        <v>19</v>
      </c>
      <c r="B66" s="12">
        <v>2</v>
      </c>
      <c r="C66" s="12" t="s">
        <v>91</v>
      </c>
      <c r="D66" s="38">
        <v>493246.597671</v>
      </c>
      <c r="E66" s="38">
        <v>5180590.1908</v>
      </c>
      <c r="F66" s="12" t="s">
        <v>90</v>
      </c>
      <c r="G66" s="12" t="s">
        <v>85</v>
      </c>
      <c r="H66" s="12">
        <v>2</v>
      </c>
      <c r="I66" s="12" t="s">
        <v>62</v>
      </c>
      <c r="J66" s="12">
        <v>110</v>
      </c>
      <c r="K66" s="12">
        <v>127</v>
      </c>
      <c r="L66" s="23">
        <v>1.6035011332490945</v>
      </c>
      <c r="M66" s="12" t="s">
        <v>90</v>
      </c>
      <c r="N66" s="12">
        <v>110</v>
      </c>
      <c r="O66" s="12">
        <v>127</v>
      </c>
      <c r="P66" s="23">
        <v>1.5979247426806888</v>
      </c>
      <c r="Q66" s="12" t="s">
        <v>90</v>
      </c>
      <c r="R66" s="12">
        <v>110</v>
      </c>
      <c r="S66" s="12">
        <v>127</v>
      </c>
      <c r="T66" s="23">
        <v>1.5979247426806888</v>
      </c>
    </row>
    <row r="67" spans="1:20" s="12" customFormat="1" x14ac:dyDescent="0.25">
      <c r="A67" s="12">
        <v>19</v>
      </c>
      <c r="B67" s="12">
        <v>2</v>
      </c>
      <c r="C67" s="12" t="s">
        <v>91</v>
      </c>
      <c r="D67" s="38">
        <v>493246.597671</v>
      </c>
      <c r="E67" s="38">
        <v>5180590.1908</v>
      </c>
      <c r="F67" s="12" t="s">
        <v>94</v>
      </c>
      <c r="G67" s="12" t="s">
        <v>85</v>
      </c>
      <c r="H67" s="12">
        <v>2</v>
      </c>
      <c r="I67" s="12" t="s">
        <v>62</v>
      </c>
      <c r="J67" s="12">
        <v>127</v>
      </c>
      <c r="K67" s="12">
        <v>153</v>
      </c>
      <c r="L67" s="23">
        <v>1.636818788575082</v>
      </c>
      <c r="M67" s="12" t="s">
        <v>94</v>
      </c>
      <c r="N67" s="12">
        <v>127</v>
      </c>
      <c r="O67" s="12">
        <v>153</v>
      </c>
      <c r="P67" s="23">
        <v>1.7478254130270696</v>
      </c>
      <c r="Q67" s="12" t="s">
        <v>94</v>
      </c>
      <c r="R67" s="12">
        <v>127</v>
      </c>
      <c r="S67" s="12">
        <v>147</v>
      </c>
      <c r="T67" s="23">
        <v>1.7478254130270696</v>
      </c>
    </row>
    <row r="68" spans="1:20" s="12" customFormat="1" x14ac:dyDescent="0.25">
      <c r="A68" s="12">
        <v>21</v>
      </c>
      <c r="B68" s="12">
        <v>4</v>
      </c>
      <c r="C68" s="12" t="s">
        <v>91</v>
      </c>
      <c r="D68" s="38">
        <v>493309.217427</v>
      </c>
      <c r="E68" s="38">
        <v>5180591.82981</v>
      </c>
      <c r="F68" s="12" t="s">
        <v>78</v>
      </c>
      <c r="G68" s="12" t="s">
        <v>169</v>
      </c>
      <c r="H68" s="12">
        <v>5</v>
      </c>
      <c r="I68" s="12" t="s">
        <v>121</v>
      </c>
      <c r="J68" s="12">
        <v>0</v>
      </c>
      <c r="K68" s="12">
        <v>10</v>
      </c>
      <c r="L68" s="23">
        <v>1.3323395426348021</v>
      </c>
      <c r="M68" s="12" t="s">
        <v>78</v>
      </c>
      <c r="N68" s="12" t="s">
        <v>63</v>
      </c>
      <c r="O68" s="12" t="s">
        <v>64</v>
      </c>
      <c r="P68" s="23">
        <v>1.2084916258097105</v>
      </c>
      <c r="Q68" s="12" t="s">
        <v>78</v>
      </c>
      <c r="R68" s="12">
        <v>0</v>
      </c>
      <c r="S68" s="12">
        <v>10</v>
      </c>
      <c r="T68" s="23">
        <v>1.2153960160206081</v>
      </c>
    </row>
    <row r="69" spans="1:20" s="12" customFormat="1" x14ac:dyDescent="0.25">
      <c r="A69" s="12">
        <v>21</v>
      </c>
      <c r="B69" s="12">
        <v>4</v>
      </c>
      <c r="C69" s="12" t="s">
        <v>91</v>
      </c>
      <c r="D69" s="38">
        <v>493309.217427</v>
      </c>
      <c r="E69" s="38">
        <v>5180591.82981</v>
      </c>
      <c r="F69" s="12" t="s">
        <v>82</v>
      </c>
      <c r="G69" s="12" t="s">
        <v>169</v>
      </c>
      <c r="H69" s="12">
        <v>5</v>
      </c>
      <c r="I69" s="12" t="s">
        <v>121</v>
      </c>
      <c r="J69" s="12">
        <v>10</v>
      </c>
      <c r="K69" s="12">
        <v>20</v>
      </c>
      <c r="L69" s="23">
        <v>1.3323395426348021</v>
      </c>
      <c r="M69" s="12" t="s">
        <v>81</v>
      </c>
      <c r="N69" s="12" t="s">
        <v>64</v>
      </c>
      <c r="O69" s="12" t="s">
        <v>68</v>
      </c>
      <c r="P69" s="23">
        <v>1.4605429691963732</v>
      </c>
      <c r="Q69" s="12" t="s">
        <v>81</v>
      </c>
      <c r="R69" s="12">
        <v>10</v>
      </c>
      <c r="S69" s="12">
        <v>20</v>
      </c>
      <c r="T69" s="23">
        <v>1.4020678582140904</v>
      </c>
    </row>
    <row r="70" spans="1:20" s="12" customFormat="1" x14ac:dyDescent="0.25">
      <c r="A70" s="12">
        <v>21</v>
      </c>
      <c r="B70" s="12">
        <v>4</v>
      </c>
      <c r="C70" s="12" t="s">
        <v>91</v>
      </c>
      <c r="D70" s="38">
        <v>493309.217427</v>
      </c>
      <c r="E70" s="38">
        <v>5180591.82981</v>
      </c>
      <c r="F70" s="12" t="s">
        <v>82</v>
      </c>
      <c r="G70" s="12" t="s">
        <v>169</v>
      </c>
      <c r="H70" s="12">
        <v>5</v>
      </c>
      <c r="I70" s="12" t="s">
        <v>121</v>
      </c>
      <c r="J70" s="12">
        <v>20</v>
      </c>
      <c r="K70" s="12">
        <v>30</v>
      </c>
      <c r="L70" s="23">
        <v>1.3323395426348021</v>
      </c>
      <c r="M70" s="12" t="s">
        <v>145</v>
      </c>
      <c r="N70" s="12" t="s">
        <v>68</v>
      </c>
      <c r="O70" s="12" t="s">
        <v>70</v>
      </c>
      <c r="P70" s="23">
        <v>1.3323395426348021</v>
      </c>
      <c r="Q70" s="12" t="s">
        <v>145</v>
      </c>
      <c r="R70" s="12">
        <v>20</v>
      </c>
      <c r="S70" s="12">
        <v>30</v>
      </c>
      <c r="T70" s="23">
        <v>1.2826190518199621</v>
      </c>
    </row>
    <row r="71" spans="1:20" s="12" customFormat="1" x14ac:dyDescent="0.25">
      <c r="A71" s="12">
        <v>21</v>
      </c>
      <c r="B71" s="12">
        <v>4</v>
      </c>
      <c r="C71" s="12" t="s">
        <v>91</v>
      </c>
      <c r="D71" s="38">
        <v>493309.217427</v>
      </c>
      <c r="E71" s="38">
        <v>5180591.82981</v>
      </c>
      <c r="F71" s="12" t="s">
        <v>83</v>
      </c>
      <c r="G71" s="12" t="s">
        <v>169</v>
      </c>
      <c r="H71" s="12">
        <v>5</v>
      </c>
      <c r="I71" s="12" t="s">
        <v>121</v>
      </c>
      <c r="J71" s="12">
        <v>30</v>
      </c>
      <c r="K71" s="12">
        <v>49</v>
      </c>
      <c r="L71" s="23">
        <v>1.3008510321319724</v>
      </c>
      <c r="M71" s="12" t="s">
        <v>83</v>
      </c>
      <c r="N71" s="12">
        <v>30</v>
      </c>
      <c r="O71" s="12">
        <v>49</v>
      </c>
      <c r="P71" s="23">
        <v>1.3008510321319724</v>
      </c>
      <c r="Q71" s="12" t="s">
        <v>83</v>
      </c>
      <c r="R71" s="12">
        <v>30</v>
      </c>
      <c r="S71" s="12">
        <v>49</v>
      </c>
      <c r="T71" s="23">
        <v>1.3008510321319724</v>
      </c>
    </row>
    <row r="72" spans="1:20" s="12" customFormat="1" x14ac:dyDescent="0.25">
      <c r="A72" s="12">
        <v>21</v>
      </c>
      <c r="B72" s="12">
        <v>4</v>
      </c>
      <c r="C72" s="12" t="s">
        <v>91</v>
      </c>
      <c r="D72" s="38">
        <v>493309.217427</v>
      </c>
      <c r="E72" s="38">
        <v>5180591.82981</v>
      </c>
      <c r="F72" s="12" t="s">
        <v>92</v>
      </c>
      <c r="G72" s="12" t="s">
        <v>169</v>
      </c>
      <c r="H72" s="12">
        <v>5</v>
      </c>
      <c r="I72" s="12" t="s">
        <v>121</v>
      </c>
      <c r="J72" s="12">
        <v>49</v>
      </c>
      <c r="K72" s="12">
        <v>69</v>
      </c>
      <c r="L72" s="23">
        <v>1.2528387352176147</v>
      </c>
      <c r="M72" s="12" t="s">
        <v>92</v>
      </c>
      <c r="N72" s="12">
        <v>49</v>
      </c>
      <c r="O72" s="12">
        <v>69</v>
      </c>
      <c r="P72" s="23">
        <v>1.2528387352176147</v>
      </c>
      <c r="Q72" s="12" t="s">
        <v>92</v>
      </c>
      <c r="R72" s="12">
        <v>49</v>
      </c>
      <c r="S72" s="12">
        <v>69</v>
      </c>
      <c r="T72" s="23">
        <v>1.2528387352176147</v>
      </c>
    </row>
    <row r="73" spans="1:20" s="12" customFormat="1" x14ac:dyDescent="0.25">
      <c r="A73" s="12">
        <v>21</v>
      </c>
      <c r="B73" s="12">
        <v>4</v>
      </c>
      <c r="C73" s="12" t="s">
        <v>91</v>
      </c>
      <c r="D73" s="38">
        <v>493309.217427</v>
      </c>
      <c r="E73" s="38">
        <v>5180591.82981</v>
      </c>
      <c r="F73" s="12" t="s">
        <v>170</v>
      </c>
      <c r="G73" s="12" t="s">
        <v>169</v>
      </c>
      <c r="H73" s="12">
        <v>5</v>
      </c>
      <c r="I73" s="12" t="s">
        <v>121</v>
      </c>
      <c r="J73" s="12">
        <v>69</v>
      </c>
      <c r="K73" s="12">
        <v>114</v>
      </c>
      <c r="L73" s="23">
        <v>1.2708576785772303</v>
      </c>
      <c r="M73" s="12" t="s">
        <v>170</v>
      </c>
      <c r="N73" s="12">
        <v>69</v>
      </c>
      <c r="O73" s="12">
        <v>114</v>
      </c>
      <c r="P73" s="23">
        <v>1.2708576785772303</v>
      </c>
      <c r="Q73" s="12" t="s">
        <v>170</v>
      </c>
      <c r="R73" s="12">
        <v>69</v>
      </c>
      <c r="S73" s="12">
        <v>114</v>
      </c>
      <c r="T73" s="23">
        <v>1.2708576785772303</v>
      </c>
    </row>
    <row r="74" spans="1:20" s="12" customFormat="1" x14ac:dyDescent="0.25">
      <c r="A74" s="12">
        <v>21</v>
      </c>
      <c r="B74" s="12">
        <v>4</v>
      </c>
      <c r="C74" s="12" t="s">
        <v>91</v>
      </c>
      <c r="D74" s="38">
        <v>493309.217427</v>
      </c>
      <c r="E74" s="38">
        <v>5180591.82981</v>
      </c>
      <c r="F74" s="12" t="s">
        <v>171</v>
      </c>
      <c r="G74" s="12" t="s">
        <v>169</v>
      </c>
      <c r="H74" s="12">
        <v>5</v>
      </c>
      <c r="I74" s="12" t="s">
        <v>121</v>
      </c>
      <c r="J74" s="12">
        <v>114</v>
      </c>
      <c r="K74" s="12">
        <v>153</v>
      </c>
      <c r="L74" s="23">
        <v>1.4341243946410558</v>
      </c>
      <c r="M74" s="12" t="s">
        <v>171</v>
      </c>
      <c r="N74" s="12">
        <v>114</v>
      </c>
      <c r="O74" s="12">
        <v>153</v>
      </c>
      <c r="P74" s="23">
        <v>1.4341243946410558</v>
      </c>
      <c r="Q74" s="12" t="s">
        <v>171</v>
      </c>
      <c r="R74" s="12">
        <v>114</v>
      </c>
      <c r="S74" s="12">
        <v>153</v>
      </c>
      <c r="T74" s="23">
        <v>1.4341243946410558</v>
      </c>
    </row>
    <row r="75" spans="1:20" s="12" customFormat="1" x14ac:dyDescent="0.25">
      <c r="A75" s="12">
        <v>23</v>
      </c>
      <c r="B75" s="12">
        <v>6</v>
      </c>
      <c r="C75" s="12" t="s">
        <v>91</v>
      </c>
      <c r="D75" s="38">
        <v>493371.45561800001</v>
      </c>
      <c r="E75" s="38">
        <v>5180609.6268499903</v>
      </c>
      <c r="F75" s="12" t="s">
        <v>78</v>
      </c>
      <c r="G75" s="12" t="s">
        <v>139</v>
      </c>
      <c r="H75" s="12">
        <v>4</v>
      </c>
      <c r="I75" s="12" t="s">
        <v>79</v>
      </c>
      <c r="J75" s="12">
        <v>0</v>
      </c>
      <c r="K75" s="12">
        <v>10</v>
      </c>
      <c r="L75" s="23">
        <v>1.4308403408442805</v>
      </c>
      <c r="M75" s="12" t="s">
        <v>78</v>
      </c>
      <c r="N75" s="12" t="s">
        <v>63</v>
      </c>
      <c r="O75" s="12" t="s">
        <v>64</v>
      </c>
      <c r="P75" s="23">
        <v>1.2569216096713456</v>
      </c>
      <c r="Q75" s="12" t="s">
        <v>78</v>
      </c>
      <c r="R75" s="12">
        <v>0</v>
      </c>
      <c r="S75" s="12">
        <v>10</v>
      </c>
      <c r="T75" s="23">
        <v>1.2567708241438327</v>
      </c>
    </row>
    <row r="76" spans="1:20" s="12" customFormat="1" x14ac:dyDescent="0.25">
      <c r="A76" s="12">
        <v>23</v>
      </c>
      <c r="B76" s="12">
        <v>6</v>
      </c>
      <c r="C76" s="12" t="s">
        <v>91</v>
      </c>
      <c r="D76" s="38">
        <v>493371.45561800001</v>
      </c>
      <c r="E76" s="38">
        <v>5180609.6268499903</v>
      </c>
      <c r="F76" s="12" t="s">
        <v>78</v>
      </c>
      <c r="G76" s="12" t="s">
        <v>139</v>
      </c>
      <c r="H76" s="12">
        <v>4</v>
      </c>
      <c r="I76" s="12" t="s">
        <v>79</v>
      </c>
      <c r="J76" s="12">
        <v>10</v>
      </c>
      <c r="K76" s="12">
        <v>20</v>
      </c>
      <c r="L76" s="23">
        <v>1.4308403408442805</v>
      </c>
      <c r="M76" s="12" t="s">
        <v>81</v>
      </c>
      <c r="N76" s="12" t="s">
        <v>64</v>
      </c>
      <c r="O76" s="12" t="s">
        <v>68</v>
      </c>
      <c r="P76" s="23">
        <v>1.4474825096167454</v>
      </c>
      <c r="Q76" s="12" t="s">
        <v>81</v>
      </c>
      <c r="R76" s="12">
        <v>10</v>
      </c>
      <c r="S76" s="12">
        <v>20</v>
      </c>
      <c r="T76" s="23">
        <v>1.3613105845404663</v>
      </c>
    </row>
    <row r="77" spans="1:20" s="12" customFormat="1" x14ac:dyDescent="0.25">
      <c r="A77" s="12">
        <v>23</v>
      </c>
      <c r="B77" s="12">
        <v>6</v>
      </c>
      <c r="C77" s="12" t="s">
        <v>91</v>
      </c>
      <c r="D77" s="38">
        <v>493371.45561800001</v>
      </c>
      <c r="E77" s="38">
        <v>5180609.6268499903</v>
      </c>
      <c r="F77" s="12" t="s">
        <v>78</v>
      </c>
      <c r="G77" s="12" t="s">
        <v>139</v>
      </c>
      <c r="H77" s="12">
        <v>4</v>
      </c>
      <c r="I77" s="12" t="s">
        <v>79</v>
      </c>
      <c r="J77" s="12">
        <v>20</v>
      </c>
      <c r="K77" s="12">
        <v>30</v>
      </c>
      <c r="L77" s="23">
        <v>1.4308403408442805</v>
      </c>
      <c r="M77" s="12" t="s">
        <v>82</v>
      </c>
      <c r="N77" s="12" t="s">
        <v>68</v>
      </c>
      <c r="O77" s="12" t="s">
        <v>70</v>
      </c>
      <c r="P77" s="23">
        <v>1.4308403408442805</v>
      </c>
      <c r="Q77" s="12" t="s">
        <v>82</v>
      </c>
      <c r="R77" s="12">
        <v>20</v>
      </c>
      <c r="S77" s="12">
        <v>30</v>
      </c>
      <c r="T77" s="23">
        <v>1.3391675635619389</v>
      </c>
    </row>
    <row r="78" spans="1:20" s="12" customFormat="1" x14ac:dyDescent="0.25">
      <c r="A78" s="12">
        <v>23</v>
      </c>
      <c r="B78" s="12">
        <v>6</v>
      </c>
      <c r="C78" s="12" t="s">
        <v>91</v>
      </c>
      <c r="D78" s="38">
        <v>493371.45561800001</v>
      </c>
      <c r="E78" s="38">
        <v>5180609.6268499903</v>
      </c>
      <c r="F78" s="12" t="s">
        <v>82</v>
      </c>
      <c r="G78" s="12" t="s">
        <v>139</v>
      </c>
      <c r="H78" s="12">
        <v>4</v>
      </c>
      <c r="I78" s="12" t="s">
        <v>79</v>
      </c>
      <c r="J78" s="12">
        <v>30</v>
      </c>
      <c r="K78" s="12">
        <v>37</v>
      </c>
      <c r="L78" s="23">
        <v>1.4016164077194064</v>
      </c>
      <c r="M78" s="12" t="s">
        <v>82</v>
      </c>
      <c r="N78" s="12">
        <v>30</v>
      </c>
      <c r="O78" s="12">
        <v>37</v>
      </c>
      <c r="P78" s="23">
        <v>1.4016164077194064</v>
      </c>
      <c r="Q78" s="12" t="s">
        <v>82</v>
      </c>
      <c r="R78" s="12">
        <v>30</v>
      </c>
      <c r="S78" s="12">
        <v>37</v>
      </c>
      <c r="T78" s="23">
        <v>1.4016164077194064</v>
      </c>
    </row>
    <row r="79" spans="1:20" s="12" customFormat="1" x14ac:dyDescent="0.25">
      <c r="A79" s="12">
        <v>23</v>
      </c>
      <c r="B79" s="12">
        <v>6</v>
      </c>
      <c r="C79" s="12" t="s">
        <v>91</v>
      </c>
      <c r="D79" s="38">
        <v>493371.45561800001</v>
      </c>
      <c r="E79" s="38">
        <v>5180609.6268499903</v>
      </c>
      <c r="F79" s="12" t="s">
        <v>140</v>
      </c>
      <c r="G79" s="12" t="s">
        <v>139</v>
      </c>
      <c r="H79" s="12">
        <v>4</v>
      </c>
      <c r="I79" s="12" t="s">
        <v>79</v>
      </c>
      <c r="J79" s="12">
        <v>37</v>
      </c>
      <c r="K79" s="12">
        <v>59</v>
      </c>
      <c r="L79" s="23">
        <v>1.5152266338611691</v>
      </c>
      <c r="M79" s="12" t="s">
        <v>140</v>
      </c>
      <c r="N79" s="12">
        <v>37</v>
      </c>
      <c r="O79" s="12">
        <v>59</v>
      </c>
      <c r="P79" s="23">
        <v>1.5152266338611691</v>
      </c>
      <c r="Q79" s="12" t="s">
        <v>140</v>
      </c>
      <c r="R79" s="12">
        <v>37</v>
      </c>
      <c r="S79" s="12">
        <v>59</v>
      </c>
      <c r="T79" s="23">
        <v>1.5152266338611691</v>
      </c>
    </row>
    <row r="80" spans="1:20" s="12" customFormat="1" x14ac:dyDescent="0.25">
      <c r="A80" s="12">
        <v>23</v>
      </c>
      <c r="B80" s="12">
        <v>6</v>
      </c>
      <c r="C80" s="12" t="s">
        <v>91</v>
      </c>
      <c r="D80" s="38">
        <v>493371.45561800001</v>
      </c>
      <c r="E80" s="38">
        <v>5180609.6268499903</v>
      </c>
      <c r="F80" s="12" t="s">
        <v>129</v>
      </c>
      <c r="G80" s="12" t="s">
        <v>139</v>
      </c>
      <c r="H80" s="12">
        <v>4</v>
      </c>
      <c r="I80" s="12" t="s">
        <v>79</v>
      </c>
      <c r="J80" s="12">
        <v>59</v>
      </c>
      <c r="K80" s="12">
        <v>79</v>
      </c>
      <c r="L80" s="23">
        <v>1.5222927579759857</v>
      </c>
      <c r="M80" s="12" t="s">
        <v>129</v>
      </c>
      <c r="N80" s="12">
        <v>59</v>
      </c>
      <c r="O80" s="12">
        <v>79</v>
      </c>
      <c r="P80" s="23">
        <v>1.5222927579759857</v>
      </c>
      <c r="Q80" s="12" t="s">
        <v>129</v>
      </c>
      <c r="R80" s="12">
        <v>59</v>
      </c>
      <c r="S80" s="12">
        <v>79</v>
      </c>
      <c r="T80" s="23">
        <v>1.5222927579759857</v>
      </c>
    </row>
    <row r="81" spans="1:20" s="12" customFormat="1" x14ac:dyDescent="0.25">
      <c r="A81" s="12">
        <v>23</v>
      </c>
      <c r="B81" s="12">
        <v>6</v>
      </c>
      <c r="C81" s="12" t="s">
        <v>91</v>
      </c>
      <c r="D81" s="38">
        <v>493371.45561800001</v>
      </c>
      <c r="E81" s="38">
        <v>5180609.6268499903</v>
      </c>
      <c r="F81" s="12" t="s">
        <v>130</v>
      </c>
      <c r="G81" s="12" t="s">
        <v>139</v>
      </c>
      <c r="H81" s="12">
        <v>4</v>
      </c>
      <c r="I81" s="12" t="s">
        <v>79</v>
      </c>
      <c r="J81" s="12">
        <v>79</v>
      </c>
      <c r="K81" s="12">
        <v>122</v>
      </c>
      <c r="L81" s="23">
        <v>1.5942758468771743</v>
      </c>
      <c r="M81" s="12" t="s">
        <v>130</v>
      </c>
      <c r="N81" s="12">
        <v>79</v>
      </c>
      <c r="O81" s="12">
        <v>122</v>
      </c>
      <c r="P81" s="23">
        <v>1.5942758468771743</v>
      </c>
      <c r="Q81" s="12" t="s">
        <v>130</v>
      </c>
      <c r="R81" s="12">
        <v>79</v>
      </c>
      <c r="S81" s="12">
        <v>122</v>
      </c>
      <c r="T81" s="23">
        <v>1.5942758468771743</v>
      </c>
    </row>
    <row r="82" spans="1:20" s="12" customFormat="1" x14ac:dyDescent="0.25">
      <c r="A82" s="12">
        <v>23</v>
      </c>
      <c r="B82" s="12">
        <v>6</v>
      </c>
      <c r="C82" s="12" t="s">
        <v>91</v>
      </c>
      <c r="D82" s="38">
        <v>493371.45561800001</v>
      </c>
      <c r="E82" s="38">
        <v>5180609.6268499903</v>
      </c>
      <c r="F82" s="12" t="s">
        <v>142</v>
      </c>
      <c r="G82" s="12" t="s">
        <v>139</v>
      </c>
      <c r="H82" s="12">
        <v>4</v>
      </c>
      <c r="I82" s="12" t="s">
        <v>79</v>
      </c>
      <c r="J82" s="12">
        <v>122</v>
      </c>
      <c r="K82" s="12">
        <v>153</v>
      </c>
      <c r="L82" s="23">
        <v>1.6362433334295183</v>
      </c>
      <c r="M82" s="12" t="s">
        <v>142</v>
      </c>
      <c r="N82" s="12">
        <v>122</v>
      </c>
      <c r="O82" s="12">
        <v>153</v>
      </c>
      <c r="P82" s="23">
        <v>1.6362433334295183</v>
      </c>
      <c r="Q82" s="12" t="s">
        <v>142</v>
      </c>
      <c r="R82" s="12">
        <v>122</v>
      </c>
      <c r="S82" s="12">
        <v>150</v>
      </c>
      <c r="T82" s="23">
        <v>1.6362433334295183</v>
      </c>
    </row>
    <row r="83" spans="1:20" s="12" customFormat="1" x14ac:dyDescent="0.25">
      <c r="A83" s="12">
        <v>25</v>
      </c>
      <c r="B83" s="12">
        <v>8</v>
      </c>
      <c r="C83" s="12" t="s">
        <v>91</v>
      </c>
      <c r="D83" s="38">
        <v>493436.88065299799</v>
      </c>
      <c r="E83" s="38">
        <v>5180614.4689100003</v>
      </c>
      <c r="F83" s="12" t="s">
        <v>78</v>
      </c>
      <c r="G83" s="12" t="s">
        <v>119</v>
      </c>
      <c r="H83" s="12">
        <v>3</v>
      </c>
      <c r="I83" s="12" t="s">
        <v>86</v>
      </c>
      <c r="J83" s="12">
        <v>0</v>
      </c>
      <c r="K83" s="12">
        <v>10</v>
      </c>
      <c r="L83" s="23">
        <v>1.3400120258908179</v>
      </c>
      <c r="M83" s="12" t="s">
        <v>78</v>
      </c>
      <c r="N83" s="12" t="s">
        <v>63</v>
      </c>
      <c r="O83" s="12" t="s">
        <v>64</v>
      </c>
      <c r="P83" s="23">
        <v>0.88474913933557198</v>
      </c>
      <c r="Q83" s="12" t="s">
        <v>78</v>
      </c>
      <c r="R83" s="12">
        <v>0</v>
      </c>
      <c r="S83" s="12">
        <v>10</v>
      </c>
      <c r="T83" s="23">
        <v>0.99740635531167854</v>
      </c>
    </row>
    <row r="84" spans="1:20" s="12" customFormat="1" x14ac:dyDescent="0.25">
      <c r="A84" s="12">
        <v>25</v>
      </c>
      <c r="B84" s="12">
        <v>8</v>
      </c>
      <c r="C84" s="12" t="s">
        <v>91</v>
      </c>
      <c r="D84" s="38">
        <v>493436.88065299799</v>
      </c>
      <c r="E84" s="38">
        <v>5180614.4689100003</v>
      </c>
      <c r="F84" s="12" t="s">
        <v>83</v>
      </c>
      <c r="G84" s="12" t="s">
        <v>119</v>
      </c>
      <c r="H84" s="12">
        <v>3</v>
      </c>
      <c r="I84" s="12" t="s">
        <v>86</v>
      </c>
      <c r="J84" s="12">
        <v>10</v>
      </c>
      <c r="K84" s="12">
        <v>20</v>
      </c>
      <c r="L84" s="23">
        <v>1.3400120258908179</v>
      </c>
      <c r="M84" s="12" t="s">
        <v>122</v>
      </c>
      <c r="N84" s="12" t="s">
        <v>64</v>
      </c>
      <c r="O84" s="12" t="s">
        <v>68</v>
      </c>
      <c r="P84" s="23">
        <v>1.3494588164728003</v>
      </c>
      <c r="Q84" s="12" t="s">
        <v>122</v>
      </c>
      <c r="R84" s="12">
        <v>10</v>
      </c>
      <c r="S84" s="12">
        <v>20</v>
      </c>
      <c r="T84" s="23">
        <v>1.3502831836547453</v>
      </c>
    </row>
    <row r="85" spans="1:20" s="12" customFormat="1" x14ac:dyDescent="0.25">
      <c r="A85" s="12">
        <v>25</v>
      </c>
      <c r="B85" s="12">
        <v>8</v>
      </c>
      <c r="C85" s="12" t="s">
        <v>91</v>
      </c>
      <c r="D85" s="38">
        <v>493436.88065299799</v>
      </c>
      <c r="E85" s="38">
        <v>5180614.4689100003</v>
      </c>
      <c r="F85" s="12" t="s">
        <v>83</v>
      </c>
      <c r="G85" s="12" t="s">
        <v>119</v>
      </c>
      <c r="H85" s="12">
        <v>3</v>
      </c>
      <c r="I85" s="12" t="s">
        <v>86</v>
      </c>
      <c r="J85" s="12">
        <v>20</v>
      </c>
      <c r="K85" s="12">
        <v>30</v>
      </c>
      <c r="L85" s="23">
        <v>1.3400120258908179</v>
      </c>
      <c r="M85" s="12" t="s">
        <v>83</v>
      </c>
      <c r="N85" s="12" t="s">
        <v>68</v>
      </c>
      <c r="O85" s="12" t="s">
        <v>70</v>
      </c>
      <c r="P85" s="23">
        <v>1.3400120258908179</v>
      </c>
      <c r="Q85" s="12" t="s">
        <v>83</v>
      </c>
      <c r="R85" s="12">
        <v>20</v>
      </c>
      <c r="S85" s="12">
        <v>30</v>
      </c>
      <c r="T85" s="23">
        <v>1.2832365862695627</v>
      </c>
    </row>
    <row r="86" spans="1:20" s="12" customFormat="1" x14ac:dyDescent="0.25">
      <c r="A86" s="12">
        <v>25</v>
      </c>
      <c r="B86" s="12">
        <v>8</v>
      </c>
      <c r="C86" s="12" t="s">
        <v>91</v>
      </c>
      <c r="D86" s="38">
        <v>493436.88065299799</v>
      </c>
      <c r="E86" s="38">
        <v>5180614.4689100003</v>
      </c>
      <c r="F86" s="12" t="s">
        <v>83</v>
      </c>
      <c r="G86" s="12" t="s">
        <v>119</v>
      </c>
      <c r="H86" s="12">
        <v>3</v>
      </c>
      <c r="I86" s="12" t="s">
        <v>86</v>
      </c>
      <c r="J86" s="12" t="s">
        <v>70</v>
      </c>
      <c r="K86" s="12" t="s">
        <v>123</v>
      </c>
      <c r="L86" s="23">
        <v>1.3360792598539786</v>
      </c>
      <c r="M86" s="12" t="s">
        <v>83</v>
      </c>
      <c r="N86" s="12">
        <v>30</v>
      </c>
      <c r="O86" s="12">
        <v>33</v>
      </c>
      <c r="P86" s="23">
        <v>1.3360792598539786</v>
      </c>
      <c r="Q86" s="12" t="s">
        <v>83</v>
      </c>
      <c r="R86" s="12">
        <v>30</v>
      </c>
      <c r="S86" s="12">
        <v>33</v>
      </c>
      <c r="T86" s="23">
        <v>1.3360792598539786</v>
      </c>
    </row>
    <row r="87" spans="1:20" s="12" customFormat="1" x14ac:dyDescent="0.25">
      <c r="A87" s="12">
        <v>25</v>
      </c>
      <c r="B87" s="12">
        <v>8</v>
      </c>
      <c r="C87" s="12" t="s">
        <v>91</v>
      </c>
      <c r="D87" s="38">
        <v>493436.88065299799</v>
      </c>
      <c r="E87" s="38">
        <v>5180614.4689100003</v>
      </c>
      <c r="F87" s="12" t="s">
        <v>92</v>
      </c>
      <c r="G87" s="12" t="s">
        <v>119</v>
      </c>
      <c r="H87" s="12">
        <v>3</v>
      </c>
      <c r="I87" s="12" t="s">
        <v>86</v>
      </c>
      <c r="J87" s="12">
        <v>33</v>
      </c>
      <c r="K87" s="12">
        <v>58</v>
      </c>
      <c r="L87" s="23">
        <v>1.4216363832504166</v>
      </c>
      <c r="M87" s="12" t="s">
        <v>92</v>
      </c>
      <c r="N87" s="12">
        <v>33</v>
      </c>
      <c r="O87" s="12">
        <v>58</v>
      </c>
      <c r="P87" s="23">
        <v>1.4216363832504166</v>
      </c>
      <c r="Q87" s="12" t="s">
        <v>92</v>
      </c>
      <c r="R87" s="12">
        <v>33</v>
      </c>
      <c r="S87" s="12">
        <v>58</v>
      </c>
      <c r="T87" s="23">
        <v>1.4216363832504166</v>
      </c>
    </row>
    <row r="88" spans="1:20" s="12" customFormat="1" x14ac:dyDescent="0.25">
      <c r="A88" s="12">
        <v>25</v>
      </c>
      <c r="B88" s="12">
        <v>8</v>
      </c>
      <c r="C88" s="12" t="s">
        <v>91</v>
      </c>
      <c r="D88" s="38">
        <v>493436.88065299799</v>
      </c>
      <c r="E88" s="38">
        <v>5180614.4689100003</v>
      </c>
      <c r="F88" s="12" t="s">
        <v>124</v>
      </c>
      <c r="G88" s="12" t="s">
        <v>119</v>
      </c>
      <c r="H88" s="12">
        <v>3</v>
      </c>
      <c r="I88" s="12" t="s">
        <v>86</v>
      </c>
      <c r="J88" s="12">
        <v>58</v>
      </c>
      <c r="K88" s="12">
        <v>88</v>
      </c>
      <c r="L88" s="23">
        <v>1.5791457992173727</v>
      </c>
      <c r="M88" s="12" t="s">
        <v>124</v>
      </c>
      <c r="N88" s="12">
        <v>58</v>
      </c>
      <c r="O88" s="12">
        <v>88</v>
      </c>
      <c r="P88" s="23">
        <v>1.5791457992173727</v>
      </c>
      <c r="Q88" s="12" t="s">
        <v>124</v>
      </c>
      <c r="R88" s="12">
        <v>58</v>
      </c>
      <c r="S88" s="12">
        <v>88</v>
      </c>
      <c r="T88" s="23">
        <v>1.5791457992173727</v>
      </c>
    </row>
    <row r="89" spans="1:20" s="12" customFormat="1" x14ac:dyDescent="0.25">
      <c r="A89" s="12">
        <v>25</v>
      </c>
      <c r="B89" s="12">
        <v>8</v>
      </c>
      <c r="C89" s="12" t="s">
        <v>91</v>
      </c>
      <c r="D89" s="38">
        <v>493436.88065299799</v>
      </c>
      <c r="E89" s="38">
        <v>5180614.4689100003</v>
      </c>
      <c r="F89" s="12" t="s">
        <v>125</v>
      </c>
      <c r="G89" s="12" t="s">
        <v>119</v>
      </c>
      <c r="H89" s="12">
        <v>3</v>
      </c>
      <c r="I89" s="12" t="s">
        <v>86</v>
      </c>
      <c r="J89" s="12">
        <v>88</v>
      </c>
      <c r="K89" s="12">
        <v>106</v>
      </c>
      <c r="L89" s="23">
        <v>1.584659256137928</v>
      </c>
      <c r="M89" s="12" t="s">
        <v>125</v>
      </c>
      <c r="N89" s="12">
        <v>88</v>
      </c>
      <c r="O89" s="12">
        <v>106</v>
      </c>
      <c r="P89" s="23">
        <v>1.584659256137928</v>
      </c>
      <c r="Q89" s="12" t="s">
        <v>125</v>
      </c>
      <c r="R89" s="12">
        <v>88</v>
      </c>
      <c r="S89" s="12">
        <v>106</v>
      </c>
      <c r="T89" s="23">
        <v>1.584659256137928</v>
      </c>
    </row>
    <row r="90" spans="1:20" s="12" customFormat="1" x14ac:dyDescent="0.25">
      <c r="A90" s="12">
        <v>25</v>
      </c>
      <c r="B90" s="12">
        <v>8</v>
      </c>
      <c r="C90" s="12" t="s">
        <v>91</v>
      </c>
      <c r="D90" s="38">
        <v>493436.88065299799</v>
      </c>
      <c r="E90" s="38">
        <v>5180614.4689100003</v>
      </c>
      <c r="F90" s="12" t="s">
        <v>99</v>
      </c>
      <c r="G90" s="12" t="s">
        <v>119</v>
      </c>
      <c r="H90" s="12">
        <v>3</v>
      </c>
      <c r="I90" s="12" t="s">
        <v>86</v>
      </c>
      <c r="J90" s="12">
        <v>106</v>
      </c>
      <c r="K90" s="12">
        <v>153</v>
      </c>
      <c r="L90" s="23">
        <v>1.6480289018145635</v>
      </c>
      <c r="M90" s="12" t="s">
        <v>99</v>
      </c>
      <c r="N90" s="12">
        <v>106</v>
      </c>
      <c r="O90" s="12">
        <v>153</v>
      </c>
      <c r="P90" s="23">
        <v>1.6480289018145635</v>
      </c>
      <c r="Q90" s="12" t="s">
        <v>99</v>
      </c>
      <c r="R90" s="12">
        <v>106</v>
      </c>
      <c r="S90" s="12">
        <v>153</v>
      </c>
      <c r="T90" s="23">
        <v>1.6480289018145635</v>
      </c>
    </row>
    <row r="91" spans="1:20" s="12" customFormat="1" x14ac:dyDescent="0.25">
      <c r="A91" s="12">
        <v>27</v>
      </c>
      <c r="B91" s="12">
        <v>10</v>
      </c>
      <c r="C91" s="12" t="s">
        <v>91</v>
      </c>
      <c r="D91" s="38">
        <v>493502.30170800001</v>
      </c>
      <c r="E91" s="38">
        <v>5180616.15558</v>
      </c>
      <c r="F91" s="12" t="s">
        <v>78</v>
      </c>
      <c r="G91" s="12" t="s">
        <v>139</v>
      </c>
      <c r="H91" s="12">
        <v>4</v>
      </c>
      <c r="I91" s="12" t="s">
        <v>62</v>
      </c>
      <c r="J91" s="12">
        <v>0</v>
      </c>
      <c r="K91" s="12">
        <v>10</v>
      </c>
      <c r="L91" s="23">
        <v>1.2734642285953779</v>
      </c>
      <c r="M91" s="12" t="s">
        <v>78</v>
      </c>
      <c r="N91" s="12" t="s">
        <v>63</v>
      </c>
      <c r="O91" s="12" t="s">
        <v>64</v>
      </c>
      <c r="P91" s="23">
        <v>0.99341161118947696</v>
      </c>
      <c r="Q91" s="12" t="s">
        <v>78</v>
      </c>
      <c r="R91" s="12">
        <v>0</v>
      </c>
      <c r="S91" s="12">
        <v>10</v>
      </c>
      <c r="T91" s="23">
        <v>1.1281472202127847</v>
      </c>
    </row>
    <row r="92" spans="1:20" s="12" customFormat="1" x14ac:dyDescent="0.25">
      <c r="A92" s="12">
        <v>27</v>
      </c>
      <c r="B92" s="12">
        <v>10</v>
      </c>
      <c r="C92" s="12" t="s">
        <v>91</v>
      </c>
      <c r="D92" s="38">
        <v>493502.30170800001</v>
      </c>
      <c r="E92" s="38">
        <v>5180616.15558</v>
      </c>
      <c r="F92" s="12" t="s">
        <v>78</v>
      </c>
      <c r="G92" s="12" t="s">
        <v>139</v>
      </c>
      <c r="H92" s="12">
        <v>4</v>
      </c>
      <c r="I92" s="12" t="s">
        <v>62</v>
      </c>
      <c r="J92" s="12">
        <v>10</v>
      </c>
      <c r="K92" s="12">
        <v>20</v>
      </c>
      <c r="L92" s="23">
        <v>1.2734642285953779</v>
      </c>
      <c r="M92" s="12" t="s">
        <v>78</v>
      </c>
      <c r="N92" s="12" t="s">
        <v>64</v>
      </c>
      <c r="O92" s="12" t="s">
        <v>68</v>
      </c>
      <c r="P92" s="23">
        <v>1.2886935837723985</v>
      </c>
      <c r="Q92" s="12" t="s">
        <v>78</v>
      </c>
      <c r="R92" s="12">
        <v>10</v>
      </c>
      <c r="S92" s="12">
        <v>20</v>
      </c>
      <c r="T92" s="23">
        <v>1.2732678158688711</v>
      </c>
    </row>
    <row r="93" spans="1:20" s="12" customFormat="1" x14ac:dyDescent="0.25">
      <c r="A93" s="12">
        <v>27</v>
      </c>
      <c r="B93" s="12">
        <v>10</v>
      </c>
      <c r="C93" s="12" t="s">
        <v>91</v>
      </c>
      <c r="D93" s="38">
        <v>493502.30170800001</v>
      </c>
      <c r="E93" s="38">
        <v>5180616.15558</v>
      </c>
      <c r="F93" s="12" t="s">
        <v>78</v>
      </c>
      <c r="G93" s="12" t="s">
        <v>139</v>
      </c>
      <c r="H93" s="12">
        <v>4</v>
      </c>
      <c r="I93" s="12" t="s">
        <v>62</v>
      </c>
      <c r="J93" s="12">
        <v>20</v>
      </c>
      <c r="K93" s="12">
        <v>30</v>
      </c>
      <c r="L93" s="23">
        <v>1.2734642285953779</v>
      </c>
      <c r="M93" s="12" t="s">
        <v>143</v>
      </c>
      <c r="N93" s="12" t="s">
        <v>68</v>
      </c>
      <c r="O93" s="12" t="s">
        <v>70</v>
      </c>
      <c r="P93" s="23">
        <v>1.2734642285953779</v>
      </c>
      <c r="Q93" s="12" t="s">
        <v>143</v>
      </c>
      <c r="R93" s="12">
        <v>20</v>
      </c>
      <c r="S93" s="12">
        <v>30</v>
      </c>
      <c r="T93" s="23">
        <v>1.3155248160629534</v>
      </c>
    </row>
    <row r="94" spans="1:20" s="12" customFormat="1" x14ac:dyDescent="0.25">
      <c r="A94" s="12">
        <v>27</v>
      </c>
      <c r="B94" s="12">
        <v>10</v>
      </c>
      <c r="C94" s="12" t="s">
        <v>91</v>
      </c>
      <c r="D94" s="38">
        <v>493502.30170800001</v>
      </c>
      <c r="E94" s="38">
        <v>5180616.15558</v>
      </c>
      <c r="F94" s="12" t="s">
        <v>140</v>
      </c>
      <c r="G94" s="12" t="s">
        <v>139</v>
      </c>
      <c r="H94" s="12">
        <v>4</v>
      </c>
      <c r="I94" s="12" t="s">
        <v>62</v>
      </c>
      <c r="J94" s="12">
        <v>30</v>
      </c>
      <c r="K94" s="12">
        <v>41</v>
      </c>
      <c r="L94" s="23">
        <v>1.3809137675947731</v>
      </c>
      <c r="M94" s="12" t="s">
        <v>140</v>
      </c>
      <c r="N94" s="12">
        <v>30</v>
      </c>
      <c r="O94" s="12">
        <v>41</v>
      </c>
      <c r="P94" s="23">
        <v>1.3809137675947731</v>
      </c>
      <c r="Q94" s="12" t="s">
        <v>140</v>
      </c>
      <c r="R94" s="12">
        <v>30</v>
      </c>
      <c r="S94" s="12">
        <v>41</v>
      </c>
      <c r="T94" s="23">
        <v>1.3809137675947731</v>
      </c>
    </row>
    <row r="95" spans="1:20" s="12" customFormat="1" x14ac:dyDescent="0.25">
      <c r="A95" s="12">
        <v>27</v>
      </c>
      <c r="B95" s="12">
        <v>10</v>
      </c>
      <c r="C95" s="12" t="s">
        <v>91</v>
      </c>
      <c r="D95" s="38">
        <v>493502.30170800001</v>
      </c>
      <c r="E95" s="38">
        <v>5180616.15558</v>
      </c>
      <c r="F95" s="12" t="s">
        <v>129</v>
      </c>
      <c r="G95" s="12" t="s">
        <v>139</v>
      </c>
      <c r="H95" s="12">
        <v>4</v>
      </c>
      <c r="I95" s="12" t="s">
        <v>62</v>
      </c>
      <c r="J95" s="12">
        <v>41</v>
      </c>
      <c r="K95" s="12">
        <v>62</v>
      </c>
      <c r="L95" s="23">
        <v>1.3821700294128636</v>
      </c>
      <c r="M95" s="12" t="s">
        <v>129</v>
      </c>
      <c r="N95" s="12">
        <v>41</v>
      </c>
      <c r="O95" s="12">
        <v>62</v>
      </c>
      <c r="P95" s="23">
        <v>1.3821700294128636</v>
      </c>
      <c r="Q95" s="12" t="s">
        <v>129</v>
      </c>
      <c r="R95" s="12">
        <v>41</v>
      </c>
      <c r="S95" s="12">
        <v>62</v>
      </c>
      <c r="T95" s="23">
        <v>1.3821700294128636</v>
      </c>
    </row>
    <row r="96" spans="1:20" s="12" customFormat="1" x14ac:dyDescent="0.25">
      <c r="A96" s="12">
        <v>27</v>
      </c>
      <c r="B96" s="12">
        <v>10</v>
      </c>
      <c r="C96" s="12" t="s">
        <v>91</v>
      </c>
      <c r="D96" s="38">
        <v>493502.30170800001</v>
      </c>
      <c r="E96" s="38">
        <v>5180616.15558</v>
      </c>
      <c r="F96" s="12" t="s">
        <v>130</v>
      </c>
      <c r="G96" s="12" t="s">
        <v>139</v>
      </c>
      <c r="H96" s="12">
        <v>4</v>
      </c>
      <c r="I96" s="12" t="s">
        <v>62</v>
      </c>
      <c r="J96" s="12">
        <v>62</v>
      </c>
      <c r="K96" s="12">
        <v>96</v>
      </c>
      <c r="L96" s="23">
        <v>1.3456553127281703</v>
      </c>
      <c r="M96" s="12" t="s">
        <v>130</v>
      </c>
      <c r="N96" s="12">
        <v>62</v>
      </c>
      <c r="O96" s="12">
        <v>96</v>
      </c>
      <c r="P96" s="23">
        <v>1.3456553127281703</v>
      </c>
      <c r="Q96" s="12" t="s">
        <v>130</v>
      </c>
      <c r="R96" s="12">
        <v>62</v>
      </c>
      <c r="S96" s="12">
        <v>96</v>
      </c>
      <c r="T96" s="23">
        <v>1.3456553127281703</v>
      </c>
    </row>
    <row r="97" spans="1:20" s="12" customFormat="1" x14ac:dyDescent="0.25">
      <c r="A97" s="12">
        <v>27</v>
      </c>
      <c r="B97" s="12">
        <v>10</v>
      </c>
      <c r="C97" s="12" t="s">
        <v>91</v>
      </c>
      <c r="D97" s="38">
        <v>493502.30170800001</v>
      </c>
      <c r="E97" s="38">
        <v>5180616.15558</v>
      </c>
      <c r="F97" s="12" t="s">
        <v>142</v>
      </c>
      <c r="G97" s="12" t="s">
        <v>139</v>
      </c>
      <c r="H97" s="12">
        <v>4</v>
      </c>
      <c r="I97" s="12" t="s">
        <v>62</v>
      </c>
      <c r="J97" s="12">
        <v>96</v>
      </c>
      <c r="K97" s="12">
        <v>128</v>
      </c>
      <c r="L97" s="23">
        <v>1.296442585532438</v>
      </c>
      <c r="M97" s="12" t="s">
        <v>142</v>
      </c>
      <c r="N97" s="12">
        <v>96</v>
      </c>
      <c r="O97" s="12">
        <v>128</v>
      </c>
      <c r="P97" s="23">
        <v>1.296442585532438</v>
      </c>
      <c r="Q97" s="12" t="s">
        <v>142</v>
      </c>
      <c r="R97" s="12">
        <v>96</v>
      </c>
      <c r="S97" s="12">
        <v>128</v>
      </c>
      <c r="T97" s="23">
        <v>1.296442585532438</v>
      </c>
    </row>
    <row r="98" spans="1:20" s="12" customFormat="1" x14ac:dyDescent="0.25">
      <c r="A98" s="12">
        <v>27</v>
      </c>
      <c r="B98" s="12">
        <v>10</v>
      </c>
      <c r="C98" s="12" t="s">
        <v>91</v>
      </c>
      <c r="D98" s="38">
        <v>493502.30170800001</v>
      </c>
      <c r="E98" s="38">
        <v>5180616.15558</v>
      </c>
      <c r="F98" s="12" t="s">
        <v>144</v>
      </c>
      <c r="G98" s="12" t="s">
        <v>139</v>
      </c>
      <c r="H98" s="12">
        <v>4</v>
      </c>
      <c r="I98" s="12" t="s">
        <v>62</v>
      </c>
      <c r="J98" s="12">
        <v>128</v>
      </c>
      <c r="K98" s="12">
        <v>153</v>
      </c>
      <c r="L98" s="23">
        <v>1.281134594700893</v>
      </c>
      <c r="M98" s="12" t="s">
        <v>144</v>
      </c>
      <c r="N98" s="12">
        <v>128</v>
      </c>
      <c r="O98" s="12">
        <v>153</v>
      </c>
      <c r="P98" s="23">
        <v>1.281134594700893</v>
      </c>
      <c r="Q98" s="12" t="s">
        <v>144</v>
      </c>
      <c r="R98" s="12">
        <v>128</v>
      </c>
      <c r="S98" s="12">
        <v>153</v>
      </c>
      <c r="T98" s="23">
        <v>1.281134594700893</v>
      </c>
    </row>
    <row r="99" spans="1:20" s="12" customFormat="1" x14ac:dyDescent="0.25">
      <c r="A99" s="12">
        <v>29</v>
      </c>
      <c r="B99" s="12">
        <v>12</v>
      </c>
      <c r="C99" s="12" t="s">
        <v>91</v>
      </c>
      <c r="D99" s="38">
        <v>493564.513719999</v>
      </c>
      <c r="E99" s="38">
        <v>5180609.8858099803</v>
      </c>
      <c r="F99" s="12" t="s">
        <v>78</v>
      </c>
      <c r="G99" s="12" t="s">
        <v>169</v>
      </c>
      <c r="H99" s="12">
        <v>5</v>
      </c>
      <c r="I99" s="12" t="s">
        <v>121</v>
      </c>
      <c r="J99" s="12">
        <v>0</v>
      </c>
      <c r="K99" s="12">
        <v>10</v>
      </c>
      <c r="L99" s="23">
        <v>1.3293190216669446</v>
      </c>
      <c r="M99" s="12" t="s">
        <v>78</v>
      </c>
      <c r="N99" s="12" t="s">
        <v>63</v>
      </c>
      <c r="O99" s="12" t="s">
        <v>64</v>
      </c>
      <c r="P99" s="23">
        <v>1.0820633866544651</v>
      </c>
      <c r="Q99" s="12" t="s">
        <v>78</v>
      </c>
      <c r="R99" s="12">
        <v>0</v>
      </c>
      <c r="S99" s="12">
        <v>10</v>
      </c>
      <c r="T99" s="23">
        <v>1.1779910722162432</v>
      </c>
    </row>
    <row r="100" spans="1:20" s="12" customFormat="1" x14ac:dyDescent="0.25">
      <c r="A100" s="12">
        <v>29</v>
      </c>
      <c r="B100" s="12">
        <v>12</v>
      </c>
      <c r="C100" s="12" t="s">
        <v>91</v>
      </c>
      <c r="D100" s="38">
        <v>493564.513719999</v>
      </c>
      <c r="E100" s="38">
        <v>5180609.8858099803</v>
      </c>
      <c r="F100" s="12" t="s">
        <v>78</v>
      </c>
      <c r="G100" s="12" t="s">
        <v>169</v>
      </c>
      <c r="H100" s="12">
        <v>5</v>
      </c>
      <c r="I100" s="12" t="s">
        <v>121</v>
      </c>
      <c r="J100" s="12">
        <v>10</v>
      </c>
      <c r="K100" s="12">
        <v>20</v>
      </c>
      <c r="L100" s="23">
        <v>1.3293190216669446</v>
      </c>
      <c r="M100" s="12" t="s">
        <v>78</v>
      </c>
      <c r="N100" s="12" t="s">
        <v>64</v>
      </c>
      <c r="O100" s="12" t="s">
        <v>68</v>
      </c>
      <c r="P100" s="23">
        <v>1.3866702094926711</v>
      </c>
      <c r="Q100" s="12" t="s">
        <v>78</v>
      </c>
      <c r="R100" s="12">
        <v>10</v>
      </c>
      <c r="S100" s="12">
        <v>20</v>
      </c>
      <c r="T100" s="23">
        <v>1.3600755156412654</v>
      </c>
    </row>
    <row r="101" spans="1:20" s="12" customFormat="1" x14ac:dyDescent="0.25">
      <c r="A101" s="12">
        <v>29</v>
      </c>
      <c r="B101" s="12">
        <v>12</v>
      </c>
      <c r="C101" s="12" t="s">
        <v>91</v>
      </c>
      <c r="D101" s="38">
        <v>493564.513719999</v>
      </c>
      <c r="E101" s="38">
        <v>5180609.8858099803</v>
      </c>
      <c r="F101" s="12" t="s">
        <v>78</v>
      </c>
      <c r="G101" s="12" t="s">
        <v>169</v>
      </c>
      <c r="H101" s="12">
        <v>5</v>
      </c>
      <c r="I101" s="12" t="s">
        <v>121</v>
      </c>
      <c r="J101" s="12">
        <v>20</v>
      </c>
      <c r="K101" s="12">
        <v>30</v>
      </c>
      <c r="L101" s="23">
        <v>1.3293190216669446</v>
      </c>
      <c r="M101" s="12" t="s">
        <v>122</v>
      </c>
      <c r="N101" s="12" t="s">
        <v>68</v>
      </c>
      <c r="O101" s="12" t="s">
        <v>70</v>
      </c>
      <c r="P101" s="23">
        <v>1.3293190216669446</v>
      </c>
      <c r="Q101" s="12" t="s">
        <v>122</v>
      </c>
      <c r="R101" s="12">
        <v>20</v>
      </c>
      <c r="S101" s="12">
        <v>30</v>
      </c>
      <c r="T101" s="23">
        <v>1.3158776928912965</v>
      </c>
    </row>
    <row r="102" spans="1:20" s="12" customFormat="1" x14ac:dyDescent="0.25">
      <c r="A102" s="12">
        <v>29</v>
      </c>
      <c r="B102" s="12">
        <v>12</v>
      </c>
      <c r="C102" s="12" t="s">
        <v>91</v>
      </c>
      <c r="D102" s="38">
        <v>493564.513719999</v>
      </c>
      <c r="E102" s="38">
        <v>5180609.8858099803</v>
      </c>
      <c r="F102" s="12" t="s">
        <v>83</v>
      </c>
      <c r="G102" s="12" t="s">
        <v>169</v>
      </c>
      <c r="H102" s="12">
        <v>5</v>
      </c>
      <c r="I102" s="12" t="s">
        <v>121</v>
      </c>
      <c r="J102" s="12">
        <v>30</v>
      </c>
      <c r="K102" s="12">
        <v>50</v>
      </c>
      <c r="L102" s="23">
        <v>1.37</v>
      </c>
      <c r="M102" s="12" t="s">
        <v>83</v>
      </c>
      <c r="N102" s="12">
        <v>30</v>
      </c>
      <c r="O102" s="12">
        <v>50</v>
      </c>
      <c r="P102" s="23">
        <v>1.37</v>
      </c>
      <c r="Q102" s="12" t="s">
        <v>83</v>
      </c>
      <c r="R102" s="12">
        <v>30</v>
      </c>
      <c r="S102" s="12">
        <v>50</v>
      </c>
      <c r="T102" s="23">
        <v>1.37</v>
      </c>
    </row>
    <row r="103" spans="1:20" s="12" customFormat="1" x14ac:dyDescent="0.25">
      <c r="A103" s="12">
        <v>29</v>
      </c>
      <c r="B103" s="12">
        <v>12</v>
      </c>
      <c r="C103" s="12" t="s">
        <v>91</v>
      </c>
      <c r="D103" s="38">
        <v>493564.513719999</v>
      </c>
      <c r="E103" s="38">
        <v>5180609.8858099803</v>
      </c>
      <c r="F103" s="12" t="s">
        <v>129</v>
      </c>
      <c r="G103" s="12" t="s">
        <v>169</v>
      </c>
      <c r="H103" s="12">
        <v>5</v>
      </c>
      <c r="I103" s="12" t="s">
        <v>121</v>
      </c>
      <c r="J103" s="12">
        <v>50</v>
      </c>
      <c r="K103" s="12">
        <v>68</v>
      </c>
      <c r="L103" s="23">
        <v>1.500073715122376</v>
      </c>
      <c r="M103" s="12" t="s">
        <v>129</v>
      </c>
      <c r="N103" s="12">
        <v>50</v>
      </c>
      <c r="O103" s="12">
        <v>68</v>
      </c>
      <c r="P103" s="23">
        <v>1.500073715122376</v>
      </c>
      <c r="Q103" s="12" t="s">
        <v>129</v>
      </c>
      <c r="R103" s="12">
        <v>50</v>
      </c>
      <c r="S103" s="12">
        <v>68</v>
      </c>
      <c r="T103" s="23">
        <v>1.500073715122376</v>
      </c>
    </row>
    <row r="104" spans="1:20" s="12" customFormat="1" x14ac:dyDescent="0.25">
      <c r="A104" s="12">
        <v>29</v>
      </c>
      <c r="B104" s="12">
        <v>12</v>
      </c>
      <c r="C104" s="12" t="s">
        <v>91</v>
      </c>
      <c r="D104" s="38">
        <v>493564.513719999</v>
      </c>
      <c r="E104" s="38">
        <v>5180609.8858099803</v>
      </c>
      <c r="F104" s="12" t="s">
        <v>130</v>
      </c>
      <c r="G104" s="12" t="s">
        <v>169</v>
      </c>
      <c r="H104" s="12">
        <v>5</v>
      </c>
      <c r="I104" s="12" t="s">
        <v>121</v>
      </c>
      <c r="J104" s="12">
        <v>68</v>
      </c>
      <c r="K104" s="12">
        <v>92</v>
      </c>
      <c r="L104" s="23">
        <v>1.3731119646577667</v>
      </c>
      <c r="M104" s="12" t="s">
        <v>130</v>
      </c>
      <c r="N104" s="12">
        <v>68</v>
      </c>
      <c r="O104" s="12">
        <v>92</v>
      </c>
      <c r="P104" s="23">
        <v>1.3731119646577667</v>
      </c>
      <c r="Q104" s="12" t="s">
        <v>130</v>
      </c>
      <c r="R104" s="12">
        <v>68</v>
      </c>
      <c r="S104" s="12">
        <v>92</v>
      </c>
      <c r="T104" s="23">
        <v>1.3731119646577667</v>
      </c>
    </row>
    <row r="105" spans="1:20" s="12" customFormat="1" x14ac:dyDescent="0.25">
      <c r="A105" s="12">
        <v>29</v>
      </c>
      <c r="B105" s="12">
        <v>12</v>
      </c>
      <c r="C105" s="12" t="s">
        <v>91</v>
      </c>
      <c r="D105" s="38">
        <v>493564.513719999</v>
      </c>
      <c r="E105" s="38">
        <v>5180609.8858099803</v>
      </c>
      <c r="F105" s="12" t="s">
        <v>172</v>
      </c>
      <c r="G105" s="12" t="s">
        <v>169</v>
      </c>
      <c r="H105" s="12">
        <v>5</v>
      </c>
      <c r="I105" s="12" t="s">
        <v>121</v>
      </c>
      <c r="J105" s="12">
        <v>92</v>
      </c>
      <c r="K105" s="12">
        <v>137</v>
      </c>
      <c r="L105" s="23">
        <v>1.45</v>
      </c>
      <c r="M105" s="12" t="s">
        <v>172</v>
      </c>
      <c r="N105" s="12">
        <v>92</v>
      </c>
      <c r="O105" s="12">
        <v>137</v>
      </c>
      <c r="P105" s="23">
        <v>1.45</v>
      </c>
      <c r="Q105" s="12" t="s">
        <v>172</v>
      </c>
      <c r="R105" s="12">
        <v>92</v>
      </c>
      <c r="S105" s="12">
        <v>132</v>
      </c>
      <c r="T105" s="23">
        <v>1.45</v>
      </c>
    </row>
    <row r="106" spans="1:20" s="12" customFormat="1" x14ac:dyDescent="0.25">
      <c r="A106" s="12">
        <v>29</v>
      </c>
      <c r="B106" s="12">
        <v>12</v>
      </c>
      <c r="C106" s="12" t="s">
        <v>91</v>
      </c>
      <c r="D106" s="38">
        <v>493564.513719999</v>
      </c>
      <c r="E106" s="38">
        <v>5180609.8858099803</v>
      </c>
      <c r="F106" s="12" t="s">
        <v>173</v>
      </c>
      <c r="G106" s="12" t="s">
        <v>169</v>
      </c>
      <c r="H106" s="12">
        <v>5</v>
      </c>
      <c r="I106" s="12" t="s">
        <v>121</v>
      </c>
      <c r="J106" s="12">
        <v>137</v>
      </c>
      <c r="K106" s="12">
        <v>153</v>
      </c>
      <c r="L106" s="23">
        <v>1.5294337523131245</v>
      </c>
      <c r="M106" s="12" t="s">
        <v>173</v>
      </c>
      <c r="N106" s="12">
        <v>137</v>
      </c>
      <c r="O106" s="12">
        <v>153</v>
      </c>
      <c r="P106" s="23">
        <v>1.5294337523131245</v>
      </c>
      <c r="Q106" s="12" t="s">
        <v>173</v>
      </c>
      <c r="R106" s="12">
        <v>132</v>
      </c>
      <c r="S106" s="12">
        <v>153</v>
      </c>
      <c r="T106" s="23">
        <v>1.5294337523131245</v>
      </c>
    </row>
    <row r="107" spans="1:20" s="12" customFormat="1" x14ac:dyDescent="0.25">
      <c r="A107" s="12">
        <v>31</v>
      </c>
      <c r="B107" s="12">
        <v>14</v>
      </c>
      <c r="C107" s="12" t="s">
        <v>91</v>
      </c>
      <c r="D107" s="38">
        <v>493628.33457200002</v>
      </c>
      <c r="E107" s="38">
        <v>5180611.5956800003</v>
      </c>
      <c r="F107" s="12" t="s">
        <v>78</v>
      </c>
      <c r="G107" s="12" t="s">
        <v>139</v>
      </c>
      <c r="H107" s="12">
        <v>4</v>
      </c>
      <c r="I107" s="12" t="s">
        <v>86</v>
      </c>
      <c r="J107" s="12">
        <v>0</v>
      </c>
      <c r="K107" s="12">
        <v>10</v>
      </c>
      <c r="L107" s="23">
        <v>1.347455266705873</v>
      </c>
      <c r="M107" s="12" t="s">
        <v>78</v>
      </c>
      <c r="N107" s="12" t="s">
        <v>63</v>
      </c>
      <c r="O107" s="12" t="s">
        <v>64</v>
      </c>
      <c r="P107" s="23">
        <v>0.79781733684770517</v>
      </c>
      <c r="Q107" s="12" t="s">
        <v>78</v>
      </c>
      <c r="R107" s="12">
        <v>0</v>
      </c>
      <c r="S107" s="12">
        <v>10</v>
      </c>
      <c r="T107" s="23">
        <v>1.2042803959278012</v>
      </c>
    </row>
    <row r="108" spans="1:20" s="12" customFormat="1" x14ac:dyDescent="0.25">
      <c r="A108" s="12">
        <v>31</v>
      </c>
      <c r="B108" s="12">
        <v>14</v>
      </c>
      <c r="C108" s="12" t="s">
        <v>91</v>
      </c>
      <c r="D108" s="38">
        <v>493628.33457200002</v>
      </c>
      <c r="E108" s="38">
        <v>5180611.5956800003</v>
      </c>
      <c r="F108" s="12" t="s">
        <v>78</v>
      </c>
      <c r="G108" s="12" t="s">
        <v>139</v>
      </c>
      <c r="H108" s="12">
        <v>4</v>
      </c>
      <c r="I108" s="12" t="s">
        <v>86</v>
      </c>
      <c r="J108" s="12">
        <v>10</v>
      </c>
      <c r="K108" s="12">
        <v>20</v>
      </c>
      <c r="L108" s="23">
        <v>1.347455266705873</v>
      </c>
      <c r="M108" s="12" t="s">
        <v>102</v>
      </c>
      <c r="N108" s="12" t="s">
        <v>64</v>
      </c>
      <c r="O108" s="12" t="s">
        <v>68</v>
      </c>
      <c r="P108" s="23">
        <v>1.395057669860819</v>
      </c>
      <c r="Q108" s="12" t="s">
        <v>102</v>
      </c>
      <c r="R108" s="12">
        <v>10</v>
      </c>
      <c r="S108" s="12">
        <v>20</v>
      </c>
      <c r="T108" s="23">
        <v>1.3664272985514405</v>
      </c>
    </row>
    <row r="109" spans="1:20" s="12" customFormat="1" x14ac:dyDescent="0.25">
      <c r="A109" s="12">
        <v>31</v>
      </c>
      <c r="B109" s="12">
        <v>14</v>
      </c>
      <c r="C109" s="12" t="s">
        <v>91</v>
      </c>
      <c r="D109" s="38">
        <v>493628.33457200002</v>
      </c>
      <c r="E109" s="38">
        <v>5180611.5956800003</v>
      </c>
      <c r="F109" s="12" t="s">
        <v>78</v>
      </c>
      <c r="G109" s="12" t="s">
        <v>139</v>
      </c>
      <c r="H109" s="12">
        <v>4</v>
      </c>
      <c r="I109" s="12" t="s">
        <v>86</v>
      </c>
      <c r="J109" s="12">
        <v>20</v>
      </c>
      <c r="K109" s="12">
        <v>30</v>
      </c>
      <c r="L109" s="23">
        <v>1.347455266705873</v>
      </c>
      <c r="M109" s="12" t="s">
        <v>103</v>
      </c>
      <c r="N109" s="12" t="s">
        <v>68</v>
      </c>
      <c r="O109" s="12" t="s">
        <v>70</v>
      </c>
      <c r="P109" s="23">
        <v>1.347455266705873</v>
      </c>
      <c r="Q109" s="12" t="s">
        <v>103</v>
      </c>
      <c r="R109" s="12">
        <v>20</v>
      </c>
      <c r="S109" s="12">
        <v>30</v>
      </c>
      <c r="T109" s="23">
        <v>1.3754256576741888</v>
      </c>
    </row>
    <row r="110" spans="1:20" s="12" customFormat="1" x14ac:dyDescent="0.25">
      <c r="A110" s="12">
        <v>31</v>
      </c>
      <c r="B110" s="12">
        <v>14</v>
      </c>
      <c r="C110" s="12" t="s">
        <v>91</v>
      </c>
      <c r="D110" s="38">
        <v>493628.33457200002</v>
      </c>
      <c r="E110" s="38">
        <v>5180611.5956800003</v>
      </c>
      <c r="F110" s="12" t="s">
        <v>103</v>
      </c>
      <c r="G110" s="12" t="s">
        <v>139</v>
      </c>
      <c r="H110" s="12">
        <v>4</v>
      </c>
      <c r="I110" s="12" t="s">
        <v>86</v>
      </c>
      <c r="J110" s="12">
        <v>30</v>
      </c>
      <c r="K110" s="12">
        <v>40</v>
      </c>
      <c r="L110" s="23">
        <v>1.3441158835196003</v>
      </c>
      <c r="M110" s="12" t="s">
        <v>103</v>
      </c>
      <c r="N110" s="12">
        <v>30</v>
      </c>
      <c r="O110" s="12">
        <v>40</v>
      </c>
      <c r="P110" s="23">
        <v>1.3441158835196003</v>
      </c>
      <c r="Q110" s="12" t="s">
        <v>103</v>
      </c>
      <c r="R110" s="12">
        <v>30</v>
      </c>
      <c r="S110" s="12">
        <v>40</v>
      </c>
      <c r="T110" s="23">
        <v>1.3441158835196003</v>
      </c>
    </row>
    <row r="111" spans="1:20" s="12" customFormat="1" x14ac:dyDescent="0.25">
      <c r="A111" s="12">
        <v>31</v>
      </c>
      <c r="B111" s="12">
        <v>14</v>
      </c>
      <c r="C111" s="12" t="s">
        <v>91</v>
      </c>
      <c r="D111" s="38">
        <v>493628.33457200002</v>
      </c>
      <c r="E111" s="38">
        <v>5180611.5956800003</v>
      </c>
      <c r="F111" s="12" t="s">
        <v>104</v>
      </c>
      <c r="G111" s="12" t="s">
        <v>139</v>
      </c>
      <c r="H111" s="12">
        <v>4</v>
      </c>
      <c r="I111" s="12" t="s">
        <v>86</v>
      </c>
      <c r="J111" s="12">
        <v>40</v>
      </c>
      <c r="K111" s="12">
        <v>57</v>
      </c>
      <c r="L111" s="23">
        <v>1.4214140986444905</v>
      </c>
      <c r="M111" s="12" t="s">
        <v>104</v>
      </c>
      <c r="N111" s="12">
        <v>40</v>
      </c>
      <c r="O111" s="12">
        <v>57</v>
      </c>
      <c r="P111" s="23">
        <v>1.4214140986444905</v>
      </c>
      <c r="Q111" s="12" t="s">
        <v>104</v>
      </c>
      <c r="R111" s="12">
        <v>40</v>
      </c>
      <c r="S111" s="12">
        <v>57</v>
      </c>
      <c r="T111" s="23">
        <v>1.4214140986444905</v>
      </c>
    </row>
    <row r="112" spans="1:20" s="12" customFormat="1" x14ac:dyDescent="0.25">
      <c r="A112" s="12">
        <v>31</v>
      </c>
      <c r="B112" s="12">
        <v>14</v>
      </c>
      <c r="C112" s="12" t="s">
        <v>91</v>
      </c>
      <c r="D112" s="38">
        <v>493628.33457200002</v>
      </c>
      <c r="E112" s="38">
        <v>5180611.5956800003</v>
      </c>
      <c r="F112" s="12" t="s">
        <v>129</v>
      </c>
      <c r="G112" s="12" t="s">
        <v>139</v>
      </c>
      <c r="H112" s="12">
        <v>4</v>
      </c>
      <c r="I112" s="12" t="s">
        <v>86</v>
      </c>
      <c r="J112" s="12">
        <v>57</v>
      </c>
      <c r="K112" s="12">
        <v>88</v>
      </c>
      <c r="L112" s="23">
        <v>1.4764380337061143</v>
      </c>
      <c r="M112" s="12" t="s">
        <v>129</v>
      </c>
      <c r="N112" s="12">
        <v>57</v>
      </c>
      <c r="O112" s="12">
        <v>88</v>
      </c>
      <c r="P112" s="23">
        <v>1.4764380337061143</v>
      </c>
      <c r="Q112" s="12" t="s">
        <v>129</v>
      </c>
      <c r="R112" s="12">
        <v>57</v>
      </c>
      <c r="S112" s="12">
        <v>88</v>
      </c>
      <c r="T112" s="23">
        <v>1.4764380337061143</v>
      </c>
    </row>
    <row r="113" spans="1:20" s="12" customFormat="1" x14ac:dyDescent="0.25">
      <c r="A113" s="12">
        <v>31</v>
      </c>
      <c r="B113" s="12">
        <v>14</v>
      </c>
      <c r="C113" s="12" t="s">
        <v>91</v>
      </c>
      <c r="D113" s="38">
        <v>493628.33457200002</v>
      </c>
      <c r="E113" s="38">
        <v>5180611.5956800003</v>
      </c>
      <c r="F113" s="12" t="s">
        <v>130</v>
      </c>
      <c r="G113" s="12" t="s">
        <v>139</v>
      </c>
      <c r="H113" s="12">
        <v>4</v>
      </c>
      <c r="I113" s="12" t="s">
        <v>86</v>
      </c>
      <c r="J113" s="12">
        <v>88</v>
      </c>
      <c r="K113" s="12">
        <v>127</v>
      </c>
      <c r="L113" s="23">
        <v>1.6366234719059403</v>
      </c>
      <c r="M113" s="12" t="s">
        <v>130</v>
      </c>
      <c r="N113" s="12">
        <v>88</v>
      </c>
      <c r="O113" s="12">
        <v>127</v>
      </c>
      <c r="P113" s="23">
        <v>1.6366234719059403</v>
      </c>
      <c r="Q113" s="12" t="s">
        <v>130</v>
      </c>
      <c r="R113" s="12">
        <v>88</v>
      </c>
      <c r="S113" s="12">
        <v>127</v>
      </c>
      <c r="T113" s="23">
        <v>1.6366234719059403</v>
      </c>
    </row>
    <row r="114" spans="1:20" s="12" customFormat="1" x14ac:dyDescent="0.25">
      <c r="A114" s="12">
        <v>31</v>
      </c>
      <c r="B114" s="12">
        <v>14</v>
      </c>
      <c r="C114" s="12" t="s">
        <v>91</v>
      </c>
      <c r="D114" s="38">
        <v>493628.33457200002</v>
      </c>
      <c r="E114" s="38">
        <v>5180611.5956800003</v>
      </c>
      <c r="F114" s="12" t="s">
        <v>76</v>
      </c>
      <c r="G114" s="12" t="s">
        <v>139</v>
      </c>
      <c r="H114" s="12">
        <v>4</v>
      </c>
      <c r="I114" s="12" t="s">
        <v>86</v>
      </c>
      <c r="J114" s="12">
        <v>127</v>
      </c>
      <c r="K114" s="12">
        <v>153</v>
      </c>
      <c r="L114" s="23">
        <v>1.623464853728706</v>
      </c>
      <c r="M114" s="12" t="s">
        <v>76</v>
      </c>
      <c r="N114" s="12">
        <v>127</v>
      </c>
      <c r="O114" s="12">
        <v>153</v>
      </c>
      <c r="P114" s="23">
        <v>1.623464853728706</v>
      </c>
      <c r="Q114" s="12" t="s">
        <v>76</v>
      </c>
      <c r="R114" s="12">
        <v>127</v>
      </c>
      <c r="S114" s="12">
        <v>153</v>
      </c>
      <c r="T114" s="23">
        <v>1.623464853728706</v>
      </c>
    </row>
    <row r="115" spans="1:20" s="12" customFormat="1" x14ac:dyDescent="0.25">
      <c r="A115" s="12">
        <v>33</v>
      </c>
      <c r="B115" s="12">
        <v>16</v>
      </c>
      <c r="C115" s="12" t="s">
        <v>91</v>
      </c>
      <c r="D115" s="38">
        <v>493692.152348998</v>
      </c>
      <c r="E115" s="38">
        <v>5180610.4170500003</v>
      </c>
      <c r="F115" s="12" t="s">
        <v>78</v>
      </c>
      <c r="G115" s="12" t="s">
        <v>169</v>
      </c>
      <c r="H115" s="12">
        <v>5</v>
      </c>
      <c r="I115" s="12" t="s">
        <v>120</v>
      </c>
      <c r="J115" s="12">
        <v>0</v>
      </c>
      <c r="K115" s="12">
        <v>10</v>
      </c>
      <c r="L115" s="23">
        <v>1.3282207404356081</v>
      </c>
      <c r="M115" s="12" t="s">
        <v>122</v>
      </c>
      <c r="N115" s="12" t="s">
        <v>63</v>
      </c>
      <c r="O115" s="12" t="s">
        <v>64</v>
      </c>
      <c r="P115" s="23">
        <v>1.2863331275464969</v>
      </c>
      <c r="Q115" s="12" t="s">
        <v>122</v>
      </c>
      <c r="R115" s="12">
        <v>0</v>
      </c>
      <c r="S115" s="12">
        <v>10</v>
      </c>
      <c r="T115" s="23">
        <v>1.2399209555904513</v>
      </c>
    </row>
    <row r="116" spans="1:20" s="12" customFormat="1" x14ac:dyDescent="0.25">
      <c r="A116" s="12">
        <v>33</v>
      </c>
      <c r="B116" s="12">
        <v>16</v>
      </c>
      <c r="C116" s="12" t="s">
        <v>91</v>
      </c>
      <c r="D116" s="38">
        <v>493692.152348998</v>
      </c>
      <c r="E116" s="38">
        <v>5180610.4170500003</v>
      </c>
      <c r="F116" s="12" t="s">
        <v>83</v>
      </c>
      <c r="G116" s="12" t="s">
        <v>169</v>
      </c>
      <c r="H116" s="12">
        <v>5</v>
      </c>
      <c r="I116" s="12" t="s">
        <v>120</v>
      </c>
      <c r="J116" s="12">
        <v>10</v>
      </c>
      <c r="K116" s="12">
        <v>20</v>
      </c>
      <c r="L116" s="23">
        <v>1.3282207404356081</v>
      </c>
      <c r="M116" s="12" t="s">
        <v>83</v>
      </c>
      <c r="N116" s="12" t="s">
        <v>64</v>
      </c>
      <c r="O116" s="12" t="s">
        <v>68</v>
      </c>
      <c r="P116" s="23">
        <v>1.3566478843228911</v>
      </c>
      <c r="Q116" s="12" t="s">
        <v>83</v>
      </c>
      <c r="R116" s="12">
        <v>10</v>
      </c>
      <c r="S116" s="12">
        <v>20</v>
      </c>
      <c r="T116" s="23">
        <v>1.3214355029376998</v>
      </c>
    </row>
    <row r="117" spans="1:20" s="12" customFormat="1" x14ac:dyDescent="0.25">
      <c r="A117" s="12">
        <v>33</v>
      </c>
      <c r="B117" s="12">
        <v>16</v>
      </c>
      <c r="C117" s="12" t="s">
        <v>91</v>
      </c>
      <c r="D117" s="38">
        <v>493692.152348998</v>
      </c>
      <c r="E117" s="38">
        <v>5180610.4170500003</v>
      </c>
      <c r="F117" s="12" t="s">
        <v>83</v>
      </c>
      <c r="G117" s="12" t="s">
        <v>169</v>
      </c>
      <c r="H117" s="12">
        <v>5</v>
      </c>
      <c r="I117" s="12" t="s">
        <v>120</v>
      </c>
      <c r="J117" s="12">
        <v>20</v>
      </c>
      <c r="K117" s="12">
        <v>30</v>
      </c>
      <c r="L117" s="23">
        <v>1.3282207404356081</v>
      </c>
      <c r="M117" s="12" t="s">
        <v>144</v>
      </c>
      <c r="N117" s="12" t="s">
        <v>68</v>
      </c>
      <c r="O117" s="12" t="s">
        <v>70</v>
      </c>
      <c r="P117" s="23">
        <v>1.3282207404356081</v>
      </c>
      <c r="Q117" s="12" t="s">
        <v>174</v>
      </c>
      <c r="R117" s="12">
        <v>20</v>
      </c>
      <c r="S117" s="12">
        <v>30</v>
      </c>
      <c r="T117" s="23">
        <v>1.2592409619422342</v>
      </c>
    </row>
    <row r="118" spans="1:20" s="12" customFormat="1" x14ac:dyDescent="0.25">
      <c r="A118" s="12">
        <v>33</v>
      </c>
      <c r="B118" s="12">
        <v>16</v>
      </c>
      <c r="C118" s="12" t="s">
        <v>91</v>
      </c>
      <c r="D118" s="38">
        <v>493692.152348998</v>
      </c>
      <c r="E118" s="38">
        <v>5180610.4170500003</v>
      </c>
      <c r="F118" s="12" t="s">
        <v>144</v>
      </c>
      <c r="G118" s="12" t="s">
        <v>169</v>
      </c>
      <c r="H118" s="12">
        <v>5</v>
      </c>
      <c r="I118" s="12" t="s">
        <v>120</v>
      </c>
      <c r="J118" s="12">
        <v>30</v>
      </c>
      <c r="K118" s="12">
        <v>59</v>
      </c>
      <c r="L118" s="23">
        <v>1.3380530094143217</v>
      </c>
      <c r="M118" s="12" t="s">
        <v>144</v>
      </c>
      <c r="N118" s="12">
        <v>30</v>
      </c>
      <c r="O118" s="12">
        <v>59</v>
      </c>
      <c r="P118" s="23">
        <v>1.3380530094143217</v>
      </c>
      <c r="Q118" s="12" t="s">
        <v>144</v>
      </c>
      <c r="R118" s="12">
        <v>30</v>
      </c>
      <c r="S118" s="12">
        <v>41</v>
      </c>
      <c r="T118" s="23">
        <v>1.3380530094143217</v>
      </c>
    </row>
    <row r="119" spans="1:20" s="12" customFormat="1" x14ac:dyDescent="0.25">
      <c r="A119" s="12">
        <v>33</v>
      </c>
      <c r="B119" s="12">
        <v>16</v>
      </c>
      <c r="C119" s="12" t="s">
        <v>91</v>
      </c>
      <c r="D119" s="38">
        <v>493692.152348998</v>
      </c>
      <c r="E119" s="38">
        <v>5180610.4170500003</v>
      </c>
      <c r="F119" s="12" t="s">
        <v>175</v>
      </c>
      <c r="G119" s="12" t="s">
        <v>169</v>
      </c>
      <c r="H119" s="12">
        <v>5</v>
      </c>
      <c r="I119" s="12" t="s">
        <v>120</v>
      </c>
      <c r="J119" s="12">
        <v>59</v>
      </c>
      <c r="K119" s="12">
        <v>96</v>
      </c>
      <c r="L119" s="23">
        <v>1.4046557265396036</v>
      </c>
      <c r="M119" s="12" t="s">
        <v>175</v>
      </c>
      <c r="N119" s="12">
        <v>59</v>
      </c>
      <c r="O119" s="12">
        <v>96</v>
      </c>
      <c r="P119" s="23">
        <v>1.4046557265396036</v>
      </c>
      <c r="Q119" s="12" t="s">
        <v>175</v>
      </c>
      <c r="R119" s="12">
        <v>41</v>
      </c>
      <c r="S119" s="12">
        <v>76</v>
      </c>
      <c r="T119" s="23">
        <v>1.4046557265396036</v>
      </c>
    </row>
    <row r="120" spans="1:20" s="12" customFormat="1" x14ac:dyDescent="0.25">
      <c r="A120" s="12">
        <v>33</v>
      </c>
      <c r="B120" s="12">
        <v>16</v>
      </c>
      <c r="C120" s="12" t="s">
        <v>91</v>
      </c>
      <c r="D120" s="38">
        <v>493692.152348998</v>
      </c>
      <c r="E120" s="38">
        <v>5180610.4170500003</v>
      </c>
      <c r="F120" s="12" t="s">
        <v>176</v>
      </c>
      <c r="G120" s="12" t="s">
        <v>169</v>
      </c>
      <c r="H120" s="12">
        <v>5</v>
      </c>
      <c r="I120" s="12" t="s">
        <v>120</v>
      </c>
      <c r="J120" s="12">
        <v>96</v>
      </c>
      <c r="K120" s="12">
        <v>135</v>
      </c>
      <c r="L120" s="23">
        <v>1.5093142332165161</v>
      </c>
      <c r="M120" s="12" t="s">
        <v>176</v>
      </c>
      <c r="N120" s="12">
        <v>96</v>
      </c>
      <c r="O120" s="12">
        <v>135</v>
      </c>
      <c r="P120" s="23">
        <v>1.5093142332165161</v>
      </c>
      <c r="Q120" s="12" t="s">
        <v>176</v>
      </c>
      <c r="R120" s="12">
        <v>76</v>
      </c>
      <c r="S120" s="12">
        <v>135</v>
      </c>
      <c r="T120" s="23">
        <v>1.5093142332165161</v>
      </c>
    </row>
    <row r="121" spans="1:20" s="12" customFormat="1" x14ac:dyDescent="0.25">
      <c r="A121" s="12">
        <v>33</v>
      </c>
      <c r="B121" s="12">
        <v>16</v>
      </c>
      <c r="C121" s="12" t="s">
        <v>91</v>
      </c>
      <c r="D121" s="38">
        <v>493692.152348998</v>
      </c>
      <c r="E121" s="38">
        <v>5180610.4170500003</v>
      </c>
      <c r="F121" s="12" t="s">
        <v>177</v>
      </c>
      <c r="G121" s="12" t="s">
        <v>169</v>
      </c>
      <c r="H121" s="12">
        <v>5</v>
      </c>
      <c r="I121" s="12" t="s">
        <v>120</v>
      </c>
      <c r="J121" s="12">
        <v>135</v>
      </c>
      <c r="K121" s="12">
        <v>153</v>
      </c>
      <c r="L121" s="23">
        <v>1.5040768848275183</v>
      </c>
      <c r="M121" s="12" t="s">
        <v>177</v>
      </c>
      <c r="N121" s="12">
        <v>135</v>
      </c>
      <c r="O121" s="12">
        <v>153</v>
      </c>
      <c r="P121" s="23">
        <v>1.5040768848275183</v>
      </c>
      <c r="Q121" s="12" t="s">
        <v>177</v>
      </c>
      <c r="R121" s="12">
        <v>135</v>
      </c>
      <c r="S121" s="12">
        <v>153</v>
      </c>
      <c r="T121" s="23">
        <v>1.5040768848275183</v>
      </c>
    </row>
    <row r="122" spans="1:20" s="12" customFormat="1" x14ac:dyDescent="0.25">
      <c r="A122" s="12">
        <v>35</v>
      </c>
      <c r="B122" s="12">
        <v>18</v>
      </c>
      <c r="C122" s="12" t="s">
        <v>91</v>
      </c>
      <c r="D122" s="38">
        <v>493755.952693998</v>
      </c>
      <c r="E122" s="38">
        <v>5180592.4596699905</v>
      </c>
      <c r="F122" s="12" t="s">
        <v>78</v>
      </c>
      <c r="G122" s="12" t="s">
        <v>119</v>
      </c>
      <c r="H122" s="12">
        <v>3</v>
      </c>
      <c r="I122" s="12" t="s">
        <v>62</v>
      </c>
      <c r="J122" s="12">
        <v>0</v>
      </c>
      <c r="K122" s="12">
        <v>10</v>
      </c>
      <c r="L122" s="23">
        <v>1.4253166065170912</v>
      </c>
      <c r="M122" s="12" t="s">
        <v>78</v>
      </c>
      <c r="N122" s="12" t="s">
        <v>63</v>
      </c>
      <c r="O122" s="12" t="s">
        <v>64</v>
      </c>
      <c r="P122" s="23">
        <v>0.97734351042597034</v>
      </c>
      <c r="Q122" s="12" t="s">
        <v>78</v>
      </c>
      <c r="R122" s="12">
        <v>0</v>
      </c>
      <c r="S122" s="12">
        <v>10</v>
      </c>
      <c r="T122" s="23">
        <v>1.2249236903858707</v>
      </c>
    </row>
    <row r="123" spans="1:20" s="12" customFormat="1" x14ac:dyDescent="0.25">
      <c r="A123" s="12">
        <v>35</v>
      </c>
      <c r="B123" s="12">
        <v>18</v>
      </c>
      <c r="C123" s="12" t="s">
        <v>91</v>
      </c>
      <c r="D123" s="38">
        <v>493755.952693998</v>
      </c>
      <c r="E123" s="38">
        <v>5180592.4596699905</v>
      </c>
      <c r="F123" s="12" t="s">
        <v>103</v>
      </c>
      <c r="G123" s="12" t="s">
        <v>119</v>
      </c>
      <c r="H123" s="12">
        <v>3</v>
      </c>
      <c r="I123" s="12" t="s">
        <v>62</v>
      </c>
      <c r="J123" s="12">
        <v>10</v>
      </c>
      <c r="K123" s="12">
        <v>20</v>
      </c>
      <c r="L123" s="23">
        <v>1.4253166065170912</v>
      </c>
      <c r="M123" s="12" t="s">
        <v>102</v>
      </c>
      <c r="N123" s="12" t="s">
        <v>64</v>
      </c>
      <c r="O123" s="12" t="s">
        <v>68</v>
      </c>
      <c r="P123" s="23">
        <v>1.5120825047677486</v>
      </c>
      <c r="Q123" s="12" t="s">
        <v>102</v>
      </c>
      <c r="R123" s="12">
        <v>10</v>
      </c>
      <c r="S123" s="12">
        <v>20</v>
      </c>
      <c r="T123" s="23">
        <v>1.4245637560209607</v>
      </c>
    </row>
    <row r="124" spans="1:20" s="12" customFormat="1" x14ac:dyDescent="0.25">
      <c r="A124" s="12">
        <v>35</v>
      </c>
      <c r="B124" s="12">
        <v>18</v>
      </c>
      <c r="C124" s="12" t="s">
        <v>91</v>
      </c>
      <c r="D124" s="38">
        <v>493755.952693998</v>
      </c>
      <c r="E124" s="38">
        <v>5180592.4596699905</v>
      </c>
      <c r="F124" s="12" t="s">
        <v>103</v>
      </c>
      <c r="G124" s="12" t="s">
        <v>119</v>
      </c>
      <c r="H124" s="12">
        <v>3</v>
      </c>
      <c r="I124" s="12" t="s">
        <v>62</v>
      </c>
      <c r="J124" s="12">
        <v>20</v>
      </c>
      <c r="K124" s="12">
        <v>30</v>
      </c>
      <c r="L124" s="23">
        <v>1.4253166065170912</v>
      </c>
      <c r="M124" s="12" t="s">
        <v>126</v>
      </c>
      <c r="N124" s="12" t="s">
        <v>68</v>
      </c>
      <c r="O124" s="12" t="s">
        <v>70</v>
      </c>
      <c r="P124" s="23">
        <v>1.4253166065170912</v>
      </c>
      <c r="Q124" s="12" t="s">
        <v>126</v>
      </c>
      <c r="R124" s="12">
        <v>20</v>
      </c>
      <c r="S124" s="12">
        <v>30</v>
      </c>
      <c r="T124" s="23">
        <v>1.426504578576848</v>
      </c>
    </row>
    <row r="125" spans="1:20" s="12" customFormat="1" x14ac:dyDescent="0.25">
      <c r="A125" s="12">
        <v>35</v>
      </c>
      <c r="B125" s="12">
        <v>18</v>
      </c>
      <c r="C125" s="12" t="s">
        <v>91</v>
      </c>
      <c r="D125" s="38">
        <v>493755.952693998</v>
      </c>
      <c r="E125" s="38">
        <v>5180592.4596699905</v>
      </c>
      <c r="F125" s="12" t="s">
        <v>104</v>
      </c>
      <c r="G125" s="12" t="s">
        <v>119</v>
      </c>
      <c r="H125" s="12">
        <v>3</v>
      </c>
      <c r="I125" s="12" t="s">
        <v>62</v>
      </c>
      <c r="J125" s="12">
        <v>30</v>
      </c>
      <c r="K125" s="12">
        <v>45</v>
      </c>
      <c r="L125" s="23">
        <v>1.4157337750447931</v>
      </c>
      <c r="M125" s="12" t="s">
        <v>104</v>
      </c>
      <c r="N125" s="12">
        <v>30</v>
      </c>
      <c r="O125" s="12">
        <v>75</v>
      </c>
      <c r="P125" s="23">
        <v>1.4157337750447931</v>
      </c>
      <c r="Q125" s="12" t="s">
        <v>104</v>
      </c>
      <c r="R125" s="12">
        <v>30</v>
      </c>
      <c r="S125" s="12">
        <v>45</v>
      </c>
      <c r="T125" s="23">
        <v>1.4157337750447931</v>
      </c>
    </row>
    <row r="126" spans="1:20" s="12" customFormat="1" x14ac:dyDescent="0.25">
      <c r="A126" s="12">
        <v>35</v>
      </c>
      <c r="B126" s="12">
        <v>18</v>
      </c>
      <c r="C126" s="12" t="s">
        <v>91</v>
      </c>
      <c r="D126" s="38">
        <v>493755.952693998</v>
      </c>
      <c r="E126" s="38">
        <v>5180592.4596699905</v>
      </c>
      <c r="F126" s="12" t="s">
        <v>83</v>
      </c>
      <c r="G126" s="12" t="s">
        <v>119</v>
      </c>
      <c r="H126" s="12">
        <v>3</v>
      </c>
      <c r="I126" s="12" t="s">
        <v>62</v>
      </c>
      <c r="J126" s="12">
        <v>45</v>
      </c>
      <c r="K126" s="12">
        <v>70</v>
      </c>
      <c r="L126" s="23">
        <v>1.4267492903771286</v>
      </c>
      <c r="M126" s="12" t="s">
        <v>83</v>
      </c>
      <c r="N126" s="12">
        <v>45</v>
      </c>
      <c r="O126" s="12">
        <v>70</v>
      </c>
      <c r="P126" s="23">
        <v>1.4267492903771286</v>
      </c>
      <c r="Q126" s="12" t="s">
        <v>83</v>
      </c>
      <c r="R126" s="12">
        <v>45</v>
      </c>
      <c r="S126" s="12">
        <v>70</v>
      </c>
      <c r="T126" s="23">
        <v>1.4267492903771286</v>
      </c>
    </row>
    <row r="127" spans="1:20" s="12" customFormat="1" x14ac:dyDescent="0.25">
      <c r="A127" s="12">
        <v>35</v>
      </c>
      <c r="B127" s="12">
        <v>18</v>
      </c>
      <c r="C127" s="12" t="s">
        <v>91</v>
      </c>
      <c r="D127" s="38">
        <v>493755.952693998</v>
      </c>
      <c r="E127" s="38">
        <v>5180592.4596699905</v>
      </c>
      <c r="F127" s="12" t="s">
        <v>127</v>
      </c>
      <c r="G127" s="12" t="s">
        <v>119</v>
      </c>
      <c r="H127" s="12">
        <v>3</v>
      </c>
      <c r="I127" s="12" t="s">
        <v>62</v>
      </c>
      <c r="J127" s="12">
        <v>70</v>
      </c>
      <c r="K127" s="12">
        <v>87</v>
      </c>
      <c r="L127" s="23">
        <v>1.820066026244715</v>
      </c>
      <c r="M127" s="12" t="s">
        <v>127</v>
      </c>
      <c r="N127" s="12">
        <v>70</v>
      </c>
      <c r="O127" s="12">
        <v>87</v>
      </c>
      <c r="P127" s="23">
        <v>1.820066026244715</v>
      </c>
      <c r="Q127" s="12" t="s">
        <v>127</v>
      </c>
      <c r="R127" s="12">
        <v>70</v>
      </c>
      <c r="S127" s="12">
        <v>87</v>
      </c>
      <c r="T127" s="23">
        <v>1.820066026244715</v>
      </c>
    </row>
    <row r="128" spans="1:20" s="12" customFormat="1" x14ac:dyDescent="0.25">
      <c r="A128" s="12">
        <v>35</v>
      </c>
      <c r="B128" s="12">
        <v>18</v>
      </c>
      <c r="C128" s="12" t="s">
        <v>91</v>
      </c>
      <c r="D128" s="38">
        <v>493755.952693998</v>
      </c>
      <c r="E128" s="38">
        <v>5180592.4596699905</v>
      </c>
      <c r="F128" s="12" t="s">
        <v>117</v>
      </c>
      <c r="G128" s="12" t="s">
        <v>119</v>
      </c>
      <c r="H128" s="12">
        <v>3</v>
      </c>
      <c r="I128" s="12" t="s">
        <v>62</v>
      </c>
      <c r="J128" s="12">
        <v>87</v>
      </c>
      <c r="K128" s="12">
        <v>121</v>
      </c>
      <c r="L128" s="23">
        <v>1.6068318210562895</v>
      </c>
      <c r="M128" s="12" t="s">
        <v>117</v>
      </c>
      <c r="N128" s="12">
        <v>87</v>
      </c>
      <c r="O128" s="12">
        <v>121</v>
      </c>
      <c r="P128" s="23">
        <v>1.6068318210562895</v>
      </c>
      <c r="Q128" s="12" t="s">
        <v>118</v>
      </c>
      <c r="R128" s="12">
        <v>87</v>
      </c>
      <c r="S128" s="12">
        <v>121</v>
      </c>
      <c r="T128" s="23">
        <v>1.6068318210562895</v>
      </c>
    </row>
    <row r="129" spans="1:20" s="12" customFormat="1" x14ac:dyDescent="0.25">
      <c r="A129" s="12">
        <v>35</v>
      </c>
      <c r="B129" s="12">
        <v>18</v>
      </c>
      <c r="C129" s="12" t="s">
        <v>91</v>
      </c>
      <c r="D129" s="38">
        <v>493755.952693998</v>
      </c>
      <c r="E129" s="38">
        <v>5180592.4596699905</v>
      </c>
      <c r="F129" s="12" t="s">
        <v>99</v>
      </c>
      <c r="G129" s="12" t="s">
        <v>119</v>
      </c>
      <c r="H129" s="12">
        <v>3</v>
      </c>
      <c r="I129" s="12" t="s">
        <v>62</v>
      </c>
      <c r="J129" s="12">
        <v>121</v>
      </c>
      <c r="K129" s="12">
        <v>153</v>
      </c>
      <c r="L129" s="23">
        <v>1.606292822209316</v>
      </c>
      <c r="M129" s="12" t="s">
        <v>99</v>
      </c>
      <c r="N129" s="12">
        <v>121</v>
      </c>
      <c r="O129" s="12">
        <v>153</v>
      </c>
      <c r="P129" s="23">
        <v>1.606292822209316</v>
      </c>
      <c r="Q129" s="12" t="s">
        <v>99</v>
      </c>
      <c r="R129" s="12">
        <v>121</v>
      </c>
      <c r="S129" s="12">
        <v>153</v>
      </c>
      <c r="T129" s="23">
        <v>1.606292822209316</v>
      </c>
    </row>
    <row r="130" spans="1:20" s="12" customFormat="1" x14ac:dyDescent="0.25">
      <c r="A130" s="12">
        <v>37</v>
      </c>
      <c r="B130" s="12">
        <v>20</v>
      </c>
      <c r="C130" s="12" t="s">
        <v>91</v>
      </c>
      <c r="D130" s="38">
        <v>493819.787974999</v>
      </c>
      <c r="E130" s="38">
        <v>5180608.06183</v>
      </c>
      <c r="F130" s="12" t="s">
        <v>78</v>
      </c>
      <c r="G130" s="12" t="s">
        <v>85</v>
      </c>
      <c r="H130" s="12">
        <v>2</v>
      </c>
      <c r="I130" s="12" t="s">
        <v>86</v>
      </c>
      <c r="J130" s="12">
        <v>0</v>
      </c>
      <c r="K130" s="12">
        <v>10</v>
      </c>
      <c r="L130" s="23">
        <v>1.4001628126170156</v>
      </c>
      <c r="M130" s="12" t="s">
        <v>78</v>
      </c>
      <c r="N130" s="12" t="s">
        <v>63</v>
      </c>
      <c r="O130" s="12" t="s">
        <v>64</v>
      </c>
      <c r="P130" s="23">
        <v>1.0058487454208844</v>
      </c>
      <c r="Q130" s="12" t="s">
        <v>78</v>
      </c>
      <c r="R130" s="12">
        <v>0</v>
      </c>
      <c r="S130" s="12">
        <v>10</v>
      </c>
      <c r="T130" s="23">
        <v>1.2851774088254495</v>
      </c>
    </row>
    <row r="131" spans="1:20" s="12" customFormat="1" x14ac:dyDescent="0.25">
      <c r="A131" s="12">
        <v>37</v>
      </c>
      <c r="B131" s="12">
        <v>20</v>
      </c>
      <c r="C131" s="12" t="s">
        <v>91</v>
      </c>
      <c r="D131" s="38">
        <v>493819.787974999</v>
      </c>
      <c r="E131" s="38">
        <v>5180608.06183</v>
      </c>
      <c r="F131" s="12" t="s">
        <v>82</v>
      </c>
      <c r="G131" s="12" t="s">
        <v>85</v>
      </c>
      <c r="H131" s="12">
        <v>2</v>
      </c>
      <c r="I131" s="12" t="s">
        <v>86</v>
      </c>
      <c r="J131" s="12">
        <v>10</v>
      </c>
      <c r="K131" s="12">
        <v>20</v>
      </c>
      <c r="L131" s="23">
        <v>1.4001628126170156</v>
      </c>
      <c r="M131" s="12" t="s">
        <v>81</v>
      </c>
      <c r="N131" s="12" t="s">
        <v>64</v>
      </c>
      <c r="O131" s="12" t="s">
        <v>68</v>
      </c>
      <c r="P131" s="23">
        <v>1.4089733440184071</v>
      </c>
      <c r="Q131" s="12" t="s">
        <v>81</v>
      </c>
      <c r="R131" s="12">
        <v>10</v>
      </c>
      <c r="S131" s="12">
        <v>20</v>
      </c>
      <c r="T131" s="23">
        <v>1.3832771671048221</v>
      </c>
    </row>
    <row r="132" spans="1:20" s="12" customFormat="1" x14ac:dyDescent="0.25">
      <c r="A132" s="12">
        <v>37</v>
      </c>
      <c r="B132" s="12">
        <v>20</v>
      </c>
      <c r="C132" s="12" t="s">
        <v>91</v>
      </c>
      <c r="D132" s="38">
        <v>493819.787974999</v>
      </c>
      <c r="E132" s="38">
        <v>5180608.06183</v>
      </c>
      <c r="F132" s="12" t="s">
        <v>82</v>
      </c>
      <c r="G132" s="12" t="s">
        <v>85</v>
      </c>
      <c r="H132" s="12">
        <v>2</v>
      </c>
      <c r="I132" s="12" t="s">
        <v>86</v>
      </c>
      <c r="J132" s="12">
        <v>20</v>
      </c>
      <c r="K132" s="12">
        <v>30</v>
      </c>
      <c r="L132" s="23">
        <v>1.4001628126170156</v>
      </c>
      <c r="M132" s="12" t="s">
        <v>95</v>
      </c>
      <c r="N132" s="12" t="s">
        <v>68</v>
      </c>
      <c r="O132" s="12" t="s">
        <v>70</v>
      </c>
      <c r="P132" s="23">
        <v>1.4001628126170156</v>
      </c>
      <c r="Q132" s="12" t="s">
        <v>82</v>
      </c>
      <c r="R132" s="12">
        <v>20</v>
      </c>
      <c r="S132" s="12">
        <v>30</v>
      </c>
      <c r="T132" s="23">
        <v>1.4285336203398205</v>
      </c>
    </row>
    <row r="133" spans="1:20" s="12" customFormat="1" x14ac:dyDescent="0.25">
      <c r="A133" s="12">
        <v>37</v>
      </c>
      <c r="B133" s="12">
        <v>20</v>
      </c>
      <c r="C133" s="12" t="s">
        <v>91</v>
      </c>
      <c r="D133" s="38">
        <v>493819.787974999</v>
      </c>
      <c r="E133" s="38">
        <v>5180608.06183</v>
      </c>
      <c r="F133" s="12" t="s">
        <v>96</v>
      </c>
      <c r="G133" s="12" t="s">
        <v>85</v>
      </c>
      <c r="H133" s="12">
        <v>2</v>
      </c>
      <c r="I133" s="12" t="s">
        <v>86</v>
      </c>
      <c r="J133" s="12">
        <v>30</v>
      </c>
      <c r="K133" s="12">
        <v>42</v>
      </c>
      <c r="L133" s="23">
        <v>1.4519333723043584</v>
      </c>
      <c r="M133" s="12" t="s">
        <v>96</v>
      </c>
      <c r="N133" s="12">
        <v>30</v>
      </c>
      <c r="O133" s="12">
        <v>42</v>
      </c>
      <c r="P133" s="23">
        <v>1.4519333723043584</v>
      </c>
      <c r="Q133" s="12" t="s">
        <v>96</v>
      </c>
      <c r="R133" s="12">
        <v>30</v>
      </c>
      <c r="S133" s="12">
        <v>55</v>
      </c>
      <c r="T133" s="23">
        <v>1.4519333723043584</v>
      </c>
    </row>
    <row r="134" spans="1:20" s="12" customFormat="1" x14ac:dyDescent="0.25">
      <c r="A134" s="12">
        <v>37</v>
      </c>
      <c r="B134" s="12">
        <v>20</v>
      </c>
      <c r="C134" s="12" t="s">
        <v>91</v>
      </c>
      <c r="D134" s="38">
        <v>493819.787974999</v>
      </c>
      <c r="E134" s="38">
        <v>5180608.06183</v>
      </c>
      <c r="F134" s="12" t="s">
        <v>92</v>
      </c>
      <c r="G134" s="12" t="s">
        <v>85</v>
      </c>
      <c r="H134" s="12">
        <v>2</v>
      </c>
      <c r="I134" s="12" t="s">
        <v>86</v>
      </c>
      <c r="J134" s="12">
        <v>42</v>
      </c>
      <c r="K134" s="12">
        <v>69</v>
      </c>
      <c r="L134" s="23">
        <v>1.3756557799067795</v>
      </c>
      <c r="M134" s="12" t="s">
        <v>92</v>
      </c>
      <c r="N134" s="12">
        <v>42</v>
      </c>
      <c r="O134" s="12">
        <v>69</v>
      </c>
      <c r="P134" s="23">
        <v>1.3756557799067795</v>
      </c>
      <c r="Q134" s="12" t="s">
        <v>92</v>
      </c>
      <c r="R134" s="12">
        <v>55</v>
      </c>
      <c r="S134" s="12">
        <v>68</v>
      </c>
      <c r="T134" s="23">
        <v>1.3756557799067795</v>
      </c>
    </row>
    <row r="135" spans="1:20" s="12" customFormat="1" x14ac:dyDescent="0.25">
      <c r="A135" s="12">
        <v>37</v>
      </c>
      <c r="B135" s="12">
        <v>20</v>
      </c>
      <c r="C135" s="12" t="s">
        <v>91</v>
      </c>
      <c r="D135" s="38">
        <v>493819.787974999</v>
      </c>
      <c r="E135" s="38">
        <v>5180608.06183</v>
      </c>
      <c r="F135" s="12" t="s">
        <v>97</v>
      </c>
      <c r="G135" s="12" t="s">
        <v>85</v>
      </c>
      <c r="H135" s="12">
        <v>2</v>
      </c>
      <c r="I135" s="12" t="s">
        <v>86</v>
      </c>
      <c r="J135" s="12">
        <v>69</v>
      </c>
      <c r="K135" s="12">
        <v>98</v>
      </c>
      <c r="L135" s="23">
        <v>1.6054483808223083</v>
      </c>
      <c r="M135" s="12" t="s">
        <v>97</v>
      </c>
      <c r="N135" s="12">
        <v>69</v>
      </c>
      <c r="O135" s="12">
        <v>98</v>
      </c>
      <c r="P135" s="23">
        <v>1.6054483808223083</v>
      </c>
      <c r="Q135" s="12" t="s">
        <v>97</v>
      </c>
      <c r="R135" s="12">
        <v>68</v>
      </c>
      <c r="S135" s="12">
        <v>97</v>
      </c>
      <c r="T135" s="23">
        <v>1.6054483808223083</v>
      </c>
    </row>
    <row r="136" spans="1:20" s="12" customFormat="1" x14ac:dyDescent="0.25">
      <c r="A136" s="12">
        <v>37</v>
      </c>
      <c r="B136" s="12">
        <v>20</v>
      </c>
      <c r="C136" s="12" t="s">
        <v>91</v>
      </c>
      <c r="D136" s="38">
        <v>493819.787974999</v>
      </c>
      <c r="E136" s="38">
        <v>5180608.06183</v>
      </c>
      <c r="F136" s="12" t="s">
        <v>98</v>
      </c>
      <c r="G136" s="12" t="s">
        <v>85</v>
      </c>
      <c r="H136" s="12">
        <v>2</v>
      </c>
      <c r="I136" s="12" t="s">
        <v>86</v>
      </c>
      <c r="J136" s="12">
        <v>98</v>
      </c>
      <c r="K136" s="12">
        <v>140</v>
      </c>
      <c r="L136" s="23">
        <v>1.6764552433805107</v>
      </c>
      <c r="M136" s="12" t="s">
        <v>98</v>
      </c>
      <c r="N136" s="12">
        <v>98</v>
      </c>
      <c r="O136" s="12">
        <v>140</v>
      </c>
      <c r="P136" s="23">
        <v>1.6764552433805107</v>
      </c>
      <c r="Q136" s="12" t="s">
        <v>98</v>
      </c>
      <c r="R136" s="12">
        <v>97</v>
      </c>
      <c r="S136" s="12">
        <v>139</v>
      </c>
      <c r="T136" s="23">
        <v>1.6764552433805107</v>
      </c>
    </row>
    <row r="137" spans="1:20" s="12" customFormat="1" x14ac:dyDescent="0.25">
      <c r="A137" s="12">
        <v>37</v>
      </c>
      <c r="B137" s="12">
        <v>20</v>
      </c>
      <c r="C137" s="12" t="s">
        <v>91</v>
      </c>
      <c r="D137" s="38">
        <v>493819.787974999</v>
      </c>
      <c r="E137" s="38">
        <v>5180608.06183</v>
      </c>
      <c r="F137" s="12" t="s">
        <v>99</v>
      </c>
      <c r="G137" s="12" t="s">
        <v>85</v>
      </c>
      <c r="H137" s="12">
        <v>2</v>
      </c>
      <c r="I137" s="12" t="s">
        <v>86</v>
      </c>
      <c r="J137" s="12">
        <v>140</v>
      </c>
      <c r="K137" s="12">
        <v>153</v>
      </c>
      <c r="L137" s="23">
        <v>1.7333449471503015</v>
      </c>
      <c r="M137" s="12" t="s">
        <v>99</v>
      </c>
      <c r="N137" s="12">
        <v>140</v>
      </c>
      <c r="O137" s="12">
        <v>153</v>
      </c>
      <c r="P137" s="23">
        <v>1.7333449471503015</v>
      </c>
      <c r="Q137" s="12" t="s">
        <v>99</v>
      </c>
      <c r="R137" s="12">
        <v>139</v>
      </c>
      <c r="S137" s="12">
        <v>150</v>
      </c>
      <c r="T137" s="23">
        <v>1.7333449471503015</v>
      </c>
    </row>
    <row r="138" spans="1:20" s="12" customFormat="1" x14ac:dyDescent="0.25">
      <c r="A138" s="12">
        <v>39</v>
      </c>
      <c r="B138" s="12">
        <v>22</v>
      </c>
      <c r="C138" s="12" t="s">
        <v>91</v>
      </c>
      <c r="D138" s="38">
        <v>493883.62043100002</v>
      </c>
      <c r="E138" s="38">
        <v>5180621.2199799903</v>
      </c>
      <c r="F138" s="12" t="s">
        <v>78</v>
      </c>
      <c r="G138" s="12" t="s">
        <v>85</v>
      </c>
      <c r="H138" s="12">
        <v>2</v>
      </c>
      <c r="I138" s="12" t="s">
        <v>100</v>
      </c>
      <c r="J138" s="12">
        <v>0</v>
      </c>
      <c r="K138" s="12">
        <v>10</v>
      </c>
      <c r="L138" s="23">
        <v>1.5323952323303527</v>
      </c>
      <c r="M138" s="12" t="s">
        <v>78</v>
      </c>
      <c r="N138" s="12" t="s">
        <v>63</v>
      </c>
      <c r="O138" s="12" t="s">
        <v>64</v>
      </c>
      <c r="P138" s="23">
        <v>1.1250336221726362</v>
      </c>
      <c r="Q138" s="12" t="s">
        <v>78</v>
      </c>
      <c r="R138" s="12">
        <v>0</v>
      </c>
      <c r="S138" s="12">
        <v>10</v>
      </c>
      <c r="T138" s="23">
        <v>1.1535543518534854</v>
      </c>
    </row>
    <row r="139" spans="1:20" s="12" customFormat="1" x14ac:dyDescent="0.25">
      <c r="A139" s="12">
        <v>39</v>
      </c>
      <c r="B139" s="12">
        <v>22</v>
      </c>
      <c r="C139" s="12" t="s">
        <v>91</v>
      </c>
      <c r="D139" s="38">
        <v>493883.62043100002</v>
      </c>
      <c r="E139" s="38">
        <v>5180621.2199799903</v>
      </c>
      <c r="F139" s="12" t="s">
        <v>78</v>
      </c>
      <c r="G139" s="12" t="s">
        <v>85</v>
      </c>
      <c r="H139" s="12">
        <v>2</v>
      </c>
      <c r="I139" s="12" t="s">
        <v>100</v>
      </c>
      <c r="J139" s="12">
        <v>10</v>
      </c>
      <c r="K139" s="12">
        <v>20</v>
      </c>
      <c r="L139" s="23">
        <v>1.5323952323303527</v>
      </c>
      <c r="M139" s="12" t="s">
        <v>81</v>
      </c>
      <c r="N139" s="12" t="s">
        <v>64</v>
      </c>
      <c r="O139" s="12" t="s">
        <v>68</v>
      </c>
      <c r="P139" s="23">
        <v>1.3522584216958955</v>
      </c>
      <c r="Q139" s="12" t="s">
        <v>81</v>
      </c>
      <c r="R139" s="12">
        <v>10</v>
      </c>
      <c r="S139" s="12">
        <v>20</v>
      </c>
      <c r="T139" s="23">
        <v>1.3379324946627378</v>
      </c>
    </row>
    <row r="140" spans="1:20" s="12" customFormat="1" x14ac:dyDescent="0.25">
      <c r="A140" s="12">
        <v>39</v>
      </c>
      <c r="B140" s="12">
        <v>22</v>
      </c>
      <c r="C140" s="12" t="s">
        <v>91</v>
      </c>
      <c r="D140" s="38">
        <v>493883.62043100002</v>
      </c>
      <c r="E140" s="38">
        <v>5180621.2199799903</v>
      </c>
      <c r="F140" s="12" t="s">
        <v>78</v>
      </c>
      <c r="G140" s="12" t="s">
        <v>85</v>
      </c>
      <c r="H140" s="12">
        <v>2</v>
      </c>
      <c r="I140" s="12" t="s">
        <v>100</v>
      </c>
      <c r="J140" s="12">
        <v>20</v>
      </c>
      <c r="K140" s="12">
        <v>30</v>
      </c>
      <c r="L140" s="23">
        <v>1.5323952323303527</v>
      </c>
      <c r="M140" s="12" t="s">
        <v>82</v>
      </c>
      <c r="N140" s="12" t="s">
        <v>68</v>
      </c>
      <c r="O140" s="12" t="s">
        <v>70</v>
      </c>
      <c r="P140" s="23">
        <v>1.5999888433840153</v>
      </c>
      <c r="Q140" s="12" t="s">
        <v>82</v>
      </c>
      <c r="R140" s="12">
        <v>20</v>
      </c>
      <c r="S140" s="12">
        <v>30</v>
      </c>
      <c r="T140" s="23">
        <v>1.4250048520563898</v>
      </c>
    </row>
    <row r="141" spans="1:20" s="12" customFormat="1" x14ac:dyDescent="0.25">
      <c r="A141" s="12">
        <v>39</v>
      </c>
      <c r="B141" s="12">
        <v>22</v>
      </c>
      <c r="C141" s="12" t="s">
        <v>91</v>
      </c>
      <c r="D141" s="38">
        <v>493883.62043100002</v>
      </c>
      <c r="E141" s="38">
        <v>5180621.2199799903</v>
      </c>
      <c r="F141" s="12" t="s">
        <v>82</v>
      </c>
      <c r="G141" s="12" t="s">
        <v>85</v>
      </c>
      <c r="H141" s="12">
        <v>2</v>
      </c>
      <c r="I141" s="12" t="s">
        <v>100</v>
      </c>
      <c r="J141" s="12">
        <v>30</v>
      </c>
      <c r="K141" s="12">
        <v>38</v>
      </c>
      <c r="L141" s="23">
        <v>1.5022201502989196</v>
      </c>
      <c r="M141" s="12" t="s">
        <v>82</v>
      </c>
      <c r="N141" s="12">
        <v>30</v>
      </c>
      <c r="O141" s="12">
        <v>38</v>
      </c>
      <c r="P141" s="23">
        <v>1.5022201502989196</v>
      </c>
      <c r="Q141" s="12" t="s">
        <v>82</v>
      </c>
      <c r="R141" s="12">
        <v>30</v>
      </c>
      <c r="S141" s="12">
        <v>35</v>
      </c>
      <c r="T141" s="23">
        <v>1.5022201502989196</v>
      </c>
    </row>
    <row r="142" spans="1:20" s="12" customFormat="1" x14ac:dyDescent="0.25">
      <c r="A142" s="12">
        <v>39</v>
      </c>
      <c r="B142" s="12">
        <v>22</v>
      </c>
      <c r="C142" s="12" t="s">
        <v>91</v>
      </c>
      <c r="D142" s="38">
        <v>493883.62043100002</v>
      </c>
      <c r="E142" s="38">
        <v>5180621.2199799903</v>
      </c>
      <c r="F142" s="12" t="s">
        <v>97</v>
      </c>
      <c r="G142" s="12" t="s">
        <v>85</v>
      </c>
      <c r="H142" s="12">
        <v>2</v>
      </c>
      <c r="I142" s="12" t="s">
        <v>100</v>
      </c>
      <c r="J142" s="12">
        <v>38</v>
      </c>
      <c r="K142" s="12">
        <v>54</v>
      </c>
      <c r="L142" s="23">
        <v>1.5326596656294513</v>
      </c>
      <c r="M142" s="12" t="s">
        <v>97</v>
      </c>
      <c r="N142" s="12">
        <v>38</v>
      </c>
      <c r="O142" s="12">
        <v>54</v>
      </c>
      <c r="P142" s="23">
        <v>1.5326596656294513</v>
      </c>
      <c r="Q142" s="12" t="s">
        <v>97</v>
      </c>
      <c r="R142" s="12">
        <v>35</v>
      </c>
      <c r="S142" s="12">
        <v>54</v>
      </c>
      <c r="T142" s="23">
        <v>1.5326596656294513</v>
      </c>
    </row>
    <row r="143" spans="1:20" s="12" customFormat="1" x14ac:dyDescent="0.25">
      <c r="A143" s="12">
        <v>39</v>
      </c>
      <c r="B143" s="12">
        <v>22</v>
      </c>
      <c r="C143" s="12" t="s">
        <v>91</v>
      </c>
      <c r="D143" s="38">
        <v>493883.62043100002</v>
      </c>
      <c r="E143" s="38">
        <v>5180621.2199799903</v>
      </c>
      <c r="F143" s="12" t="s">
        <v>98</v>
      </c>
      <c r="G143" s="12" t="s">
        <v>85</v>
      </c>
      <c r="H143" s="12">
        <v>2</v>
      </c>
      <c r="I143" s="12" t="s">
        <v>100</v>
      </c>
      <c r="J143" s="12">
        <v>54</v>
      </c>
      <c r="K143" s="12">
        <v>78</v>
      </c>
      <c r="L143" s="23">
        <v>1.5580448794864949</v>
      </c>
      <c r="M143" s="12" t="s">
        <v>98</v>
      </c>
      <c r="N143" s="12">
        <v>54</v>
      </c>
      <c r="O143" s="12">
        <v>78</v>
      </c>
      <c r="P143" s="23">
        <v>1.5580448794864949</v>
      </c>
      <c r="Q143" s="12" t="s">
        <v>98</v>
      </c>
      <c r="R143" s="12">
        <v>54</v>
      </c>
      <c r="S143" s="12">
        <v>78</v>
      </c>
      <c r="T143" s="23">
        <v>1.5580448794864949</v>
      </c>
    </row>
    <row r="144" spans="1:20" s="12" customFormat="1" x14ac:dyDescent="0.25">
      <c r="A144" s="12">
        <v>39</v>
      </c>
      <c r="B144" s="12">
        <v>22</v>
      </c>
      <c r="C144" s="12" t="s">
        <v>91</v>
      </c>
      <c r="D144" s="38">
        <v>493883.62043100002</v>
      </c>
      <c r="E144" s="38">
        <v>5180621.2199799903</v>
      </c>
      <c r="F144" s="12" t="s">
        <v>89</v>
      </c>
      <c r="G144" s="12" t="s">
        <v>85</v>
      </c>
      <c r="H144" s="12">
        <v>2</v>
      </c>
      <c r="I144" s="12" t="s">
        <v>100</v>
      </c>
      <c r="J144" s="12">
        <v>78</v>
      </c>
      <c r="K144" s="12">
        <v>123</v>
      </c>
      <c r="L144" s="23">
        <v>1.6562597588670593</v>
      </c>
      <c r="M144" s="12" t="s">
        <v>89</v>
      </c>
      <c r="N144" s="12">
        <v>78</v>
      </c>
      <c r="O144" s="12">
        <v>123</v>
      </c>
      <c r="P144" s="23">
        <v>1.6562597588670593</v>
      </c>
      <c r="Q144" s="12" t="s">
        <v>89</v>
      </c>
      <c r="R144" s="12">
        <v>78</v>
      </c>
      <c r="S144" s="12">
        <v>123</v>
      </c>
      <c r="T144" s="23">
        <v>1.6562597588670593</v>
      </c>
    </row>
    <row r="145" spans="1:20" s="12" customFormat="1" x14ac:dyDescent="0.25">
      <c r="A145" s="12">
        <v>39</v>
      </c>
      <c r="B145" s="12">
        <v>22</v>
      </c>
      <c r="C145" s="12" t="s">
        <v>91</v>
      </c>
      <c r="D145" s="38">
        <v>493883.62043100002</v>
      </c>
      <c r="E145" s="38">
        <v>5180621.2199799903</v>
      </c>
      <c r="F145" s="12" t="s">
        <v>90</v>
      </c>
      <c r="G145" s="12" t="s">
        <v>85</v>
      </c>
      <c r="H145" s="12">
        <v>2</v>
      </c>
      <c r="I145" s="12" t="s">
        <v>100</v>
      </c>
      <c r="J145" s="12">
        <v>123</v>
      </c>
      <c r="K145" s="12">
        <v>153</v>
      </c>
      <c r="L145" s="23">
        <v>1.7152694642506185</v>
      </c>
      <c r="M145" s="12" t="s">
        <v>90</v>
      </c>
      <c r="N145" s="12">
        <v>123</v>
      </c>
      <c r="O145" s="12">
        <v>153</v>
      </c>
      <c r="P145" s="23">
        <v>1.7152694642506185</v>
      </c>
      <c r="Q145" s="12" t="s">
        <v>90</v>
      </c>
      <c r="R145" s="12">
        <v>123</v>
      </c>
      <c r="S145" s="12">
        <v>153</v>
      </c>
      <c r="T145" s="23">
        <v>1.7152694642506185</v>
      </c>
    </row>
    <row r="146" spans="1:20" s="12" customFormat="1" x14ac:dyDescent="0.25">
      <c r="A146" s="12">
        <v>41</v>
      </c>
      <c r="B146" s="12">
        <v>24</v>
      </c>
      <c r="C146" s="12" t="s">
        <v>91</v>
      </c>
      <c r="D146" s="38">
        <v>493947.431986999</v>
      </c>
      <c r="E146" s="38">
        <v>5180613.9323500004</v>
      </c>
      <c r="F146" s="12" t="s">
        <v>78</v>
      </c>
      <c r="G146" s="12" t="s">
        <v>139</v>
      </c>
      <c r="H146" s="12">
        <v>4</v>
      </c>
      <c r="I146" s="12" t="s">
        <v>120</v>
      </c>
      <c r="J146" s="12">
        <v>0</v>
      </c>
      <c r="K146" s="12">
        <v>10</v>
      </c>
      <c r="L146" s="23">
        <v>1.2</v>
      </c>
      <c r="M146" s="12" t="s">
        <v>78</v>
      </c>
      <c r="N146" s="12" t="s">
        <v>63</v>
      </c>
      <c r="O146" s="12" t="s">
        <v>64</v>
      </c>
      <c r="P146" s="23">
        <v>1.0535250309311437</v>
      </c>
      <c r="Q146" s="12" t="s">
        <v>78</v>
      </c>
      <c r="R146" s="12">
        <v>0</v>
      </c>
      <c r="S146" s="12">
        <v>10</v>
      </c>
      <c r="T146" s="23">
        <v>1.2150000000000001</v>
      </c>
    </row>
    <row r="147" spans="1:20" s="12" customFormat="1" x14ac:dyDescent="0.25">
      <c r="A147" s="12">
        <v>41</v>
      </c>
      <c r="B147" s="12">
        <v>24</v>
      </c>
      <c r="C147" s="12" t="s">
        <v>91</v>
      </c>
      <c r="D147" s="38">
        <v>493947.431986999</v>
      </c>
      <c r="E147" s="38">
        <v>5180613.9323500004</v>
      </c>
      <c r="F147" s="12" t="s">
        <v>82</v>
      </c>
      <c r="G147" s="12" t="s">
        <v>139</v>
      </c>
      <c r="H147" s="12">
        <v>4</v>
      </c>
      <c r="I147" s="12" t="s">
        <v>120</v>
      </c>
      <c r="J147" s="12">
        <v>10</v>
      </c>
      <c r="K147" s="12">
        <v>20</v>
      </c>
      <c r="L147" s="23">
        <v>1.2</v>
      </c>
      <c r="M147" s="12" t="s">
        <v>81</v>
      </c>
      <c r="N147" s="12" t="s">
        <v>64</v>
      </c>
      <c r="O147" s="12" t="s">
        <v>68</v>
      </c>
      <c r="P147" s="23">
        <v>1.3798986467704888</v>
      </c>
      <c r="Q147" s="12" t="s">
        <v>81</v>
      </c>
      <c r="R147" s="12">
        <v>10</v>
      </c>
      <c r="S147" s="12">
        <v>20</v>
      </c>
      <c r="T147" s="23">
        <v>1.339</v>
      </c>
    </row>
    <row r="148" spans="1:20" s="12" customFormat="1" x14ac:dyDescent="0.25">
      <c r="A148" s="12">
        <v>41</v>
      </c>
      <c r="B148" s="12">
        <v>24</v>
      </c>
      <c r="C148" s="12" t="s">
        <v>91</v>
      </c>
      <c r="D148" s="38">
        <v>493947.431986999</v>
      </c>
      <c r="E148" s="38">
        <v>5180613.9323500004</v>
      </c>
      <c r="F148" s="12" t="s">
        <v>82</v>
      </c>
      <c r="G148" s="12" t="s">
        <v>139</v>
      </c>
      <c r="H148" s="12">
        <v>4</v>
      </c>
      <c r="I148" s="12" t="s">
        <v>120</v>
      </c>
      <c r="J148" s="12">
        <v>20</v>
      </c>
      <c r="K148" s="12">
        <v>30</v>
      </c>
      <c r="L148" s="23">
        <v>1.1935649214517985</v>
      </c>
      <c r="M148" s="12" t="s">
        <v>145</v>
      </c>
      <c r="N148" s="12" t="s">
        <v>68</v>
      </c>
      <c r="O148" s="12" t="s">
        <v>70</v>
      </c>
      <c r="P148" s="23">
        <v>1.1935649214517985</v>
      </c>
      <c r="Q148" s="12" t="s">
        <v>145</v>
      </c>
      <c r="R148" s="12">
        <v>20</v>
      </c>
      <c r="S148" s="12">
        <v>30</v>
      </c>
      <c r="T148" s="23">
        <v>1.1299999999999999</v>
      </c>
    </row>
    <row r="149" spans="1:20" s="12" customFormat="1" x14ac:dyDescent="0.25">
      <c r="A149" s="12">
        <v>41</v>
      </c>
      <c r="B149" s="12">
        <v>24</v>
      </c>
      <c r="C149" s="12" t="s">
        <v>91</v>
      </c>
      <c r="D149" s="38">
        <v>493947.431986999</v>
      </c>
      <c r="E149" s="38">
        <v>5180613.9323500004</v>
      </c>
      <c r="F149" s="12" t="s">
        <v>83</v>
      </c>
      <c r="G149" s="12" t="s">
        <v>139</v>
      </c>
      <c r="H149" s="12">
        <v>4</v>
      </c>
      <c r="I149" s="12" t="s">
        <v>120</v>
      </c>
      <c r="J149" s="12">
        <v>30</v>
      </c>
      <c r="K149" s="12">
        <v>66</v>
      </c>
      <c r="L149" s="23">
        <v>1.1869861879765518</v>
      </c>
      <c r="M149" s="12" t="s">
        <v>83</v>
      </c>
      <c r="N149" s="12">
        <v>30</v>
      </c>
      <c r="O149" s="12">
        <v>66</v>
      </c>
      <c r="P149" s="23">
        <v>1.1869861879765518</v>
      </c>
      <c r="Q149" s="12" t="s">
        <v>83</v>
      </c>
      <c r="R149" s="12">
        <v>30</v>
      </c>
      <c r="S149" s="12">
        <v>66</v>
      </c>
      <c r="T149" s="23">
        <v>1.1869861879765518</v>
      </c>
    </row>
    <row r="150" spans="1:20" s="12" customFormat="1" x14ac:dyDescent="0.25">
      <c r="A150" s="12">
        <v>41</v>
      </c>
      <c r="B150" s="12">
        <v>24</v>
      </c>
      <c r="C150" s="12" t="s">
        <v>91</v>
      </c>
      <c r="D150" s="38">
        <v>493947.431986999</v>
      </c>
      <c r="E150" s="38">
        <v>5180613.9323500004</v>
      </c>
      <c r="F150" s="12" t="s">
        <v>92</v>
      </c>
      <c r="G150" s="12" t="s">
        <v>139</v>
      </c>
      <c r="H150" s="12">
        <v>4</v>
      </c>
      <c r="I150" s="12" t="s">
        <v>120</v>
      </c>
      <c r="J150" s="12">
        <v>66</v>
      </c>
      <c r="K150" s="12">
        <v>105</v>
      </c>
      <c r="L150" s="23">
        <v>1.5194870759100982</v>
      </c>
      <c r="M150" s="12" t="s">
        <v>92</v>
      </c>
      <c r="N150" s="12">
        <v>66</v>
      </c>
      <c r="O150" s="12">
        <v>105</v>
      </c>
      <c r="P150" s="23">
        <v>1.5194870759100982</v>
      </c>
      <c r="Q150" s="12" t="s">
        <v>92</v>
      </c>
      <c r="R150" s="12">
        <v>66</v>
      </c>
      <c r="S150" s="12">
        <v>105</v>
      </c>
      <c r="T150" s="23">
        <v>1.5194870759100982</v>
      </c>
    </row>
    <row r="151" spans="1:20" s="12" customFormat="1" x14ac:dyDescent="0.25">
      <c r="A151" s="12">
        <v>41</v>
      </c>
      <c r="B151" s="12">
        <v>24</v>
      </c>
      <c r="C151" s="12" t="s">
        <v>91</v>
      </c>
      <c r="D151" s="38">
        <v>493947.431986999</v>
      </c>
      <c r="E151" s="38">
        <v>5180613.9323500004</v>
      </c>
      <c r="F151" s="12" t="s">
        <v>99</v>
      </c>
      <c r="G151" s="12" t="s">
        <v>139</v>
      </c>
      <c r="H151" s="12">
        <v>4</v>
      </c>
      <c r="I151" s="12" t="s">
        <v>120</v>
      </c>
      <c r="J151" s="12">
        <v>105</v>
      </c>
      <c r="K151" s="12">
        <v>153</v>
      </c>
      <c r="L151" s="23">
        <v>1.5753005965983826</v>
      </c>
      <c r="M151" s="12" t="s">
        <v>99</v>
      </c>
      <c r="N151" s="12">
        <v>105</v>
      </c>
      <c r="O151" s="12">
        <v>153</v>
      </c>
      <c r="P151" s="23">
        <v>1.5753005965983826</v>
      </c>
      <c r="Q151" s="12" t="s">
        <v>99</v>
      </c>
      <c r="R151" s="12">
        <v>105</v>
      </c>
      <c r="S151" s="12">
        <v>153</v>
      </c>
      <c r="T151" s="23">
        <v>1.5753005965983826</v>
      </c>
    </row>
    <row r="152" spans="1:20" s="12" customFormat="1" x14ac:dyDescent="0.25">
      <c r="A152" s="12">
        <v>43</v>
      </c>
      <c r="B152" s="12">
        <v>3</v>
      </c>
      <c r="C152" s="12" t="s">
        <v>101</v>
      </c>
      <c r="D152" s="38">
        <v>493257.95663500001</v>
      </c>
      <c r="E152" s="38">
        <v>5180626.4461700004</v>
      </c>
      <c r="F152" s="12" t="s">
        <v>78</v>
      </c>
      <c r="G152" s="12" t="s">
        <v>85</v>
      </c>
      <c r="H152" s="12">
        <v>2</v>
      </c>
      <c r="I152" s="12" t="s">
        <v>100</v>
      </c>
      <c r="J152" s="12" t="s">
        <v>63</v>
      </c>
      <c r="K152" s="12" t="s">
        <v>64</v>
      </c>
      <c r="L152" s="23">
        <v>1.4201341222015398</v>
      </c>
      <c r="M152" s="12" t="s">
        <v>78</v>
      </c>
      <c r="N152" s="12" t="s">
        <v>63</v>
      </c>
      <c r="O152" s="12" t="s">
        <v>64</v>
      </c>
      <c r="P152" s="23">
        <v>0.79814097296312925</v>
      </c>
      <c r="Q152" s="12" t="s">
        <v>78</v>
      </c>
      <c r="R152" s="12">
        <v>0</v>
      </c>
      <c r="S152" s="12">
        <v>10</v>
      </c>
      <c r="T152" s="23">
        <v>1.1814316212925879</v>
      </c>
    </row>
    <row r="153" spans="1:20" s="12" customFormat="1" x14ac:dyDescent="0.25">
      <c r="A153" s="12">
        <v>43</v>
      </c>
      <c r="B153" s="12">
        <v>3</v>
      </c>
      <c r="C153" s="12" t="s">
        <v>101</v>
      </c>
      <c r="D153" s="38">
        <v>493257.95663500001</v>
      </c>
      <c r="E153" s="38">
        <v>5180626.4461700004</v>
      </c>
      <c r="F153" s="12" t="s">
        <v>78</v>
      </c>
      <c r="G153" s="12" t="s">
        <v>85</v>
      </c>
      <c r="H153" s="12">
        <v>2</v>
      </c>
      <c r="I153" s="12" t="s">
        <v>100</v>
      </c>
      <c r="J153" s="12" t="s">
        <v>64</v>
      </c>
      <c r="K153" s="12" t="s">
        <v>68</v>
      </c>
      <c r="L153" s="23">
        <v>1.4201341222015398</v>
      </c>
      <c r="M153" s="12" t="s">
        <v>102</v>
      </c>
      <c r="N153" s="12" t="s">
        <v>64</v>
      </c>
      <c r="O153" s="12" t="s">
        <v>68</v>
      </c>
      <c r="P153" s="23">
        <v>1.4608955306537514</v>
      </c>
      <c r="Q153" s="12" t="s">
        <v>102</v>
      </c>
      <c r="R153" s="12">
        <v>10</v>
      </c>
      <c r="S153" s="12">
        <v>20</v>
      </c>
      <c r="T153" s="23">
        <v>1.3921873070204844</v>
      </c>
    </row>
    <row r="154" spans="1:20" s="12" customFormat="1" x14ac:dyDescent="0.25">
      <c r="A154" s="12">
        <v>43</v>
      </c>
      <c r="B154" s="12">
        <v>3</v>
      </c>
      <c r="C154" s="12" t="s">
        <v>101</v>
      </c>
      <c r="D154" s="38">
        <v>493257.95663500001</v>
      </c>
      <c r="E154" s="38">
        <v>5180626.4461700004</v>
      </c>
      <c r="F154" s="12" t="s">
        <v>78</v>
      </c>
      <c r="G154" s="12" t="s">
        <v>85</v>
      </c>
      <c r="H154" s="12">
        <v>2</v>
      </c>
      <c r="I154" s="12" t="s">
        <v>100</v>
      </c>
      <c r="J154" s="12">
        <v>20</v>
      </c>
      <c r="K154" s="12">
        <v>30</v>
      </c>
      <c r="L154" s="23">
        <v>1.4201341222015398</v>
      </c>
      <c r="M154" s="12" t="s">
        <v>103</v>
      </c>
      <c r="N154" s="12" t="s">
        <v>68</v>
      </c>
      <c r="O154" s="12" t="s">
        <v>70</v>
      </c>
      <c r="P154" s="23">
        <v>1.4557952935619263</v>
      </c>
      <c r="Q154" s="12" t="s">
        <v>103</v>
      </c>
      <c r="R154" s="12">
        <v>20</v>
      </c>
      <c r="S154" s="12">
        <v>30</v>
      </c>
      <c r="T154" s="23">
        <v>1.3580464738782927</v>
      </c>
    </row>
    <row r="155" spans="1:20" s="12" customFormat="1" x14ac:dyDescent="0.25">
      <c r="A155" s="12">
        <v>43</v>
      </c>
      <c r="B155" s="12">
        <v>3</v>
      </c>
      <c r="C155" s="12" t="s">
        <v>101</v>
      </c>
      <c r="D155" s="38">
        <v>493257.95663500001</v>
      </c>
      <c r="E155" s="38">
        <v>5180626.4461700004</v>
      </c>
      <c r="F155" s="12" t="s">
        <v>103</v>
      </c>
      <c r="G155" s="12" t="s">
        <v>85</v>
      </c>
      <c r="H155" s="12">
        <v>2</v>
      </c>
      <c r="I155" s="12" t="s">
        <v>100</v>
      </c>
      <c r="J155" s="12">
        <v>30</v>
      </c>
      <c r="K155" s="12">
        <v>36</v>
      </c>
      <c r="L155" s="23">
        <v>1.4311070129866672</v>
      </c>
      <c r="M155" s="12" t="s">
        <v>103</v>
      </c>
      <c r="N155" s="12">
        <v>30</v>
      </c>
      <c r="O155" s="12">
        <v>36</v>
      </c>
      <c r="P155" s="23">
        <v>1.4311070129866672</v>
      </c>
      <c r="Q155" s="12" t="s">
        <v>103</v>
      </c>
      <c r="R155" s="12">
        <v>30</v>
      </c>
      <c r="S155" s="12">
        <v>36</v>
      </c>
      <c r="T155" s="23">
        <v>1.4311070129866672</v>
      </c>
    </row>
    <row r="156" spans="1:20" s="12" customFormat="1" x14ac:dyDescent="0.25">
      <c r="A156" s="12">
        <v>43</v>
      </c>
      <c r="B156" s="12">
        <v>3</v>
      </c>
      <c r="C156" s="12" t="s">
        <v>101</v>
      </c>
      <c r="D156" s="38">
        <v>493257.95663500001</v>
      </c>
      <c r="E156" s="38">
        <v>5180626.4461700004</v>
      </c>
      <c r="F156" s="12" t="s">
        <v>104</v>
      </c>
      <c r="G156" s="12" t="s">
        <v>85</v>
      </c>
      <c r="H156" s="12">
        <v>2</v>
      </c>
      <c r="I156" s="12" t="s">
        <v>100</v>
      </c>
      <c r="J156" s="12">
        <v>36</v>
      </c>
      <c r="K156" s="12">
        <v>68</v>
      </c>
      <c r="L156" s="23">
        <v>1.4644162768481808</v>
      </c>
      <c r="M156" s="12" t="s">
        <v>104</v>
      </c>
      <c r="N156" s="12">
        <v>36</v>
      </c>
      <c r="O156" s="12">
        <v>68</v>
      </c>
      <c r="P156" s="23">
        <v>1.4644162768481808</v>
      </c>
      <c r="Q156" s="12" t="s">
        <v>104</v>
      </c>
      <c r="R156" s="12">
        <v>36</v>
      </c>
      <c r="S156" s="12">
        <v>68</v>
      </c>
      <c r="T156" s="23">
        <v>1.4644162768481808</v>
      </c>
    </row>
    <row r="157" spans="1:20" s="12" customFormat="1" x14ac:dyDescent="0.25">
      <c r="A157" s="12">
        <v>43</v>
      </c>
      <c r="B157" s="12">
        <v>3</v>
      </c>
      <c r="C157" s="12" t="s">
        <v>101</v>
      </c>
      <c r="D157" s="38">
        <v>493257.95663500001</v>
      </c>
      <c r="E157" s="38">
        <v>5180626.4461700004</v>
      </c>
      <c r="F157" s="12" t="s">
        <v>87</v>
      </c>
      <c r="G157" s="12" t="s">
        <v>85</v>
      </c>
      <c r="H157" s="12">
        <v>2</v>
      </c>
      <c r="I157" s="12" t="s">
        <v>100</v>
      </c>
      <c r="J157" s="12">
        <v>68</v>
      </c>
      <c r="K157" s="12">
        <v>89</v>
      </c>
      <c r="L157" s="23">
        <v>1.4065005560931652</v>
      </c>
      <c r="M157" s="12" t="s">
        <v>87</v>
      </c>
      <c r="N157" s="12">
        <v>68</v>
      </c>
      <c r="O157" s="12">
        <v>89</v>
      </c>
      <c r="P157" s="23">
        <v>1.4065005560931652</v>
      </c>
      <c r="Q157" s="12" t="s">
        <v>87</v>
      </c>
      <c r="R157" s="12">
        <v>68</v>
      </c>
      <c r="S157" s="12">
        <v>89</v>
      </c>
      <c r="T157" s="23">
        <v>1.4065005560931652</v>
      </c>
    </row>
    <row r="158" spans="1:20" s="12" customFormat="1" x14ac:dyDescent="0.25">
      <c r="A158" s="12">
        <v>43</v>
      </c>
      <c r="B158" s="12">
        <v>3</v>
      </c>
      <c r="C158" s="12" t="s">
        <v>101</v>
      </c>
      <c r="D158" s="38">
        <v>493257.95663500001</v>
      </c>
      <c r="E158" s="38">
        <v>5180626.4461700004</v>
      </c>
      <c r="F158" s="12" t="s">
        <v>93</v>
      </c>
      <c r="G158" s="12" t="s">
        <v>85</v>
      </c>
      <c r="H158" s="12">
        <v>2</v>
      </c>
      <c r="I158" s="12" t="s">
        <v>100</v>
      </c>
      <c r="J158" s="12">
        <v>89</v>
      </c>
      <c r="K158" s="12">
        <v>119</v>
      </c>
      <c r="L158" s="23">
        <v>1.5207483088533307</v>
      </c>
      <c r="M158" s="12" t="s">
        <v>93</v>
      </c>
      <c r="N158" s="12">
        <v>89</v>
      </c>
      <c r="O158" s="12">
        <v>119</v>
      </c>
      <c r="P158" s="23">
        <v>1.5207483088533307</v>
      </c>
      <c r="Q158" s="12" t="s">
        <v>93</v>
      </c>
      <c r="R158" s="12">
        <v>89</v>
      </c>
      <c r="S158" s="12">
        <v>119</v>
      </c>
      <c r="T158" s="23">
        <v>1.5207483088533307</v>
      </c>
    </row>
    <row r="159" spans="1:20" s="12" customFormat="1" x14ac:dyDescent="0.25">
      <c r="A159" s="12">
        <v>43</v>
      </c>
      <c r="B159" s="12">
        <v>3</v>
      </c>
      <c r="C159" s="12" t="s">
        <v>101</v>
      </c>
      <c r="D159" s="38">
        <v>493257.95663500001</v>
      </c>
      <c r="E159" s="38">
        <v>5180626.4461700004</v>
      </c>
      <c r="F159" s="12" t="s">
        <v>88</v>
      </c>
      <c r="G159" s="12" t="s">
        <v>85</v>
      </c>
      <c r="H159" s="12">
        <v>2</v>
      </c>
      <c r="I159" s="12" t="s">
        <v>100</v>
      </c>
      <c r="J159" s="12">
        <v>119</v>
      </c>
      <c r="K159" s="12">
        <v>153</v>
      </c>
      <c r="L159" s="23">
        <v>1.6323022488772945</v>
      </c>
      <c r="M159" s="12" t="s">
        <v>88</v>
      </c>
      <c r="N159" s="12">
        <v>119</v>
      </c>
      <c r="O159" s="12">
        <v>153</v>
      </c>
      <c r="P159" s="23">
        <v>1.6323022488772945</v>
      </c>
      <c r="Q159" s="12" t="s">
        <v>88</v>
      </c>
      <c r="R159" s="12">
        <v>119</v>
      </c>
      <c r="S159" s="12">
        <v>140</v>
      </c>
      <c r="T159" s="23">
        <v>1.6323022488772945</v>
      </c>
    </row>
    <row r="160" spans="1:20" s="12" customFormat="1" x14ac:dyDescent="0.25">
      <c r="A160" s="12">
        <v>45</v>
      </c>
      <c r="B160" s="12">
        <v>5</v>
      </c>
      <c r="C160" s="12" t="s">
        <v>101</v>
      </c>
      <c r="D160" s="38">
        <v>493323.203397998</v>
      </c>
      <c r="E160" s="38">
        <v>5180641.4112200001</v>
      </c>
      <c r="F160" s="12" t="s">
        <v>78</v>
      </c>
      <c r="G160" s="12" t="s">
        <v>139</v>
      </c>
      <c r="H160" s="12">
        <v>4</v>
      </c>
      <c r="I160" s="12" t="s">
        <v>121</v>
      </c>
      <c r="J160" s="12">
        <v>0</v>
      </c>
      <c r="K160" s="12">
        <v>10</v>
      </c>
      <c r="L160" s="23">
        <v>1.2848514484078866</v>
      </c>
      <c r="M160" s="12" t="s">
        <v>78</v>
      </c>
      <c r="N160" s="12" t="s">
        <v>63</v>
      </c>
      <c r="O160" s="12" t="s">
        <v>64</v>
      </c>
      <c r="P160" s="23">
        <v>1.082978997228182</v>
      </c>
      <c r="Q160" s="12" t="s">
        <v>78</v>
      </c>
      <c r="R160" s="12">
        <v>0</v>
      </c>
      <c r="S160" s="12">
        <v>10</v>
      </c>
      <c r="T160" s="23">
        <v>1.2683275402720682</v>
      </c>
    </row>
    <row r="161" spans="1:20" s="12" customFormat="1" x14ac:dyDescent="0.25">
      <c r="A161" s="12">
        <v>45</v>
      </c>
      <c r="B161" s="12">
        <v>5</v>
      </c>
      <c r="C161" s="12" t="s">
        <v>101</v>
      </c>
      <c r="D161" s="38">
        <v>493323.203397998</v>
      </c>
      <c r="E161" s="38">
        <v>5180641.4112200001</v>
      </c>
      <c r="F161" s="12" t="s">
        <v>78</v>
      </c>
      <c r="G161" s="12" t="s">
        <v>139</v>
      </c>
      <c r="H161" s="12">
        <v>4</v>
      </c>
      <c r="I161" s="12" t="s">
        <v>121</v>
      </c>
      <c r="J161" s="12">
        <v>10</v>
      </c>
      <c r="K161" s="12">
        <v>20</v>
      </c>
      <c r="L161" s="23">
        <v>1.2848514484078866</v>
      </c>
      <c r="M161" s="12" t="s">
        <v>146</v>
      </c>
      <c r="N161" s="12" t="s">
        <v>64</v>
      </c>
      <c r="O161" s="12" t="s">
        <v>68</v>
      </c>
      <c r="P161" s="23">
        <v>1.5170742015365457</v>
      </c>
      <c r="Q161" s="12" t="s">
        <v>146</v>
      </c>
      <c r="R161" s="12">
        <v>10</v>
      </c>
      <c r="S161" s="12">
        <v>20</v>
      </c>
      <c r="T161" s="23">
        <v>1.390952238121284</v>
      </c>
    </row>
    <row r="162" spans="1:20" s="12" customFormat="1" x14ac:dyDescent="0.25">
      <c r="A162" s="12">
        <v>45</v>
      </c>
      <c r="B162" s="12">
        <v>5</v>
      </c>
      <c r="C162" s="12" t="s">
        <v>101</v>
      </c>
      <c r="D162" s="38">
        <v>493323.203397998</v>
      </c>
      <c r="E162" s="38">
        <v>5180641.4112200001</v>
      </c>
      <c r="F162" s="12" t="s">
        <v>78</v>
      </c>
      <c r="G162" s="12" t="s">
        <v>139</v>
      </c>
      <c r="H162" s="12">
        <v>4</v>
      </c>
      <c r="I162" s="12" t="s">
        <v>121</v>
      </c>
      <c r="J162" s="12">
        <v>20</v>
      </c>
      <c r="K162" s="12">
        <v>30</v>
      </c>
      <c r="L162" s="23">
        <v>1.2848514484078866</v>
      </c>
      <c r="M162" s="12" t="s">
        <v>147</v>
      </c>
      <c r="N162" s="12" t="s">
        <v>68</v>
      </c>
      <c r="O162" s="12" t="s">
        <v>70</v>
      </c>
      <c r="P162" s="23">
        <v>1.2848514484078866</v>
      </c>
      <c r="Q162" s="12" t="s">
        <v>147</v>
      </c>
      <c r="R162" s="12">
        <v>20</v>
      </c>
      <c r="S162" s="12">
        <v>30</v>
      </c>
      <c r="T162" s="23">
        <v>1.2715034317271556</v>
      </c>
    </row>
    <row r="163" spans="1:20" s="12" customFormat="1" x14ac:dyDescent="0.25">
      <c r="A163" s="12">
        <v>45</v>
      </c>
      <c r="B163" s="12">
        <v>5</v>
      </c>
      <c r="C163" s="12" t="s">
        <v>101</v>
      </c>
      <c r="D163" s="38">
        <v>493323.203397998</v>
      </c>
      <c r="E163" s="38">
        <v>5180641.4112200001</v>
      </c>
      <c r="F163" s="12" t="s">
        <v>147</v>
      </c>
      <c r="G163" s="12" t="s">
        <v>139</v>
      </c>
      <c r="H163" s="12">
        <v>4</v>
      </c>
      <c r="I163" s="12" t="s">
        <v>121</v>
      </c>
      <c r="J163" s="12">
        <v>30</v>
      </c>
      <c r="K163" s="12">
        <v>44</v>
      </c>
      <c r="L163" s="23">
        <v>1.3495548389302048</v>
      </c>
      <c r="M163" s="12" t="s">
        <v>147</v>
      </c>
      <c r="N163" s="12">
        <v>30</v>
      </c>
      <c r="O163" s="12">
        <v>44</v>
      </c>
      <c r="P163" s="23">
        <v>1.3495548389302048</v>
      </c>
      <c r="Q163" s="12" t="s">
        <v>147</v>
      </c>
      <c r="R163" s="12">
        <v>30</v>
      </c>
      <c r="S163" s="12">
        <v>44</v>
      </c>
      <c r="T163" s="23">
        <v>1.3495548389302048</v>
      </c>
    </row>
    <row r="164" spans="1:20" s="12" customFormat="1" x14ac:dyDescent="0.25">
      <c r="A164" s="12">
        <v>45</v>
      </c>
      <c r="B164" s="12">
        <v>5</v>
      </c>
      <c r="C164" s="12" t="s">
        <v>101</v>
      </c>
      <c r="D164" s="38">
        <v>493323.203397998</v>
      </c>
      <c r="E164" s="38">
        <v>5180641.4112200001</v>
      </c>
      <c r="F164" s="12" t="s">
        <v>148</v>
      </c>
      <c r="G164" s="12" t="s">
        <v>139</v>
      </c>
      <c r="H164" s="12">
        <v>4</v>
      </c>
      <c r="I164" s="12" t="s">
        <v>121</v>
      </c>
      <c r="J164" s="12">
        <v>44</v>
      </c>
      <c r="K164" s="12">
        <v>69</v>
      </c>
      <c r="L164" s="23">
        <v>1.2782554020048145</v>
      </c>
      <c r="M164" s="12" t="s">
        <v>148</v>
      </c>
      <c r="N164" s="12">
        <v>44</v>
      </c>
      <c r="O164" s="12">
        <v>69</v>
      </c>
      <c r="P164" s="23">
        <v>1.2782554020048145</v>
      </c>
      <c r="Q164" s="12" t="s">
        <v>148</v>
      </c>
      <c r="R164" s="12">
        <v>44</v>
      </c>
      <c r="S164" s="12">
        <v>69</v>
      </c>
      <c r="T164" s="23">
        <v>1.2782554020048145</v>
      </c>
    </row>
    <row r="165" spans="1:20" s="12" customFormat="1" x14ac:dyDescent="0.25">
      <c r="A165" s="12">
        <v>45</v>
      </c>
      <c r="B165" s="12">
        <v>5</v>
      </c>
      <c r="C165" s="12" t="s">
        <v>101</v>
      </c>
      <c r="D165" s="38">
        <v>493323.203397998</v>
      </c>
      <c r="E165" s="38">
        <v>5180641.4112200001</v>
      </c>
      <c r="F165" s="12" t="s">
        <v>129</v>
      </c>
      <c r="G165" s="12" t="s">
        <v>139</v>
      </c>
      <c r="H165" s="12">
        <v>4</v>
      </c>
      <c r="I165" s="12" t="s">
        <v>121</v>
      </c>
      <c r="J165" s="12">
        <v>69</v>
      </c>
      <c r="K165" s="12">
        <v>105</v>
      </c>
      <c r="L165" s="23">
        <v>1.3462856945080199</v>
      </c>
      <c r="M165" s="12" t="s">
        <v>129</v>
      </c>
      <c r="N165" s="12">
        <v>69</v>
      </c>
      <c r="O165" s="12">
        <v>105</v>
      </c>
      <c r="P165" s="23">
        <v>1.3462856945080199</v>
      </c>
      <c r="Q165" s="12" t="s">
        <v>129</v>
      </c>
      <c r="R165" s="12">
        <v>69</v>
      </c>
      <c r="S165" s="12">
        <v>105</v>
      </c>
      <c r="T165" s="23">
        <v>1.3462856945080199</v>
      </c>
    </row>
    <row r="166" spans="1:20" s="12" customFormat="1" x14ac:dyDescent="0.25">
      <c r="A166" s="12">
        <v>45</v>
      </c>
      <c r="B166" s="12">
        <v>5</v>
      </c>
      <c r="C166" s="12" t="s">
        <v>101</v>
      </c>
      <c r="D166" s="38">
        <v>493323.203397998</v>
      </c>
      <c r="E166" s="38">
        <v>5180641.4112200001</v>
      </c>
      <c r="F166" s="12" t="s">
        <v>130</v>
      </c>
      <c r="G166" s="12" t="s">
        <v>139</v>
      </c>
      <c r="H166" s="12">
        <v>4</v>
      </c>
      <c r="I166" s="12" t="s">
        <v>121</v>
      </c>
      <c r="J166" s="12">
        <v>105</v>
      </c>
      <c r="K166" s="12">
        <v>131</v>
      </c>
      <c r="L166" s="23">
        <v>1.4610933826605645</v>
      </c>
      <c r="M166" s="12" t="s">
        <v>130</v>
      </c>
      <c r="N166" s="12">
        <v>105</v>
      </c>
      <c r="O166" s="12">
        <v>131</v>
      </c>
      <c r="P166" s="23">
        <v>1.4610933826605645</v>
      </c>
      <c r="Q166" s="12" t="s">
        <v>130</v>
      </c>
      <c r="R166" s="12">
        <v>105</v>
      </c>
      <c r="S166" s="12">
        <v>131</v>
      </c>
      <c r="T166" s="23">
        <v>1.4610933826605645</v>
      </c>
    </row>
    <row r="167" spans="1:20" s="12" customFormat="1" x14ac:dyDescent="0.25">
      <c r="A167" s="12">
        <v>45</v>
      </c>
      <c r="B167" s="12">
        <v>5</v>
      </c>
      <c r="C167" s="12" t="s">
        <v>101</v>
      </c>
      <c r="D167" s="38">
        <v>493323.203397998</v>
      </c>
      <c r="E167" s="38">
        <v>5180641.4112200001</v>
      </c>
      <c r="F167" s="12" t="s">
        <v>76</v>
      </c>
      <c r="G167" s="12" t="s">
        <v>139</v>
      </c>
      <c r="H167" s="12">
        <v>4</v>
      </c>
      <c r="I167" s="12" t="s">
        <v>121</v>
      </c>
      <c r="J167" s="12">
        <v>131</v>
      </c>
      <c r="K167" s="12">
        <v>153</v>
      </c>
      <c r="L167" s="23">
        <v>1.4628864551151795</v>
      </c>
      <c r="M167" s="12" t="s">
        <v>76</v>
      </c>
      <c r="N167" s="12">
        <v>131</v>
      </c>
      <c r="O167" s="12">
        <v>153</v>
      </c>
      <c r="P167" s="23">
        <v>1.4628864551151795</v>
      </c>
      <c r="Q167" s="12" t="s">
        <v>76</v>
      </c>
      <c r="R167" s="12">
        <v>131</v>
      </c>
      <c r="S167" s="12">
        <v>153</v>
      </c>
      <c r="T167" s="23">
        <v>1.4628864551151795</v>
      </c>
    </row>
    <row r="168" spans="1:20" s="12" customFormat="1" x14ac:dyDescent="0.25">
      <c r="A168" s="12">
        <v>47</v>
      </c>
      <c r="B168" s="12">
        <v>7</v>
      </c>
      <c r="C168" s="12" t="s">
        <v>101</v>
      </c>
      <c r="D168" s="38">
        <v>493385.61993400002</v>
      </c>
      <c r="E168" s="38">
        <v>5180649.6397900004</v>
      </c>
      <c r="F168" s="12" t="s">
        <v>78</v>
      </c>
      <c r="G168" s="12" t="s">
        <v>139</v>
      </c>
      <c r="H168" s="12">
        <v>4</v>
      </c>
      <c r="I168" s="12" t="s">
        <v>79</v>
      </c>
      <c r="J168" s="12">
        <v>0</v>
      </c>
      <c r="K168" s="12">
        <v>10</v>
      </c>
      <c r="L168" s="23">
        <v>1.4032907655520539</v>
      </c>
      <c r="M168" s="12" t="s">
        <v>78</v>
      </c>
      <c r="N168" s="12" t="s">
        <v>63</v>
      </c>
      <c r="O168" s="12" t="s">
        <v>64</v>
      </c>
      <c r="P168" s="23">
        <v>0.77535792076509957</v>
      </c>
      <c r="Q168" s="12" t="s">
        <v>78</v>
      </c>
      <c r="R168" s="12">
        <v>0</v>
      </c>
      <c r="S168" s="12">
        <v>10</v>
      </c>
      <c r="T168" s="23">
        <v>1.145791061629938</v>
      </c>
    </row>
    <row r="169" spans="1:20" s="12" customFormat="1" x14ac:dyDescent="0.25">
      <c r="A169" s="12">
        <v>47</v>
      </c>
      <c r="B169" s="12">
        <v>7</v>
      </c>
      <c r="C169" s="12" t="s">
        <v>101</v>
      </c>
      <c r="D169" s="38">
        <v>493385.61993400002</v>
      </c>
      <c r="E169" s="38">
        <v>5180649.6397900004</v>
      </c>
      <c r="F169" s="12" t="s">
        <v>78</v>
      </c>
      <c r="G169" s="12" t="s">
        <v>139</v>
      </c>
      <c r="H169" s="12">
        <v>4</v>
      </c>
      <c r="I169" s="12" t="s">
        <v>79</v>
      </c>
      <c r="J169" s="12">
        <v>10</v>
      </c>
      <c r="K169" s="12">
        <v>20</v>
      </c>
      <c r="L169" s="23">
        <v>1.4032907655520539</v>
      </c>
      <c r="M169" s="12" t="s">
        <v>78</v>
      </c>
      <c r="N169" s="12" t="s">
        <v>64</v>
      </c>
      <c r="O169" s="12" t="s">
        <v>68</v>
      </c>
      <c r="P169" s="23">
        <v>1.4122153637135599</v>
      </c>
      <c r="Q169" s="12" t="s">
        <v>78</v>
      </c>
      <c r="R169" s="12">
        <v>10</v>
      </c>
      <c r="S169" s="12">
        <v>20</v>
      </c>
      <c r="T169" s="23">
        <v>1.3617516805758949</v>
      </c>
    </row>
    <row r="170" spans="1:20" s="12" customFormat="1" x14ac:dyDescent="0.25">
      <c r="A170" s="12">
        <v>47</v>
      </c>
      <c r="B170" s="12">
        <v>7</v>
      </c>
      <c r="C170" s="12" t="s">
        <v>101</v>
      </c>
      <c r="D170" s="38">
        <v>493385.61993400002</v>
      </c>
      <c r="E170" s="38">
        <v>5180649.6397900004</v>
      </c>
      <c r="F170" s="12" t="s">
        <v>78</v>
      </c>
      <c r="G170" s="12" t="s">
        <v>139</v>
      </c>
      <c r="H170" s="12">
        <v>4</v>
      </c>
      <c r="I170" s="12" t="s">
        <v>79</v>
      </c>
      <c r="J170" s="12">
        <v>20</v>
      </c>
      <c r="K170" s="12">
        <v>30</v>
      </c>
      <c r="L170" s="23">
        <v>1.4032907655520539</v>
      </c>
      <c r="M170" s="12" t="s">
        <v>122</v>
      </c>
      <c r="N170" s="12" t="s">
        <v>68</v>
      </c>
      <c r="O170" s="12" t="s">
        <v>70</v>
      </c>
      <c r="P170" s="23">
        <v>1.4032907655520539</v>
      </c>
      <c r="Q170" s="12" t="s">
        <v>83</v>
      </c>
      <c r="R170" s="12">
        <v>20</v>
      </c>
      <c r="S170" s="12">
        <v>30</v>
      </c>
      <c r="T170" s="23">
        <v>1.388129223494539</v>
      </c>
    </row>
    <row r="171" spans="1:20" s="12" customFormat="1" x14ac:dyDescent="0.25">
      <c r="A171" s="12">
        <v>47</v>
      </c>
      <c r="B171" s="12">
        <v>7</v>
      </c>
      <c r="C171" s="12" t="s">
        <v>101</v>
      </c>
      <c r="D171" s="38">
        <v>493385.61993400002</v>
      </c>
      <c r="E171" s="38">
        <v>5180649.6397900004</v>
      </c>
      <c r="F171" s="12" t="s">
        <v>83</v>
      </c>
      <c r="G171" s="12" t="s">
        <v>139</v>
      </c>
      <c r="H171" s="12">
        <v>4</v>
      </c>
      <c r="I171" s="12" t="s">
        <v>79</v>
      </c>
      <c r="J171" s="12">
        <v>30</v>
      </c>
      <c r="K171" s="12">
        <v>53</v>
      </c>
      <c r="L171" s="23">
        <v>1.3947926946310807</v>
      </c>
      <c r="M171" s="12" t="s">
        <v>83</v>
      </c>
      <c r="N171" s="12">
        <v>30</v>
      </c>
      <c r="O171" s="12">
        <v>53</v>
      </c>
      <c r="P171" s="23">
        <v>1.3947926946310807</v>
      </c>
      <c r="Q171" s="12" t="s">
        <v>83</v>
      </c>
      <c r="R171" s="12">
        <v>30</v>
      </c>
      <c r="S171" s="12">
        <v>53</v>
      </c>
      <c r="T171" s="23">
        <v>1.3947926946310807</v>
      </c>
    </row>
    <row r="172" spans="1:20" s="12" customFormat="1" x14ac:dyDescent="0.25">
      <c r="A172" s="12">
        <v>47</v>
      </c>
      <c r="B172" s="12">
        <v>7</v>
      </c>
      <c r="C172" s="12" t="s">
        <v>101</v>
      </c>
      <c r="D172" s="38">
        <v>493385.61993400002</v>
      </c>
      <c r="E172" s="38">
        <v>5180649.6397900004</v>
      </c>
      <c r="F172" s="12" t="s">
        <v>129</v>
      </c>
      <c r="G172" s="12" t="s">
        <v>139</v>
      </c>
      <c r="H172" s="12">
        <v>4</v>
      </c>
      <c r="I172" s="12" t="s">
        <v>79</v>
      </c>
      <c r="J172" s="12">
        <v>53</v>
      </c>
      <c r="K172" s="12">
        <v>90</v>
      </c>
      <c r="L172" s="23">
        <v>1.3857706402882344</v>
      </c>
      <c r="M172" s="12" t="s">
        <v>129</v>
      </c>
      <c r="N172" s="12">
        <v>53</v>
      </c>
      <c r="O172" s="12">
        <v>90</v>
      </c>
      <c r="P172" s="23">
        <v>1.3857706402882344</v>
      </c>
      <c r="Q172" s="12" t="s">
        <v>129</v>
      </c>
      <c r="R172" s="12">
        <v>53</v>
      </c>
      <c r="S172" s="12">
        <v>90</v>
      </c>
      <c r="T172" s="23">
        <v>1.3857706402882344</v>
      </c>
    </row>
    <row r="173" spans="1:20" s="12" customFormat="1" x14ac:dyDescent="0.25">
      <c r="A173" s="12">
        <v>47</v>
      </c>
      <c r="B173" s="12">
        <v>7</v>
      </c>
      <c r="C173" s="12" t="s">
        <v>101</v>
      </c>
      <c r="D173" s="38">
        <v>493385.61993400002</v>
      </c>
      <c r="E173" s="38">
        <v>5180649.6397900004</v>
      </c>
      <c r="F173" s="12" t="s">
        <v>130</v>
      </c>
      <c r="G173" s="12" t="s">
        <v>139</v>
      </c>
      <c r="H173" s="12">
        <v>4</v>
      </c>
      <c r="I173" s="12" t="s">
        <v>79</v>
      </c>
      <c r="J173" s="12">
        <v>90</v>
      </c>
      <c r="K173" s="12">
        <v>124</v>
      </c>
      <c r="L173" s="23">
        <v>1.3556450117928127</v>
      </c>
      <c r="M173" s="12" t="s">
        <v>130</v>
      </c>
      <c r="N173" s="12">
        <v>90</v>
      </c>
      <c r="O173" s="12">
        <v>124</v>
      </c>
      <c r="P173" s="23">
        <v>1.3556450117928127</v>
      </c>
      <c r="Q173" s="12" t="s">
        <v>130</v>
      </c>
      <c r="R173" s="12">
        <v>90</v>
      </c>
      <c r="S173" s="12">
        <v>124</v>
      </c>
      <c r="T173" s="23">
        <v>1.3556450117928127</v>
      </c>
    </row>
    <row r="174" spans="1:20" s="12" customFormat="1" x14ac:dyDescent="0.25">
      <c r="A174" s="12">
        <v>47</v>
      </c>
      <c r="B174" s="12">
        <v>7</v>
      </c>
      <c r="C174" s="12" t="s">
        <v>101</v>
      </c>
      <c r="D174" s="38">
        <v>493385.61993400002</v>
      </c>
      <c r="E174" s="38">
        <v>5180649.6397900004</v>
      </c>
      <c r="F174" s="12" t="s">
        <v>76</v>
      </c>
      <c r="G174" s="12" t="s">
        <v>139</v>
      </c>
      <c r="H174" s="12">
        <v>4</v>
      </c>
      <c r="I174" s="12" t="s">
        <v>79</v>
      </c>
      <c r="J174" s="12">
        <v>124</v>
      </c>
      <c r="K174" s="12">
        <v>153</v>
      </c>
      <c r="L174" s="23">
        <v>1.375853796649491</v>
      </c>
      <c r="M174" s="12" t="s">
        <v>76</v>
      </c>
      <c r="N174" s="12">
        <v>124</v>
      </c>
      <c r="O174" s="12">
        <v>153</v>
      </c>
      <c r="P174" s="23">
        <v>1.375853796649491</v>
      </c>
      <c r="Q174" s="12" t="s">
        <v>76</v>
      </c>
      <c r="R174" s="12">
        <v>124</v>
      </c>
      <c r="S174" s="12">
        <v>153</v>
      </c>
      <c r="T174" s="23">
        <v>1.375853796649491</v>
      </c>
    </row>
    <row r="175" spans="1:20" s="12" customFormat="1" x14ac:dyDescent="0.25">
      <c r="A175" s="12">
        <v>49</v>
      </c>
      <c r="B175" s="12">
        <v>9</v>
      </c>
      <c r="C175" s="12" t="s">
        <v>101</v>
      </c>
      <c r="D175" s="38">
        <v>493449.423316998</v>
      </c>
      <c r="E175" s="38">
        <v>5180635.6795399804</v>
      </c>
      <c r="F175" s="12" t="s">
        <v>78</v>
      </c>
      <c r="G175" s="12" t="s">
        <v>139</v>
      </c>
      <c r="H175" s="12">
        <v>4</v>
      </c>
      <c r="I175" s="12" t="s">
        <v>86</v>
      </c>
      <c r="J175" s="12">
        <v>0</v>
      </c>
      <c r="K175" s="12">
        <v>10</v>
      </c>
      <c r="L175" s="23">
        <v>1.2543266190320808</v>
      </c>
      <c r="M175" s="12" t="s">
        <v>78</v>
      </c>
      <c r="N175" s="12" t="s">
        <v>63</v>
      </c>
      <c r="O175" s="12" t="s">
        <v>64</v>
      </c>
      <c r="P175" s="23">
        <v>0.69587678563951794</v>
      </c>
      <c r="Q175" s="12" t="s">
        <v>78</v>
      </c>
      <c r="R175" s="12">
        <v>0</v>
      </c>
      <c r="S175" s="12">
        <v>10</v>
      </c>
      <c r="T175" s="23">
        <v>0.85360904776187874</v>
      </c>
    </row>
    <row r="176" spans="1:20" s="12" customFormat="1" x14ac:dyDescent="0.25">
      <c r="A176" s="12">
        <v>49</v>
      </c>
      <c r="B176" s="12">
        <v>9</v>
      </c>
      <c r="C176" s="12" t="s">
        <v>101</v>
      </c>
      <c r="D176" s="38">
        <v>493449.423316998</v>
      </c>
      <c r="E176" s="38">
        <v>5180635.6795399804</v>
      </c>
      <c r="F176" s="12" t="s">
        <v>78</v>
      </c>
      <c r="G176" s="12" t="s">
        <v>139</v>
      </c>
      <c r="H176" s="12">
        <v>4</v>
      </c>
      <c r="I176" s="12" t="s">
        <v>86</v>
      </c>
      <c r="J176" s="12">
        <v>10</v>
      </c>
      <c r="K176" s="12">
        <v>20</v>
      </c>
      <c r="L176" s="23">
        <v>1.2543266190320808</v>
      </c>
      <c r="M176" s="12" t="s">
        <v>78</v>
      </c>
      <c r="N176" s="12" t="s">
        <v>64</v>
      </c>
      <c r="O176" s="12" t="s">
        <v>68</v>
      </c>
      <c r="P176" s="23">
        <v>1.288620824982764</v>
      </c>
      <c r="Q176" s="12" t="s">
        <v>78</v>
      </c>
      <c r="R176" s="12">
        <v>10</v>
      </c>
      <c r="S176" s="12">
        <v>20</v>
      </c>
      <c r="T176" s="23">
        <v>1.2381565714487357</v>
      </c>
    </row>
    <row r="177" spans="1:20" s="12" customFormat="1" x14ac:dyDescent="0.25">
      <c r="A177" s="12">
        <v>49</v>
      </c>
      <c r="B177" s="12">
        <v>9</v>
      </c>
      <c r="C177" s="12" t="s">
        <v>101</v>
      </c>
      <c r="D177" s="38">
        <v>493449.423316998</v>
      </c>
      <c r="E177" s="38">
        <v>5180635.6795399804</v>
      </c>
      <c r="F177" s="12" t="s">
        <v>78</v>
      </c>
      <c r="G177" s="12" t="s">
        <v>139</v>
      </c>
      <c r="H177" s="12">
        <v>4</v>
      </c>
      <c r="I177" s="12" t="s">
        <v>86</v>
      </c>
      <c r="J177" s="12">
        <v>20</v>
      </c>
      <c r="K177" s="12">
        <v>30</v>
      </c>
      <c r="L177" s="23">
        <v>1.2543266190320808</v>
      </c>
      <c r="M177" s="12" t="s">
        <v>102</v>
      </c>
      <c r="N177" s="12" t="s">
        <v>68</v>
      </c>
      <c r="O177" s="12" t="s">
        <v>70</v>
      </c>
      <c r="P177" s="23">
        <v>1.2543266190320808</v>
      </c>
      <c r="Q177" s="12" t="s">
        <v>102</v>
      </c>
      <c r="R177" s="12">
        <v>20</v>
      </c>
      <c r="S177" s="12">
        <v>30</v>
      </c>
      <c r="T177" s="23">
        <v>1.1724332621698395</v>
      </c>
    </row>
    <row r="178" spans="1:20" s="12" customFormat="1" x14ac:dyDescent="0.25">
      <c r="A178" s="12">
        <v>49</v>
      </c>
      <c r="B178" s="12">
        <v>9</v>
      </c>
      <c r="C178" s="12" t="s">
        <v>101</v>
      </c>
      <c r="D178" s="38">
        <v>493449.423316998</v>
      </c>
      <c r="E178" s="38">
        <v>5180635.6795399804</v>
      </c>
      <c r="F178" s="12" t="s">
        <v>103</v>
      </c>
      <c r="G178" s="12" t="s">
        <v>139</v>
      </c>
      <c r="H178" s="12">
        <v>4</v>
      </c>
      <c r="I178" s="12" t="s">
        <v>86</v>
      </c>
      <c r="J178" s="12">
        <v>30</v>
      </c>
      <c r="K178" s="12">
        <v>45</v>
      </c>
      <c r="L178" s="23">
        <v>1.1728160903975171</v>
      </c>
      <c r="M178" s="12" t="s">
        <v>103</v>
      </c>
      <c r="N178" s="12">
        <v>30</v>
      </c>
      <c r="O178" s="12">
        <v>45</v>
      </c>
      <c r="P178" s="23">
        <v>1.1728160903975171</v>
      </c>
      <c r="Q178" s="12" t="s">
        <v>103</v>
      </c>
      <c r="R178" s="12">
        <v>30</v>
      </c>
      <c r="S178" s="12">
        <v>45</v>
      </c>
      <c r="T178" s="23">
        <v>1.1728160903975171</v>
      </c>
    </row>
    <row r="179" spans="1:20" s="12" customFormat="1" x14ac:dyDescent="0.25">
      <c r="A179" s="12">
        <v>49</v>
      </c>
      <c r="B179" s="12">
        <v>9</v>
      </c>
      <c r="C179" s="12" t="s">
        <v>101</v>
      </c>
      <c r="D179" s="38">
        <v>493449.423316998</v>
      </c>
      <c r="E179" s="38">
        <v>5180635.6795399804</v>
      </c>
      <c r="F179" s="12" t="s">
        <v>104</v>
      </c>
      <c r="G179" s="12" t="s">
        <v>139</v>
      </c>
      <c r="H179" s="12">
        <v>4</v>
      </c>
      <c r="I179" s="12" t="s">
        <v>86</v>
      </c>
      <c r="J179" s="12">
        <v>45</v>
      </c>
      <c r="K179" s="12">
        <v>71</v>
      </c>
      <c r="L179" s="23">
        <v>1.1956484806776522</v>
      </c>
      <c r="M179" s="12" t="s">
        <v>104</v>
      </c>
      <c r="N179" s="12">
        <v>45</v>
      </c>
      <c r="O179" s="12">
        <v>71</v>
      </c>
      <c r="P179" s="23">
        <v>1.1956484806776522</v>
      </c>
      <c r="Q179" s="12" t="s">
        <v>104</v>
      </c>
      <c r="R179" s="12">
        <v>45</v>
      </c>
      <c r="S179" s="12">
        <v>71</v>
      </c>
      <c r="T179" s="23">
        <v>1.1956484806776522</v>
      </c>
    </row>
    <row r="180" spans="1:20" s="12" customFormat="1" x14ac:dyDescent="0.25">
      <c r="A180" s="12">
        <v>49</v>
      </c>
      <c r="B180" s="12">
        <v>9</v>
      </c>
      <c r="C180" s="12" t="s">
        <v>101</v>
      </c>
      <c r="D180" s="38">
        <v>493449.423316998</v>
      </c>
      <c r="E180" s="38">
        <v>5180635.6795399804</v>
      </c>
      <c r="F180" s="12" t="s">
        <v>87</v>
      </c>
      <c r="G180" s="12" t="s">
        <v>139</v>
      </c>
      <c r="H180" s="12">
        <v>4</v>
      </c>
      <c r="I180" s="12" t="s">
        <v>86</v>
      </c>
      <c r="J180" s="12">
        <v>71</v>
      </c>
      <c r="K180" s="12">
        <v>88</v>
      </c>
      <c r="L180" s="23">
        <v>1.398678954812842</v>
      </c>
      <c r="M180" s="12" t="s">
        <v>87</v>
      </c>
      <c r="N180" s="12">
        <v>71</v>
      </c>
      <c r="O180" s="12">
        <v>88</v>
      </c>
      <c r="P180" s="23">
        <v>1.398678954812842</v>
      </c>
      <c r="Q180" s="12" t="s">
        <v>87</v>
      </c>
      <c r="R180" s="12">
        <v>71</v>
      </c>
      <c r="S180" s="12">
        <v>88</v>
      </c>
      <c r="T180" s="23">
        <v>1.398678954812842</v>
      </c>
    </row>
    <row r="181" spans="1:20" s="12" customFormat="1" x14ac:dyDescent="0.25">
      <c r="A181" s="12">
        <v>49</v>
      </c>
      <c r="B181" s="12">
        <v>9</v>
      </c>
      <c r="C181" s="12" t="s">
        <v>101</v>
      </c>
      <c r="D181" s="38">
        <v>493449.423316998</v>
      </c>
      <c r="E181" s="38">
        <v>5180635.6795399804</v>
      </c>
      <c r="F181" s="12" t="s">
        <v>129</v>
      </c>
      <c r="G181" s="12" t="s">
        <v>139</v>
      </c>
      <c r="H181" s="12">
        <v>4</v>
      </c>
      <c r="I181" s="12" t="s">
        <v>86</v>
      </c>
      <c r="J181" s="12">
        <v>88</v>
      </c>
      <c r="K181" s="12">
        <v>104</v>
      </c>
      <c r="L181" s="23">
        <v>1.5291633437625696</v>
      </c>
      <c r="M181" s="12" t="s">
        <v>129</v>
      </c>
      <c r="N181" s="12">
        <v>88</v>
      </c>
      <c r="O181" s="12">
        <v>104</v>
      </c>
      <c r="P181" s="23">
        <v>1.5291633437625696</v>
      </c>
      <c r="Q181" s="12" t="s">
        <v>129</v>
      </c>
      <c r="R181" s="12">
        <v>88</v>
      </c>
      <c r="S181" s="12">
        <v>108</v>
      </c>
      <c r="T181" s="23">
        <v>1.5291633437625696</v>
      </c>
    </row>
    <row r="182" spans="1:20" s="12" customFormat="1" x14ac:dyDescent="0.25">
      <c r="A182" s="12">
        <v>49</v>
      </c>
      <c r="B182" s="12">
        <v>9</v>
      </c>
      <c r="C182" s="12" t="s">
        <v>101</v>
      </c>
      <c r="D182" s="38">
        <v>493449.423316998</v>
      </c>
      <c r="E182" s="38">
        <v>5180635.6795399804</v>
      </c>
      <c r="F182" s="12" t="s">
        <v>130</v>
      </c>
      <c r="G182" s="12" t="s">
        <v>139</v>
      </c>
      <c r="H182" s="12">
        <v>4</v>
      </c>
      <c r="I182" s="12" t="s">
        <v>86</v>
      </c>
      <c r="J182" s="12">
        <v>104</v>
      </c>
      <c r="K182" s="12">
        <v>136</v>
      </c>
      <c r="L182" s="23">
        <v>1.5783507707556759</v>
      </c>
      <c r="M182" s="12" t="s">
        <v>130</v>
      </c>
      <c r="N182" s="12">
        <v>104</v>
      </c>
      <c r="O182" s="12">
        <v>136</v>
      </c>
      <c r="P182" s="23">
        <v>1.5783507707556759</v>
      </c>
      <c r="Q182" s="12" t="s">
        <v>130</v>
      </c>
      <c r="R182" s="12">
        <v>108</v>
      </c>
      <c r="S182" s="12">
        <v>136</v>
      </c>
      <c r="T182" s="23">
        <v>1.5783507707556759</v>
      </c>
    </row>
    <row r="183" spans="1:20" s="12" customFormat="1" x14ac:dyDescent="0.25">
      <c r="A183" s="12">
        <v>49</v>
      </c>
      <c r="B183" s="12">
        <v>9</v>
      </c>
      <c r="C183" s="12" t="s">
        <v>101</v>
      </c>
      <c r="D183" s="38">
        <v>493449.423316998</v>
      </c>
      <c r="E183" s="38">
        <v>5180635.6795399804</v>
      </c>
      <c r="F183" s="12" t="s">
        <v>76</v>
      </c>
      <c r="G183" s="12" t="s">
        <v>139</v>
      </c>
      <c r="H183" s="12">
        <v>4</v>
      </c>
      <c r="I183" s="12" t="s">
        <v>86</v>
      </c>
      <c r="J183" s="12">
        <v>136</v>
      </c>
      <c r="K183" s="12">
        <v>153</v>
      </c>
      <c r="L183" s="23">
        <v>1.5667995712847445</v>
      </c>
      <c r="M183" s="12" t="s">
        <v>76</v>
      </c>
      <c r="N183" s="12">
        <v>136</v>
      </c>
      <c r="O183" s="12">
        <v>153</v>
      </c>
      <c r="P183" s="23">
        <v>1.5667995712847445</v>
      </c>
      <c r="Q183" s="12" t="s">
        <v>76</v>
      </c>
      <c r="R183" s="12">
        <v>136</v>
      </c>
      <c r="S183" s="12">
        <v>153</v>
      </c>
      <c r="T183" s="23">
        <v>1.5667995712847445</v>
      </c>
    </row>
    <row r="184" spans="1:20" s="12" customFormat="1" x14ac:dyDescent="0.25">
      <c r="A184" s="12">
        <v>51</v>
      </c>
      <c r="B184" s="12">
        <v>11</v>
      </c>
      <c r="C184" s="12" t="s">
        <v>101</v>
      </c>
      <c r="D184" s="38">
        <v>493514.03761100001</v>
      </c>
      <c r="E184" s="38">
        <v>5180631.0323999804</v>
      </c>
      <c r="F184" s="12" t="s">
        <v>78</v>
      </c>
      <c r="G184" s="12" t="s">
        <v>139</v>
      </c>
      <c r="H184" s="12">
        <v>4</v>
      </c>
      <c r="I184" s="12" t="s">
        <v>62</v>
      </c>
      <c r="J184" s="12">
        <v>0</v>
      </c>
      <c r="K184" s="12">
        <v>10</v>
      </c>
      <c r="L184" s="23">
        <v>1.2777503694690457</v>
      </c>
      <c r="M184" s="12" t="s">
        <v>78</v>
      </c>
      <c r="N184" s="12" t="s">
        <v>63</v>
      </c>
      <c r="O184" s="12" t="s">
        <v>64</v>
      </c>
      <c r="P184" s="23">
        <v>0.96622111766212737</v>
      </c>
      <c r="Q184" s="12" t="s">
        <v>78</v>
      </c>
      <c r="R184" s="12">
        <v>0</v>
      </c>
      <c r="S184" s="12">
        <v>10</v>
      </c>
      <c r="T184" s="23">
        <v>1.1387335250630768</v>
      </c>
    </row>
    <row r="185" spans="1:20" s="12" customFormat="1" x14ac:dyDescent="0.25">
      <c r="A185" s="12">
        <v>51</v>
      </c>
      <c r="B185" s="12">
        <v>11</v>
      </c>
      <c r="C185" s="12" t="s">
        <v>101</v>
      </c>
      <c r="D185" s="38">
        <v>493514.03761100001</v>
      </c>
      <c r="E185" s="38">
        <v>5180631.0323999804</v>
      </c>
      <c r="F185" s="12" t="s">
        <v>78</v>
      </c>
      <c r="G185" s="12" t="s">
        <v>139</v>
      </c>
      <c r="H185" s="12">
        <v>4</v>
      </c>
      <c r="I185" s="12" t="s">
        <v>62</v>
      </c>
      <c r="J185" s="12">
        <v>10</v>
      </c>
      <c r="K185" s="12">
        <v>20</v>
      </c>
      <c r="L185" s="23">
        <v>1.2777503694690457</v>
      </c>
      <c r="M185" s="12" t="s">
        <v>122</v>
      </c>
      <c r="N185" s="12" t="s">
        <v>64</v>
      </c>
      <c r="O185" s="12" t="s">
        <v>68</v>
      </c>
      <c r="P185" s="23">
        <v>1.2777503694690457</v>
      </c>
      <c r="Q185" s="12" t="s">
        <v>122</v>
      </c>
      <c r="R185" s="12">
        <v>10</v>
      </c>
      <c r="S185" s="12">
        <v>20</v>
      </c>
      <c r="T185" s="23">
        <v>1.3609577077121229</v>
      </c>
    </row>
    <row r="186" spans="1:20" s="12" customFormat="1" x14ac:dyDescent="0.25">
      <c r="A186" s="12">
        <v>51</v>
      </c>
      <c r="B186" s="12">
        <v>11</v>
      </c>
      <c r="C186" s="12" t="s">
        <v>101</v>
      </c>
      <c r="D186" s="38">
        <v>493514.03761100001</v>
      </c>
      <c r="E186" s="38">
        <v>5180631.0323999804</v>
      </c>
      <c r="F186" s="12" t="s">
        <v>78</v>
      </c>
      <c r="G186" s="12" t="s">
        <v>139</v>
      </c>
      <c r="H186" s="12">
        <v>4</v>
      </c>
      <c r="I186" s="12" t="s">
        <v>62</v>
      </c>
      <c r="J186" s="12">
        <v>20</v>
      </c>
      <c r="K186" s="12">
        <v>30</v>
      </c>
      <c r="L186" s="23">
        <v>1.280851166214046</v>
      </c>
      <c r="M186" s="12" t="s">
        <v>83</v>
      </c>
      <c r="N186" s="12" t="s">
        <v>68</v>
      </c>
      <c r="O186" s="12" t="s">
        <v>70</v>
      </c>
      <c r="P186" s="23">
        <v>1.280851166214046</v>
      </c>
      <c r="Q186" s="12" t="s">
        <v>83</v>
      </c>
      <c r="R186" s="12">
        <v>20</v>
      </c>
      <c r="S186" s="12">
        <v>30</v>
      </c>
      <c r="T186" s="23">
        <v>1.3164070081338106</v>
      </c>
    </row>
    <row r="187" spans="1:20" s="12" customFormat="1" x14ac:dyDescent="0.25">
      <c r="A187" s="12">
        <v>51</v>
      </c>
      <c r="B187" s="12">
        <v>11</v>
      </c>
      <c r="C187" s="12" t="s">
        <v>101</v>
      </c>
      <c r="D187" s="38">
        <v>493514.03761100001</v>
      </c>
      <c r="E187" s="38">
        <v>5180631.0323999804</v>
      </c>
      <c r="F187" s="12" t="s">
        <v>83</v>
      </c>
      <c r="G187" s="12" t="s">
        <v>139</v>
      </c>
      <c r="H187" s="12">
        <v>4</v>
      </c>
      <c r="I187" s="12" t="s">
        <v>62</v>
      </c>
      <c r="J187" s="12">
        <v>30</v>
      </c>
      <c r="K187" s="12">
        <v>46</v>
      </c>
      <c r="L187" s="23">
        <v>1.3438923248508168</v>
      </c>
      <c r="M187" s="12" t="s">
        <v>83</v>
      </c>
      <c r="N187" s="12">
        <v>30</v>
      </c>
      <c r="O187" s="12">
        <v>46</v>
      </c>
      <c r="P187" s="23">
        <v>1.3438923248508168</v>
      </c>
      <c r="Q187" s="12" t="s">
        <v>83</v>
      </c>
      <c r="R187" s="12">
        <v>30</v>
      </c>
      <c r="S187" s="12">
        <v>46</v>
      </c>
      <c r="T187" s="23">
        <v>1.3438923248508168</v>
      </c>
    </row>
    <row r="188" spans="1:20" s="12" customFormat="1" x14ac:dyDescent="0.25">
      <c r="A188" s="12">
        <v>51</v>
      </c>
      <c r="B188" s="12">
        <v>11</v>
      </c>
      <c r="C188" s="12" t="s">
        <v>101</v>
      </c>
      <c r="D188" s="38">
        <v>493514.03761100001</v>
      </c>
      <c r="E188" s="38">
        <v>5180631.0323999804</v>
      </c>
      <c r="F188" s="12" t="s">
        <v>140</v>
      </c>
      <c r="G188" s="12" t="s">
        <v>139</v>
      </c>
      <c r="H188" s="12">
        <v>4</v>
      </c>
      <c r="I188" s="12" t="s">
        <v>62</v>
      </c>
      <c r="J188" s="12">
        <v>46</v>
      </c>
      <c r="K188" s="12">
        <v>71</v>
      </c>
      <c r="L188" s="23">
        <v>1.4034273398588404</v>
      </c>
      <c r="M188" s="12" t="s">
        <v>140</v>
      </c>
      <c r="N188" s="12">
        <v>46</v>
      </c>
      <c r="O188" s="12">
        <v>71</v>
      </c>
      <c r="P188" s="23">
        <v>1.4034273398588404</v>
      </c>
      <c r="Q188" s="12" t="s">
        <v>140</v>
      </c>
      <c r="R188" s="12">
        <v>46</v>
      </c>
      <c r="S188" s="12">
        <v>71</v>
      </c>
      <c r="T188" s="23">
        <v>1.4034273398588404</v>
      </c>
    </row>
    <row r="189" spans="1:20" s="12" customFormat="1" x14ac:dyDescent="0.25">
      <c r="A189" s="12">
        <v>51</v>
      </c>
      <c r="B189" s="12">
        <v>11</v>
      </c>
      <c r="C189" s="12" t="s">
        <v>101</v>
      </c>
      <c r="D189" s="38">
        <v>493514.03761100001</v>
      </c>
      <c r="E189" s="38">
        <v>5180631.0323999804</v>
      </c>
      <c r="F189" s="12" t="s">
        <v>129</v>
      </c>
      <c r="G189" s="12" t="s">
        <v>139</v>
      </c>
      <c r="H189" s="12">
        <v>4</v>
      </c>
      <c r="I189" s="12" t="s">
        <v>62</v>
      </c>
      <c r="J189" s="12">
        <v>71</v>
      </c>
      <c r="K189" s="12">
        <v>93</v>
      </c>
      <c r="L189" s="23">
        <v>1.3905359804979924</v>
      </c>
      <c r="M189" s="12" t="s">
        <v>129</v>
      </c>
      <c r="N189" s="12">
        <v>71</v>
      </c>
      <c r="O189" s="12">
        <v>93</v>
      </c>
      <c r="P189" s="23">
        <v>1.3905359804979924</v>
      </c>
      <c r="Q189" s="12" t="s">
        <v>129</v>
      </c>
      <c r="R189" s="12">
        <v>71</v>
      </c>
      <c r="S189" s="12">
        <v>93</v>
      </c>
      <c r="T189" s="23">
        <v>1.3905359804979924</v>
      </c>
    </row>
    <row r="190" spans="1:20" s="12" customFormat="1" x14ac:dyDescent="0.25">
      <c r="A190" s="12">
        <v>51</v>
      </c>
      <c r="B190" s="12">
        <v>11</v>
      </c>
      <c r="C190" s="12" t="s">
        <v>101</v>
      </c>
      <c r="D190" s="38">
        <v>493514.03761100001</v>
      </c>
      <c r="E190" s="38">
        <v>5180631.0323999804</v>
      </c>
      <c r="F190" s="12" t="s">
        <v>130</v>
      </c>
      <c r="G190" s="12" t="s">
        <v>139</v>
      </c>
      <c r="H190" s="12">
        <v>4</v>
      </c>
      <c r="I190" s="12" t="s">
        <v>62</v>
      </c>
      <c r="J190" s="12">
        <v>93</v>
      </c>
      <c r="K190" s="12">
        <v>131</v>
      </c>
      <c r="L190" s="23">
        <v>1.4623181023666971</v>
      </c>
      <c r="M190" s="12" t="s">
        <v>130</v>
      </c>
      <c r="N190" s="12">
        <v>93</v>
      </c>
      <c r="O190" s="12">
        <v>131</v>
      </c>
      <c r="P190" s="23">
        <v>1.4623181023666971</v>
      </c>
      <c r="Q190" s="12" t="s">
        <v>130</v>
      </c>
      <c r="R190" s="12">
        <v>93</v>
      </c>
      <c r="S190" s="12">
        <v>131</v>
      </c>
      <c r="T190" s="23">
        <v>1.4623181023666971</v>
      </c>
    </row>
    <row r="191" spans="1:20" s="12" customFormat="1" x14ac:dyDescent="0.25">
      <c r="A191" s="12">
        <v>51</v>
      </c>
      <c r="B191" s="12">
        <v>11</v>
      </c>
      <c r="C191" s="12" t="s">
        <v>101</v>
      </c>
      <c r="D191" s="38">
        <v>493514.03761100001</v>
      </c>
      <c r="E191" s="38">
        <v>5180631.0323999804</v>
      </c>
      <c r="F191" s="12" t="s">
        <v>76</v>
      </c>
      <c r="G191" s="12" t="s">
        <v>139</v>
      </c>
      <c r="H191" s="12">
        <v>4</v>
      </c>
      <c r="I191" s="12" t="s">
        <v>62</v>
      </c>
      <c r="J191" s="12">
        <v>131</v>
      </c>
      <c r="K191" s="12">
        <v>153</v>
      </c>
      <c r="L191" s="23">
        <v>1.4747745908312311</v>
      </c>
      <c r="M191" s="12" t="s">
        <v>76</v>
      </c>
      <c r="N191" s="12">
        <v>131</v>
      </c>
      <c r="O191" s="12">
        <v>153</v>
      </c>
      <c r="P191" s="23">
        <v>1.4747745908312311</v>
      </c>
      <c r="Q191" s="12" t="s">
        <v>76</v>
      </c>
      <c r="R191" s="12">
        <v>131</v>
      </c>
      <c r="S191" s="12">
        <v>153</v>
      </c>
      <c r="T191" s="23">
        <v>1.4747745908312311</v>
      </c>
    </row>
    <row r="192" spans="1:20" s="12" customFormat="1" x14ac:dyDescent="0.25">
      <c r="A192" s="12">
        <v>53</v>
      </c>
      <c r="B192" s="12">
        <v>13</v>
      </c>
      <c r="C192" s="12" t="s">
        <v>101</v>
      </c>
      <c r="D192" s="38">
        <v>493577.061649999</v>
      </c>
      <c r="E192" s="38">
        <v>5180636.4305800004</v>
      </c>
      <c r="F192" s="12" t="s">
        <v>78</v>
      </c>
      <c r="G192" s="12" t="s">
        <v>139</v>
      </c>
      <c r="H192" s="12">
        <v>4</v>
      </c>
      <c r="I192" s="12" t="s">
        <v>121</v>
      </c>
      <c r="J192" s="12">
        <v>0</v>
      </c>
      <c r="K192" s="12">
        <v>10</v>
      </c>
      <c r="L192" s="23">
        <v>1.2068874912352821</v>
      </c>
      <c r="M192" s="12" t="s">
        <v>78</v>
      </c>
      <c r="N192" s="12" t="s">
        <v>63</v>
      </c>
      <c r="O192" s="12" t="s">
        <v>64</v>
      </c>
      <c r="P192" s="23">
        <v>1.0991888146223694</v>
      </c>
      <c r="Q192" s="12" t="s">
        <v>78</v>
      </c>
      <c r="R192" s="12">
        <v>0</v>
      </c>
      <c r="S192" s="12">
        <v>10</v>
      </c>
      <c r="T192" s="23">
        <v>1.083772959048644</v>
      </c>
    </row>
    <row r="193" spans="1:20" s="12" customFormat="1" x14ac:dyDescent="0.25">
      <c r="A193" s="12">
        <v>53</v>
      </c>
      <c r="B193" s="12">
        <v>13</v>
      </c>
      <c r="C193" s="12" t="s">
        <v>101</v>
      </c>
      <c r="D193" s="38">
        <v>493577.061649999</v>
      </c>
      <c r="E193" s="38">
        <v>5180636.4305800004</v>
      </c>
      <c r="F193" s="12" t="s">
        <v>78</v>
      </c>
      <c r="G193" s="12" t="s">
        <v>139</v>
      </c>
      <c r="H193" s="12">
        <v>4</v>
      </c>
      <c r="I193" s="12" t="s">
        <v>121</v>
      </c>
      <c r="J193" s="12">
        <v>10</v>
      </c>
      <c r="K193" s="12">
        <v>20</v>
      </c>
      <c r="L193" s="23">
        <v>1.2068874912352821</v>
      </c>
      <c r="M193" s="12" t="s">
        <v>81</v>
      </c>
      <c r="N193" s="12" t="s">
        <v>64</v>
      </c>
      <c r="O193" s="12" t="s">
        <v>68</v>
      </c>
      <c r="P193" s="23">
        <v>1.2466787344599009</v>
      </c>
      <c r="Q193" s="12" t="s">
        <v>81</v>
      </c>
      <c r="R193" s="12">
        <v>10</v>
      </c>
      <c r="S193" s="12">
        <v>20</v>
      </c>
      <c r="T193" s="23">
        <v>1.2273938281842722</v>
      </c>
    </row>
    <row r="194" spans="1:20" s="12" customFormat="1" x14ac:dyDescent="0.25">
      <c r="A194" s="12">
        <v>53</v>
      </c>
      <c r="B194" s="12">
        <v>13</v>
      </c>
      <c r="C194" s="12" t="s">
        <v>101</v>
      </c>
      <c r="D194" s="38">
        <v>493577.061649999</v>
      </c>
      <c r="E194" s="38">
        <v>5180636.4305800004</v>
      </c>
      <c r="F194" s="12" t="s">
        <v>78</v>
      </c>
      <c r="G194" s="12" t="s">
        <v>139</v>
      </c>
      <c r="H194" s="12">
        <v>4</v>
      </c>
      <c r="I194" s="12" t="s">
        <v>121</v>
      </c>
      <c r="J194" s="12">
        <v>20</v>
      </c>
      <c r="K194" s="12">
        <v>30</v>
      </c>
      <c r="L194" s="23">
        <v>1.2068874912352821</v>
      </c>
      <c r="M194" s="12" t="s">
        <v>82</v>
      </c>
      <c r="N194" s="12" t="s">
        <v>68</v>
      </c>
      <c r="O194" s="12" t="s">
        <v>70</v>
      </c>
      <c r="P194" s="23">
        <v>1.2068874912352821</v>
      </c>
      <c r="Q194" s="12" t="s">
        <v>82</v>
      </c>
      <c r="R194" s="12">
        <v>20</v>
      </c>
      <c r="S194" s="12">
        <v>30</v>
      </c>
      <c r="T194" s="23">
        <v>1.1600825731778324</v>
      </c>
    </row>
    <row r="195" spans="1:20" s="12" customFormat="1" x14ac:dyDescent="0.25">
      <c r="A195" s="12">
        <v>53</v>
      </c>
      <c r="B195" s="12">
        <v>13</v>
      </c>
      <c r="C195" s="12" t="s">
        <v>101</v>
      </c>
      <c r="D195" s="38">
        <v>493577.061649999</v>
      </c>
      <c r="E195" s="38">
        <v>5180636.4305800004</v>
      </c>
      <c r="F195" s="12" t="s">
        <v>82</v>
      </c>
      <c r="G195" s="12" t="s">
        <v>139</v>
      </c>
      <c r="H195" s="12">
        <v>4</v>
      </c>
      <c r="I195" s="12" t="s">
        <v>121</v>
      </c>
      <c r="J195" s="12">
        <v>30</v>
      </c>
      <c r="K195" s="12">
        <v>39</v>
      </c>
      <c r="L195" s="23">
        <v>1.1810165962078694</v>
      </c>
      <c r="M195" s="12" t="s">
        <v>82</v>
      </c>
      <c r="N195" s="12">
        <v>30</v>
      </c>
      <c r="O195" s="12">
        <v>39</v>
      </c>
      <c r="P195" s="23">
        <v>1.1810165962078694</v>
      </c>
      <c r="Q195" s="12" t="s">
        <v>82</v>
      </c>
      <c r="R195" s="12">
        <v>30</v>
      </c>
      <c r="S195" s="12">
        <v>39</v>
      </c>
      <c r="T195" s="23">
        <v>1.1810165962078694</v>
      </c>
    </row>
    <row r="196" spans="1:20" s="12" customFormat="1" x14ac:dyDescent="0.25">
      <c r="A196" s="12">
        <v>53</v>
      </c>
      <c r="B196" s="12">
        <v>13</v>
      </c>
      <c r="C196" s="12" t="s">
        <v>101</v>
      </c>
      <c r="D196" s="38">
        <v>493577.061649999</v>
      </c>
      <c r="E196" s="38">
        <v>5180636.4305800004</v>
      </c>
      <c r="F196" s="12" t="s">
        <v>83</v>
      </c>
      <c r="G196" s="12" t="s">
        <v>139</v>
      </c>
      <c r="H196" s="12">
        <v>4</v>
      </c>
      <c r="I196" s="12" t="s">
        <v>121</v>
      </c>
      <c r="J196" s="12">
        <v>39</v>
      </c>
      <c r="K196" s="12">
        <v>70</v>
      </c>
      <c r="L196" s="23">
        <v>1.2638080636720246</v>
      </c>
      <c r="M196" s="12" t="s">
        <v>83</v>
      </c>
      <c r="N196" s="12">
        <v>39</v>
      </c>
      <c r="O196" s="12">
        <v>70</v>
      </c>
      <c r="P196" s="23">
        <v>1.2638080636720246</v>
      </c>
      <c r="Q196" s="12" t="s">
        <v>83</v>
      </c>
      <c r="R196" s="12">
        <v>39</v>
      </c>
      <c r="S196" s="12">
        <v>70</v>
      </c>
      <c r="T196" s="23">
        <v>1.2638080636720246</v>
      </c>
    </row>
    <row r="197" spans="1:20" s="12" customFormat="1" x14ac:dyDescent="0.25">
      <c r="A197" s="12">
        <v>53</v>
      </c>
      <c r="B197" s="12">
        <v>13</v>
      </c>
      <c r="C197" s="12" t="s">
        <v>101</v>
      </c>
      <c r="D197" s="38">
        <v>493577.061649999</v>
      </c>
      <c r="E197" s="38">
        <v>5180636.4305800004</v>
      </c>
      <c r="F197" s="12" t="s">
        <v>93</v>
      </c>
      <c r="G197" s="12" t="s">
        <v>139</v>
      </c>
      <c r="H197" s="12">
        <v>4</v>
      </c>
      <c r="I197" s="12" t="s">
        <v>121</v>
      </c>
      <c r="J197" s="12">
        <v>70</v>
      </c>
      <c r="K197" s="12">
        <v>84</v>
      </c>
      <c r="L197" s="23">
        <v>1.4438670638024267</v>
      </c>
      <c r="M197" s="12" t="s">
        <v>93</v>
      </c>
      <c r="N197" s="12">
        <v>70</v>
      </c>
      <c r="O197" s="12">
        <v>84</v>
      </c>
      <c r="P197" s="23">
        <v>1.4438670638024267</v>
      </c>
      <c r="Q197" s="12" t="s">
        <v>93</v>
      </c>
      <c r="R197" s="12">
        <v>70</v>
      </c>
      <c r="S197" s="12">
        <v>90</v>
      </c>
      <c r="T197" s="23">
        <v>1.4438670638024267</v>
      </c>
    </row>
    <row r="198" spans="1:20" s="12" customFormat="1" x14ac:dyDescent="0.25">
      <c r="A198" s="12">
        <v>53</v>
      </c>
      <c r="B198" s="12">
        <v>13</v>
      </c>
      <c r="C198" s="12" t="s">
        <v>101</v>
      </c>
      <c r="D198" s="38">
        <v>493577.061649999</v>
      </c>
      <c r="E198" s="38">
        <v>5180636.4305800004</v>
      </c>
      <c r="F198" s="12" t="s">
        <v>99</v>
      </c>
      <c r="G198" s="12" t="s">
        <v>139</v>
      </c>
      <c r="H198" s="12">
        <v>4</v>
      </c>
      <c r="I198" s="12" t="s">
        <v>121</v>
      </c>
      <c r="J198" s="12">
        <v>84</v>
      </c>
      <c r="K198" s="12">
        <v>122</v>
      </c>
      <c r="L198" s="23">
        <v>1.543695353017873</v>
      </c>
      <c r="M198" s="12" t="s">
        <v>99</v>
      </c>
      <c r="N198" s="12">
        <v>84</v>
      </c>
      <c r="O198" s="12">
        <v>122</v>
      </c>
      <c r="P198" s="23">
        <v>1.543695353017873</v>
      </c>
      <c r="Q198" s="12" t="s">
        <v>99</v>
      </c>
      <c r="R198" s="12">
        <v>90</v>
      </c>
      <c r="S198" s="12">
        <v>122</v>
      </c>
      <c r="T198" s="23">
        <v>1.543695353017873</v>
      </c>
    </row>
    <row r="199" spans="1:20" s="12" customFormat="1" x14ac:dyDescent="0.25">
      <c r="A199" s="12">
        <v>53</v>
      </c>
      <c r="B199" s="12">
        <v>13</v>
      </c>
      <c r="C199" s="12" t="s">
        <v>101</v>
      </c>
      <c r="D199" s="38">
        <v>493577.061649999</v>
      </c>
      <c r="E199" s="38">
        <v>5180636.4305800004</v>
      </c>
      <c r="F199" s="12" t="s">
        <v>76</v>
      </c>
      <c r="G199" s="12" t="s">
        <v>139</v>
      </c>
      <c r="H199" s="12">
        <v>4</v>
      </c>
      <c r="I199" s="12" t="s">
        <v>121</v>
      </c>
      <c r="J199" s="12">
        <v>122</v>
      </c>
      <c r="K199" s="12">
        <v>153</v>
      </c>
      <c r="L199" s="23">
        <v>1.5823266030595398</v>
      </c>
      <c r="M199" s="12" t="s">
        <v>76</v>
      </c>
      <c r="N199" s="12">
        <v>122</v>
      </c>
      <c r="O199" s="12">
        <v>153</v>
      </c>
      <c r="P199" s="23">
        <v>1.5823266030595398</v>
      </c>
      <c r="Q199" s="12" t="s">
        <v>76</v>
      </c>
      <c r="R199" s="12">
        <v>122</v>
      </c>
      <c r="S199" s="12">
        <v>153</v>
      </c>
      <c r="T199" s="23">
        <v>1.5823266030595398</v>
      </c>
    </row>
    <row r="200" spans="1:20" s="12" customFormat="1" x14ac:dyDescent="0.25">
      <c r="A200" s="12">
        <v>55</v>
      </c>
      <c r="B200" s="12">
        <v>15</v>
      </c>
      <c r="C200" s="12" t="s">
        <v>101</v>
      </c>
      <c r="D200" s="38">
        <v>493640.878448</v>
      </c>
      <c r="E200" s="38">
        <v>5180634.5846699905</v>
      </c>
      <c r="F200" s="12" t="s">
        <v>78</v>
      </c>
      <c r="G200" s="12" t="s">
        <v>139</v>
      </c>
      <c r="H200" s="12">
        <v>4</v>
      </c>
      <c r="I200" s="12" t="s">
        <v>86</v>
      </c>
      <c r="J200" s="12">
        <v>0</v>
      </c>
      <c r="K200" s="12">
        <v>10</v>
      </c>
      <c r="L200" s="23">
        <v>1.2059803233741004</v>
      </c>
      <c r="M200" s="12" t="s">
        <v>78</v>
      </c>
      <c r="N200" s="12" t="s">
        <v>63</v>
      </c>
      <c r="O200" s="12" t="s">
        <v>64</v>
      </c>
      <c r="P200" s="23">
        <v>0.87803397975434994</v>
      </c>
      <c r="Q200" s="12" t="s">
        <v>78</v>
      </c>
      <c r="R200" s="12">
        <v>0</v>
      </c>
      <c r="S200" s="12">
        <v>10</v>
      </c>
      <c r="T200" s="23">
        <v>1.2456552040510258</v>
      </c>
    </row>
    <row r="201" spans="1:20" s="12" customFormat="1" x14ac:dyDescent="0.25">
      <c r="A201" s="12">
        <v>55</v>
      </c>
      <c r="B201" s="12">
        <v>15</v>
      </c>
      <c r="C201" s="12" t="s">
        <v>101</v>
      </c>
      <c r="D201" s="38">
        <v>493640.878448</v>
      </c>
      <c r="E201" s="38">
        <v>5180634.5846699905</v>
      </c>
      <c r="F201" s="12" t="s">
        <v>78</v>
      </c>
      <c r="G201" s="12" t="s">
        <v>139</v>
      </c>
      <c r="H201" s="12">
        <v>4</v>
      </c>
      <c r="I201" s="12" t="s">
        <v>86</v>
      </c>
      <c r="J201" s="12">
        <v>10</v>
      </c>
      <c r="K201" s="12">
        <v>20</v>
      </c>
      <c r="L201" s="23">
        <v>1.3262442889256514</v>
      </c>
      <c r="M201" s="12" t="s">
        <v>81</v>
      </c>
      <c r="N201" s="12" t="s">
        <v>64</v>
      </c>
      <c r="O201" s="12" t="s">
        <v>68</v>
      </c>
      <c r="P201" s="23">
        <v>1.3262442889256514</v>
      </c>
      <c r="Q201" s="12" t="s">
        <v>81</v>
      </c>
      <c r="R201" s="12">
        <v>10</v>
      </c>
      <c r="S201" s="12">
        <v>20</v>
      </c>
      <c r="T201" s="23">
        <v>1.3259346824990736</v>
      </c>
    </row>
    <row r="202" spans="1:20" s="12" customFormat="1" x14ac:dyDescent="0.25">
      <c r="A202" s="12">
        <v>55</v>
      </c>
      <c r="B202" s="12">
        <v>15</v>
      </c>
      <c r="C202" s="12" t="s">
        <v>101</v>
      </c>
      <c r="D202" s="38">
        <v>493640.878448</v>
      </c>
      <c r="E202" s="38">
        <v>5180634.5846699905</v>
      </c>
      <c r="F202" s="12" t="s">
        <v>78</v>
      </c>
      <c r="G202" s="12" t="s">
        <v>139</v>
      </c>
      <c r="H202" s="12">
        <v>4</v>
      </c>
      <c r="I202" s="12" t="s">
        <v>86</v>
      </c>
      <c r="J202" s="12">
        <v>20</v>
      </c>
      <c r="K202" s="12">
        <v>30</v>
      </c>
      <c r="L202" s="23">
        <v>1.3502219342051942</v>
      </c>
      <c r="M202" s="12" t="s">
        <v>82</v>
      </c>
      <c r="N202" s="12" t="s">
        <v>68</v>
      </c>
      <c r="O202" s="12" t="s">
        <v>70</v>
      </c>
      <c r="P202" s="23">
        <v>1.3502219342051942</v>
      </c>
      <c r="Q202" s="12" t="s">
        <v>82</v>
      </c>
      <c r="R202" s="12">
        <v>20</v>
      </c>
      <c r="S202" s="12">
        <v>30</v>
      </c>
      <c r="T202" s="23">
        <v>1.4170651234186706</v>
      </c>
    </row>
    <row r="203" spans="1:20" s="12" customFormat="1" x14ac:dyDescent="0.25">
      <c r="A203" s="12">
        <v>55</v>
      </c>
      <c r="B203" s="12">
        <v>15</v>
      </c>
      <c r="C203" s="12" t="s">
        <v>101</v>
      </c>
      <c r="D203" s="38">
        <v>493640.878448</v>
      </c>
      <c r="E203" s="38">
        <v>5180634.5846699905</v>
      </c>
      <c r="F203" s="12" t="s">
        <v>82</v>
      </c>
      <c r="G203" s="12" t="s">
        <v>139</v>
      </c>
      <c r="H203" s="12">
        <v>4</v>
      </c>
      <c r="I203" s="12" t="s">
        <v>86</v>
      </c>
      <c r="J203" s="12">
        <v>30</v>
      </c>
      <c r="K203" s="12">
        <v>46</v>
      </c>
      <c r="L203" s="23">
        <v>1.319328022517317</v>
      </c>
      <c r="M203" s="12" t="s">
        <v>82</v>
      </c>
      <c r="N203" s="12">
        <v>30</v>
      </c>
      <c r="O203" s="12">
        <v>46</v>
      </c>
      <c r="P203" s="23">
        <v>1.319328022517317</v>
      </c>
      <c r="Q203" s="12" t="s">
        <v>82</v>
      </c>
      <c r="R203" s="12">
        <v>30</v>
      </c>
      <c r="S203" s="12">
        <v>46</v>
      </c>
      <c r="T203" s="23">
        <v>1.319328022517317</v>
      </c>
    </row>
    <row r="204" spans="1:20" s="12" customFormat="1" x14ac:dyDescent="0.25">
      <c r="A204" s="12">
        <v>55</v>
      </c>
      <c r="B204" s="12">
        <v>15</v>
      </c>
      <c r="C204" s="12" t="s">
        <v>101</v>
      </c>
      <c r="D204" s="38">
        <v>493640.878448</v>
      </c>
      <c r="E204" s="38">
        <v>5180634.5846699905</v>
      </c>
      <c r="F204" s="12" t="s">
        <v>129</v>
      </c>
      <c r="G204" s="12" t="s">
        <v>139</v>
      </c>
      <c r="H204" s="12">
        <v>4</v>
      </c>
      <c r="I204" s="12" t="s">
        <v>86</v>
      </c>
      <c r="J204" s="12">
        <v>46</v>
      </c>
      <c r="K204" s="12">
        <v>83</v>
      </c>
      <c r="L204" s="23">
        <v>1.3200538370851274</v>
      </c>
      <c r="M204" s="12" t="s">
        <v>129</v>
      </c>
      <c r="N204" s="12">
        <v>46</v>
      </c>
      <c r="O204" s="12">
        <v>83</v>
      </c>
      <c r="P204" s="23">
        <v>1.3200538370851274</v>
      </c>
      <c r="Q204" s="12" t="s">
        <v>129</v>
      </c>
      <c r="R204" s="12">
        <v>46</v>
      </c>
      <c r="S204" s="12">
        <v>83</v>
      </c>
      <c r="T204" s="23">
        <v>1.3200538370851274</v>
      </c>
    </row>
    <row r="205" spans="1:20" s="12" customFormat="1" x14ac:dyDescent="0.25">
      <c r="A205" s="12">
        <v>55</v>
      </c>
      <c r="B205" s="12">
        <v>15</v>
      </c>
      <c r="C205" s="12" t="s">
        <v>101</v>
      </c>
      <c r="D205" s="38">
        <v>493640.878448</v>
      </c>
      <c r="E205" s="38">
        <v>5180634.5846699905</v>
      </c>
      <c r="F205" s="12" t="s">
        <v>130</v>
      </c>
      <c r="G205" s="12" t="s">
        <v>139</v>
      </c>
      <c r="H205" s="12">
        <v>4</v>
      </c>
      <c r="I205" s="12" t="s">
        <v>86</v>
      </c>
      <c r="J205" s="12">
        <v>83</v>
      </c>
      <c r="K205" s="12">
        <v>122</v>
      </c>
      <c r="L205" s="23">
        <v>1.3430206540959224</v>
      </c>
      <c r="M205" s="12" t="s">
        <v>130</v>
      </c>
      <c r="N205" s="12">
        <v>83</v>
      </c>
      <c r="O205" s="12">
        <v>122</v>
      </c>
      <c r="P205" s="23">
        <v>1.3430206540959224</v>
      </c>
      <c r="Q205" s="12" t="s">
        <v>130</v>
      </c>
      <c r="R205" s="12">
        <v>83</v>
      </c>
      <c r="S205" s="12">
        <v>122</v>
      </c>
      <c r="T205" s="23">
        <v>1.3430206540959224</v>
      </c>
    </row>
    <row r="206" spans="1:20" s="12" customFormat="1" x14ac:dyDescent="0.25">
      <c r="A206" s="12">
        <v>55</v>
      </c>
      <c r="B206" s="12">
        <v>15</v>
      </c>
      <c r="C206" s="12" t="s">
        <v>101</v>
      </c>
      <c r="D206" s="38">
        <v>493640.878448</v>
      </c>
      <c r="E206" s="38">
        <v>5180634.5846699905</v>
      </c>
      <c r="F206" s="12" t="s">
        <v>76</v>
      </c>
      <c r="G206" s="12" t="s">
        <v>139</v>
      </c>
      <c r="H206" s="12">
        <v>4</v>
      </c>
      <c r="I206" s="12" t="s">
        <v>86</v>
      </c>
      <c r="J206" s="12">
        <v>122</v>
      </c>
      <c r="K206" s="12">
        <v>153</v>
      </c>
      <c r="L206" s="23">
        <v>1.2802709585760503</v>
      </c>
      <c r="M206" s="12" t="s">
        <v>76</v>
      </c>
      <c r="N206" s="12">
        <v>122</v>
      </c>
      <c r="O206" s="12">
        <v>153</v>
      </c>
      <c r="P206" s="23">
        <v>1.2802709585760503</v>
      </c>
      <c r="Q206" s="12" t="s">
        <v>76</v>
      </c>
      <c r="R206" s="12">
        <v>122</v>
      </c>
      <c r="S206" s="12">
        <v>153</v>
      </c>
      <c r="T206" s="23">
        <v>1.2802709585760503</v>
      </c>
    </row>
    <row r="207" spans="1:20" s="12" customFormat="1" x14ac:dyDescent="0.25">
      <c r="A207" s="12">
        <v>57</v>
      </c>
      <c r="B207" s="12">
        <v>17</v>
      </c>
      <c r="C207" s="12" t="s">
        <v>101</v>
      </c>
      <c r="D207" s="38">
        <v>493704.70950300002</v>
      </c>
      <c r="E207" s="38">
        <v>5180646.2963300003</v>
      </c>
      <c r="F207" s="12" t="s">
        <v>78</v>
      </c>
      <c r="G207" s="12" t="s">
        <v>169</v>
      </c>
      <c r="H207" s="12">
        <v>5</v>
      </c>
      <c r="I207" s="12" t="s">
        <v>120</v>
      </c>
      <c r="J207" s="12">
        <v>0</v>
      </c>
      <c r="K207" s="12">
        <v>10</v>
      </c>
      <c r="L207" s="23">
        <v>1.3319391939753353</v>
      </c>
      <c r="M207" s="12" t="s">
        <v>78</v>
      </c>
      <c r="N207" s="12" t="s">
        <v>63</v>
      </c>
      <c r="O207" s="12" t="s">
        <v>64</v>
      </c>
      <c r="P207" s="23">
        <v>1.0762767872443162</v>
      </c>
      <c r="Q207" s="12" t="s">
        <v>78</v>
      </c>
      <c r="R207" s="12">
        <v>0</v>
      </c>
      <c r="S207" s="12">
        <v>10</v>
      </c>
      <c r="T207" s="23">
        <v>1.1997812163664272</v>
      </c>
    </row>
    <row r="208" spans="1:20" s="12" customFormat="1" x14ac:dyDescent="0.25">
      <c r="A208" s="12">
        <v>57</v>
      </c>
      <c r="B208" s="12">
        <v>17</v>
      </c>
      <c r="C208" s="12" t="s">
        <v>101</v>
      </c>
      <c r="D208" s="38">
        <v>493704.70950300002</v>
      </c>
      <c r="E208" s="38">
        <v>5180646.2963300003</v>
      </c>
      <c r="F208" s="12" t="s">
        <v>78</v>
      </c>
      <c r="G208" s="12" t="s">
        <v>169</v>
      </c>
      <c r="H208" s="12">
        <v>5</v>
      </c>
      <c r="I208" s="12" t="s">
        <v>120</v>
      </c>
      <c r="J208" s="12">
        <v>10</v>
      </c>
      <c r="K208" s="12">
        <v>20</v>
      </c>
      <c r="L208" s="23">
        <v>1.3319391939753353</v>
      </c>
      <c r="M208" s="12" t="s">
        <v>78</v>
      </c>
      <c r="N208" s="12" t="s">
        <v>64</v>
      </c>
      <c r="O208" s="12" t="s">
        <v>68</v>
      </c>
      <c r="P208" s="23">
        <v>1.3319391939753353</v>
      </c>
      <c r="Q208" s="12" t="s">
        <v>78</v>
      </c>
      <c r="R208" s="12">
        <v>10</v>
      </c>
      <c r="S208" s="12">
        <v>20</v>
      </c>
      <c r="T208" s="23">
        <v>1.4001270356582036</v>
      </c>
    </row>
    <row r="209" spans="1:20" s="12" customFormat="1" x14ac:dyDescent="0.25">
      <c r="A209" s="12">
        <v>57</v>
      </c>
      <c r="B209" s="12">
        <v>17</v>
      </c>
      <c r="C209" s="12" t="s">
        <v>101</v>
      </c>
      <c r="D209" s="38">
        <v>493704.70950300002</v>
      </c>
      <c r="E209" s="38">
        <v>5180646.2963300003</v>
      </c>
      <c r="F209" s="12" t="s">
        <v>78</v>
      </c>
      <c r="G209" s="12" t="s">
        <v>169</v>
      </c>
      <c r="H209" s="12">
        <v>5</v>
      </c>
      <c r="I209" s="12" t="s">
        <v>120</v>
      </c>
      <c r="J209" s="12">
        <v>20</v>
      </c>
      <c r="K209" s="12">
        <v>30</v>
      </c>
      <c r="L209" s="23">
        <v>1.3860680135833179</v>
      </c>
      <c r="M209" s="12" t="s">
        <v>122</v>
      </c>
      <c r="N209" s="12" t="s">
        <v>68</v>
      </c>
      <c r="O209" s="12" t="s">
        <v>70</v>
      </c>
      <c r="P209" s="23">
        <v>1.3860680135833179</v>
      </c>
      <c r="Q209" s="12" t="s">
        <v>122</v>
      </c>
      <c r="R209" s="12">
        <v>20</v>
      </c>
      <c r="S209" s="12">
        <v>30</v>
      </c>
      <c r="T209" s="23">
        <v>1.4534996559450923</v>
      </c>
    </row>
    <row r="210" spans="1:20" s="12" customFormat="1" x14ac:dyDescent="0.25">
      <c r="A210" s="12">
        <v>57</v>
      </c>
      <c r="B210" s="12">
        <v>17</v>
      </c>
      <c r="C210" s="12" t="s">
        <v>101</v>
      </c>
      <c r="D210" s="38">
        <v>493704.70950300002</v>
      </c>
      <c r="E210" s="38">
        <v>5180646.2963300003</v>
      </c>
      <c r="F210" s="12" t="s">
        <v>83</v>
      </c>
      <c r="G210" s="12" t="s">
        <v>169</v>
      </c>
      <c r="H210" s="12">
        <v>5</v>
      </c>
      <c r="I210" s="12" t="s">
        <v>120</v>
      </c>
      <c r="J210" s="12">
        <v>30</v>
      </c>
      <c r="K210" s="12">
        <v>49</v>
      </c>
      <c r="L210" s="23">
        <v>1.3937519612133724</v>
      </c>
      <c r="M210" s="12" t="s">
        <v>83</v>
      </c>
      <c r="N210" s="12">
        <v>30</v>
      </c>
      <c r="O210" s="12">
        <v>49</v>
      </c>
      <c r="P210" s="23">
        <v>1.3937519612133724</v>
      </c>
      <c r="Q210" s="12" t="s">
        <v>83</v>
      </c>
      <c r="R210" s="12">
        <v>30</v>
      </c>
      <c r="S210" s="12">
        <v>49</v>
      </c>
      <c r="T210" s="23">
        <v>1.3937519612133724</v>
      </c>
    </row>
    <row r="211" spans="1:20" s="12" customFormat="1" x14ac:dyDescent="0.25">
      <c r="A211" s="12">
        <v>57</v>
      </c>
      <c r="B211" s="12">
        <v>17</v>
      </c>
      <c r="C211" s="12" t="s">
        <v>101</v>
      </c>
      <c r="D211" s="38">
        <v>493704.70950300002</v>
      </c>
      <c r="E211" s="38">
        <v>5180646.2963300003</v>
      </c>
      <c r="F211" s="12" t="s">
        <v>129</v>
      </c>
      <c r="G211" s="12" t="s">
        <v>169</v>
      </c>
      <c r="H211" s="12">
        <v>5</v>
      </c>
      <c r="I211" s="12" t="s">
        <v>120</v>
      </c>
      <c r="J211" s="12">
        <v>49</v>
      </c>
      <c r="K211" s="12">
        <v>83</v>
      </c>
      <c r="L211" s="23">
        <v>1.400125987256152</v>
      </c>
      <c r="M211" s="12" t="s">
        <v>129</v>
      </c>
      <c r="N211" s="12">
        <v>49</v>
      </c>
      <c r="O211" s="12">
        <v>83</v>
      </c>
      <c r="P211" s="23">
        <v>1.400125987256152</v>
      </c>
      <c r="Q211" s="12" t="s">
        <v>129</v>
      </c>
      <c r="R211" s="12">
        <v>49</v>
      </c>
      <c r="S211" s="12">
        <v>83</v>
      </c>
      <c r="T211" s="23">
        <v>1.400125987256152</v>
      </c>
    </row>
    <row r="212" spans="1:20" s="12" customFormat="1" x14ac:dyDescent="0.25">
      <c r="A212" s="12">
        <v>57</v>
      </c>
      <c r="B212" s="12">
        <v>17</v>
      </c>
      <c r="C212" s="12" t="s">
        <v>101</v>
      </c>
      <c r="D212" s="38">
        <v>493704.70950300002</v>
      </c>
      <c r="E212" s="38">
        <v>5180646.2963300003</v>
      </c>
      <c r="F212" s="12" t="s">
        <v>130</v>
      </c>
      <c r="G212" s="12" t="s">
        <v>169</v>
      </c>
      <c r="H212" s="12">
        <v>5</v>
      </c>
      <c r="I212" s="12" t="s">
        <v>120</v>
      </c>
      <c r="J212" s="12">
        <v>83</v>
      </c>
      <c r="K212" s="12">
        <v>114</v>
      </c>
      <c r="L212" s="23">
        <v>1.3419912997721903</v>
      </c>
      <c r="M212" s="12" t="s">
        <v>130</v>
      </c>
      <c r="N212" s="12">
        <v>83</v>
      </c>
      <c r="O212" s="12">
        <v>114</v>
      </c>
      <c r="P212" s="23">
        <v>1.3419912997721903</v>
      </c>
      <c r="Q212" s="12" t="s">
        <v>130</v>
      </c>
      <c r="R212" s="12">
        <v>83</v>
      </c>
      <c r="S212" s="12">
        <v>114</v>
      </c>
      <c r="T212" s="23">
        <v>1.3419912997721903</v>
      </c>
    </row>
    <row r="213" spans="1:20" s="12" customFormat="1" x14ac:dyDescent="0.25">
      <c r="A213" s="12">
        <v>57</v>
      </c>
      <c r="B213" s="12">
        <v>17</v>
      </c>
      <c r="C213" s="12" t="s">
        <v>101</v>
      </c>
      <c r="D213" s="38">
        <v>493704.70950300002</v>
      </c>
      <c r="E213" s="38">
        <v>5180646.2963300003</v>
      </c>
      <c r="F213" s="12" t="s">
        <v>178</v>
      </c>
      <c r="G213" s="12" t="s">
        <v>169</v>
      </c>
      <c r="H213" s="12">
        <v>5</v>
      </c>
      <c r="I213" s="12" t="s">
        <v>120</v>
      </c>
      <c r="J213" s="12">
        <v>114</v>
      </c>
      <c r="K213" s="12">
        <v>153</v>
      </c>
      <c r="L213" s="23">
        <v>1.3142400162119157</v>
      </c>
      <c r="M213" s="12" t="s">
        <v>178</v>
      </c>
      <c r="N213" s="12">
        <v>114</v>
      </c>
      <c r="O213" s="12">
        <v>153</v>
      </c>
      <c r="P213" s="23">
        <v>1.3142400162119157</v>
      </c>
      <c r="Q213" s="12" t="s">
        <v>178</v>
      </c>
      <c r="R213" s="12">
        <v>114</v>
      </c>
      <c r="S213" s="12">
        <v>153</v>
      </c>
      <c r="T213" s="23">
        <v>1.3142400162119157</v>
      </c>
    </row>
    <row r="214" spans="1:20" s="12" customFormat="1" x14ac:dyDescent="0.25">
      <c r="A214" s="12">
        <v>59</v>
      </c>
      <c r="B214" s="12">
        <v>19</v>
      </c>
      <c r="C214" s="12" t="s">
        <v>101</v>
      </c>
      <c r="D214" s="38">
        <v>493770.79737400002</v>
      </c>
      <c r="E214" s="38">
        <v>5180636.94221</v>
      </c>
      <c r="F214" s="12" t="s">
        <v>78</v>
      </c>
      <c r="G214" s="12" t="s">
        <v>139</v>
      </c>
      <c r="H214" s="12">
        <v>4</v>
      </c>
      <c r="I214" s="12" t="s">
        <v>62</v>
      </c>
      <c r="J214" s="12">
        <v>0</v>
      </c>
      <c r="K214" s="12">
        <v>10</v>
      </c>
      <c r="L214" s="23">
        <v>1.1835935666082491</v>
      </c>
      <c r="M214" s="12" t="s">
        <v>78</v>
      </c>
      <c r="N214" s="12" t="s">
        <v>63</v>
      </c>
      <c r="O214" s="12" t="s">
        <v>64</v>
      </c>
      <c r="P214" s="23">
        <v>1.2004696242682096</v>
      </c>
      <c r="Q214" s="12" t="s">
        <v>78</v>
      </c>
      <c r="R214" s="12">
        <v>0</v>
      </c>
      <c r="S214" s="12">
        <v>10</v>
      </c>
      <c r="T214" s="23">
        <v>1.2101028635954623</v>
      </c>
    </row>
    <row r="215" spans="1:20" s="12" customFormat="1" x14ac:dyDescent="0.25">
      <c r="A215" s="12">
        <v>59</v>
      </c>
      <c r="B215" s="12">
        <v>19</v>
      </c>
      <c r="C215" s="12" t="s">
        <v>101</v>
      </c>
      <c r="D215" s="38">
        <v>493770.79737400002</v>
      </c>
      <c r="E215" s="38">
        <v>5180636.94221</v>
      </c>
      <c r="F215" s="12" t="s">
        <v>78</v>
      </c>
      <c r="G215" s="12" t="s">
        <v>139</v>
      </c>
      <c r="H215" s="12">
        <v>4</v>
      </c>
      <c r="I215" s="12" t="s">
        <v>62</v>
      </c>
      <c r="J215" s="12">
        <v>10</v>
      </c>
      <c r="K215" s="12">
        <v>20</v>
      </c>
      <c r="L215" s="23">
        <v>1.1835935666082491</v>
      </c>
      <c r="M215" s="12" t="s">
        <v>81</v>
      </c>
      <c r="N215" s="12" t="s">
        <v>64</v>
      </c>
      <c r="O215" s="12" t="s">
        <v>68</v>
      </c>
      <c r="P215" s="23">
        <v>1.3776404344719522</v>
      </c>
      <c r="Q215" s="12" t="s">
        <v>81</v>
      </c>
      <c r="R215" s="12">
        <v>10</v>
      </c>
      <c r="S215" s="12">
        <v>20</v>
      </c>
      <c r="T215" s="23">
        <v>1.3615752421617233</v>
      </c>
    </row>
    <row r="216" spans="1:20" s="12" customFormat="1" x14ac:dyDescent="0.25">
      <c r="A216" s="12">
        <v>59</v>
      </c>
      <c r="B216" s="12">
        <v>19</v>
      </c>
      <c r="C216" s="12" t="s">
        <v>101</v>
      </c>
      <c r="D216" s="38">
        <v>493770.79737400002</v>
      </c>
      <c r="E216" s="38">
        <v>5180636.94221</v>
      </c>
      <c r="F216" s="12" t="s">
        <v>78</v>
      </c>
      <c r="G216" s="12" t="s">
        <v>139</v>
      </c>
      <c r="H216" s="12">
        <v>4</v>
      </c>
      <c r="I216" s="12" t="s">
        <v>62</v>
      </c>
      <c r="J216" s="12">
        <v>20</v>
      </c>
      <c r="K216" s="12">
        <v>30</v>
      </c>
      <c r="L216" s="23">
        <v>1.1835935666082491</v>
      </c>
      <c r="M216" s="12" t="s">
        <v>82</v>
      </c>
      <c r="N216" s="12" t="s">
        <v>68</v>
      </c>
      <c r="O216" s="12" t="s">
        <v>70</v>
      </c>
      <c r="P216" s="23">
        <v>1.1835935666082491</v>
      </c>
      <c r="Q216" s="12" t="s">
        <v>82</v>
      </c>
      <c r="R216" s="12">
        <v>20</v>
      </c>
      <c r="S216" s="12">
        <v>30</v>
      </c>
      <c r="T216" s="23">
        <v>1.2850891896183638</v>
      </c>
    </row>
    <row r="217" spans="1:20" s="12" customFormat="1" x14ac:dyDescent="0.25">
      <c r="A217" s="12">
        <v>59</v>
      </c>
      <c r="B217" s="12">
        <v>19</v>
      </c>
      <c r="C217" s="12" t="s">
        <v>101</v>
      </c>
      <c r="D217" s="38">
        <v>493770.79737400002</v>
      </c>
      <c r="E217" s="38">
        <v>5180636.94221</v>
      </c>
      <c r="F217" s="12" t="s">
        <v>82</v>
      </c>
      <c r="G217" s="12" t="s">
        <v>139</v>
      </c>
      <c r="H217" s="12">
        <v>4</v>
      </c>
      <c r="I217" s="12" t="s">
        <v>62</v>
      </c>
      <c r="J217" s="12">
        <v>30</v>
      </c>
      <c r="K217" s="12">
        <v>38</v>
      </c>
      <c r="L217" s="23">
        <v>1.2303263948469572</v>
      </c>
      <c r="M217" s="12" t="s">
        <v>82</v>
      </c>
      <c r="N217" s="12">
        <v>30</v>
      </c>
      <c r="O217" s="12">
        <v>38</v>
      </c>
      <c r="P217" s="23">
        <v>1.2303263948469572</v>
      </c>
      <c r="Q217" s="12" t="s">
        <v>82</v>
      </c>
      <c r="R217" s="12">
        <v>30</v>
      </c>
      <c r="S217" s="12">
        <v>38</v>
      </c>
      <c r="T217" s="23">
        <v>1.2303263948469572</v>
      </c>
    </row>
    <row r="218" spans="1:20" s="12" customFormat="1" x14ac:dyDescent="0.25">
      <c r="A218" s="12">
        <v>59</v>
      </c>
      <c r="B218" s="12">
        <v>19</v>
      </c>
      <c r="C218" s="12" t="s">
        <v>101</v>
      </c>
      <c r="D218" s="38">
        <v>493770.79737400002</v>
      </c>
      <c r="E218" s="38">
        <v>5180636.94221</v>
      </c>
      <c r="F218" s="12" t="s">
        <v>83</v>
      </c>
      <c r="G218" s="12" t="s">
        <v>139</v>
      </c>
      <c r="H218" s="12">
        <v>4</v>
      </c>
      <c r="I218" s="12" t="s">
        <v>62</v>
      </c>
      <c r="J218" s="12">
        <v>38</v>
      </c>
      <c r="K218" s="12">
        <v>66</v>
      </c>
      <c r="L218" s="23">
        <v>1.2298020888623431</v>
      </c>
      <c r="M218" s="12" t="s">
        <v>83</v>
      </c>
      <c r="N218" s="12">
        <v>38</v>
      </c>
      <c r="O218" s="12">
        <v>66</v>
      </c>
      <c r="P218" s="23">
        <v>1.2298020888623431</v>
      </c>
      <c r="Q218" s="12" t="s">
        <v>83</v>
      </c>
      <c r="R218" s="12">
        <v>38</v>
      </c>
      <c r="S218" s="12">
        <v>66</v>
      </c>
      <c r="T218" s="23">
        <v>1.2298020888623431</v>
      </c>
    </row>
    <row r="219" spans="1:20" s="12" customFormat="1" x14ac:dyDescent="0.25">
      <c r="A219" s="12">
        <v>59</v>
      </c>
      <c r="B219" s="12">
        <v>19</v>
      </c>
      <c r="C219" s="12" t="s">
        <v>101</v>
      </c>
      <c r="D219" s="38">
        <v>493770.79737400002</v>
      </c>
      <c r="E219" s="38">
        <v>5180636.94221</v>
      </c>
      <c r="F219" s="12" t="s">
        <v>129</v>
      </c>
      <c r="G219" s="12" t="s">
        <v>139</v>
      </c>
      <c r="H219" s="12">
        <v>4</v>
      </c>
      <c r="I219" s="12" t="s">
        <v>62</v>
      </c>
      <c r="J219" s="12">
        <v>66</v>
      </c>
      <c r="K219" s="12">
        <v>107</v>
      </c>
      <c r="L219" s="23">
        <v>1.5630863123755463</v>
      </c>
      <c r="M219" s="12" t="s">
        <v>129</v>
      </c>
      <c r="N219" s="12">
        <v>66</v>
      </c>
      <c r="O219" s="12">
        <v>107</v>
      </c>
      <c r="P219" s="23">
        <v>1.5630863123755463</v>
      </c>
      <c r="Q219" s="12" t="s">
        <v>129</v>
      </c>
      <c r="R219" s="12">
        <v>66</v>
      </c>
      <c r="S219" s="12">
        <v>107</v>
      </c>
      <c r="T219" s="23">
        <v>1.5630863123755463</v>
      </c>
    </row>
    <row r="220" spans="1:20" s="12" customFormat="1" x14ac:dyDescent="0.25">
      <c r="A220" s="12">
        <v>59</v>
      </c>
      <c r="B220" s="12">
        <v>19</v>
      </c>
      <c r="C220" s="12" t="s">
        <v>101</v>
      </c>
      <c r="D220" s="38">
        <v>493770.79737400002</v>
      </c>
      <c r="E220" s="38">
        <v>5180636.94221</v>
      </c>
      <c r="F220" s="12" t="s">
        <v>130</v>
      </c>
      <c r="G220" s="12" t="s">
        <v>139</v>
      </c>
      <c r="H220" s="12">
        <v>4</v>
      </c>
      <c r="I220" s="12" t="s">
        <v>62</v>
      </c>
      <c r="J220" s="12">
        <v>107</v>
      </c>
      <c r="K220" s="12">
        <v>133</v>
      </c>
      <c r="L220" s="23">
        <v>1.5636798070183007</v>
      </c>
      <c r="M220" s="12" t="s">
        <v>130</v>
      </c>
      <c r="N220" s="12">
        <v>107</v>
      </c>
      <c r="O220" s="12">
        <v>133</v>
      </c>
      <c r="P220" s="23">
        <v>1.5636798070183007</v>
      </c>
      <c r="Q220" s="12" t="s">
        <v>130</v>
      </c>
      <c r="R220" s="12">
        <v>107</v>
      </c>
      <c r="S220" s="12">
        <v>133</v>
      </c>
      <c r="T220" s="23">
        <v>1.5636798070183007</v>
      </c>
    </row>
    <row r="221" spans="1:20" s="12" customFormat="1" x14ac:dyDescent="0.25">
      <c r="A221" s="12">
        <v>59</v>
      </c>
      <c r="B221" s="12">
        <v>19</v>
      </c>
      <c r="C221" s="12" t="s">
        <v>101</v>
      </c>
      <c r="D221" s="38">
        <v>493770.79737400002</v>
      </c>
      <c r="E221" s="38">
        <v>5180636.94221</v>
      </c>
      <c r="F221" s="12" t="s">
        <v>76</v>
      </c>
      <c r="G221" s="12" t="s">
        <v>139</v>
      </c>
      <c r="H221" s="12">
        <v>4</v>
      </c>
      <c r="I221" s="12" t="s">
        <v>62</v>
      </c>
      <c r="J221" s="12">
        <v>133</v>
      </c>
      <c r="K221" s="12">
        <v>153</v>
      </c>
      <c r="L221" s="23">
        <v>1.598401618975535</v>
      </c>
      <c r="M221" s="12" t="s">
        <v>76</v>
      </c>
      <c r="N221" s="12">
        <v>133</v>
      </c>
      <c r="O221" s="12">
        <v>153</v>
      </c>
      <c r="P221" s="23">
        <v>1.598401618975535</v>
      </c>
      <c r="Q221" s="12" t="s">
        <v>76</v>
      </c>
      <c r="R221" s="12">
        <v>133</v>
      </c>
      <c r="S221" s="12">
        <v>152</v>
      </c>
      <c r="T221" s="23">
        <v>1.598401618975535</v>
      </c>
    </row>
    <row r="222" spans="1:20" s="12" customFormat="1" x14ac:dyDescent="0.25">
      <c r="A222" s="12">
        <v>61</v>
      </c>
      <c r="B222" s="12">
        <v>21</v>
      </c>
      <c r="C222" s="12" t="s">
        <v>101</v>
      </c>
      <c r="D222" s="38">
        <v>493832.32370200002</v>
      </c>
      <c r="E222" s="38">
        <v>5180623.82828</v>
      </c>
      <c r="F222" s="12" t="s">
        <v>78</v>
      </c>
      <c r="G222" s="12" t="s">
        <v>119</v>
      </c>
      <c r="H222" s="12">
        <v>3</v>
      </c>
      <c r="I222" s="12" t="s">
        <v>86</v>
      </c>
      <c r="J222" s="12">
        <v>0</v>
      </c>
      <c r="K222" s="12">
        <v>10</v>
      </c>
      <c r="L222" s="23">
        <v>1.3187172640943954</v>
      </c>
      <c r="M222" s="12" t="s">
        <v>78</v>
      </c>
      <c r="N222" s="12" t="s">
        <v>63</v>
      </c>
      <c r="O222" s="12" t="s">
        <v>64</v>
      </c>
      <c r="P222" s="23">
        <v>1.1066393517243531</v>
      </c>
      <c r="Q222" s="12" t="s">
        <v>78</v>
      </c>
      <c r="R222" s="12">
        <v>0</v>
      </c>
      <c r="S222" s="12">
        <v>10</v>
      </c>
      <c r="T222" s="23">
        <v>1.3595462003987508</v>
      </c>
    </row>
    <row r="223" spans="1:20" s="12" customFormat="1" x14ac:dyDescent="0.25">
      <c r="A223" s="12">
        <v>61</v>
      </c>
      <c r="B223" s="12">
        <v>21</v>
      </c>
      <c r="C223" s="12" t="s">
        <v>101</v>
      </c>
      <c r="D223" s="38">
        <v>493832.32370200002</v>
      </c>
      <c r="E223" s="38">
        <v>5180623.82828</v>
      </c>
      <c r="F223" s="12" t="s">
        <v>82</v>
      </c>
      <c r="G223" s="12" t="s">
        <v>119</v>
      </c>
      <c r="H223" s="12">
        <v>3</v>
      </c>
      <c r="I223" s="12" t="s">
        <v>86</v>
      </c>
      <c r="J223" s="12">
        <v>10</v>
      </c>
      <c r="K223" s="12">
        <v>20</v>
      </c>
      <c r="L223" s="23">
        <v>1.3187172640943954</v>
      </c>
      <c r="M223" s="12" t="s">
        <v>81</v>
      </c>
      <c r="N223" s="12" t="s">
        <v>64</v>
      </c>
      <c r="O223" s="12" t="s">
        <v>68</v>
      </c>
      <c r="P223" s="23">
        <v>1.3681119932919059</v>
      </c>
      <c r="Q223" s="12" t="s">
        <v>81</v>
      </c>
      <c r="R223" s="12">
        <v>10</v>
      </c>
      <c r="S223" s="12">
        <v>20</v>
      </c>
      <c r="T223" s="23">
        <v>1.3807188100993348</v>
      </c>
    </row>
    <row r="224" spans="1:20" s="12" customFormat="1" x14ac:dyDescent="0.25">
      <c r="A224" s="12">
        <v>61</v>
      </c>
      <c r="B224" s="12">
        <v>21</v>
      </c>
      <c r="C224" s="12" t="s">
        <v>101</v>
      </c>
      <c r="D224" s="38">
        <v>493832.32370200002</v>
      </c>
      <c r="E224" s="38">
        <v>5180623.82828</v>
      </c>
      <c r="F224" s="12" t="s">
        <v>82</v>
      </c>
      <c r="G224" s="12" t="s">
        <v>119</v>
      </c>
      <c r="H224" s="12">
        <v>3</v>
      </c>
      <c r="I224" s="12" t="s">
        <v>86</v>
      </c>
      <c r="J224" s="12">
        <v>20</v>
      </c>
      <c r="K224" s="12">
        <v>30</v>
      </c>
      <c r="L224" s="23">
        <v>1.3187172640943954</v>
      </c>
      <c r="M224" s="12" t="s">
        <v>82</v>
      </c>
      <c r="N224" s="12" t="s">
        <v>68</v>
      </c>
      <c r="O224" s="12" t="s">
        <v>70</v>
      </c>
      <c r="P224" s="23">
        <v>1.3187172640943954</v>
      </c>
      <c r="Q224" s="12" t="s">
        <v>82</v>
      </c>
      <c r="R224" s="12">
        <v>20</v>
      </c>
      <c r="S224" s="12">
        <v>30</v>
      </c>
      <c r="T224" s="23">
        <v>1.3386382483194241</v>
      </c>
    </row>
    <row r="225" spans="1:20" s="12" customFormat="1" x14ac:dyDescent="0.25">
      <c r="A225" s="12">
        <v>61</v>
      </c>
      <c r="B225" s="12">
        <v>21</v>
      </c>
      <c r="C225" s="12" t="s">
        <v>101</v>
      </c>
      <c r="D225" s="38">
        <v>493832.32370200002</v>
      </c>
      <c r="E225" s="38">
        <v>5180623.82828</v>
      </c>
      <c r="F225" s="12" t="s">
        <v>82</v>
      </c>
      <c r="G225" s="12" t="s">
        <v>119</v>
      </c>
      <c r="H225" s="12">
        <v>3</v>
      </c>
      <c r="I225" s="12" t="s">
        <v>86</v>
      </c>
      <c r="J225" s="12" t="s">
        <v>70</v>
      </c>
      <c r="K225" s="12" t="s">
        <v>72</v>
      </c>
      <c r="L225" s="23">
        <v>1.3218908899090325</v>
      </c>
      <c r="M225" s="12" t="s">
        <v>82</v>
      </c>
      <c r="N225" s="12">
        <v>30</v>
      </c>
      <c r="O225" s="12">
        <v>32</v>
      </c>
      <c r="P225" s="23">
        <v>1.3218908899090325</v>
      </c>
      <c r="Q225" s="12" t="s">
        <v>82</v>
      </c>
      <c r="R225" s="12">
        <v>30</v>
      </c>
      <c r="S225" s="12">
        <v>32</v>
      </c>
      <c r="T225" s="23">
        <v>1.3218908899090325</v>
      </c>
    </row>
    <row r="226" spans="1:20" s="12" customFormat="1" x14ac:dyDescent="0.25">
      <c r="A226" s="12">
        <v>61</v>
      </c>
      <c r="B226" s="12">
        <v>21</v>
      </c>
      <c r="C226" s="12" t="s">
        <v>101</v>
      </c>
      <c r="D226" s="38">
        <v>493832.32370200002</v>
      </c>
      <c r="E226" s="38">
        <v>5180623.82828</v>
      </c>
      <c r="F226" s="12" t="s">
        <v>96</v>
      </c>
      <c r="G226" s="12" t="s">
        <v>119</v>
      </c>
      <c r="H226" s="12">
        <v>3</v>
      </c>
      <c r="I226" s="12" t="s">
        <v>86</v>
      </c>
      <c r="J226" s="12">
        <v>32</v>
      </c>
      <c r="K226" s="12">
        <v>51.5</v>
      </c>
      <c r="L226" s="23">
        <v>1.2659172246425112</v>
      </c>
      <c r="M226" s="12" t="s">
        <v>96</v>
      </c>
      <c r="N226" s="12">
        <v>32</v>
      </c>
      <c r="O226" s="12">
        <v>51.5</v>
      </c>
      <c r="P226" s="23">
        <v>1.2659172246425112</v>
      </c>
      <c r="Q226" s="12" t="s">
        <v>96</v>
      </c>
      <c r="R226" s="12">
        <v>32</v>
      </c>
      <c r="S226" s="12">
        <v>51.5</v>
      </c>
      <c r="T226" s="23">
        <v>1.2659172246425112</v>
      </c>
    </row>
    <row r="227" spans="1:20" s="12" customFormat="1" x14ac:dyDescent="0.25">
      <c r="A227" s="12">
        <v>61</v>
      </c>
      <c r="B227" s="12">
        <v>21</v>
      </c>
      <c r="C227" s="12" t="s">
        <v>101</v>
      </c>
      <c r="D227" s="38">
        <v>493832.32370200002</v>
      </c>
      <c r="E227" s="38">
        <v>5180623.82828</v>
      </c>
      <c r="F227" s="12" t="s">
        <v>124</v>
      </c>
      <c r="G227" s="12" t="s">
        <v>119</v>
      </c>
      <c r="H227" s="12">
        <v>3</v>
      </c>
      <c r="I227" s="12" t="s">
        <v>86</v>
      </c>
      <c r="J227" s="12">
        <v>51.5</v>
      </c>
      <c r="K227" s="12">
        <v>67</v>
      </c>
      <c r="L227" s="23">
        <v>1.3974660577534197</v>
      </c>
      <c r="M227" s="12" t="s">
        <v>124</v>
      </c>
      <c r="N227" s="12">
        <v>51.5</v>
      </c>
      <c r="O227" s="12">
        <v>67</v>
      </c>
      <c r="P227" s="23">
        <v>1.3974660577534197</v>
      </c>
      <c r="Q227" s="12" t="s">
        <v>124</v>
      </c>
      <c r="R227" s="12">
        <v>51.5</v>
      </c>
      <c r="S227" s="12">
        <v>67</v>
      </c>
      <c r="T227" s="23">
        <v>1.3974660577534197</v>
      </c>
    </row>
    <row r="228" spans="1:20" s="12" customFormat="1" x14ac:dyDescent="0.25">
      <c r="A228" s="12">
        <v>61</v>
      </c>
      <c r="B228" s="12">
        <v>21</v>
      </c>
      <c r="C228" s="12" t="s">
        <v>101</v>
      </c>
      <c r="D228" s="38">
        <v>493832.32370200002</v>
      </c>
      <c r="E228" s="38">
        <v>5180623.82828</v>
      </c>
      <c r="F228" s="12" t="s">
        <v>125</v>
      </c>
      <c r="G228" s="12" t="s">
        <v>119</v>
      </c>
      <c r="H228" s="12">
        <v>3</v>
      </c>
      <c r="I228" s="12" t="s">
        <v>86</v>
      </c>
      <c r="J228" s="12">
        <v>67</v>
      </c>
      <c r="K228" s="12">
        <v>83</v>
      </c>
      <c r="L228" s="23">
        <v>1.4769864599026667</v>
      </c>
      <c r="M228" s="12" t="s">
        <v>125</v>
      </c>
      <c r="N228" s="12">
        <v>67</v>
      </c>
      <c r="O228" s="12">
        <v>83</v>
      </c>
      <c r="P228" s="23">
        <v>1.4769864599026667</v>
      </c>
      <c r="Q228" s="12" t="s">
        <v>125</v>
      </c>
      <c r="R228" s="12">
        <v>67</v>
      </c>
      <c r="S228" s="12">
        <v>86</v>
      </c>
      <c r="T228" s="23">
        <v>1.4769864599026667</v>
      </c>
    </row>
    <row r="229" spans="1:20" s="12" customFormat="1" x14ac:dyDescent="0.25">
      <c r="A229" s="12">
        <v>61</v>
      </c>
      <c r="B229" s="12">
        <v>21</v>
      </c>
      <c r="C229" s="12" t="s">
        <v>101</v>
      </c>
      <c r="D229" s="38">
        <v>493832.32370200002</v>
      </c>
      <c r="E229" s="38">
        <v>5180623.82828</v>
      </c>
      <c r="F229" s="12" t="s">
        <v>89</v>
      </c>
      <c r="G229" s="12" t="s">
        <v>119</v>
      </c>
      <c r="H229" s="12">
        <v>3</v>
      </c>
      <c r="I229" s="12" t="s">
        <v>86</v>
      </c>
      <c r="J229" s="12">
        <v>83</v>
      </c>
      <c r="K229" s="12">
        <v>100</v>
      </c>
      <c r="L229" s="23">
        <v>1.6517841406577671</v>
      </c>
      <c r="M229" s="12" t="s">
        <v>89</v>
      </c>
      <c r="N229" s="12">
        <v>83</v>
      </c>
      <c r="O229" s="12">
        <v>100</v>
      </c>
      <c r="P229" s="23">
        <v>1.6517841406577671</v>
      </c>
      <c r="Q229" s="12" t="s">
        <v>89</v>
      </c>
      <c r="R229" s="12">
        <v>86</v>
      </c>
      <c r="S229" s="12">
        <v>100</v>
      </c>
      <c r="T229" s="23">
        <v>1.6517841406577671</v>
      </c>
    </row>
    <row r="230" spans="1:20" s="12" customFormat="1" x14ac:dyDescent="0.25">
      <c r="A230" s="12">
        <v>61</v>
      </c>
      <c r="B230" s="12">
        <v>21</v>
      </c>
      <c r="C230" s="12" t="s">
        <v>101</v>
      </c>
      <c r="D230" s="38">
        <v>493832.32370200002</v>
      </c>
      <c r="E230" s="38">
        <v>5180623.82828</v>
      </c>
      <c r="F230" s="12" t="s">
        <v>90</v>
      </c>
      <c r="G230" s="12" t="s">
        <v>119</v>
      </c>
      <c r="H230" s="12">
        <v>3</v>
      </c>
      <c r="I230" s="12" t="s">
        <v>86</v>
      </c>
      <c r="J230" s="12">
        <v>100</v>
      </c>
      <c r="K230" s="12">
        <v>128</v>
      </c>
      <c r="L230" s="23">
        <v>1.67</v>
      </c>
      <c r="M230" s="12" t="s">
        <v>90</v>
      </c>
      <c r="N230" s="12">
        <v>100</v>
      </c>
      <c r="O230" s="12">
        <v>128</v>
      </c>
      <c r="P230" s="23">
        <v>1.67</v>
      </c>
      <c r="Q230" s="12" t="s">
        <v>90</v>
      </c>
      <c r="R230" s="12">
        <v>100</v>
      </c>
      <c r="S230" s="12">
        <v>128</v>
      </c>
      <c r="T230" s="23">
        <v>1.67</v>
      </c>
    </row>
    <row r="231" spans="1:20" s="12" customFormat="1" x14ac:dyDescent="0.25">
      <c r="A231" s="12">
        <v>61</v>
      </c>
      <c r="B231" s="12">
        <v>21</v>
      </c>
      <c r="C231" s="12" t="s">
        <v>101</v>
      </c>
      <c r="D231" s="38">
        <v>493832.32370200002</v>
      </c>
      <c r="E231" s="38">
        <v>5180623.82828</v>
      </c>
      <c r="F231" s="12" t="s">
        <v>94</v>
      </c>
      <c r="G231" s="12" t="s">
        <v>119</v>
      </c>
      <c r="H231" s="12">
        <v>3</v>
      </c>
      <c r="I231" s="12" t="s">
        <v>86</v>
      </c>
      <c r="J231" s="12">
        <v>128</v>
      </c>
      <c r="K231" s="12">
        <v>153</v>
      </c>
      <c r="L231" s="23">
        <v>1.6973904913320474</v>
      </c>
      <c r="M231" s="12" t="s">
        <v>94</v>
      </c>
      <c r="N231" s="12">
        <v>128</v>
      </c>
      <c r="O231" s="12">
        <v>153</v>
      </c>
      <c r="P231" s="23">
        <v>1.6973904913320474</v>
      </c>
      <c r="Q231" s="12" t="s">
        <v>94</v>
      </c>
      <c r="R231" s="12">
        <v>128</v>
      </c>
      <c r="S231" s="12">
        <v>150</v>
      </c>
      <c r="T231" s="23">
        <v>1.6973904913320474</v>
      </c>
    </row>
    <row r="232" spans="1:20" s="12" customFormat="1" x14ac:dyDescent="0.25">
      <c r="A232" s="12">
        <v>63</v>
      </c>
      <c r="B232" s="12">
        <v>23</v>
      </c>
      <c r="C232" s="12" t="s">
        <v>101</v>
      </c>
      <c r="D232" s="38">
        <v>493896.16895899799</v>
      </c>
      <c r="E232" s="38">
        <v>5180649.7655999903</v>
      </c>
      <c r="F232" s="12" t="s">
        <v>78</v>
      </c>
      <c r="G232" s="12" t="s">
        <v>119</v>
      </c>
      <c r="H232" s="12">
        <v>3</v>
      </c>
      <c r="I232" s="12" t="s">
        <v>100</v>
      </c>
      <c r="J232" s="12">
        <v>0</v>
      </c>
      <c r="K232" s="12">
        <v>10</v>
      </c>
      <c r="L232" s="23">
        <v>1.2825840376522395</v>
      </c>
      <c r="M232" s="12" t="s">
        <v>78</v>
      </c>
      <c r="N232" s="12" t="s">
        <v>63</v>
      </c>
      <c r="O232" s="12" t="s">
        <v>64</v>
      </c>
      <c r="P232" s="23">
        <v>0.88076131316685058</v>
      </c>
      <c r="Q232" s="12" t="s">
        <v>78</v>
      </c>
      <c r="R232" s="12">
        <v>0</v>
      </c>
      <c r="S232" s="12">
        <v>10</v>
      </c>
      <c r="T232" s="23">
        <v>1.1468496921149673</v>
      </c>
    </row>
    <row r="233" spans="1:20" s="12" customFormat="1" x14ac:dyDescent="0.25">
      <c r="A233" s="12">
        <v>63</v>
      </c>
      <c r="B233" s="12">
        <v>23</v>
      </c>
      <c r="C233" s="12" t="s">
        <v>101</v>
      </c>
      <c r="D233" s="38">
        <v>493896.16895899799</v>
      </c>
      <c r="E233" s="38">
        <v>5180649.7655999903</v>
      </c>
      <c r="F233" s="12" t="s">
        <v>78</v>
      </c>
      <c r="G233" s="12" t="s">
        <v>119</v>
      </c>
      <c r="H233" s="12">
        <v>3</v>
      </c>
      <c r="I233" s="12" t="s">
        <v>100</v>
      </c>
      <c r="J233" s="12">
        <v>10</v>
      </c>
      <c r="K233" s="12">
        <v>20</v>
      </c>
      <c r="L233" s="23">
        <v>1.2825840376522395</v>
      </c>
      <c r="M233" s="12" t="s">
        <v>81</v>
      </c>
      <c r="N233" s="12" t="s">
        <v>64</v>
      </c>
      <c r="O233" s="12" t="s">
        <v>68</v>
      </c>
      <c r="P233" s="23">
        <v>1.339074931327441</v>
      </c>
      <c r="Q233" s="12" t="s">
        <v>81</v>
      </c>
      <c r="R233" s="12">
        <v>10</v>
      </c>
      <c r="S233" s="12">
        <v>20</v>
      </c>
      <c r="T233" s="23">
        <v>1.3051149496268328</v>
      </c>
    </row>
    <row r="234" spans="1:20" s="12" customFormat="1" x14ac:dyDescent="0.25">
      <c r="A234" s="12">
        <v>63</v>
      </c>
      <c r="B234" s="12">
        <v>23</v>
      </c>
      <c r="C234" s="12" t="s">
        <v>101</v>
      </c>
      <c r="D234" s="38">
        <v>493896.16895899799</v>
      </c>
      <c r="E234" s="38">
        <v>5180649.7655999903</v>
      </c>
      <c r="F234" s="12" t="s">
        <v>78</v>
      </c>
      <c r="G234" s="12" t="s">
        <v>119</v>
      </c>
      <c r="H234" s="12">
        <v>3</v>
      </c>
      <c r="I234" s="12" t="s">
        <v>100</v>
      </c>
      <c r="J234" s="12">
        <v>20</v>
      </c>
      <c r="K234" s="12">
        <v>30</v>
      </c>
      <c r="L234" s="23">
        <v>1.2825840376522395</v>
      </c>
      <c r="M234" s="12" t="s">
        <v>82</v>
      </c>
      <c r="N234" s="12" t="s">
        <v>68</v>
      </c>
      <c r="O234" s="12" t="s">
        <v>70</v>
      </c>
      <c r="P234" s="23">
        <v>1.2825840376522395</v>
      </c>
      <c r="Q234" s="12" t="s">
        <v>82</v>
      </c>
      <c r="R234" s="12">
        <v>20</v>
      </c>
      <c r="S234" s="12">
        <v>30</v>
      </c>
      <c r="T234" s="23">
        <v>1.2485664378848562</v>
      </c>
    </row>
    <row r="235" spans="1:20" s="12" customFormat="1" x14ac:dyDescent="0.25">
      <c r="A235" s="12">
        <v>63</v>
      </c>
      <c r="B235" s="12">
        <v>23</v>
      </c>
      <c r="C235" s="12" t="s">
        <v>101</v>
      </c>
      <c r="D235" s="38">
        <v>493896.16895899799</v>
      </c>
      <c r="E235" s="38">
        <v>5180649.7655999903</v>
      </c>
      <c r="F235" s="12" t="s">
        <v>82</v>
      </c>
      <c r="G235" s="12" t="s">
        <v>119</v>
      </c>
      <c r="H235" s="12">
        <v>3</v>
      </c>
      <c r="I235" s="12" t="s">
        <v>100</v>
      </c>
      <c r="J235" s="12">
        <v>15</v>
      </c>
      <c r="K235" s="12">
        <v>41</v>
      </c>
      <c r="L235" s="23">
        <v>1.1709945945263698</v>
      </c>
      <c r="M235" s="12" t="s">
        <v>82</v>
      </c>
      <c r="N235" s="12">
        <v>30</v>
      </c>
      <c r="O235" s="12">
        <v>41</v>
      </c>
      <c r="P235" s="23">
        <v>1.1709945945263698</v>
      </c>
      <c r="Q235" s="12" t="s">
        <v>82</v>
      </c>
      <c r="R235" s="12">
        <v>30</v>
      </c>
      <c r="S235" s="12">
        <v>41</v>
      </c>
      <c r="T235" s="23">
        <v>1.1709945945263698</v>
      </c>
    </row>
    <row r="236" spans="1:20" s="12" customFormat="1" x14ac:dyDescent="0.25">
      <c r="A236" s="12">
        <v>63</v>
      </c>
      <c r="B236" s="12">
        <v>23</v>
      </c>
      <c r="C236" s="12" t="s">
        <v>101</v>
      </c>
      <c r="D236" s="38">
        <v>493896.16895899799</v>
      </c>
      <c r="E236" s="38">
        <v>5180649.7655999903</v>
      </c>
      <c r="F236" s="12" t="s">
        <v>83</v>
      </c>
      <c r="G236" s="12" t="s">
        <v>119</v>
      </c>
      <c r="H236" s="12">
        <v>3</v>
      </c>
      <c r="I236" s="12" t="s">
        <v>100</v>
      </c>
      <c r="J236" s="12">
        <v>41</v>
      </c>
      <c r="K236" s="12">
        <v>67</v>
      </c>
      <c r="L236" s="23">
        <v>1.1734471749973845</v>
      </c>
      <c r="M236" s="12" t="s">
        <v>83</v>
      </c>
      <c r="N236" s="12">
        <v>41</v>
      </c>
      <c r="O236" s="12">
        <v>67</v>
      </c>
      <c r="P236" s="23">
        <v>1.1734471749973845</v>
      </c>
      <c r="Q236" s="12" t="s">
        <v>83</v>
      </c>
      <c r="R236" s="12">
        <v>41</v>
      </c>
      <c r="S236" s="12">
        <v>67</v>
      </c>
      <c r="T236" s="23">
        <v>1.1734471749973845</v>
      </c>
    </row>
    <row r="237" spans="1:20" s="12" customFormat="1" x14ac:dyDescent="0.25">
      <c r="A237" s="12">
        <v>63</v>
      </c>
      <c r="B237" s="12">
        <v>23</v>
      </c>
      <c r="C237" s="12" t="s">
        <v>101</v>
      </c>
      <c r="D237" s="38">
        <v>493896.16895899799</v>
      </c>
      <c r="E237" s="38">
        <v>5180649.7655999903</v>
      </c>
      <c r="F237" s="12" t="s">
        <v>111</v>
      </c>
      <c r="G237" s="12" t="s">
        <v>119</v>
      </c>
      <c r="H237" s="12">
        <v>3</v>
      </c>
      <c r="I237" s="12" t="s">
        <v>100</v>
      </c>
      <c r="J237" s="12">
        <v>67</v>
      </c>
      <c r="K237" s="12">
        <v>92</v>
      </c>
      <c r="L237" s="23">
        <v>1.2214322425982083</v>
      </c>
      <c r="M237" s="12" t="s">
        <v>111</v>
      </c>
      <c r="N237" s="12">
        <v>67</v>
      </c>
      <c r="O237" s="12">
        <v>92</v>
      </c>
      <c r="P237" s="23">
        <v>1.2214322425982083</v>
      </c>
      <c r="Q237" s="12" t="s">
        <v>111</v>
      </c>
      <c r="R237" s="12">
        <v>67</v>
      </c>
      <c r="S237" s="12">
        <v>85</v>
      </c>
      <c r="T237" s="23">
        <v>1.2214322425982083</v>
      </c>
    </row>
    <row r="238" spans="1:20" s="12" customFormat="1" x14ac:dyDescent="0.25">
      <c r="A238" s="12">
        <v>63</v>
      </c>
      <c r="B238" s="12">
        <v>23</v>
      </c>
      <c r="C238" s="12" t="s">
        <v>101</v>
      </c>
      <c r="D238" s="38">
        <v>493896.16895899799</v>
      </c>
      <c r="E238" s="38">
        <v>5180649.7655999903</v>
      </c>
      <c r="F238" s="12" t="s">
        <v>112</v>
      </c>
      <c r="G238" s="12" t="s">
        <v>119</v>
      </c>
      <c r="H238" s="12">
        <v>3</v>
      </c>
      <c r="I238" s="12" t="s">
        <v>100</v>
      </c>
      <c r="J238" s="12">
        <v>92</v>
      </c>
      <c r="K238" s="12">
        <v>114</v>
      </c>
      <c r="L238" s="23">
        <v>1.3508062651065464</v>
      </c>
      <c r="M238" s="12" t="s">
        <v>112</v>
      </c>
      <c r="N238" s="12">
        <v>92</v>
      </c>
      <c r="O238" s="12">
        <v>114</v>
      </c>
      <c r="P238" s="23">
        <v>1.3508062651065464</v>
      </c>
      <c r="Q238" s="12" t="s">
        <v>112</v>
      </c>
      <c r="R238" s="12">
        <v>85</v>
      </c>
      <c r="S238" s="12">
        <v>114</v>
      </c>
      <c r="T238" s="23">
        <v>1.3508062651065464</v>
      </c>
    </row>
    <row r="239" spans="1:20" s="12" customFormat="1" x14ac:dyDescent="0.25">
      <c r="A239" s="12">
        <v>63</v>
      </c>
      <c r="B239" s="12">
        <v>23</v>
      </c>
      <c r="C239" s="12" t="s">
        <v>101</v>
      </c>
      <c r="D239" s="38">
        <v>493896.16895899799</v>
      </c>
      <c r="E239" s="38">
        <v>5180649.7655999903</v>
      </c>
      <c r="F239" s="12" t="s">
        <v>99</v>
      </c>
      <c r="G239" s="12" t="s">
        <v>119</v>
      </c>
      <c r="H239" s="12">
        <v>3</v>
      </c>
      <c r="I239" s="12" t="s">
        <v>100</v>
      </c>
      <c r="J239" s="12">
        <v>114</v>
      </c>
      <c r="K239" s="12">
        <v>153</v>
      </c>
      <c r="L239" s="23">
        <v>1.6758456319604047</v>
      </c>
      <c r="M239" s="12" t="s">
        <v>99</v>
      </c>
      <c r="N239" s="12">
        <v>114</v>
      </c>
      <c r="O239" s="12">
        <v>153</v>
      </c>
      <c r="P239" s="23">
        <v>1.6758456319604047</v>
      </c>
      <c r="Q239" s="12" t="s">
        <v>99</v>
      </c>
      <c r="R239" s="12">
        <v>114</v>
      </c>
      <c r="S239" s="12">
        <v>146</v>
      </c>
      <c r="T239" s="23">
        <v>1.6758456319604047</v>
      </c>
    </row>
    <row r="240" spans="1:20" s="12" customFormat="1" x14ac:dyDescent="0.25">
      <c r="A240" s="12">
        <v>65</v>
      </c>
      <c r="B240" s="12">
        <v>25</v>
      </c>
      <c r="C240" s="12" t="s">
        <v>101</v>
      </c>
      <c r="D240" s="38">
        <v>493959.974636</v>
      </c>
      <c r="E240" s="38">
        <v>5180636.9220099803</v>
      </c>
      <c r="F240" s="12" t="s">
        <v>78</v>
      </c>
      <c r="G240" s="12" t="s">
        <v>192</v>
      </c>
      <c r="H240" s="12">
        <v>6</v>
      </c>
      <c r="I240" s="12" t="s">
        <v>120</v>
      </c>
      <c r="J240" s="12">
        <v>0</v>
      </c>
      <c r="K240" s="12">
        <v>10</v>
      </c>
      <c r="L240" s="23">
        <v>1.2868425949865756</v>
      </c>
      <c r="M240" s="12" t="s">
        <v>78</v>
      </c>
      <c r="N240" s="12" t="s">
        <v>63</v>
      </c>
      <c r="O240" s="12" t="s">
        <v>64</v>
      </c>
      <c r="P240" s="23">
        <v>0.82801698037613958</v>
      </c>
      <c r="Q240" s="12" t="s">
        <v>78</v>
      </c>
      <c r="R240" s="12">
        <v>0</v>
      </c>
      <c r="S240" s="12">
        <v>10</v>
      </c>
      <c r="T240" s="23">
        <v>1.1719039469273254</v>
      </c>
    </row>
    <row r="241" spans="1:20" s="12" customFormat="1" x14ac:dyDescent="0.25">
      <c r="A241" s="12">
        <v>65</v>
      </c>
      <c r="B241" s="12">
        <v>25</v>
      </c>
      <c r="C241" s="12" t="s">
        <v>101</v>
      </c>
      <c r="D241" s="38">
        <v>493959.974636</v>
      </c>
      <c r="E241" s="38">
        <v>5180636.9220099803</v>
      </c>
      <c r="F241" s="12" t="s">
        <v>78</v>
      </c>
      <c r="G241" s="12" t="s">
        <v>192</v>
      </c>
      <c r="H241" s="12">
        <v>6</v>
      </c>
      <c r="I241" s="12" t="s">
        <v>120</v>
      </c>
      <c r="J241" s="12">
        <v>10</v>
      </c>
      <c r="K241" s="12">
        <v>20</v>
      </c>
      <c r="L241" s="23">
        <v>1.2868425949865756</v>
      </c>
      <c r="M241" s="12" t="s">
        <v>81</v>
      </c>
      <c r="N241" s="12" t="s">
        <v>64</v>
      </c>
      <c r="O241" s="12" t="s">
        <v>68</v>
      </c>
      <c r="P241" s="23">
        <v>1.3497090321512186</v>
      </c>
      <c r="Q241" s="12" t="s">
        <v>81</v>
      </c>
      <c r="R241" s="12">
        <v>10</v>
      </c>
      <c r="S241" s="12">
        <v>20</v>
      </c>
      <c r="T241" s="23">
        <v>1.3236409831148437</v>
      </c>
    </row>
    <row r="242" spans="1:20" s="12" customFormat="1" x14ac:dyDescent="0.25">
      <c r="A242" s="12">
        <v>65</v>
      </c>
      <c r="B242" s="12">
        <v>25</v>
      </c>
      <c r="C242" s="12" t="s">
        <v>101</v>
      </c>
      <c r="D242" s="38">
        <v>493959.974636</v>
      </c>
      <c r="E242" s="38">
        <v>5180636.9220099803</v>
      </c>
      <c r="F242" s="12" t="s">
        <v>78</v>
      </c>
      <c r="G242" s="12" t="s">
        <v>192</v>
      </c>
      <c r="H242" s="12">
        <v>6</v>
      </c>
      <c r="I242" s="12" t="s">
        <v>120</v>
      </c>
      <c r="J242" s="12">
        <v>20</v>
      </c>
      <c r="K242" s="12">
        <v>30</v>
      </c>
      <c r="L242" s="23">
        <v>1.2868425949865756</v>
      </c>
      <c r="M242" s="12" t="s">
        <v>82</v>
      </c>
      <c r="N242" s="12" t="s">
        <v>68</v>
      </c>
      <c r="O242" s="12" t="s">
        <v>70</v>
      </c>
      <c r="P242" s="23">
        <v>1.2868425949865756</v>
      </c>
      <c r="Q242" s="12" t="s">
        <v>82</v>
      </c>
      <c r="R242" s="12">
        <v>20</v>
      </c>
      <c r="S242" s="12">
        <v>30</v>
      </c>
      <c r="T242" s="23">
        <v>1.1779028530091571</v>
      </c>
    </row>
    <row r="243" spans="1:20" s="12" customFormat="1" x14ac:dyDescent="0.25">
      <c r="A243" s="12">
        <v>65</v>
      </c>
      <c r="B243" s="12">
        <v>25</v>
      </c>
      <c r="C243" s="12" t="s">
        <v>101</v>
      </c>
      <c r="D243" s="38">
        <v>493959.974636</v>
      </c>
      <c r="E243" s="38">
        <v>5180636.9220099803</v>
      </c>
      <c r="F243" s="12" t="s">
        <v>82</v>
      </c>
      <c r="G243" s="12" t="s">
        <v>192</v>
      </c>
      <c r="H243" s="12">
        <v>6</v>
      </c>
      <c r="I243" s="12" t="s">
        <v>120</v>
      </c>
      <c r="J243" s="12">
        <v>16</v>
      </c>
      <c r="K243" s="12">
        <v>33</v>
      </c>
      <c r="L243" s="23">
        <v>1.2301748119264149</v>
      </c>
      <c r="M243" s="12" t="s">
        <v>82</v>
      </c>
      <c r="N243" s="12">
        <v>30</v>
      </c>
      <c r="O243" s="12">
        <v>33</v>
      </c>
      <c r="P243" s="23">
        <v>1.2301748119264149</v>
      </c>
      <c r="Q243" s="12" t="s">
        <v>82</v>
      </c>
      <c r="R243" s="12">
        <v>30</v>
      </c>
      <c r="S243" s="12">
        <v>33</v>
      </c>
      <c r="T243" s="23">
        <v>1.2301748119264149</v>
      </c>
    </row>
    <row r="244" spans="1:20" s="12" customFormat="1" x14ac:dyDescent="0.25">
      <c r="A244" s="12">
        <v>65</v>
      </c>
      <c r="B244" s="12">
        <v>25</v>
      </c>
      <c r="C244" s="12" t="s">
        <v>101</v>
      </c>
      <c r="D244" s="38">
        <v>493959.974636</v>
      </c>
      <c r="E244" s="38">
        <v>5180636.9220099803</v>
      </c>
      <c r="F244" s="12" t="s">
        <v>83</v>
      </c>
      <c r="G244" s="12" t="s">
        <v>192</v>
      </c>
      <c r="H244" s="12">
        <v>6</v>
      </c>
      <c r="I244" s="12" t="s">
        <v>120</v>
      </c>
      <c r="J244" s="12">
        <v>33</v>
      </c>
      <c r="K244" s="12">
        <v>57</v>
      </c>
      <c r="L244" s="23">
        <v>1.162926906041938</v>
      </c>
      <c r="M244" s="12" t="s">
        <v>83</v>
      </c>
      <c r="N244" s="12">
        <v>33</v>
      </c>
      <c r="O244" s="12">
        <v>57</v>
      </c>
      <c r="P244" s="23">
        <v>1.162926906041938</v>
      </c>
      <c r="Q244" s="12" t="s">
        <v>83</v>
      </c>
      <c r="R244" s="12">
        <v>33</v>
      </c>
      <c r="S244" s="12">
        <v>57</v>
      </c>
      <c r="T244" s="23">
        <v>1.162926906041938</v>
      </c>
    </row>
    <row r="245" spans="1:20" s="12" customFormat="1" x14ac:dyDescent="0.25">
      <c r="A245" s="12">
        <v>65</v>
      </c>
      <c r="B245" s="12">
        <v>25</v>
      </c>
      <c r="C245" s="12" t="s">
        <v>101</v>
      </c>
      <c r="D245" s="38">
        <v>493959.974636</v>
      </c>
      <c r="E245" s="38">
        <v>5180636.9220099803</v>
      </c>
      <c r="F245" s="12" t="s">
        <v>87</v>
      </c>
      <c r="G245" s="12" t="s">
        <v>192</v>
      </c>
      <c r="H245" s="12">
        <v>6</v>
      </c>
      <c r="I245" s="12" t="s">
        <v>120</v>
      </c>
      <c r="J245" s="12">
        <v>57</v>
      </c>
      <c r="K245" s="12">
        <v>94</v>
      </c>
      <c r="L245" s="23">
        <v>1.536441814906051</v>
      </c>
      <c r="M245" s="12" t="s">
        <v>87</v>
      </c>
      <c r="N245" s="12">
        <v>57</v>
      </c>
      <c r="O245" s="12">
        <v>94</v>
      </c>
      <c r="P245" s="23">
        <v>1.536441814906051</v>
      </c>
      <c r="Q245" s="12" t="s">
        <v>87</v>
      </c>
      <c r="R245" s="12">
        <v>57</v>
      </c>
      <c r="S245" s="12">
        <v>94</v>
      </c>
      <c r="T245" s="23">
        <v>1.536441814906051</v>
      </c>
    </row>
    <row r="246" spans="1:20" s="12" customFormat="1" x14ac:dyDescent="0.25">
      <c r="A246" s="12">
        <v>65</v>
      </c>
      <c r="B246" s="12">
        <v>25</v>
      </c>
      <c r="C246" s="12" t="s">
        <v>101</v>
      </c>
      <c r="D246" s="38">
        <v>493959.974636</v>
      </c>
      <c r="E246" s="38">
        <v>5180636.9220099803</v>
      </c>
      <c r="F246" s="12" t="s">
        <v>89</v>
      </c>
      <c r="G246" s="12" t="s">
        <v>192</v>
      </c>
      <c r="H246" s="12">
        <v>6</v>
      </c>
      <c r="I246" s="12" t="s">
        <v>120</v>
      </c>
      <c r="J246" s="12">
        <v>94</v>
      </c>
      <c r="K246" s="12">
        <v>128</v>
      </c>
      <c r="L246" s="23">
        <v>1.6782234914130316</v>
      </c>
      <c r="M246" s="12" t="s">
        <v>89</v>
      </c>
      <c r="N246" s="12">
        <v>94</v>
      </c>
      <c r="O246" s="12">
        <v>128</v>
      </c>
      <c r="P246" s="23">
        <v>1.6782234914130316</v>
      </c>
      <c r="Q246" s="12" t="s">
        <v>89</v>
      </c>
      <c r="R246" s="12">
        <v>94</v>
      </c>
      <c r="S246" s="12">
        <v>128</v>
      </c>
      <c r="T246" s="23">
        <v>1.6782234914130316</v>
      </c>
    </row>
    <row r="247" spans="1:20" s="12" customFormat="1" x14ac:dyDescent="0.25">
      <c r="A247" s="12">
        <v>65</v>
      </c>
      <c r="B247" s="12">
        <v>25</v>
      </c>
      <c r="C247" s="12" t="s">
        <v>101</v>
      </c>
      <c r="D247" s="38">
        <v>493959.974636</v>
      </c>
      <c r="E247" s="38">
        <v>5180636.9220099803</v>
      </c>
      <c r="F247" s="12" t="s">
        <v>90</v>
      </c>
      <c r="G247" s="12" t="s">
        <v>192</v>
      </c>
      <c r="H247" s="12">
        <v>6</v>
      </c>
      <c r="I247" s="12" t="s">
        <v>120</v>
      </c>
      <c r="J247" s="12">
        <v>128</v>
      </c>
      <c r="K247" s="12">
        <v>153</v>
      </c>
      <c r="L247" s="23">
        <v>1.6827790426052476</v>
      </c>
      <c r="M247" s="12" t="s">
        <v>90</v>
      </c>
      <c r="N247" s="12">
        <v>128</v>
      </c>
      <c r="O247" s="12">
        <v>153</v>
      </c>
      <c r="P247" s="23">
        <v>1.6827790426052476</v>
      </c>
      <c r="Q247" s="12" t="s">
        <v>90</v>
      </c>
      <c r="R247" s="12">
        <v>128</v>
      </c>
      <c r="S247" s="12">
        <v>153</v>
      </c>
      <c r="T247" s="23">
        <v>1.6827790426052476</v>
      </c>
    </row>
    <row r="248" spans="1:20" s="12" customFormat="1" x14ac:dyDescent="0.25">
      <c r="A248" s="12">
        <v>67</v>
      </c>
      <c r="B248" s="12">
        <v>27</v>
      </c>
      <c r="C248" s="12" t="s">
        <v>101</v>
      </c>
      <c r="D248" s="38">
        <v>494023.79518900003</v>
      </c>
      <c r="E248" s="38">
        <v>5180638.7472000001</v>
      </c>
      <c r="F248" s="12" t="s">
        <v>78</v>
      </c>
      <c r="G248" s="12" t="s">
        <v>192</v>
      </c>
      <c r="H248" s="12">
        <v>6</v>
      </c>
      <c r="I248" s="12" t="s">
        <v>120</v>
      </c>
      <c r="J248" s="12">
        <v>0</v>
      </c>
      <c r="K248" s="12">
        <v>10</v>
      </c>
      <c r="L248" s="23">
        <v>1.3041246361656456</v>
      </c>
      <c r="M248" s="12" t="s">
        <v>78</v>
      </c>
      <c r="N248" s="12" t="s">
        <v>63</v>
      </c>
      <c r="O248" s="12" t="s">
        <v>64</v>
      </c>
      <c r="P248" s="23">
        <v>1.0907458257504823</v>
      </c>
      <c r="Q248" s="12" t="s">
        <v>78</v>
      </c>
      <c r="R248" s="12">
        <v>0</v>
      </c>
      <c r="S248" s="12">
        <v>10</v>
      </c>
      <c r="T248" s="23">
        <v>1.1981050514317977</v>
      </c>
    </row>
    <row r="249" spans="1:20" s="12" customFormat="1" x14ac:dyDescent="0.25">
      <c r="A249" s="12">
        <v>67</v>
      </c>
      <c r="B249" s="12">
        <v>27</v>
      </c>
      <c r="C249" s="12" t="s">
        <v>101</v>
      </c>
      <c r="D249" s="38">
        <v>494023.79518900003</v>
      </c>
      <c r="E249" s="38">
        <v>5180638.7472000001</v>
      </c>
      <c r="F249" s="12" t="s">
        <v>78</v>
      </c>
      <c r="G249" s="12" t="s">
        <v>192</v>
      </c>
      <c r="H249" s="12">
        <v>6</v>
      </c>
      <c r="I249" s="12" t="s">
        <v>120</v>
      </c>
      <c r="J249" s="12">
        <v>10</v>
      </c>
      <c r="K249" s="12">
        <v>20</v>
      </c>
      <c r="L249" s="23">
        <v>1.3041246361656456</v>
      </c>
      <c r="M249" s="12" t="s">
        <v>102</v>
      </c>
      <c r="N249" s="12" t="s">
        <v>64</v>
      </c>
      <c r="O249" s="12" t="s">
        <v>68</v>
      </c>
      <c r="P249" s="23">
        <v>1.303444403927525</v>
      </c>
      <c r="Q249" s="12" t="s">
        <v>102</v>
      </c>
      <c r="R249" s="12">
        <v>10</v>
      </c>
      <c r="S249" s="12">
        <v>20</v>
      </c>
      <c r="T249" s="23">
        <v>1.3680152442789844</v>
      </c>
    </row>
    <row r="250" spans="1:20" s="12" customFormat="1" x14ac:dyDescent="0.25">
      <c r="A250" s="12">
        <v>67</v>
      </c>
      <c r="B250" s="12">
        <v>27</v>
      </c>
      <c r="C250" s="12" t="s">
        <v>101</v>
      </c>
      <c r="D250" s="38">
        <v>494023.79518900003</v>
      </c>
      <c r="E250" s="38">
        <v>5180638.7472000001</v>
      </c>
      <c r="F250" s="12" t="s">
        <v>78</v>
      </c>
      <c r="G250" s="12" t="s">
        <v>192</v>
      </c>
      <c r="H250" s="12">
        <v>6</v>
      </c>
      <c r="I250" s="12" t="s">
        <v>120</v>
      </c>
      <c r="J250" s="12">
        <v>20</v>
      </c>
      <c r="K250" s="12">
        <v>30</v>
      </c>
      <c r="L250" s="23">
        <v>1.3041246361656456</v>
      </c>
      <c r="M250" s="12" t="s">
        <v>103</v>
      </c>
      <c r="N250" s="12" t="s">
        <v>68</v>
      </c>
      <c r="O250" s="12" t="s">
        <v>70</v>
      </c>
      <c r="P250" s="23">
        <v>1.3041246361656456</v>
      </c>
      <c r="Q250" s="12" t="s">
        <v>103</v>
      </c>
      <c r="R250" s="12">
        <v>20</v>
      </c>
      <c r="S250" s="12">
        <v>30</v>
      </c>
      <c r="T250" s="23">
        <v>1.2766201457381301</v>
      </c>
    </row>
    <row r="251" spans="1:20" s="12" customFormat="1" x14ac:dyDescent="0.25">
      <c r="A251" s="12">
        <v>67</v>
      </c>
      <c r="B251" s="12">
        <v>27</v>
      </c>
      <c r="C251" s="12" t="s">
        <v>101</v>
      </c>
      <c r="D251" s="38">
        <v>494023.79518900003</v>
      </c>
      <c r="E251" s="38">
        <v>5180638.7472000001</v>
      </c>
      <c r="F251" s="12" t="s">
        <v>103</v>
      </c>
      <c r="G251" s="12" t="s">
        <v>192</v>
      </c>
      <c r="H251" s="12">
        <v>6</v>
      </c>
      <c r="I251" s="12" t="s">
        <v>120</v>
      </c>
      <c r="J251" s="12">
        <v>15</v>
      </c>
      <c r="K251" s="12">
        <v>32</v>
      </c>
      <c r="L251" s="23">
        <v>1.2359307824624417</v>
      </c>
      <c r="M251" s="12" t="s">
        <v>103</v>
      </c>
      <c r="N251" s="12">
        <v>30</v>
      </c>
      <c r="O251" s="12">
        <v>32</v>
      </c>
      <c r="P251" s="23">
        <v>1.2359307824624417</v>
      </c>
      <c r="Q251" s="12" t="s">
        <v>103</v>
      </c>
      <c r="R251" s="12">
        <v>30</v>
      </c>
      <c r="S251" s="12">
        <v>32</v>
      </c>
      <c r="T251" s="23">
        <v>1.2359307824624417</v>
      </c>
    </row>
    <row r="252" spans="1:20" s="12" customFormat="1" x14ac:dyDescent="0.25">
      <c r="A252" s="12">
        <v>67</v>
      </c>
      <c r="B252" s="12">
        <v>27</v>
      </c>
      <c r="C252" s="12" t="s">
        <v>101</v>
      </c>
      <c r="D252" s="38">
        <v>494023.79518900003</v>
      </c>
      <c r="E252" s="38">
        <v>5180638.7472000001</v>
      </c>
      <c r="F252" s="12" t="s">
        <v>104</v>
      </c>
      <c r="G252" s="12" t="s">
        <v>192</v>
      </c>
      <c r="H252" s="12">
        <v>6</v>
      </c>
      <c r="I252" s="12" t="s">
        <v>120</v>
      </c>
      <c r="J252" s="12">
        <v>32</v>
      </c>
      <c r="K252" s="12">
        <v>59</v>
      </c>
      <c r="L252" s="23">
        <v>1.2337629060908759</v>
      </c>
      <c r="M252" s="12" t="s">
        <v>104</v>
      </c>
      <c r="N252" s="12">
        <v>32</v>
      </c>
      <c r="O252" s="12">
        <v>59</v>
      </c>
      <c r="P252" s="23">
        <v>1.2337629060908759</v>
      </c>
      <c r="Q252" s="12" t="s">
        <v>104</v>
      </c>
      <c r="R252" s="12">
        <v>32</v>
      </c>
      <c r="S252" s="12">
        <v>59</v>
      </c>
      <c r="T252" s="23">
        <v>1.2337629060908759</v>
      </c>
    </row>
    <row r="253" spans="1:20" s="12" customFormat="1" x14ac:dyDescent="0.25">
      <c r="A253" s="12">
        <v>67</v>
      </c>
      <c r="B253" s="12">
        <v>27</v>
      </c>
      <c r="C253" s="12" t="s">
        <v>101</v>
      </c>
      <c r="D253" s="38">
        <v>494023.79518900003</v>
      </c>
      <c r="E253" s="38">
        <v>5180638.7472000001</v>
      </c>
      <c r="F253" s="12" t="s">
        <v>111</v>
      </c>
      <c r="G253" s="12" t="s">
        <v>192</v>
      </c>
      <c r="H253" s="12">
        <v>6</v>
      </c>
      <c r="I253" s="12" t="s">
        <v>120</v>
      </c>
      <c r="J253" s="12">
        <v>59</v>
      </c>
      <c r="K253" s="12">
        <v>83</v>
      </c>
      <c r="L253" s="23">
        <v>1.5452442046255479</v>
      </c>
      <c r="M253" s="12" t="s">
        <v>111</v>
      </c>
      <c r="N253" s="12">
        <v>59</v>
      </c>
      <c r="O253" s="12">
        <v>83</v>
      </c>
      <c r="P253" s="23">
        <v>1.5452442046255479</v>
      </c>
      <c r="Q253" s="12" t="s">
        <v>111</v>
      </c>
      <c r="R253" s="12">
        <v>59</v>
      </c>
      <c r="S253" s="12">
        <v>85</v>
      </c>
      <c r="T253" s="23">
        <v>1.5452442046255479</v>
      </c>
    </row>
    <row r="254" spans="1:20" s="12" customFormat="1" x14ac:dyDescent="0.25">
      <c r="A254" s="12">
        <v>67</v>
      </c>
      <c r="B254" s="12">
        <v>27</v>
      </c>
      <c r="C254" s="12" t="s">
        <v>101</v>
      </c>
      <c r="D254" s="38">
        <v>494023.79518900003</v>
      </c>
      <c r="E254" s="38">
        <v>5180638.7472000001</v>
      </c>
      <c r="F254" s="12" t="s">
        <v>112</v>
      </c>
      <c r="G254" s="12" t="s">
        <v>192</v>
      </c>
      <c r="H254" s="12">
        <v>6</v>
      </c>
      <c r="I254" s="12" t="s">
        <v>120</v>
      </c>
      <c r="J254" s="12">
        <v>83</v>
      </c>
      <c r="K254" s="12">
        <v>104</v>
      </c>
      <c r="L254" s="23">
        <v>1.6183981857506708</v>
      </c>
      <c r="M254" s="12" t="s">
        <v>112</v>
      </c>
      <c r="N254" s="12">
        <v>83</v>
      </c>
      <c r="O254" s="12">
        <v>104</v>
      </c>
      <c r="P254" s="23">
        <v>1.6183981857506708</v>
      </c>
      <c r="Q254" s="12" t="s">
        <v>112</v>
      </c>
      <c r="R254" s="12">
        <v>85</v>
      </c>
      <c r="S254" s="12">
        <v>106</v>
      </c>
      <c r="T254" s="23">
        <v>1.6183981857506708</v>
      </c>
    </row>
    <row r="255" spans="1:20" s="12" customFormat="1" x14ac:dyDescent="0.25">
      <c r="A255" s="12">
        <v>67</v>
      </c>
      <c r="B255" s="12">
        <v>27</v>
      </c>
      <c r="C255" s="12" t="s">
        <v>101</v>
      </c>
      <c r="D255" s="38">
        <v>494023.79518900003</v>
      </c>
      <c r="E255" s="38">
        <v>5180638.7472000001</v>
      </c>
      <c r="F255" s="12" t="s">
        <v>89</v>
      </c>
      <c r="G255" s="12" t="s">
        <v>192</v>
      </c>
      <c r="H255" s="12">
        <v>6</v>
      </c>
      <c r="I255" s="12" t="s">
        <v>120</v>
      </c>
      <c r="J255" s="12">
        <v>104</v>
      </c>
      <c r="K255" s="12">
        <v>126</v>
      </c>
      <c r="L255" s="23">
        <v>1.638555305904339</v>
      </c>
      <c r="M255" s="12" t="s">
        <v>89</v>
      </c>
      <c r="N255" s="12">
        <v>104</v>
      </c>
      <c r="O255" s="12">
        <v>126</v>
      </c>
      <c r="P255" s="23">
        <v>1.638555305904339</v>
      </c>
      <c r="Q255" s="12" t="s">
        <v>89</v>
      </c>
      <c r="R255" s="12">
        <v>106</v>
      </c>
      <c r="S255" s="12">
        <v>126</v>
      </c>
      <c r="T255" s="23">
        <v>1.638555305904339</v>
      </c>
    </row>
    <row r="256" spans="1:20" s="12" customFormat="1" x14ac:dyDescent="0.25">
      <c r="A256" s="12">
        <v>67</v>
      </c>
      <c r="B256" s="12">
        <v>27</v>
      </c>
      <c r="C256" s="12" t="s">
        <v>101</v>
      </c>
      <c r="D256" s="38">
        <v>494023.79518900003</v>
      </c>
      <c r="E256" s="38">
        <v>5180638.7472000001</v>
      </c>
      <c r="F256" s="12" t="s">
        <v>90</v>
      </c>
      <c r="G256" s="12" t="s">
        <v>192</v>
      </c>
      <c r="H256" s="12">
        <v>6</v>
      </c>
      <c r="I256" s="12" t="s">
        <v>120</v>
      </c>
      <c r="J256" s="12">
        <v>126</v>
      </c>
      <c r="K256" s="12">
        <v>153</v>
      </c>
      <c r="L256" s="23">
        <v>1.6892400308936502</v>
      </c>
      <c r="M256" s="12" t="s">
        <v>90</v>
      </c>
      <c r="N256" s="12">
        <v>126</v>
      </c>
      <c r="O256" s="12">
        <v>153</v>
      </c>
      <c r="P256" s="23">
        <v>1.6892400308936502</v>
      </c>
      <c r="Q256" s="12" t="s">
        <v>90</v>
      </c>
      <c r="R256" s="12">
        <v>126</v>
      </c>
      <c r="S256" s="12">
        <v>152</v>
      </c>
      <c r="T256" s="23">
        <v>1.6892400308936502</v>
      </c>
    </row>
    <row r="257" spans="1:20" s="12" customFormat="1" x14ac:dyDescent="0.25">
      <c r="A257" s="12">
        <v>69</v>
      </c>
      <c r="B257" s="12">
        <v>4</v>
      </c>
      <c r="C257" s="12" t="s">
        <v>128</v>
      </c>
      <c r="D257" s="38">
        <v>493296.53985200002</v>
      </c>
      <c r="E257" s="38">
        <v>5180655.4058499904</v>
      </c>
      <c r="F257" s="12" t="s">
        <v>78</v>
      </c>
      <c r="G257" s="12" t="s">
        <v>192</v>
      </c>
      <c r="H257" s="12">
        <v>6</v>
      </c>
      <c r="I257" s="12" t="s">
        <v>62</v>
      </c>
      <c r="J257" s="12">
        <v>0</v>
      </c>
      <c r="K257" s="12">
        <v>10</v>
      </c>
      <c r="L257" s="23">
        <v>1.4771236667500001</v>
      </c>
      <c r="M257" s="12" t="s">
        <v>78</v>
      </c>
      <c r="N257" s="12" t="s">
        <v>63</v>
      </c>
      <c r="O257" s="12" t="s">
        <v>64</v>
      </c>
      <c r="P257" s="23">
        <v>1.1258005528825898</v>
      </c>
      <c r="Q257" s="12" t="s">
        <v>78</v>
      </c>
      <c r="R257" s="12">
        <v>0</v>
      </c>
      <c r="S257" s="12">
        <v>10</v>
      </c>
      <c r="T257" s="23">
        <v>1.2176897154048381</v>
      </c>
    </row>
    <row r="258" spans="1:20" s="12" customFormat="1" x14ac:dyDescent="0.25">
      <c r="A258" s="12">
        <v>69</v>
      </c>
      <c r="B258" s="12">
        <v>4</v>
      </c>
      <c r="C258" s="12" t="s">
        <v>128</v>
      </c>
      <c r="D258" s="38">
        <v>493296.53985200002</v>
      </c>
      <c r="E258" s="38">
        <v>5180655.4058499904</v>
      </c>
      <c r="F258" s="12" t="s">
        <v>103</v>
      </c>
      <c r="G258" s="12" t="s">
        <v>192</v>
      </c>
      <c r="H258" s="12">
        <v>6</v>
      </c>
      <c r="I258" s="12" t="s">
        <v>62</v>
      </c>
      <c r="J258" s="12">
        <v>10</v>
      </c>
      <c r="K258" s="12">
        <v>20</v>
      </c>
      <c r="L258" s="23">
        <v>1.4771236667500001</v>
      </c>
      <c r="M258" s="12" t="s">
        <v>102</v>
      </c>
      <c r="N258" s="12" t="s">
        <v>64</v>
      </c>
      <c r="O258" s="12" t="s">
        <v>68</v>
      </c>
      <c r="P258" s="23">
        <v>1.5065613070899255</v>
      </c>
      <c r="Q258" s="12" t="s">
        <v>102</v>
      </c>
      <c r="R258" s="12">
        <v>10</v>
      </c>
      <c r="S258" s="12">
        <v>20</v>
      </c>
      <c r="T258" s="23">
        <v>1.3926284030559135</v>
      </c>
    </row>
    <row r="259" spans="1:20" s="12" customFormat="1" x14ac:dyDescent="0.25">
      <c r="A259" s="12">
        <v>69</v>
      </c>
      <c r="B259" s="12">
        <v>4</v>
      </c>
      <c r="C259" s="12" t="s">
        <v>128</v>
      </c>
      <c r="D259" s="38">
        <v>493296.53985200002</v>
      </c>
      <c r="E259" s="38">
        <v>5180655.4058499904</v>
      </c>
      <c r="F259" s="12" t="s">
        <v>103</v>
      </c>
      <c r="G259" s="12" t="s">
        <v>192</v>
      </c>
      <c r="H259" s="12">
        <v>6</v>
      </c>
      <c r="I259" s="12" t="s">
        <v>62</v>
      </c>
      <c r="J259" s="12">
        <v>20</v>
      </c>
      <c r="K259" s="12">
        <v>30</v>
      </c>
      <c r="L259" s="23">
        <v>1.4771236667500001</v>
      </c>
      <c r="M259" s="12" t="s">
        <v>103</v>
      </c>
      <c r="N259" s="12" t="s">
        <v>68</v>
      </c>
      <c r="O259" s="12" t="s">
        <v>70</v>
      </c>
      <c r="P259" s="23">
        <v>1.4771236667500001</v>
      </c>
      <c r="Q259" s="12" t="s">
        <v>103</v>
      </c>
      <c r="R259" s="12">
        <v>20</v>
      </c>
      <c r="S259" s="12">
        <v>30</v>
      </c>
      <c r="T259" s="23">
        <v>1.4210349877375303</v>
      </c>
    </row>
    <row r="260" spans="1:20" s="12" customFormat="1" x14ac:dyDescent="0.25">
      <c r="A260" s="12">
        <v>69</v>
      </c>
      <c r="B260" s="12">
        <v>4</v>
      </c>
      <c r="C260" s="12" t="s">
        <v>128</v>
      </c>
      <c r="D260" s="38">
        <v>493296.53985200002</v>
      </c>
      <c r="E260" s="38">
        <v>5180655.4058499904</v>
      </c>
      <c r="F260" s="12" t="s">
        <v>104</v>
      </c>
      <c r="G260" s="12" t="s">
        <v>192</v>
      </c>
      <c r="H260" s="12">
        <v>6</v>
      </c>
      <c r="I260" s="12" t="s">
        <v>62</v>
      </c>
      <c r="J260" s="12">
        <v>30</v>
      </c>
      <c r="K260" s="12">
        <v>48</v>
      </c>
      <c r="L260" s="23">
        <v>1.373148165378411</v>
      </c>
      <c r="M260" s="12" t="s">
        <v>104</v>
      </c>
      <c r="N260" s="12">
        <v>30</v>
      </c>
      <c r="O260" s="12">
        <v>48</v>
      </c>
      <c r="P260" s="23">
        <v>1.373148165378411</v>
      </c>
      <c r="Q260" s="12" t="s">
        <v>104</v>
      </c>
      <c r="R260" s="12">
        <v>30</v>
      </c>
      <c r="S260" s="12">
        <v>48</v>
      </c>
      <c r="T260" s="23">
        <v>1.373148165378411</v>
      </c>
    </row>
    <row r="261" spans="1:20" s="12" customFormat="1" x14ac:dyDescent="0.25">
      <c r="A261" s="12">
        <v>69</v>
      </c>
      <c r="B261" s="12">
        <v>4</v>
      </c>
      <c r="C261" s="12" t="s">
        <v>128</v>
      </c>
      <c r="D261" s="38">
        <v>493296.53985200002</v>
      </c>
      <c r="E261" s="38">
        <v>5180655.4058499904</v>
      </c>
      <c r="F261" s="12" t="s">
        <v>87</v>
      </c>
      <c r="G261" s="12" t="s">
        <v>192</v>
      </c>
      <c r="H261" s="12">
        <v>6</v>
      </c>
      <c r="I261" s="12" t="s">
        <v>62</v>
      </c>
      <c r="J261" s="12">
        <v>48</v>
      </c>
      <c r="K261" s="12">
        <v>76</v>
      </c>
      <c r="L261" s="23">
        <v>1.4920741802437396</v>
      </c>
      <c r="M261" s="12" t="s">
        <v>87</v>
      </c>
      <c r="N261" s="12">
        <v>48</v>
      </c>
      <c r="O261" s="12">
        <v>76</v>
      </c>
      <c r="P261" s="23">
        <v>1.4920741802437396</v>
      </c>
      <c r="Q261" s="12" t="s">
        <v>87</v>
      </c>
      <c r="R261" s="12">
        <v>48</v>
      </c>
      <c r="S261" s="12">
        <v>76</v>
      </c>
      <c r="T261" s="23">
        <v>1.4920741802437396</v>
      </c>
    </row>
    <row r="262" spans="1:20" s="12" customFormat="1" x14ac:dyDescent="0.25">
      <c r="A262" s="12">
        <v>69</v>
      </c>
      <c r="B262" s="12">
        <v>4</v>
      </c>
      <c r="C262" s="12" t="s">
        <v>128</v>
      </c>
      <c r="D262" s="38">
        <v>493296.53985200002</v>
      </c>
      <c r="E262" s="38">
        <v>5180655.4058499904</v>
      </c>
      <c r="F262" s="12" t="s">
        <v>93</v>
      </c>
      <c r="G262" s="12" t="s">
        <v>192</v>
      </c>
      <c r="H262" s="12">
        <v>6</v>
      </c>
      <c r="I262" s="12" t="s">
        <v>62</v>
      </c>
      <c r="J262" s="12">
        <v>76</v>
      </c>
      <c r="K262" s="12">
        <v>91</v>
      </c>
      <c r="L262" s="23">
        <v>1.6052537059733696</v>
      </c>
      <c r="M262" s="12" t="s">
        <v>93</v>
      </c>
      <c r="N262" s="12">
        <v>76</v>
      </c>
      <c r="O262" s="12">
        <v>91</v>
      </c>
      <c r="P262" s="23">
        <v>1.6052537059733696</v>
      </c>
      <c r="Q262" s="12" t="s">
        <v>93</v>
      </c>
      <c r="R262" s="12">
        <v>76</v>
      </c>
      <c r="S262" s="12">
        <v>98</v>
      </c>
      <c r="T262" s="23">
        <v>1.6052537059733696</v>
      </c>
    </row>
    <row r="263" spans="1:20" s="12" customFormat="1" x14ac:dyDescent="0.25">
      <c r="A263" s="12">
        <v>69</v>
      </c>
      <c r="B263" s="12">
        <v>4</v>
      </c>
      <c r="C263" s="12" t="s">
        <v>128</v>
      </c>
      <c r="D263" s="38">
        <v>493296.53985200002</v>
      </c>
      <c r="E263" s="38">
        <v>5180655.4058499904</v>
      </c>
      <c r="F263" s="12" t="s">
        <v>89</v>
      </c>
      <c r="G263" s="12" t="s">
        <v>192</v>
      </c>
      <c r="H263" s="12">
        <v>6</v>
      </c>
      <c r="I263" s="12" t="s">
        <v>62</v>
      </c>
      <c r="J263" s="12">
        <v>91</v>
      </c>
      <c r="K263" s="12">
        <v>133</v>
      </c>
      <c r="L263" s="23">
        <v>1.6751852011449002</v>
      </c>
      <c r="M263" s="12" t="s">
        <v>89</v>
      </c>
      <c r="N263" s="12">
        <v>91</v>
      </c>
      <c r="O263" s="12">
        <v>133</v>
      </c>
      <c r="P263" s="23">
        <v>1.6751852011449002</v>
      </c>
      <c r="Q263" s="12" t="s">
        <v>89</v>
      </c>
      <c r="R263" s="12">
        <v>98</v>
      </c>
      <c r="S263" s="12">
        <v>133</v>
      </c>
      <c r="T263" s="23">
        <v>1.6751852011449002</v>
      </c>
    </row>
    <row r="264" spans="1:20" s="12" customFormat="1" x14ac:dyDescent="0.25">
      <c r="A264" s="12">
        <v>69</v>
      </c>
      <c r="B264" s="12">
        <v>4</v>
      </c>
      <c r="C264" s="12" t="s">
        <v>128</v>
      </c>
      <c r="D264" s="38">
        <v>493296.53985200002</v>
      </c>
      <c r="E264" s="38">
        <v>5180655.4058499904</v>
      </c>
      <c r="F264" s="12" t="s">
        <v>90</v>
      </c>
      <c r="G264" s="12" t="s">
        <v>192</v>
      </c>
      <c r="H264" s="12">
        <v>6</v>
      </c>
      <c r="I264" s="12" t="s">
        <v>62</v>
      </c>
      <c r="J264" s="12">
        <v>133</v>
      </c>
      <c r="K264" s="12">
        <v>153</v>
      </c>
      <c r="L264" s="23">
        <v>1.7105250509396919</v>
      </c>
      <c r="M264" s="12" t="s">
        <v>90</v>
      </c>
      <c r="N264" s="12">
        <v>133</v>
      </c>
      <c r="O264" s="12">
        <v>153</v>
      </c>
      <c r="P264" s="23">
        <v>1.7105250509396919</v>
      </c>
      <c r="Q264" s="12" t="s">
        <v>90</v>
      </c>
      <c r="R264" s="12">
        <v>133</v>
      </c>
      <c r="S264" s="12">
        <v>151</v>
      </c>
      <c r="T264" s="23">
        <v>1.7105250509396919</v>
      </c>
    </row>
    <row r="265" spans="1:20" s="12" customFormat="1" x14ac:dyDescent="0.25">
      <c r="A265" s="12">
        <v>71</v>
      </c>
      <c r="B265" s="12">
        <v>6</v>
      </c>
      <c r="C265" s="12" t="s">
        <v>128</v>
      </c>
      <c r="D265" s="38">
        <v>493360.376774</v>
      </c>
      <c r="E265" s="38">
        <v>5180672.0032200003</v>
      </c>
      <c r="F265" s="12" t="s">
        <v>78</v>
      </c>
      <c r="G265" s="12" t="s">
        <v>169</v>
      </c>
      <c r="H265" s="12">
        <v>5</v>
      </c>
      <c r="I265" s="12" t="s">
        <v>121</v>
      </c>
      <c r="J265" s="12">
        <v>0</v>
      </c>
      <c r="K265" s="12">
        <v>10</v>
      </c>
      <c r="L265" s="23">
        <v>1.4667282938534438</v>
      </c>
      <c r="M265" s="12" t="s">
        <v>78</v>
      </c>
      <c r="N265" s="12" t="s">
        <v>63</v>
      </c>
      <c r="O265" s="12" t="s">
        <v>64</v>
      </c>
      <c r="P265" s="23">
        <v>1.0205210262868345</v>
      </c>
      <c r="Q265" s="12" t="s">
        <v>78</v>
      </c>
      <c r="R265" s="12">
        <v>0</v>
      </c>
      <c r="S265" s="12">
        <v>10</v>
      </c>
      <c r="T265" s="23">
        <v>1.1674047673659509</v>
      </c>
    </row>
    <row r="266" spans="1:20" s="12" customFormat="1" x14ac:dyDescent="0.25">
      <c r="A266" s="12">
        <v>71</v>
      </c>
      <c r="B266" s="12">
        <v>6</v>
      </c>
      <c r="C266" s="12" t="s">
        <v>128</v>
      </c>
      <c r="D266" s="38">
        <v>493360.376774</v>
      </c>
      <c r="E266" s="38">
        <v>5180672.0032200003</v>
      </c>
      <c r="F266" s="12" t="s">
        <v>82</v>
      </c>
      <c r="G266" s="12" t="s">
        <v>169</v>
      </c>
      <c r="H266" s="12">
        <v>5</v>
      </c>
      <c r="I266" s="12" t="s">
        <v>121</v>
      </c>
      <c r="J266" s="12">
        <v>10</v>
      </c>
      <c r="K266" s="12">
        <v>20</v>
      </c>
      <c r="L266" s="23">
        <v>1.4667282938534438</v>
      </c>
      <c r="M266" s="12" t="s">
        <v>81</v>
      </c>
      <c r="N266" s="12" t="s">
        <v>64</v>
      </c>
      <c r="O266" s="12" t="s">
        <v>68</v>
      </c>
      <c r="P266" s="23">
        <v>1.5347601961103639</v>
      </c>
      <c r="Q266" s="12" t="s">
        <v>81</v>
      </c>
      <c r="R266" s="12">
        <v>10</v>
      </c>
      <c r="S266" s="12">
        <v>20</v>
      </c>
      <c r="T266" s="23">
        <v>1.3985390899306598</v>
      </c>
    </row>
    <row r="267" spans="1:20" s="12" customFormat="1" x14ac:dyDescent="0.25">
      <c r="A267" s="12">
        <v>71</v>
      </c>
      <c r="B267" s="12">
        <v>6</v>
      </c>
      <c r="C267" s="12" t="s">
        <v>128</v>
      </c>
      <c r="D267" s="38">
        <v>493360.376774</v>
      </c>
      <c r="E267" s="38">
        <v>5180672.0032200003</v>
      </c>
      <c r="F267" s="12" t="s">
        <v>82</v>
      </c>
      <c r="G267" s="12" t="s">
        <v>169</v>
      </c>
      <c r="H267" s="12">
        <v>5</v>
      </c>
      <c r="I267" s="12" t="s">
        <v>121</v>
      </c>
      <c r="J267" s="12">
        <v>20</v>
      </c>
      <c r="K267" s="12">
        <v>30</v>
      </c>
      <c r="L267" s="23">
        <v>1.4667282938534438</v>
      </c>
      <c r="M267" s="12" t="s">
        <v>164</v>
      </c>
      <c r="N267" s="12" t="s">
        <v>68</v>
      </c>
      <c r="O267" s="12" t="s">
        <v>70</v>
      </c>
      <c r="P267" s="23">
        <v>1.4667282938534438</v>
      </c>
      <c r="Q267" s="12" t="s">
        <v>179</v>
      </c>
      <c r="R267" s="12">
        <v>20</v>
      </c>
      <c r="S267" s="12">
        <v>30</v>
      </c>
      <c r="T267" s="23">
        <v>1.3784251107151049</v>
      </c>
    </row>
    <row r="268" spans="1:20" s="12" customFormat="1" x14ac:dyDescent="0.25">
      <c r="A268" s="12">
        <v>71</v>
      </c>
      <c r="B268" s="12">
        <v>6</v>
      </c>
      <c r="C268" s="12" t="s">
        <v>128</v>
      </c>
      <c r="D268" s="38">
        <v>493360.376774</v>
      </c>
      <c r="E268" s="38">
        <v>5180672.0032200003</v>
      </c>
      <c r="F268" s="12" t="s">
        <v>129</v>
      </c>
      <c r="G268" s="12" t="s">
        <v>169</v>
      </c>
      <c r="H268" s="12">
        <v>5</v>
      </c>
      <c r="I268" s="12" t="s">
        <v>121</v>
      </c>
      <c r="J268" s="12">
        <v>24</v>
      </c>
      <c r="K268" s="12">
        <v>73</v>
      </c>
      <c r="L268" s="23">
        <v>1.4373985025148914</v>
      </c>
      <c r="M268" s="12" t="s">
        <v>129</v>
      </c>
      <c r="N268" s="12">
        <v>30</v>
      </c>
      <c r="O268" s="12">
        <v>73</v>
      </c>
      <c r="P268" s="23">
        <v>1.4373985025148914</v>
      </c>
      <c r="Q268" s="12" t="s">
        <v>129</v>
      </c>
      <c r="R268" s="12">
        <v>30</v>
      </c>
      <c r="S268" s="12">
        <v>73</v>
      </c>
      <c r="T268" s="23">
        <v>1.4373985025148914</v>
      </c>
    </row>
    <row r="269" spans="1:20" s="12" customFormat="1" x14ac:dyDescent="0.25">
      <c r="A269" s="12">
        <v>71</v>
      </c>
      <c r="B269" s="12">
        <v>6</v>
      </c>
      <c r="C269" s="12" t="s">
        <v>128</v>
      </c>
      <c r="D269" s="38">
        <v>493360.376774</v>
      </c>
      <c r="E269" s="38">
        <v>5180672.0032200003</v>
      </c>
      <c r="F269" s="12" t="s">
        <v>130</v>
      </c>
      <c r="G269" s="12" t="s">
        <v>169</v>
      </c>
      <c r="H269" s="12">
        <v>5</v>
      </c>
      <c r="I269" s="12" t="s">
        <v>121</v>
      </c>
      <c r="J269" s="12">
        <v>73</v>
      </c>
      <c r="K269" s="12">
        <v>94</v>
      </c>
      <c r="L269" s="23">
        <v>1.3663021869164929</v>
      </c>
      <c r="M269" s="12" t="s">
        <v>130</v>
      </c>
      <c r="N269" s="12">
        <v>73</v>
      </c>
      <c r="O269" s="12">
        <v>94</v>
      </c>
      <c r="P269" s="23">
        <v>1.3663021869164929</v>
      </c>
      <c r="Q269" s="12" t="s">
        <v>130</v>
      </c>
      <c r="R269" s="12">
        <v>73</v>
      </c>
      <c r="S269" s="12">
        <v>94</v>
      </c>
      <c r="T269" s="23">
        <v>1.3663021869164929</v>
      </c>
    </row>
    <row r="270" spans="1:20" s="12" customFormat="1" x14ac:dyDescent="0.25">
      <c r="A270" s="12">
        <v>71</v>
      </c>
      <c r="B270" s="12">
        <v>6</v>
      </c>
      <c r="C270" s="12" t="s">
        <v>128</v>
      </c>
      <c r="D270" s="38">
        <v>493360.376774</v>
      </c>
      <c r="E270" s="38">
        <v>5180672.0032200003</v>
      </c>
      <c r="F270" s="12" t="s">
        <v>180</v>
      </c>
      <c r="G270" s="12" t="s">
        <v>169</v>
      </c>
      <c r="H270" s="12">
        <v>5</v>
      </c>
      <c r="I270" s="12" t="s">
        <v>121</v>
      </c>
      <c r="J270" s="12">
        <v>94</v>
      </c>
      <c r="K270" s="12">
        <v>127</v>
      </c>
      <c r="L270" s="23">
        <v>1.3221332266710655</v>
      </c>
      <c r="M270" s="12" t="s">
        <v>180</v>
      </c>
      <c r="N270" s="12">
        <v>94</v>
      </c>
      <c r="O270" s="12">
        <v>127</v>
      </c>
      <c r="P270" s="23">
        <v>1.3221332266710655</v>
      </c>
      <c r="Q270" s="12" t="s">
        <v>180</v>
      </c>
      <c r="R270" s="12">
        <v>94</v>
      </c>
      <c r="S270" s="12">
        <v>127</v>
      </c>
      <c r="T270" s="23">
        <v>1.3221332266710655</v>
      </c>
    </row>
    <row r="271" spans="1:20" s="12" customFormat="1" x14ac:dyDescent="0.25">
      <c r="A271" s="12">
        <v>71</v>
      </c>
      <c r="B271" s="12">
        <v>6</v>
      </c>
      <c r="C271" s="12" t="s">
        <v>128</v>
      </c>
      <c r="D271" s="38">
        <v>493360.376774</v>
      </c>
      <c r="E271" s="38">
        <v>5180672.0032200003</v>
      </c>
      <c r="F271" s="12" t="s">
        <v>175</v>
      </c>
      <c r="G271" s="12" t="s">
        <v>169</v>
      </c>
      <c r="H271" s="12">
        <v>5</v>
      </c>
      <c r="I271" s="12" t="s">
        <v>121</v>
      </c>
      <c r="J271" s="12">
        <v>127</v>
      </c>
      <c r="K271" s="12">
        <v>153</v>
      </c>
      <c r="L271" s="23">
        <v>1.3145334878309438</v>
      </c>
      <c r="M271" s="12" t="s">
        <v>175</v>
      </c>
      <c r="N271" s="12">
        <v>127</v>
      </c>
      <c r="O271" s="12">
        <v>153</v>
      </c>
      <c r="P271" s="23">
        <v>1.3145334878309438</v>
      </c>
      <c r="Q271" s="12" t="s">
        <v>175</v>
      </c>
      <c r="R271" s="12">
        <v>127</v>
      </c>
      <c r="S271" s="12">
        <v>153</v>
      </c>
      <c r="T271" s="23">
        <v>1.3145334878309438</v>
      </c>
    </row>
    <row r="272" spans="1:20" s="12" customFormat="1" x14ac:dyDescent="0.25">
      <c r="A272" s="12">
        <v>73</v>
      </c>
      <c r="B272" s="12">
        <v>8</v>
      </c>
      <c r="C272" s="12" t="s">
        <v>128</v>
      </c>
      <c r="D272" s="38">
        <v>493421.80271800002</v>
      </c>
      <c r="E272" s="38">
        <v>5180680.0438900003</v>
      </c>
      <c r="F272" s="12" t="s">
        <v>78</v>
      </c>
      <c r="G272" s="12" t="s">
        <v>169</v>
      </c>
      <c r="H272" s="12">
        <v>5</v>
      </c>
      <c r="I272" s="12" t="s">
        <v>79</v>
      </c>
      <c r="J272" s="12">
        <v>0</v>
      </c>
      <c r="K272" s="12">
        <v>10</v>
      </c>
      <c r="L272" s="23">
        <v>1.2165063013115303</v>
      </c>
      <c r="M272" s="12" t="s">
        <v>78</v>
      </c>
      <c r="N272" s="12" t="s">
        <v>63</v>
      </c>
      <c r="O272" s="12" t="s">
        <v>64</v>
      </c>
      <c r="P272" s="23">
        <v>1.1047248301469414</v>
      </c>
      <c r="Q272" s="12" t="s">
        <v>78</v>
      </c>
      <c r="R272" s="12">
        <v>0</v>
      </c>
      <c r="S272" s="12">
        <v>10</v>
      </c>
      <c r="T272" s="23">
        <v>1.0811263828360711</v>
      </c>
    </row>
    <row r="273" spans="1:20" s="12" customFormat="1" x14ac:dyDescent="0.25">
      <c r="A273" s="12">
        <v>73</v>
      </c>
      <c r="B273" s="12">
        <v>8</v>
      </c>
      <c r="C273" s="12" t="s">
        <v>128</v>
      </c>
      <c r="D273" s="38">
        <v>493421.80271800002</v>
      </c>
      <c r="E273" s="38">
        <v>5180680.0438900003</v>
      </c>
      <c r="F273" s="12" t="s">
        <v>82</v>
      </c>
      <c r="G273" s="12" t="s">
        <v>169</v>
      </c>
      <c r="H273" s="12">
        <v>5</v>
      </c>
      <c r="I273" s="12" t="s">
        <v>79</v>
      </c>
      <c r="J273" s="12">
        <v>10</v>
      </c>
      <c r="K273" s="12">
        <v>20</v>
      </c>
      <c r="L273" s="23">
        <v>1.2165063013115303</v>
      </c>
      <c r="M273" s="12" t="s">
        <v>82</v>
      </c>
      <c r="N273" s="12" t="s">
        <v>64</v>
      </c>
      <c r="O273" s="12" t="s">
        <v>68</v>
      </c>
      <c r="P273" s="23">
        <v>1.3771839629999925</v>
      </c>
      <c r="Q273" s="12" t="s">
        <v>82</v>
      </c>
      <c r="R273" s="12">
        <v>10</v>
      </c>
      <c r="S273" s="12">
        <v>20</v>
      </c>
      <c r="T273" s="23">
        <v>1.2656809640594953</v>
      </c>
    </row>
    <row r="274" spans="1:20" s="12" customFormat="1" x14ac:dyDescent="0.25">
      <c r="A274" s="12">
        <v>73</v>
      </c>
      <c r="B274" s="12">
        <v>8</v>
      </c>
      <c r="C274" s="12" t="s">
        <v>128</v>
      </c>
      <c r="D274" s="38">
        <v>493421.80271800002</v>
      </c>
      <c r="E274" s="38">
        <v>5180680.0438900003</v>
      </c>
      <c r="F274" s="12" t="s">
        <v>82</v>
      </c>
      <c r="G274" s="12" t="s">
        <v>169</v>
      </c>
      <c r="H274" s="12">
        <v>5</v>
      </c>
      <c r="I274" s="12" t="s">
        <v>79</v>
      </c>
      <c r="J274" s="12">
        <v>20</v>
      </c>
      <c r="K274" s="12">
        <v>30</v>
      </c>
      <c r="L274" s="23">
        <v>1.2165063013115303</v>
      </c>
      <c r="M274" s="12" t="s">
        <v>145</v>
      </c>
      <c r="N274" s="12" t="s">
        <v>68</v>
      </c>
      <c r="O274" s="12" t="s">
        <v>70</v>
      </c>
      <c r="P274" s="23">
        <v>1.2165063013115303</v>
      </c>
      <c r="Q274" s="12" t="s">
        <v>145</v>
      </c>
      <c r="R274" s="12">
        <v>20</v>
      </c>
      <c r="S274" s="12">
        <v>30</v>
      </c>
      <c r="T274" s="23">
        <v>1.224482594350442</v>
      </c>
    </row>
    <row r="275" spans="1:20" s="12" customFormat="1" x14ac:dyDescent="0.25">
      <c r="A275" s="12">
        <v>73</v>
      </c>
      <c r="B275" s="12">
        <v>8</v>
      </c>
      <c r="C275" s="12" t="s">
        <v>128</v>
      </c>
      <c r="D275" s="38">
        <v>493421.80271800002</v>
      </c>
      <c r="E275" s="38">
        <v>5180680.0438900003</v>
      </c>
      <c r="F275" s="12" t="s">
        <v>83</v>
      </c>
      <c r="G275" s="12" t="s">
        <v>169</v>
      </c>
      <c r="H275" s="12">
        <v>5</v>
      </c>
      <c r="I275" s="12" t="s">
        <v>79</v>
      </c>
      <c r="J275" s="12">
        <v>25</v>
      </c>
      <c r="K275" s="12">
        <v>52</v>
      </c>
      <c r="L275" s="23">
        <v>1.3214584721533749</v>
      </c>
      <c r="M275" s="12" t="s">
        <v>83</v>
      </c>
      <c r="N275" s="12">
        <v>30</v>
      </c>
      <c r="O275" s="12">
        <v>52</v>
      </c>
      <c r="P275" s="23">
        <v>1.3214584721533749</v>
      </c>
      <c r="Q275" s="12" t="s">
        <v>83</v>
      </c>
      <c r="R275" s="12">
        <v>30</v>
      </c>
      <c r="S275" s="12">
        <v>52</v>
      </c>
      <c r="T275" s="23">
        <v>1.3214584721533749</v>
      </c>
    </row>
    <row r="276" spans="1:20" s="12" customFormat="1" x14ac:dyDescent="0.25">
      <c r="A276" s="12">
        <v>73</v>
      </c>
      <c r="B276" s="12">
        <v>8</v>
      </c>
      <c r="C276" s="12" t="s">
        <v>128</v>
      </c>
      <c r="D276" s="38">
        <v>493421.80271800002</v>
      </c>
      <c r="E276" s="38">
        <v>5180680.0438900003</v>
      </c>
      <c r="F276" s="12" t="s">
        <v>129</v>
      </c>
      <c r="G276" s="12" t="s">
        <v>169</v>
      </c>
      <c r="H276" s="12">
        <v>5</v>
      </c>
      <c r="I276" s="12" t="s">
        <v>79</v>
      </c>
      <c r="J276" s="12">
        <v>52</v>
      </c>
      <c r="K276" s="12">
        <v>85</v>
      </c>
      <c r="L276" s="23">
        <v>1.368309924801141</v>
      </c>
      <c r="M276" s="12" t="s">
        <v>129</v>
      </c>
      <c r="N276" s="12">
        <v>52</v>
      </c>
      <c r="O276" s="12">
        <v>85</v>
      </c>
      <c r="P276" s="23">
        <v>1.368309924801141</v>
      </c>
      <c r="Q276" s="12" t="s">
        <v>129</v>
      </c>
      <c r="R276" s="12">
        <v>52</v>
      </c>
      <c r="S276" s="12">
        <v>85</v>
      </c>
      <c r="T276" s="23">
        <v>1.368309924801141</v>
      </c>
    </row>
    <row r="277" spans="1:20" s="12" customFormat="1" x14ac:dyDescent="0.25">
      <c r="A277" s="12">
        <v>73</v>
      </c>
      <c r="B277" s="12">
        <v>8</v>
      </c>
      <c r="C277" s="12" t="s">
        <v>128</v>
      </c>
      <c r="D277" s="38">
        <v>493421.80271800002</v>
      </c>
      <c r="E277" s="38">
        <v>5180680.0438900003</v>
      </c>
      <c r="F277" s="12" t="s">
        <v>130</v>
      </c>
      <c r="G277" s="12" t="s">
        <v>169</v>
      </c>
      <c r="H277" s="12">
        <v>5</v>
      </c>
      <c r="I277" s="12" t="s">
        <v>79</v>
      </c>
      <c r="J277" s="12">
        <v>85</v>
      </c>
      <c r="K277" s="12">
        <v>116</v>
      </c>
      <c r="L277" s="23">
        <v>1.3226815439206896</v>
      </c>
      <c r="M277" s="12" t="s">
        <v>130</v>
      </c>
      <c r="N277" s="12">
        <v>85</v>
      </c>
      <c r="O277" s="12">
        <v>116</v>
      </c>
      <c r="P277" s="23">
        <v>1.3226815439206896</v>
      </c>
      <c r="Q277" s="12" t="s">
        <v>130</v>
      </c>
      <c r="R277" s="12">
        <v>85</v>
      </c>
      <c r="S277" s="12">
        <v>116</v>
      </c>
      <c r="T277" s="23">
        <v>1.3226815439206896</v>
      </c>
    </row>
    <row r="278" spans="1:20" s="12" customFormat="1" x14ac:dyDescent="0.25">
      <c r="A278" s="12">
        <v>73</v>
      </c>
      <c r="B278" s="12">
        <v>8</v>
      </c>
      <c r="C278" s="12" t="s">
        <v>128</v>
      </c>
      <c r="D278" s="38">
        <v>493421.80271800002</v>
      </c>
      <c r="E278" s="38">
        <v>5180680.0438900003</v>
      </c>
      <c r="F278" s="12" t="s">
        <v>180</v>
      </c>
      <c r="G278" s="12" t="s">
        <v>169</v>
      </c>
      <c r="H278" s="12">
        <v>5</v>
      </c>
      <c r="I278" s="12" t="s">
        <v>79</v>
      </c>
      <c r="J278" s="12">
        <v>116</v>
      </c>
      <c r="K278" s="12">
        <v>135</v>
      </c>
      <c r="L278" s="23">
        <v>1.36</v>
      </c>
      <c r="M278" s="12" t="s">
        <v>180</v>
      </c>
      <c r="N278" s="12">
        <v>116</v>
      </c>
      <c r="O278" s="12">
        <v>135</v>
      </c>
      <c r="P278" s="23">
        <v>1.36</v>
      </c>
      <c r="Q278" s="12" t="s">
        <v>180</v>
      </c>
      <c r="R278" s="12">
        <v>116</v>
      </c>
      <c r="S278" s="12">
        <v>135</v>
      </c>
      <c r="T278" s="23">
        <v>1.36</v>
      </c>
    </row>
    <row r="279" spans="1:20" s="12" customFormat="1" x14ac:dyDescent="0.25">
      <c r="A279" s="12">
        <v>73</v>
      </c>
      <c r="B279" s="12">
        <v>8</v>
      </c>
      <c r="C279" s="12" t="s">
        <v>128</v>
      </c>
      <c r="D279" s="38">
        <v>493421.80271800002</v>
      </c>
      <c r="E279" s="38">
        <v>5180680.0438900003</v>
      </c>
      <c r="F279" s="12" t="s">
        <v>175</v>
      </c>
      <c r="G279" s="12" t="s">
        <v>169</v>
      </c>
      <c r="H279" s="12">
        <v>5</v>
      </c>
      <c r="I279" s="12" t="s">
        <v>79</v>
      </c>
      <c r="J279" s="12">
        <v>135</v>
      </c>
      <c r="K279" s="12">
        <v>153</v>
      </c>
      <c r="L279" s="23">
        <v>1.42</v>
      </c>
      <c r="M279" s="12" t="s">
        <v>175</v>
      </c>
      <c r="N279" s="12">
        <v>135</v>
      </c>
      <c r="O279" s="12">
        <v>153</v>
      </c>
      <c r="P279" s="23">
        <v>1.42</v>
      </c>
      <c r="Q279" s="12" t="s">
        <v>175</v>
      </c>
      <c r="R279" s="12">
        <v>135</v>
      </c>
      <c r="S279" s="12">
        <v>153</v>
      </c>
      <c r="T279" s="23">
        <v>1.42</v>
      </c>
    </row>
    <row r="280" spans="1:20" s="12" customFormat="1" x14ac:dyDescent="0.25">
      <c r="A280" s="12">
        <v>75</v>
      </c>
      <c r="B280" s="12">
        <v>10</v>
      </c>
      <c r="C280" s="12" t="s">
        <v>128</v>
      </c>
      <c r="D280" s="38">
        <v>493488.02278900001</v>
      </c>
      <c r="E280" s="38">
        <v>5180680.5309100002</v>
      </c>
      <c r="F280" s="12" t="s">
        <v>78</v>
      </c>
      <c r="G280" s="12" t="s">
        <v>192</v>
      </c>
      <c r="H280" s="12">
        <v>6</v>
      </c>
      <c r="I280" s="12" t="s">
        <v>86</v>
      </c>
      <c r="J280" s="12">
        <v>0</v>
      </c>
      <c r="K280" s="12">
        <v>10</v>
      </c>
      <c r="L280" s="23">
        <v>1.1847476160724286</v>
      </c>
      <c r="M280" s="12" t="s">
        <v>78</v>
      </c>
      <c r="N280" s="12" t="s">
        <v>63</v>
      </c>
      <c r="O280" s="12" t="s">
        <v>64</v>
      </c>
      <c r="P280" s="23">
        <v>0.8065750691071164</v>
      </c>
      <c r="Q280" s="12" t="s">
        <v>78</v>
      </c>
      <c r="R280" s="12">
        <v>0</v>
      </c>
      <c r="S280" s="12">
        <v>10</v>
      </c>
      <c r="T280" s="23">
        <v>1.0901247419588191</v>
      </c>
    </row>
    <row r="281" spans="1:20" s="12" customFormat="1" x14ac:dyDescent="0.25">
      <c r="A281" s="12">
        <v>75</v>
      </c>
      <c r="B281" s="12">
        <v>10</v>
      </c>
      <c r="C281" s="12" t="s">
        <v>128</v>
      </c>
      <c r="D281" s="38">
        <v>493488.02278900001</v>
      </c>
      <c r="E281" s="38">
        <v>5180680.5309100002</v>
      </c>
      <c r="F281" s="12" t="s">
        <v>103</v>
      </c>
      <c r="G281" s="12" t="s">
        <v>192</v>
      </c>
      <c r="H281" s="12">
        <v>6</v>
      </c>
      <c r="I281" s="12" t="s">
        <v>86</v>
      </c>
      <c r="J281" s="12">
        <v>10</v>
      </c>
      <c r="K281" s="12">
        <v>20</v>
      </c>
      <c r="L281" s="23">
        <v>1.1847476160724286</v>
      </c>
      <c r="M281" s="12" t="s">
        <v>102</v>
      </c>
      <c r="N281" s="12" t="s">
        <v>64</v>
      </c>
      <c r="O281" s="12" t="s">
        <v>68</v>
      </c>
      <c r="P281" s="23">
        <v>1.2681831746445638</v>
      </c>
      <c r="Q281" s="12" t="s">
        <v>102</v>
      </c>
      <c r="R281" s="12">
        <v>10</v>
      </c>
      <c r="S281" s="12">
        <v>20</v>
      </c>
      <c r="T281" s="23">
        <v>1.2346278031653053</v>
      </c>
    </row>
    <row r="282" spans="1:20" s="12" customFormat="1" x14ac:dyDescent="0.25">
      <c r="A282" s="12">
        <v>75</v>
      </c>
      <c r="B282" s="12">
        <v>10</v>
      </c>
      <c r="C282" s="12" t="s">
        <v>128</v>
      </c>
      <c r="D282" s="38">
        <v>493488.02278900001</v>
      </c>
      <c r="E282" s="38">
        <v>5180680.5309100002</v>
      </c>
      <c r="F282" s="12" t="s">
        <v>103</v>
      </c>
      <c r="G282" s="12" t="s">
        <v>192</v>
      </c>
      <c r="H282" s="12">
        <v>6</v>
      </c>
      <c r="I282" s="12" t="s">
        <v>86</v>
      </c>
      <c r="J282" s="12">
        <v>20</v>
      </c>
      <c r="K282" s="12">
        <v>30</v>
      </c>
      <c r="L282" s="23">
        <v>1.1847476160724286</v>
      </c>
      <c r="M282" s="12" t="s">
        <v>103</v>
      </c>
      <c r="N282" s="12" t="s">
        <v>68</v>
      </c>
      <c r="O282" s="12" t="s">
        <v>70</v>
      </c>
      <c r="P282" s="23">
        <v>1.1847476160724286</v>
      </c>
      <c r="Q282" s="12" t="s">
        <v>103</v>
      </c>
      <c r="R282" s="12">
        <v>20</v>
      </c>
      <c r="S282" s="12">
        <v>30</v>
      </c>
      <c r="T282" s="23">
        <v>1.1808140868429875</v>
      </c>
    </row>
    <row r="283" spans="1:20" s="12" customFormat="1" x14ac:dyDescent="0.25">
      <c r="A283" s="12">
        <v>75</v>
      </c>
      <c r="B283" s="12">
        <v>10</v>
      </c>
      <c r="C283" s="12" t="s">
        <v>128</v>
      </c>
      <c r="D283" s="38">
        <v>493488.02278900001</v>
      </c>
      <c r="E283" s="38">
        <v>5180680.5309100002</v>
      </c>
      <c r="F283" s="12" t="s">
        <v>103</v>
      </c>
      <c r="G283" s="12" t="s">
        <v>192</v>
      </c>
      <c r="H283" s="12">
        <v>6</v>
      </c>
      <c r="I283" s="12" t="s">
        <v>86</v>
      </c>
      <c r="J283" s="12" t="s">
        <v>70</v>
      </c>
      <c r="K283" s="12" t="s">
        <v>105</v>
      </c>
      <c r="L283" s="23">
        <v>1.1966137822052949</v>
      </c>
      <c r="M283" s="12" t="s">
        <v>103</v>
      </c>
      <c r="N283" s="12">
        <v>30</v>
      </c>
      <c r="O283" s="12">
        <v>31</v>
      </c>
      <c r="P283" s="23">
        <v>1.1966137822052949</v>
      </c>
      <c r="Q283" s="12" t="s">
        <v>103</v>
      </c>
      <c r="R283" s="12">
        <v>30</v>
      </c>
      <c r="S283" s="12">
        <v>31</v>
      </c>
      <c r="T283" s="23">
        <v>1.1966137822052949</v>
      </c>
    </row>
    <row r="284" spans="1:20" s="12" customFormat="1" x14ac:dyDescent="0.25">
      <c r="A284" s="12">
        <v>75</v>
      </c>
      <c r="B284" s="12">
        <v>10</v>
      </c>
      <c r="C284" s="12" t="s">
        <v>128</v>
      </c>
      <c r="D284" s="38">
        <v>493488.02278900001</v>
      </c>
      <c r="E284" s="38">
        <v>5180680.5309100002</v>
      </c>
      <c r="F284" s="12" t="s">
        <v>104</v>
      </c>
      <c r="G284" s="12" t="s">
        <v>192</v>
      </c>
      <c r="H284" s="12">
        <v>6</v>
      </c>
      <c r="I284" s="12" t="s">
        <v>86</v>
      </c>
      <c r="J284" s="12">
        <v>31</v>
      </c>
      <c r="K284" s="12">
        <v>54</v>
      </c>
      <c r="L284" s="23">
        <v>1.121652925771671</v>
      </c>
      <c r="M284" s="12" t="s">
        <v>104</v>
      </c>
      <c r="N284" s="12">
        <v>31</v>
      </c>
      <c r="O284" s="12">
        <v>54</v>
      </c>
      <c r="P284" s="23">
        <v>1.121652925771671</v>
      </c>
      <c r="Q284" s="12" t="s">
        <v>104</v>
      </c>
      <c r="R284" s="12">
        <v>31</v>
      </c>
      <c r="S284" s="12">
        <v>54</v>
      </c>
      <c r="T284" s="23">
        <v>1.121652925771671</v>
      </c>
    </row>
    <row r="285" spans="1:20" s="12" customFormat="1" x14ac:dyDescent="0.25">
      <c r="A285" s="12">
        <v>75</v>
      </c>
      <c r="B285" s="12">
        <v>10</v>
      </c>
      <c r="C285" s="12" t="s">
        <v>128</v>
      </c>
      <c r="D285" s="38">
        <v>493488.02278900001</v>
      </c>
      <c r="E285" s="38">
        <v>5180680.5309100002</v>
      </c>
      <c r="F285" s="12" t="s">
        <v>193</v>
      </c>
      <c r="G285" s="12" t="s">
        <v>192</v>
      </c>
      <c r="H285" s="12">
        <v>6</v>
      </c>
      <c r="I285" s="12" t="s">
        <v>86</v>
      </c>
      <c r="J285" s="12">
        <v>54</v>
      </c>
      <c r="K285" s="12">
        <v>72</v>
      </c>
      <c r="L285" s="23">
        <v>1.320427976771128</v>
      </c>
      <c r="M285" s="12" t="s">
        <v>193</v>
      </c>
      <c r="N285" s="12">
        <v>54</v>
      </c>
      <c r="O285" s="12">
        <v>72</v>
      </c>
      <c r="P285" s="23">
        <v>1.320427976771128</v>
      </c>
      <c r="Q285" s="12" t="s">
        <v>193</v>
      </c>
      <c r="R285" s="12">
        <v>54</v>
      </c>
      <c r="S285" s="12">
        <v>72</v>
      </c>
      <c r="T285" s="23">
        <v>1.320427976771128</v>
      </c>
    </row>
    <row r="286" spans="1:20" s="12" customFormat="1" x14ac:dyDescent="0.25">
      <c r="A286" s="12">
        <v>75</v>
      </c>
      <c r="B286" s="12">
        <v>10</v>
      </c>
      <c r="C286" s="12" t="s">
        <v>128</v>
      </c>
      <c r="D286" s="38">
        <v>493488.02278900001</v>
      </c>
      <c r="E286" s="38">
        <v>5180680.5309100002</v>
      </c>
      <c r="F286" s="12" t="s">
        <v>87</v>
      </c>
      <c r="G286" s="12" t="s">
        <v>192</v>
      </c>
      <c r="H286" s="12">
        <v>6</v>
      </c>
      <c r="I286" s="12" t="s">
        <v>86</v>
      </c>
      <c r="J286" s="12">
        <v>72</v>
      </c>
      <c r="K286" s="12">
        <v>95</v>
      </c>
      <c r="L286" s="23">
        <v>1.5197279389329741</v>
      </c>
      <c r="M286" s="12" t="s">
        <v>87</v>
      </c>
      <c r="N286" s="12">
        <v>72</v>
      </c>
      <c r="O286" s="12">
        <v>95</v>
      </c>
      <c r="P286" s="23">
        <v>1.5197279389329741</v>
      </c>
      <c r="Q286" s="12" t="s">
        <v>87</v>
      </c>
      <c r="R286" s="12">
        <v>72</v>
      </c>
      <c r="S286" s="12">
        <v>95</v>
      </c>
      <c r="T286" s="23">
        <v>1.5197279389329741</v>
      </c>
    </row>
    <row r="287" spans="1:20" s="12" customFormat="1" x14ac:dyDescent="0.25">
      <c r="A287" s="12">
        <v>75</v>
      </c>
      <c r="B287" s="12">
        <v>10</v>
      </c>
      <c r="C287" s="12" t="s">
        <v>128</v>
      </c>
      <c r="D287" s="38">
        <v>493488.02278900001</v>
      </c>
      <c r="E287" s="38">
        <v>5180680.5309100002</v>
      </c>
      <c r="F287" s="12" t="s">
        <v>89</v>
      </c>
      <c r="G287" s="12" t="s">
        <v>192</v>
      </c>
      <c r="H287" s="12">
        <v>6</v>
      </c>
      <c r="I287" s="12" t="s">
        <v>86</v>
      </c>
      <c r="J287" s="12">
        <v>95</v>
      </c>
      <c r="K287" s="12">
        <v>133</v>
      </c>
      <c r="L287" s="23">
        <v>1.5759246200698334</v>
      </c>
      <c r="M287" s="12" t="s">
        <v>89</v>
      </c>
      <c r="N287" s="12">
        <v>95</v>
      </c>
      <c r="O287" s="12">
        <v>133</v>
      </c>
      <c r="P287" s="23">
        <v>1.5759246200698334</v>
      </c>
      <c r="Q287" s="12" t="s">
        <v>89</v>
      </c>
      <c r="R287" s="12">
        <v>95</v>
      </c>
      <c r="S287" s="12">
        <v>133</v>
      </c>
      <c r="T287" s="23">
        <v>1.5759246200698334</v>
      </c>
    </row>
    <row r="288" spans="1:20" s="12" customFormat="1" x14ac:dyDescent="0.25">
      <c r="A288" s="12">
        <v>75</v>
      </c>
      <c r="B288" s="12">
        <v>10</v>
      </c>
      <c r="C288" s="12" t="s">
        <v>128</v>
      </c>
      <c r="D288" s="38">
        <v>493488.02278900001</v>
      </c>
      <c r="E288" s="38">
        <v>5180680.5309100002</v>
      </c>
      <c r="F288" s="12" t="s">
        <v>90</v>
      </c>
      <c r="G288" s="12" t="s">
        <v>192</v>
      </c>
      <c r="H288" s="12">
        <v>6</v>
      </c>
      <c r="I288" s="12" t="s">
        <v>86</v>
      </c>
      <c r="J288" s="12">
        <v>133</v>
      </c>
      <c r="K288" s="12">
        <v>153</v>
      </c>
      <c r="L288" s="23">
        <v>1.5384858977336568</v>
      </c>
      <c r="M288" s="12" t="s">
        <v>90</v>
      </c>
      <c r="N288" s="12">
        <v>133</v>
      </c>
      <c r="O288" s="12">
        <v>153</v>
      </c>
      <c r="P288" s="23">
        <v>1.5384858977336568</v>
      </c>
      <c r="Q288" s="12" t="s">
        <v>90</v>
      </c>
      <c r="R288" s="12">
        <v>133</v>
      </c>
      <c r="S288" s="12">
        <v>153</v>
      </c>
      <c r="T288" s="23">
        <v>1.5384858977336568</v>
      </c>
    </row>
    <row r="289" spans="1:20" s="12" customFormat="1" x14ac:dyDescent="0.25">
      <c r="A289" s="12">
        <v>77</v>
      </c>
      <c r="B289" s="12">
        <v>12</v>
      </c>
      <c r="C289" s="12" t="s">
        <v>128</v>
      </c>
      <c r="D289" s="38">
        <v>493551.833480998</v>
      </c>
      <c r="E289" s="38">
        <v>5180673.4613199905</v>
      </c>
      <c r="F289" s="12" t="s">
        <v>78</v>
      </c>
      <c r="G289" s="12" t="s">
        <v>139</v>
      </c>
      <c r="H289" s="12">
        <v>4</v>
      </c>
      <c r="I289" s="12" t="s">
        <v>62</v>
      </c>
      <c r="J289" s="12">
        <v>0</v>
      </c>
      <c r="K289" s="12">
        <v>10</v>
      </c>
      <c r="L289" s="23">
        <v>1.1376381797716482</v>
      </c>
      <c r="M289" s="12" t="s">
        <v>78</v>
      </c>
      <c r="N289" s="12" t="s">
        <v>63</v>
      </c>
      <c r="O289" s="12" t="s">
        <v>64</v>
      </c>
      <c r="P289" s="23">
        <v>1.0273061574663063</v>
      </c>
      <c r="Q289" s="12" t="s">
        <v>78</v>
      </c>
      <c r="R289" s="12">
        <v>0</v>
      </c>
      <c r="S289" s="12">
        <v>10</v>
      </c>
      <c r="T289" s="23">
        <v>1.0999170739453392</v>
      </c>
    </row>
    <row r="290" spans="1:20" s="12" customFormat="1" x14ac:dyDescent="0.25">
      <c r="A290" s="12">
        <v>77</v>
      </c>
      <c r="B290" s="12">
        <v>12</v>
      </c>
      <c r="C290" s="12" t="s">
        <v>128</v>
      </c>
      <c r="D290" s="38">
        <v>493551.833480998</v>
      </c>
      <c r="E290" s="38">
        <v>5180673.4613199905</v>
      </c>
      <c r="F290" s="12" t="s">
        <v>82</v>
      </c>
      <c r="G290" s="12" t="s">
        <v>139</v>
      </c>
      <c r="H290" s="12">
        <v>4</v>
      </c>
      <c r="I290" s="12" t="s">
        <v>62</v>
      </c>
      <c r="J290" s="12">
        <v>10</v>
      </c>
      <c r="K290" s="12">
        <v>20</v>
      </c>
      <c r="L290" s="23">
        <v>1.1376381797716482</v>
      </c>
      <c r="M290" s="12" t="s">
        <v>81</v>
      </c>
      <c r="N290" s="12" t="s">
        <v>64</v>
      </c>
      <c r="O290" s="12" t="s">
        <v>68</v>
      </c>
      <c r="P290" s="23">
        <v>1.2513874342972475</v>
      </c>
      <c r="Q290" s="12" t="s">
        <v>81</v>
      </c>
      <c r="R290" s="12">
        <v>10</v>
      </c>
      <c r="S290" s="12">
        <v>20</v>
      </c>
      <c r="T290" s="23">
        <v>1.2236886214866702</v>
      </c>
    </row>
    <row r="291" spans="1:20" s="12" customFormat="1" x14ac:dyDescent="0.25">
      <c r="A291" s="12">
        <v>77</v>
      </c>
      <c r="B291" s="12">
        <v>12</v>
      </c>
      <c r="C291" s="12" t="s">
        <v>128</v>
      </c>
      <c r="D291" s="38">
        <v>493551.833480998</v>
      </c>
      <c r="E291" s="38">
        <v>5180673.4613199905</v>
      </c>
      <c r="F291" s="12" t="s">
        <v>82</v>
      </c>
      <c r="G291" s="12" t="s">
        <v>139</v>
      </c>
      <c r="H291" s="12">
        <v>4</v>
      </c>
      <c r="I291" s="12" t="s">
        <v>62</v>
      </c>
      <c r="J291" s="12">
        <v>20</v>
      </c>
      <c r="K291" s="12">
        <v>30</v>
      </c>
      <c r="L291" s="23">
        <v>1.1376381797716482</v>
      </c>
      <c r="M291" s="12" t="s">
        <v>82</v>
      </c>
      <c r="N291" s="12" t="s">
        <v>68</v>
      </c>
      <c r="O291" s="12" t="s">
        <v>70</v>
      </c>
      <c r="P291" s="23">
        <v>1.1376381797716482</v>
      </c>
      <c r="Q291" s="12" t="s">
        <v>82</v>
      </c>
      <c r="R291" s="12">
        <v>20</v>
      </c>
      <c r="S291" s="12">
        <v>30</v>
      </c>
      <c r="T291" s="23">
        <v>1.132558180567073</v>
      </c>
    </row>
    <row r="292" spans="1:20" s="12" customFormat="1" x14ac:dyDescent="0.25">
      <c r="A292" s="12">
        <v>77</v>
      </c>
      <c r="B292" s="12">
        <v>12</v>
      </c>
      <c r="C292" s="12" t="s">
        <v>128</v>
      </c>
      <c r="D292" s="38">
        <v>493551.833480998</v>
      </c>
      <c r="E292" s="38">
        <v>5180673.4613199905</v>
      </c>
      <c r="F292" s="12" t="s">
        <v>82</v>
      </c>
      <c r="G292" s="12" t="s">
        <v>139</v>
      </c>
      <c r="H292" s="12">
        <v>4</v>
      </c>
      <c r="I292" s="12" t="s">
        <v>62</v>
      </c>
      <c r="J292" s="12">
        <v>18</v>
      </c>
      <c r="K292" s="12">
        <v>35</v>
      </c>
      <c r="L292" s="23">
        <v>1.1936429100312511</v>
      </c>
      <c r="M292" s="12" t="s">
        <v>82</v>
      </c>
      <c r="N292" s="12">
        <v>30</v>
      </c>
      <c r="O292" s="12">
        <v>35</v>
      </c>
      <c r="P292" s="23">
        <v>1.1936429100312511</v>
      </c>
      <c r="Q292" s="12" t="s">
        <v>82</v>
      </c>
      <c r="R292" s="12">
        <v>30</v>
      </c>
      <c r="S292" s="12">
        <v>35</v>
      </c>
      <c r="T292" s="23">
        <v>1.1936429100312511</v>
      </c>
    </row>
    <row r="293" spans="1:20" s="12" customFormat="1" x14ac:dyDescent="0.25">
      <c r="A293" s="12">
        <v>77</v>
      </c>
      <c r="B293" s="12">
        <v>12</v>
      </c>
      <c r="C293" s="12" t="s">
        <v>128</v>
      </c>
      <c r="D293" s="38">
        <v>493551.833480998</v>
      </c>
      <c r="E293" s="38">
        <v>5180673.4613199905</v>
      </c>
      <c r="F293" s="12" t="s">
        <v>83</v>
      </c>
      <c r="G293" s="12" t="s">
        <v>139</v>
      </c>
      <c r="H293" s="12">
        <v>4</v>
      </c>
      <c r="I293" s="12" t="s">
        <v>62</v>
      </c>
      <c r="J293" s="12">
        <v>35</v>
      </c>
      <c r="K293" s="12">
        <v>62</v>
      </c>
      <c r="L293" s="23">
        <v>1.1680318673813754</v>
      </c>
      <c r="M293" s="12" t="s">
        <v>83</v>
      </c>
      <c r="N293" s="12">
        <v>35</v>
      </c>
      <c r="O293" s="12">
        <v>62</v>
      </c>
      <c r="P293" s="23">
        <v>1.1680318673813754</v>
      </c>
      <c r="Q293" s="12" t="s">
        <v>83</v>
      </c>
      <c r="R293" s="12">
        <v>35</v>
      </c>
      <c r="S293" s="12">
        <v>67</v>
      </c>
      <c r="T293" s="23">
        <v>1.1680318673813754</v>
      </c>
    </row>
    <row r="294" spans="1:20" s="12" customFormat="1" x14ac:dyDescent="0.25">
      <c r="A294" s="12">
        <v>77</v>
      </c>
      <c r="B294" s="12">
        <v>12</v>
      </c>
      <c r="C294" s="12" t="s">
        <v>128</v>
      </c>
      <c r="D294" s="38">
        <v>493551.833480998</v>
      </c>
      <c r="E294" s="38">
        <v>5180673.4613199905</v>
      </c>
      <c r="F294" s="12" t="s">
        <v>96</v>
      </c>
      <c r="G294" s="12" t="s">
        <v>139</v>
      </c>
      <c r="H294" s="12">
        <v>4</v>
      </c>
      <c r="I294" s="12" t="s">
        <v>62</v>
      </c>
      <c r="J294" s="12">
        <v>62</v>
      </c>
      <c r="K294" s="12">
        <v>96</v>
      </c>
      <c r="L294" s="23">
        <v>1.4081466091333485</v>
      </c>
      <c r="M294" s="12" t="s">
        <v>96</v>
      </c>
      <c r="N294" s="12">
        <v>62</v>
      </c>
      <c r="O294" s="12">
        <v>96</v>
      </c>
      <c r="P294" s="23">
        <v>1.4081466091333485</v>
      </c>
      <c r="Q294" s="12" t="s">
        <v>96</v>
      </c>
      <c r="R294" s="12">
        <v>67</v>
      </c>
      <c r="S294" s="12">
        <v>103</v>
      </c>
      <c r="T294" s="23">
        <v>1.4081466091333485</v>
      </c>
    </row>
    <row r="295" spans="1:20" s="12" customFormat="1" x14ac:dyDescent="0.25">
      <c r="A295" s="12">
        <v>77</v>
      </c>
      <c r="B295" s="12">
        <v>12</v>
      </c>
      <c r="C295" s="12" t="s">
        <v>128</v>
      </c>
      <c r="D295" s="38">
        <v>493551.833480998</v>
      </c>
      <c r="E295" s="38">
        <v>5180673.4613199905</v>
      </c>
      <c r="F295" s="12" t="s">
        <v>129</v>
      </c>
      <c r="G295" s="12" t="s">
        <v>139</v>
      </c>
      <c r="H295" s="12">
        <v>4</v>
      </c>
      <c r="I295" s="12" t="s">
        <v>62</v>
      </c>
      <c r="J295" s="12">
        <v>96</v>
      </c>
      <c r="K295" s="12">
        <v>123</v>
      </c>
      <c r="L295" s="23">
        <v>1.5250503751792013</v>
      </c>
      <c r="M295" s="12" t="s">
        <v>129</v>
      </c>
      <c r="N295" s="12">
        <v>96</v>
      </c>
      <c r="O295" s="12">
        <v>123</v>
      </c>
      <c r="P295" s="23">
        <v>1.5250503751792013</v>
      </c>
      <c r="Q295" s="12" t="s">
        <v>129</v>
      </c>
      <c r="R295" s="12">
        <v>103</v>
      </c>
      <c r="S295" s="12">
        <v>123</v>
      </c>
      <c r="T295" s="23">
        <v>1.5250503751792013</v>
      </c>
    </row>
    <row r="296" spans="1:20" s="12" customFormat="1" x14ac:dyDescent="0.25">
      <c r="A296" s="12">
        <v>77</v>
      </c>
      <c r="B296" s="12">
        <v>12</v>
      </c>
      <c r="C296" s="12" t="s">
        <v>128</v>
      </c>
      <c r="D296" s="38">
        <v>493551.833480998</v>
      </c>
      <c r="E296" s="38">
        <v>5180673.4613199905</v>
      </c>
      <c r="F296" s="12" t="s">
        <v>130</v>
      </c>
      <c r="G296" s="12" t="s">
        <v>139</v>
      </c>
      <c r="H296" s="12">
        <v>4</v>
      </c>
      <c r="I296" s="12" t="s">
        <v>62</v>
      </c>
      <c r="J296" s="12">
        <v>123</v>
      </c>
      <c r="K296" s="12">
        <v>153</v>
      </c>
      <c r="L296" s="23">
        <v>1.5790861449560256</v>
      </c>
      <c r="M296" s="12" t="s">
        <v>130</v>
      </c>
      <c r="N296" s="12">
        <v>123</v>
      </c>
      <c r="O296" s="12">
        <v>153</v>
      </c>
      <c r="P296" s="23">
        <v>1.5790861449560256</v>
      </c>
      <c r="Q296" s="12" t="s">
        <v>130</v>
      </c>
      <c r="R296" s="12">
        <v>123</v>
      </c>
      <c r="S296" s="12">
        <v>153</v>
      </c>
      <c r="T296" s="23">
        <v>1.5790861449560256</v>
      </c>
    </row>
    <row r="297" spans="1:20" s="12" customFormat="1" x14ac:dyDescent="0.25">
      <c r="A297" s="12">
        <v>79</v>
      </c>
      <c r="B297" s="12">
        <v>14</v>
      </c>
      <c r="C297" s="12" t="s">
        <v>128</v>
      </c>
      <c r="D297" s="38">
        <v>493615.65366100002</v>
      </c>
      <c r="E297" s="38">
        <v>5180675.17105</v>
      </c>
      <c r="F297" s="12" t="s">
        <v>78</v>
      </c>
      <c r="G297" s="12" t="s">
        <v>192</v>
      </c>
      <c r="H297" s="12">
        <v>6</v>
      </c>
      <c r="I297" s="12" t="s">
        <v>121</v>
      </c>
      <c r="J297" s="12">
        <v>0</v>
      </c>
      <c r="K297" s="12">
        <v>10</v>
      </c>
      <c r="L297" s="23">
        <v>1.2165478425863929</v>
      </c>
      <c r="M297" s="12" t="s">
        <v>78</v>
      </c>
      <c r="N297" s="12" t="s">
        <v>63</v>
      </c>
      <c r="O297" s="12" t="s">
        <v>64</v>
      </c>
      <c r="P297" s="23">
        <v>0.91367820931557397</v>
      </c>
      <c r="Q297" s="12" t="s">
        <v>78</v>
      </c>
      <c r="R297" s="12">
        <v>0</v>
      </c>
      <c r="S297" s="12">
        <v>10</v>
      </c>
      <c r="T297" s="23">
        <v>1.1277061241773558</v>
      </c>
    </row>
    <row r="298" spans="1:20" s="12" customFormat="1" x14ac:dyDescent="0.25">
      <c r="A298" s="12">
        <v>79</v>
      </c>
      <c r="B298" s="12">
        <v>14</v>
      </c>
      <c r="C298" s="12" t="s">
        <v>128</v>
      </c>
      <c r="D298" s="38">
        <v>493615.65366100002</v>
      </c>
      <c r="E298" s="38">
        <v>5180675.17105</v>
      </c>
      <c r="F298" s="12" t="s">
        <v>78</v>
      </c>
      <c r="G298" s="12" t="s">
        <v>192</v>
      </c>
      <c r="H298" s="12">
        <v>6</v>
      </c>
      <c r="I298" s="12" t="s">
        <v>121</v>
      </c>
      <c r="J298" s="12">
        <v>10</v>
      </c>
      <c r="K298" s="12">
        <v>20</v>
      </c>
      <c r="L298" s="23">
        <v>1.2165478425863929</v>
      </c>
      <c r="M298" s="12" t="s">
        <v>102</v>
      </c>
      <c r="N298" s="12" t="s">
        <v>64</v>
      </c>
      <c r="O298" s="12" t="s">
        <v>68</v>
      </c>
      <c r="P298" s="23">
        <v>1.2994721243375484</v>
      </c>
      <c r="Q298" s="12" t="s">
        <v>102</v>
      </c>
      <c r="R298" s="12">
        <v>10</v>
      </c>
      <c r="S298" s="12">
        <v>20</v>
      </c>
      <c r="T298" s="23">
        <v>1.2714152125200699</v>
      </c>
    </row>
    <row r="299" spans="1:20" s="12" customFormat="1" x14ac:dyDescent="0.25">
      <c r="A299" s="12">
        <v>79</v>
      </c>
      <c r="B299" s="12">
        <v>14</v>
      </c>
      <c r="C299" s="12" t="s">
        <v>128</v>
      </c>
      <c r="D299" s="38">
        <v>493615.65366100002</v>
      </c>
      <c r="E299" s="38">
        <v>5180675.17105</v>
      </c>
      <c r="F299" s="12" t="s">
        <v>78</v>
      </c>
      <c r="G299" s="12" t="s">
        <v>192</v>
      </c>
      <c r="H299" s="12">
        <v>6</v>
      </c>
      <c r="I299" s="12" t="s">
        <v>121</v>
      </c>
      <c r="J299" s="12">
        <v>20</v>
      </c>
      <c r="K299" s="12">
        <v>30</v>
      </c>
      <c r="L299" s="23">
        <v>1.2165478425863929</v>
      </c>
      <c r="M299" s="12" t="s">
        <v>103</v>
      </c>
      <c r="N299" s="12" t="s">
        <v>68</v>
      </c>
      <c r="O299" s="12" t="s">
        <v>70</v>
      </c>
      <c r="P299" s="23">
        <v>1.2165478425863929</v>
      </c>
      <c r="Q299" s="12" t="s">
        <v>103</v>
      </c>
      <c r="R299" s="12">
        <v>20</v>
      </c>
      <c r="S299" s="12">
        <v>30</v>
      </c>
      <c r="T299" s="23">
        <v>1.1817844981209309</v>
      </c>
    </row>
    <row r="300" spans="1:20" s="12" customFormat="1" x14ac:dyDescent="0.25">
      <c r="A300" s="12">
        <v>79</v>
      </c>
      <c r="B300" s="12">
        <v>14</v>
      </c>
      <c r="C300" s="12" t="s">
        <v>128</v>
      </c>
      <c r="D300" s="38">
        <v>493615.65366100002</v>
      </c>
      <c r="E300" s="38">
        <v>5180675.17105</v>
      </c>
      <c r="F300" s="12" t="s">
        <v>103</v>
      </c>
      <c r="G300" s="12" t="s">
        <v>192</v>
      </c>
      <c r="H300" s="12">
        <v>6</v>
      </c>
      <c r="I300" s="12" t="s">
        <v>121</v>
      </c>
      <c r="J300" s="12">
        <v>10.5</v>
      </c>
      <c r="K300" s="12">
        <v>35</v>
      </c>
      <c r="L300" s="23">
        <v>1.1968680844637749</v>
      </c>
      <c r="M300" s="12" t="s">
        <v>103</v>
      </c>
      <c r="N300" s="12">
        <v>30</v>
      </c>
      <c r="O300" s="12">
        <v>35</v>
      </c>
      <c r="P300" s="23">
        <v>1.1968680844637749</v>
      </c>
      <c r="Q300" s="12" t="s">
        <v>103</v>
      </c>
      <c r="R300" s="12">
        <v>30</v>
      </c>
      <c r="S300" s="12">
        <v>35</v>
      </c>
      <c r="T300" s="23">
        <v>1.1968680844637749</v>
      </c>
    </row>
    <row r="301" spans="1:20" s="12" customFormat="1" x14ac:dyDescent="0.25">
      <c r="A301" s="12">
        <v>79</v>
      </c>
      <c r="B301" s="12">
        <v>14</v>
      </c>
      <c r="C301" s="12" t="s">
        <v>128</v>
      </c>
      <c r="D301" s="38">
        <v>493615.65366100002</v>
      </c>
      <c r="E301" s="38">
        <v>5180675.17105</v>
      </c>
      <c r="F301" s="12" t="s">
        <v>104</v>
      </c>
      <c r="G301" s="12" t="s">
        <v>192</v>
      </c>
      <c r="H301" s="12">
        <v>6</v>
      </c>
      <c r="I301" s="12" t="s">
        <v>121</v>
      </c>
      <c r="J301" s="12">
        <v>35</v>
      </c>
      <c r="K301" s="12">
        <v>52</v>
      </c>
      <c r="L301" s="23">
        <v>1.2680567633166588</v>
      </c>
      <c r="M301" s="12" t="s">
        <v>104</v>
      </c>
      <c r="N301" s="12">
        <v>35</v>
      </c>
      <c r="O301" s="12">
        <v>52</v>
      </c>
      <c r="P301" s="23">
        <v>1.2680567633166588</v>
      </c>
      <c r="Q301" s="12" t="s">
        <v>104</v>
      </c>
      <c r="R301" s="12">
        <v>35</v>
      </c>
      <c r="S301" s="12">
        <v>52</v>
      </c>
      <c r="T301" s="23">
        <v>1.2680567633166588</v>
      </c>
    </row>
    <row r="302" spans="1:20" s="12" customFormat="1" x14ac:dyDescent="0.25">
      <c r="A302" s="12">
        <v>79</v>
      </c>
      <c r="B302" s="12">
        <v>14</v>
      </c>
      <c r="C302" s="12" t="s">
        <v>128</v>
      </c>
      <c r="D302" s="38">
        <v>493615.65366100002</v>
      </c>
      <c r="E302" s="38">
        <v>5180675.17105</v>
      </c>
      <c r="F302" s="12" t="s">
        <v>83</v>
      </c>
      <c r="G302" s="12" t="s">
        <v>192</v>
      </c>
      <c r="H302" s="12">
        <v>6</v>
      </c>
      <c r="I302" s="12" t="s">
        <v>121</v>
      </c>
      <c r="J302" s="12">
        <v>52</v>
      </c>
      <c r="K302" s="12">
        <v>74</v>
      </c>
      <c r="L302" s="23">
        <v>1.4765230221689847</v>
      </c>
      <c r="M302" s="12" t="s">
        <v>83</v>
      </c>
      <c r="N302" s="12">
        <v>52</v>
      </c>
      <c r="O302" s="12">
        <v>74</v>
      </c>
      <c r="P302" s="23">
        <v>1.4765230221689847</v>
      </c>
      <c r="Q302" s="12" t="s">
        <v>83</v>
      </c>
      <c r="R302" s="12">
        <v>52</v>
      </c>
      <c r="S302" s="12">
        <v>79</v>
      </c>
      <c r="T302" s="23">
        <v>1.4765230221689847</v>
      </c>
    </row>
    <row r="303" spans="1:20" s="12" customFormat="1" x14ac:dyDescent="0.25">
      <c r="A303" s="12">
        <v>79</v>
      </c>
      <c r="B303" s="12">
        <v>14</v>
      </c>
      <c r="C303" s="12" t="s">
        <v>128</v>
      </c>
      <c r="D303" s="38">
        <v>493615.65366100002</v>
      </c>
      <c r="E303" s="38">
        <v>5180675.17105</v>
      </c>
      <c r="F303" s="12" t="s">
        <v>88</v>
      </c>
      <c r="G303" s="12" t="s">
        <v>192</v>
      </c>
      <c r="H303" s="12">
        <v>6</v>
      </c>
      <c r="I303" s="12" t="s">
        <v>121</v>
      </c>
      <c r="J303" s="12">
        <v>74</v>
      </c>
      <c r="K303" s="12">
        <v>88</v>
      </c>
      <c r="L303" s="23">
        <v>1.6449523147923784</v>
      </c>
      <c r="M303" s="12" t="s">
        <v>88</v>
      </c>
      <c r="N303" s="12">
        <v>74</v>
      </c>
      <c r="O303" s="12">
        <v>88</v>
      </c>
      <c r="P303" s="23">
        <v>1.6449523147923784</v>
      </c>
      <c r="Q303" s="12" t="s">
        <v>88</v>
      </c>
      <c r="R303" s="12">
        <v>79</v>
      </c>
      <c r="S303" s="12">
        <v>88</v>
      </c>
      <c r="T303" s="23">
        <v>1.6449523147923784</v>
      </c>
    </row>
    <row r="304" spans="1:20" s="12" customFormat="1" x14ac:dyDescent="0.25">
      <c r="A304" s="12">
        <v>79</v>
      </c>
      <c r="B304" s="12">
        <v>14</v>
      </c>
      <c r="C304" s="12" t="s">
        <v>128</v>
      </c>
      <c r="D304" s="38">
        <v>493615.65366100002</v>
      </c>
      <c r="E304" s="38">
        <v>5180675.17105</v>
      </c>
      <c r="F304" s="12" t="s">
        <v>87</v>
      </c>
      <c r="G304" s="12" t="s">
        <v>192</v>
      </c>
      <c r="H304" s="12">
        <v>6</v>
      </c>
      <c r="I304" s="12" t="s">
        <v>121</v>
      </c>
      <c r="J304" s="12">
        <v>88</v>
      </c>
      <c r="K304" s="12">
        <v>118</v>
      </c>
      <c r="L304" s="23">
        <v>1.6772983239113066</v>
      </c>
      <c r="M304" s="12" t="s">
        <v>87</v>
      </c>
      <c r="N304" s="12">
        <v>88</v>
      </c>
      <c r="O304" s="12">
        <v>118</v>
      </c>
      <c r="P304" s="23">
        <v>1.6772983239113066</v>
      </c>
      <c r="Q304" s="12" t="s">
        <v>87</v>
      </c>
      <c r="R304" s="12">
        <v>88</v>
      </c>
      <c r="S304" s="12">
        <v>118</v>
      </c>
      <c r="T304" s="23">
        <v>1.6772983239113066</v>
      </c>
    </row>
    <row r="305" spans="1:20" s="12" customFormat="1" x14ac:dyDescent="0.25">
      <c r="A305" s="12">
        <v>79</v>
      </c>
      <c r="B305" s="12">
        <v>14</v>
      </c>
      <c r="C305" s="12" t="s">
        <v>128</v>
      </c>
      <c r="D305" s="38">
        <v>493615.65366100002</v>
      </c>
      <c r="E305" s="38">
        <v>5180675.17105</v>
      </c>
      <c r="F305" s="12" t="s">
        <v>99</v>
      </c>
      <c r="G305" s="12" t="s">
        <v>192</v>
      </c>
      <c r="H305" s="12">
        <v>6</v>
      </c>
      <c r="I305" s="12" t="s">
        <v>121</v>
      </c>
      <c r="J305" s="12">
        <v>118</v>
      </c>
      <c r="K305" s="12">
        <v>153</v>
      </c>
      <c r="L305" s="23">
        <v>1.6782052207543079</v>
      </c>
      <c r="M305" s="12" t="s">
        <v>99</v>
      </c>
      <c r="N305" s="12">
        <v>118</v>
      </c>
      <c r="O305" s="12">
        <v>153</v>
      </c>
      <c r="P305" s="23">
        <v>1.6782052207543079</v>
      </c>
      <c r="Q305" s="12" t="s">
        <v>99</v>
      </c>
      <c r="R305" s="12">
        <v>118</v>
      </c>
      <c r="S305" s="12">
        <v>151</v>
      </c>
      <c r="T305" s="23">
        <v>1.6782052207543079</v>
      </c>
    </row>
    <row r="306" spans="1:20" s="12" customFormat="1" x14ac:dyDescent="0.25">
      <c r="A306" s="12">
        <v>81</v>
      </c>
      <c r="B306" s="12">
        <v>16</v>
      </c>
      <c r="C306" s="12" t="s">
        <v>128</v>
      </c>
      <c r="D306" s="38">
        <v>493679.47076</v>
      </c>
      <c r="E306" s="38">
        <v>5180673.9922799803</v>
      </c>
      <c r="F306" s="12" t="s">
        <v>78</v>
      </c>
      <c r="G306" s="12" t="s">
        <v>192</v>
      </c>
      <c r="H306" s="12">
        <v>6</v>
      </c>
      <c r="I306" s="12" t="s">
        <v>86</v>
      </c>
      <c r="J306" s="12">
        <v>0</v>
      </c>
      <c r="K306" s="12">
        <v>10</v>
      </c>
      <c r="L306" s="23">
        <v>1.1897441792033672</v>
      </c>
      <c r="M306" s="12" t="s">
        <v>78</v>
      </c>
      <c r="N306" s="12" t="s">
        <v>63</v>
      </c>
      <c r="O306" s="12" t="s">
        <v>64</v>
      </c>
      <c r="P306" s="23">
        <v>0.86662120425364331</v>
      </c>
      <c r="Q306" s="12" t="s">
        <v>78</v>
      </c>
      <c r="R306" s="12">
        <v>0</v>
      </c>
      <c r="S306" s="12">
        <v>10</v>
      </c>
      <c r="T306" s="23">
        <v>1.1095329675176879</v>
      </c>
    </row>
    <row r="307" spans="1:20" s="12" customFormat="1" x14ac:dyDescent="0.25">
      <c r="A307" s="12">
        <v>81</v>
      </c>
      <c r="B307" s="12">
        <v>16</v>
      </c>
      <c r="C307" s="12" t="s">
        <v>128</v>
      </c>
      <c r="D307" s="38">
        <v>493679.47076</v>
      </c>
      <c r="E307" s="38">
        <v>5180673.9922799803</v>
      </c>
      <c r="F307" s="12" t="s">
        <v>78</v>
      </c>
      <c r="G307" s="12" t="s">
        <v>192</v>
      </c>
      <c r="H307" s="12">
        <v>6</v>
      </c>
      <c r="I307" s="12" t="s">
        <v>86</v>
      </c>
      <c r="J307" s="12">
        <v>10</v>
      </c>
      <c r="K307" s="12">
        <v>20</v>
      </c>
      <c r="L307" s="23">
        <v>1.1897441792033672</v>
      </c>
      <c r="M307" s="12" t="s">
        <v>82</v>
      </c>
      <c r="N307" s="12" t="s">
        <v>64</v>
      </c>
      <c r="O307" s="12" t="s">
        <v>68</v>
      </c>
      <c r="P307" s="23">
        <v>1.2207149365080148</v>
      </c>
      <c r="Q307" s="12" t="s">
        <v>82</v>
      </c>
      <c r="R307" s="12">
        <v>10</v>
      </c>
      <c r="S307" s="12">
        <v>20</v>
      </c>
      <c r="T307" s="23">
        <v>1.2499779451982285</v>
      </c>
    </row>
    <row r="308" spans="1:20" s="12" customFormat="1" x14ac:dyDescent="0.25">
      <c r="A308" s="12">
        <v>81</v>
      </c>
      <c r="B308" s="12">
        <v>16</v>
      </c>
      <c r="C308" s="12" t="s">
        <v>128</v>
      </c>
      <c r="D308" s="38">
        <v>493679.47076</v>
      </c>
      <c r="E308" s="38">
        <v>5180673.9922799803</v>
      </c>
      <c r="F308" s="12" t="s">
        <v>78</v>
      </c>
      <c r="G308" s="12" t="s">
        <v>192</v>
      </c>
      <c r="H308" s="12">
        <v>6</v>
      </c>
      <c r="I308" s="12" t="s">
        <v>86</v>
      </c>
      <c r="J308" s="12">
        <v>20</v>
      </c>
      <c r="K308" s="12">
        <v>30</v>
      </c>
      <c r="L308" s="23">
        <v>1.1897441792033672</v>
      </c>
      <c r="M308" s="12" t="s">
        <v>82</v>
      </c>
      <c r="N308" s="12" t="s">
        <v>68</v>
      </c>
      <c r="O308" s="12" t="s">
        <v>70</v>
      </c>
      <c r="P308" s="23">
        <v>1.1897441792033672</v>
      </c>
      <c r="Q308" s="12" t="s">
        <v>82</v>
      </c>
      <c r="R308" s="12">
        <v>20</v>
      </c>
      <c r="S308" s="12">
        <v>30</v>
      </c>
      <c r="T308" s="23">
        <v>1.2239532791079275</v>
      </c>
    </row>
    <row r="309" spans="1:20" s="12" customFormat="1" x14ac:dyDescent="0.25">
      <c r="A309" s="12">
        <v>81</v>
      </c>
      <c r="B309" s="12">
        <v>16</v>
      </c>
      <c r="C309" s="12" t="s">
        <v>128</v>
      </c>
      <c r="D309" s="38">
        <v>493679.47076</v>
      </c>
      <c r="E309" s="38">
        <v>5180673.9922799803</v>
      </c>
      <c r="F309" s="12" t="s">
        <v>82</v>
      </c>
      <c r="G309" s="12" t="s">
        <v>192</v>
      </c>
      <c r="H309" s="12">
        <v>6</v>
      </c>
      <c r="I309" s="12" t="s">
        <v>86</v>
      </c>
      <c r="J309" s="12" t="s">
        <v>64</v>
      </c>
      <c r="K309" s="12" t="s">
        <v>149</v>
      </c>
      <c r="L309" s="23">
        <v>1.2112704464747193</v>
      </c>
      <c r="M309" s="12" t="s">
        <v>82</v>
      </c>
      <c r="N309" s="12">
        <v>30</v>
      </c>
      <c r="O309" s="12">
        <v>34</v>
      </c>
      <c r="P309" s="23">
        <v>1.2112704464747193</v>
      </c>
      <c r="Q309" s="12" t="s">
        <v>82</v>
      </c>
      <c r="R309" s="12">
        <v>30</v>
      </c>
      <c r="S309" s="12">
        <v>34</v>
      </c>
      <c r="T309" s="23">
        <v>1.2112704464747193</v>
      </c>
    </row>
    <row r="310" spans="1:20" s="12" customFormat="1" x14ac:dyDescent="0.25">
      <c r="A310" s="12">
        <v>81</v>
      </c>
      <c r="B310" s="12">
        <v>16</v>
      </c>
      <c r="C310" s="12" t="s">
        <v>128</v>
      </c>
      <c r="D310" s="38">
        <v>493679.47076</v>
      </c>
      <c r="E310" s="38">
        <v>5180673.9922799803</v>
      </c>
      <c r="F310" s="12" t="s">
        <v>87</v>
      </c>
      <c r="G310" s="12" t="s">
        <v>192</v>
      </c>
      <c r="H310" s="12">
        <v>6</v>
      </c>
      <c r="I310" s="12" t="s">
        <v>86</v>
      </c>
      <c r="J310" s="12">
        <v>34</v>
      </c>
      <c r="K310" s="12">
        <v>71</v>
      </c>
      <c r="L310" s="23">
        <v>1.3332576416550852</v>
      </c>
      <c r="M310" s="12" t="s">
        <v>87</v>
      </c>
      <c r="N310" s="12">
        <v>34</v>
      </c>
      <c r="O310" s="12">
        <v>71</v>
      </c>
      <c r="P310" s="23">
        <v>1.3332576416550852</v>
      </c>
      <c r="Q310" s="12" t="s">
        <v>87</v>
      </c>
      <c r="R310" s="12">
        <v>34</v>
      </c>
      <c r="S310" s="12">
        <v>71</v>
      </c>
      <c r="T310" s="23">
        <v>1.3332576416550852</v>
      </c>
    </row>
    <row r="311" spans="1:20" s="12" customFormat="1" x14ac:dyDescent="0.25">
      <c r="A311" s="12">
        <v>81</v>
      </c>
      <c r="B311" s="12">
        <v>16</v>
      </c>
      <c r="C311" s="12" t="s">
        <v>128</v>
      </c>
      <c r="D311" s="38">
        <v>493679.47076</v>
      </c>
      <c r="E311" s="38">
        <v>5180673.9922799803</v>
      </c>
      <c r="F311" s="12" t="s">
        <v>89</v>
      </c>
      <c r="G311" s="12" t="s">
        <v>192</v>
      </c>
      <c r="H311" s="12">
        <v>6</v>
      </c>
      <c r="I311" s="12" t="s">
        <v>86</v>
      </c>
      <c r="J311" s="12">
        <v>71</v>
      </c>
      <c r="K311" s="12">
        <v>99</v>
      </c>
      <c r="L311" s="23">
        <v>1.5212312296608559</v>
      </c>
      <c r="M311" s="12" t="s">
        <v>89</v>
      </c>
      <c r="N311" s="12">
        <v>71</v>
      </c>
      <c r="O311" s="12">
        <v>99</v>
      </c>
      <c r="P311" s="23">
        <v>1.5212312296608559</v>
      </c>
      <c r="Q311" s="12" t="s">
        <v>89</v>
      </c>
      <c r="R311" s="12">
        <v>71</v>
      </c>
      <c r="S311" s="12">
        <v>99</v>
      </c>
      <c r="T311" s="23">
        <v>1.5212312296608559</v>
      </c>
    </row>
    <row r="312" spans="1:20" s="12" customFormat="1" x14ac:dyDescent="0.25">
      <c r="A312" s="12">
        <v>81</v>
      </c>
      <c r="B312" s="12">
        <v>16</v>
      </c>
      <c r="C312" s="12" t="s">
        <v>128</v>
      </c>
      <c r="D312" s="38">
        <v>493679.47076</v>
      </c>
      <c r="E312" s="38">
        <v>5180673.9922799803</v>
      </c>
      <c r="F312" s="12" t="s">
        <v>90</v>
      </c>
      <c r="G312" s="12" t="s">
        <v>192</v>
      </c>
      <c r="H312" s="12">
        <v>6</v>
      </c>
      <c r="I312" s="12" t="s">
        <v>86</v>
      </c>
      <c r="J312" s="12">
        <v>99</v>
      </c>
      <c r="K312" s="12">
        <v>124</v>
      </c>
      <c r="L312" s="23">
        <v>1.5701296857788618</v>
      </c>
      <c r="M312" s="12" t="s">
        <v>90</v>
      </c>
      <c r="N312" s="12">
        <v>99</v>
      </c>
      <c r="O312" s="12">
        <v>124</v>
      </c>
      <c r="P312" s="23">
        <v>1.5701296857788618</v>
      </c>
      <c r="Q312" s="12" t="s">
        <v>90</v>
      </c>
      <c r="R312" s="12">
        <v>99</v>
      </c>
      <c r="S312" s="12">
        <v>124</v>
      </c>
      <c r="T312" s="23">
        <v>1.5701296857788618</v>
      </c>
    </row>
    <row r="313" spans="1:20" s="12" customFormat="1" x14ac:dyDescent="0.25">
      <c r="A313" s="12">
        <v>81</v>
      </c>
      <c r="B313" s="12">
        <v>16</v>
      </c>
      <c r="C313" s="12" t="s">
        <v>128</v>
      </c>
      <c r="D313" s="38">
        <v>493679.47076</v>
      </c>
      <c r="E313" s="38">
        <v>5180673.9922799803</v>
      </c>
      <c r="F313" s="12" t="s">
        <v>94</v>
      </c>
      <c r="G313" s="12" t="s">
        <v>192</v>
      </c>
      <c r="H313" s="12">
        <v>6</v>
      </c>
      <c r="I313" s="12" t="s">
        <v>86</v>
      </c>
      <c r="J313" s="12">
        <v>124</v>
      </c>
      <c r="K313" s="12">
        <v>153</v>
      </c>
      <c r="L313" s="23">
        <v>1.5646487136418623</v>
      </c>
      <c r="M313" s="12" t="s">
        <v>94</v>
      </c>
      <c r="N313" s="12">
        <v>124</v>
      </c>
      <c r="O313" s="12">
        <v>153</v>
      </c>
      <c r="P313" s="23">
        <v>1.5646487136418623</v>
      </c>
      <c r="Q313" s="12" t="s">
        <v>94</v>
      </c>
      <c r="R313" s="12">
        <v>124</v>
      </c>
      <c r="S313" s="12">
        <v>153</v>
      </c>
      <c r="T313" s="23">
        <v>1.5646487136418623</v>
      </c>
    </row>
    <row r="314" spans="1:20" s="12" customFormat="1" x14ac:dyDescent="0.25">
      <c r="A314" s="12">
        <v>83</v>
      </c>
      <c r="B314" s="12">
        <v>18</v>
      </c>
      <c r="C314" s="12" t="s">
        <v>128</v>
      </c>
      <c r="D314" s="38">
        <v>493743.27039100003</v>
      </c>
      <c r="E314" s="38">
        <v>5180656.0347600002</v>
      </c>
      <c r="F314" s="12" t="s">
        <v>78</v>
      </c>
      <c r="G314" s="12" t="s">
        <v>139</v>
      </c>
      <c r="H314" s="12">
        <v>4</v>
      </c>
      <c r="I314" s="12" t="s">
        <v>121</v>
      </c>
      <c r="J314" s="12">
        <v>0</v>
      </c>
      <c r="K314" s="12">
        <v>10</v>
      </c>
      <c r="L314" s="23">
        <v>1.2206539431406371</v>
      </c>
      <c r="M314" s="12" t="s">
        <v>78</v>
      </c>
      <c r="N314" s="12" t="s">
        <v>63</v>
      </c>
      <c r="O314" s="12" t="s">
        <v>64</v>
      </c>
      <c r="P314" s="23">
        <v>0.98040335466154993</v>
      </c>
      <c r="Q314" s="12" t="s">
        <v>78</v>
      </c>
      <c r="R314" s="12">
        <v>0</v>
      </c>
      <c r="S314" s="12">
        <v>10</v>
      </c>
      <c r="T314" s="23">
        <v>1.2980574130599714</v>
      </c>
    </row>
    <row r="315" spans="1:20" s="12" customFormat="1" x14ac:dyDescent="0.25">
      <c r="A315" s="12">
        <v>83</v>
      </c>
      <c r="B315" s="12">
        <v>18</v>
      </c>
      <c r="C315" s="12" t="s">
        <v>128</v>
      </c>
      <c r="D315" s="38">
        <v>493743.27039100003</v>
      </c>
      <c r="E315" s="38">
        <v>5180656.0347600002</v>
      </c>
      <c r="F315" s="12" t="s">
        <v>78</v>
      </c>
      <c r="G315" s="12" t="s">
        <v>139</v>
      </c>
      <c r="H315" s="12">
        <v>4</v>
      </c>
      <c r="I315" s="12" t="s">
        <v>121</v>
      </c>
      <c r="J315" s="12">
        <v>10</v>
      </c>
      <c r="K315" s="12">
        <v>20</v>
      </c>
      <c r="L315" s="23">
        <v>1.2206539431406371</v>
      </c>
      <c r="M315" s="12" t="s">
        <v>102</v>
      </c>
      <c r="N315" s="12" t="s">
        <v>64</v>
      </c>
      <c r="O315" s="12" t="s">
        <v>68</v>
      </c>
      <c r="P315" s="23">
        <v>1.2510493918178121</v>
      </c>
      <c r="Q315" s="12" t="s">
        <v>102</v>
      </c>
      <c r="R315" s="12">
        <v>10</v>
      </c>
      <c r="S315" s="12">
        <v>20</v>
      </c>
      <c r="T315" s="23">
        <v>1.3485187995130301</v>
      </c>
    </row>
    <row r="316" spans="1:20" s="12" customFormat="1" x14ac:dyDescent="0.25">
      <c r="A316" s="12">
        <v>83</v>
      </c>
      <c r="B316" s="12">
        <v>18</v>
      </c>
      <c r="C316" s="12" t="s">
        <v>128</v>
      </c>
      <c r="D316" s="38">
        <v>493743.27039100003</v>
      </c>
      <c r="E316" s="38">
        <v>5180656.0347600002</v>
      </c>
      <c r="F316" s="12" t="s">
        <v>78</v>
      </c>
      <c r="G316" s="12" t="s">
        <v>139</v>
      </c>
      <c r="H316" s="12">
        <v>4</v>
      </c>
      <c r="I316" s="12" t="s">
        <v>121</v>
      </c>
      <c r="J316" s="12">
        <v>20</v>
      </c>
      <c r="K316" s="12">
        <v>30</v>
      </c>
      <c r="L316" s="23">
        <v>1.2206539431406371</v>
      </c>
      <c r="M316" s="12" t="s">
        <v>103</v>
      </c>
      <c r="N316" s="12" t="s">
        <v>68</v>
      </c>
      <c r="O316" s="12" t="s">
        <v>70</v>
      </c>
      <c r="P316" s="23">
        <v>1.2206539431406371</v>
      </c>
      <c r="Q316" s="12" t="s">
        <v>103</v>
      </c>
      <c r="R316" s="12">
        <v>20</v>
      </c>
      <c r="S316" s="12">
        <v>30</v>
      </c>
      <c r="T316" s="23">
        <v>1.351518252553946</v>
      </c>
    </row>
    <row r="317" spans="1:20" s="12" customFormat="1" x14ac:dyDescent="0.25">
      <c r="A317" s="12">
        <v>83</v>
      </c>
      <c r="B317" s="12">
        <v>18</v>
      </c>
      <c r="C317" s="12" t="s">
        <v>128</v>
      </c>
      <c r="D317" s="38">
        <v>493743.27039100003</v>
      </c>
      <c r="E317" s="38">
        <v>5180656.0347600002</v>
      </c>
      <c r="F317" s="12" t="s">
        <v>103</v>
      </c>
      <c r="G317" s="12" t="s">
        <v>139</v>
      </c>
      <c r="H317" s="12">
        <v>4</v>
      </c>
      <c r="I317" s="12" t="s">
        <v>121</v>
      </c>
      <c r="J317" s="12">
        <v>19</v>
      </c>
      <c r="K317" s="12">
        <v>40</v>
      </c>
      <c r="L317" s="23">
        <v>1.3306510043640811</v>
      </c>
      <c r="M317" s="12" t="s">
        <v>103</v>
      </c>
      <c r="N317" s="12">
        <v>30</v>
      </c>
      <c r="O317" s="12">
        <v>40</v>
      </c>
      <c r="P317" s="23">
        <v>1.3306510043640811</v>
      </c>
      <c r="Q317" s="12" t="s">
        <v>103</v>
      </c>
      <c r="R317" s="12">
        <v>30</v>
      </c>
      <c r="S317" s="12">
        <v>40</v>
      </c>
      <c r="T317" s="23">
        <v>1.3306510043640811</v>
      </c>
    </row>
    <row r="318" spans="1:20" s="12" customFormat="1" x14ac:dyDescent="0.25">
      <c r="A318" s="12">
        <v>83</v>
      </c>
      <c r="B318" s="12">
        <v>18</v>
      </c>
      <c r="C318" s="12" t="s">
        <v>128</v>
      </c>
      <c r="D318" s="38">
        <v>493743.27039100003</v>
      </c>
      <c r="E318" s="38">
        <v>5180656.0347600002</v>
      </c>
      <c r="F318" s="12" t="s">
        <v>104</v>
      </c>
      <c r="G318" s="12" t="s">
        <v>139</v>
      </c>
      <c r="H318" s="12">
        <v>4</v>
      </c>
      <c r="I318" s="12" t="s">
        <v>121</v>
      </c>
      <c r="J318" s="12">
        <v>40</v>
      </c>
      <c r="K318" s="12">
        <v>60</v>
      </c>
      <c r="L318" s="23">
        <v>1.4411754105047336</v>
      </c>
      <c r="M318" s="12" t="s">
        <v>104</v>
      </c>
      <c r="N318" s="12">
        <v>40</v>
      </c>
      <c r="O318" s="12">
        <v>60</v>
      </c>
      <c r="P318" s="23">
        <v>1.4411754105047336</v>
      </c>
      <c r="Q318" s="12" t="s">
        <v>104</v>
      </c>
      <c r="R318" s="12">
        <v>40</v>
      </c>
      <c r="S318" s="12">
        <v>60</v>
      </c>
      <c r="T318" s="23">
        <v>1.4411754105047336</v>
      </c>
    </row>
    <row r="319" spans="1:20" s="12" customFormat="1" x14ac:dyDescent="0.25">
      <c r="A319" s="12">
        <v>83</v>
      </c>
      <c r="B319" s="12">
        <v>18</v>
      </c>
      <c r="C319" s="12" t="s">
        <v>128</v>
      </c>
      <c r="D319" s="38">
        <v>493743.27039100003</v>
      </c>
      <c r="E319" s="38">
        <v>5180656.0347600002</v>
      </c>
      <c r="F319" s="12" t="s">
        <v>129</v>
      </c>
      <c r="G319" s="12" t="s">
        <v>139</v>
      </c>
      <c r="H319" s="12">
        <v>4</v>
      </c>
      <c r="I319" s="12" t="s">
        <v>121</v>
      </c>
      <c r="J319" s="12">
        <v>60</v>
      </c>
      <c r="K319" s="12">
        <v>90.5</v>
      </c>
      <c r="L319" s="23">
        <v>1.573006861398782</v>
      </c>
      <c r="M319" s="12" t="s">
        <v>129</v>
      </c>
      <c r="N319" s="12">
        <v>60</v>
      </c>
      <c r="O319" s="12">
        <v>90.5</v>
      </c>
      <c r="P319" s="23">
        <v>1.573006861398782</v>
      </c>
      <c r="Q319" s="12" t="s">
        <v>129</v>
      </c>
      <c r="R319" s="12">
        <v>60</v>
      </c>
      <c r="S319" s="12">
        <v>90.5</v>
      </c>
      <c r="T319" s="23">
        <v>1.573006861398782</v>
      </c>
    </row>
    <row r="320" spans="1:20" s="12" customFormat="1" x14ac:dyDescent="0.25">
      <c r="A320" s="12">
        <v>83</v>
      </c>
      <c r="B320" s="12">
        <v>18</v>
      </c>
      <c r="C320" s="12" t="s">
        <v>128</v>
      </c>
      <c r="D320" s="38">
        <v>493743.27039100003</v>
      </c>
      <c r="E320" s="38">
        <v>5180656.0347600002</v>
      </c>
      <c r="F320" s="12" t="s">
        <v>130</v>
      </c>
      <c r="G320" s="12" t="s">
        <v>139</v>
      </c>
      <c r="H320" s="12">
        <v>4</v>
      </c>
      <c r="I320" s="12" t="s">
        <v>121</v>
      </c>
      <c r="J320" s="12">
        <v>90.5</v>
      </c>
      <c r="K320" s="12">
        <v>115.5</v>
      </c>
      <c r="L320" s="23">
        <v>1.5965630307485315</v>
      </c>
      <c r="M320" s="12" t="s">
        <v>130</v>
      </c>
      <c r="N320" s="12">
        <v>90.5</v>
      </c>
      <c r="O320" s="12">
        <v>115.5</v>
      </c>
      <c r="P320" s="23">
        <v>1.5965630307485315</v>
      </c>
      <c r="Q320" s="12" t="s">
        <v>130</v>
      </c>
      <c r="R320" s="12">
        <v>90.5</v>
      </c>
      <c r="S320" s="12">
        <v>116</v>
      </c>
      <c r="T320" s="23">
        <v>1.5965630307485315</v>
      </c>
    </row>
    <row r="321" spans="1:20" s="12" customFormat="1" x14ac:dyDescent="0.25">
      <c r="A321" s="12">
        <v>83</v>
      </c>
      <c r="B321" s="12">
        <v>18</v>
      </c>
      <c r="C321" s="12" t="s">
        <v>128</v>
      </c>
      <c r="D321" s="38">
        <v>493743.27039100003</v>
      </c>
      <c r="E321" s="38">
        <v>5180656.0347600002</v>
      </c>
      <c r="F321" s="12" t="s">
        <v>99</v>
      </c>
      <c r="G321" s="12" t="s">
        <v>139</v>
      </c>
      <c r="H321" s="12">
        <v>4</v>
      </c>
      <c r="I321" s="12" t="s">
        <v>121</v>
      </c>
      <c r="J321" s="12">
        <v>115.5</v>
      </c>
      <c r="K321" s="12">
        <v>153</v>
      </c>
      <c r="L321" s="23">
        <v>1.6508439486130688</v>
      </c>
      <c r="M321" s="12" t="s">
        <v>99</v>
      </c>
      <c r="N321" s="12">
        <v>115.5</v>
      </c>
      <c r="O321" s="12">
        <v>153</v>
      </c>
      <c r="P321" s="23">
        <v>1.6508439486130688</v>
      </c>
      <c r="Q321" s="12" t="s">
        <v>99</v>
      </c>
      <c r="R321" s="12">
        <v>116</v>
      </c>
      <c r="S321" s="12">
        <v>150</v>
      </c>
      <c r="T321" s="23">
        <v>1.6508439486130688</v>
      </c>
    </row>
    <row r="322" spans="1:20" s="12" customFormat="1" x14ac:dyDescent="0.25">
      <c r="A322" s="12">
        <v>85</v>
      </c>
      <c r="B322" s="12">
        <v>20</v>
      </c>
      <c r="C322" s="12" t="s">
        <v>128</v>
      </c>
      <c r="D322" s="38">
        <v>493807.10502900003</v>
      </c>
      <c r="E322" s="38">
        <v>5180671.6367899803</v>
      </c>
      <c r="F322" s="12" t="s">
        <v>78</v>
      </c>
      <c r="G322" s="12" t="s">
        <v>139</v>
      </c>
      <c r="H322" s="12">
        <v>4</v>
      </c>
      <c r="I322" s="12" t="s">
        <v>62</v>
      </c>
      <c r="J322" s="12">
        <v>0</v>
      </c>
      <c r="K322" s="12">
        <v>10</v>
      </c>
      <c r="L322" s="23">
        <v>1.2503138421692814</v>
      </c>
      <c r="M322" s="12" t="s">
        <v>78</v>
      </c>
      <c r="N322" s="12" t="s">
        <v>63</v>
      </c>
      <c r="O322" s="12" t="s">
        <v>64</v>
      </c>
      <c r="P322" s="23">
        <v>1.0483223025909816</v>
      </c>
      <c r="Q322" s="12" t="s">
        <v>78</v>
      </c>
      <c r="R322" s="12">
        <v>0</v>
      </c>
      <c r="S322" s="12">
        <v>10</v>
      </c>
      <c r="T322" s="23">
        <v>1.3592815427774934</v>
      </c>
    </row>
    <row r="323" spans="1:20" s="12" customFormat="1" x14ac:dyDescent="0.25">
      <c r="A323" s="12">
        <v>85</v>
      </c>
      <c r="B323" s="12">
        <v>20</v>
      </c>
      <c r="C323" s="12" t="s">
        <v>128</v>
      </c>
      <c r="D323" s="38">
        <v>493807.10502900003</v>
      </c>
      <c r="E323" s="38">
        <v>5180671.6367899803</v>
      </c>
      <c r="F323" s="12" t="s">
        <v>82</v>
      </c>
      <c r="G323" s="12" t="s">
        <v>139</v>
      </c>
      <c r="H323" s="12">
        <v>4</v>
      </c>
      <c r="I323" s="12" t="s">
        <v>62</v>
      </c>
      <c r="J323" s="12">
        <v>10</v>
      </c>
      <c r="K323" s="12">
        <v>20</v>
      </c>
      <c r="L323" s="23">
        <v>1.2503138421692814</v>
      </c>
      <c r="M323" s="12" t="s">
        <v>81</v>
      </c>
      <c r="N323" s="12" t="s">
        <v>64</v>
      </c>
      <c r="O323" s="12" t="s">
        <v>68</v>
      </c>
      <c r="P323" s="23">
        <v>1.3224110023061513</v>
      </c>
      <c r="Q323" s="12" t="s">
        <v>81</v>
      </c>
      <c r="R323" s="12">
        <v>10</v>
      </c>
      <c r="S323" s="12">
        <v>20</v>
      </c>
      <c r="T323" s="23">
        <v>1.2981456322670573</v>
      </c>
    </row>
    <row r="324" spans="1:20" s="12" customFormat="1" x14ac:dyDescent="0.25">
      <c r="A324" s="12">
        <v>85</v>
      </c>
      <c r="B324" s="12">
        <v>20</v>
      </c>
      <c r="C324" s="12" t="s">
        <v>128</v>
      </c>
      <c r="D324" s="38">
        <v>493807.10502900003</v>
      </c>
      <c r="E324" s="38">
        <v>5180671.6367899803</v>
      </c>
      <c r="F324" s="12" t="s">
        <v>82</v>
      </c>
      <c r="G324" s="12" t="s">
        <v>139</v>
      </c>
      <c r="H324" s="12">
        <v>4</v>
      </c>
      <c r="I324" s="12" t="s">
        <v>62</v>
      </c>
      <c r="J324" s="12">
        <v>20</v>
      </c>
      <c r="K324" s="12">
        <v>30</v>
      </c>
      <c r="L324" s="23">
        <v>1.2503138421692814</v>
      </c>
      <c r="M324" s="12" t="s">
        <v>82</v>
      </c>
      <c r="N324" s="12" t="s">
        <v>68</v>
      </c>
      <c r="O324" s="12" t="s">
        <v>70</v>
      </c>
      <c r="P324" s="23">
        <v>1.2503138421692814</v>
      </c>
      <c r="Q324" s="12" t="s">
        <v>82</v>
      </c>
      <c r="R324" s="12">
        <v>20</v>
      </c>
      <c r="S324" s="12">
        <v>30</v>
      </c>
      <c r="T324" s="23">
        <v>1.3225823526298144</v>
      </c>
    </row>
    <row r="325" spans="1:20" s="12" customFormat="1" x14ac:dyDescent="0.25">
      <c r="A325" s="12">
        <v>85</v>
      </c>
      <c r="B325" s="12">
        <v>20</v>
      </c>
      <c r="C325" s="12" t="s">
        <v>128</v>
      </c>
      <c r="D325" s="38">
        <v>493807.10502900003</v>
      </c>
      <c r="E325" s="38">
        <v>5180671.6367899803</v>
      </c>
      <c r="F325" s="12" t="s">
        <v>82</v>
      </c>
      <c r="G325" s="12" t="s">
        <v>139</v>
      </c>
      <c r="H325" s="12">
        <v>4</v>
      </c>
      <c r="I325" s="12" t="s">
        <v>62</v>
      </c>
      <c r="J325" s="12" t="s">
        <v>70</v>
      </c>
      <c r="K325" s="12" t="s">
        <v>105</v>
      </c>
      <c r="L325" s="23">
        <v>1.3276473409761635</v>
      </c>
      <c r="M325" s="12" t="s">
        <v>82</v>
      </c>
      <c r="N325" s="12">
        <v>30</v>
      </c>
      <c r="O325" s="12">
        <v>31</v>
      </c>
      <c r="P325" s="23">
        <v>1.3276473409761635</v>
      </c>
      <c r="Q325" s="12" t="s">
        <v>82</v>
      </c>
      <c r="R325" s="12">
        <v>30</v>
      </c>
      <c r="S325" s="12">
        <v>31</v>
      </c>
      <c r="T325" s="23">
        <v>1.3276473409761635</v>
      </c>
    </row>
    <row r="326" spans="1:20" s="12" customFormat="1" x14ac:dyDescent="0.25">
      <c r="A326" s="12">
        <v>85</v>
      </c>
      <c r="B326" s="12">
        <v>20</v>
      </c>
      <c r="C326" s="12" t="s">
        <v>128</v>
      </c>
      <c r="D326" s="38">
        <v>493807.10502900003</v>
      </c>
      <c r="E326" s="38">
        <v>5180671.6367899803</v>
      </c>
      <c r="F326" s="12" t="s">
        <v>83</v>
      </c>
      <c r="G326" s="12" t="s">
        <v>139</v>
      </c>
      <c r="H326" s="12">
        <v>4</v>
      </c>
      <c r="I326" s="12" t="s">
        <v>62</v>
      </c>
      <c r="J326" s="12">
        <v>31</v>
      </c>
      <c r="K326" s="12">
        <v>62</v>
      </c>
      <c r="L326" s="23">
        <v>1.2543366105463241</v>
      </c>
      <c r="M326" s="12" t="s">
        <v>83</v>
      </c>
      <c r="N326" s="12">
        <v>31</v>
      </c>
      <c r="O326" s="12">
        <v>62</v>
      </c>
      <c r="P326" s="23">
        <v>1.2543366105463241</v>
      </c>
      <c r="Q326" s="12" t="s">
        <v>83</v>
      </c>
      <c r="R326" s="12">
        <v>31</v>
      </c>
      <c r="S326" s="12">
        <v>62</v>
      </c>
      <c r="T326" s="23">
        <v>1.2543366105463241</v>
      </c>
    </row>
    <row r="327" spans="1:20" s="12" customFormat="1" x14ac:dyDescent="0.25">
      <c r="A327" s="12">
        <v>85</v>
      </c>
      <c r="B327" s="12">
        <v>20</v>
      </c>
      <c r="C327" s="12" t="s">
        <v>128</v>
      </c>
      <c r="D327" s="38">
        <v>493807.10502900003</v>
      </c>
      <c r="E327" s="38">
        <v>5180671.6367899803</v>
      </c>
      <c r="F327" s="12" t="s">
        <v>129</v>
      </c>
      <c r="G327" s="12" t="s">
        <v>139</v>
      </c>
      <c r="H327" s="12">
        <v>4</v>
      </c>
      <c r="I327" s="12" t="s">
        <v>62</v>
      </c>
      <c r="J327" s="12">
        <v>62</v>
      </c>
      <c r="K327" s="12">
        <v>90</v>
      </c>
      <c r="L327" s="23">
        <v>1.4408879036535227</v>
      </c>
      <c r="M327" s="12" t="s">
        <v>129</v>
      </c>
      <c r="N327" s="12">
        <v>62</v>
      </c>
      <c r="O327" s="12">
        <v>90</v>
      </c>
      <c r="P327" s="23">
        <v>1.4408879036535227</v>
      </c>
      <c r="Q327" s="12" t="s">
        <v>129</v>
      </c>
      <c r="R327" s="12">
        <v>62</v>
      </c>
      <c r="S327" s="12">
        <v>90</v>
      </c>
      <c r="T327" s="23">
        <v>1.4408879036535227</v>
      </c>
    </row>
    <row r="328" spans="1:20" s="12" customFormat="1" x14ac:dyDescent="0.25">
      <c r="A328" s="12">
        <v>85</v>
      </c>
      <c r="B328" s="12">
        <v>20</v>
      </c>
      <c r="C328" s="12" t="s">
        <v>128</v>
      </c>
      <c r="D328" s="38">
        <v>493807.10502900003</v>
      </c>
      <c r="E328" s="38">
        <v>5180671.6367899803</v>
      </c>
      <c r="F328" s="12" t="s">
        <v>130</v>
      </c>
      <c r="G328" s="12" t="s">
        <v>139</v>
      </c>
      <c r="H328" s="12">
        <v>4</v>
      </c>
      <c r="I328" s="12" t="s">
        <v>62</v>
      </c>
      <c r="J328" s="12">
        <v>90</v>
      </c>
      <c r="K328" s="12">
        <v>112</v>
      </c>
      <c r="L328" s="23">
        <v>1.5836927185732095</v>
      </c>
      <c r="M328" s="12" t="s">
        <v>130</v>
      </c>
      <c r="N328" s="12">
        <v>90</v>
      </c>
      <c r="O328" s="12">
        <v>112</v>
      </c>
      <c r="P328" s="23">
        <v>1.5836927185732095</v>
      </c>
      <c r="Q328" s="12" t="s">
        <v>130</v>
      </c>
      <c r="R328" s="12">
        <v>90</v>
      </c>
      <c r="S328" s="12">
        <v>112</v>
      </c>
      <c r="T328" s="23">
        <v>1.5836927185732095</v>
      </c>
    </row>
    <row r="329" spans="1:20" s="12" customFormat="1" x14ac:dyDescent="0.25">
      <c r="A329" s="12">
        <v>85</v>
      </c>
      <c r="B329" s="12">
        <v>20</v>
      </c>
      <c r="C329" s="12" t="s">
        <v>128</v>
      </c>
      <c r="D329" s="38">
        <v>493807.10502900003</v>
      </c>
      <c r="E329" s="38">
        <v>5180671.6367899803</v>
      </c>
      <c r="F329" s="12" t="s">
        <v>142</v>
      </c>
      <c r="G329" s="12" t="s">
        <v>139</v>
      </c>
      <c r="H329" s="12">
        <v>4</v>
      </c>
      <c r="I329" s="12" t="s">
        <v>62</v>
      </c>
      <c r="J329" s="12">
        <v>112</v>
      </c>
      <c r="K329" s="12">
        <v>153</v>
      </c>
      <c r="L329" s="23">
        <v>1.6297347255911527</v>
      </c>
      <c r="M329" s="12" t="s">
        <v>142</v>
      </c>
      <c r="N329" s="12">
        <v>112</v>
      </c>
      <c r="O329" s="12">
        <v>153</v>
      </c>
      <c r="P329" s="23">
        <v>1.6297347255911527</v>
      </c>
      <c r="Q329" s="12" t="s">
        <v>142</v>
      </c>
      <c r="R329" s="12">
        <v>112</v>
      </c>
      <c r="S329" s="12">
        <v>153</v>
      </c>
      <c r="T329" s="23">
        <v>1.6297347255911527</v>
      </c>
    </row>
    <row r="330" spans="1:20" s="12" customFormat="1" x14ac:dyDescent="0.25">
      <c r="A330" s="12">
        <v>87</v>
      </c>
      <c r="B330" s="12">
        <v>22</v>
      </c>
      <c r="C330" s="12" t="s">
        <v>128</v>
      </c>
      <c r="D330" s="38">
        <v>493870.93683800002</v>
      </c>
      <c r="E330" s="38">
        <v>5180684.7948000003</v>
      </c>
      <c r="F330" s="12" t="s">
        <v>78</v>
      </c>
      <c r="G330" s="12" t="s">
        <v>119</v>
      </c>
      <c r="H330" s="12">
        <v>3</v>
      </c>
      <c r="I330" s="12" t="s">
        <v>86</v>
      </c>
      <c r="J330" s="12">
        <v>0</v>
      </c>
      <c r="K330" s="12">
        <v>10</v>
      </c>
      <c r="L330" s="23">
        <v>1.2432497351165639</v>
      </c>
      <c r="M330" s="12" t="s">
        <v>78</v>
      </c>
      <c r="N330" s="12" t="s">
        <v>63</v>
      </c>
      <c r="O330" s="12" t="s">
        <v>64</v>
      </c>
      <c r="P330" s="23">
        <v>0.89001498111053179</v>
      </c>
      <c r="Q330" s="12" t="s">
        <v>78</v>
      </c>
      <c r="R330" s="12">
        <v>0</v>
      </c>
      <c r="S330" s="12">
        <v>10</v>
      </c>
      <c r="T330" s="23">
        <v>1.2348042415794767</v>
      </c>
    </row>
    <row r="331" spans="1:20" s="12" customFormat="1" x14ac:dyDescent="0.25">
      <c r="A331" s="12">
        <v>87</v>
      </c>
      <c r="B331" s="12">
        <v>22</v>
      </c>
      <c r="C331" s="12" t="s">
        <v>128</v>
      </c>
      <c r="D331" s="38">
        <v>493870.93683800002</v>
      </c>
      <c r="E331" s="38">
        <v>5180684.7948000003</v>
      </c>
      <c r="F331" s="12" t="s">
        <v>78</v>
      </c>
      <c r="G331" s="12" t="s">
        <v>119</v>
      </c>
      <c r="H331" s="12">
        <v>3</v>
      </c>
      <c r="I331" s="12" t="s">
        <v>86</v>
      </c>
      <c r="J331" s="12">
        <v>10</v>
      </c>
      <c r="K331" s="12">
        <v>20</v>
      </c>
      <c r="L331" s="23">
        <v>1.2432497351165639</v>
      </c>
      <c r="M331" s="12" t="s">
        <v>81</v>
      </c>
      <c r="N331" s="12" t="s">
        <v>64</v>
      </c>
      <c r="O331" s="12" t="s">
        <v>68</v>
      </c>
      <c r="P331" s="23">
        <v>1.3181533581971723</v>
      </c>
      <c r="Q331" s="12" t="s">
        <v>81</v>
      </c>
      <c r="R331" s="12">
        <v>10</v>
      </c>
      <c r="S331" s="12">
        <v>20</v>
      </c>
      <c r="T331" s="23">
        <v>1.3439314007445702</v>
      </c>
    </row>
    <row r="332" spans="1:20" s="12" customFormat="1" x14ac:dyDescent="0.25">
      <c r="A332" s="12">
        <v>87</v>
      </c>
      <c r="B332" s="12">
        <v>22</v>
      </c>
      <c r="C332" s="12" t="s">
        <v>128</v>
      </c>
      <c r="D332" s="38">
        <v>493870.93683800002</v>
      </c>
      <c r="E332" s="38">
        <v>5180684.7948000003</v>
      </c>
      <c r="F332" s="12" t="s">
        <v>78</v>
      </c>
      <c r="G332" s="12" t="s">
        <v>119</v>
      </c>
      <c r="H332" s="12">
        <v>3</v>
      </c>
      <c r="I332" s="12" t="s">
        <v>86</v>
      </c>
      <c r="J332" s="12">
        <v>20</v>
      </c>
      <c r="K332" s="12">
        <v>30</v>
      </c>
      <c r="L332" s="23">
        <v>1.3547079451815116</v>
      </c>
      <c r="M332" s="12" t="s">
        <v>82</v>
      </c>
      <c r="N332" s="12" t="s">
        <v>68</v>
      </c>
      <c r="O332" s="12" t="s">
        <v>70</v>
      </c>
      <c r="P332" s="23">
        <v>1.2432497351165639</v>
      </c>
      <c r="Q332" s="12" t="s">
        <v>82</v>
      </c>
      <c r="R332" s="12">
        <v>20</v>
      </c>
      <c r="S332" s="12">
        <v>30</v>
      </c>
      <c r="T332" s="23">
        <v>1.2875593274167652</v>
      </c>
    </row>
    <row r="333" spans="1:20" s="12" customFormat="1" x14ac:dyDescent="0.25">
      <c r="A333" s="12">
        <v>87</v>
      </c>
      <c r="B333" s="12">
        <v>22</v>
      </c>
      <c r="C333" s="12" t="s">
        <v>128</v>
      </c>
      <c r="D333" s="38">
        <v>493870.93683800002</v>
      </c>
      <c r="E333" s="38">
        <v>5180684.7948000003</v>
      </c>
      <c r="F333" s="12" t="s">
        <v>82</v>
      </c>
      <c r="G333" s="12" t="s">
        <v>119</v>
      </c>
      <c r="H333" s="12">
        <v>3</v>
      </c>
      <c r="I333" s="12" t="s">
        <v>86</v>
      </c>
      <c r="J333" s="12">
        <v>15</v>
      </c>
      <c r="K333" s="12">
        <v>46</v>
      </c>
      <c r="L333" s="23">
        <v>1.3120284287436303</v>
      </c>
      <c r="M333" s="12" t="s">
        <v>82</v>
      </c>
      <c r="N333" s="12">
        <v>30</v>
      </c>
      <c r="O333" s="12">
        <v>46</v>
      </c>
      <c r="P333" s="23">
        <v>1.3120284287436303</v>
      </c>
      <c r="Q333" s="12" t="s">
        <v>82</v>
      </c>
      <c r="R333" s="12">
        <v>30</v>
      </c>
      <c r="S333" s="12">
        <v>46</v>
      </c>
      <c r="T333" s="23">
        <v>1.3120284287436303</v>
      </c>
    </row>
    <row r="334" spans="1:20" s="12" customFormat="1" x14ac:dyDescent="0.25">
      <c r="A334" s="12">
        <v>87</v>
      </c>
      <c r="B334" s="12">
        <v>22</v>
      </c>
      <c r="C334" s="12" t="s">
        <v>128</v>
      </c>
      <c r="D334" s="38">
        <v>493870.93683800002</v>
      </c>
      <c r="E334" s="38">
        <v>5180684.7948000003</v>
      </c>
      <c r="F334" s="12" t="s">
        <v>83</v>
      </c>
      <c r="G334" s="12" t="s">
        <v>119</v>
      </c>
      <c r="H334" s="12">
        <v>3</v>
      </c>
      <c r="I334" s="12" t="s">
        <v>86</v>
      </c>
      <c r="J334" s="12">
        <v>46</v>
      </c>
      <c r="K334" s="12">
        <v>74</v>
      </c>
      <c r="L334" s="23">
        <v>1.4421936481997175</v>
      </c>
      <c r="M334" s="12" t="s">
        <v>83</v>
      </c>
      <c r="N334" s="12">
        <v>46</v>
      </c>
      <c r="O334" s="12">
        <v>74</v>
      </c>
      <c r="P334" s="23">
        <v>1.4421936481997175</v>
      </c>
      <c r="Q334" s="12" t="s">
        <v>83</v>
      </c>
      <c r="R334" s="12">
        <v>46</v>
      </c>
      <c r="S334" s="12">
        <v>74</v>
      </c>
      <c r="T334" s="23">
        <v>1.4421936481997175</v>
      </c>
    </row>
    <row r="335" spans="1:20" s="12" customFormat="1" x14ac:dyDescent="0.25">
      <c r="A335" s="12">
        <v>87</v>
      </c>
      <c r="B335" s="12">
        <v>22</v>
      </c>
      <c r="C335" s="12" t="s">
        <v>128</v>
      </c>
      <c r="D335" s="38">
        <v>493870.93683800002</v>
      </c>
      <c r="E335" s="38">
        <v>5180684.7948000003</v>
      </c>
      <c r="F335" s="12" t="s">
        <v>89</v>
      </c>
      <c r="G335" s="12" t="s">
        <v>119</v>
      </c>
      <c r="H335" s="12">
        <v>3</v>
      </c>
      <c r="I335" s="12" t="s">
        <v>86</v>
      </c>
      <c r="J335" s="12">
        <v>74</v>
      </c>
      <c r="K335" s="12">
        <v>102</v>
      </c>
      <c r="L335" s="23">
        <v>1.6488557816297471</v>
      </c>
      <c r="M335" s="12" t="s">
        <v>89</v>
      </c>
      <c r="N335" s="12">
        <v>74</v>
      </c>
      <c r="O335" s="12">
        <v>102</v>
      </c>
      <c r="P335" s="23">
        <v>1.6488557816297471</v>
      </c>
      <c r="Q335" s="12" t="s">
        <v>89</v>
      </c>
      <c r="R335" s="12">
        <v>74</v>
      </c>
      <c r="S335" s="12">
        <v>102</v>
      </c>
      <c r="T335" s="23">
        <v>1.6488557816297471</v>
      </c>
    </row>
    <row r="336" spans="1:20" s="12" customFormat="1" x14ac:dyDescent="0.25">
      <c r="A336" s="12">
        <v>87</v>
      </c>
      <c r="B336" s="12">
        <v>22</v>
      </c>
      <c r="C336" s="12" t="s">
        <v>128</v>
      </c>
      <c r="D336" s="38">
        <v>493870.93683800002</v>
      </c>
      <c r="E336" s="38">
        <v>5180684.7948000003</v>
      </c>
      <c r="F336" s="12" t="s">
        <v>90</v>
      </c>
      <c r="G336" s="12" t="s">
        <v>119</v>
      </c>
      <c r="H336" s="12">
        <v>3</v>
      </c>
      <c r="I336" s="12" t="s">
        <v>86</v>
      </c>
      <c r="J336" s="12">
        <v>102</v>
      </c>
      <c r="K336" s="12">
        <v>125</v>
      </c>
      <c r="L336" s="23">
        <v>1.6417826134276456</v>
      </c>
      <c r="M336" s="12" t="s">
        <v>90</v>
      </c>
      <c r="N336" s="12">
        <v>102</v>
      </c>
      <c r="O336" s="12">
        <v>125</v>
      </c>
      <c r="P336" s="23">
        <v>1.6417826134276456</v>
      </c>
      <c r="Q336" s="12" t="s">
        <v>90</v>
      </c>
      <c r="R336" s="12">
        <v>102</v>
      </c>
      <c r="S336" s="12">
        <v>125</v>
      </c>
      <c r="T336" s="23">
        <v>1.6417826134276456</v>
      </c>
    </row>
    <row r="337" spans="1:20" s="12" customFormat="1" x14ac:dyDescent="0.25">
      <c r="A337" s="12">
        <v>87</v>
      </c>
      <c r="B337" s="12">
        <v>22</v>
      </c>
      <c r="C337" s="12" t="s">
        <v>128</v>
      </c>
      <c r="D337" s="38">
        <v>493870.93683800002</v>
      </c>
      <c r="E337" s="38">
        <v>5180684.7948000003</v>
      </c>
      <c r="F337" s="12" t="s">
        <v>94</v>
      </c>
      <c r="G337" s="12" t="s">
        <v>119</v>
      </c>
      <c r="H337" s="12">
        <v>3</v>
      </c>
      <c r="I337" s="12" t="s">
        <v>86</v>
      </c>
      <c r="J337" s="12">
        <v>125</v>
      </c>
      <c r="K337" s="12">
        <v>153</v>
      </c>
      <c r="L337" s="23">
        <v>1.7218784213172986</v>
      </c>
      <c r="M337" s="12" t="s">
        <v>94</v>
      </c>
      <c r="N337" s="12">
        <v>125</v>
      </c>
      <c r="O337" s="12">
        <v>153</v>
      </c>
      <c r="P337" s="23">
        <v>1.7218784213172986</v>
      </c>
      <c r="Q337" s="12" t="s">
        <v>94</v>
      </c>
      <c r="R337" s="12">
        <v>125</v>
      </c>
      <c r="S337" s="12">
        <v>151</v>
      </c>
      <c r="T337" s="23">
        <v>1.7218784213172986</v>
      </c>
    </row>
    <row r="338" spans="1:20" s="12" customFormat="1" x14ac:dyDescent="0.25">
      <c r="A338" s="12">
        <v>89</v>
      </c>
      <c r="B338" s="12">
        <v>24</v>
      </c>
      <c r="C338" s="12" t="s">
        <v>128</v>
      </c>
      <c r="D338" s="38">
        <v>493935.202922998</v>
      </c>
      <c r="E338" s="38">
        <v>5180676.1413799804</v>
      </c>
      <c r="F338" s="12" t="s">
        <v>78</v>
      </c>
      <c r="G338" s="12" t="s">
        <v>139</v>
      </c>
      <c r="H338" s="12">
        <v>4</v>
      </c>
      <c r="I338" s="12" t="s">
        <v>79</v>
      </c>
      <c r="J338" s="12">
        <v>0</v>
      </c>
      <c r="K338" s="12">
        <v>10</v>
      </c>
      <c r="L338" s="23">
        <v>1.3080547520400221</v>
      </c>
      <c r="M338" s="12" t="s">
        <v>78</v>
      </c>
      <c r="N338" s="12" t="s">
        <v>63</v>
      </c>
      <c r="O338" s="12" t="s">
        <v>64</v>
      </c>
      <c r="P338" s="23">
        <v>0.98578552301816202</v>
      </c>
      <c r="Q338" s="12" t="s">
        <v>78</v>
      </c>
      <c r="R338" s="12">
        <v>0</v>
      </c>
      <c r="S338" s="12">
        <v>10</v>
      </c>
      <c r="T338" s="23">
        <v>1.2710623356917268</v>
      </c>
    </row>
    <row r="339" spans="1:20" s="12" customFormat="1" x14ac:dyDescent="0.25">
      <c r="A339" s="12">
        <v>89</v>
      </c>
      <c r="B339" s="12">
        <v>24</v>
      </c>
      <c r="C339" s="12" t="s">
        <v>128</v>
      </c>
      <c r="D339" s="38">
        <v>493935.202922998</v>
      </c>
      <c r="E339" s="38">
        <v>5180676.1413799804</v>
      </c>
      <c r="F339" s="12" t="s">
        <v>103</v>
      </c>
      <c r="G339" s="12" t="s">
        <v>139</v>
      </c>
      <c r="H339" s="12">
        <v>4</v>
      </c>
      <c r="I339" s="12" t="s">
        <v>79</v>
      </c>
      <c r="J339" s="12">
        <v>10</v>
      </c>
      <c r="K339" s="12">
        <v>20</v>
      </c>
      <c r="L339" s="23">
        <v>1.3080547520400221</v>
      </c>
      <c r="M339" s="12" t="s">
        <v>102</v>
      </c>
      <c r="N339" s="12" t="s">
        <v>64</v>
      </c>
      <c r="O339" s="12" t="s">
        <v>68</v>
      </c>
      <c r="P339" s="23">
        <v>1.4022843302147403</v>
      </c>
      <c r="Q339" s="12" t="s">
        <v>102</v>
      </c>
      <c r="R339" s="12">
        <v>10</v>
      </c>
      <c r="S339" s="12">
        <v>20</v>
      </c>
      <c r="T339" s="23">
        <v>1.3424316742241122</v>
      </c>
    </row>
    <row r="340" spans="1:20" s="12" customFormat="1" x14ac:dyDescent="0.25">
      <c r="A340" s="12">
        <v>89</v>
      </c>
      <c r="B340" s="12">
        <v>24</v>
      </c>
      <c r="C340" s="12" t="s">
        <v>128</v>
      </c>
      <c r="D340" s="38">
        <v>493935.202922998</v>
      </c>
      <c r="E340" s="38">
        <v>5180676.1413799804</v>
      </c>
      <c r="F340" s="12" t="s">
        <v>103</v>
      </c>
      <c r="G340" s="12" t="s">
        <v>139</v>
      </c>
      <c r="H340" s="12">
        <v>4</v>
      </c>
      <c r="I340" s="12" t="s">
        <v>79</v>
      </c>
      <c r="J340" s="12">
        <v>20</v>
      </c>
      <c r="K340" s="12">
        <v>30</v>
      </c>
      <c r="L340" s="23">
        <v>1.3080547520400221</v>
      </c>
      <c r="M340" s="12" t="s">
        <v>103</v>
      </c>
      <c r="N340" s="12" t="s">
        <v>68</v>
      </c>
      <c r="O340" s="12" t="s">
        <v>70</v>
      </c>
      <c r="P340" s="23">
        <v>1.3080547520400221</v>
      </c>
      <c r="Q340" s="12" t="s">
        <v>103</v>
      </c>
      <c r="R340" s="12">
        <v>20</v>
      </c>
      <c r="S340" s="12">
        <v>30</v>
      </c>
      <c r="T340" s="23">
        <v>1.2114261517017484</v>
      </c>
    </row>
    <row r="341" spans="1:20" s="12" customFormat="1" x14ac:dyDescent="0.25">
      <c r="A341" s="12">
        <v>89</v>
      </c>
      <c r="B341" s="12">
        <v>24</v>
      </c>
      <c r="C341" s="12" t="s">
        <v>128</v>
      </c>
      <c r="D341" s="38">
        <v>493935.202922998</v>
      </c>
      <c r="E341" s="38">
        <v>5180676.1413799804</v>
      </c>
      <c r="F341" s="12" t="s">
        <v>103</v>
      </c>
      <c r="G341" s="12" t="s">
        <v>139</v>
      </c>
      <c r="H341" s="12">
        <v>4</v>
      </c>
      <c r="I341" s="12" t="s">
        <v>79</v>
      </c>
      <c r="J341" s="12" t="s">
        <v>70</v>
      </c>
      <c r="K341" s="12" t="s">
        <v>72</v>
      </c>
      <c r="L341" s="23">
        <v>1.4067754710555391</v>
      </c>
      <c r="M341" s="12" t="s">
        <v>103</v>
      </c>
      <c r="N341" s="12">
        <v>30</v>
      </c>
      <c r="O341" s="12">
        <v>32</v>
      </c>
      <c r="P341" s="23">
        <v>1.4067754710555391</v>
      </c>
      <c r="Q341" s="12" t="s">
        <v>103</v>
      </c>
      <c r="R341" s="12">
        <v>30</v>
      </c>
      <c r="S341" s="12">
        <v>32</v>
      </c>
      <c r="T341" s="23">
        <v>1.4067754710555391</v>
      </c>
    </row>
    <row r="342" spans="1:20" s="12" customFormat="1" x14ac:dyDescent="0.25">
      <c r="A342" s="12">
        <v>89</v>
      </c>
      <c r="B342" s="12">
        <v>24</v>
      </c>
      <c r="C342" s="12" t="s">
        <v>128</v>
      </c>
      <c r="D342" s="38">
        <v>493935.202922998</v>
      </c>
      <c r="E342" s="38">
        <v>5180676.1413799804</v>
      </c>
      <c r="F342" s="12" t="s">
        <v>104</v>
      </c>
      <c r="G342" s="12" t="s">
        <v>139</v>
      </c>
      <c r="H342" s="12">
        <v>4</v>
      </c>
      <c r="I342" s="12" t="s">
        <v>79</v>
      </c>
      <c r="J342" s="12">
        <v>32</v>
      </c>
      <c r="K342" s="12">
        <v>48</v>
      </c>
      <c r="L342" s="23">
        <v>1.2515475585055376</v>
      </c>
      <c r="M342" s="12" t="s">
        <v>104</v>
      </c>
      <c r="N342" s="12">
        <v>32</v>
      </c>
      <c r="O342" s="12">
        <v>48</v>
      </c>
      <c r="P342" s="23">
        <v>1.2515475585055376</v>
      </c>
      <c r="Q342" s="12" t="s">
        <v>104</v>
      </c>
      <c r="R342" s="12">
        <v>32</v>
      </c>
      <c r="S342" s="12">
        <v>48</v>
      </c>
      <c r="T342" s="23">
        <v>1.2515475585055376</v>
      </c>
    </row>
    <row r="343" spans="1:20" s="12" customFormat="1" x14ac:dyDescent="0.25">
      <c r="A343" s="12">
        <v>89</v>
      </c>
      <c r="B343" s="12">
        <v>24</v>
      </c>
      <c r="C343" s="12" t="s">
        <v>128</v>
      </c>
      <c r="D343" s="38">
        <v>493935.202922998</v>
      </c>
      <c r="E343" s="38">
        <v>5180676.1413799804</v>
      </c>
      <c r="F343" s="12" t="s">
        <v>129</v>
      </c>
      <c r="G343" s="12" t="s">
        <v>139</v>
      </c>
      <c r="H343" s="12">
        <v>4</v>
      </c>
      <c r="I343" s="12" t="s">
        <v>79</v>
      </c>
      <c r="J343" s="12">
        <v>48</v>
      </c>
      <c r="K343" s="12">
        <v>70</v>
      </c>
      <c r="L343" s="23">
        <v>1.3026025534727861</v>
      </c>
      <c r="M343" s="12" t="s">
        <v>129</v>
      </c>
      <c r="N343" s="12">
        <v>48</v>
      </c>
      <c r="O343" s="12">
        <v>70</v>
      </c>
      <c r="P343" s="23">
        <v>1.3026025534727861</v>
      </c>
      <c r="Q343" s="12" t="s">
        <v>129</v>
      </c>
      <c r="R343" s="12">
        <v>48</v>
      </c>
      <c r="S343" s="12">
        <v>70</v>
      </c>
      <c r="T343" s="23">
        <v>1.3026025534727861</v>
      </c>
    </row>
    <row r="344" spans="1:20" s="12" customFormat="1" x14ac:dyDescent="0.25">
      <c r="A344" s="12">
        <v>89</v>
      </c>
      <c r="B344" s="12">
        <v>24</v>
      </c>
      <c r="C344" s="12" t="s">
        <v>128</v>
      </c>
      <c r="D344" s="38">
        <v>493935.202922998</v>
      </c>
      <c r="E344" s="38">
        <v>5180676.1413799804</v>
      </c>
      <c r="F344" s="12" t="s">
        <v>130</v>
      </c>
      <c r="G344" s="12" t="s">
        <v>139</v>
      </c>
      <c r="H344" s="12">
        <v>4</v>
      </c>
      <c r="I344" s="12" t="s">
        <v>79</v>
      </c>
      <c r="J344" s="12">
        <v>70</v>
      </c>
      <c r="K344" s="12">
        <v>112</v>
      </c>
      <c r="L344" s="23">
        <v>1.6316851453645853</v>
      </c>
      <c r="M344" s="12" t="s">
        <v>130</v>
      </c>
      <c r="N344" s="12">
        <v>70</v>
      </c>
      <c r="O344" s="12">
        <v>112</v>
      </c>
      <c r="P344" s="23">
        <v>1.6316851453645853</v>
      </c>
      <c r="Q344" s="12" t="s">
        <v>130</v>
      </c>
      <c r="R344" s="12">
        <v>70</v>
      </c>
      <c r="S344" s="12">
        <v>101</v>
      </c>
      <c r="T344" s="23">
        <v>1.6316851453645853</v>
      </c>
    </row>
    <row r="345" spans="1:20" s="12" customFormat="1" x14ac:dyDescent="0.25">
      <c r="A345" s="12">
        <v>89</v>
      </c>
      <c r="B345" s="12">
        <v>24</v>
      </c>
      <c r="C345" s="12" t="s">
        <v>128</v>
      </c>
      <c r="D345" s="38">
        <v>493935.202922998</v>
      </c>
      <c r="E345" s="38">
        <v>5180676.1413799804</v>
      </c>
      <c r="F345" s="12" t="s">
        <v>76</v>
      </c>
      <c r="G345" s="12" t="s">
        <v>139</v>
      </c>
      <c r="H345" s="12">
        <v>4</v>
      </c>
      <c r="I345" s="12" t="s">
        <v>79</v>
      </c>
      <c r="J345" s="12">
        <v>112</v>
      </c>
      <c r="K345" s="12">
        <v>153</v>
      </c>
      <c r="L345" s="23">
        <v>1.6841171150793328</v>
      </c>
      <c r="M345" s="12" t="s">
        <v>76</v>
      </c>
      <c r="N345" s="12">
        <v>112</v>
      </c>
      <c r="O345" s="12">
        <v>153</v>
      </c>
      <c r="P345" s="23">
        <v>1.6841171150793328</v>
      </c>
      <c r="Q345" s="12" t="s">
        <v>76</v>
      </c>
      <c r="R345" s="12">
        <v>101</v>
      </c>
      <c r="S345" s="12">
        <v>148</v>
      </c>
      <c r="T345" s="23">
        <v>1.6841171150793328</v>
      </c>
    </row>
    <row r="346" spans="1:20" s="12" customFormat="1" x14ac:dyDescent="0.25">
      <c r="A346" s="12">
        <v>91</v>
      </c>
      <c r="B346" s="12">
        <v>26</v>
      </c>
      <c r="C346" s="12" t="s">
        <v>128</v>
      </c>
      <c r="D346" s="38">
        <v>493998.558499999</v>
      </c>
      <c r="E346" s="38">
        <v>5180669.9977099802</v>
      </c>
      <c r="F346" s="12" t="s">
        <v>78</v>
      </c>
      <c r="G346" s="12" t="s">
        <v>119</v>
      </c>
      <c r="H346" s="12">
        <v>3</v>
      </c>
      <c r="I346" s="12" t="s">
        <v>120</v>
      </c>
      <c r="J346" s="12">
        <v>0</v>
      </c>
      <c r="K346" s="12">
        <v>10</v>
      </c>
      <c r="L346" s="23">
        <v>1.2975490539829138</v>
      </c>
      <c r="M346" s="12" t="s">
        <v>78</v>
      </c>
      <c r="N346" s="12" t="s">
        <v>63</v>
      </c>
      <c r="O346" s="12" t="s">
        <v>64</v>
      </c>
      <c r="P346" s="23">
        <v>0.80173004193037434</v>
      </c>
      <c r="Q346" s="12" t="s">
        <v>78</v>
      </c>
      <c r="R346" s="12">
        <v>0</v>
      </c>
      <c r="S346" s="12">
        <v>10</v>
      </c>
      <c r="T346" s="23">
        <v>1.1449970887661665</v>
      </c>
    </row>
    <row r="347" spans="1:20" s="12" customFormat="1" x14ac:dyDescent="0.25">
      <c r="A347" s="12">
        <v>91</v>
      </c>
      <c r="B347" s="12">
        <v>26</v>
      </c>
      <c r="C347" s="12" t="s">
        <v>128</v>
      </c>
      <c r="D347" s="38">
        <v>493998.558499999</v>
      </c>
      <c r="E347" s="38">
        <v>5180669.9977099802</v>
      </c>
      <c r="F347" s="12" t="s">
        <v>78</v>
      </c>
      <c r="G347" s="12" t="s">
        <v>119</v>
      </c>
      <c r="H347" s="12">
        <v>3</v>
      </c>
      <c r="I347" s="12" t="s">
        <v>120</v>
      </c>
      <c r="J347" s="12">
        <v>10</v>
      </c>
      <c r="K347" s="12">
        <v>20</v>
      </c>
      <c r="L347" s="23">
        <v>1.2975490539829138</v>
      </c>
      <c r="M347" s="12" t="s">
        <v>78</v>
      </c>
      <c r="N347" s="12" t="s">
        <v>64</v>
      </c>
      <c r="O347" s="12" t="s">
        <v>68</v>
      </c>
      <c r="P347" s="23">
        <v>1.2975490539829138</v>
      </c>
      <c r="Q347" s="12" t="s">
        <v>78</v>
      </c>
      <c r="R347" s="12">
        <v>10</v>
      </c>
      <c r="S347" s="12">
        <v>20</v>
      </c>
      <c r="T347" s="23">
        <v>1.3283166010903893</v>
      </c>
    </row>
    <row r="348" spans="1:20" s="12" customFormat="1" x14ac:dyDescent="0.25">
      <c r="A348" s="12">
        <v>91</v>
      </c>
      <c r="B348" s="12">
        <v>26</v>
      </c>
      <c r="C348" s="12" t="s">
        <v>128</v>
      </c>
      <c r="D348" s="38">
        <v>493998.558499999</v>
      </c>
      <c r="E348" s="38">
        <v>5180669.9977099802</v>
      </c>
      <c r="F348" s="12" t="s">
        <v>78</v>
      </c>
      <c r="G348" s="12" t="s">
        <v>119</v>
      </c>
      <c r="H348" s="12">
        <v>3</v>
      </c>
      <c r="I348" s="12" t="s">
        <v>120</v>
      </c>
      <c r="J348" s="12">
        <v>20</v>
      </c>
      <c r="K348" s="12">
        <v>30</v>
      </c>
      <c r="L348" s="23">
        <v>1.3210639142744414</v>
      </c>
      <c r="M348" s="12" t="s">
        <v>102</v>
      </c>
      <c r="N348" s="12" t="s">
        <v>68</v>
      </c>
      <c r="O348" s="12" t="s">
        <v>70</v>
      </c>
      <c r="P348" s="23">
        <v>1.3210639142744414</v>
      </c>
      <c r="Q348" s="12" t="s">
        <v>103</v>
      </c>
      <c r="R348" s="12">
        <v>20</v>
      </c>
      <c r="S348" s="12">
        <v>30</v>
      </c>
      <c r="T348" s="23">
        <v>1.3152601584416956</v>
      </c>
    </row>
    <row r="349" spans="1:20" s="12" customFormat="1" x14ac:dyDescent="0.25">
      <c r="A349" s="12">
        <v>91</v>
      </c>
      <c r="B349" s="12">
        <v>26</v>
      </c>
      <c r="C349" s="12" t="s">
        <v>128</v>
      </c>
      <c r="D349" s="38">
        <v>493998.558499999</v>
      </c>
      <c r="E349" s="38">
        <v>5180669.9977099802</v>
      </c>
      <c r="F349" s="12" t="s">
        <v>103</v>
      </c>
      <c r="G349" s="12" t="s">
        <v>119</v>
      </c>
      <c r="H349" s="12">
        <v>3</v>
      </c>
      <c r="I349" s="12" t="s">
        <v>120</v>
      </c>
      <c r="J349" s="12">
        <v>22</v>
      </c>
      <c r="K349" s="12">
        <v>37</v>
      </c>
      <c r="L349" s="23">
        <v>1.178825608480679</v>
      </c>
      <c r="M349" s="12" t="s">
        <v>103</v>
      </c>
      <c r="N349" s="12">
        <v>30</v>
      </c>
      <c r="O349" s="12">
        <v>37</v>
      </c>
      <c r="P349" s="23">
        <v>1.178825608480679</v>
      </c>
      <c r="Q349" s="12" t="s">
        <v>103</v>
      </c>
      <c r="R349" s="12">
        <v>30</v>
      </c>
      <c r="S349" s="12">
        <v>37</v>
      </c>
      <c r="T349" s="23">
        <v>1.178825608480679</v>
      </c>
    </row>
    <row r="350" spans="1:20" s="12" customFormat="1" x14ac:dyDescent="0.25">
      <c r="A350" s="12">
        <v>91</v>
      </c>
      <c r="B350" s="12">
        <v>26</v>
      </c>
      <c r="C350" s="12" t="s">
        <v>128</v>
      </c>
      <c r="D350" s="38">
        <v>493998.558499999</v>
      </c>
      <c r="E350" s="38">
        <v>5180669.9977099802</v>
      </c>
      <c r="F350" s="12" t="s">
        <v>104</v>
      </c>
      <c r="G350" s="12" t="s">
        <v>119</v>
      </c>
      <c r="H350" s="12">
        <v>3</v>
      </c>
      <c r="I350" s="12" t="s">
        <v>120</v>
      </c>
      <c r="J350" s="12">
        <v>37</v>
      </c>
      <c r="K350" s="12">
        <v>55</v>
      </c>
      <c r="L350" s="23">
        <v>1.2335488821920819</v>
      </c>
      <c r="M350" s="12" t="s">
        <v>104</v>
      </c>
      <c r="N350" s="12">
        <v>37</v>
      </c>
      <c r="O350" s="12">
        <v>55</v>
      </c>
      <c r="P350" s="23">
        <v>1.2335488821920819</v>
      </c>
      <c r="Q350" s="12" t="s">
        <v>104</v>
      </c>
      <c r="R350" s="12">
        <v>37</v>
      </c>
      <c r="S350" s="12">
        <v>55</v>
      </c>
      <c r="T350" s="23">
        <v>1.2335488821920819</v>
      </c>
    </row>
    <row r="351" spans="1:20" s="12" customFormat="1" x14ac:dyDescent="0.25">
      <c r="A351" s="12">
        <v>91</v>
      </c>
      <c r="B351" s="12">
        <v>26</v>
      </c>
      <c r="C351" s="12" t="s">
        <v>128</v>
      </c>
      <c r="D351" s="38">
        <v>493998.558499999</v>
      </c>
      <c r="E351" s="38">
        <v>5180669.9977099802</v>
      </c>
      <c r="F351" s="12" t="s">
        <v>83</v>
      </c>
      <c r="G351" s="12" t="s">
        <v>119</v>
      </c>
      <c r="H351" s="12">
        <v>3</v>
      </c>
      <c r="I351" s="12" t="s">
        <v>120</v>
      </c>
      <c r="J351" s="12">
        <v>55</v>
      </c>
      <c r="K351" s="12">
        <v>86</v>
      </c>
      <c r="L351" s="23">
        <v>1.5</v>
      </c>
      <c r="M351" s="12" t="s">
        <v>83</v>
      </c>
      <c r="N351" s="12">
        <v>55</v>
      </c>
      <c r="O351" s="12">
        <v>86</v>
      </c>
      <c r="P351" s="23">
        <v>1.5</v>
      </c>
      <c r="Q351" s="12" t="s">
        <v>83</v>
      </c>
      <c r="R351" s="12">
        <v>55</v>
      </c>
      <c r="S351" s="12">
        <v>86</v>
      </c>
      <c r="T351" s="23">
        <v>1.5</v>
      </c>
    </row>
    <row r="352" spans="1:20" s="12" customFormat="1" x14ac:dyDescent="0.25">
      <c r="A352" s="12">
        <v>91</v>
      </c>
      <c r="B352" s="12">
        <v>26</v>
      </c>
      <c r="C352" s="12" t="s">
        <v>128</v>
      </c>
      <c r="D352" s="38">
        <v>493998.558499999</v>
      </c>
      <c r="E352" s="38">
        <v>5180669.9977099802</v>
      </c>
      <c r="F352" s="12" t="s">
        <v>99</v>
      </c>
      <c r="G352" s="12" t="s">
        <v>119</v>
      </c>
      <c r="H352" s="12">
        <v>3</v>
      </c>
      <c r="I352" s="12" t="s">
        <v>120</v>
      </c>
      <c r="J352" s="12">
        <v>86</v>
      </c>
      <c r="K352" s="12">
        <v>125</v>
      </c>
      <c r="L352" s="23">
        <v>1.6242337943991298</v>
      </c>
      <c r="M352" s="12" t="s">
        <v>99</v>
      </c>
      <c r="N352" s="12">
        <v>86</v>
      </c>
      <c r="O352" s="12">
        <v>125</v>
      </c>
      <c r="P352" s="23">
        <v>1.6242337943991298</v>
      </c>
      <c r="Q352" s="12" t="s">
        <v>99</v>
      </c>
      <c r="R352" s="12">
        <v>86</v>
      </c>
      <c r="S352" s="12">
        <v>125</v>
      </c>
      <c r="T352" s="23">
        <v>1.6242337943991298</v>
      </c>
    </row>
    <row r="353" spans="1:20" s="12" customFormat="1" x14ac:dyDescent="0.25">
      <c r="A353" s="12">
        <v>91</v>
      </c>
      <c r="B353" s="12">
        <v>26</v>
      </c>
      <c r="C353" s="12" t="s">
        <v>128</v>
      </c>
      <c r="D353" s="38">
        <v>493998.558499999</v>
      </c>
      <c r="E353" s="38">
        <v>5180669.9977099802</v>
      </c>
      <c r="F353" s="12" t="s">
        <v>76</v>
      </c>
      <c r="G353" s="12" t="s">
        <v>119</v>
      </c>
      <c r="H353" s="12">
        <v>3</v>
      </c>
      <c r="I353" s="12" t="s">
        <v>120</v>
      </c>
      <c r="J353" s="12">
        <v>125</v>
      </c>
      <c r="K353" s="12">
        <v>153</v>
      </c>
      <c r="L353" s="23">
        <v>1.7092410952381698</v>
      </c>
      <c r="M353" s="12" t="s">
        <v>76</v>
      </c>
      <c r="N353" s="12">
        <v>125</v>
      </c>
      <c r="O353" s="12">
        <v>153</v>
      </c>
      <c r="P353" s="23">
        <v>1.7092410952381698</v>
      </c>
      <c r="Q353" s="12" t="s">
        <v>76</v>
      </c>
      <c r="R353" s="12">
        <v>125</v>
      </c>
      <c r="S353" s="12">
        <v>153</v>
      </c>
      <c r="T353" s="23">
        <v>1.7092410952381698</v>
      </c>
    </row>
    <row r="354" spans="1:20" s="12" customFormat="1" x14ac:dyDescent="0.25">
      <c r="A354" s="12">
        <v>93</v>
      </c>
      <c r="B354" s="12">
        <v>28</v>
      </c>
      <c r="C354" s="12" t="s">
        <v>128</v>
      </c>
      <c r="D354" s="38">
        <v>494062.370444</v>
      </c>
      <c r="E354" s="38">
        <v>5180663.4891600003</v>
      </c>
      <c r="F354" s="12" t="s">
        <v>78</v>
      </c>
      <c r="G354" s="12" t="s">
        <v>192</v>
      </c>
      <c r="H354" s="12">
        <v>6</v>
      </c>
      <c r="I354" s="12" t="s">
        <v>79</v>
      </c>
      <c r="J354" s="12">
        <v>0</v>
      </c>
      <c r="K354" s="12">
        <v>10</v>
      </c>
      <c r="L354" s="23">
        <v>1.3026369082096432</v>
      </c>
      <c r="M354" s="12" t="s">
        <v>78</v>
      </c>
      <c r="N354" s="12" t="s">
        <v>63</v>
      </c>
      <c r="O354" s="12" t="s">
        <v>64</v>
      </c>
      <c r="P354" s="23">
        <v>0.9646571060660607</v>
      </c>
      <c r="Q354" s="12" t="s">
        <v>78</v>
      </c>
      <c r="R354" s="12">
        <v>0</v>
      </c>
      <c r="S354" s="12">
        <v>10</v>
      </c>
      <c r="T354" s="23">
        <v>1.2258058824567286</v>
      </c>
    </row>
    <row r="355" spans="1:20" s="12" customFormat="1" x14ac:dyDescent="0.25">
      <c r="A355" s="12">
        <v>93</v>
      </c>
      <c r="B355" s="12">
        <v>28</v>
      </c>
      <c r="C355" s="12" t="s">
        <v>128</v>
      </c>
      <c r="D355" s="38">
        <v>494062.370444</v>
      </c>
      <c r="E355" s="38">
        <v>5180663.4891600003</v>
      </c>
      <c r="F355" s="12" t="s">
        <v>78</v>
      </c>
      <c r="G355" s="12" t="s">
        <v>192</v>
      </c>
      <c r="H355" s="12">
        <v>6</v>
      </c>
      <c r="I355" s="12" t="s">
        <v>79</v>
      </c>
      <c r="J355" s="12">
        <v>10</v>
      </c>
      <c r="K355" s="12">
        <v>20</v>
      </c>
      <c r="L355" s="23">
        <v>1.3026369082096432</v>
      </c>
      <c r="M355" s="12" t="s">
        <v>102</v>
      </c>
      <c r="N355" s="12" t="s">
        <v>64</v>
      </c>
      <c r="O355" s="12" t="s">
        <v>68</v>
      </c>
      <c r="P355" s="23">
        <v>1.3026369082096432</v>
      </c>
      <c r="Q355" s="12" t="s">
        <v>102</v>
      </c>
      <c r="R355" s="12">
        <v>10</v>
      </c>
      <c r="S355" s="12">
        <v>20</v>
      </c>
      <c r="T355" s="23">
        <v>1.3612223653333801</v>
      </c>
    </row>
    <row r="356" spans="1:20" s="12" customFormat="1" x14ac:dyDescent="0.25">
      <c r="A356" s="12">
        <v>93</v>
      </c>
      <c r="B356" s="12">
        <v>28</v>
      </c>
      <c r="C356" s="12" t="s">
        <v>128</v>
      </c>
      <c r="D356" s="38">
        <v>494062.370444</v>
      </c>
      <c r="E356" s="38">
        <v>5180663.4891600003</v>
      </c>
      <c r="F356" s="12" t="s">
        <v>78</v>
      </c>
      <c r="G356" s="12" t="s">
        <v>192</v>
      </c>
      <c r="H356" s="12">
        <v>6</v>
      </c>
      <c r="I356" s="12" t="s">
        <v>79</v>
      </c>
      <c r="J356" s="12">
        <v>20</v>
      </c>
      <c r="K356" s="12">
        <v>30</v>
      </c>
      <c r="L356" s="23">
        <v>1.3346691884402062</v>
      </c>
      <c r="M356" s="12" t="s">
        <v>103</v>
      </c>
      <c r="N356" s="12" t="s">
        <v>68</v>
      </c>
      <c r="O356" s="12" t="s">
        <v>70</v>
      </c>
      <c r="P356" s="23">
        <v>1.3346691884402062</v>
      </c>
      <c r="Q356" s="12" t="s">
        <v>103</v>
      </c>
      <c r="R356" s="12">
        <v>20</v>
      </c>
      <c r="S356" s="12">
        <v>30</v>
      </c>
      <c r="T356" s="23">
        <v>1.35372373273109</v>
      </c>
    </row>
    <row r="357" spans="1:20" s="12" customFormat="1" x14ac:dyDescent="0.25">
      <c r="A357" s="12">
        <v>93</v>
      </c>
      <c r="B357" s="12">
        <v>28</v>
      </c>
      <c r="C357" s="12" t="s">
        <v>128</v>
      </c>
      <c r="D357" s="38">
        <v>494062.370444</v>
      </c>
      <c r="E357" s="38">
        <v>5180663.4891600003</v>
      </c>
      <c r="F357" s="12" t="s">
        <v>103</v>
      </c>
      <c r="G357" s="12" t="s">
        <v>192</v>
      </c>
      <c r="H357" s="12">
        <v>6</v>
      </c>
      <c r="I357" s="12" t="s">
        <v>79</v>
      </c>
      <c r="J357" s="12">
        <v>18</v>
      </c>
      <c r="K357" s="12">
        <v>34</v>
      </c>
      <c r="L357" s="23">
        <v>1.3354895019844015</v>
      </c>
      <c r="M357" s="12" t="s">
        <v>103</v>
      </c>
      <c r="N357" s="12">
        <v>30</v>
      </c>
      <c r="O357" s="12">
        <v>34</v>
      </c>
      <c r="P357" s="23">
        <v>1.3354895019844015</v>
      </c>
      <c r="Q357" s="12" t="s">
        <v>103</v>
      </c>
      <c r="R357" s="12">
        <v>30</v>
      </c>
      <c r="S357" s="12">
        <v>34</v>
      </c>
      <c r="T357" s="23">
        <v>1.3354895019844015</v>
      </c>
    </row>
    <row r="358" spans="1:20" s="12" customFormat="1" x14ac:dyDescent="0.25">
      <c r="A358" s="12">
        <v>93</v>
      </c>
      <c r="B358" s="12">
        <v>28</v>
      </c>
      <c r="C358" s="12" t="s">
        <v>128</v>
      </c>
      <c r="D358" s="38">
        <v>494062.370444</v>
      </c>
      <c r="E358" s="38">
        <v>5180663.4891600003</v>
      </c>
      <c r="F358" s="12" t="s">
        <v>104</v>
      </c>
      <c r="G358" s="12" t="s">
        <v>192</v>
      </c>
      <c r="H358" s="12">
        <v>6</v>
      </c>
      <c r="I358" s="12" t="s">
        <v>79</v>
      </c>
      <c r="J358" s="12">
        <v>34</v>
      </c>
      <c r="K358" s="12">
        <v>54</v>
      </c>
      <c r="L358" s="23">
        <v>1.3224787875027735</v>
      </c>
      <c r="M358" s="12" t="s">
        <v>104</v>
      </c>
      <c r="N358" s="12">
        <v>34</v>
      </c>
      <c r="O358" s="12">
        <v>54</v>
      </c>
      <c r="P358" s="23">
        <v>1.3224787875027735</v>
      </c>
      <c r="Q358" s="12" t="s">
        <v>104</v>
      </c>
      <c r="R358" s="12">
        <v>34</v>
      </c>
      <c r="S358" s="12">
        <v>54</v>
      </c>
      <c r="T358" s="23">
        <v>1.3224787875027735</v>
      </c>
    </row>
    <row r="359" spans="1:20" s="12" customFormat="1" x14ac:dyDescent="0.25">
      <c r="A359" s="12">
        <v>93</v>
      </c>
      <c r="B359" s="12">
        <v>28</v>
      </c>
      <c r="C359" s="12" t="s">
        <v>128</v>
      </c>
      <c r="D359" s="38">
        <v>494062.370444</v>
      </c>
      <c r="E359" s="38">
        <v>5180663.4891600003</v>
      </c>
      <c r="F359" s="12" t="s">
        <v>96</v>
      </c>
      <c r="G359" s="12" t="s">
        <v>192</v>
      </c>
      <c r="H359" s="12">
        <v>6</v>
      </c>
      <c r="I359" s="12" t="s">
        <v>79</v>
      </c>
      <c r="J359" s="12">
        <v>54</v>
      </c>
      <c r="K359" s="12">
        <v>84</v>
      </c>
      <c r="L359" s="23">
        <v>1.5448326578645217</v>
      </c>
      <c r="M359" s="12" t="s">
        <v>96</v>
      </c>
      <c r="N359" s="12">
        <v>54</v>
      </c>
      <c r="O359" s="12">
        <v>84</v>
      </c>
      <c r="P359" s="23">
        <v>1.5448326578645217</v>
      </c>
      <c r="Q359" s="12" t="s">
        <v>96</v>
      </c>
      <c r="R359" s="12">
        <v>54</v>
      </c>
      <c r="S359" s="12">
        <v>80</v>
      </c>
      <c r="T359" s="23">
        <v>1.5448326578645217</v>
      </c>
    </row>
    <row r="360" spans="1:20" s="12" customFormat="1" x14ac:dyDescent="0.25">
      <c r="A360" s="12">
        <v>93</v>
      </c>
      <c r="B360" s="12">
        <v>28</v>
      </c>
      <c r="C360" s="12" t="s">
        <v>128</v>
      </c>
      <c r="D360" s="38">
        <v>494062.370444</v>
      </c>
      <c r="E360" s="38">
        <v>5180663.4891600003</v>
      </c>
      <c r="F360" s="12" t="s">
        <v>89</v>
      </c>
      <c r="G360" s="12" t="s">
        <v>192</v>
      </c>
      <c r="H360" s="12">
        <v>6</v>
      </c>
      <c r="I360" s="12" t="s">
        <v>79</v>
      </c>
      <c r="J360" s="12">
        <v>84</v>
      </c>
      <c r="K360" s="12">
        <v>121</v>
      </c>
      <c r="L360" s="23">
        <v>1.6542138511441675</v>
      </c>
      <c r="M360" s="12" t="s">
        <v>89</v>
      </c>
      <c r="N360" s="12">
        <v>84</v>
      </c>
      <c r="O360" s="12">
        <v>121</v>
      </c>
      <c r="P360" s="23">
        <v>1.6542138511441675</v>
      </c>
      <c r="Q360" s="12" t="s">
        <v>89</v>
      </c>
      <c r="R360" s="12">
        <v>80</v>
      </c>
      <c r="S360" s="12">
        <v>121</v>
      </c>
      <c r="T360" s="23">
        <v>1.6542138511441675</v>
      </c>
    </row>
    <row r="361" spans="1:20" s="12" customFormat="1" x14ac:dyDescent="0.25">
      <c r="A361" s="12">
        <v>93</v>
      </c>
      <c r="B361" s="12">
        <v>28</v>
      </c>
      <c r="C361" s="12" t="s">
        <v>128</v>
      </c>
      <c r="D361" s="38">
        <v>494062.370444</v>
      </c>
      <c r="E361" s="38">
        <v>5180663.4891600003</v>
      </c>
      <c r="F361" s="12" t="s">
        <v>90</v>
      </c>
      <c r="G361" s="12" t="s">
        <v>192</v>
      </c>
      <c r="H361" s="12">
        <v>6</v>
      </c>
      <c r="I361" s="12" t="s">
        <v>79</v>
      </c>
      <c r="J361" s="12">
        <v>121</v>
      </c>
      <c r="K361" s="12">
        <v>153</v>
      </c>
      <c r="L361" s="23">
        <v>1.7143963984515154</v>
      </c>
      <c r="M361" s="12" t="s">
        <v>90</v>
      </c>
      <c r="N361" s="12">
        <v>121</v>
      </c>
      <c r="O361" s="12">
        <v>153</v>
      </c>
      <c r="P361" s="23">
        <v>1.7143963984515154</v>
      </c>
      <c r="Q361" s="12" t="s">
        <v>90</v>
      </c>
      <c r="R361" s="12">
        <v>121</v>
      </c>
      <c r="S361" s="12">
        <v>153</v>
      </c>
      <c r="T361" s="23">
        <v>1.7143963984515154</v>
      </c>
    </row>
    <row r="362" spans="1:20" s="12" customFormat="1" x14ac:dyDescent="0.25">
      <c r="A362" s="12">
        <v>95</v>
      </c>
      <c r="B362" s="12">
        <v>3</v>
      </c>
      <c r="C362" s="12" t="s">
        <v>88</v>
      </c>
      <c r="D362" s="38">
        <v>493276.726444998</v>
      </c>
      <c r="E362" s="38">
        <v>5180689.0780499903</v>
      </c>
      <c r="F362" s="12" t="s">
        <v>78</v>
      </c>
      <c r="G362" s="12" t="s">
        <v>85</v>
      </c>
      <c r="H362" s="12">
        <v>2</v>
      </c>
      <c r="I362" s="12" t="s">
        <v>100</v>
      </c>
      <c r="J362" s="12">
        <v>0</v>
      </c>
      <c r="K362" s="12">
        <v>10</v>
      </c>
      <c r="L362" s="23">
        <v>1.4</v>
      </c>
      <c r="M362" s="12" t="s">
        <v>78</v>
      </c>
      <c r="N362" s="12" t="s">
        <v>63</v>
      </c>
      <c r="O362" s="12" t="s">
        <v>64</v>
      </c>
      <c r="P362" s="23">
        <v>1.4252122988649403</v>
      </c>
      <c r="Q362" s="12" t="s">
        <v>78</v>
      </c>
      <c r="R362" s="12">
        <v>0</v>
      </c>
      <c r="S362" s="12">
        <v>10</v>
      </c>
      <c r="T362" s="23">
        <v>1.2533302750674877</v>
      </c>
    </row>
    <row r="363" spans="1:20" s="12" customFormat="1" x14ac:dyDescent="0.25">
      <c r="A363" s="12">
        <v>95</v>
      </c>
      <c r="B363" s="12">
        <v>3</v>
      </c>
      <c r="C363" s="12" t="s">
        <v>88</v>
      </c>
      <c r="D363" s="38">
        <v>493276.726444998</v>
      </c>
      <c r="E363" s="38">
        <v>5180689.0780499903</v>
      </c>
      <c r="F363" s="12" t="s">
        <v>78</v>
      </c>
      <c r="G363" s="12" t="s">
        <v>85</v>
      </c>
      <c r="H363" s="12">
        <v>2</v>
      </c>
      <c r="I363" s="12" t="s">
        <v>100</v>
      </c>
      <c r="J363" s="12">
        <v>10</v>
      </c>
      <c r="K363" s="12">
        <v>20</v>
      </c>
      <c r="L363" s="23">
        <v>1.4</v>
      </c>
      <c r="M363" s="12" t="s">
        <v>82</v>
      </c>
      <c r="N363" s="12" t="s">
        <v>64</v>
      </c>
      <c r="O363" s="12" t="s">
        <v>68</v>
      </c>
      <c r="P363" s="23">
        <v>1.4</v>
      </c>
      <c r="Q363" s="12" t="s">
        <v>82</v>
      </c>
      <c r="R363" s="12">
        <v>10</v>
      </c>
      <c r="S363" s="12">
        <v>20</v>
      </c>
      <c r="T363" s="23">
        <v>1.3410201669107398</v>
      </c>
    </row>
    <row r="364" spans="1:20" s="12" customFormat="1" x14ac:dyDescent="0.25">
      <c r="A364" s="12">
        <v>95</v>
      </c>
      <c r="B364" s="12">
        <v>3</v>
      </c>
      <c r="C364" s="12" t="s">
        <v>88</v>
      </c>
      <c r="D364" s="38">
        <v>493276.726444998</v>
      </c>
      <c r="E364" s="38">
        <v>5180689.0780499903</v>
      </c>
      <c r="F364" s="12" t="s">
        <v>78</v>
      </c>
      <c r="G364" s="12" t="s">
        <v>85</v>
      </c>
      <c r="H364" s="12">
        <v>2</v>
      </c>
      <c r="I364" s="12" t="s">
        <v>100</v>
      </c>
      <c r="J364" s="12">
        <v>20</v>
      </c>
      <c r="K364" s="12">
        <v>30</v>
      </c>
      <c r="L364" s="23">
        <v>1.4</v>
      </c>
      <c r="M364" s="12" t="s">
        <v>82</v>
      </c>
      <c r="N364" s="12" t="s">
        <v>68</v>
      </c>
      <c r="O364" s="12" t="s">
        <v>70</v>
      </c>
      <c r="P364" s="23">
        <v>1.4</v>
      </c>
      <c r="Q364" s="12" t="s">
        <v>82</v>
      </c>
      <c r="R364" s="12">
        <v>20</v>
      </c>
      <c r="S364" s="12">
        <v>30</v>
      </c>
      <c r="T364" s="23">
        <v>1.3538119519381762</v>
      </c>
    </row>
    <row r="365" spans="1:20" s="12" customFormat="1" x14ac:dyDescent="0.25">
      <c r="A365" s="12">
        <v>95</v>
      </c>
      <c r="B365" s="12">
        <v>3</v>
      </c>
      <c r="C365" s="12" t="s">
        <v>88</v>
      </c>
      <c r="D365" s="38">
        <v>493276.726444998</v>
      </c>
      <c r="E365" s="38">
        <v>5180689.0780499903</v>
      </c>
      <c r="F365" s="12" t="s">
        <v>82</v>
      </c>
      <c r="G365" s="12" t="s">
        <v>85</v>
      </c>
      <c r="H365" s="12">
        <v>2</v>
      </c>
      <c r="I365" s="12" t="s">
        <v>100</v>
      </c>
      <c r="J365" s="12" t="s">
        <v>64</v>
      </c>
      <c r="K365" s="12" t="s">
        <v>105</v>
      </c>
      <c r="L365" s="23">
        <v>1.5206154307309125</v>
      </c>
      <c r="M365" s="12" t="s">
        <v>82</v>
      </c>
      <c r="N365" s="12">
        <v>30</v>
      </c>
      <c r="O365" s="12">
        <v>31</v>
      </c>
      <c r="P365" s="23">
        <v>1.497379061055623</v>
      </c>
      <c r="Q365" s="12" t="s">
        <v>82</v>
      </c>
      <c r="R365" s="12">
        <v>30</v>
      </c>
      <c r="S365" s="12">
        <v>36</v>
      </c>
      <c r="T365" s="23">
        <v>1.497379061055623</v>
      </c>
    </row>
    <row r="366" spans="1:20" s="12" customFormat="1" x14ac:dyDescent="0.25">
      <c r="A366" s="12">
        <v>95</v>
      </c>
      <c r="B366" s="12">
        <v>3</v>
      </c>
      <c r="C366" s="12" t="s">
        <v>88</v>
      </c>
      <c r="D366" s="38">
        <v>493276.726444998</v>
      </c>
      <c r="E366" s="38">
        <v>5180689.0780499903</v>
      </c>
      <c r="F366" s="12" t="s">
        <v>88</v>
      </c>
      <c r="G366" s="12" t="s">
        <v>85</v>
      </c>
      <c r="H366" s="12">
        <v>2</v>
      </c>
      <c r="I366" s="12" t="s">
        <v>100</v>
      </c>
      <c r="J366" s="12">
        <v>31</v>
      </c>
      <c r="K366" s="12">
        <v>65</v>
      </c>
      <c r="L366" s="23">
        <v>1.3400181628602867</v>
      </c>
      <c r="M366" s="12" t="s">
        <v>88</v>
      </c>
      <c r="N366" s="12">
        <v>31</v>
      </c>
      <c r="O366" s="12">
        <v>65</v>
      </c>
      <c r="P366" s="23">
        <v>1.3535639331431997</v>
      </c>
      <c r="Q366" s="12" t="s">
        <v>88</v>
      </c>
      <c r="R366" s="12">
        <v>36</v>
      </c>
      <c r="S366" s="12">
        <v>65</v>
      </c>
      <c r="T366" s="23">
        <v>1.3535639331431997</v>
      </c>
    </row>
    <row r="367" spans="1:20" s="12" customFormat="1" x14ac:dyDescent="0.25">
      <c r="A367" s="12">
        <v>95</v>
      </c>
      <c r="B367" s="12">
        <v>3</v>
      </c>
      <c r="C367" s="12" t="s">
        <v>88</v>
      </c>
      <c r="D367" s="38">
        <v>493276.726444998</v>
      </c>
      <c r="E367" s="38">
        <v>5180689.0780499903</v>
      </c>
      <c r="F367" s="12" t="s">
        <v>93</v>
      </c>
      <c r="G367" s="12" t="s">
        <v>85</v>
      </c>
      <c r="H367" s="12">
        <v>2</v>
      </c>
      <c r="I367" s="12" t="s">
        <v>100</v>
      </c>
      <c r="J367" s="12">
        <v>65</v>
      </c>
      <c r="K367" s="12">
        <v>77</v>
      </c>
      <c r="L367" s="23">
        <v>1.4478171903119872</v>
      </c>
      <c r="M367" s="12" t="s">
        <v>93</v>
      </c>
      <c r="N367" s="12">
        <v>65</v>
      </c>
      <c r="O367" s="12">
        <v>77</v>
      </c>
      <c r="P367" s="23">
        <v>1.5638489314058814</v>
      </c>
      <c r="Q367" s="12" t="s">
        <v>93</v>
      </c>
      <c r="R367" s="12">
        <v>65</v>
      </c>
      <c r="S367" s="12">
        <v>77</v>
      </c>
      <c r="T367" s="23">
        <v>1.5638489314058814</v>
      </c>
    </row>
    <row r="368" spans="1:20" s="12" customFormat="1" x14ac:dyDescent="0.25">
      <c r="A368" s="12">
        <v>95</v>
      </c>
      <c r="B368" s="12">
        <v>3</v>
      </c>
      <c r="C368" s="12" t="s">
        <v>88</v>
      </c>
      <c r="D368" s="38">
        <v>493276.726444998</v>
      </c>
      <c r="E368" s="38">
        <v>5180689.0780499903</v>
      </c>
      <c r="F368" s="12" t="s">
        <v>106</v>
      </c>
      <c r="G368" s="12" t="s">
        <v>85</v>
      </c>
      <c r="H368" s="12">
        <v>2</v>
      </c>
      <c r="I368" s="12" t="s">
        <v>100</v>
      </c>
      <c r="J368" s="12">
        <v>77</v>
      </c>
      <c r="K368" s="12">
        <v>94</v>
      </c>
      <c r="L368" s="23">
        <v>1.5556378941686151</v>
      </c>
      <c r="M368" s="12" t="s">
        <v>106</v>
      </c>
      <c r="N368" s="12">
        <v>77</v>
      </c>
      <c r="O368" s="12">
        <v>94</v>
      </c>
      <c r="P368" s="23">
        <v>1.5607238525999614</v>
      </c>
      <c r="Q368" s="12" t="s">
        <v>106</v>
      </c>
      <c r="R368" s="12">
        <v>77</v>
      </c>
      <c r="S368" s="12">
        <v>94</v>
      </c>
      <c r="T368" s="23">
        <v>1.5607238525999614</v>
      </c>
    </row>
    <row r="369" spans="1:20" s="12" customFormat="1" x14ac:dyDescent="0.25">
      <c r="A369" s="12">
        <v>95</v>
      </c>
      <c r="B369" s="12">
        <v>3</v>
      </c>
      <c r="C369" s="12" t="s">
        <v>88</v>
      </c>
      <c r="D369" s="38">
        <v>493276.726444998</v>
      </c>
      <c r="E369" s="38">
        <v>5180689.0780499903</v>
      </c>
      <c r="F369" s="12" t="s">
        <v>107</v>
      </c>
      <c r="G369" s="12" t="s">
        <v>85</v>
      </c>
      <c r="H369" s="12">
        <v>2</v>
      </c>
      <c r="I369" s="12" t="s">
        <v>100</v>
      </c>
      <c r="J369" s="12" t="s">
        <v>108</v>
      </c>
      <c r="K369" s="12" t="s">
        <v>109</v>
      </c>
      <c r="L369" s="23">
        <v>1.5790019453845239</v>
      </c>
      <c r="M369" s="12" t="s">
        <v>107</v>
      </c>
      <c r="N369" s="12">
        <v>94</v>
      </c>
      <c r="O369" s="12">
        <v>121</v>
      </c>
      <c r="P369" s="23">
        <v>1.5871774684654349</v>
      </c>
      <c r="Q369" s="12" t="s">
        <v>107</v>
      </c>
      <c r="R369" s="12">
        <v>94</v>
      </c>
      <c r="S369" s="12">
        <v>121</v>
      </c>
      <c r="T369" s="23">
        <v>1.5871774684654349</v>
      </c>
    </row>
    <row r="370" spans="1:20" s="12" customFormat="1" x14ac:dyDescent="0.25">
      <c r="A370" s="12">
        <v>95</v>
      </c>
      <c r="B370" s="12">
        <v>3</v>
      </c>
      <c r="C370" s="12" t="s">
        <v>88</v>
      </c>
      <c r="D370" s="38">
        <v>493276.726444998</v>
      </c>
      <c r="E370" s="38">
        <v>5180689.0780499903</v>
      </c>
      <c r="F370" s="12" t="s">
        <v>89</v>
      </c>
      <c r="G370" s="12" t="s">
        <v>85</v>
      </c>
      <c r="H370" s="12">
        <v>2</v>
      </c>
      <c r="I370" s="12" t="s">
        <v>100</v>
      </c>
      <c r="J370" s="12">
        <v>121</v>
      </c>
      <c r="K370" s="12">
        <v>141</v>
      </c>
      <c r="L370" s="23">
        <v>1.6355981294961626</v>
      </c>
      <c r="M370" s="12" t="s">
        <v>89</v>
      </c>
      <c r="N370" s="12">
        <v>121</v>
      </c>
      <c r="O370" s="12">
        <v>141</v>
      </c>
      <c r="P370" s="23">
        <v>1.6743198683464768</v>
      </c>
      <c r="Q370" s="12" t="s">
        <v>89</v>
      </c>
      <c r="R370" s="12">
        <v>121</v>
      </c>
      <c r="S370" s="12">
        <v>141</v>
      </c>
      <c r="T370" s="23">
        <v>1.6743198683464768</v>
      </c>
    </row>
    <row r="371" spans="1:20" s="12" customFormat="1" x14ac:dyDescent="0.25">
      <c r="A371" s="12">
        <v>95</v>
      </c>
      <c r="B371" s="12">
        <v>3</v>
      </c>
      <c r="C371" s="12" t="s">
        <v>88</v>
      </c>
      <c r="D371" s="38">
        <v>493276.726444998</v>
      </c>
      <c r="E371" s="38">
        <v>5180689.0780499903</v>
      </c>
      <c r="F371" s="12" t="s">
        <v>90</v>
      </c>
      <c r="G371" s="12" t="s">
        <v>85</v>
      </c>
      <c r="H371" s="12">
        <v>2</v>
      </c>
      <c r="I371" s="12" t="s">
        <v>100</v>
      </c>
      <c r="J371" s="12">
        <v>141</v>
      </c>
      <c r="K371" s="12">
        <v>153</v>
      </c>
      <c r="L371" s="23">
        <v>1.7206398630706976</v>
      </c>
      <c r="M371" s="12" t="s">
        <v>90</v>
      </c>
      <c r="N371" s="12">
        <v>141</v>
      </c>
      <c r="O371" s="12">
        <v>153</v>
      </c>
      <c r="P371" s="23">
        <v>1.7301759048238057</v>
      </c>
      <c r="Q371" s="12" t="s">
        <v>90</v>
      </c>
      <c r="R371" s="12">
        <v>141</v>
      </c>
      <c r="S371" s="12">
        <v>148</v>
      </c>
      <c r="T371" s="23">
        <v>1.7301759048238057</v>
      </c>
    </row>
    <row r="372" spans="1:20" s="12" customFormat="1" x14ac:dyDescent="0.25">
      <c r="A372" s="12">
        <v>97</v>
      </c>
      <c r="B372" s="12">
        <v>5</v>
      </c>
      <c r="C372" s="12" t="s">
        <v>88</v>
      </c>
      <c r="D372" s="38">
        <v>493339.95637500001</v>
      </c>
      <c r="E372" s="38">
        <v>5180706.3626100002</v>
      </c>
      <c r="F372" s="12" t="s">
        <v>78</v>
      </c>
      <c r="G372" s="12" t="s">
        <v>192</v>
      </c>
      <c r="H372" s="12">
        <v>6</v>
      </c>
      <c r="I372" s="12" t="s">
        <v>62</v>
      </c>
      <c r="J372" s="12">
        <v>0</v>
      </c>
      <c r="K372" s="12">
        <v>10</v>
      </c>
      <c r="L372" s="23">
        <v>1.469597136878255</v>
      </c>
      <c r="M372" s="12" t="s">
        <v>78</v>
      </c>
      <c r="N372" s="12" t="s">
        <v>63</v>
      </c>
      <c r="O372" s="12" t="s">
        <v>64</v>
      </c>
      <c r="P372" s="23">
        <v>1.115259481732664</v>
      </c>
      <c r="Q372" s="12" t="s">
        <v>78</v>
      </c>
      <c r="R372" s="12">
        <v>0</v>
      </c>
      <c r="S372" s="12">
        <v>10</v>
      </c>
      <c r="T372" s="23">
        <v>1.190694638036593</v>
      </c>
    </row>
    <row r="373" spans="1:20" s="12" customFormat="1" x14ac:dyDescent="0.25">
      <c r="A373" s="12">
        <v>97</v>
      </c>
      <c r="B373" s="12">
        <v>5</v>
      </c>
      <c r="C373" s="12" t="s">
        <v>88</v>
      </c>
      <c r="D373" s="38">
        <v>493339.95637500001</v>
      </c>
      <c r="E373" s="38">
        <v>5180706.3626100002</v>
      </c>
      <c r="F373" s="12" t="s">
        <v>78</v>
      </c>
      <c r="G373" s="12" t="s">
        <v>192</v>
      </c>
      <c r="H373" s="12">
        <v>6</v>
      </c>
      <c r="I373" s="12" t="s">
        <v>62</v>
      </c>
      <c r="J373" s="12">
        <v>10</v>
      </c>
      <c r="K373" s="12">
        <v>20</v>
      </c>
      <c r="L373" s="23">
        <v>1.469597136878255</v>
      </c>
      <c r="M373" s="12" t="s">
        <v>81</v>
      </c>
      <c r="N373" s="12" t="s">
        <v>64</v>
      </c>
      <c r="O373" s="12" t="s">
        <v>68</v>
      </c>
      <c r="P373" s="23">
        <v>1.5157077651315771</v>
      </c>
      <c r="Q373" s="12" t="s">
        <v>81</v>
      </c>
      <c r="R373" s="12">
        <v>10</v>
      </c>
      <c r="S373" s="12">
        <v>20</v>
      </c>
      <c r="T373" s="23">
        <v>1.431356634966565</v>
      </c>
    </row>
    <row r="374" spans="1:20" s="12" customFormat="1" x14ac:dyDescent="0.25">
      <c r="A374" s="12">
        <v>97</v>
      </c>
      <c r="B374" s="12">
        <v>5</v>
      </c>
      <c r="C374" s="12" t="s">
        <v>88</v>
      </c>
      <c r="D374" s="38">
        <v>493339.95637500001</v>
      </c>
      <c r="E374" s="38">
        <v>5180706.3626100002</v>
      </c>
      <c r="F374" s="12" t="s">
        <v>78</v>
      </c>
      <c r="G374" s="12" t="s">
        <v>192</v>
      </c>
      <c r="H374" s="12">
        <v>6</v>
      </c>
      <c r="I374" s="12" t="s">
        <v>62</v>
      </c>
      <c r="J374" s="12">
        <v>20</v>
      </c>
      <c r="K374" s="12">
        <v>30</v>
      </c>
      <c r="L374" s="23">
        <v>1.469597136878255</v>
      </c>
      <c r="M374" s="12" t="s">
        <v>82</v>
      </c>
      <c r="N374" s="12" t="s">
        <v>68</v>
      </c>
      <c r="O374" s="12" t="s">
        <v>70</v>
      </c>
      <c r="P374" s="23">
        <v>1.469597136878255</v>
      </c>
      <c r="Q374" s="12" t="s">
        <v>82</v>
      </c>
      <c r="R374" s="12">
        <v>20</v>
      </c>
      <c r="S374" s="12">
        <v>30</v>
      </c>
      <c r="T374" s="23">
        <v>1.3101434444307214</v>
      </c>
    </row>
    <row r="375" spans="1:20" s="12" customFormat="1" x14ac:dyDescent="0.25">
      <c r="A375" s="12">
        <v>97</v>
      </c>
      <c r="B375" s="12">
        <v>5</v>
      </c>
      <c r="C375" s="12" t="s">
        <v>88</v>
      </c>
      <c r="D375" s="38">
        <v>493339.95637500001</v>
      </c>
      <c r="E375" s="38">
        <v>5180706.3626100002</v>
      </c>
      <c r="F375" s="12" t="s">
        <v>82</v>
      </c>
      <c r="G375" s="12" t="s">
        <v>192</v>
      </c>
      <c r="H375" s="12">
        <v>6</v>
      </c>
      <c r="I375" s="12" t="s">
        <v>62</v>
      </c>
      <c r="J375" s="12" t="s">
        <v>152</v>
      </c>
      <c r="K375" s="12" t="s">
        <v>194</v>
      </c>
      <c r="L375" s="23">
        <v>1.3581247053704963</v>
      </c>
      <c r="M375" s="12" t="s">
        <v>82</v>
      </c>
      <c r="N375" s="12">
        <v>30</v>
      </c>
      <c r="O375" s="12">
        <v>37</v>
      </c>
      <c r="P375" s="23">
        <v>1.3581247053704963</v>
      </c>
      <c r="Q375" s="12" t="s">
        <v>82</v>
      </c>
      <c r="R375" s="12">
        <v>30</v>
      </c>
      <c r="S375" s="12">
        <v>37</v>
      </c>
      <c r="T375" s="23">
        <v>1.3581247053704963</v>
      </c>
    </row>
    <row r="376" spans="1:20" s="12" customFormat="1" x14ac:dyDescent="0.25">
      <c r="A376" s="12">
        <v>97</v>
      </c>
      <c r="B376" s="12">
        <v>5</v>
      </c>
      <c r="C376" s="12" t="s">
        <v>88</v>
      </c>
      <c r="D376" s="38">
        <v>493339.95637500001</v>
      </c>
      <c r="E376" s="38">
        <v>5180706.3626100002</v>
      </c>
      <c r="F376" s="12" t="s">
        <v>96</v>
      </c>
      <c r="G376" s="12" t="s">
        <v>192</v>
      </c>
      <c r="H376" s="12">
        <v>6</v>
      </c>
      <c r="I376" s="12" t="s">
        <v>62</v>
      </c>
      <c r="J376" s="12">
        <v>37</v>
      </c>
      <c r="K376" s="12">
        <v>52</v>
      </c>
      <c r="L376" s="23">
        <v>1.4054472049330768</v>
      </c>
      <c r="M376" s="12" t="s">
        <v>96</v>
      </c>
      <c r="N376" s="12">
        <v>37</v>
      </c>
      <c r="O376" s="12">
        <v>52</v>
      </c>
      <c r="P376" s="23">
        <v>1.4054472049330768</v>
      </c>
      <c r="Q376" s="12" t="s">
        <v>96</v>
      </c>
      <c r="R376" s="12">
        <v>37</v>
      </c>
      <c r="S376" s="12">
        <v>52</v>
      </c>
      <c r="T376" s="23">
        <v>1.4054472049330768</v>
      </c>
    </row>
    <row r="377" spans="1:20" s="12" customFormat="1" x14ac:dyDescent="0.25">
      <c r="A377" s="12">
        <v>97</v>
      </c>
      <c r="B377" s="12">
        <v>5</v>
      </c>
      <c r="C377" s="12" t="s">
        <v>88</v>
      </c>
      <c r="D377" s="38">
        <v>493339.95637500001</v>
      </c>
      <c r="E377" s="38">
        <v>5180706.3626100002</v>
      </c>
      <c r="F377" s="12" t="s">
        <v>93</v>
      </c>
      <c r="G377" s="12" t="s">
        <v>192</v>
      </c>
      <c r="H377" s="12">
        <v>6</v>
      </c>
      <c r="I377" s="12" t="s">
        <v>62</v>
      </c>
      <c r="J377" s="12">
        <v>52</v>
      </c>
      <c r="K377" s="12">
        <v>75</v>
      </c>
      <c r="L377" s="23">
        <v>1.5977691276304682</v>
      </c>
      <c r="M377" s="12" t="s">
        <v>93</v>
      </c>
      <c r="N377" s="12">
        <v>52</v>
      </c>
      <c r="O377" s="12">
        <v>75</v>
      </c>
      <c r="P377" s="23">
        <v>1.5977691276304682</v>
      </c>
      <c r="Q377" s="12" t="s">
        <v>93</v>
      </c>
      <c r="R377" s="12">
        <v>52</v>
      </c>
      <c r="S377" s="12">
        <v>75</v>
      </c>
      <c r="T377" s="23">
        <v>1.5977691276304682</v>
      </c>
    </row>
    <row r="378" spans="1:20" s="12" customFormat="1" x14ac:dyDescent="0.25">
      <c r="A378" s="12">
        <v>97</v>
      </c>
      <c r="B378" s="12">
        <v>5</v>
      </c>
      <c r="C378" s="12" t="s">
        <v>88</v>
      </c>
      <c r="D378" s="38">
        <v>493339.95637500001</v>
      </c>
      <c r="E378" s="38">
        <v>5180706.3626100002</v>
      </c>
      <c r="F378" s="12" t="s">
        <v>89</v>
      </c>
      <c r="G378" s="12" t="s">
        <v>192</v>
      </c>
      <c r="H378" s="12">
        <v>6</v>
      </c>
      <c r="I378" s="12" t="s">
        <v>62</v>
      </c>
      <c r="J378" s="12">
        <v>75</v>
      </c>
      <c r="K378" s="12">
        <v>104.5</v>
      </c>
      <c r="L378" s="23">
        <v>1.6775366204192261</v>
      </c>
      <c r="M378" s="12" t="s">
        <v>89</v>
      </c>
      <c r="N378" s="12">
        <v>75</v>
      </c>
      <c r="O378" s="12">
        <v>104.5</v>
      </c>
      <c r="P378" s="23">
        <v>1.6775366204192261</v>
      </c>
      <c r="Q378" s="12" t="s">
        <v>89</v>
      </c>
      <c r="R378" s="12">
        <v>75</v>
      </c>
      <c r="S378" s="12">
        <v>105</v>
      </c>
      <c r="T378" s="23">
        <v>1.6775366204192261</v>
      </c>
    </row>
    <row r="379" spans="1:20" s="12" customFormat="1" x14ac:dyDescent="0.25">
      <c r="A379" s="12">
        <v>97</v>
      </c>
      <c r="B379" s="12">
        <v>5</v>
      </c>
      <c r="C379" s="12" t="s">
        <v>88</v>
      </c>
      <c r="D379" s="38">
        <v>493339.95637500001</v>
      </c>
      <c r="E379" s="38">
        <v>5180706.3626100002</v>
      </c>
      <c r="F379" s="12" t="s">
        <v>90</v>
      </c>
      <c r="G379" s="12" t="s">
        <v>192</v>
      </c>
      <c r="H379" s="12">
        <v>6</v>
      </c>
      <c r="I379" s="12" t="s">
        <v>62</v>
      </c>
      <c r="J379" s="12">
        <v>104.5</v>
      </c>
      <c r="K379" s="12">
        <v>135</v>
      </c>
      <c r="L379" s="23">
        <v>1.6170050472482416</v>
      </c>
      <c r="M379" s="12" t="s">
        <v>90</v>
      </c>
      <c r="N379" s="12">
        <v>104.5</v>
      </c>
      <c r="O379" s="12">
        <v>135</v>
      </c>
      <c r="P379" s="23">
        <v>1.6170050472482416</v>
      </c>
      <c r="Q379" s="12" t="s">
        <v>90</v>
      </c>
      <c r="R379" s="12">
        <v>105</v>
      </c>
      <c r="S379" s="12">
        <v>135</v>
      </c>
      <c r="T379" s="23">
        <v>1.6170050472482416</v>
      </c>
    </row>
    <row r="380" spans="1:20" s="12" customFormat="1" x14ac:dyDescent="0.25">
      <c r="A380" s="12">
        <v>97</v>
      </c>
      <c r="B380" s="12">
        <v>5</v>
      </c>
      <c r="C380" s="12" t="s">
        <v>88</v>
      </c>
      <c r="D380" s="38">
        <v>493339.95637500001</v>
      </c>
      <c r="E380" s="38">
        <v>5180706.3626100002</v>
      </c>
      <c r="F380" s="12" t="s">
        <v>94</v>
      </c>
      <c r="G380" s="12" t="s">
        <v>192</v>
      </c>
      <c r="H380" s="12">
        <v>6</v>
      </c>
      <c r="I380" s="12" t="s">
        <v>62</v>
      </c>
      <c r="J380" s="12">
        <v>135</v>
      </c>
      <c r="K380" s="12">
        <v>153</v>
      </c>
      <c r="L380" s="23">
        <v>1.6676545674289709</v>
      </c>
      <c r="M380" s="12" t="s">
        <v>94</v>
      </c>
      <c r="N380" s="12">
        <v>135</v>
      </c>
      <c r="O380" s="12">
        <v>153</v>
      </c>
      <c r="P380" s="23">
        <v>1.6676545674289709</v>
      </c>
      <c r="Q380" s="12" t="s">
        <v>94</v>
      </c>
      <c r="R380" s="12">
        <v>135</v>
      </c>
      <c r="S380" s="12">
        <v>146</v>
      </c>
      <c r="T380" s="23">
        <v>1.6676545674289709</v>
      </c>
    </row>
    <row r="381" spans="1:20" s="12" customFormat="1" x14ac:dyDescent="0.25">
      <c r="A381" s="12">
        <v>99</v>
      </c>
      <c r="B381" s="12">
        <v>7</v>
      </c>
      <c r="C381" s="12" t="s">
        <v>88</v>
      </c>
      <c r="D381" s="38">
        <v>493403.78188800003</v>
      </c>
      <c r="E381" s="38">
        <v>5180713.1816999903</v>
      </c>
      <c r="F381" s="12" t="s">
        <v>78</v>
      </c>
      <c r="G381" s="12" t="s">
        <v>169</v>
      </c>
      <c r="H381" s="12">
        <v>5</v>
      </c>
      <c r="I381" s="12" t="s">
        <v>121</v>
      </c>
      <c r="J381" s="12">
        <v>0</v>
      </c>
      <c r="K381" s="12">
        <v>10</v>
      </c>
      <c r="L381" s="23">
        <v>1.3763240969205428</v>
      </c>
      <c r="M381" s="12" t="s">
        <v>78</v>
      </c>
      <c r="N381" s="12" t="s">
        <v>63</v>
      </c>
      <c r="O381" s="12" t="s">
        <v>64</v>
      </c>
      <c r="P381" s="23">
        <v>1.0377416218669422</v>
      </c>
      <c r="Q381" s="12" t="s">
        <v>78</v>
      </c>
      <c r="R381" s="12">
        <v>0</v>
      </c>
      <c r="S381" s="12">
        <v>10</v>
      </c>
      <c r="T381" s="23">
        <v>1.1615822996982903</v>
      </c>
    </row>
    <row r="382" spans="1:20" s="12" customFormat="1" x14ac:dyDescent="0.25">
      <c r="A382" s="12">
        <v>99</v>
      </c>
      <c r="B382" s="12">
        <v>7</v>
      </c>
      <c r="C382" s="12" t="s">
        <v>88</v>
      </c>
      <c r="D382" s="38">
        <v>493403.78188800003</v>
      </c>
      <c r="E382" s="38">
        <v>5180713.1816999903</v>
      </c>
      <c r="F382" s="12" t="s">
        <v>82</v>
      </c>
      <c r="G382" s="12" t="s">
        <v>169</v>
      </c>
      <c r="H382" s="12">
        <v>5</v>
      </c>
      <c r="I382" s="12" t="s">
        <v>121</v>
      </c>
      <c r="J382" s="12">
        <v>10</v>
      </c>
      <c r="K382" s="12">
        <v>20</v>
      </c>
      <c r="L382" s="23">
        <v>1.3763240969205428</v>
      </c>
      <c r="M382" s="12" t="s">
        <v>81</v>
      </c>
      <c r="N382" s="12" t="s">
        <v>64</v>
      </c>
      <c r="O382" s="12" t="s">
        <v>68</v>
      </c>
      <c r="P382" s="23">
        <v>1.3763240969205428</v>
      </c>
      <c r="Q382" s="12" t="s">
        <v>81</v>
      </c>
      <c r="R382" s="12">
        <v>10</v>
      </c>
      <c r="S382" s="12">
        <v>20</v>
      </c>
      <c r="T382" s="23">
        <v>1.3459604425075427</v>
      </c>
    </row>
    <row r="383" spans="1:20" s="12" customFormat="1" x14ac:dyDescent="0.25">
      <c r="A383" s="12">
        <v>99</v>
      </c>
      <c r="B383" s="12">
        <v>7</v>
      </c>
      <c r="C383" s="12" t="s">
        <v>88</v>
      </c>
      <c r="D383" s="38">
        <v>493403.78188800003</v>
      </c>
      <c r="E383" s="38">
        <v>5180713.1816999903</v>
      </c>
      <c r="F383" s="12" t="s">
        <v>82</v>
      </c>
      <c r="G383" s="12" t="s">
        <v>169</v>
      </c>
      <c r="H383" s="12">
        <v>5</v>
      </c>
      <c r="I383" s="12" t="s">
        <v>121</v>
      </c>
      <c r="J383" s="12">
        <v>20</v>
      </c>
      <c r="K383" s="12">
        <v>30</v>
      </c>
      <c r="L383" s="23">
        <v>1.4568640822064625</v>
      </c>
      <c r="M383" s="12" t="s">
        <v>82</v>
      </c>
      <c r="N383" s="12" t="s">
        <v>68</v>
      </c>
      <c r="O383" s="12" t="s">
        <v>70</v>
      </c>
      <c r="P383" s="23">
        <v>1.4568640822064625</v>
      </c>
      <c r="Q383" s="12" t="s">
        <v>82</v>
      </c>
      <c r="R383" s="12">
        <v>20</v>
      </c>
      <c r="S383" s="12">
        <v>30</v>
      </c>
      <c r="T383" s="23">
        <v>1.3414612629461686</v>
      </c>
    </row>
    <row r="384" spans="1:20" s="12" customFormat="1" x14ac:dyDescent="0.25">
      <c r="A384" s="12">
        <v>99</v>
      </c>
      <c r="B384" s="12">
        <v>7</v>
      </c>
      <c r="C384" s="12" t="s">
        <v>88</v>
      </c>
      <c r="D384" s="38">
        <v>493403.78188800003</v>
      </c>
      <c r="E384" s="38">
        <v>5180713.1816999903</v>
      </c>
      <c r="F384" s="12" t="s">
        <v>82</v>
      </c>
      <c r="G384" s="12" t="s">
        <v>169</v>
      </c>
      <c r="H384" s="12">
        <v>5</v>
      </c>
      <c r="I384" s="12" t="s">
        <v>121</v>
      </c>
      <c r="J384" s="12" t="s">
        <v>70</v>
      </c>
      <c r="K384" s="12" t="s">
        <v>123</v>
      </c>
      <c r="L384" s="23">
        <v>1.4400847794370168</v>
      </c>
      <c r="M384" s="12" t="s">
        <v>82</v>
      </c>
      <c r="N384" s="12">
        <v>30</v>
      </c>
      <c r="O384" s="12">
        <v>33</v>
      </c>
      <c r="P384" s="23">
        <v>1.4332600906822015</v>
      </c>
      <c r="Q384" s="12" t="s">
        <v>82</v>
      </c>
      <c r="R384" s="12">
        <v>30</v>
      </c>
      <c r="S384" s="12">
        <v>33</v>
      </c>
      <c r="T384" s="23">
        <v>1.4332600906822015</v>
      </c>
    </row>
    <row r="385" spans="1:20" s="12" customFormat="1" x14ac:dyDescent="0.25">
      <c r="A385" s="12">
        <v>99</v>
      </c>
      <c r="B385" s="12">
        <v>7</v>
      </c>
      <c r="C385" s="12" t="s">
        <v>88</v>
      </c>
      <c r="D385" s="38">
        <v>493403.78188800003</v>
      </c>
      <c r="E385" s="38">
        <v>5180713.1816999903</v>
      </c>
      <c r="F385" s="12" t="s">
        <v>83</v>
      </c>
      <c r="G385" s="12" t="s">
        <v>169</v>
      </c>
      <c r="H385" s="12">
        <v>5</v>
      </c>
      <c r="I385" s="12" t="s">
        <v>121</v>
      </c>
      <c r="J385" s="12">
        <v>33</v>
      </c>
      <c r="K385" s="12">
        <v>53</v>
      </c>
      <c r="L385" s="23">
        <v>1.4072912545190674</v>
      </c>
      <c r="M385" s="12" t="s">
        <v>83</v>
      </c>
      <c r="N385" s="12">
        <v>33</v>
      </c>
      <c r="O385" s="12">
        <v>53</v>
      </c>
      <c r="P385" s="23">
        <v>1.4578513987509423</v>
      </c>
      <c r="Q385" s="12" t="s">
        <v>83</v>
      </c>
      <c r="R385" s="12">
        <v>33</v>
      </c>
      <c r="S385" s="12">
        <v>53</v>
      </c>
      <c r="T385" s="23">
        <v>1.4578513987509423</v>
      </c>
    </row>
    <row r="386" spans="1:20" s="12" customFormat="1" x14ac:dyDescent="0.25">
      <c r="A386" s="12">
        <v>99</v>
      </c>
      <c r="B386" s="12">
        <v>7</v>
      </c>
      <c r="C386" s="12" t="s">
        <v>88</v>
      </c>
      <c r="D386" s="38">
        <v>493403.78188800003</v>
      </c>
      <c r="E386" s="38">
        <v>5180713.1816999903</v>
      </c>
      <c r="F386" s="12" t="s">
        <v>129</v>
      </c>
      <c r="G386" s="12" t="s">
        <v>169</v>
      </c>
      <c r="H386" s="12">
        <v>5</v>
      </c>
      <c r="I386" s="12" t="s">
        <v>121</v>
      </c>
      <c r="J386" s="12">
        <v>53</v>
      </c>
      <c r="K386" s="12">
        <v>78</v>
      </c>
      <c r="L386" s="23">
        <v>1.3894307859899873</v>
      </c>
      <c r="M386" s="12" t="s">
        <v>129</v>
      </c>
      <c r="N386" s="12">
        <v>53</v>
      </c>
      <c r="O386" s="12">
        <v>78</v>
      </c>
      <c r="P386" s="23">
        <v>1.3642990206878598</v>
      </c>
      <c r="Q386" s="12" t="s">
        <v>129</v>
      </c>
      <c r="R386" s="12">
        <v>53</v>
      </c>
      <c r="S386" s="12">
        <v>78</v>
      </c>
      <c r="T386" s="23">
        <v>1.3642990206878598</v>
      </c>
    </row>
    <row r="387" spans="1:20" s="12" customFormat="1" x14ac:dyDescent="0.25">
      <c r="A387" s="12">
        <v>99</v>
      </c>
      <c r="B387" s="12">
        <v>7</v>
      </c>
      <c r="C387" s="12" t="s">
        <v>88</v>
      </c>
      <c r="D387" s="38">
        <v>493403.78188800003</v>
      </c>
      <c r="E387" s="38">
        <v>5180713.1816999903</v>
      </c>
      <c r="F387" s="12" t="s">
        <v>130</v>
      </c>
      <c r="G387" s="12" t="s">
        <v>169</v>
      </c>
      <c r="H387" s="12">
        <v>5</v>
      </c>
      <c r="I387" s="12" t="s">
        <v>121</v>
      </c>
      <c r="J387" s="12">
        <v>78</v>
      </c>
      <c r="K387" s="12">
        <v>106</v>
      </c>
      <c r="L387" s="23">
        <v>1.396708512051215</v>
      </c>
      <c r="M387" s="12" t="s">
        <v>130</v>
      </c>
      <c r="N387" s="12">
        <v>78</v>
      </c>
      <c r="O387" s="12">
        <v>106</v>
      </c>
      <c r="P387" s="23">
        <v>1.3739745490941053</v>
      </c>
      <c r="Q387" s="12" t="s">
        <v>130</v>
      </c>
      <c r="R387" s="12">
        <v>78</v>
      </c>
      <c r="S387" s="12">
        <v>106</v>
      </c>
      <c r="T387" s="23">
        <v>1.3739745490941053</v>
      </c>
    </row>
    <row r="388" spans="1:20" s="12" customFormat="1" x14ac:dyDescent="0.25">
      <c r="A388" s="12">
        <v>99</v>
      </c>
      <c r="B388" s="12">
        <v>7</v>
      </c>
      <c r="C388" s="12" t="s">
        <v>88</v>
      </c>
      <c r="D388" s="38">
        <v>493403.78188800003</v>
      </c>
      <c r="E388" s="38">
        <v>5180713.1816999903</v>
      </c>
      <c r="F388" s="12" t="s">
        <v>142</v>
      </c>
      <c r="G388" s="12" t="s">
        <v>169</v>
      </c>
      <c r="H388" s="12">
        <v>5</v>
      </c>
      <c r="I388" s="12" t="s">
        <v>121</v>
      </c>
      <c r="J388" s="12">
        <v>106</v>
      </c>
      <c r="K388" s="12">
        <v>125</v>
      </c>
      <c r="L388" s="23">
        <v>1.3403132565429767</v>
      </c>
      <c r="M388" s="12" t="s">
        <v>142</v>
      </c>
      <c r="N388" s="12">
        <v>106</v>
      </c>
      <c r="O388" s="12">
        <v>125</v>
      </c>
      <c r="P388" s="23">
        <v>1.3382481818745251</v>
      </c>
      <c r="Q388" s="12" t="s">
        <v>142</v>
      </c>
      <c r="R388" s="12">
        <v>106</v>
      </c>
      <c r="S388" s="12">
        <v>125</v>
      </c>
      <c r="T388" s="23">
        <v>1.3382481818745251</v>
      </c>
    </row>
    <row r="389" spans="1:20" s="12" customFormat="1" x14ac:dyDescent="0.25">
      <c r="A389" s="12">
        <v>99</v>
      </c>
      <c r="B389" s="12">
        <v>7</v>
      </c>
      <c r="C389" s="12" t="s">
        <v>88</v>
      </c>
      <c r="D389" s="38">
        <v>493403.78188800003</v>
      </c>
      <c r="E389" s="38">
        <v>5180713.1816999903</v>
      </c>
      <c r="F389" s="12" t="s">
        <v>181</v>
      </c>
      <c r="G389" s="12" t="s">
        <v>169</v>
      </c>
      <c r="H389" s="12">
        <v>5</v>
      </c>
      <c r="I389" s="12" t="s">
        <v>121</v>
      </c>
      <c r="J389" s="12">
        <v>125</v>
      </c>
      <c r="K389" s="12">
        <v>141</v>
      </c>
      <c r="L389" s="23">
        <v>1.265155583714217</v>
      </c>
      <c r="M389" s="12" t="s">
        <v>181</v>
      </c>
      <c r="N389" s="12">
        <v>125</v>
      </c>
      <c r="O389" s="12">
        <v>141</v>
      </c>
      <c r="P389" s="23">
        <v>1.465202968063728</v>
      </c>
      <c r="Q389" s="12" t="s">
        <v>181</v>
      </c>
      <c r="R389" s="12">
        <v>125</v>
      </c>
      <c r="S389" s="12">
        <v>141</v>
      </c>
      <c r="T389" s="23">
        <v>1.465202968063728</v>
      </c>
    </row>
    <row r="390" spans="1:20" s="12" customFormat="1" x14ac:dyDescent="0.25">
      <c r="A390" s="12">
        <v>99</v>
      </c>
      <c r="B390" s="12">
        <v>7</v>
      </c>
      <c r="C390" s="12" t="s">
        <v>88</v>
      </c>
      <c r="D390" s="38">
        <v>493403.78188800003</v>
      </c>
      <c r="E390" s="38">
        <v>5180713.1816999903</v>
      </c>
      <c r="F390" s="12" t="s">
        <v>182</v>
      </c>
      <c r="G390" s="12" t="s">
        <v>169</v>
      </c>
      <c r="H390" s="12">
        <v>5</v>
      </c>
      <c r="I390" s="12" t="s">
        <v>121</v>
      </c>
      <c r="J390" s="12">
        <v>141</v>
      </c>
      <c r="K390" s="12">
        <v>153</v>
      </c>
      <c r="L390" s="23">
        <v>1.2459801545653097</v>
      </c>
      <c r="M390" s="12" t="s">
        <v>182</v>
      </c>
      <c r="N390" s="12">
        <v>141</v>
      </c>
      <c r="O390" s="12">
        <v>153</v>
      </c>
      <c r="P390" s="23">
        <v>1.2854727652738545</v>
      </c>
      <c r="Q390" s="12" t="s">
        <v>182</v>
      </c>
      <c r="R390" s="12">
        <v>141</v>
      </c>
      <c r="S390" s="12">
        <v>153</v>
      </c>
      <c r="T390" s="23">
        <v>1.2854727652738545</v>
      </c>
    </row>
    <row r="391" spans="1:20" s="12" customFormat="1" x14ac:dyDescent="0.25">
      <c r="A391" s="12">
        <v>101</v>
      </c>
      <c r="B391" s="12">
        <v>9</v>
      </c>
      <c r="C391" s="12" t="s">
        <v>88</v>
      </c>
      <c r="D391" s="38">
        <v>493467.584636999</v>
      </c>
      <c r="E391" s="38">
        <v>5180699.2216499904</v>
      </c>
      <c r="F391" s="12" t="s">
        <v>78</v>
      </c>
      <c r="G391" s="12" t="s">
        <v>139</v>
      </c>
      <c r="H391" s="12">
        <v>4</v>
      </c>
      <c r="I391" s="12" t="s">
        <v>120</v>
      </c>
      <c r="J391" s="12">
        <v>0</v>
      </c>
      <c r="K391" s="12">
        <v>10</v>
      </c>
      <c r="L391" s="23">
        <v>1.198008815778</v>
      </c>
      <c r="M391" s="12" t="s">
        <v>78</v>
      </c>
      <c r="N391" s="12" t="s">
        <v>63</v>
      </c>
      <c r="O391" s="12" t="s">
        <v>64</v>
      </c>
      <c r="P391" s="23">
        <v>1.0622092920176873</v>
      </c>
      <c r="Q391" s="12" t="s">
        <v>78</v>
      </c>
      <c r="R391" s="12">
        <v>0</v>
      </c>
      <c r="S391" s="12">
        <v>10</v>
      </c>
      <c r="T391" s="23">
        <v>0.98267374772835547</v>
      </c>
    </row>
    <row r="392" spans="1:20" s="12" customFormat="1" x14ac:dyDescent="0.25">
      <c r="A392" s="12">
        <v>101</v>
      </c>
      <c r="B392" s="12">
        <v>9</v>
      </c>
      <c r="C392" s="12" t="s">
        <v>88</v>
      </c>
      <c r="D392" s="38">
        <v>493467.584636999</v>
      </c>
      <c r="E392" s="38">
        <v>5180699.2216499904</v>
      </c>
      <c r="F392" s="12" t="s">
        <v>78</v>
      </c>
      <c r="G392" s="12" t="s">
        <v>139</v>
      </c>
      <c r="H392" s="12">
        <v>4</v>
      </c>
      <c r="I392" s="12" t="s">
        <v>120</v>
      </c>
      <c r="J392" s="12">
        <v>10</v>
      </c>
      <c r="K392" s="12">
        <v>20</v>
      </c>
      <c r="L392" s="23">
        <v>1.198008815778</v>
      </c>
      <c r="M392" s="12" t="s">
        <v>81</v>
      </c>
      <c r="N392" s="12" t="s">
        <v>64</v>
      </c>
      <c r="O392" s="12" t="s">
        <v>68</v>
      </c>
      <c r="P392" s="23">
        <v>1.2231934572697492</v>
      </c>
      <c r="Q392" s="12" t="s">
        <v>81</v>
      </c>
      <c r="R392" s="12">
        <v>10</v>
      </c>
      <c r="S392" s="12">
        <v>20</v>
      </c>
      <c r="T392" s="23">
        <v>1.2162782080914658</v>
      </c>
    </row>
    <row r="393" spans="1:20" s="12" customFormat="1" x14ac:dyDescent="0.25">
      <c r="A393" s="12">
        <v>101</v>
      </c>
      <c r="B393" s="12">
        <v>9</v>
      </c>
      <c r="C393" s="12" t="s">
        <v>88</v>
      </c>
      <c r="D393" s="38">
        <v>493467.584636999</v>
      </c>
      <c r="E393" s="38">
        <v>5180699.2216499904</v>
      </c>
      <c r="F393" s="12" t="s">
        <v>78</v>
      </c>
      <c r="G393" s="12" t="s">
        <v>139</v>
      </c>
      <c r="H393" s="12">
        <v>4</v>
      </c>
      <c r="I393" s="12" t="s">
        <v>120</v>
      </c>
      <c r="J393" s="12">
        <v>20</v>
      </c>
      <c r="K393" s="12">
        <v>30</v>
      </c>
      <c r="L393" s="23">
        <v>1.198008815778</v>
      </c>
      <c r="M393" s="12" t="s">
        <v>82</v>
      </c>
      <c r="N393" s="12" t="s">
        <v>68</v>
      </c>
      <c r="O393" s="12" t="s">
        <v>70</v>
      </c>
      <c r="P393" s="23">
        <v>1.198008815778</v>
      </c>
      <c r="Q393" s="12" t="s">
        <v>82</v>
      </c>
      <c r="R393" s="12">
        <v>20</v>
      </c>
      <c r="S393" s="12">
        <v>30</v>
      </c>
      <c r="T393" s="23">
        <v>1.0852726855691022</v>
      </c>
    </row>
    <row r="394" spans="1:20" s="12" customFormat="1" x14ac:dyDescent="0.25">
      <c r="A394" s="12">
        <v>101</v>
      </c>
      <c r="B394" s="12">
        <v>9</v>
      </c>
      <c r="C394" s="12" t="s">
        <v>88</v>
      </c>
      <c r="D394" s="38">
        <v>493467.584636999</v>
      </c>
      <c r="E394" s="38">
        <v>5180699.2216499904</v>
      </c>
      <c r="F394" s="12" t="s">
        <v>82</v>
      </c>
      <c r="G394" s="12" t="s">
        <v>139</v>
      </c>
      <c r="H394" s="12">
        <v>4</v>
      </c>
      <c r="I394" s="12" t="s">
        <v>120</v>
      </c>
      <c r="J394" s="12">
        <v>16</v>
      </c>
      <c r="K394" s="12">
        <v>43</v>
      </c>
      <c r="L394" s="23">
        <v>1.1976253055866593</v>
      </c>
      <c r="M394" s="12" t="s">
        <v>82</v>
      </c>
      <c r="N394" s="12">
        <v>30</v>
      </c>
      <c r="O394" s="12">
        <v>43</v>
      </c>
      <c r="P394" s="23">
        <v>1.1976253055866593</v>
      </c>
      <c r="Q394" s="12" t="s">
        <v>82</v>
      </c>
      <c r="R394" s="12">
        <v>30</v>
      </c>
      <c r="S394" s="12">
        <v>43</v>
      </c>
      <c r="T394" s="23">
        <v>1.1976253055866593</v>
      </c>
    </row>
    <row r="395" spans="1:20" s="12" customFormat="1" x14ac:dyDescent="0.25">
      <c r="A395" s="12">
        <v>101</v>
      </c>
      <c r="B395" s="12">
        <v>9</v>
      </c>
      <c r="C395" s="12" t="s">
        <v>88</v>
      </c>
      <c r="D395" s="38">
        <v>493467.584636999</v>
      </c>
      <c r="E395" s="38">
        <v>5180699.2216499904</v>
      </c>
      <c r="F395" s="12" t="s">
        <v>129</v>
      </c>
      <c r="G395" s="12" t="s">
        <v>139</v>
      </c>
      <c r="H395" s="12">
        <v>4</v>
      </c>
      <c r="I395" s="12" t="s">
        <v>120</v>
      </c>
      <c r="J395" s="12">
        <v>43</v>
      </c>
      <c r="K395" s="12">
        <v>71</v>
      </c>
      <c r="L395" s="23">
        <v>1.2212253310954859</v>
      </c>
      <c r="M395" s="12" t="s">
        <v>129</v>
      </c>
      <c r="N395" s="12">
        <v>43</v>
      </c>
      <c r="O395" s="12">
        <v>71</v>
      </c>
      <c r="P395" s="23">
        <v>1.2212253310954859</v>
      </c>
      <c r="Q395" s="12" t="s">
        <v>129</v>
      </c>
      <c r="R395" s="12">
        <v>43</v>
      </c>
      <c r="S395" s="12">
        <v>71</v>
      </c>
      <c r="T395" s="23">
        <v>1.2212253310954859</v>
      </c>
    </row>
    <row r="396" spans="1:20" s="12" customFormat="1" x14ac:dyDescent="0.25">
      <c r="A396" s="12">
        <v>101</v>
      </c>
      <c r="B396" s="12">
        <v>9</v>
      </c>
      <c r="C396" s="12" t="s">
        <v>88</v>
      </c>
      <c r="D396" s="38">
        <v>493467.584636999</v>
      </c>
      <c r="E396" s="38">
        <v>5180699.2216499904</v>
      </c>
      <c r="F396" s="12" t="s">
        <v>130</v>
      </c>
      <c r="G396" s="12" t="s">
        <v>139</v>
      </c>
      <c r="H396" s="12">
        <v>4</v>
      </c>
      <c r="I396" s="12" t="s">
        <v>120</v>
      </c>
      <c r="J396" s="12">
        <v>71</v>
      </c>
      <c r="K396" s="12">
        <v>103</v>
      </c>
      <c r="L396" s="23">
        <v>1.5055072812023296</v>
      </c>
      <c r="M396" s="12" t="s">
        <v>130</v>
      </c>
      <c r="N396" s="12">
        <v>71</v>
      </c>
      <c r="O396" s="12">
        <v>103</v>
      </c>
      <c r="P396" s="23">
        <v>1.5055072812023296</v>
      </c>
      <c r="Q396" s="12" t="s">
        <v>130</v>
      </c>
      <c r="R396" s="12">
        <v>71</v>
      </c>
      <c r="S396" s="12">
        <v>103</v>
      </c>
      <c r="T396" s="23">
        <v>1.5055072812023296</v>
      </c>
    </row>
    <row r="397" spans="1:20" s="12" customFormat="1" x14ac:dyDescent="0.25">
      <c r="A397" s="12">
        <v>101</v>
      </c>
      <c r="B397" s="12">
        <v>9</v>
      </c>
      <c r="C397" s="12" t="s">
        <v>88</v>
      </c>
      <c r="D397" s="38">
        <v>493467.584636999</v>
      </c>
      <c r="E397" s="38">
        <v>5180699.2216499904</v>
      </c>
      <c r="F397" s="12" t="s">
        <v>142</v>
      </c>
      <c r="G397" s="12" t="s">
        <v>139</v>
      </c>
      <c r="H397" s="12">
        <v>4</v>
      </c>
      <c r="I397" s="12" t="s">
        <v>120</v>
      </c>
      <c r="J397" s="12">
        <v>103</v>
      </c>
      <c r="K397" s="12">
        <v>132</v>
      </c>
      <c r="L397" s="23">
        <v>1.5809841062583625</v>
      </c>
      <c r="M397" s="12" t="s">
        <v>142</v>
      </c>
      <c r="N397" s="12">
        <v>103</v>
      </c>
      <c r="O397" s="12">
        <v>132</v>
      </c>
      <c r="P397" s="23">
        <v>1.5809841062583625</v>
      </c>
      <c r="Q397" s="12" t="s">
        <v>142</v>
      </c>
      <c r="R397" s="12">
        <v>103</v>
      </c>
      <c r="S397" s="12">
        <v>132</v>
      </c>
      <c r="T397" s="23">
        <v>1.5809841062583625</v>
      </c>
    </row>
    <row r="398" spans="1:20" s="12" customFormat="1" x14ac:dyDescent="0.25">
      <c r="A398" s="12">
        <v>101</v>
      </c>
      <c r="B398" s="12">
        <v>9</v>
      </c>
      <c r="C398" s="12" t="s">
        <v>88</v>
      </c>
      <c r="D398" s="38">
        <v>493467.584636999</v>
      </c>
      <c r="E398" s="38">
        <v>5180699.2216499904</v>
      </c>
      <c r="F398" s="12" t="s">
        <v>99</v>
      </c>
      <c r="G398" s="12" t="s">
        <v>139</v>
      </c>
      <c r="H398" s="12">
        <v>4</v>
      </c>
      <c r="I398" s="12" t="s">
        <v>120</v>
      </c>
      <c r="J398" s="12">
        <v>132</v>
      </c>
      <c r="K398" s="12">
        <v>153</v>
      </c>
      <c r="L398" s="23">
        <v>1.6095984596658615</v>
      </c>
      <c r="M398" s="12" t="s">
        <v>99</v>
      </c>
      <c r="N398" s="12">
        <v>132</v>
      </c>
      <c r="O398" s="12">
        <v>153</v>
      </c>
      <c r="P398" s="23">
        <v>1.6095984596658615</v>
      </c>
      <c r="Q398" s="12" t="s">
        <v>99</v>
      </c>
      <c r="R398" s="12">
        <v>132</v>
      </c>
      <c r="S398" s="12">
        <v>151</v>
      </c>
      <c r="T398" s="23">
        <v>1.6095984596658615</v>
      </c>
    </row>
    <row r="399" spans="1:20" s="12" customFormat="1" x14ac:dyDescent="0.25">
      <c r="A399" s="12">
        <v>103</v>
      </c>
      <c r="B399" s="12">
        <v>11</v>
      </c>
      <c r="C399" s="12" t="s">
        <v>88</v>
      </c>
      <c r="D399" s="38">
        <v>493531.398579998</v>
      </c>
      <c r="E399" s="38">
        <v>5180695.3743799804</v>
      </c>
      <c r="F399" s="12" t="s">
        <v>78</v>
      </c>
      <c r="G399" s="12" t="s">
        <v>192</v>
      </c>
      <c r="H399" s="12">
        <v>6</v>
      </c>
      <c r="I399" s="12" t="s">
        <v>79</v>
      </c>
      <c r="J399" s="12">
        <v>0</v>
      </c>
      <c r="K399" s="12">
        <v>10</v>
      </c>
      <c r="L399" s="23">
        <v>1.2632272397607549</v>
      </c>
      <c r="M399" s="12" t="s">
        <v>78</v>
      </c>
      <c r="N399" s="12" t="s">
        <v>63</v>
      </c>
      <c r="O399" s="12" t="s">
        <v>64</v>
      </c>
      <c r="P399" s="23">
        <v>0.89627145998660895</v>
      </c>
      <c r="Q399" s="12" t="s">
        <v>78</v>
      </c>
      <c r="R399" s="12">
        <v>0</v>
      </c>
      <c r="S399" s="12">
        <v>10</v>
      </c>
      <c r="T399" s="23">
        <v>1.1983697090530552</v>
      </c>
    </row>
    <row r="400" spans="1:20" s="12" customFormat="1" x14ac:dyDescent="0.25">
      <c r="A400" s="12">
        <v>103</v>
      </c>
      <c r="B400" s="12">
        <v>11</v>
      </c>
      <c r="C400" s="12" t="s">
        <v>88</v>
      </c>
      <c r="D400" s="38">
        <v>493531.398579998</v>
      </c>
      <c r="E400" s="38">
        <v>5180695.3743799804</v>
      </c>
      <c r="F400" s="12" t="s">
        <v>103</v>
      </c>
      <c r="G400" s="12" t="s">
        <v>192</v>
      </c>
      <c r="H400" s="12">
        <v>6</v>
      </c>
      <c r="I400" s="12" t="s">
        <v>79</v>
      </c>
      <c r="J400" s="12">
        <v>10</v>
      </c>
      <c r="K400" s="12">
        <v>20</v>
      </c>
      <c r="L400" s="23">
        <v>1.2632272397607549</v>
      </c>
      <c r="M400" s="12" t="s">
        <v>102</v>
      </c>
      <c r="N400" s="12" t="s">
        <v>64</v>
      </c>
      <c r="O400" s="12" t="s">
        <v>68</v>
      </c>
      <c r="P400" s="23">
        <v>1.2632272397607549</v>
      </c>
      <c r="Q400" s="12" t="s">
        <v>102</v>
      </c>
      <c r="R400" s="12">
        <v>10</v>
      </c>
      <c r="S400" s="12">
        <v>20</v>
      </c>
      <c r="T400" s="23">
        <v>1.2557121936588036</v>
      </c>
    </row>
    <row r="401" spans="1:20" s="12" customFormat="1" x14ac:dyDescent="0.25">
      <c r="A401" s="12">
        <v>103</v>
      </c>
      <c r="B401" s="12">
        <v>11</v>
      </c>
      <c r="C401" s="12" t="s">
        <v>88</v>
      </c>
      <c r="D401" s="38">
        <v>493531.398579998</v>
      </c>
      <c r="E401" s="38">
        <v>5180695.3743799804</v>
      </c>
      <c r="F401" s="12" t="s">
        <v>103</v>
      </c>
      <c r="G401" s="12" t="s">
        <v>192</v>
      </c>
      <c r="H401" s="12">
        <v>6</v>
      </c>
      <c r="I401" s="12" t="s">
        <v>79</v>
      </c>
      <c r="J401" s="12">
        <v>20</v>
      </c>
      <c r="K401" s="12">
        <v>30</v>
      </c>
      <c r="L401" s="23">
        <v>1.2662336228669007</v>
      </c>
      <c r="M401" s="12" t="s">
        <v>103</v>
      </c>
      <c r="N401" s="12" t="s">
        <v>68</v>
      </c>
      <c r="O401" s="12" t="s">
        <v>70</v>
      </c>
      <c r="P401" s="23">
        <v>1.2662336228669007</v>
      </c>
      <c r="Q401" s="12" t="s">
        <v>103</v>
      </c>
      <c r="R401" s="12">
        <v>20</v>
      </c>
      <c r="S401" s="12">
        <v>30</v>
      </c>
      <c r="T401" s="23">
        <v>1.1967817633255111</v>
      </c>
    </row>
    <row r="402" spans="1:20" s="12" customFormat="1" x14ac:dyDescent="0.25">
      <c r="A402" s="12">
        <v>103</v>
      </c>
      <c r="B402" s="12">
        <v>11</v>
      </c>
      <c r="C402" s="12" t="s">
        <v>88</v>
      </c>
      <c r="D402" s="38">
        <v>493531.398579998</v>
      </c>
      <c r="E402" s="38">
        <v>5180695.3743799804</v>
      </c>
      <c r="F402" s="12" t="s">
        <v>104</v>
      </c>
      <c r="G402" s="12" t="s">
        <v>192</v>
      </c>
      <c r="H402" s="12">
        <v>6</v>
      </c>
      <c r="I402" s="12" t="s">
        <v>79</v>
      </c>
      <c r="J402" s="12">
        <v>30</v>
      </c>
      <c r="K402" s="12">
        <v>59</v>
      </c>
      <c r="L402" s="23">
        <v>1.1882296984710976</v>
      </c>
      <c r="M402" s="12" t="s">
        <v>104</v>
      </c>
      <c r="N402" s="12">
        <v>30</v>
      </c>
      <c r="O402" s="12">
        <v>59</v>
      </c>
      <c r="P402" s="23">
        <v>1.1882296984710976</v>
      </c>
      <c r="Q402" s="12" t="s">
        <v>104</v>
      </c>
      <c r="R402" s="12">
        <v>30</v>
      </c>
      <c r="S402" s="12">
        <v>57</v>
      </c>
      <c r="T402" s="23">
        <v>1.1882296984710976</v>
      </c>
    </row>
    <row r="403" spans="1:20" s="12" customFormat="1" x14ac:dyDescent="0.25">
      <c r="A403" s="12">
        <v>103</v>
      </c>
      <c r="B403" s="12">
        <v>11</v>
      </c>
      <c r="C403" s="12" t="s">
        <v>88</v>
      </c>
      <c r="D403" s="38">
        <v>493531.398579998</v>
      </c>
      <c r="E403" s="38">
        <v>5180695.3743799804</v>
      </c>
      <c r="F403" s="12" t="s">
        <v>111</v>
      </c>
      <c r="G403" s="12" t="s">
        <v>192</v>
      </c>
      <c r="H403" s="12">
        <v>6</v>
      </c>
      <c r="I403" s="12" t="s">
        <v>79</v>
      </c>
      <c r="J403" s="12">
        <v>59</v>
      </c>
      <c r="K403" s="12">
        <v>74</v>
      </c>
      <c r="L403" s="23">
        <v>1.3715394659244213</v>
      </c>
      <c r="M403" s="12" t="s">
        <v>111</v>
      </c>
      <c r="N403" s="12">
        <v>59</v>
      </c>
      <c r="O403" s="12">
        <v>74</v>
      </c>
      <c r="P403" s="23">
        <v>1.3715394659244213</v>
      </c>
      <c r="Q403" s="12" t="s">
        <v>111</v>
      </c>
      <c r="R403" s="12">
        <v>57</v>
      </c>
      <c r="S403" s="12">
        <v>77</v>
      </c>
      <c r="T403" s="23">
        <v>1.3715394659244213</v>
      </c>
    </row>
    <row r="404" spans="1:20" s="12" customFormat="1" x14ac:dyDescent="0.25">
      <c r="A404" s="12">
        <v>103</v>
      </c>
      <c r="B404" s="12">
        <v>11</v>
      </c>
      <c r="C404" s="12" t="s">
        <v>88</v>
      </c>
      <c r="D404" s="38">
        <v>493531.398579998</v>
      </c>
      <c r="E404" s="38">
        <v>5180695.3743799804</v>
      </c>
      <c r="F404" s="12" t="s">
        <v>112</v>
      </c>
      <c r="G404" s="12" t="s">
        <v>192</v>
      </c>
      <c r="H404" s="12">
        <v>6</v>
      </c>
      <c r="I404" s="12" t="s">
        <v>79</v>
      </c>
      <c r="J404" s="12">
        <v>74</v>
      </c>
      <c r="K404" s="12">
        <v>84</v>
      </c>
      <c r="L404" s="23">
        <v>1.6104278947980677</v>
      </c>
      <c r="M404" s="12" t="s">
        <v>112</v>
      </c>
      <c r="N404" s="12">
        <v>74</v>
      </c>
      <c r="O404" s="12">
        <v>84</v>
      </c>
      <c r="P404" s="23">
        <v>1.6104278947980677</v>
      </c>
      <c r="Q404" s="12" t="s">
        <v>112</v>
      </c>
      <c r="R404" s="12">
        <v>77</v>
      </c>
      <c r="S404" s="12">
        <v>96</v>
      </c>
      <c r="T404" s="23">
        <v>1.6104278947980677</v>
      </c>
    </row>
    <row r="405" spans="1:20" s="12" customFormat="1" x14ac:dyDescent="0.25">
      <c r="A405" s="12">
        <v>103</v>
      </c>
      <c r="B405" s="12">
        <v>11</v>
      </c>
      <c r="C405" s="12" t="s">
        <v>88</v>
      </c>
      <c r="D405" s="38">
        <v>493531.398579998</v>
      </c>
      <c r="E405" s="38">
        <v>5180695.3743799804</v>
      </c>
      <c r="F405" s="12" t="s">
        <v>89</v>
      </c>
      <c r="G405" s="12" t="s">
        <v>192</v>
      </c>
      <c r="H405" s="12">
        <v>6</v>
      </c>
      <c r="I405" s="12" t="s">
        <v>79</v>
      </c>
      <c r="J405" s="12">
        <v>84</v>
      </c>
      <c r="K405" s="12">
        <v>128</v>
      </c>
      <c r="L405" s="23">
        <v>1.6036369637715495</v>
      </c>
      <c r="M405" s="12" t="s">
        <v>89</v>
      </c>
      <c r="N405" s="12">
        <v>84</v>
      </c>
      <c r="O405" s="12">
        <v>128</v>
      </c>
      <c r="P405" s="23">
        <v>1.6036369637715495</v>
      </c>
      <c r="Q405" s="12" t="s">
        <v>89</v>
      </c>
      <c r="R405" s="12">
        <v>96</v>
      </c>
      <c r="S405" s="12">
        <v>128</v>
      </c>
      <c r="T405" s="23">
        <v>1.6036369637715495</v>
      </c>
    </row>
    <row r="406" spans="1:20" s="12" customFormat="1" x14ac:dyDescent="0.25">
      <c r="A406" s="12">
        <v>103</v>
      </c>
      <c r="B406" s="12">
        <v>11</v>
      </c>
      <c r="C406" s="12" t="s">
        <v>88</v>
      </c>
      <c r="D406" s="38">
        <v>493531.398579998</v>
      </c>
      <c r="E406" s="38">
        <v>5180695.3743799804</v>
      </c>
      <c r="F406" s="12" t="s">
        <v>90</v>
      </c>
      <c r="G406" s="12" t="s">
        <v>192</v>
      </c>
      <c r="H406" s="12">
        <v>6</v>
      </c>
      <c r="I406" s="12" t="s">
        <v>79</v>
      </c>
      <c r="J406" s="12">
        <v>128</v>
      </c>
      <c r="K406" s="12">
        <v>153</v>
      </c>
      <c r="L406" s="23">
        <v>1.6637269422366945</v>
      </c>
      <c r="M406" s="12" t="s">
        <v>90</v>
      </c>
      <c r="N406" s="12">
        <v>128</v>
      </c>
      <c r="O406" s="12">
        <v>153</v>
      </c>
      <c r="P406" s="23">
        <v>1.6637269422366945</v>
      </c>
      <c r="Q406" s="12" t="s">
        <v>90</v>
      </c>
      <c r="R406" s="12">
        <v>128</v>
      </c>
      <c r="S406" s="12">
        <v>149</v>
      </c>
      <c r="T406" s="23">
        <v>1.6637269422366945</v>
      </c>
    </row>
    <row r="407" spans="1:20" s="12" customFormat="1" x14ac:dyDescent="0.25">
      <c r="A407" s="12">
        <v>105</v>
      </c>
      <c r="B407" s="12">
        <v>13</v>
      </c>
      <c r="C407" s="12" t="s">
        <v>88</v>
      </c>
      <c r="D407" s="38">
        <v>493595.221616</v>
      </c>
      <c r="E407" s="38">
        <v>5180699.9730599904</v>
      </c>
      <c r="F407" s="12" t="s">
        <v>78</v>
      </c>
      <c r="G407" s="12" t="s">
        <v>192</v>
      </c>
      <c r="H407" s="12">
        <v>6</v>
      </c>
      <c r="I407" s="12" t="s">
        <v>62</v>
      </c>
      <c r="J407" s="12">
        <v>0</v>
      </c>
      <c r="K407" s="12">
        <v>10</v>
      </c>
      <c r="L407" s="23">
        <v>1.2871191365215784</v>
      </c>
      <c r="M407" s="12" t="s">
        <v>78</v>
      </c>
      <c r="N407" s="12" t="s">
        <v>63</v>
      </c>
      <c r="O407" s="12" t="s">
        <v>64</v>
      </c>
      <c r="P407" s="23">
        <v>1.0316243399641063</v>
      </c>
      <c r="Q407" s="12" t="s">
        <v>78</v>
      </c>
      <c r="R407" s="12">
        <v>0</v>
      </c>
      <c r="S407" s="12">
        <v>10</v>
      </c>
      <c r="T407" s="23">
        <v>1.3739259311537309</v>
      </c>
    </row>
    <row r="408" spans="1:20" s="12" customFormat="1" x14ac:dyDescent="0.25">
      <c r="A408" s="12">
        <v>105</v>
      </c>
      <c r="B408" s="12">
        <v>13</v>
      </c>
      <c r="C408" s="12" t="s">
        <v>88</v>
      </c>
      <c r="D408" s="38">
        <v>493595.221616</v>
      </c>
      <c r="E408" s="38">
        <v>5180699.9730599904</v>
      </c>
      <c r="F408" s="12" t="s">
        <v>78</v>
      </c>
      <c r="G408" s="12" t="s">
        <v>192</v>
      </c>
      <c r="H408" s="12">
        <v>6</v>
      </c>
      <c r="I408" s="12" t="s">
        <v>62</v>
      </c>
      <c r="J408" s="12">
        <v>10</v>
      </c>
      <c r="K408" s="12">
        <v>20</v>
      </c>
      <c r="L408" s="23">
        <v>1.2871191365215784</v>
      </c>
      <c r="M408" s="12" t="s">
        <v>78</v>
      </c>
      <c r="N408" s="12" t="s">
        <v>64</v>
      </c>
      <c r="O408" s="12" t="s">
        <v>68</v>
      </c>
      <c r="P408" s="23">
        <v>1.4314812789376787</v>
      </c>
      <c r="Q408" s="12" t="s">
        <v>78</v>
      </c>
      <c r="R408" s="12">
        <v>10</v>
      </c>
      <c r="S408" s="12">
        <v>20</v>
      </c>
      <c r="T408" s="23">
        <v>1.4211232069446158</v>
      </c>
    </row>
    <row r="409" spans="1:20" s="12" customFormat="1" x14ac:dyDescent="0.25">
      <c r="A409" s="12">
        <v>105</v>
      </c>
      <c r="B409" s="12">
        <v>13</v>
      </c>
      <c r="C409" s="12" t="s">
        <v>88</v>
      </c>
      <c r="D409" s="38">
        <v>493595.221616</v>
      </c>
      <c r="E409" s="38">
        <v>5180699.9730599904</v>
      </c>
      <c r="F409" s="12" t="s">
        <v>78</v>
      </c>
      <c r="G409" s="12" t="s">
        <v>192</v>
      </c>
      <c r="H409" s="12">
        <v>6</v>
      </c>
      <c r="I409" s="12" t="s">
        <v>62</v>
      </c>
      <c r="J409" s="12">
        <v>20</v>
      </c>
      <c r="K409" s="12">
        <v>30</v>
      </c>
      <c r="L409" s="23">
        <v>1.2871191365215784</v>
      </c>
      <c r="M409" s="12" t="s">
        <v>82</v>
      </c>
      <c r="N409" s="12" t="s">
        <v>68</v>
      </c>
      <c r="O409" s="12" t="s">
        <v>70</v>
      </c>
      <c r="P409" s="23">
        <v>1.2871191365215784</v>
      </c>
      <c r="Q409" s="12" t="s">
        <v>82</v>
      </c>
      <c r="R409" s="12">
        <v>20</v>
      </c>
      <c r="S409" s="12">
        <v>30</v>
      </c>
      <c r="T409" s="23">
        <v>1.3194946803818126</v>
      </c>
    </row>
    <row r="410" spans="1:20" s="12" customFormat="1" x14ac:dyDescent="0.25">
      <c r="A410" s="12">
        <v>105</v>
      </c>
      <c r="B410" s="12">
        <v>13</v>
      </c>
      <c r="C410" s="12" t="s">
        <v>88</v>
      </c>
      <c r="D410" s="38">
        <v>493595.221616</v>
      </c>
      <c r="E410" s="38">
        <v>5180699.9730599904</v>
      </c>
      <c r="F410" s="12" t="s">
        <v>82</v>
      </c>
      <c r="G410" s="12" t="s">
        <v>192</v>
      </c>
      <c r="H410" s="12">
        <v>6</v>
      </c>
      <c r="I410" s="12" t="s">
        <v>62</v>
      </c>
      <c r="J410" s="12">
        <v>20</v>
      </c>
      <c r="K410" s="12">
        <v>43</v>
      </c>
      <c r="L410" s="23">
        <v>1.2668652297368221</v>
      </c>
      <c r="M410" s="12" t="s">
        <v>82</v>
      </c>
      <c r="N410" s="12">
        <v>30</v>
      </c>
      <c r="O410" s="12">
        <v>43</v>
      </c>
      <c r="P410" s="23">
        <v>1.2668652297368221</v>
      </c>
      <c r="Q410" s="12" t="s">
        <v>82</v>
      </c>
      <c r="R410" s="12">
        <v>30</v>
      </c>
      <c r="S410" s="12">
        <v>43</v>
      </c>
      <c r="T410" s="23">
        <v>1.2668652297368221</v>
      </c>
    </row>
    <row r="411" spans="1:20" s="12" customFormat="1" x14ac:dyDescent="0.25">
      <c r="A411" s="12">
        <v>105</v>
      </c>
      <c r="B411" s="12">
        <v>13</v>
      </c>
      <c r="C411" s="12" t="s">
        <v>88</v>
      </c>
      <c r="D411" s="38">
        <v>493595.221616</v>
      </c>
      <c r="E411" s="38">
        <v>5180699.9730599904</v>
      </c>
      <c r="F411" s="12" t="s">
        <v>83</v>
      </c>
      <c r="G411" s="12" t="s">
        <v>192</v>
      </c>
      <c r="H411" s="12">
        <v>6</v>
      </c>
      <c r="I411" s="12" t="s">
        <v>62</v>
      </c>
      <c r="J411" s="12">
        <v>43</v>
      </c>
      <c r="K411" s="12">
        <v>59</v>
      </c>
      <c r="L411" s="23">
        <v>1.3109748722572501</v>
      </c>
      <c r="M411" s="12" t="s">
        <v>83</v>
      </c>
      <c r="N411" s="12">
        <v>43</v>
      </c>
      <c r="O411" s="12">
        <v>59</v>
      </c>
      <c r="P411" s="23">
        <v>1.3109748722572501</v>
      </c>
      <c r="Q411" s="12" t="s">
        <v>83</v>
      </c>
      <c r="R411" s="12">
        <v>43</v>
      </c>
      <c r="S411" s="12">
        <v>59</v>
      </c>
      <c r="T411" s="23">
        <v>1.3109748722572501</v>
      </c>
    </row>
    <row r="412" spans="1:20" s="12" customFormat="1" x14ac:dyDescent="0.25">
      <c r="A412" s="12">
        <v>105</v>
      </c>
      <c r="B412" s="12">
        <v>13</v>
      </c>
      <c r="C412" s="12" t="s">
        <v>88</v>
      </c>
      <c r="D412" s="38">
        <v>493595.221616</v>
      </c>
      <c r="E412" s="38">
        <v>5180699.9730599904</v>
      </c>
      <c r="F412" s="12" t="s">
        <v>87</v>
      </c>
      <c r="G412" s="12" t="s">
        <v>192</v>
      </c>
      <c r="H412" s="12">
        <v>6</v>
      </c>
      <c r="I412" s="12" t="s">
        <v>62</v>
      </c>
      <c r="J412" s="12">
        <v>59</v>
      </c>
      <c r="K412" s="12">
        <v>75</v>
      </c>
      <c r="L412" s="23">
        <v>1.4309601668398715</v>
      </c>
      <c r="M412" s="12" t="s">
        <v>87</v>
      </c>
      <c r="N412" s="12">
        <v>59</v>
      </c>
      <c r="O412" s="12">
        <v>75</v>
      </c>
      <c r="P412" s="23">
        <v>1.4309601668398715</v>
      </c>
      <c r="Q412" s="12" t="s">
        <v>87</v>
      </c>
      <c r="R412" s="12">
        <v>59</v>
      </c>
      <c r="S412" s="12">
        <v>75</v>
      </c>
      <c r="T412" s="23">
        <v>1.4309601668398715</v>
      </c>
    </row>
    <row r="413" spans="1:20" s="12" customFormat="1" x14ac:dyDescent="0.25">
      <c r="A413" s="12">
        <v>105</v>
      </c>
      <c r="B413" s="12">
        <v>13</v>
      </c>
      <c r="C413" s="12" t="s">
        <v>88</v>
      </c>
      <c r="D413" s="38">
        <v>493595.221616</v>
      </c>
      <c r="E413" s="38">
        <v>5180699.9730599904</v>
      </c>
      <c r="F413" s="12" t="s">
        <v>88</v>
      </c>
      <c r="G413" s="12" t="s">
        <v>192</v>
      </c>
      <c r="H413" s="12">
        <v>6</v>
      </c>
      <c r="I413" s="12" t="s">
        <v>62</v>
      </c>
      <c r="J413" s="12">
        <v>75</v>
      </c>
      <c r="K413" s="12">
        <v>90</v>
      </c>
      <c r="L413" s="23">
        <v>1.6427745312545698</v>
      </c>
      <c r="M413" s="12" t="s">
        <v>88</v>
      </c>
      <c r="N413" s="12">
        <v>75</v>
      </c>
      <c r="O413" s="12">
        <v>90</v>
      </c>
      <c r="P413" s="23">
        <v>1.6427745312545698</v>
      </c>
      <c r="Q413" s="12" t="s">
        <v>88</v>
      </c>
      <c r="R413" s="12">
        <v>75</v>
      </c>
      <c r="S413" s="12">
        <v>97</v>
      </c>
      <c r="T413" s="23">
        <v>1.6427745312545698</v>
      </c>
    </row>
    <row r="414" spans="1:20" s="12" customFormat="1" x14ac:dyDescent="0.25">
      <c r="A414" s="12">
        <v>105</v>
      </c>
      <c r="B414" s="12">
        <v>13</v>
      </c>
      <c r="C414" s="12" t="s">
        <v>88</v>
      </c>
      <c r="D414" s="38">
        <v>493595.221616</v>
      </c>
      <c r="E414" s="38">
        <v>5180699.9730599904</v>
      </c>
      <c r="F414" s="12" t="s">
        <v>89</v>
      </c>
      <c r="G414" s="12" t="s">
        <v>192</v>
      </c>
      <c r="H414" s="12">
        <v>6</v>
      </c>
      <c r="I414" s="12" t="s">
        <v>62</v>
      </c>
      <c r="J414" s="12">
        <v>90</v>
      </c>
      <c r="K414" s="12">
        <v>133</v>
      </c>
      <c r="L414" s="23">
        <v>1.6719627709843683</v>
      </c>
      <c r="M414" s="12" t="s">
        <v>89</v>
      </c>
      <c r="N414" s="12">
        <v>90</v>
      </c>
      <c r="O414" s="12">
        <v>133</v>
      </c>
      <c r="P414" s="23">
        <v>1.6719627709843683</v>
      </c>
      <c r="Q414" s="12" t="s">
        <v>89</v>
      </c>
      <c r="R414" s="12">
        <v>97</v>
      </c>
      <c r="S414" s="12">
        <v>133</v>
      </c>
      <c r="T414" s="23">
        <v>1.6719627709843683</v>
      </c>
    </row>
    <row r="415" spans="1:20" s="12" customFormat="1" x14ac:dyDescent="0.25">
      <c r="A415" s="12">
        <v>105</v>
      </c>
      <c r="B415" s="12">
        <v>13</v>
      </c>
      <c r="C415" s="12" t="s">
        <v>88</v>
      </c>
      <c r="D415" s="38">
        <v>493595.221616</v>
      </c>
      <c r="E415" s="38">
        <v>5180699.9730599904</v>
      </c>
      <c r="F415" s="12" t="s">
        <v>90</v>
      </c>
      <c r="G415" s="12" t="s">
        <v>192</v>
      </c>
      <c r="H415" s="12">
        <v>6</v>
      </c>
      <c r="I415" s="12" t="s">
        <v>62</v>
      </c>
      <c r="J415" s="12">
        <v>133</v>
      </c>
      <c r="K415" s="12">
        <v>153</v>
      </c>
      <c r="L415" s="23">
        <v>1.6376072437096552</v>
      </c>
      <c r="M415" s="12" t="s">
        <v>90</v>
      </c>
      <c r="N415" s="12">
        <v>133</v>
      </c>
      <c r="O415" s="12">
        <v>153</v>
      </c>
      <c r="P415" s="23">
        <v>1.6376072437096552</v>
      </c>
      <c r="Q415" s="12" t="s">
        <v>90</v>
      </c>
      <c r="R415" s="12">
        <v>133</v>
      </c>
      <c r="S415" s="12">
        <v>153</v>
      </c>
      <c r="T415" s="23">
        <v>1.6376072437096552</v>
      </c>
    </row>
    <row r="416" spans="1:20" s="12" customFormat="1" x14ac:dyDescent="0.25">
      <c r="A416" s="12">
        <v>107</v>
      </c>
      <c r="B416" s="12">
        <v>15</v>
      </c>
      <c r="C416" s="12" t="s">
        <v>88</v>
      </c>
      <c r="D416" s="38">
        <v>493659.03774300002</v>
      </c>
      <c r="E416" s="38">
        <v>5180698.1273499904</v>
      </c>
      <c r="F416" s="12" t="s">
        <v>78</v>
      </c>
      <c r="G416" s="12" t="s">
        <v>192</v>
      </c>
      <c r="H416" s="12">
        <v>6</v>
      </c>
      <c r="I416" s="12" t="s">
        <v>100</v>
      </c>
      <c r="J416" s="12">
        <v>0</v>
      </c>
      <c r="K416" s="12">
        <v>10</v>
      </c>
      <c r="L416" s="23">
        <v>1.4350697814836184</v>
      </c>
      <c r="M416" s="12" t="s">
        <v>78</v>
      </c>
      <c r="N416" s="12" t="s">
        <v>63</v>
      </c>
      <c r="O416" s="12" t="s">
        <v>64</v>
      </c>
      <c r="P416" s="23">
        <v>1.1868222794213448</v>
      </c>
      <c r="Q416" s="12" t="s">
        <v>78</v>
      </c>
      <c r="R416" s="12">
        <v>0</v>
      </c>
      <c r="S416" s="12">
        <v>10</v>
      </c>
      <c r="T416" s="23">
        <v>1.2601231540130917</v>
      </c>
    </row>
    <row r="417" spans="1:20" s="12" customFormat="1" x14ac:dyDescent="0.25">
      <c r="A417" s="12">
        <v>107</v>
      </c>
      <c r="B417" s="12">
        <v>15</v>
      </c>
      <c r="C417" s="12" t="s">
        <v>88</v>
      </c>
      <c r="D417" s="38">
        <v>493659.03774300002</v>
      </c>
      <c r="E417" s="38">
        <v>5180698.1273499904</v>
      </c>
      <c r="F417" s="12" t="s">
        <v>78</v>
      </c>
      <c r="G417" s="12" t="s">
        <v>192</v>
      </c>
      <c r="H417" s="12">
        <v>6</v>
      </c>
      <c r="I417" s="12" t="s">
        <v>100</v>
      </c>
      <c r="J417" s="12">
        <v>10</v>
      </c>
      <c r="K417" s="12">
        <v>20</v>
      </c>
      <c r="L417" s="23">
        <v>1.4350697814836184</v>
      </c>
      <c r="M417" s="12" t="s">
        <v>78</v>
      </c>
      <c r="N417" s="12" t="s">
        <v>64</v>
      </c>
      <c r="O417" s="12" t="s">
        <v>68</v>
      </c>
      <c r="P417" s="23">
        <v>1.4811034060327404</v>
      </c>
      <c r="Q417" s="12" t="s">
        <v>78</v>
      </c>
      <c r="R417" s="12">
        <v>10</v>
      </c>
      <c r="S417" s="12">
        <v>20</v>
      </c>
      <c r="T417" s="23">
        <v>1.4263281401626764</v>
      </c>
    </row>
    <row r="418" spans="1:20" s="12" customFormat="1" x14ac:dyDescent="0.25">
      <c r="A418" s="12">
        <v>107</v>
      </c>
      <c r="B418" s="12">
        <v>15</v>
      </c>
      <c r="C418" s="12" t="s">
        <v>88</v>
      </c>
      <c r="D418" s="38">
        <v>493659.03774300002</v>
      </c>
      <c r="E418" s="38">
        <v>5180698.1273499904</v>
      </c>
      <c r="F418" s="12" t="s">
        <v>78</v>
      </c>
      <c r="G418" s="12" t="s">
        <v>192</v>
      </c>
      <c r="H418" s="12">
        <v>6</v>
      </c>
      <c r="I418" s="12" t="s">
        <v>100</v>
      </c>
      <c r="J418" s="12">
        <v>20</v>
      </c>
      <c r="K418" s="12">
        <v>30</v>
      </c>
      <c r="L418" s="23">
        <v>1.4350697814836184</v>
      </c>
      <c r="M418" s="12" t="s">
        <v>81</v>
      </c>
      <c r="N418" s="12" t="s">
        <v>68</v>
      </c>
      <c r="O418" s="12" t="s">
        <v>70</v>
      </c>
      <c r="P418" s="23">
        <v>1.4350697814836184</v>
      </c>
      <c r="Q418" s="12" t="s">
        <v>81</v>
      </c>
      <c r="R418" s="12">
        <v>20</v>
      </c>
      <c r="S418" s="12">
        <v>30</v>
      </c>
      <c r="T418" s="23">
        <v>1.4423840358522857</v>
      </c>
    </row>
    <row r="419" spans="1:20" s="12" customFormat="1" x14ac:dyDescent="0.25">
      <c r="A419" s="12">
        <v>107</v>
      </c>
      <c r="B419" s="12">
        <v>15</v>
      </c>
      <c r="C419" s="12" t="s">
        <v>88</v>
      </c>
      <c r="D419" s="38">
        <v>493659.03774300002</v>
      </c>
      <c r="E419" s="38">
        <v>5180698.1273499904</v>
      </c>
      <c r="F419" s="12" t="s">
        <v>82</v>
      </c>
      <c r="G419" s="12" t="s">
        <v>192</v>
      </c>
      <c r="H419" s="12">
        <v>6</v>
      </c>
      <c r="I419" s="12" t="s">
        <v>100</v>
      </c>
      <c r="J419" s="12">
        <v>23</v>
      </c>
      <c r="K419" s="12">
        <v>51.5</v>
      </c>
      <c r="L419" s="23">
        <v>1.5131330624540107</v>
      </c>
      <c r="M419" s="12" t="s">
        <v>82</v>
      </c>
      <c r="N419" s="12">
        <v>30</v>
      </c>
      <c r="O419" s="12">
        <v>51.5</v>
      </c>
      <c r="P419" s="23">
        <v>1.5131330624540107</v>
      </c>
      <c r="Q419" s="12" t="s">
        <v>82</v>
      </c>
      <c r="R419" s="12">
        <v>30</v>
      </c>
      <c r="S419" s="12">
        <v>40</v>
      </c>
      <c r="T419" s="23">
        <v>1.5131330624540107</v>
      </c>
    </row>
    <row r="420" spans="1:20" s="12" customFormat="1" x14ac:dyDescent="0.25">
      <c r="A420" s="12">
        <v>107</v>
      </c>
      <c r="B420" s="12">
        <v>15</v>
      </c>
      <c r="C420" s="12" t="s">
        <v>88</v>
      </c>
      <c r="D420" s="38">
        <v>493659.03774300002</v>
      </c>
      <c r="E420" s="38">
        <v>5180698.1273499904</v>
      </c>
      <c r="F420" s="12" t="s">
        <v>87</v>
      </c>
      <c r="G420" s="12" t="s">
        <v>192</v>
      </c>
      <c r="H420" s="12">
        <v>6</v>
      </c>
      <c r="I420" s="12" t="s">
        <v>100</v>
      </c>
      <c r="J420" s="12">
        <v>51.5</v>
      </c>
      <c r="K420" s="12">
        <v>65</v>
      </c>
      <c r="L420" s="23">
        <v>1.6517099133111377</v>
      </c>
      <c r="M420" s="12" t="s">
        <v>87</v>
      </c>
      <c r="N420" s="12">
        <v>51.5</v>
      </c>
      <c r="O420" s="12">
        <v>65</v>
      </c>
      <c r="P420" s="23">
        <v>1.6517099133111377</v>
      </c>
      <c r="Q420" s="12" t="s">
        <v>87</v>
      </c>
      <c r="R420" s="12">
        <v>40</v>
      </c>
      <c r="S420" s="12">
        <v>51</v>
      </c>
      <c r="T420" s="23">
        <v>1.6517099133111377</v>
      </c>
    </row>
    <row r="421" spans="1:20" s="12" customFormat="1" x14ac:dyDescent="0.25">
      <c r="A421" s="12">
        <v>107</v>
      </c>
      <c r="B421" s="12">
        <v>15</v>
      </c>
      <c r="C421" s="12" t="s">
        <v>88</v>
      </c>
      <c r="D421" s="38">
        <v>493659.03774300002</v>
      </c>
      <c r="E421" s="38">
        <v>5180698.1273499904</v>
      </c>
      <c r="F421" s="12" t="s">
        <v>88</v>
      </c>
      <c r="G421" s="12" t="s">
        <v>192</v>
      </c>
      <c r="H421" s="12">
        <v>6</v>
      </c>
      <c r="I421" s="12" t="s">
        <v>100</v>
      </c>
      <c r="J421" s="12">
        <v>65</v>
      </c>
      <c r="K421" s="12">
        <v>75</v>
      </c>
      <c r="L421" s="23">
        <v>1.6</v>
      </c>
      <c r="M421" s="12" t="s">
        <v>88</v>
      </c>
      <c r="N421" s="12">
        <v>65</v>
      </c>
      <c r="O421" s="12">
        <v>75</v>
      </c>
      <c r="P421" s="23">
        <v>1.6</v>
      </c>
      <c r="Q421" s="12" t="s">
        <v>88</v>
      </c>
      <c r="R421" s="12">
        <v>51</v>
      </c>
      <c r="S421" s="12">
        <v>65</v>
      </c>
      <c r="T421" s="23">
        <v>1.6</v>
      </c>
    </row>
    <row r="422" spans="1:20" s="12" customFormat="1" x14ac:dyDescent="0.25">
      <c r="A422" s="12">
        <v>107</v>
      </c>
      <c r="B422" s="12">
        <v>15</v>
      </c>
      <c r="C422" s="12" t="s">
        <v>88</v>
      </c>
      <c r="D422" s="38">
        <v>493659.03774300002</v>
      </c>
      <c r="E422" s="38">
        <v>5180698.1273499904</v>
      </c>
      <c r="F422" s="12" t="s">
        <v>89</v>
      </c>
      <c r="G422" s="12" t="s">
        <v>192</v>
      </c>
      <c r="H422" s="12">
        <v>6</v>
      </c>
      <c r="I422" s="12" t="s">
        <v>100</v>
      </c>
      <c r="J422" s="12">
        <v>75</v>
      </c>
      <c r="K422" s="12">
        <v>108.5</v>
      </c>
      <c r="L422" s="23">
        <v>1.592629492231775</v>
      </c>
      <c r="M422" s="12" t="s">
        <v>89</v>
      </c>
      <c r="N422" s="12">
        <v>75</v>
      </c>
      <c r="O422" s="12">
        <v>108.5</v>
      </c>
      <c r="P422" s="23">
        <v>1.592629492231775</v>
      </c>
      <c r="Q422" s="12" t="s">
        <v>89</v>
      </c>
      <c r="R422" s="12">
        <v>65</v>
      </c>
      <c r="S422" s="12">
        <v>109</v>
      </c>
      <c r="T422" s="23">
        <v>1.592629492231775</v>
      </c>
    </row>
    <row r="423" spans="1:20" s="12" customFormat="1" x14ac:dyDescent="0.25">
      <c r="A423" s="12">
        <v>107</v>
      </c>
      <c r="B423" s="12">
        <v>15</v>
      </c>
      <c r="C423" s="12" t="s">
        <v>88</v>
      </c>
      <c r="D423" s="38">
        <v>493659.03774300002</v>
      </c>
      <c r="E423" s="38">
        <v>5180698.1273499904</v>
      </c>
      <c r="F423" s="12" t="s">
        <v>90</v>
      </c>
      <c r="G423" s="12" t="s">
        <v>192</v>
      </c>
      <c r="H423" s="12">
        <v>6</v>
      </c>
      <c r="I423" s="12" t="s">
        <v>100</v>
      </c>
      <c r="J423" s="12">
        <v>108.5</v>
      </c>
      <c r="K423" s="12">
        <v>135</v>
      </c>
      <c r="L423" s="23">
        <v>1.6653704995896006</v>
      </c>
      <c r="M423" s="12" t="s">
        <v>90</v>
      </c>
      <c r="N423" s="12">
        <v>108.5</v>
      </c>
      <c r="O423" s="12">
        <v>135</v>
      </c>
      <c r="P423" s="23">
        <v>1.6653704995896006</v>
      </c>
      <c r="Q423" s="12" t="s">
        <v>90</v>
      </c>
      <c r="R423" s="12">
        <v>109</v>
      </c>
      <c r="S423" s="12">
        <v>135</v>
      </c>
      <c r="T423" s="23">
        <v>1.6653704995896006</v>
      </c>
    </row>
    <row r="424" spans="1:20" s="12" customFormat="1" x14ac:dyDescent="0.25">
      <c r="A424" s="12">
        <v>107</v>
      </c>
      <c r="B424" s="12">
        <v>15</v>
      </c>
      <c r="C424" s="12" t="s">
        <v>88</v>
      </c>
      <c r="D424" s="38">
        <v>493659.03774300002</v>
      </c>
      <c r="E424" s="38">
        <v>5180698.1273499904</v>
      </c>
      <c r="F424" s="12" t="s">
        <v>94</v>
      </c>
      <c r="G424" s="12" t="s">
        <v>192</v>
      </c>
      <c r="H424" s="12">
        <v>6</v>
      </c>
      <c r="I424" s="12" t="s">
        <v>100</v>
      </c>
      <c r="J424" s="12">
        <v>135</v>
      </c>
      <c r="K424" s="12">
        <v>153</v>
      </c>
      <c r="L424" s="23">
        <v>1.6752967184273106</v>
      </c>
      <c r="M424" s="12" t="s">
        <v>94</v>
      </c>
      <c r="N424" s="12">
        <v>135</v>
      </c>
      <c r="O424" s="12">
        <v>153</v>
      </c>
      <c r="P424" s="23">
        <v>1.6752967184273106</v>
      </c>
      <c r="Q424" s="12" t="s">
        <v>94</v>
      </c>
      <c r="R424" s="12">
        <v>135</v>
      </c>
      <c r="S424" s="12">
        <v>153</v>
      </c>
      <c r="T424" s="23">
        <v>1.6752967184273106</v>
      </c>
    </row>
    <row r="425" spans="1:20" s="12" customFormat="1" x14ac:dyDescent="0.25">
      <c r="A425" s="12">
        <v>109</v>
      </c>
      <c r="B425" s="12">
        <v>17</v>
      </c>
      <c r="C425" s="12" t="s">
        <v>88</v>
      </c>
      <c r="D425" s="38">
        <v>493725.57659200003</v>
      </c>
      <c r="E425" s="38">
        <v>5180706.6988500003</v>
      </c>
      <c r="F425" s="12" t="s">
        <v>78</v>
      </c>
      <c r="G425" s="12" t="s">
        <v>192</v>
      </c>
      <c r="H425" s="12">
        <v>6</v>
      </c>
      <c r="I425" s="12" t="s">
        <v>120</v>
      </c>
      <c r="J425" s="12">
        <v>0</v>
      </c>
      <c r="K425" s="12">
        <v>10</v>
      </c>
      <c r="L425" s="23">
        <v>1.1652462766259186</v>
      </c>
      <c r="M425" s="12" t="s">
        <v>78</v>
      </c>
      <c r="N425" s="12" t="s">
        <v>63</v>
      </c>
      <c r="O425" s="12" t="s">
        <v>64</v>
      </c>
      <c r="P425" s="23">
        <v>0.94676962587655855</v>
      </c>
      <c r="Q425" s="12" t="s">
        <v>78</v>
      </c>
      <c r="R425" s="12">
        <v>0</v>
      </c>
      <c r="S425" s="12">
        <v>10</v>
      </c>
      <c r="T425" s="23">
        <v>1.1713746316848104</v>
      </c>
    </row>
    <row r="426" spans="1:20" s="12" customFormat="1" x14ac:dyDescent="0.25">
      <c r="A426" s="12">
        <v>109</v>
      </c>
      <c r="B426" s="12">
        <v>17</v>
      </c>
      <c r="C426" s="12" t="s">
        <v>88</v>
      </c>
      <c r="D426" s="38">
        <v>493725.57659200003</v>
      </c>
      <c r="E426" s="38">
        <v>5180706.6988500003</v>
      </c>
      <c r="F426" s="12" t="s">
        <v>78</v>
      </c>
      <c r="G426" s="12" t="s">
        <v>192</v>
      </c>
      <c r="H426" s="12">
        <v>6</v>
      </c>
      <c r="I426" s="12" t="s">
        <v>120</v>
      </c>
      <c r="J426" s="12">
        <v>10</v>
      </c>
      <c r="K426" s="12">
        <v>20</v>
      </c>
      <c r="L426" s="23">
        <v>1.1652462766259186</v>
      </c>
      <c r="M426" s="12" t="s">
        <v>78</v>
      </c>
      <c r="N426" s="12" t="s">
        <v>64</v>
      </c>
      <c r="O426" s="12" t="s">
        <v>68</v>
      </c>
      <c r="P426" s="23">
        <v>1.2343160290307775</v>
      </c>
      <c r="Q426" s="12" t="s">
        <v>78</v>
      </c>
      <c r="R426" s="12">
        <v>10</v>
      </c>
      <c r="S426" s="12">
        <v>20</v>
      </c>
      <c r="T426" s="23">
        <v>1.2732678158688708</v>
      </c>
    </row>
    <row r="427" spans="1:20" s="12" customFormat="1" x14ac:dyDescent="0.25">
      <c r="A427" s="12">
        <v>109</v>
      </c>
      <c r="B427" s="12">
        <v>17</v>
      </c>
      <c r="C427" s="12" t="s">
        <v>88</v>
      </c>
      <c r="D427" s="38">
        <v>493725.57659200003</v>
      </c>
      <c r="E427" s="38">
        <v>5180706.6988500003</v>
      </c>
      <c r="F427" s="12" t="s">
        <v>78</v>
      </c>
      <c r="G427" s="12" t="s">
        <v>192</v>
      </c>
      <c r="H427" s="12">
        <v>6</v>
      </c>
      <c r="I427" s="12" t="s">
        <v>120</v>
      </c>
      <c r="J427" s="12">
        <v>20</v>
      </c>
      <c r="K427" s="12">
        <v>30</v>
      </c>
      <c r="L427" s="23">
        <v>1.1652462766259186</v>
      </c>
      <c r="M427" s="12" t="s">
        <v>78</v>
      </c>
      <c r="N427" s="12" t="s">
        <v>68</v>
      </c>
      <c r="O427" s="12" t="s">
        <v>70</v>
      </c>
      <c r="P427" s="23">
        <v>1.1652462766259186</v>
      </c>
      <c r="Q427" s="12" t="s">
        <v>78</v>
      </c>
      <c r="R427" s="12">
        <v>20</v>
      </c>
      <c r="S427" s="12">
        <v>30</v>
      </c>
      <c r="T427" s="23">
        <v>1.167316548158865</v>
      </c>
    </row>
    <row r="428" spans="1:20" s="12" customFormat="1" x14ac:dyDescent="0.25">
      <c r="A428" s="12">
        <v>109</v>
      </c>
      <c r="B428" s="12">
        <v>17</v>
      </c>
      <c r="C428" s="12" t="s">
        <v>88</v>
      </c>
      <c r="D428" s="38">
        <v>493725.57659200003</v>
      </c>
      <c r="E428" s="38">
        <v>5180706.6988500003</v>
      </c>
      <c r="F428" s="12" t="s">
        <v>82</v>
      </c>
      <c r="G428" s="12" t="s">
        <v>192</v>
      </c>
      <c r="H428" s="12">
        <v>6</v>
      </c>
      <c r="I428" s="12" t="s">
        <v>120</v>
      </c>
      <c r="J428" s="12">
        <v>30</v>
      </c>
      <c r="K428" s="12">
        <v>68</v>
      </c>
      <c r="L428" s="23">
        <v>1.2055791559872868</v>
      </c>
      <c r="M428" s="12" t="s">
        <v>82</v>
      </c>
      <c r="N428" s="12">
        <v>30</v>
      </c>
      <c r="O428" s="12">
        <v>68</v>
      </c>
      <c r="P428" s="23">
        <v>1.2055791559872868</v>
      </c>
      <c r="Q428" s="12" t="s">
        <v>82</v>
      </c>
      <c r="R428" s="12">
        <v>30</v>
      </c>
      <c r="S428" s="12">
        <v>52</v>
      </c>
      <c r="T428" s="23">
        <v>1.2055791559872868</v>
      </c>
    </row>
    <row r="429" spans="1:20" s="12" customFormat="1" x14ac:dyDescent="0.25">
      <c r="A429" s="12">
        <v>109</v>
      </c>
      <c r="B429" s="12">
        <v>17</v>
      </c>
      <c r="C429" s="12" t="s">
        <v>88</v>
      </c>
      <c r="D429" s="38">
        <v>493725.57659200003</v>
      </c>
      <c r="E429" s="38">
        <v>5180706.6988500003</v>
      </c>
      <c r="F429" s="12" t="s">
        <v>93</v>
      </c>
      <c r="G429" s="12" t="s">
        <v>192</v>
      </c>
      <c r="H429" s="12">
        <v>6</v>
      </c>
      <c r="I429" s="12" t="s">
        <v>120</v>
      </c>
      <c r="J429" s="12">
        <v>68</v>
      </c>
      <c r="K429" s="12">
        <v>100</v>
      </c>
      <c r="L429" s="23">
        <v>1.5331741657605176</v>
      </c>
      <c r="M429" s="12" t="s">
        <v>93</v>
      </c>
      <c r="N429" s="12">
        <v>68</v>
      </c>
      <c r="O429" s="12">
        <v>100</v>
      </c>
      <c r="P429" s="23">
        <v>1.5331741657605176</v>
      </c>
      <c r="Q429" s="12" t="s">
        <v>93</v>
      </c>
      <c r="R429" s="12">
        <v>52</v>
      </c>
      <c r="S429" s="12">
        <v>100</v>
      </c>
      <c r="T429" s="23">
        <v>1.5331741657605176</v>
      </c>
    </row>
    <row r="430" spans="1:20" s="12" customFormat="1" x14ac:dyDescent="0.25">
      <c r="A430" s="12">
        <v>109</v>
      </c>
      <c r="B430" s="12">
        <v>17</v>
      </c>
      <c r="C430" s="12" t="s">
        <v>88</v>
      </c>
      <c r="D430" s="38">
        <v>493725.57659200003</v>
      </c>
      <c r="E430" s="38">
        <v>5180706.6988500003</v>
      </c>
      <c r="F430" s="12" t="s">
        <v>89</v>
      </c>
      <c r="G430" s="12" t="s">
        <v>192</v>
      </c>
      <c r="H430" s="12">
        <v>6</v>
      </c>
      <c r="I430" s="12" t="s">
        <v>120</v>
      </c>
      <c r="J430" s="12">
        <v>100</v>
      </c>
      <c r="K430" s="12">
        <v>119</v>
      </c>
      <c r="L430" s="23">
        <v>1.5998136153985487</v>
      </c>
      <c r="M430" s="12" t="s">
        <v>89</v>
      </c>
      <c r="N430" s="12">
        <v>100</v>
      </c>
      <c r="O430" s="12">
        <v>119</v>
      </c>
      <c r="P430" s="23">
        <v>1.5998136153985487</v>
      </c>
      <c r="Q430" s="12" t="s">
        <v>89</v>
      </c>
      <c r="R430" s="12">
        <v>100</v>
      </c>
      <c r="S430" s="12">
        <v>119</v>
      </c>
      <c r="T430" s="23">
        <v>1.5998136153985487</v>
      </c>
    </row>
    <row r="431" spans="1:20" s="12" customFormat="1" x14ac:dyDescent="0.25">
      <c r="A431" s="12">
        <v>109</v>
      </c>
      <c r="B431" s="12">
        <v>17</v>
      </c>
      <c r="C431" s="12" t="s">
        <v>88</v>
      </c>
      <c r="D431" s="38">
        <v>493725.57659200003</v>
      </c>
      <c r="E431" s="38">
        <v>5180706.6988500003</v>
      </c>
      <c r="F431" s="12" t="s">
        <v>90</v>
      </c>
      <c r="G431" s="12" t="s">
        <v>192</v>
      </c>
      <c r="H431" s="12">
        <v>6</v>
      </c>
      <c r="I431" s="12" t="s">
        <v>120</v>
      </c>
      <c r="J431" s="12">
        <v>119</v>
      </c>
      <c r="K431" s="12">
        <v>145</v>
      </c>
      <c r="L431" s="23">
        <v>1.6532100385774187</v>
      </c>
      <c r="M431" s="12" t="s">
        <v>90</v>
      </c>
      <c r="N431" s="12">
        <v>119</v>
      </c>
      <c r="O431" s="12">
        <v>145</v>
      </c>
      <c r="P431" s="23">
        <v>1.6532100385774187</v>
      </c>
      <c r="Q431" s="12" t="s">
        <v>90</v>
      </c>
      <c r="R431" s="12">
        <v>119</v>
      </c>
      <c r="S431" s="12">
        <v>145</v>
      </c>
      <c r="T431" s="23">
        <v>1.6532100385774187</v>
      </c>
    </row>
    <row r="432" spans="1:20" s="12" customFormat="1" x14ac:dyDescent="0.25">
      <c r="A432" s="12">
        <v>109</v>
      </c>
      <c r="B432" s="12">
        <v>17</v>
      </c>
      <c r="C432" s="12" t="s">
        <v>88</v>
      </c>
      <c r="D432" s="38">
        <v>493725.57659200003</v>
      </c>
      <c r="E432" s="38">
        <v>5180706.6988500003</v>
      </c>
      <c r="F432" s="12" t="s">
        <v>94</v>
      </c>
      <c r="G432" s="12" t="s">
        <v>192</v>
      </c>
      <c r="H432" s="12">
        <v>6</v>
      </c>
      <c r="I432" s="12" t="s">
        <v>120</v>
      </c>
      <c r="J432" s="12">
        <v>145</v>
      </c>
      <c r="K432" s="12">
        <v>153</v>
      </c>
      <c r="L432" s="23">
        <v>1.6747666985099767</v>
      </c>
      <c r="M432" s="12" t="s">
        <v>94</v>
      </c>
      <c r="N432" s="12">
        <v>145</v>
      </c>
      <c r="O432" s="12">
        <v>153</v>
      </c>
      <c r="P432" s="23">
        <v>1.6747666985099767</v>
      </c>
      <c r="Q432" s="12" t="s">
        <v>94</v>
      </c>
      <c r="R432" s="12">
        <v>145</v>
      </c>
      <c r="S432" s="12">
        <v>153</v>
      </c>
      <c r="T432" s="23">
        <v>1.6747666985099767</v>
      </c>
    </row>
    <row r="433" spans="1:20" s="12" customFormat="1" x14ac:dyDescent="0.25">
      <c r="A433" s="12">
        <v>111</v>
      </c>
      <c r="B433" s="12">
        <v>19</v>
      </c>
      <c r="C433" s="12" t="s">
        <v>88</v>
      </c>
      <c r="D433" s="38">
        <v>493786.67919900001</v>
      </c>
      <c r="E433" s="38">
        <v>5180703.2165999804</v>
      </c>
      <c r="F433" s="12" t="s">
        <v>78</v>
      </c>
      <c r="G433" s="12" t="s">
        <v>119</v>
      </c>
      <c r="H433" s="12">
        <v>3</v>
      </c>
      <c r="I433" s="12" t="s">
        <v>121</v>
      </c>
      <c r="J433" s="12">
        <v>0</v>
      </c>
      <c r="K433" s="12">
        <v>10</v>
      </c>
      <c r="L433" s="23">
        <v>1.3549490924320324</v>
      </c>
      <c r="M433" s="12" t="s">
        <v>78</v>
      </c>
      <c r="N433" s="12" t="s">
        <v>63</v>
      </c>
      <c r="O433" s="12" t="s">
        <v>64</v>
      </c>
      <c r="P433" s="23">
        <v>0.97690717139811434</v>
      </c>
      <c r="Q433" s="12" t="s">
        <v>78</v>
      </c>
      <c r="R433" s="12">
        <v>0</v>
      </c>
      <c r="S433" s="12">
        <v>10</v>
      </c>
      <c r="T433" s="23">
        <v>1.2348042415794764</v>
      </c>
    </row>
    <row r="434" spans="1:20" s="12" customFormat="1" x14ac:dyDescent="0.25">
      <c r="A434" s="12">
        <v>111</v>
      </c>
      <c r="B434" s="12">
        <v>19</v>
      </c>
      <c r="C434" s="12" t="s">
        <v>88</v>
      </c>
      <c r="D434" s="38">
        <v>493786.67919900001</v>
      </c>
      <c r="E434" s="38">
        <v>5180703.2165999804</v>
      </c>
      <c r="F434" s="12" t="s">
        <v>78</v>
      </c>
      <c r="G434" s="12" t="s">
        <v>119</v>
      </c>
      <c r="H434" s="12">
        <v>3</v>
      </c>
      <c r="I434" s="12" t="s">
        <v>121</v>
      </c>
      <c r="J434" s="12">
        <v>10</v>
      </c>
      <c r="K434" s="12">
        <v>20</v>
      </c>
      <c r="L434" s="23">
        <v>1.3549490924320324</v>
      </c>
      <c r="M434" s="12" t="s">
        <v>78</v>
      </c>
      <c r="N434" s="12" t="s">
        <v>64</v>
      </c>
      <c r="O434" s="12" t="s">
        <v>68</v>
      </c>
      <c r="P434" s="23">
        <v>1.3747514818587481</v>
      </c>
      <c r="Q434" s="12" t="s">
        <v>78</v>
      </c>
      <c r="R434" s="12">
        <v>10</v>
      </c>
      <c r="S434" s="12">
        <v>20</v>
      </c>
      <c r="T434" s="23">
        <v>1.3912168957425413</v>
      </c>
    </row>
    <row r="435" spans="1:20" s="12" customFormat="1" x14ac:dyDescent="0.25">
      <c r="A435" s="12">
        <v>111</v>
      </c>
      <c r="B435" s="12">
        <v>19</v>
      </c>
      <c r="C435" s="12" t="s">
        <v>88</v>
      </c>
      <c r="D435" s="38">
        <v>493786.67919900001</v>
      </c>
      <c r="E435" s="38">
        <v>5180703.2165999804</v>
      </c>
      <c r="F435" s="12" t="s">
        <v>78</v>
      </c>
      <c r="G435" s="12" t="s">
        <v>119</v>
      </c>
      <c r="H435" s="12">
        <v>3</v>
      </c>
      <c r="I435" s="12" t="s">
        <v>121</v>
      </c>
      <c r="J435" s="12">
        <v>20</v>
      </c>
      <c r="K435" s="12">
        <v>30</v>
      </c>
      <c r="L435" s="23">
        <v>1.3549490924320324</v>
      </c>
      <c r="M435" s="12" t="s">
        <v>81</v>
      </c>
      <c r="N435" s="12" t="s">
        <v>68</v>
      </c>
      <c r="O435" s="12" t="s">
        <v>70</v>
      </c>
      <c r="P435" s="23">
        <v>1.3549490924320324</v>
      </c>
      <c r="Q435" s="12" t="s">
        <v>81</v>
      </c>
      <c r="R435" s="12">
        <v>20</v>
      </c>
      <c r="S435" s="12">
        <v>30</v>
      </c>
      <c r="T435" s="23">
        <v>1.4444130776152584</v>
      </c>
    </row>
    <row r="436" spans="1:20" s="12" customFormat="1" x14ac:dyDescent="0.25">
      <c r="A436" s="12">
        <v>111</v>
      </c>
      <c r="B436" s="12">
        <v>19</v>
      </c>
      <c r="C436" s="12" t="s">
        <v>88</v>
      </c>
      <c r="D436" s="38">
        <v>493786.67919900001</v>
      </c>
      <c r="E436" s="38">
        <v>5180703.2165999804</v>
      </c>
      <c r="F436" s="12" t="s">
        <v>82</v>
      </c>
      <c r="G436" s="12" t="s">
        <v>119</v>
      </c>
      <c r="H436" s="12">
        <v>3</v>
      </c>
      <c r="I436" s="12" t="s">
        <v>121</v>
      </c>
      <c r="J436" s="12">
        <v>23</v>
      </c>
      <c r="K436" s="12">
        <v>42</v>
      </c>
      <c r="L436" s="23">
        <v>1.4783817928535528</v>
      </c>
      <c r="M436" s="12" t="s">
        <v>82</v>
      </c>
      <c r="N436" s="12">
        <v>30</v>
      </c>
      <c r="O436" s="12">
        <v>42</v>
      </c>
      <c r="P436" s="23">
        <v>1.4783817928535528</v>
      </c>
      <c r="Q436" s="12" t="s">
        <v>82</v>
      </c>
      <c r="R436" s="12">
        <v>30</v>
      </c>
      <c r="S436" s="12">
        <v>42</v>
      </c>
      <c r="T436" s="23">
        <v>1.4783817928535528</v>
      </c>
    </row>
    <row r="437" spans="1:20" s="12" customFormat="1" x14ac:dyDescent="0.25">
      <c r="A437" s="12">
        <v>111</v>
      </c>
      <c r="B437" s="12">
        <v>19</v>
      </c>
      <c r="C437" s="12" t="s">
        <v>88</v>
      </c>
      <c r="D437" s="38">
        <v>493786.67919900001</v>
      </c>
      <c r="E437" s="38">
        <v>5180703.2165999804</v>
      </c>
      <c r="F437" s="12" t="s">
        <v>129</v>
      </c>
      <c r="G437" s="12" t="s">
        <v>119</v>
      </c>
      <c r="H437" s="12">
        <v>3</v>
      </c>
      <c r="I437" s="12" t="s">
        <v>121</v>
      </c>
      <c r="J437" s="12">
        <v>42</v>
      </c>
      <c r="K437" s="12">
        <v>60</v>
      </c>
      <c r="L437" s="23">
        <v>1.576897906291761</v>
      </c>
      <c r="M437" s="12" t="s">
        <v>129</v>
      </c>
      <c r="N437" s="12">
        <v>42</v>
      </c>
      <c r="O437" s="12">
        <v>60</v>
      </c>
      <c r="P437" s="23">
        <v>1.576897906291761</v>
      </c>
      <c r="Q437" s="12" t="s">
        <v>129</v>
      </c>
      <c r="R437" s="12">
        <v>42</v>
      </c>
      <c r="S437" s="12">
        <v>60</v>
      </c>
      <c r="T437" s="23">
        <v>1.576897906291761</v>
      </c>
    </row>
    <row r="438" spans="1:20" s="12" customFormat="1" x14ac:dyDescent="0.25">
      <c r="A438" s="12">
        <v>111</v>
      </c>
      <c r="B438" s="12">
        <v>19</v>
      </c>
      <c r="C438" s="12" t="s">
        <v>88</v>
      </c>
      <c r="D438" s="38">
        <v>493786.67919900001</v>
      </c>
      <c r="E438" s="38">
        <v>5180703.2165999804</v>
      </c>
      <c r="F438" s="12" t="s">
        <v>130</v>
      </c>
      <c r="G438" s="12" t="s">
        <v>119</v>
      </c>
      <c r="H438" s="12">
        <v>3</v>
      </c>
      <c r="I438" s="12" t="s">
        <v>121</v>
      </c>
      <c r="J438" s="12">
        <v>60</v>
      </c>
      <c r="K438" s="12">
        <v>80</v>
      </c>
      <c r="L438" s="23">
        <v>1.646606761448635</v>
      </c>
      <c r="M438" s="12" t="s">
        <v>130</v>
      </c>
      <c r="N438" s="12">
        <v>60</v>
      </c>
      <c r="O438" s="12">
        <v>80</v>
      </c>
      <c r="P438" s="23">
        <v>1.646606761448635</v>
      </c>
      <c r="Q438" s="12" t="s">
        <v>130</v>
      </c>
      <c r="R438" s="12">
        <v>60</v>
      </c>
      <c r="S438" s="12">
        <v>80</v>
      </c>
      <c r="T438" s="23">
        <v>1.646606761448635</v>
      </c>
    </row>
    <row r="439" spans="1:20" s="12" customFormat="1" x14ac:dyDescent="0.25">
      <c r="A439" s="12">
        <v>111</v>
      </c>
      <c r="B439" s="12">
        <v>19</v>
      </c>
      <c r="C439" s="12" t="s">
        <v>88</v>
      </c>
      <c r="D439" s="38">
        <v>493786.67919900001</v>
      </c>
      <c r="E439" s="38">
        <v>5180703.2165999804</v>
      </c>
      <c r="F439" s="12" t="s">
        <v>87</v>
      </c>
      <c r="G439" s="12" t="s">
        <v>119</v>
      </c>
      <c r="H439" s="12">
        <v>3</v>
      </c>
      <c r="I439" s="12" t="s">
        <v>121</v>
      </c>
      <c r="J439" s="12">
        <v>80</v>
      </c>
      <c r="K439" s="12">
        <v>113</v>
      </c>
      <c r="L439" s="23">
        <v>1.6714611525717353</v>
      </c>
      <c r="M439" s="12" t="s">
        <v>87</v>
      </c>
      <c r="N439" s="12">
        <v>80</v>
      </c>
      <c r="O439" s="12">
        <v>113</v>
      </c>
      <c r="P439" s="23">
        <v>1.6714611525717353</v>
      </c>
      <c r="Q439" s="12" t="s">
        <v>87</v>
      </c>
      <c r="R439" s="12">
        <v>80</v>
      </c>
      <c r="S439" s="12">
        <v>113</v>
      </c>
      <c r="T439" s="23">
        <v>1.6714611525717353</v>
      </c>
    </row>
    <row r="440" spans="1:20" s="12" customFormat="1" x14ac:dyDescent="0.25">
      <c r="A440" s="12">
        <v>111</v>
      </c>
      <c r="B440" s="12">
        <v>19</v>
      </c>
      <c r="C440" s="12" t="s">
        <v>88</v>
      </c>
      <c r="D440" s="38">
        <v>493786.67919900001</v>
      </c>
      <c r="E440" s="38">
        <v>5180703.2165999804</v>
      </c>
      <c r="F440" s="12" t="s">
        <v>89</v>
      </c>
      <c r="G440" s="12" t="s">
        <v>119</v>
      </c>
      <c r="H440" s="12">
        <v>3</v>
      </c>
      <c r="I440" s="12" t="s">
        <v>121</v>
      </c>
      <c r="J440" s="12">
        <v>113</v>
      </c>
      <c r="K440" s="12">
        <v>132</v>
      </c>
      <c r="L440" s="23">
        <v>1.6976576636386249</v>
      </c>
      <c r="M440" s="12" t="s">
        <v>89</v>
      </c>
      <c r="N440" s="12">
        <v>113</v>
      </c>
      <c r="O440" s="12">
        <v>132</v>
      </c>
      <c r="P440" s="23">
        <v>1.6976576636386249</v>
      </c>
      <c r="Q440" s="12" t="s">
        <v>89</v>
      </c>
      <c r="R440" s="12">
        <v>113</v>
      </c>
      <c r="S440" s="12">
        <v>132</v>
      </c>
      <c r="T440" s="23">
        <v>1.6976576636386249</v>
      </c>
    </row>
    <row r="441" spans="1:20" s="12" customFormat="1" x14ac:dyDescent="0.25">
      <c r="A441" s="12">
        <v>111</v>
      </c>
      <c r="B441" s="12">
        <v>19</v>
      </c>
      <c r="C441" s="12" t="s">
        <v>88</v>
      </c>
      <c r="D441" s="38">
        <v>493786.67919900001</v>
      </c>
      <c r="E441" s="38">
        <v>5180703.2165999804</v>
      </c>
      <c r="F441" s="12" t="s">
        <v>90</v>
      </c>
      <c r="G441" s="12" t="s">
        <v>119</v>
      </c>
      <c r="H441" s="12">
        <v>3</v>
      </c>
      <c r="I441" s="12" t="s">
        <v>121</v>
      </c>
      <c r="J441" s="12">
        <v>132</v>
      </c>
      <c r="K441" s="12">
        <v>153</v>
      </c>
      <c r="L441" s="23">
        <v>1.6683528781272112</v>
      </c>
      <c r="M441" s="12" t="s">
        <v>90</v>
      </c>
      <c r="N441" s="12">
        <v>132</v>
      </c>
      <c r="O441" s="12">
        <v>153</v>
      </c>
      <c r="P441" s="23">
        <v>1.6683528781272112</v>
      </c>
      <c r="Q441" s="12" t="s">
        <v>90</v>
      </c>
      <c r="R441" s="12">
        <v>132</v>
      </c>
      <c r="S441" s="12">
        <v>151</v>
      </c>
      <c r="T441" s="23">
        <v>1.6683528781272112</v>
      </c>
    </row>
    <row r="442" spans="1:20" s="12" customFormat="1" x14ac:dyDescent="0.25">
      <c r="A442" s="12">
        <v>115</v>
      </c>
      <c r="B442" s="12">
        <v>23</v>
      </c>
      <c r="C442" s="12" t="s">
        <v>88</v>
      </c>
      <c r="D442" s="38">
        <v>493915.69116500003</v>
      </c>
      <c r="E442" s="38">
        <v>5180711.4881800003</v>
      </c>
      <c r="F442" s="12" t="s">
        <v>78</v>
      </c>
      <c r="G442" s="12" t="s">
        <v>119</v>
      </c>
      <c r="H442" s="12">
        <v>3</v>
      </c>
      <c r="I442" s="12" t="s">
        <v>100</v>
      </c>
      <c r="J442" s="12">
        <v>0</v>
      </c>
      <c r="K442" s="12">
        <v>10</v>
      </c>
      <c r="L442" s="23">
        <v>1.3363060921731544</v>
      </c>
      <c r="M442" s="12" t="s">
        <v>78</v>
      </c>
      <c r="N442" s="12" t="s">
        <v>63</v>
      </c>
      <c r="O442" s="12" t="s">
        <v>64</v>
      </c>
      <c r="P442" s="23">
        <v>0.81375987074140099</v>
      </c>
      <c r="Q442" s="12" t="s">
        <v>78</v>
      </c>
      <c r="R442" s="12">
        <v>0</v>
      </c>
      <c r="S442" s="12">
        <v>10</v>
      </c>
      <c r="T442" s="23">
        <v>1.2435379430809677</v>
      </c>
    </row>
    <row r="443" spans="1:20" s="12" customFormat="1" x14ac:dyDescent="0.25">
      <c r="A443" s="12">
        <v>115</v>
      </c>
      <c r="B443" s="12">
        <v>23</v>
      </c>
      <c r="C443" s="12" t="s">
        <v>88</v>
      </c>
      <c r="D443" s="38">
        <v>493915.69116500003</v>
      </c>
      <c r="E443" s="38">
        <v>5180711.4881800003</v>
      </c>
      <c r="F443" s="12" t="s">
        <v>78</v>
      </c>
      <c r="G443" s="12" t="s">
        <v>119</v>
      </c>
      <c r="H443" s="12">
        <v>3</v>
      </c>
      <c r="I443" s="12" t="s">
        <v>100</v>
      </c>
      <c r="J443" s="12">
        <v>10</v>
      </c>
      <c r="K443" s="12">
        <v>20</v>
      </c>
      <c r="L443" s="23">
        <v>1.3363060921731544</v>
      </c>
      <c r="M443" s="12" t="s">
        <v>78</v>
      </c>
      <c r="N443" s="12" t="s">
        <v>64</v>
      </c>
      <c r="O443" s="12" t="s">
        <v>68</v>
      </c>
      <c r="P443" s="23">
        <v>1.3607597413613612</v>
      </c>
      <c r="Q443" s="12" t="s">
        <v>78</v>
      </c>
      <c r="R443" s="12">
        <v>10</v>
      </c>
      <c r="S443" s="12">
        <v>20</v>
      </c>
      <c r="T443" s="23">
        <v>1.4319741694161652</v>
      </c>
    </row>
    <row r="444" spans="1:20" s="12" customFormat="1" x14ac:dyDescent="0.25">
      <c r="A444" s="12">
        <v>115</v>
      </c>
      <c r="B444" s="12">
        <v>23</v>
      </c>
      <c r="C444" s="12" t="s">
        <v>88</v>
      </c>
      <c r="D444" s="38">
        <v>493915.69116500003</v>
      </c>
      <c r="E444" s="38">
        <v>5180711.4881800003</v>
      </c>
      <c r="F444" s="12" t="s">
        <v>78</v>
      </c>
      <c r="G444" s="12" t="s">
        <v>119</v>
      </c>
      <c r="H444" s="12">
        <v>3</v>
      </c>
      <c r="I444" s="12" t="s">
        <v>100</v>
      </c>
      <c r="J444" s="12">
        <v>20</v>
      </c>
      <c r="K444" s="12">
        <v>30</v>
      </c>
      <c r="L444" s="23">
        <v>1.3363060921731544</v>
      </c>
      <c r="M444" s="12" t="s">
        <v>81</v>
      </c>
      <c r="N444" s="12" t="s">
        <v>68</v>
      </c>
      <c r="O444" s="12" t="s">
        <v>70</v>
      </c>
      <c r="P444" s="23">
        <v>1.3363060921731544</v>
      </c>
      <c r="Q444" s="12" t="s">
        <v>81</v>
      </c>
      <c r="R444" s="12">
        <v>20</v>
      </c>
      <c r="S444" s="12">
        <v>30</v>
      </c>
      <c r="T444" s="23">
        <v>1.4202410148737581</v>
      </c>
    </row>
    <row r="445" spans="1:20" s="12" customFormat="1" x14ac:dyDescent="0.25">
      <c r="A445" s="12">
        <v>115</v>
      </c>
      <c r="B445" s="12">
        <v>23</v>
      </c>
      <c r="C445" s="12" t="s">
        <v>88</v>
      </c>
      <c r="D445" s="38">
        <v>493915.69116500003</v>
      </c>
      <c r="E445" s="38">
        <v>5180711.4881800003</v>
      </c>
      <c r="F445" s="12" t="s">
        <v>82</v>
      </c>
      <c r="G445" s="12" t="s">
        <v>119</v>
      </c>
      <c r="H445" s="12">
        <v>3</v>
      </c>
      <c r="I445" s="12" t="s">
        <v>100</v>
      </c>
      <c r="J445" s="12">
        <v>22</v>
      </c>
      <c r="K445" s="12">
        <v>43</v>
      </c>
      <c r="L445" s="23">
        <v>1.3670990775956613</v>
      </c>
      <c r="M445" s="12" t="s">
        <v>82</v>
      </c>
      <c r="N445" s="12">
        <v>30</v>
      </c>
      <c r="O445" s="12">
        <v>43</v>
      </c>
      <c r="P445" s="23">
        <v>1.3670990775956613</v>
      </c>
      <c r="Q445" s="12" t="s">
        <v>82</v>
      </c>
      <c r="R445" s="12">
        <v>30</v>
      </c>
      <c r="S445" s="12">
        <v>43</v>
      </c>
      <c r="T445" s="23">
        <v>1.3670990775956613</v>
      </c>
    </row>
    <row r="446" spans="1:20" s="12" customFormat="1" x14ac:dyDescent="0.25">
      <c r="A446" s="12">
        <v>115</v>
      </c>
      <c r="B446" s="12">
        <v>23</v>
      </c>
      <c r="C446" s="12" t="s">
        <v>88</v>
      </c>
      <c r="D446" s="38">
        <v>493915.69116500003</v>
      </c>
      <c r="E446" s="38">
        <v>5180711.4881800003</v>
      </c>
      <c r="F446" s="12" t="s">
        <v>92</v>
      </c>
      <c r="G446" s="12" t="s">
        <v>119</v>
      </c>
      <c r="H446" s="12">
        <v>3</v>
      </c>
      <c r="I446" s="12" t="s">
        <v>100</v>
      </c>
      <c r="J446" s="12">
        <v>43</v>
      </c>
      <c r="K446" s="12">
        <v>60</v>
      </c>
      <c r="L446" s="23">
        <v>1.4924592493550746</v>
      </c>
      <c r="M446" s="12" t="s">
        <v>92</v>
      </c>
      <c r="N446" s="12">
        <v>43</v>
      </c>
      <c r="O446" s="12">
        <v>60</v>
      </c>
      <c r="P446" s="23">
        <v>1.4924592493550746</v>
      </c>
      <c r="Q446" s="12" t="s">
        <v>92</v>
      </c>
      <c r="R446" s="12">
        <v>43</v>
      </c>
      <c r="S446" s="12">
        <v>60</v>
      </c>
      <c r="T446" s="23">
        <v>1.4924592493550746</v>
      </c>
    </row>
    <row r="447" spans="1:20" s="12" customFormat="1" x14ac:dyDescent="0.25">
      <c r="A447" s="12">
        <v>115</v>
      </c>
      <c r="B447" s="12">
        <v>23</v>
      </c>
      <c r="C447" s="12" t="s">
        <v>88</v>
      </c>
      <c r="D447" s="38">
        <v>493915.69116500003</v>
      </c>
      <c r="E447" s="38">
        <v>5180711.4881800003</v>
      </c>
      <c r="F447" s="12" t="s">
        <v>87</v>
      </c>
      <c r="G447" s="12" t="s">
        <v>119</v>
      </c>
      <c r="H447" s="12">
        <v>3</v>
      </c>
      <c r="I447" s="12" t="s">
        <v>100</v>
      </c>
      <c r="J447" s="12">
        <v>60</v>
      </c>
      <c r="K447" s="12">
        <v>87</v>
      </c>
      <c r="L447" s="23">
        <v>1.6049164489191967</v>
      </c>
      <c r="M447" s="12" t="s">
        <v>87</v>
      </c>
      <c r="N447" s="12">
        <v>60</v>
      </c>
      <c r="O447" s="12">
        <v>87</v>
      </c>
      <c r="P447" s="23">
        <v>1.6049164489191967</v>
      </c>
      <c r="Q447" s="12" t="s">
        <v>87</v>
      </c>
      <c r="R447" s="12">
        <v>60</v>
      </c>
      <c r="S447" s="12">
        <v>87</v>
      </c>
      <c r="T447" s="23">
        <v>1.6049164489191967</v>
      </c>
    </row>
    <row r="448" spans="1:20" s="12" customFormat="1" x14ac:dyDescent="0.25">
      <c r="A448" s="12">
        <v>115</v>
      </c>
      <c r="B448" s="12">
        <v>23</v>
      </c>
      <c r="C448" s="12" t="s">
        <v>88</v>
      </c>
      <c r="D448" s="38">
        <v>493915.69116500003</v>
      </c>
      <c r="E448" s="38">
        <v>5180711.4881800003</v>
      </c>
      <c r="F448" s="12" t="s">
        <v>89</v>
      </c>
      <c r="G448" s="12" t="s">
        <v>119</v>
      </c>
      <c r="H448" s="12">
        <v>3</v>
      </c>
      <c r="I448" s="12" t="s">
        <v>100</v>
      </c>
      <c r="J448" s="12">
        <v>87</v>
      </c>
      <c r="K448" s="12">
        <v>130</v>
      </c>
      <c r="L448" s="23">
        <v>1.7334697243531325</v>
      </c>
      <c r="M448" s="12" t="s">
        <v>89</v>
      </c>
      <c r="N448" s="12">
        <v>87</v>
      </c>
      <c r="O448" s="12">
        <v>130</v>
      </c>
      <c r="P448" s="23">
        <v>1.7334697243531325</v>
      </c>
      <c r="Q448" s="12" t="s">
        <v>89</v>
      </c>
      <c r="R448" s="12">
        <v>87</v>
      </c>
      <c r="S448" s="12">
        <v>130</v>
      </c>
      <c r="T448" s="23">
        <v>1.7334697243531325</v>
      </c>
    </row>
    <row r="449" spans="1:20" s="12" customFormat="1" x14ac:dyDescent="0.25">
      <c r="A449" s="12">
        <v>115</v>
      </c>
      <c r="B449" s="12">
        <v>23</v>
      </c>
      <c r="C449" s="12" t="s">
        <v>88</v>
      </c>
      <c r="D449" s="38">
        <v>493915.69116500003</v>
      </c>
      <c r="E449" s="38">
        <v>5180711.4881800003</v>
      </c>
      <c r="F449" s="12" t="s">
        <v>90</v>
      </c>
      <c r="G449" s="12" t="s">
        <v>119</v>
      </c>
      <c r="H449" s="12">
        <v>3</v>
      </c>
      <c r="I449" s="12" t="s">
        <v>100</v>
      </c>
      <c r="J449" s="12">
        <v>130</v>
      </c>
      <c r="K449" s="12">
        <v>153</v>
      </c>
      <c r="L449" s="23">
        <v>1.7330902077964208</v>
      </c>
      <c r="M449" s="12" t="s">
        <v>90</v>
      </c>
      <c r="N449" s="12">
        <v>130</v>
      </c>
      <c r="O449" s="12">
        <v>153</v>
      </c>
      <c r="P449" s="23">
        <v>1.7330902077964208</v>
      </c>
      <c r="Q449" s="12" t="s">
        <v>90</v>
      </c>
      <c r="R449" s="12">
        <v>130</v>
      </c>
      <c r="S449" s="12">
        <v>141</v>
      </c>
      <c r="T449" s="23">
        <v>1.7330902077964208</v>
      </c>
    </row>
    <row r="450" spans="1:20" s="12" customFormat="1" x14ac:dyDescent="0.25">
      <c r="A450" s="12">
        <v>117</v>
      </c>
      <c r="B450" s="12">
        <v>25</v>
      </c>
      <c r="C450" s="12" t="s">
        <v>88</v>
      </c>
      <c r="D450" s="38">
        <v>493978.13054300001</v>
      </c>
      <c r="E450" s="38">
        <v>5180700.4656499904</v>
      </c>
      <c r="F450" s="12" t="s">
        <v>78</v>
      </c>
      <c r="G450" s="12" t="s">
        <v>119</v>
      </c>
      <c r="H450" s="12">
        <v>3</v>
      </c>
      <c r="I450" s="12" t="s">
        <v>79</v>
      </c>
      <c r="J450" s="12">
        <v>0</v>
      </c>
      <c r="K450" s="12">
        <v>10</v>
      </c>
      <c r="L450" s="23">
        <v>1.2545507274832126</v>
      </c>
      <c r="M450" s="12" t="s">
        <v>78</v>
      </c>
      <c r="N450" s="12" t="s">
        <v>63</v>
      </c>
      <c r="O450" s="12" t="s">
        <v>64</v>
      </c>
      <c r="P450" s="23">
        <v>0.9277311692250424</v>
      </c>
      <c r="Q450" s="12" t="s">
        <v>78</v>
      </c>
      <c r="R450" s="12">
        <v>0</v>
      </c>
      <c r="S450" s="12">
        <v>10</v>
      </c>
      <c r="T450" s="23">
        <v>1.2488310955061137</v>
      </c>
    </row>
    <row r="451" spans="1:20" s="12" customFormat="1" x14ac:dyDescent="0.25">
      <c r="A451" s="12">
        <v>117</v>
      </c>
      <c r="B451" s="12">
        <v>25</v>
      </c>
      <c r="C451" s="12" t="s">
        <v>88</v>
      </c>
      <c r="D451" s="38">
        <v>493978.13054300001</v>
      </c>
      <c r="E451" s="38">
        <v>5180700.4656499904</v>
      </c>
      <c r="F451" s="12" t="s">
        <v>78</v>
      </c>
      <c r="G451" s="12" t="s">
        <v>119</v>
      </c>
      <c r="H451" s="12">
        <v>3</v>
      </c>
      <c r="I451" s="12" t="s">
        <v>79</v>
      </c>
      <c r="J451" s="12">
        <v>10</v>
      </c>
      <c r="K451" s="12">
        <v>20</v>
      </c>
      <c r="L451" s="23">
        <v>1.2545507274832126</v>
      </c>
      <c r="M451" s="12" t="s">
        <v>78</v>
      </c>
      <c r="N451" s="12" t="s">
        <v>64</v>
      </c>
      <c r="O451" s="12" t="s">
        <v>68</v>
      </c>
      <c r="P451" s="23">
        <v>1.3451120747276302</v>
      </c>
      <c r="Q451" s="12" t="s">
        <v>78</v>
      </c>
      <c r="R451" s="12">
        <v>10</v>
      </c>
      <c r="S451" s="12">
        <v>20</v>
      </c>
      <c r="T451" s="23">
        <v>1.3203768724526705</v>
      </c>
    </row>
    <row r="452" spans="1:20" s="12" customFormat="1" x14ac:dyDescent="0.25">
      <c r="A452" s="12">
        <v>117</v>
      </c>
      <c r="B452" s="12">
        <v>25</v>
      </c>
      <c r="C452" s="12" t="s">
        <v>88</v>
      </c>
      <c r="D452" s="38">
        <v>493978.13054300001</v>
      </c>
      <c r="E452" s="38">
        <v>5180700.4656499904</v>
      </c>
      <c r="F452" s="12" t="s">
        <v>78</v>
      </c>
      <c r="G452" s="12" t="s">
        <v>119</v>
      </c>
      <c r="H452" s="12">
        <v>3</v>
      </c>
      <c r="I452" s="12" t="s">
        <v>79</v>
      </c>
      <c r="J452" s="12">
        <v>20</v>
      </c>
      <c r="K452" s="12">
        <v>30</v>
      </c>
      <c r="L452" s="23">
        <v>1.2545507274832126</v>
      </c>
      <c r="M452" s="12" t="s">
        <v>102</v>
      </c>
      <c r="N452" s="12" t="s">
        <v>68</v>
      </c>
      <c r="O452" s="12" t="s">
        <v>70</v>
      </c>
      <c r="P452" s="23">
        <v>1.2545507274832126</v>
      </c>
      <c r="Q452" s="12" t="s">
        <v>102</v>
      </c>
      <c r="R452" s="12">
        <v>20</v>
      </c>
      <c r="S452" s="12">
        <v>30</v>
      </c>
      <c r="T452" s="23">
        <v>1.2101910828025479</v>
      </c>
    </row>
    <row r="453" spans="1:20" s="12" customFormat="1" x14ac:dyDescent="0.25">
      <c r="A453" s="12">
        <v>117</v>
      </c>
      <c r="B453" s="12">
        <v>25</v>
      </c>
      <c r="C453" s="12" t="s">
        <v>88</v>
      </c>
      <c r="D453" s="38">
        <v>493978.13054300001</v>
      </c>
      <c r="E453" s="38">
        <v>5180700.4656499904</v>
      </c>
      <c r="F453" s="12" t="s">
        <v>103</v>
      </c>
      <c r="G453" s="12" t="s">
        <v>119</v>
      </c>
      <c r="H453" s="12">
        <v>3</v>
      </c>
      <c r="I453" s="12" t="s">
        <v>79</v>
      </c>
      <c r="J453" s="12">
        <v>21</v>
      </c>
      <c r="K453" s="12">
        <v>35</v>
      </c>
      <c r="L453" s="23">
        <v>1.2136546361356941</v>
      </c>
      <c r="M453" s="12" t="s">
        <v>103</v>
      </c>
      <c r="N453" s="12">
        <v>30</v>
      </c>
      <c r="O453" s="12">
        <v>35</v>
      </c>
      <c r="P453" s="23">
        <v>1.2136546361356941</v>
      </c>
      <c r="Q453" s="12" t="s">
        <v>103</v>
      </c>
      <c r="R453" s="12">
        <v>30</v>
      </c>
      <c r="S453" s="12">
        <v>35</v>
      </c>
      <c r="T453" s="23">
        <v>1.2136546361356941</v>
      </c>
    </row>
    <row r="454" spans="1:20" s="12" customFormat="1" x14ac:dyDescent="0.25">
      <c r="A454" s="12">
        <v>117</v>
      </c>
      <c r="B454" s="12">
        <v>25</v>
      </c>
      <c r="C454" s="12" t="s">
        <v>88</v>
      </c>
      <c r="D454" s="38">
        <v>493978.13054300001</v>
      </c>
      <c r="E454" s="38">
        <v>5180700.4656499904</v>
      </c>
      <c r="F454" s="12" t="s">
        <v>104</v>
      </c>
      <c r="G454" s="12" t="s">
        <v>119</v>
      </c>
      <c r="H454" s="12">
        <v>3</v>
      </c>
      <c r="I454" s="12" t="s">
        <v>79</v>
      </c>
      <c r="J454" s="12">
        <v>35</v>
      </c>
      <c r="K454" s="12">
        <v>61.5</v>
      </c>
      <c r="L454" s="23">
        <v>1.3560857638175048</v>
      </c>
      <c r="M454" s="12" t="s">
        <v>104</v>
      </c>
      <c r="N454" s="12">
        <v>35</v>
      </c>
      <c r="O454" s="12">
        <v>61.5</v>
      </c>
      <c r="P454" s="23">
        <v>1.3560857638175048</v>
      </c>
      <c r="Q454" s="12" t="s">
        <v>104</v>
      </c>
      <c r="R454" s="12">
        <v>35</v>
      </c>
      <c r="S454" s="12">
        <v>61.5</v>
      </c>
      <c r="T454" s="23">
        <v>1.3560857638175048</v>
      </c>
    </row>
    <row r="455" spans="1:20" s="12" customFormat="1" x14ac:dyDescent="0.25">
      <c r="A455" s="12">
        <v>117</v>
      </c>
      <c r="B455" s="12">
        <v>25</v>
      </c>
      <c r="C455" s="12" t="s">
        <v>88</v>
      </c>
      <c r="D455" s="38">
        <v>493978.13054300001</v>
      </c>
      <c r="E455" s="38">
        <v>5180700.4656499904</v>
      </c>
      <c r="F455" s="12" t="s">
        <v>93</v>
      </c>
      <c r="G455" s="12" t="s">
        <v>119</v>
      </c>
      <c r="H455" s="12">
        <v>3</v>
      </c>
      <c r="I455" s="12" t="s">
        <v>79</v>
      </c>
      <c r="J455" s="12">
        <v>61.5</v>
      </c>
      <c r="K455" s="12">
        <v>86</v>
      </c>
      <c r="L455" s="23">
        <v>1.506856661591661</v>
      </c>
      <c r="M455" s="12" t="s">
        <v>93</v>
      </c>
      <c r="N455" s="12">
        <v>61.5</v>
      </c>
      <c r="O455" s="12">
        <v>86</v>
      </c>
      <c r="P455" s="23">
        <v>1.506856661591661</v>
      </c>
      <c r="Q455" s="12" t="s">
        <v>93</v>
      </c>
      <c r="R455" s="12">
        <v>61.5</v>
      </c>
      <c r="S455" s="12">
        <v>86</v>
      </c>
      <c r="T455" s="23">
        <v>1.506856661591661</v>
      </c>
    </row>
    <row r="456" spans="1:20" s="12" customFormat="1" x14ac:dyDescent="0.25">
      <c r="A456" s="12">
        <v>117</v>
      </c>
      <c r="B456" s="12">
        <v>25</v>
      </c>
      <c r="C456" s="12" t="s">
        <v>88</v>
      </c>
      <c r="D456" s="38">
        <v>493978.13054300001</v>
      </c>
      <c r="E456" s="38">
        <v>5180700.4656499904</v>
      </c>
      <c r="F456" s="12" t="s">
        <v>89</v>
      </c>
      <c r="G456" s="12" t="s">
        <v>119</v>
      </c>
      <c r="H456" s="12">
        <v>3</v>
      </c>
      <c r="I456" s="12" t="s">
        <v>79</v>
      </c>
      <c r="J456" s="12">
        <v>86</v>
      </c>
      <c r="K456" s="12">
        <v>118</v>
      </c>
      <c r="L456" s="23">
        <v>1.6901830906901467</v>
      </c>
      <c r="M456" s="12" t="s">
        <v>89</v>
      </c>
      <c r="N456" s="12">
        <v>86</v>
      </c>
      <c r="O456" s="12">
        <v>118</v>
      </c>
      <c r="P456" s="23">
        <v>1.6901830906901467</v>
      </c>
      <c r="Q456" s="12" t="s">
        <v>89</v>
      </c>
      <c r="R456" s="12">
        <v>86</v>
      </c>
      <c r="S456" s="12">
        <v>118</v>
      </c>
      <c r="T456" s="23">
        <v>1.6901830906901467</v>
      </c>
    </row>
    <row r="457" spans="1:20" s="12" customFormat="1" x14ac:dyDescent="0.25">
      <c r="A457" s="12">
        <v>117</v>
      </c>
      <c r="B457" s="12">
        <v>25</v>
      </c>
      <c r="C457" s="12" t="s">
        <v>88</v>
      </c>
      <c r="D457" s="38">
        <v>493978.13054300001</v>
      </c>
      <c r="E457" s="38">
        <v>5180700.4656499904</v>
      </c>
      <c r="F457" s="12" t="s">
        <v>90</v>
      </c>
      <c r="G457" s="12" t="s">
        <v>119</v>
      </c>
      <c r="H457" s="12">
        <v>3</v>
      </c>
      <c r="I457" s="12" t="s">
        <v>79</v>
      </c>
      <c r="J457" s="12">
        <v>118</v>
      </c>
      <c r="K457" s="12">
        <v>153</v>
      </c>
      <c r="L457" s="23">
        <v>1.7582484149446089</v>
      </c>
      <c r="M457" s="12" t="s">
        <v>90</v>
      </c>
      <c r="N457" s="12">
        <v>118</v>
      </c>
      <c r="O457" s="12">
        <v>153</v>
      </c>
      <c r="P457" s="23">
        <v>1.7582484149446089</v>
      </c>
      <c r="Q457" s="12" t="s">
        <v>90</v>
      </c>
      <c r="R457" s="12">
        <v>118</v>
      </c>
      <c r="S457" s="12">
        <v>151</v>
      </c>
      <c r="T457" s="23">
        <v>1.7582484149446089</v>
      </c>
    </row>
    <row r="458" spans="1:20" s="12" customFormat="1" x14ac:dyDescent="0.25">
      <c r="A458" s="12">
        <v>119</v>
      </c>
      <c r="B458" s="12">
        <v>27</v>
      </c>
      <c r="C458" s="12" t="s">
        <v>88</v>
      </c>
      <c r="D458" s="38">
        <v>494044.226517</v>
      </c>
      <c r="E458" s="38">
        <v>5180700.4701500004</v>
      </c>
      <c r="F458" s="12" t="s">
        <v>78</v>
      </c>
      <c r="G458" s="12" t="s">
        <v>119</v>
      </c>
      <c r="H458" s="12">
        <v>3</v>
      </c>
      <c r="I458" s="12" t="s">
        <v>120</v>
      </c>
      <c r="J458" s="12">
        <v>0</v>
      </c>
      <c r="K458" s="12">
        <v>10</v>
      </c>
      <c r="L458" s="23">
        <v>1.3106329516110227</v>
      </c>
      <c r="M458" s="12" t="s">
        <v>78</v>
      </c>
      <c r="N458" s="12" t="s">
        <v>63</v>
      </c>
      <c r="O458" s="12" t="s">
        <v>64</v>
      </c>
      <c r="P458" s="23">
        <v>0.75480237256413574</v>
      </c>
      <c r="Q458" s="12" t="s">
        <v>78</v>
      </c>
      <c r="R458" s="12">
        <v>0</v>
      </c>
      <c r="S458" s="12">
        <v>10</v>
      </c>
      <c r="T458" s="23">
        <v>1.2875593274167652</v>
      </c>
    </row>
    <row r="459" spans="1:20" s="12" customFormat="1" x14ac:dyDescent="0.25">
      <c r="A459" s="12">
        <v>119</v>
      </c>
      <c r="B459" s="12">
        <v>27</v>
      </c>
      <c r="C459" s="12" t="s">
        <v>88</v>
      </c>
      <c r="D459" s="38">
        <v>494044.226517</v>
      </c>
      <c r="E459" s="38">
        <v>5180700.4701500004</v>
      </c>
      <c r="F459" s="12" t="s">
        <v>78</v>
      </c>
      <c r="G459" s="12" t="s">
        <v>119</v>
      </c>
      <c r="H459" s="12">
        <v>3</v>
      </c>
      <c r="I459" s="12" t="s">
        <v>120</v>
      </c>
      <c r="J459" s="12">
        <v>10</v>
      </c>
      <c r="K459" s="12">
        <v>20</v>
      </c>
      <c r="L459" s="23">
        <v>1.3106329516110227</v>
      </c>
      <c r="M459" s="12" t="s">
        <v>78</v>
      </c>
      <c r="N459" s="12" t="s">
        <v>64</v>
      </c>
      <c r="O459" s="12" t="s">
        <v>68</v>
      </c>
      <c r="P459" s="23">
        <v>1.3840686376422662</v>
      </c>
      <c r="Q459" s="12" t="s">
        <v>78</v>
      </c>
      <c r="R459" s="12">
        <v>10</v>
      </c>
      <c r="S459" s="12">
        <v>20</v>
      </c>
      <c r="T459" s="23">
        <v>1.3614870229546376</v>
      </c>
    </row>
    <row r="460" spans="1:20" s="12" customFormat="1" x14ac:dyDescent="0.25">
      <c r="A460" s="12">
        <v>119</v>
      </c>
      <c r="B460" s="12">
        <v>27</v>
      </c>
      <c r="C460" s="12" t="s">
        <v>88</v>
      </c>
      <c r="D460" s="38">
        <v>494044.226517</v>
      </c>
      <c r="E460" s="38">
        <v>5180700.4701500004</v>
      </c>
      <c r="F460" s="12" t="s">
        <v>78</v>
      </c>
      <c r="G460" s="12" t="s">
        <v>119</v>
      </c>
      <c r="H460" s="12">
        <v>3</v>
      </c>
      <c r="I460" s="12" t="s">
        <v>120</v>
      </c>
      <c r="J460" s="12">
        <v>20</v>
      </c>
      <c r="K460" s="12">
        <v>30</v>
      </c>
      <c r="L460" s="23">
        <v>1.3106329516110227</v>
      </c>
      <c r="M460" s="12" t="s">
        <v>82</v>
      </c>
      <c r="N460" s="12" t="s">
        <v>68</v>
      </c>
      <c r="O460" s="12" t="s">
        <v>70</v>
      </c>
      <c r="P460" s="23">
        <v>1.3106329516110227</v>
      </c>
      <c r="Q460" s="12" t="s">
        <v>82</v>
      </c>
      <c r="R460" s="12">
        <v>20</v>
      </c>
      <c r="S460" s="12">
        <v>30</v>
      </c>
      <c r="T460" s="23">
        <v>1.3182596114826122</v>
      </c>
    </row>
    <row r="461" spans="1:20" s="12" customFormat="1" x14ac:dyDescent="0.25">
      <c r="A461" s="12">
        <v>119</v>
      </c>
      <c r="B461" s="12">
        <v>27</v>
      </c>
      <c r="C461" s="12" t="s">
        <v>88</v>
      </c>
      <c r="D461" s="38">
        <v>494044.226517</v>
      </c>
      <c r="E461" s="38">
        <v>5180700.4701500004</v>
      </c>
      <c r="F461" s="12" t="s">
        <v>82</v>
      </c>
      <c r="G461" s="12" t="s">
        <v>119</v>
      </c>
      <c r="H461" s="12">
        <v>3</v>
      </c>
      <c r="I461" s="12" t="s">
        <v>120</v>
      </c>
      <c r="J461" s="12">
        <v>20</v>
      </c>
      <c r="K461" s="12">
        <v>47</v>
      </c>
      <c r="L461" s="23">
        <v>1.2207995518194679</v>
      </c>
      <c r="M461" s="12" t="s">
        <v>82</v>
      </c>
      <c r="N461" s="12">
        <v>30</v>
      </c>
      <c r="O461" s="12">
        <v>47</v>
      </c>
      <c r="P461" s="23">
        <v>1.2207995518194679</v>
      </c>
      <c r="Q461" s="12" t="s">
        <v>82</v>
      </c>
      <c r="R461" s="12">
        <v>30</v>
      </c>
      <c r="S461" s="12">
        <v>47</v>
      </c>
      <c r="T461" s="23">
        <v>1.2207995518194679</v>
      </c>
    </row>
    <row r="462" spans="1:20" s="12" customFormat="1" x14ac:dyDescent="0.25">
      <c r="A462" s="12">
        <v>119</v>
      </c>
      <c r="B462" s="12">
        <v>27</v>
      </c>
      <c r="C462" s="12" t="s">
        <v>88</v>
      </c>
      <c r="D462" s="38">
        <v>494044.226517</v>
      </c>
      <c r="E462" s="38">
        <v>5180700.4701500004</v>
      </c>
      <c r="F462" s="12" t="s">
        <v>83</v>
      </c>
      <c r="G462" s="12" t="s">
        <v>119</v>
      </c>
      <c r="H462" s="12">
        <v>3</v>
      </c>
      <c r="I462" s="12" t="s">
        <v>120</v>
      </c>
      <c r="J462" s="12">
        <v>47</v>
      </c>
      <c r="K462" s="12">
        <v>63</v>
      </c>
      <c r="L462" s="23">
        <v>1.3691107108131417</v>
      </c>
      <c r="M462" s="12" t="s">
        <v>83</v>
      </c>
      <c r="N462" s="12">
        <v>47</v>
      </c>
      <c r="O462" s="12">
        <v>63</v>
      </c>
      <c r="P462" s="23">
        <v>1.3691107108131417</v>
      </c>
      <c r="Q462" s="12" t="s">
        <v>83</v>
      </c>
      <c r="R462" s="12">
        <v>47</v>
      </c>
      <c r="S462" s="12">
        <v>63</v>
      </c>
      <c r="T462" s="23">
        <v>1.3691107108131417</v>
      </c>
    </row>
    <row r="463" spans="1:20" s="12" customFormat="1" x14ac:dyDescent="0.25">
      <c r="A463" s="12">
        <v>119</v>
      </c>
      <c r="B463" s="12">
        <v>27</v>
      </c>
      <c r="C463" s="12" t="s">
        <v>88</v>
      </c>
      <c r="D463" s="38">
        <v>494044.226517</v>
      </c>
      <c r="E463" s="38">
        <v>5180700.4701500004</v>
      </c>
      <c r="F463" s="12" t="s">
        <v>87</v>
      </c>
      <c r="G463" s="12" t="s">
        <v>119</v>
      </c>
      <c r="H463" s="12">
        <v>3</v>
      </c>
      <c r="I463" s="12" t="s">
        <v>120</v>
      </c>
      <c r="J463" s="12">
        <v>63</v>
      </c>
      <c r="K463" s="12">
        <v>84</v>
      </c>
      <c r="L463" s="23">
        <v>1.490742531572693</v>
      </c>
      <c r="M463" s="12" t="s">
        <v>87</v>
      </c>
      <c r="N463" s="12">
        <v>63</v>
      </c>
      <c r="O463" s="12">
        <v>84</v>
      </c>
      <c r="P463" s="23">
        <v>1.490742531572693</v>
      </c>
      <c r="Q463" s="12" t="s">
        <v>87</v>
      </c>
      <c r="R463" s="12">
        <v>63</v>
      </c>
      <c r="S463" s="12">
        <v>87</v>
      </c>
      <c r="T463" s="23">
        <v>1.490742531572693</v>
      </c>
    </row>
    <row r="464" spans="1:20" s="12" customFormat="1" x14ac:dyDescent="0.25">
      <c r="A464" s="12">
        <v>119</v>
      </c>
      <c r="B464" s="12">
        <v>27</v>
      </c>
      <c r="C464" s="12" t="s">
        <v>88</v>
      </c>
      <c r="D464" s="38">
        <v>494044.226517</v>
      </c>
      <c r="E464" s="38">
        <v>5180700.4701500004</v>
      </c>
      <c r="F464" s="12" t="s">
        <v>89</v>
      </c>
      <c r="G464" s="12" t="s">
        <v>119</v>
      </c>
      <c r="H464" s="12">
        <v>3</v>
      </c>
      <c r="I464" s="12" t="s">
        <v>120</v>
      </c>
      <c r="J464" s="12">
        <v>84</v>
      </c>
      <c r="K464" s="12">
        <v>102</v>
      </c>
      <c r="L464" s="23">
        <v>1.6530990718702787</v>
      </c>
      <c r="M464" s="12" t="s">
        <v>89</v>
      </c>
      <c r="N464" s="12">
        <v>84</v>
      </c>
      <c r="O464" s="12">
        <v>102</v>
      </c>
      <c r="P464" s="23">
        <v>1.6530990718702787</v>
      </c>
      <c r="Q464" s="12" t="s">
        <v>89</v>
      </c>
      <c r="R464" s="12">
        <v>87</v>
      </c>
      <c r="S464" s="12">
        <v>102</v>
      </c>
      <c r="T464" s="23">
        <v>1.6530990718702787</v>
      </c>
    </row>
    <row r="465" spans="1:20" s="12" customFormat="1" x14ac:dyDescent="0.25">
      <c r="A465" s="12">
        <v>119</v>
      </c>
      <c r="B465" s="12">
        <v>27</v>
      </c>
      <c r="C465" s="12" t="s">
        <v>88</v>
      </c>
      <c r="D465" s="38">
        <v>494044.226517</v>
      </c>
      <c r="E465" s="38">
        <v>5180700.4701500004</v>
      </c>
      <c r="F465" s="12" t="s">
        <v>90</v>
      </c>
      <c r="G465" s="12" t="s">
        <v>119</v>
      </c>
      <c r="H465" s="12">
        <v>3</v>
      </c>
      <c r="I465" s="12" t="s">
        <v>120</v>
      </c>
      <c r="J465" s="12">
        <v>102</v>
      </c>
      <c r="K465" s="12">
        <v>120</v>
      </c>
      <c r="L465" s="23">
        <v>1.6679801731364905</v>
      </c>
      <c r="M465" s="12" t="s">
        <v>90</v>
      </c>
      <c r="N465" s="12">
        <v>102</v>
      </c>
      <c r="O465" s="12">
        <v>120</v>
      </c>
      <c r="P465" s="23">
        <v>1.6679801731364905</v>
      </c>
      <c r="Q465" s="12" t="s">
        <v>90</v>
      </c>
      <c r="R465" s="12">
        <v>102</v>
      </c>
      <c r="S465" s="12">
        <v>120</v>
      </c>
      <c r="T465" s="23">
        <v>1.6679801731364905</v>
      </c>
    </row>
    <row r="466" spans="1:20" s="12" customFormat="1" x14ac:dyDescent="0.25">
      <c r="A466" s="12">
        <v>119</v>
      </c>
      <c r="B466" s="12">
        <v>27</v>
      </c>
      <c r="C466" s="12" t="s">
        <v>88</v>
      </c>
      <c r="D466" s="38">
        <v>494044.226517</v>
      </c>
      <c r="E466" s="38">
        <v>5180700.4701500004</v>
      </c>
      <c r="F466" s="12" t="s">
        <v>94</v>
      </c>
      <c r="G466" s="12" t="s">
        <v>119</v>
      </c>
      <c r="H466" s="12">
        <v>3</v>
      </c>
      <c r="I466" s="12" t="s">
        <v>120</v>
      </c>
      <c r="J466" s="12" t="s">
        <v>131</v>
      </c>
      <c r="K466" s="12" t="s">
        <v>132</v>
      </c>
      <c r="L466" s="23">
        <v>1.7630824056373604</v>
      </c>
      <c r="M466" s="12" t="s">
        <v>94</v>
      </c>
      <c r="N466" s="12">
        <v>120</v>
      </c>
      <c r="O466" s="12">
        <v>153</v>
      </c>
      <c r="P466" s="23">
        <v>1.7630824056373604</v>
      </c>
      <c r="Q466" s="12" t="s">
        <v>94</v>
      </c>
      <c r="R466" s="12">
        <v>120</v>
      </c>
      <c r="S466" s="12">
        <v>153</v>
      </c>
      <c r="T466" s="23">
        <v>1.7630824056373604</v>
      </c>
    </row>
    <row r="467" spans="1:20" s="12" customFormat="1" x14ac:dyDescent="0.25">
      <c r="A467" s="12">
        <v>121</v>
      </c>
      <c r="B467" s="12">
        <v>29</v>
      </c>
      <c r="C467" s="12" t="s">
        <v>88</v>
      </c>
      <c r="D467" s="38">
        <v>494105.779413999</v>
      </c>
      <c r="E467" s="38">
        <v>5180713.4513499904</v>
      </c>
      <c r="F467" s="12" t="s">
        <v>78</v>
      </c>
      <c r="G467" s="12" t="s">
        <v>119</v>
      </c>
      <c r="H467" s="12">
        <v>3</v>
      </c>
      <c r="I467" s="12" t="s">
        <v>79</v>
      </c>
      <c r="J467" s="12">
        <v>0</v>
      </c>
      <c r="K467" s="12">
        <v>10</v>
      </c>
      <c r="L467" s="23">
        <v>1.542564936006573</v>
      </c>
      <c r="M467" s="12" t="s">
        <v>78</v>
      </c>
      <c r="N467" s="12" t="s">
        <v>63</v>
      </c>
      <c r="O467" s="12" t="s">
        <v>64</v>
      </c>
      <c r="P467" s="23">
        <v>1.0181401867306228</v>
      </c>
      <c r="Q467" s="12" t="s">
        <v>78</v>
      </c>
      <c r="R467" s="12">
        <v>0</v>
      </c>
      <c r="S467" s="12">
        <v>10</v>
      </c>
      <c r="T467" s="23">
        <v>1.2923231645993967</v>
      </c>
    </row>
    <row r="468" spans="1:20" s="12" customFormat="1" x14ac:dyDescent="0.25">
      <c r="A468" s="12">
        <v>121</v>
      </c>
      <c r="B468" s="12">
        <v>29</v>
      </c>
      <c r="C468" s="12" t="s">
        <v>88</v>
      </c>
      <c r="D468" s="38">
        <v>494105.779413999</v>
      </c>
      <c r="E468" s="38">
        <v>5180713.4513499904</v>
      </c>
      <c r="F468" s="12" t="s">
        <v>78</v>
      </c>
      <c r="G468" s="12" t="s">
        <v>119</v>
      </c>
      <c r="H468" s="12">
        <v>3</v>
      </c>
      <c r="I468" s="12" t="s">
        <v>79</v>
      </c>
      <c r="J468" s="12">
        <v>10</v>
      </c>
      <c r="K468" s="12">
        <v>20</v>
      </c>
      <c r="L468" s="23">
        <v>1.542564936006573</v>
      </c>
      <c r="M468" s="12" t="s">
        <v>78</v>
      </c>
      <c r="N468" s="12" t="s">
        <v>64</v>
      </c>
      <c r="O468" s="12" t="s">
        <v>68</v>
      </c>
      <c r="P468" s="23">
        <v>1.542564936006573</v>
      </c>
      <c r="Q468" s="12" t="s">
        <v>78</v>
      </c>
      <c r="R468" s="12">
        <v>10</v>
      </c>
      <c r="S468" s="12">
        <v>20</v>
      </c>
      <c r="T468" s="23">
        <v>1.5719780510612771</v>
      </c>
    </row>
    <row r="469" spans="1:20" s="12" customFormat="1" x14ac:dyDescent="0.25">
      <c r="A469" s="12">
        <v>121</v>
      </c>
      <c r="B469" s="12">
        <v>29</v>
      </c>
      <c r="C469" s="12" t="s">
        <v>88</v>
      </c>
      <c r="D469" s="38">
        <v>494105.779413999</v>
      </c>
      <c r="E469" s="38">
        <v>5180713.4513499904</v>
      </c>
      <c r="F469" s="12" t="s">
        <v>78</v>
      </c>
      <c r="G469" s="12" t="s">
        <v>119</v>
      </c>
      <c r="H469" s="12">
        <v>3</v>
      </c>
      <c r="I469" s="12" t="s">
        <v>79</v>
      </c>
      <c r="J469" s="12">
        <v>20</v>
      </c>
      <c r="K469" s="12">
        <v>30</v>
      </c>
      <c r="L469" s="23">
        <v>1.5863621586996617</v>
      </c>
      <c r="M469" s="12" t="s">
        <v>82</v>
      </c>
      <c r="N469" s="12" t="s">
        <v>68</v>
      </c>
      <c r="O469" s="12" t="s">
        <v>70</v>
      </c>
      <c r="P469" s="23">
        <v>1.5863621586996617</v>
      </c>
      <c r="Q469" s="12" t="s">
        <v>82</v>
      </c>
      <c r="R469" s="12">
        <v>20</v>
      </c>
      <c r="S469" s="12">
        <v>30</v>
      </c>
      <c r="T469" s="23">
        <v>1.5148120048697002</v>
      </c>
    </row>
    <row r="470" spans="1:20" s="12" customFormat="1" x14ac:dyDescent="0.25">
      <c r="A470" s="12">
        <v>121</v>
      </c>
      <c r="B470" s="12">
        <v>29</v>
      </c>
      <c r="C470" s="12" t="s">
        <v>88</v>
      </c>
      <c r="D470" s="38">
        <v>494105.779413999</v>
      </c>
      <c r="E470" s="38">
        <v>5180713.4513499904</v>
      </c>
      <c r="F470" s="12" t="s">
        <v>82</v>
      </c>
      <c r="G470" s="12" t="s">
        <v>119</v>
      </c>
      <c r="H470" s="12">
        <v>3</v>
      </c>
      <c r="I470" s="12" t="s">
        <v>79</v>
      </c>
      <c r="J470" s="12">
        <v>20</v>
      </c>
      <c r="K470" s="12">
        <v>47</v>
      </c>
      <c r="L470" s="23">
        <v>1.5542437956187798</v>
      </c>
      <c r="M470" s="12" t="s">
        <v>82</v>
      </c>
      <c r="N470" s="12">
        <v>30</v>
      </c>
      <c r="O470" s="12">
        <v>47</v>
      </c>
      <c r="P470" s="23">
        <v>1.5542437956187798</v>
      </c>
      <c r="Q470" s="12" t="s">
        <v>82</v>
      </c>
      <c r="R470" s="12">
        <v>30</v>
      </c>
      <c r="S470" s="12">
        <v>47</v>
      </c>
      <c r="T470" s="23">
        <v>1.5542437956187798</v>
      </c>
    </row>
    <row r="471" spans="1:20" s="12" customFormat="1" x14ac:dyDescent="0.25">
      <c r="A471" s="12">
        <v>121</v>
      </c>
      <c r="B471" s="12">
        <v>29</v>
      </c>
      <c r="C471" s="12" t="s">
        <v>88</v>
      </c>
      <c r="D471" s="38">
        <v>494105.779413999</v>
      </c>
      <c r="E471" s="38">
        <v>5180713.4513499904</v>
      </c>
      <c r="F471" s="12" t="s">
        <v>83</v>
      </c>
      <c r="G471" s="12" t="s">
        <v>119</v>
      </c>
      <c r="H471" s="12">
        <v>3</v>
      </c>
      <c r="I471" s="12" t="s">
        <v>79</v>
      </c>
      <c r="J471" s="12">
        <v>47</v>
      </c>
      <c r="K471" s="12">
        <v>63</v>
      </c>
      <c r="L471" s="23">
        <v>1.6179083475316354</v>
      </c>
      <c r="M471" s="12" t="s">
        <v>83</v>
      </c>
      <c r="N471" s="12">
        <v>47</v>
      </c>
      <c r="O471" s="12">
        <v>63</v>
      </c>
      <c r="P471" s="23">
        <v>1.6179083475316354</v>
      </c>
      <c r="Q471" s="12" t="s">
        <v>83</v>
      </c>
      <c r="R471" s="12">
        <v>47</v>
      </c>
      <c r="S471" s="12">
        <v>61</v>
      </c>
      <c r="T471" s="23">
        <v>1.6179083475316354</v>
      </c>
    </row>
    <row r="472" spans="1:20" s="12" customFormat="1" x14ac:dyDescent="0.25">
      <c r="A472" s="12">
        <v>121</v>
      </c>
      <c r="B472" s="12">
        <v>29</v>
      </c>
      <c r="C472" s="12" t="s">
        <v>88</v>
      </c>
      <c r="D472" s="38">
        <v>494105.779413999</v>
      </c>
      <c r="E472" s="38">
        <v>5180713.4513499904</v>
      </c>
      <c r="F472" s="12" t="s">
        <v>87</v>
      </c>
      <c r="G472" s="12" t="s">
        <v>119</v>
      </c>
      <c r="H472" s="12">
        <v>3</v>
      </c>
      <c r="I472" s="12" t="s">
        <v>79</v>
      </c>
      <c r="J472" s="12">
        <v>63</v>
      </c>
      <c r="K472" s="12">
        <v>84</v>
      </c>
      <c r="L472" s="23">
        <v>1.62</v>
      </c>
      <c r="M472" s="12" t="s">
        <v>87</v>
      </c>
      <c r="N472" s="12">
        <v>63</v>
      </c>
      <c r="O472" s="12">
        <v>84</v>
      </c>
      <c r="P472" s="23">
        <v>1.62</v>
      </c>
      <c r="Q472" s="12" t="s">
        <v>87</v>
      </c>
      <c r="R472" s="12">
        <v>61</v>
      </c>
      <c r="S472" s="12">
        <v>82</v>
      </c>
      <c r="T472" s="23">
        <v>1.62</v>
      </c>
    </row>
    <row r="473" spans="1:20" s="12" customFormat="1" x14ac:dyDescent="0.25">
      <c r="A473" s="12">
        <v>121</v>
      </c>
      <c r="B473" s="12">
        <v>29</v>
      </c>
      <c r="C473" s="12" t="s">
        <v>88</v>
      </c>
      <c r="D473" s="38">
        <v>494105.779413999</v>
      </c>
      <c r="E473" s="38">
        <v>5180713.4513499904</v>
      </c>
      <c r="F473" s="12" t="s">
        <v>99</v>
      </c>
      <c r="G473" s="12" t="s">
        <v>119</v>
      </c>
      <c r="H473" s="12">
        <v>3</v>
      </c>
      <c r="I473" s="12" t="s">
        <v>79</v>
      </c>
      <c r="J473" s="12">
        <v>84</v>
      </c>
      <c r="K473" s="12">
        <v>102</v>
      </c>
      <c r="L473" s="23">
        <v>1.6099805375284215</v>
      </c>
      <c r="M473" s="12" t="s">
        <v>99</v>
      </c>
      <c r="N473" s="12">
        <v>84</v>
      </c>
      <c r="O473" s="12">
        <v>102</v>
      </c>
      <c r="P473" s="23">
        <v>1.6099805375284215</v>
      </c>
      <c r="Q473" s="12" t="s">
        <v>99</v>
      </c>
      <c r="R473" s="12">
        <v>82</v>
      </c>
      <c r="S473" s="12">
        <v>102</v>
      </c>
      <c r="T473" s="23">
        <v>1.6099805375284215</v>
      </c>
    </row>
    <row r="474" spans="1:20" s="12" customFormat="1" x14ac:dyDescent="0.25">
      <c r="A474" s="12">
        <v>121</v>
      </c>
      <c r="B474" s="12">
        <v>29</v>
      </c>
      <c r="C474" s="12" t="s">
        <v>88</v>
      </c>
      <c r="D474" s="38">
        <v>494105.779413999</v>
      </c>
      <c r="E474" s="38">
        <v>5180713.4513499904</v>
      </c>
      <c r="F474" s="12" t="s">
        <v>90</v>
      </c>
      <c r="G474" s="12" t="s">
        <v>119</v>
      </c>
      <c r="H474" s="12">
        <v>3</v>
      </c>
      <c r="I474" s="12" t="s">
        <v>79</v>
      </c>
      <c r="J474" s="12">
        <v>102</v>
      </c>
      <c r="K474" s="12">
        <v>120</v>
      </c>
      <c r="L474" s="23">
        <v>1.6105918748749333</v>
      </c>
      <c r="M474" s="12" t="s">
        <v>90</v>
      </c>
      <c r="N474" s="12">
        <v>102</v>
      </c>
      <c r="O474" s="12">
        <v>120</v>
      </c>
      <c r="P474" s="23">
        <v>1.6105918748749333</v>
      </c>
      <c r="Q474" s="12" t="s">
        <v>90</v>
      </c>
      <c r="R474" s="12">
        <v>102</v>
      </c>
      <c r="S474" s="12">
        <v>120</v>
      </c>
      <c r="T474" s="23">
        <v>1.6105918748749333</v>
      </c>
    </row>
    <row r="475" spans="1:20" s="12" customFormat="1" x14ac:dyDescent="0.25">
      <c r="A475" s="12">
        <v>121</v>
      </c>
      <c r="B475" s="12">
        <v>29</v>
      </c>
      <c r="C475" s="12" t="s">
        <v>88</v>
      </c>
      <c r="D475" s="38">
        <v>494105.779413999</v>
      </c>
      <c r="E475" s="38">
        <v>5180713.4513499904</v>
      </c>
      <c r="F475" s="12" t="s">
        <v>94</v>
      </c>
      <c r="G475" s="12" t="s">
        <v>119</v>
      </c>
      <c r="H475" s="12">
        <v>3</v>
      </c>
      <c r="I475" s="12" t="s">
        <v>79</v>
      </c>
      <c r="J475" s="12">
        <v>120</v>
      </c>
      <c r="K475" s="12">
        <v>153</v>
      </c>
      <c r="L475" s="23">
        <v>1.6049836318444326</v>
      </c>
      <c r="M475" s="12" t="s">
        <v>94</v>
      </c>
      <c r="N475" s="12">
        <v>120</v>
      </c>
      <c r="O475" s="12">
        <v>153</v>
      </c>
      <c r="P475" s="23">
        <v>1.6049836318444326</v>
      </c>
      <c r="Q475" s="12" t="s">
        <v>94</v>
      </c>
      <c r="R475" s="12">
        <v>120</v>
      </c>
      <c r="S475" s="12">
        <v>152</v>
      </c>
      <c r="T475" s="23">
        <v>1.6049836318444326</v>
      </c>
    </row>
    <row r="476" spans="1:20" s="12" customFormat="1" x14ac:dyDescent="0.25">
      <c r="A476" s="12">
        <v>123</v>
      </c>
      <c r="B476" s="12">
        <v>5</v>
      </c>
      <c r="C476" s="12" t="s">
        <v>110</v>
      </c>
      <c r="D476" s="38">
        <v>493337.243514998</v>
      </c>
      <c r="E476" s="38">
        <v>5180738.1465699803</v>
      </c>
      <c r="F476" s="12" t="s">
        <v>78</v>
      </c>
      <c r="G476" s="12" t="s">
        <v>85</v>
      </c>
      <c r="H476" s="12">
        <v>2</v>
      </c>
      <c r="I476" s="12" t="s">
        <v>100</v>
      </c>
      <c r="J476" s="12">
        <v>0</v>
      </c>
      <c r="K476" s="12">
        <v>10</v>
      </c>
      <c r="L476" s="23">
        <v>1.4711493788719332</v>
      </c>
      <c r="M476" s="12" t="s">
        <v>78</v>
      </c>
      <c r="N476" s="12" t="s">
        <v>63</v>
      </c>
      <c r="O476" s="12" t="s">
        <v>64</v>
      </c>
      <c r="P476" s="23">
        <v>0.89669474717785091</v>
      </c>
      <c r="Q476" s="12" t="s">
        <v>78</v>
      </c>
      <c r="R476" s="12">
        <v>0</v>
      </c>
      <c r="S476" s="12">
        <v>10</v>
      </c>
      <c r="T476" s="23">
        <v>1.1074157065476296</v>
      </c>
    </row>
    <row r="477" spans="1:20" s="12" customFormat="1" x14ac:dyDescent="0.25">
      <c r="A477" s="12">
        <v>123</v>
      </c>
      <c r="B477" s="12">
        <v>5</v>
      </c>
      <c r="C477" s="12" t="s">
        <v>110</v>
      </c>
      <c r="D477" s="38">
        <v>493337.243514998</v>
      </c>
      <c r="E477" s="38">
        <v>5180738.1465699803</v>
      </c>
      <c r="F477" s="12" t="s">
        <v>78</v>
      </c>
      <c r="G477" s="12" t="s">
        <v>85</v>
      </c>
      <c r="H477" s="12">
        <v>2</v>
      </c>
      <c r="I477" s="12" t="s">
        <v>100</v>
      </c>
      <c r="J477" s="12">
        <v>10</v>
      </c>
      <c r="K477" s="12">
        <v>20</v>
      </c>
      <c r="L477" s="23">
        <v>1.4711493788719332</v>
      </c>
      <c r="M477" s="12" t="s">
        <v>102</v>
      </c>
      <c r="N477" s="12" t="s">
        <v>64</v>
      </c>
      <c r="O477" s="12" t="s">
        <v>68</v>
      </c>
      <c r="P477" s="23">
        <v>1.4711493788719332</v>
      </c>
      <c r="Q477" s="12" t="s">
        <v>102</v>
      </c>
      <c r="R477" s="12">
        <v>10</v>
      </c>
      <c r="S477" s="12">
        <v>20</v>
      </c>
      <c r="T477" s="23">
        <v>1.4104486828872382</v>
      </c>
    </row>
    <row r="478" spans="1:20" s="12" customFormat="1" x14ac:dyDescent="0.25">
      <c r="A478" s="12">
        <v>123</v>
      </c>
      <c r="B478" s="12">
        <v>5</v>
      </c>
      <c r="C478" s="12" t="s">
        <v>110</v>
      </c>
      <c r="D478" s="38">
        <v>493337.243514998</v>
      </c>
      <c r="E478" s="38">
        <v>5180738.1465699803</v>
      </c>
      <c r="F478" s="12" t="s">
        <v>78</v>
      </c>
      <c r="G478" s="12" t="s">
        <v>85</v>
      </c>
      <c r="H478" s="12">
        <v>2</v>
      </c>
      <c r="I478" s="12" t="s">
        <v>100</v>
      </c>
      <c r="J478" s="12">
        <v>20</v>
      </c>
      <c r="K478" s="12">
        <v>30</v>
      </c>
      <c r="L478" s="23">
        <v>1.4978149297050358</v>
      </c>
      <c r="M478" s="12" t="s">
        <v>103</v>
      </c>
      <c r="N478" s="12" t="s">
        <v>68</v>
      </c>
      <c r="O478" s="12" t="s">
        <v>70</v>
      </c>
      <c r="P478" s="23">
        <v>1.4978149297050358</v>
      </c>
      <c r="Q478" s="12" t="s">
        <v>103</v>
      </c>
      <c r="R478" s="12">
        <v>20</v>
      </c>
      <c r="S478" s="12">
        <v>30</v>
      </c>
      <c r="T478" s="23">
        <v>1.382218536619793</v>
      </c>
    </row>
    <row r="479" spans="1:20" s="12" customFormat="1" x14ac:dyDescent="0.25">
      <c r="A479" s="12">
        <v>123</v>
      </c>
      <c r="B479" s="12">
        <v>5</v>
      </c>
      <c r="C479" s="12" t="s">
        <v>110</v>
      </c>
      <c r="D479" s="38">
        <v>493337.243514998</v>
      </c>
      <c r="E479" s="38">
        <v>5180738.1465699803</v>
      </c>
      <c r="F479" s="12" t="s">
        <v>103</v>
      </c>
      <c r="G479" s="12" t="s">
        <v>85</v>
      </c>
      <c r="H479" s="12">
        <v>2</v>
      </c>
      <c r="I479" s="12" t="s">
        <v>100</v>
      </c>
      <c r="J479" s="12">
        <v>18</v>
      </c>
      <c r="K479" s="12">
        <v>41</v>
      </c>
      <c r="L479" s="23">
        <v>1.3599570440471342</v>
      </c>
      <c r="M479" s="12" t="s">
        <v>103</v>
      </c>
      <c r="N479" s="12">
        <v>30</v>
      </c>
      <c r="O479" s="12">
        <v>41</v>
      </c>
      <c r="P479" s="23">
        <v>1.3599570440471342</v>
      </c>
      <c r="Q479" s="12" t="s">
        <v>103</v>
      </c>
      <c r="R479" s="12">
        <v>30</v>
      </c>
      <c r="S479" s="12">
        <v>41</v>
      </c>
      <c r="T479" s="23">
        <v>1.3599570440471342</v>
      </c>
    </row>
    <row r="480" spans="1:20" s="12" customFormat="1" x14ac:dyDescent="0.25">
      <c r="A480" s="12">
        <v>123</v>
      </c>
      <c r="B480" s="12">
        <v>5</v>
      </c>
      <c r="C480" s="12" t="s">
        <v>110</v>
      </c>
      <c r="D480" s="38">
        <v>493337.243514998</v>
      </c>
      <c r="E480" s="38">
        <v>5180738.1465699803</v>
      </c>
      <c r="F480" s="12" t="s">
        <v>104</v>
      </c>
      <c r="G480" s="12" t="s">
        <v>85</v>
      </c>
      <c r="H480" s="12">
        <v>2</v>
      </c>
      <c r="I480" s="12" t="s">
        <v>100</v>
      </c>
      <c r="J480" s="12">
        <v>41</v>
      </c>
      <c r="K480" s="12">
        <v>72</v>
      </c>
      <c r="L480" s="23">
        <v>1.2066933271448248</v>
      </c>
      <c r="M480" s="12" t="s">
        <v>104</v>
      </c>
      <c r="N480" s="12">
        <v>41</v>
      </c>
      <c r="O480" s="12">
        <v>72</v>
      </c>
      <c r="P480" s="23">
        <v>1.2066933271448248</v>
      </c>
      <c r="Q480" s="12" t="s">
        <v>104</v>
      </c>
      <c r="R480" s="12">
        <v>41</v>
      </c>
      <c r="S480" s="12">
        <v>72</v>
      </c>
      <c r="T480" s="23">
        <v>1.2066933271448248</v>
      </c>
    </row>
    <row r="481" spans="1:20" s="12" customFormat="1" x14ac:dyDescent="0.25">
      <c r="A481" s="12">
        <v>123</v>
      </c>
      <c r="B481" s="12">
        <v>5</v>
      </c>
      <c r="C481" s="12" t="s">
        <v>110</v>
      </c>
      <c r="D481" s="38">
        <v>493337.243514998</v>
      </c>
      <c r="E481" s="38">
        <v>5180738.1465699803</v>
      </c>
      <c r="F481" s="12" t="s">
        <v>83</v>
      </c>
      <c r="G481" s="12" t="s">
        <v>85</v>
      </c>
      <c r="H481" s="12">
        <v>2</v>
      </c>
      <c r="I481" s="12" t="s">
        <v>100</v>
      </c>
      <c r="J481" s="12">
        <v>72</v>
      </c>
      <c r="K481" s="12">
        <v>97</v>
      </c>
      <c r="L481" s="23">
        <v>1.2553835564430944</v>
      </c>
      <c r="M481" s="12" t="s">
        <v>83</v>
      </c>
      <c r="N481" s="12">
        <v>72</v>
      </c>
      <c r="O481" s="12">
        <v>97</v>
      </c>
      <c r="P481" s="23">
        <v>1.2553835564430944</v>
      </c>
      <c r="Q481" s="12" t="s">
        <v>83</v>
      </c>
      <c r="R481" s="12">
        <v>72</v>
      </c>
      <c r="S481" s="12">
        <v>97</v>
      </c>
      <c r="T481" s="23">
        <v>1.2553835564430944</v>
      </c>
    </row>
    <row r="482" spans="1:20" s="12" customFormat="1" x14ac:dyDescent="0.25">
      <c r="A482" s="12">
        <v>123</v>
      </c>
      <c r="B482" s="12">
        <v>5</v>
      </c>
      <c r="C482" s="12" t="s">
        <v>110</v>
      </c>
      <c r="D482" s="38">
        <v>493337.243514998</v>
      </c>
      <c r="E482" s="38">
        <v>5180738.1465699803</v>
      </c>
      <c r="F482" s="12" t="s">
        <v>111</v>
      </c>
      <c r="G482" s="12" t="s">
        <v>85</v>
      </c>
      <c r="H482" s="12">
        <v>2</v>
      </c>
      <c r="I482" s="12" t="s">
        <v>100</v>
      </c>
      <c r="J482" s="12">
        <v>97</v>
      </c>
      <c r="K482" s="12">
        <v>122</v>
      </c>
      <c r="L482" s="23">
        <v>1.313538329528436</v>
      </c>
      <c r="M482" s="12" t="s">
        <v>111</v>
      </c>
      <c r="N482" s="12">
        <v>97</v>
      </c>
      <c r="O482" s="12">
        <v>122</v>
      </c>
      <c r="P482" s="23">
        <v>1.313538329528436</v>
      </c>
      <c r="Q482" s="12" t="s">
        <v>111</v>
      </c>
      <c r="R482" s="12">
        <v>97</v>
      </c>
      <c r="S482" s="12">
        <v>122</v>
      </c>
      <c r="T482" s="23">
        <v>1.313538329528436</v>
      </c>
    </row>
    <row r="483" spans="1:20" s="12" customFormat="1" x14ac:dyDescent="0.25">
      <c r="A483" s="12">
        <v>123</v>
      </c>
      <c r="B483" s="12">
        <v>5</v>
      </c>
      <c r="C483" s="12" t="s">
        <v>110</v>
      </c>
      <c r="D483" s="38">
        <v>493337.243514998</v>
      </c>
      <c r="E483" s="38">
        <v>5180738.1465699803</v>
      </c>
      <c r="F483" s="12" t="s">
        <v>112</v>
      </c>
      <c r="G483" s="12" t="s">
        <v>85</v>
      </c>
      <c r="H483" s="12">
        <v>2</v>
      </c>
      <c r="I483" s="12" t="s">
        <v>100</v>
      </c>
      <c r="J483" s="12">
        <v>122</v>
      </c>
      <c r="K483" s="12">
        <v>153</v>
      </c>
      <c r="L483" s="23">
        <v>1.622376398832265</v>
      </c>
      <c r="M483" s="12" t="s">
        <v>112</v>
      </c>
      <c r="N483" s="12">
        <v>122</v>
      </c>
      <c r="O483" s="12">
        <v>153</v>
      </c>
      <c r="P483" s="23">
        <v>1.622376398832265</v>
      </c>
      <c r="Q483" s="12" t="s">
        <v>112</v>
      </c>
      <c r="R483" s="12">
        <v>122</v>
      </c>
      <c r="S483" s="12">
        <v>145</v>
      </c>
      <c r="T483" s="23">
        <v>1.622376398832265</v>
      </c>
    </row>
    <row r="484" spans="1:20" s="12" customFormat="1" x14ac:dyDescent="0.25">
      <c r="A484" s="12">
        <v>125</v>
      </c>
      <c r="B484" s="12">
        <v>7</v>
      </c>
      <c r="C484" s="12" t="s">
        <v>110</v>
      </c>
      <c r="D484" s="38">
        <v>493401.068692</v>
      </c>
      <c r="E484" s="38">
        <v>5180744.9656400001</v>
      </c>
      <c r="F484" s="12" t="s">
        <v>78</v>
      </c>
      <c r="G484" s="12" t="s">
        <v>192</v>
      </c>
      <c r="H484" s="12">
        <v>6</v>
      </c>
      <c r="I484" s="12" t="s">
        <v>121</v>
      </c>
      <c r="J484" s="12">
        <v>0</v>
      </c>
      <c r="K484" s="12">
        <v>10</v>
      </c>
      <c r="L484" s="23">
        <v>1.3352667176225399</v>
      </c>
      <c r="M484" s="12" t="s">
        <v>78</v>
      </c>
      <c r="N484" s="12" t="s">
        <v>63</v>
      </c>
      <c r="O484" s="12" t="s">
        <v>64</v>
      </c>
      <c r="P484" s="23">
        <v>0.94268424360957459</v>
      </c>
      <c r="Q484" s="12" t="s">
        <v>78</v>
      </c>
      <c r="R484" s="12">
        <v>0</v>
      </c>
      <c r="S484" s="12">
        <v>10</v>
      </c>
      <c r="T484" s="23">
        <v>1.1861072392681333</v>
      </c>
    </row>
    <row r="485" spans="1:20" s="12" customFormat="1" x14ac:dyDescent="0.25">
      <c r="A485" s="12">
        <v>125</v>
      </c>
      <c r="B485" s="12">
        <v>7</v>
      </c>
      <c r="C485" s="12" t="s">
        <v>110</v>
      </c>
      <c r="D485" s="38">
        <v>493401.068692</v>
      </c>
      <c r="E485" s="38">
        <v>5180744.9656400001</v>
      </c>
      <c r="F485" s="12" t="s">
        <v>78</v>
      </c>
      <c r="G485" s="12" t="s">
        <v>192</v>
      </c>
      <c r="H485" s="12">
        <v>6</v>
      </c>
      <c r="I485" s="12" t="s">
        <v>121</v>
      </c>
      <c r="J485" s="12">
        <v>10</v>
      </c>
      <c r="K485" s="12">
        <v>20</v>
      </c>
      <c r="L485" s="23">
        <v>1.3352667176225399</v>
      </c>
      <c r="M485" s="12" t="s">
        <v>81</v>
      </c>
      <c r="N485" s="12" t="s">
        <v>64</v>
      </c>
      <c r="O485" s="12" t="s">
        <v>68</v>
      </c>
      <c r="P485" s="23">
        <v>1.4210986759834752</v>
      </c>
      <c r="Q485" s="12" t="s">
        <v>81</v>
      </c>
      <c r="R485" s="12">
        <v>10</v>
      </c>
      <c r="S485" s="12">
        <v>20</v>
      </c>
      <c r="T485" s="23">
        <v>1.4017149813857472</v>
      </c>
    </row>
    <row r="486" spans="1:20" s="12" customFormat="1" x14ac:dyDescent="0.25">
      <c r="A486" s="12">
        <v>125</v>
      </c>
      <c r="B486" s="12">
        <v>7</v>
      </c>
      <c r="C486" s="12" t="s">
        <v>110</v>
      </c>
      <c r="D486" s="38">
        <v>493401.068692</v>
      </c>
      <c r="E486" s="38">
        <v>5180744.9656400001</v>
      </c>
      <c r="F486" s="12" t="s">
        <v>78</v>
      </c>
      <c r="G486" s="12" t="s">
        <v>192</v>
      </c>
      <c r="H486" s="12">
        <v>6</v>
      </c>
      <c r="I486" s="12" t="s">
        <v>121</v>
      </c>
      <c r="J486" s="12">
        <v>20</v>
      </c>
      <c r="K486" s="12">
        <v>30</v>
      </c>
      <c r="L486" s="23">
        <v>1.3352667176225399</v>
      </c>
      <c r="M486" s="12" t="s">
        <v>82</v>
      </c>
      <c r="N486" s="12" t="s">
        <v>68</v>
      </c>
      <c r="O486" s="12" t="s">
        <v>70</v>
      </c>
      <c r="P486" s="23">
        <v>1.3352667176225399</v>
      </c>
      <c r="Q486" s="12" t="s">
        <v>82</v>
      </c>
      <c r="R486" s="12">
        <v>20</v>
      </c>
      <c r="S486" s="12">
        <v>30</v>
      </c>
      <c r="T486" s="23">
        <v>1.301586181343402</v>
      </c>
    </row>
    <row r="487" spans="1:20" s="12" customFormat="1" x14ac:dyDescent="0.25">
      <c r="A487" s="12">
        <v>125</v>
      </c>
      <c r="B487" s="12">
        <v>7</v>
      </c>
      <c r="C487" s="12" t="s">
        <v>110</v>
      </c>
      <c r="D487" s="38">
        <v>493401.068692</v>
      </c>
      <c r="E487" s="38">
        <v>5180744.9656400001</v>
      </c>
      <c r="F487" s="12" t="s">
        <v>82</v>
      </c>
      <c r="G487" s="12" t="s">
        <v>192</v>
      </c>
      <c r="H487" s="12">
        <v>6</v>
      </c>
      <c r="I487" s="12" t="s">
        <v>121</v>
      </c>
      <c r="J487" s="12">
        <v>16</v>
      </c>
      <c r="K487" s="12">
        <v>45</v>
      </c>
      <c r="L487" s="23">
        <v>1.3373300382262556</v>
      </c>
      <c r="M487" s="12" t="s">
        <v>82</v>
      </c>
      <c r="N487" s="12">
        <v>30</v>
      </c>
      <c r="O487" s="12">
        <v>45</v>
      </c>
      <c r="P487" s="23">
        <v>1.3373300382262556</v>
      </c>
      <c r="Q487" s="12" t="s">
        <v>82</v>
      </c>
      <c r="R487" s="12">
        <v>30</v>
      </c>
      <c r="S487" s="12">
        <v>45</v>
      </c>
      <c r="T487" s="23">
        <v>1.3373300382262556</v>
      </c>
    </row>
    <row r="488" spans="1:20" s="12" customFormat="1" x14ac:dyDescent="0.25">
      <c r="A488" s="12">
        <v>125</v>
      </c>
      <c r="B488" s="12">
        <v>7</v>
      </c>
      <c r="C488" s="12" t="s">
        <v>110</v>
      </c>
      <c r="D488" s="38">
        <v>493401.068692</v>
      </c>
      <c r="E488" s="38">
        <v>5180744.9656400001</v>
      </c>
      <c r="F488" s="12" t="s">
        <v>124</v>
      </c>
      <c r="G488" s="12" t="s">
        <v>192</v>
      </c>
      <c r="H488" s="12">
        <v>6</v>
      </c>
      <c r="I488" s="12" t="s">
        <v>121</v>
      </c>
      <c r="J488" s="12">
        <v>45</v>
      </c>
      <c r="K488" s="12">
        <v>64</v>
      </c>
      <c r="L488" s="23">
        <v>1.2818807164265986</v>
      </c>
      <c r="M488" s="12" t="s">
        <v>124</v>
      </c>
      <c r="N488" s="12">
        <v>45</v>
      </c>
      <c r="O488" s="12">
        <v>64</v>
      </c>
      <c r="P488" s="23">
        <v>1.2818807164265986</v>
      </c>
      <c r="Q488" s="12" t="s">
        <v>124</v>
      </c>
      <c r="R488" s="12">
        <v>45</v>
      </c>
      <c r="S488" s="12">
        <v>64</v>
      </c>
      <c r="T488" s="23">
        <v>1.2818807164265986</v>
      </c>
    </row>
    <row r="489" spans="1:20" s="12" customFormat="1" x14ac:dyDescent="0.25">
      <c r="A489" s="12">
        <v>125</v>
      </c>
      <c r="B489" s="12">
        <v>7</v>
      </c>
      <c r="C489" s="12" t="s">
        <v>110</v>
      </c>
      <c r="D489" s="38">
        <v>493401.068692</v>
      </c>
      <c r="E489" s="38">
        <v>5180744.9656400001</v>
      </c>
      <c r="F489" s="12" t="s">
        <v>125</v>
      </c>
      <c r="G489" s="12" t="s">
        <v>192</v>
      </c>
      <c r="H489" s="12">
        <v>6</v>
      </c>
      <c r="I489" s="12" t="s">
        <v>121</v>
      </c>
      <c r="J489" s="12">
        <v>64</v>
      </c>
      <c r="K489" s="12">
        <v>85</v>
      </c>
      <c r="L489" s="23">
        <v>1.5209294849320465</v>
      </c>
      <c r="M489" s="12" t="s">
        <v>125</v>
      </c>
      <c r="N489" s="12">
        <v>64</v>
      </c>
      <c r="O489" s="12">
        <v>85</v>
      </c>
      <c r="P489" s="23">
        <v>1.5209294849320465</v>
      </c>
      <c r="Q489" s="12" t="s">
        <v>125</v>
      </c>
      <c r="R489" s="12">
        <v>64</v>
      </c>
      <c r="S489" s="12">
        <v>89</v>
      </c>
      <c r="T489" s="23">
        <v>1.5209294849320465</v>
      </c>
    </row>
    <row r="490" spans="1:20" s="12" customFormat="1" x14ac:dyDescent="0.25">
      <c r="A490" s="12">
        <v>125</v>
      </c>
      <c r="B490" s="12">
        <v>7</v>
      </c>
      <c r="C490" s="12" t="s">
        <v>110</v>
      </c>
      <c r="D490" s="38">
        <v>493401.068692</v>
      </c>
      <c r="E490" s="38">
        <v>5180744.9656400001</v>
      </c>
      <c r="F490" s="12" t="s">
        <v>89</v>
      </c>
      <c r="G490" s="12" t="s">
        <v>192</v>
      </c>
      <c r="H490" s="12">
        <v>6</v>
      </c>
      <c r="I490" s="12" t="s">
        <v>121</v>
      </c>
      <c r="J490" s="12">
        <v>85</v>
      </c>
      <c r="K490" s="12">
        <v>112</v>
      </c>
      <c r="L490" s="23">
        <v>1.5659395545954449</v>
      </c>
      <c r="M490" s="12" t="s">
        <v>89</v>
      </c>
      <c r="N490" s="12">
        <v>85</v>
      </c>
      <c r="O490" s="12">
        <v>112</v>
      </c>
      <c r="P490" s="23">
        <v>1.5659395545954449</v>
      </c>
      <c r="Q490" s="12" t="s">
        <v>89</v>
      </c>
      <c r="R490" s="12">
        <v>89</v>
      </c>
      <c r="S490" s="12">
        <v>112</v>
      </c>
      <c r="T490" s="23">
        <v>1.5659395545954449</v>
      </c>
    </row>
    <row r="491" spans="1:20" s="12" customFormat="1" x14ac:dyDescent="0.25">
      <c r="A491" s="12">
        <v>125</v>
      </c>
      <c r="B491" s="12">
        <v>7</v>
      </c>
      <c r="C491" s="12" t="s">
        <v>110</v>
      </c>
      <c r="D491" s="38">
        <v>493401.068692</v>
      </c>
      <c r="E491" s="38">
        <v>5180744.9656400001</v>
      </c>
      <c r="F491" s="12" t="s">
        <v>90</v>
      </c>
      <c r="G491" s="12" t="s">
        <v>192</v>
      </c>
      <c r="H491" s="12">
        <v>6</v>
      </c>
      <c r="I491" s="12" t="s">
        <v>121</v>
      </c>
      <c r="J491" s="12">
        <v>112</v>
      </c>
      <c r="K491" s="12">
        <v>153</v>
      </c>
      <c r="L491" s="23">
        <v>1.6579018028547639</v>
      </c>
      <c r="M491" s="12" t="s">
        <v>90</v>
      </c>
      <c r="N491" s="12">
        <v>112</v>
      </c>
      <c r="O491" s="12">
        <v>153</v>
      </c>
      <c r="P491" s="23">
        <v>1.6579018028547639</v>
      </c>
      <c r="Q491" s="12" t="s">
        <v>90</v>
      </c>
      <c r="R491" s="12">
        <v>112</v>
      </c>
      <c r="S491" s="12">
        <v>153</v>
      </c>
      <c r="T491" s="23">
        <v>1.6579018028547639</v>
      </c>
    </row>
    <row r="492" spans="1:20" s="12" customFormat="1" x14ac:dyDescent="0.25">
      <c r="A492" s="12">
        <v>127</v>
      </c>
      <c r="B492" s="12">
        <v>9</v>
      </c>
      <c r="C492" s="12" t="s">
        <v>110</v>
      </c>
      <c r="D492" s="38">
        <v>493466.070624999</v>
      </c>
      <c r="E492" s="38">
        <v>5180730.2058699904</v>
      </c>
      <c r="F492" s="12" t="s">
        <v>78</v>
      </c>
      <c r="G492" s="12" t="s">
        <v>169</v>
      </c>
      <c r="H492" s="12">
        <v>5</v>
      </c>
      <c r="I492" s="12" t="s">
        <v>120</v>
      </c>
      <c r="J492" s="12">
        <v>0</v>
      </c>
      <c r="K492" s="12">
        <v>10</v>
      </c>
      <c r="L492" s="23">
        <v>1.2406482383425728</v>
      </c>
      <c r="M492" s="12" t="s">
        <v>78</v>
      </c>
      <c r="N492" s="12" t="s">
        <v>63</v>
      </c>
      <c r="O492" s="12" t="s">
        <v>64</v>
      </c>
      <c r="P492" s="23">
        <v>0.90688951068316548</v>
      </c>
      <c r="Q492" s="12" t="s">
        <v>78</v>
      </c>
      <c r="R492" s="12">
        <v>0</v>
      </c>
      <c r="S492" s="12">
        <v>10</v>
      </c>
      <c r="T492" s="23">
        <v>0.98355593979921296</v>
      </c>
    </row>
    <row r="493" spans="1:20" s="12" customFormat="1" x14ac:dyDescent="0.25">
      <c r="A493" s="12">
        <v>127</v>
      </c>
      <c r="B493" s="12">
        <v>9</v>
      </c>
      <c r="C493" s="12" t="s">
        <v>110</v>
      </c>
      <c r="D493" s="38">
        <v>493466.070624999</v>
      </c>
      <c r="E493" s="38">
        <v>5180730.2058699904</v>
      </c>
      <c r="F493" s="12" t="s">
        <v>78</v>
      </c>
      <c r="G493" s="12" t="s">
        <v>169</v>
      </c>
      <c r="H493" s="12">
        <v>5</v>
      </c>
      <c r="I493" s="12" t="s">
        <v>120</v>
      </c>
      <c r="J493" s="12">
        <v>10</v>
      </c>
      <c r="K493" s="12">
        <v>20</v>
      </c>
      <c r="L493" s="23">
        <v>1.2406482383425728</v>
      </c>
      <c r="M493" s="12" t="s">
        <v>81</v>
      </c>
      <c r="N493" s="12" t="s">
        <v>64</v>
      </c>
      <c r="O493" s="12" t="s">
        <v>68</v>
      </c>
      <c r="P493" s="23">
        <v>1.2930709760809036</v>
      </c>
      <c r="Q493" s="12" t="s">
        <v>78</v>
      </c>
      <c r="R493" s="12">
        <v>10</v>
      </c>
      <c r="S493" s="12">
        <v>20</v>
      </c>
      <c r="T493" s="23">
        <v>1.1968699825325972</v>
      </c>
    </row>
    <row r="494" spans="1:20" s="12" customFormat="1" x14ac:dyDescent="0.25">
      <c r="A494" s="12">
        <v>127</v>
      </c>
      <c r="B494" s="12">
        <v>9</v>
      </c>
      <c r="C494" s="12" t="s">
        <v>110</v>
      </c>
      <c r="D494" s="38">
        <v>493466.070624999</v>
      </c>
      <c r="E494" s="38">
        <v>5180730.2058699904</v>
      </c>
      <c r="F494" s="12" t="s">
        <v>78</v>
      </c>
      <c r="G494" s="12" t="s">
        <v>169</v>
      </c>
      <c r="H494" s="12">
        <v>5</v>
      </c>
      <c r="I494" s="12" t="s">
        <v>120</v>
      </c>
      <c r="J494" s="12">
        <v>20</v>
      </c>
      <c r="K494" s="12">
        <v>30</v>
      </c>
      <c r="L494" s="23">
        <v>1.2406482383425728</v>
      </c>
      <c r="M494" s="12" t="s">
        <v>82</v>
      </c>
      <c r="N494" s="12" t="s">
        <v>68</v>
      </c>
      <c r="O494" s="12" t="s">
        <v>70</v>
      </c>
      <c r="P494" s="23">
        <v>1.2406482383425728</v>
      </c>
      <c r="Q494" s="12" t="s">
        <v>81</v>
      </c>
      <c r="R494" s="12">
        <v>20</v>
      </c>
      <c r="S494" s="12">
        <v>30</v>
      </c>
      <c r="T494" s="23">
        <v>1.0853609047761879</v>
      </c>
    </row>
    <row r="495" spans="1:20" s="12" customFormat="1" x14ac:dyDescent="0.25">
      <c r="A495" s="12">
        <v>127</v>
      </c>
      <c r="B495" s="12">
        <v>9</v>
      </c>
      <c r="C495" s="12" t="s">
        <v>110</v>
      </c>
      <c r="D495" s="38">
        <v>493466.070624999</v>
      </c>
      <c r="E495" s="38">
        <v>5180730.2058699904</v>
      </c>
      <c r="F495" s="12" t="s">
        <v>82</v>
      </c>
      <c r="G495" s="12" t="s">
        <v>169</v>
      </c>
      <c r="H495" s="12">
        <v>5</v>
      </c>
      <c r="I495" s="12" t="s">
        <v>120</v>
      </c>
      <c r="J495" s="12">
        <v>26</v>
      </c>
      <c r="K495" s="12">
        <v>49.5</v>
      </c>
      <c r="L495" s="23">
        <v>1.2808419710355374</v>
      </c>
      <c r="M495" s="12" t="s">
        <v>82</v>
      </c>
      <c r="N495" s="12">
        <v>30</v>
      </c>
      <c r="O495" s="12">
        <v>49.5</v>
      </c>
      <c r="P495" s="23">
        <v>1.2808419710355374</v>
      </c>
      <c r="Q495" s="12" t="s">
        <v>82</v>
      </c>
      <c r="R495" s="12">
        <v>30</v>
      </c>
      <c r="S495" s="12">
        <v>49.5</v>
      </c>
      <c r="T495" s="23">
        <v>1.2808419710355374</v>
      </c>
    </row>
    <row r="496" spans="1:20" s="12" customFormat="1" x14ac:dyDescent="0.25">
      <c r="A496" s="12">
        <v>127</v>
      </c>
      <c r="B496" s="12">
        <v>9</v>
      </c>
      <c r="C496" s="12" t="s">
        <v>110</v>
      </c>
      <c r="D496" s="38">
        <v>493466.070624999</v>
      </c>
      <c r="E496" s="38">
        <v>5180730.2058699904</v>
      </c>
      <c r="F496" s="12" t="s">
        <v>129</v>
      </c>
      <c r="G496" s="12" t="s">
        <v>169</v>
      </c>
      <c r="H496" s="12">
        <v>5</v>
      </c>
      <c r="I496" s="12" t="s">
        <v>120</v>
      </c>
      <c r="J496" s="12">
        <v>49.5</v>
      </c>
      <c r="K496" s="12">
        <v>94</v>
      </c>
      <c r="L496" s="23">
        <v>1.4109869097174914</v>
      </c>
      <c r="M496" s="12" t="s">
        <v>129</v>
      </c>
      <c r="N496" s="12">
        <v>49.5</v>
      </c>
      <c r="O496" s="12">
        <v>94</v>
      </c>
      <c r="P496" s="23">
        <v>1.4109869097174914</v>
      </c>
      <c r="Q496" s="12" t="s">
        <v>129</v>
      </c>
      <c r="R496" s="12">
        <v>49.5</v>
      </c>
      <c r="S496" s="12">
        <v>94</v>
      </c>
      <c r="T496" s="23">
        <v>1.4109869097174914</v>
      </c>
    </row>
    <row r="497" spans="1:20" s="12" customFormat="1" x14ac:dyDescent="0.25">
      <c r="A497" s="12">
        <v>127</v>
      </c>
      <c r="B497" s="12">
        <v>9</v>
      </c>
      <c r="C497" s="12" t="s">
        <v>110</v>
      </c>
      <c r="D497" s="38">
        <v>493466.070624999</v>
      </c>
      <c r="E497" s="38">
        <v>5180730.2058699904</v>
      </c>
      <c r="F497" s="12" t="s">
        <v>181</v>
      </c>
      <c r="G497" s="12" t="s">
        <v>169</v>
      </c>
      <c r="H497" s="12">
        <v>5</v>
      </c>
      <c r="I497" s="12" t="s">
        <v>120</v>
      </c>
      <c r="J497" s="12">
        <v>94</v>
      </c>
      <c r="K497" s="12">
        <v>107</v>
      </c>
      <c r="L497" s="23">
        <v>1.5421746355314365</v>
      </c>
      <c r="M497" s="12" t="s">
        <v>181</v>
      </c>
      <c r="N497" s="12">
        <v>94</v>
      </c>
      <c r="O497" s="12">
        <v>107</v>
      </c>
      <c r="P497" s="23">
        <v>1.5421746355314365</v>
      </c>
      <c r="Q497" s="12" t="s">
        <v>181</v>
      </c>
      <c r="R497" s="12">
        <v>94</v>
      </c>
      <c r="S497" s="12">
        <v>107</v>
      </c>
      <c r="T497" s="23">
        <v>1.5421746355314365</v>
      </c>
    </row>
    <row r="498" spans="1:20" s="12" customFormat="1" x14ac:dyDescent="0.25">
      <c r="A498" s="12">
        <v>127</v>
      </c>
      <c r="B498" s="12">
        <v>9</v>
      </c>
      <c r="C498" s="12" t="s">
        <v>110</v>
      </c>
      <c r="D498" s="38">
        <v>493466.070624999</v>
      </c>
      <c r="E498" s="38">
        <v>5180730.2058699904</v>
      </c>
      <c r="F498" s="12" t="s">
        <v>183</v>
      </c>
      <c r="G498" s="12" t="s">
        <v>169</v>
      </c>
      <c r="H498" s="12">
        <v>5</v>
      </c>
      <c r="I498" s="12" t="s">
        <v>120</v>
      </c>
      <c r="J498" s="12">
        <v>107</v>
      </c>
      <c r="K498" s="12">
        <v>153</v>
      </c>
      <c r="L498" s="23">
        <v>1.5950681739432537</v>
      </c>
      <c r="M498" s="12" t="s">
        <v>183</v>
      </c>
      <c r="N498" s="12">
        <v>107</v>
      </c>
      <c r="O498" s="12">
        <v>153</v>
      </c>
      <c r="P498" s="23">
        <v>1.5950681739432537</v>
      </c>
      <c r="Q498" s="12" t="s">
        <v>183</v>
      </c>
      <c r="R498" s="12">
        <v>107</v>
      </c>
      <c r="S498" s="12">
        <v>153</v>
      </c>
      <c r="T498" s="23">
        <v>1.5950681739432537</v>
      </c>
    </row>
    <row r="499" spans="1:20" s="12" customFormat="1" x14ac:dyDescent="0.25">
      <c r="A499" s="12">
        <v>129</v>
      </c>
      <c r="B499" s="12">
        <v>11</v>
      </c>
      <c r="C499" s="12" t="s">
        <v>110</v>
      </c>
      <c r="D499" s="38">
        <v>493528.684700999</v>
      </c>
      <c r="E499" s="38">
        <v>5180727.1582500003</v>
      </c>
      <c r="F499" s="12" t="s">
        <v>78</v>
      </c>
      <c r="G499" s="12" t="s">
        <v>192</v>
      </c>
      <c r="H499" s="12">
        <v>6</v>
      </c>
      <c r="I499" s="12" t="s">
        <v>86</v>
      </c>
      <c r="J499" s="12">
        <v>0</v>
      </c>
      <c r="K499" s="12">
        <v>10</v>
      </c>
      <c r="L499" s="23">
        <v>1.2644187025684355</v>
      </c>
      <c r="M499" s="12" t="s">
        <v>78</v>
      </c>
      <c r="N499" s="12" t="s">
        <v>63</v>
      </c>
      <c r="O499" s="12" t="s">
        <v>64</v>
      </c>
      <c r="P499" s="23">
        <v>0.79868362027873385</v>
      </c>
      <c r="Q499" s="12" t="s">
        <v>78</v>
      </c>
      <c r="R499" s="12">
        <v>0</v>
      </c>
      <c r="S499" s="12">
        <v>10</v>
      </c>
      <c r="T499" s="23">
        <v>1.0512200716339961</v>
      </c>
    </row>
    <row r="500" spans="1:20" s="12" customFormat="1" x14ac:dyDescent="0.25">
      <c r="A500" s="12">
        <v>129</v>
      </c>
      <c r="B500" s="12">
        <v>11</v>
      </c>
      <c r="C500" s="12" t="s">
        <v>110</v>
      </c>
      <c r="D500" s="38">
        <v>493528.684700999</v>
      </c>
      <c r="E500" s="38">
        <v>5180727.1582500003</v>
      </c>
      <c r="F500" s="12" t="s">
        <v>78</v>
      </c>
      <c r="G500" s="12" t="s">
        <v>192</v>
      </c>
      <c r="H500" s="12">
        <v>6</v>
      </c>
      <c r="I500" s="12" t="s">
        <v>86</v>
      </c>
      <c r="J500" s="12">
        <v>10</v>
      </c>
      <c r="K500" s="12">
        <v>20</v>
      </c>
      <c r="L500" s="23">
        <v>1.2644187025684355</v>
      </c>
      <c r="M500" s="12" t="s">
        <v>78</v>
      </c>
      <c r="N500" s="12" t="s">
        <v>64</v>
      </c>
      <c r="O500" s="12" t="s">
        <v>68</v>
      </c>
      <c r="P500" s="23">
        <v>1.3734056673721979</v>
      </c>
      <c r="Q500" s="12" t="s">
        <v>78</v>
      </c>
      <c r="R500" s="12">
        <v>10</v>
      </c>
      <c r="S500" s="12">
        <v>20</v>
      </c>
      <c r="T500" s="23">
        <v>1.3107609788803218</v>
      </c>
    </row>
    <row r="501" spans="1:20" s="12" customFormat="1" x14ac:dyDescent="0.25">
      <c r="A501" s="12">
        <v>129</v>
      </c>
      <c r="B501" s="12">
        <v>11</v>
      </c>
      <c r="C501" s="12" t="s">
        <v>110</v>
      </c>
      <c r="D501" s="38">
        <v>493528.684700999</v>
      </c>
      <c r="E501" s="38">
        <v>5180727.1582500003</v>
      </c>
      <c r="F501" s="12" t="s">
        <v>78</v>
      </c>
      <c r="G501" s="12" t="s">
        <v>192</v>
      </c>
      <c r="H501" s="12">
        <v>6</v>
      </c>
      <c r="I501" s="12" t="s">
        <v>86</v>
      </c>
      <c r="J501" s="12">
        <v>20</v>
      </c>
      <c r="K501" s="12">
        <v>30</v>
      </c>
      <c r="L501" s="23">
        <v>1.2644187025684355</v>
      </c>
      <c r="M501" s="12" t="s">
        <v>81</v>
      </c>
      <c r="N501" s="12" t="s">
        <v>68</v>
      </c>
      <c r="O501" s="12" t="s">
        <v>70</v>
      </c>
      <c r="P501" s="23">
        <v>1.2644187025684355</v>
      </c>
      <c r="Q501" s="12" t="s">
        <v>81</v>
      </c>
      <c r="R501" s="12">
        <v>20</v>
      </c>
      <c r="S501" s="12">
        <v>30</v>
      </c>
      <c r="T501" s="23">
        <v>1.2750322000105863</v>
      </c>
    </row>
    <row r="502" spans="1:20" s="12" customFormat="1" x14ac:dyDescent="0.25">
      <c r="A502" s="12">
        <v>129</v>
      </c>
      <c r="B502" s="12">
        <v>11</v>
      </c>
      <c r="C502" s="12" t="s">
        <v>110</v>
      </c>
      <c r="D502" s="38">
        <v>493528.684700999</v>
      </c>
      <c r="E502" s="38">
        <v>5180727.1582500003</v>
      </c>
      <c r="F502" s="12" t="s">
        <v>82</v>
      </c>
      <c r="G502" s="12" t="s">
        <v>192</v>
      </c>
      <c r="H502" s="12">
        <v>6</v>
      </c>
      <c r="I502" s="12" t="s">
        <v>86</v>
      </c>
      <c r="J502" s="12">
        <v>23</v>
      </c>
      <c r="K502" s="12">
        <v>36.5</v>
      </c>
      <c r="L502" s="23">
        <v>1.1955975744392595</v>
      </c>
      <c r="M502" s="12" t="s">
        <v>82</v>
      </c>
      <c r="N502" s="12">
        <v>30</v>
      </c>
      <c r="O502" s="12">
        <v>36.5</v>
      </c>
      <c r="P502" s="23">
        <v>1.1955975744392595</v>
      </c>
      <c r="Q502" s="12" t="s">
        <v>82</v>
      </c>
      <c r="R502" s="12">
        <v>30</v>
      </c>
      <c r="S502" s="12">
        <v>36.5</v>
      </c>
      <c r="T502" s="23">
        <v>1.1955975744392595</v>
      </c>
    </row>
    <row r="503" spans="1:20" s="12" customFormat="1" x14ac:dyDescent="0.25">
      <c r="A503" s="12">
        <v>129</v>
      </c>
      <c r="B503" s="12">
        <v>11</v>
      </c>
      <c r="C503" s="12" t="s">
        <v>110</v>
      </c>
      <c r="D503" s="38">
        <v>493528.684700999</v>
      </c>
      <c r="E503" s="38">
        <v>5180727.1582500003</v>
      </c>
      <c r="F503" s="12" t="s">
        <v>87</v>
      </c>
      <c r="G503" s="12" t="s">
        <v>192</v>
      </c>
      <c r="H503" s="12">
        <v>6</v>
      </c>
      <c r="I503" s="12" t="s">
        <v>86</v>
      </c>
      <c r="J503" s="12">
        <v>36.5</v>
      </c>
      <c r="K503" s="12">
        <v>53</v>
      </c>
      <c r="L503" s="23">
        <v>1.1870028621153517</v>
      </c>
      <c r="M503" s="12" t="s">
        <v>87</v>
      </c>
      <c r="N503" s="12">
        <v>36.5</v>
      </c>
      <c r="O503" s="12">
        <v>53</v>
      </c>
      <c r="P503" s="23">
        <v>1.1870028621153517</v>
      </c>
      <c r="Q503" s="12" t="s">
        <v>87</v>
      </c>
      <c r="R503" s="12">
        <v>36.5</v>
      </c>
      <c r="S503" s="12">
        <v>53</v>
      </c>
      <c r="T503" s="23">
        <v>1.1870028621153517</v>
      </c>
    </row>
    <row r="504" spans="1:20" s="12" customFormat="1" x14ac:dyDescent="0.25">
      <c r="A504" s="12">
        <v>129</v>
      </c>
      <c r="B504" s="12">
        <v>11</v>
      </c>
      <c r="C504" s="12" t="s">
        <v>110</v>
      </c>
      <c r="D504" s="38">
        <v>493528.684700999</v>
      </c>
      <c r="E504" s="38">
        <v>5180727.1582500003</v>
      </c>
      <c r="F504" s="12" t="s">
        <v>93</v>
      </c>
      <c r="G504" s="12" t="s">
        <v>192</v>
      </c>
      <c r="H504" s="12">
        <v>6</v>
      </c>
      <c r="I504" s="12" t="s">
        <v>86</v>
      </c>
      <c r="J504" s="12">
        <v>53</v>
      </c>
      <c r="K504" s="12">
        <v>72</v>
      </c>
      <c r="L504" s="23">
        <v>1.5239484418377911</v>
      </c>
      <c r="M504" s="12" t="s">
        <v>93</v>
      </c>
      <c r="N504" s="12">
        <v>53</v>
      </c>
      <c r="O504" s="12">
        <v>72</v>
      </c>
      <c r="P504" s="23">
        <v>1.5239484418377911</v>
      </c>
      <c r="Q504" s="12" t="s">
        <v>93</v>
      </c>
      <c r="R504" s="12">
        <v>53</v>
      </c>
      <c r="S504" s="12">
        <v>84</v>
      </c>
      <c r="T504" s="23">
        <v>1.5239484418377911</v>
      </c>
    </row>
    <row r="505" spans="1:20" s="12" customFormat="1" x14ac:dyDescent="0.25">
      <c r="A505" s="12">
        <v>129</v>
      </c>
      <c r="B505" s="12">
        <v>11</v>
      </c>
      <c r="C505" s="12" t="s">
        <v>110</v>
      </c>
      <c r="D505" s="38">
        <v>493528.684700999</v>
      </c>
      <c r="E505" s="38">
        <v>5180727.1582500003</v>
      </c>
      <c r="F505" s="12" t="s">
        <v>89</v>
      </c>
      <c r="G505" s="12" t="s">
        <v>192</v>
      </c>
      <c r="H505" s="12">
        <v>6</v>
      </c>
      <c r="I505" s="12" t="s">
        <v>86</v>
      </c>
      <c r="J505" s="12">
        <v>72</v>
      </c>
      <c r="K505" s="12">
        <v>103</v>
      </c>
      <c r="L505" s="23">
        <v>1.5835893422270826</v>
      </c>
      <c r="M505" s="12" t="s">
        <v>89</v>
      </c>
      <c r="N505" s="12">
        <v>72</v>
      </c>
      <c r="O505" s="12">
        <v>103</v>
      </c>
      <c r="P505" s="23">
        <v>1.5835893422270826</v>
      </c>
      <c r="Q505" s="12" t="s">
        <v>89</v>
      </c>
      <c r="R505" s="12">
        <v>84</v>
      </c>
      <c r="S505" s="12">
        <v>103</v>
      </c>
      <c r="T505" s="23">
        <v>1.5835893422270826</v>
      </c>
    </row>
    <row r="506" spans="1:20" s="12" customFormat="1" x14ac:dyDescent="0.25">
      <c r="A506" s="12">
        <v>129</v>
      </c>
      <c r="B506" s="12">
        <v>11</v>
      </c>
      <c r="C506" s="12" t="s">
        <v>110</v>
      </c>
      <c r="D506" s="38">
        <v>493528.684700999</v>
      </c>
      <c r="E506" s="38">
        <v>5180727.1582500003</v>
      </c>
      <c r="F506" s="12" t="s">
        <v>90</v>
      </c>
      <c r="G506" s="12" t="s">
        <v>192</v>
      </c>
      <c r="H506" s="12">
        <v>6</v>
      </c>
      <c r="I506" s="12" t="s">
        <v>86</v>
      </c>
      <c r="J506" s="12">
        <v>103</v>
      </c>
      <c r="K506" s="12">
        <v>153</v>
      </c>
      <c r="L506" s="23">
        <v>1.6650157984093972</v>
      </c>
      <c r="M506" s="12" t="s">
        <v>90</v>
      </c>
      <c r="N506" s="12">
        <v>103</v>
      </c>
      <c r="O506" s="12">
        <v>153</v>
      </c>
      <c r="P506" s="23">
        <v>1.6650157984093972</v>
      </c>
      <c r="Q506" s="12" t="s">
        <v>90</v>
      </c>
      <c r="R506" s="12">
        <v>103</v>
      </c>
      <c r="S506" s="12">
        <v>153</v>
      </c>
      <c r="T506" s="23">
        <v>1.6650157984093972</v>
      </c>
    </row>
    <row r="507" spans="1:20" s="12" customFormat="1" x14ac:dyDescent="0.25">
      <c r="A507" s="12">
        <v>131</v>
      </c>
      <c r="B507" s="12">
        <v>13</v>
      </c>
      <c r="C507" s="12" t="s">
        <v>110</v>
      </c>
      <c r="D507" s="38">
        <v>493592.5074</v>
      </c>
      <c r="E507" s="38">
        <v>5180731.75691</v>
      </c>
      <c r="F507" s="12" t="s">
        <v>78</v>
      </c>
      <c r="G507" s="12" t="s">
        <v>192</v>
      </c>
      <c r="H507" s="12">
        <v>6</v>
      </c>
      <c r="I507" s="12" t="s">
        <v>62</v>
      </c>
      <c r="J507" s="12">
        <v>0</v>
      </c>
      <c r="K507" s="12">
        <v>10</v>
      </c>
      <c r="L507" s="23">
        <v>1.2394235662465898</v>
      </c>
      <c r="M507" s="12" t="s">
        <v>78</v>
      </c>
      <c r="N507" s="12" t="s">
        <v>63</v>
      </c>
      <c r="O507" s="12" t="s">
        <v>64</v>
      </c>
      <c r="P507" s="23">
        <v>1.0245020215440193</v>
      </c>
      <c r="Q507" s="12" t="s">
        <v>78</v>
      </c>
      <c r="R507" s="12">
        <v>0</v>
      </c>
      <c r="S507" s="12">
        <v>10</v>
      </c>
      <c r="T507" s="23">
        <v>1.3252289288423873</v>
      </c>
    </row>
    <row r="508" spans="1:20" s="12" customFormat="1" x14ac:dyDescent="0.25">
      <c r="A508" s="12">
        <v>131</v>
      </c>
      <c r="B508" s="12">
        <v>13</v>
      </c>
      <c r="C508" s="12" t="s">
        <v>110</v>
      </c>
      <c r="D508" s="38">
        <v>493592.5074</v>
      </c>
      <c r="E508" s="38">
        <v>5180731.75691</v>
      </c>
      <c r="F508" s="12" t="s">
        <v>103</v>
      </c>
      <c r="G508" s="12" t="s">
        <v>192</v>
      </c>
      <c r="H508" s="12">
        <v>6</v>
      </c>
      <c r="I508" s="12" t="s">
        <v>62</v>
      </c>
      <c r="J508" s="12">
        <v>10</v>
      </c>
      <c r="K508" s="12">
        <v>20</v>
      </c>
      <c r="L508" s="23">
        <v>1.2394235662465898</v>
      </c>
      <c r="M508" s="12" t="s">
        <v>103</v>
      </c>
      <c r="N508" s="12" t="s">
        <v>64</v>
      </c>
      <c r="O508" s="12" t="s">
        <v>68</v>
      </c>
      <c r="P508" s="23">
        <v>1.3759748914639744</v>
      </c>
      <c r="Q508" s="12" t="s">
        <v>102</v>
      </c>
      <c r="R508" s="12">
        <v>10</v>
      </c>
      <c r="S508" s="12">
        <v>20</v>
      </c>
      <c r="T508" s="23">
        <v>1.3188771459322124</v>
      </c>
    </row>
    <row r="509" spans="1:20" s="12" customFormat="1" x14ac:dyDescent="0.25">
      <c r="A509" s="12">
        <v>131</v>
      </c>
      <c r="B509" s="12">
        <v>13</v>
      </c>
      <c r="C509" s="12" t="s">
        <v>110</v>
      </c>
      <c r="D509" s="38">
        <v>493592.5074</v>
      </c>
      <c r="E509" s="38">
        <v>5180731.75691</v>
      </c>
      <c r="F509" s="12" t="s">
        <v>103</v>
      </c>
      <c r="G509" s="12" t="s">
        <v>192</v>
      </c>
      <c r="H509" s="12">
        <v>6</v>
      </c>
      <c r="I509" s="12" t="s">
        <v>62</v>
      </c>
      <c r="J509" s="12">
        <v>20</v>
      </c>
      <c r="K509" s="12">
        <v>30</v>
      </c>
      <c r="L509" s="23">
        <v>1.2394235662465898</v>
      </c>
      <c r="M509" s="12" t="s">
        <v>103</v>
      </c>
      <c r="N509" s="12" t="s">
        <v>68</v>
      </c>
      <c r="O509" s="12" t="s">
        <v>70</v>
      </c>
      <c r="P509" s="23">
        <v>1.2394235662465898</v>
      </c>
      <c r="Q509" s="12" t="s">
        <v>103</v>
      </c>
      <c r="R509" s="12">
        <v>20</v>
      </c>
      <c r="S509" s="12">
        <v>30</v>
      </c>
      <c r="T509" s="23">
        <v>1.212396562979692</v>
      </c>
    </row>
    <row r="510" spans="1:20" s="12" customFormat="1" x14ac:dyDescent="0.25">
      <c r="A510" s="12">
        <v>131</v>
      </c>
      <c r="B510" s="12">
        <v>13</v>
      </c>
      <c r="C510" s="12" t="s">
        <v>110</v>
      </c>
      <c r="D510" s="38">
        <v>493592.5074</v>
      </c>
      <c r="E510" s="38">
        <v>5180731.75691</v>
      </c>
      <c r="F510" s="12" t="s">
        <v>104</v>
      </c>
      <c r="G510" s="12" t="s">
        <v>192</v>
      </c>
      <c r="H510" s="12">
        <v>6</v>
      </c>
      <c r="I510" s="12" t="s">
        <v>62</v>
      </c>
      <c r="J510" s="12">
        <v>30</v>
      </c>
      <c r="K510" s="12">
        <v>57</v>
      </c>
      <c r="L510" s="23">
        <v>1.2457475811261367</v>
      </c>
      <c r="M510" s="12" t="s">
        <v>104</v>
      </c>
      <c r="N510" s="12">
        <v>30</v>
      </c>
      <c r="O510" s="12">
        <v>57</v>
      </c>
      <c r="P510" s="23">
        <v>1.2457475811261367</v>
      </c>
      <c r="Q510" s="12" t="s">
        <v>104</v>
      </c>
      <c r="R510" s="12">
        <v>30</v>
      </c>
      <c r="S510" s="12">
        <v>57</v>
      </c>
      <c r="T510" s="23">
        <v>1.2457475811261367</v>
      </c>
    </row>
    <row r="511" spans="1:20" s="12" customFormat="1" x14ac:dyDescent="0.25">
      <c r="A511" s="12">
        <v>131</v>
      </c>
      <c r="B511" s="12">
        <v>13</v>
      </c>
      <c r="C511" s="12" t="s">
        <v>110</v>
      </c>
      <c r="D511" s="38">
        <v>493592.5074</v>
      </c>
      <c r="E511" s="38">
        <v>5180731.75691</v>
      </c>
      <c r="F511" s="12" t="s">
        <v>83</v>
      </c>
      <c r="G511" s="12" t="s">
        <v>192</v>
      </c>
      <c r="H511" s="12">
        <v>6</v>
      </c>
      <c r="I511" s="12" t="s">
        <v>62</v>
      </c>
      <c r="J511" s="12">
        <v>57</v>
      </c>
      <c r="K511" s="12">
        <v>75</v>
      </c>
      <c r="L511" s="23">
        <v>1.2919119770312277</v>
      </c>
      <c r="M511" s="12" t="s">
        <v>83</v>
      </c>
      <c r="N511" s="12">
        <v>57</v>
      </c>
      <c r="O511" s="12">
        <v>75</v>
      </c>
      <c r="P511" s="23">
        <v>1.2919119770312277</v>
      </c>
      <c r="Q511" s="12" t="s">
        <v>83</v>
      </c>
      <c r="R511" s="12">
        <v>57</v>
      </c>
      <c r="S511" s="12">
        <v>75</v>
      </c>
      <c r="T511" s="23">
        <v>1.2919119770312277</v>
      </c>
    </row>
    <row r="512" spans="1:20" s="12" customFormat="1" x14ac:dyDescent="0.25">
      <c r="A512" s="12">
        <v>131</v>
      </c>
      <c r="B512" s="12">
        <v>13</v>
      </c>
      <c r="C512" s="12" t="s">
        <v>110</v>
      </c>
      <c r="D512" s="38">
        <v>493592.5074</v>
      </c>
      <c r="E512" s="38">
        <v>5180731.75691</v>
      </c>
      <c r="F512" s="12" t="s">
        <v>124</v>
      </c>
      <c r="G512" s="12" t="s">
        <v>192</v>
      </c>
      <c r="H512" s="12">
        <v>6</v>
      </c>
      <c r="I512" s="12" t="s">
        <v>62</v>
      </c>
      <c r="J512" s="12">
        <v>75</v>
      </c>
      <c r="K512" s="12">
        <v>100</v>
      </c>
      <c r="L512" s="23">
        <v>1.4451134088654329</v>
      </c>
      <c r="M512" s="12" t="s">
        <v>124</v>
      </c>
      <c r="N512" s="12">
        <v>75</v>
      </c>
      <c r="O512" s="12">
        <v>100</v>
      </c>
      <c r="P512" s="23">
        <v>1.4451134088654329</v>
      </c>
      <c r="Q512" s="12" t="s">
        <v>124</v>
      </c>
      <c r="R512" s="12">
        <v>75</v>
      </c>
      <c r="S512" s="12">
        <v>100</v>
      </c>
      <c r="T512" s="23">
        <v>1.4451134088654329</v>
      </c>
    </row>
    <row r="513" spans="1:20" s="12" customFormat="1" x14ac:dyDescent="0.25">
      <c r="A513" s="12">
        <v>131</v>
      </c>
      <c r="B513" s="12">
        <v>13</v>
      </c>
      <c r="C513" s="12" t="s">
        <v>110</v>
      </c>
      <c r="D513" s="38">
        <v>493592.5074</v>
      </c>
      <c r="E513" s="38">
        <v>5180731.75691</v>
      </c>
      <c r="F513" s="12" t="s">
        <v>125</v>
      </c>
      <c r="G513" s="12" t="s">
        <v>192</v>
      </c>
      <c r="H513" s="12">
        <v>6</v>
      </c>
      <c r="I513" s="12" t="s">
        <v>62</v>
      </c>
      <c r="J513" s="12">
        <v>100</v>
      </c>
      <c r="K513" s="12">
        <v>153</v>
      </c>
      <c r="L513" s="23">
        <v>1.6286666046167741</v>
      </c>
      <c r="M513" s="12" t="s">
        <v>125</v>
      </c>
      <c r="N513" s="12">
        <v>100</v>
      </c>
      <c r="O513" s="12">
        <v>153</v>
      </c>
      <c r="P513" s="23">
        <v>1.6286666046167741</v>
      </c>
      <c r="Q513" s="12" t="s">
        <v>125</v>
      </c>
      <c r="R513" s="12">
        <v>100</v>
      </c>
      <c r="S513" s="12">
        <v>153</v>
      </c>
      <c r="T513" s="23">
        <v>1.6286666046167741</v>
      </c>
    </row>
    <row r="514" spans="1:20" s="12" customFormat="1" x14ac:dyDescent="0.25">
      <c r="A514" s="12">
        <v>133</v>
      </c>
      <c r="B514" s="12">
        <v>15</v>
      </c>
      <c r="C514" s="12" t="s">
        <v>110</v>
      </c>
      <c r="D514" s="38">
        <v>493656.32318900002</v>
      </c>
      <c r="E514" s="38">
        <v>5180729.9111700002</v>
      </c>
      <c r="F514" s="12" t="s">
        <v>78</v>
      </c>
      <c r="G514" s="12" t="s">
        <v>192</v>
      </c>
      <c r="H514" s="12">
        <v>6</v>
      </c>
      <c r="I514" s="12" t="s">
        <v>121</v>
      </c>
      <c r="J514" s="12">
        <v>0</v>
      </c>
      <c r="K514" s="12">
        <v>10</v>
      </c>
      <c r="L514" s="23">
        <v>1.4028191428728805</v>
      </c>
      <c r="M514" s="12" t="s">
        <v>78</v>
      </c>
      <c r="N514" s="12" t="s">
        <v>63</v>
      </c>
      <c r="O514" s="12" t="s">
        <v>64</v>
      </c>
      <c r="P514" s="23">
        <v>1.0159259118026103</v>
      </c>
      <c r="Q514" s="12" t="s">
        <v>78</v>
      </c>
      <c r="R514" s="12">
        <v>0</v>
      </c>
      <c r="S514" s="12">
        <v>10</v>
      </c>
      <c r="T514" s="23">
        <v>1.2123083437726061</v>
      </c>
    </row>
    <row r="515" spans="1:20" s="12" customFormat="1" x14ac:dyDescent="0.25">
      <c r="A515" s="12">
        <v>133</v>
      </c>
      <c r="B515" s="12">
        <v>15</v>
      </c>
      <c r="C515" s="12" t="s">
        <v>110</v>
      </c>
      <c r="D515" s="38">
        <v>493656.32318900002</v>
      </c>
      <c r="E515" s="38">
        <v>5180729.9111700002</v>
      </c>
      <c r="F515" s="12" t="s">
        <v>78</v>
      </c>
      <c r="G515" s="12" t="s">
        <v>192</v>
      </c>
      <c r="H515" s="12">
        <v>6</v>
      </c>
      <c r="I515" s="12" t="s">
        <v>121</v>
      </c>
      <c r="J515" s="12">
        <v>10</v>
      </c>
      <c r="K515" s="12">
        <v>20</v>
      </c>
      <c r="L515" s="23">
        <v>1.4028191428728805</v>
      </c>
      <c r="M515" s="12" t="s">
        <v>78</v>
      </c>
      <c r="N515" s="12" t="s">
        <v>64</v>
      </c>
      <c r="O515" s="12" t="s">
        <v>68</v>
      </c>
      <c r="P515" s="23">
        <v>1.4028191428728805</v>
      </c>
      <c r="Q515" s="12" t="s">
        <v>78</v>
      </c>
      <c r="R515" s="12">
        <v>10</v>
      </c>
      <c r="S515" s="12">
        <v>20</v>
      </c>
      <c r="T515" s="23">
        <v>1.3546941440090337</v>
      </c>
    </row>
    <row r="516" spans="1:20" s="12" customFormat="1" x14ac:dyDescent="0.25">
      <c r="A516" s="12">
        <v>133</v>
      </c>
      <c r="B516" s="12">
        <v>15</v>
      </c>
      <c r="C516" s="12" t="s">
        <v>110</v>
      </c>
      <c r="D516" s="38">
        <v>493656.32318900002</v>
      </c>
      <c r="E516" s="38">
        <v>5180729.9111700002</v>
      </c>
      <c r="F516" s="12" t="s">
        <v>78</v>
      </c>
      <c r="G516" s="12" t="s">
        <v>192</v>
      </c>
      <c r="H516" s="12">
        <v>6</v>
      </c>
      <c r="I516" s="12" t="s">
        <v>121</v>
      </c>
      <c r="J516" s="12">
        <v>20</v>
      </c>
      <c r="K516" s="12">
        <v>30</v>
      </c>
      <c r="L516" s="23">
        <v>1.4591440275610967</v>
      </c>
      <c r="M516" s="12" t="s">
        <v>81</v>
      </c>
      <c r="N516" s="12" t="s">
        <v>68</v>
      </c>
      <c r="O516" s="12" t="s">
        <v>70</v>
      </c>
      <c r="P516" s="23">
        <v>1.4591440275610967</v>
      </c>
      <c r="Q516" s="12" t="s">
        <v>81</v>
      </c>
      <c r="R516" s="12">
        <v>20</v>
      </c>
      <c r="S516" s="12">
        <v>30</v>
      </c>
      <c r="T516" s="23">
        <v>1.3927166222629992</v>
      </c>
    </row>
    <row r="517" spans="1:20" s="12" customFormat="1" x14ac:dyDescent="0.25">
      <c r="A517" s="12">
        <v>133</v>
      </c>
      <c r="B517" s="12">
        <v>15</v>
      </c>
      <c r="C517" s="12" t="s">
        <v>110</v>
      </c>
      <c r="D517" s="38">
        <v>493656.32318900002</v>
      </c>
      <c r="E517" s="38">
        <v>5180729.9111700002</v>
      </c>
      <c r="F517" s="12" t="s">
        <v>82</v>
      </c>
      <c r="G517" s="12" t="s">
        <v>192</v>
      </c>
      <c r="H517" s="12">
        <v>6</v>
      </c>
      <c r="I517" s="12" t="s">
        <v>121</v>
      </c>
      <c r="J517" s="12">
        <v>28</v>
      </c>
      <c r="K517" s="12">
        <v>49</v>
      </c>
      <c r="L517" s="23">
        <v>1.2928695819163187</v>
      </c>
      <c r="M517" s="12" t="s">
        <v>82</v>
      </c>
      <c r="N517" s="12">
        <v>30</v>
      </c>
      <c r="O517" s="12">
        <v>49</v>
      </c>
      <c r="P517" s="23">
        <v>1.2928695819163187</v>
      </c>
      <c r="Q517" s="12" t="s">
        <v>82</v>
      </c>
      <c r="R517" s="12">
        <v>30</v>
      </c>
      <c r="S517" s="12">
        <v>49</v>
      </c>
      <c r="T517" s="23">
        <v>1.2928695819163187</v>
      </c>
    </row>
    <row r="518" spans="1:20" s="12" customFormat="1" x14ac:dyDescent="0.25">
      <c r="A518" s="12">
        <v>133</v>
      </c>
      <c r="B518" s="12">
        <v>15</v>
      </c>
      <c r="C518" s="12" t="s">
        <v>110</v>
      </c>
      <c r="D518" s="38">
        <v>493656.32318900002</v>
      </c>
      <c r="E518" s="38">
        <v>5180729.9111700002</v>
      </c>
      <c r="F518" s="12" t="s">
        <v>92</v>
      </c>
      <c r="G518" s="12" t="s">
        <v>192</v>
      </c>
      <c r="H518" s="12">
        <v>6</v>
      </c>
      <c r="I518" s="12" t="s">
        <v>121</v>
      </c>
      <c r="J518" s="12">
        <v>49</v>
      </c>
      <c r="K518" s="12">
        <v>79</v>
      </c>
      <c r="L518" s="23">
        <v>1.2880754091318567</v>
      </c>
      <c r="M518" s="12" t="s">
        <v>92</v>
      </c>
      <c r="N518" s="12">
        <v>49</v>
      </c>
      <c r="O518" s="12">
        <v>79</v>
      </c>
      <c r="P518" s="23">
        <v>1.2880754091318567</v>
      </c>
      <c r="Q518" s="12" t="s">
        <v>92</v>
      </c>
      <c r="R518" s="12">
        <v>49</v>
      </c>
      <c r="S518" s="12">
        <v>79</v>
      </c>
      <c r="T518" s="23">
        <v>1.2880754091318567</v>
      </c>
    </row>
    <row r="519" spans="1:20" s="12" customFormat="1" x14ac:dyDescent="0.25">
      <c r="A519" s="12">
        <v>133</v>
      </c>
      <c r="B519" s="12">
        <v>15</v>
      </c>
      <c r="C519" s="12" t="s">
        <v>110</v>
      </c>
      <c r="D519" s="38">
        <v>493656.32318900002</v>
      </c>
      <c r="E519" s="38">
        <v>5180729.9111700002</v>
      </c>
      <c r="F519" s="12" t="s">
        <v>87</v>
      </c>
      <c r="G519" s="12" t="s">
        <v>192</v>
      </c>
      <c r="H519" s="12">
        <v>6</v>
      </c>
      <c r="I519" s="12" t="s">
        <v>121</v>
      </c>
      <c r="J519" s="12">
        <v>79</v>
      </c>
      <c r="K519" s="12">
        <v>95</v>
      </c>
      <c r="L519" s="23">
        <v>1.3371295635516895</v>
      </c>
      <c r="M519" s="12" t="s">
        <v>87</v>
      </c>
      <c r="N519" s="12">
        <v>79</v>
      </c>
      <c r="O519" s="12">
        <v>95</v>
      </c>
      <c r="P519" s="23">
        <v>1.3371295635516895</v>
      </c>
      <c r="Q519" s="12" t="s">
        <v>87</v>
      </c>
      <c r="R519" s="12">
        <v>79</v>
      </c>
      <c r="S519" s="12">
        <v>91</v>
      </c>
      <c r="T519" s="23">
        <v>1.3371295635516895</v>
      </c>
    </row>
    <row r="520" spans="1:20" s="12" customFormat="1" x14ac:dyDescent="0.25">
      <c r="A520" s="12">
        <v>133</v>
      </c>
      <c r="B520" s="12">
        <v>15</v>
      </c>
      <c r="C520" s="12" t="s">
        <v>110</v>
      </c>
      <c r="D520" s="38">
        <v>493656.32318900002</v>
      </c>
      <c r="E520" s="38">
        <v>5180729.9111700002</v>
      </c>
      <c r="F520" s="12" t="s">
        <v>88</v>
      </c>
      <c r="G520" s="12" t="s">
        <v>192</v>
      </c>
      <c r="H520" s="12">
        <v>6</v>
      </c>
      <c r="I520" s="12" t="s">
        <v>121</v>
      </c>
      <c r="J520" s="12">
        <v>95</v>
      </c>
      <c r="K520" s="12">
        <v>117</v>
      </c>
      <c r="L520" s="23">
        <v>1.6290067194179123</v>
      </c>
      <c r="M520" s="12" t="s">
        <v>88</v>
      </c>
      <c r="N520" s="12">
        <v>95</v>
      </c>
      <c r="O520" s="12">
        <v>117</v>
      </c>
      <c r="P520" s="23">
        <v>1.6290067194179123</v>
      </c>
      <c r="Q520" s="12" t="s">
        <v>88</v>
      </c>
      <c r="R520" s="12">
        <v>91</v>
      </c>
      <c r="S520" s="12">
        <v>117</v>
      </c>
      <c r="T520" s="23">
        <v>1.6290067194179123</v>
      </c>
    </row>
    <row r="521" spans="1:20" s="12" customFormat="1" x14ac:dyDescent="0.25">
      <c r="A521" s="12">
        <v>133</v>
      </c>
      <c r="B521" s="12">
        <v>15</v>
      </c>
      <c r="C521" s="12" t="s">
        <v>110</v>
      </c>
      <c r="D521" s="38">
        <v>493656.32318900002</v>
      </c>
      <c r="E521" s="38">
        <v>5180729.9111700002</v>
      </c>
      <c r="F521" s="12" t="s">
        <v>99</v>
      </c>
      <c r="G521" s="12" t="s">
        <v>192</v>
      </c>
      <c r="H521" s="12">
        <v>6</v>
      </c>
      <c r="I521" s="12" t="s">
        <v>121</v>
      </c>
      <c r="J521" s="12">
        <v>117</v>
      </c>
      <c r="K521" s="12">
        <v>153</v>
      </c>
      <c r="L521" s="23">
        <v>1.6671297764544222</v>
      </c>
      <c r="M521" s="12" t="s">
        <v>99</v>
      </c>
      <c r="N521" s="12">
        <v>117</v>
      </c>
      <c r="O521" s="12">
        <v>153</v>
      </c>
      <c r="P521" s="23">
        <v>1.6671297764544222</v>
      </c>
      <c r="Q521" s="12" t="s">
        <v>99</v>
      </c>
      <c r="R521" s="12">
        <v>117</v>
      </c>
      <c r="S521" s="12">
        <v>149</v>
      </c>
      <c r="T521" s="23">
        <v>1.6671297764544222</v>
      </c>
    </row>
    <row r="522" spans="1:20" s="12" customFormat="1" x14ac:dyDescent="0.25">
      <c r="A522" s="12">
        <v>135</v>
      </c>
      <c r="B522" s="12">
        <v>17</v>
      </c>
      <c r="C522" s="12" t="s">
        <v>110</v>
      </c>
      <c r="D522" s="38">
        <v>493720.1532</v>
      </c>
      <c r="E522" s="38">
        <v>5180741.6229999904</v>
      </c>
      <c r="F522" s="12" t="s">
        <v>78</v>
      </c>
      <c r="G522" s="12" t="s">
        <v>139</v>
      </c>
      <c r="H522" s="12">
        <v>4</v>
      </c>
      <c r="I522" s="12" t="s">
        <v>86</v>
      </c>
      <c r="J522" s="12">
        <v>0</v>
      </c>
      <c r="K522" s="12">
        <v>10</v>
      </c>
      <c r="L522" s="23">
        <v>1.1882127052000386</v>
      </c>
      <c r="M522" s="12" t="s">
        <v>78</v>
      </c>
      <c r="N522" s="12" t="s">
        <v>63</v>
      </c>
      <c r="O522" s="12" t="s">
        <v>64</v>
      </c>
      <c r="P522" s="23">
        <v>0.95738373625321027</v>
      </c>
      <c r="Q522" s="12" t="s">
        <v>78</v>
      </c>
      <c r="R522" s="12">
        <v>0</v>
      </c>
      <c r="S522" s="12">
        <v>10</v>
      </c>
      <c r="T522" s="23">
        <v>1.1367044833001041</v>
      </c>
    </row>
    <row r="523" spans="1:20" s="12" customFormat="1" x14ac:dyDescent="0.25">
      <c r="A523" s="12">
        <v>135</v>
      </c>
      <c r="B523" s="12">
        <v>17</v>
      </c>
      <c r="C523" s="12" t="s">
        <v>110</v>
      </c>
      <c r="D523" s="38">
        <v>493720.1532</v>
      </c>
      <c r="E523" s="38">
        <v>5180741.6229999904</v>
      </c>
      <c r="F523" s="12" t="s">
        <v>78</v>
      </c>
      <c r="G523" s="12" t="s">
        <v>139</v>
      </c>
      <c r="H523" s="12">
        <v>4</v>
      </c>
      <c r="I523" s="12" t="s">
        <v>86</v>
      </c>
      <c r="J523" s="12">
        <v>10</v>
      </c>
      <c r="K523" s="12">
        <v>20</v>
      </c>
      <c r="L523" s="23">
        <v>1.1882127052000386</v>
      </c>
      <c r="M523" s="12" t="s">
        <v>102</v>
      </c>
      <c r="N523" s="12" t="s">
        <v>64</v>
      </c>
      <c r="O523" s="12" t="s">
        <v>68</v>
      </c>
      <c r="P523" s="23">
        <v>1.2970304308468117</v>
      </c>
      <c r="Q523" s="12" t="s">
        <v>102</v>
      </c>
      <c r="R523" s="12">
        <v>10</v>
      </c>
      <c r="S523" s="12">
        <v>20</v>
      </c>
      <c r="T523" s="23">
        <v>1.338285371491081</v>
      </c>
    </row>
    <row r="524" spans="1:20" s="12" customFormat="1" x14ac:dyDescent="0.25">
      <c r="A524" s="12">
        <v>135</v>
      </c>
      <c r="B524" s="12">
        <v>17</v>
      </c>
      <c r="C524" s="12" t="s">
        <v>110</v>
      </c>
      <c r="D524" s="38">
        <v>493720.1532</v>
      </c>
      <c r="E524" s="38">
        <v>5180741.6229999904</v>
      </c>
      <c r="F524" s="12" t="s">
        <v>78</v>
      </c>
      <c r="G524" s="12" t="s">
        <v>139</v>
      </c>
      <c r="H524" s="12">
        <v>4</v>
      </c>
      <c r="I524" s="12" t="s">
        <v>86</v>
      </c>
      <c r="J524" s="12">
        <v>20</v>
      </c>
      <c r="K524" s="12">
        <v>30</v>
      </c>
      <c r="L524" s="23">
        <v>1.1882127052000386</v>
      </c>
      <c r="M524" s="12" t="s">
        <v>103</v>
      </c>
      <c r="N524" s="12" t="s">
        <v>68</v>
      </c>
      <c r="O524" s="12" t="s">
        <v>70</v>
      </c>
      <c r="P524" s="23">
        <v>1.1882127052000386</v>
      </c>
      <c r="Q524" s="12" t="s">
        <v>103</v>
      </c>
      <c r="R524" s="12">
        <v>20</v>
      </c>
      <c r="S524" s="12">
        <v>30</v>
      </c>
      <c r="T524" s="23">
        <v>1.282354394198705</v>
      </c>
    </row>
    <row r="525" spans="1:20" s="12" customFormat="1" x14ac:dyDescent="0.25">
      <c r="A525" s="12">
        <v>135</v>
      </c>
      <c r="B525" s="12">
        <v>17</v>
      </c>
      <c r="C525" s="12" t="s">
        <v>110</v>
      </c>
      <c r="D525" s="38">
        <v>493720.1532</v>
      </c>
      <c r="E525" s="38">
        <v>5180741.6229999904</v>
      </c>
      <c r="F525" s="12" t="s">
        <v>103</v>
      </c>
      <c r="G525" s="12" t="s">
        <v>139</v>
      </c>
      <c r="H525" s="12">
        <v>4</v>
      </c>
      <c r="I525" s="12" t="s">
        <v>86</v>
      </c>
      <c r="J525" s="12">
        <v>18</v>
      </c>
      <c r="K525" s="12">
        <v>36</v>
      </c>
      <c r="L525" s="23">
        <v>1.2672530505500701</v>
      </c>
      <c r="M525" s="12" t="s">
        <v>103</v>
      </c>
      <c r="N525" s="12">
        <v>30</v>
      </c>
      <c r="O525" s="12">
        <v>36</v>
      </c>
      <c r="P525" s="23">
        <v>1.2672530505500701</v>
      </c>
      <c r="Q525" s="12" t="s">
        <v>103</v>
      </c>
      <c r="R525" s="12">
        <v>30</v>
      </c>
      <c r="S525" s="12">
        <v>36</v>
      </c>
      <c r="T525" s="23">
        <v>1.2672530505500701</v>
      </c>
    </row>
    <row r="526" spans="1:20" s="12" customFormat="1" x14ac:dyDescent="0.25">
      <c r="A526" s="12">
        <v>135</v>
      </c>
      <c r="B526" s="12">
        <v>17</v>
      </c>
      <c r="C526" s="12" t="s">
        <v>110</v>
      </c>
      <c r="D526" s="38">
        <v>493720.1532</v>
      </c>
      <c r="E526" s="38">
        <v>5180741.6229999904</v>
      </c>
      <c r="F526" s="12" t="s">
        <v>104</v>
      </c>
      <c r="G526" s="12" t="s">
        <v>139</v>
      </c>
      <c r="H526" s="12">
        <v>4</v>
      </c>
      <c r="I526" s="12" t="s">
        <v>86</v>
      </c>
      <c r="J526" s="12">
        <v>36</v>
      </c>
      <c r="K526" s="12">
        <v>64</v>
      </c>
      <c r="L526" s="23">
        <v>1.2743881012018603</v>
      </c>
      <c r="M526" s="12" t="s">
        <v>104</v>
      </c>
      <c r="N526" s="12">
        <v>36</v>
      </c>
      <c r="O526" s="12">
        <v>64</v>
      </c>
      <c r="P526" s="23">
        <v>1.2743881012018603</v>
      </c>
      <c r="Q526" s="12" t="s">
        <v>104</v>
      </c>
      <c r="R526" s="12">
        <v>36</v>
      </c>
      <c r="S526" s="12">
        <v>64</v>
      </c>
      <c r="T526" s="23">
        <v>1.2743881012018603</v>
      </c>
    </row>
    <row r="527" spans="1:20" s="12" customFormat="1" x14ac:dyDescent="0.25">
      <c r="A527" s="12">
        <v>135</v>
      </c>
      <c r="B527" s="12">
        <v>17</v>
      </c>
      <c r="C527" s="12" t="s">
        <v>110</v>
      </c>
      <c r="D527" s="38">
        <v>493720.1532</v>
      </c>
      <c r="E527" s="38">
        <v>5180741.6229999904</v>
      </c>
      <c r="F527" s="12" t="s">
        <v>129</v>
      </c>
      <c r="G527" s="12" t="s">
        <v>139</v>
      </c>
      <c r="H527" s="12">
        <v>4</v>
      </c>
      <c r="I527" s="12" t="s">
        <v>86</v>
      </c>
      <c r="J527" s="12">
        <v>64</v>
      </c>
      <c r="K527" s="12">
        <v>86</v>
      </c>
      <c r="L527" s="23">
        <v>1.5126468582511599</v>
      </c>
      <c r="M527" s="12" t="s">
        <v>129</v>
      </c>
      <c r="N527" s="12">
        <v>64</v>
      </c>
      <c r="O527" s="12">
        <v>86</v>
      </c>
      <c r="P527" s="23">
        <v>1.5126468582511599</v>
      </c>
      <c r="Q527" s="12" t="s">
        <v>129</v>
      </c>
      <c r="R527" s="12">
        <v>64</v>
      </c>
      <c r="S527" s="12">
        <v>86</v>
      </c>
      <c r="T527" s="23">
        <v>1.5126468582511599</v>
      </c>
    </row>
    <row r="528" spans="1:20" s="12" customFormat="1" x14ac:dyDescent="0.25">
      <c r="A528" s="12">
        <v>135</v>
      </c>
      <c r="B528" s="12">
        <v>17</v>
      </c>
      <c r="C528" s="12" t="s">
        <v>110</v>
      </c>
      <c r="D528" s="38">
        <v>493720.1532</v>
      </c>
      <c r="E528" s="38">
        <v>5180741.6229999904</v>
      </c>
      <c r="F528" s="12" t="s">
        <v>130</v>
      </c>
      <c r="G528" s="12" t="s">
        <v>139</v>
      </c>
      <c r="H528" s="12">
        <v>4</v>
      </c>
      <c r="I528" s="12" t="s">
        <v>86</v>
      </c>
      <c r="J528" s="12">
        <v>86</v>
      </c>
      <c r="K528" s="12">
        <v>114</v>
      </c>
      <c r="L528" s="23">
        <v>1.6171906353415131</v>
      </c>
      <c r="M528" s="12" t="s">
        <v>130</v>
      </c>
      <c r="N528" s="12">
        <v>86</v>
      </c>
      <c r="O528" s="12">
        <v>114</v>
      </c>
      <c r="P528" s="23">
        <v>1.6171906353415131</v>
      </c>
      <c r="Q528" s="12" t="s">
        <v>130</v>
      </c>
      <c r="R528" s="12">
        <v>86</v>
      </c>
      <c r="S528" s="12">
        <v>114</v>
      </c>
      <c r="T528" s="23">
        <v>1.6171906353415131</v>
      </c>
    </row>
    <row r="529" spans="1:32" x14ac:dyDescent="0.25">
      <c r="A529" s="12">
        <v>135</v>
      </c>
      <c r="B529" s="12">
        <v>17</v>
      </c>
      <c r="C529" s="12" t="s">
        <v>110</v>
      </c>
      <c r="D529" s="38">
        <v>493720.1532</v>
      </c>
      <c r="E529" s="38">
        <v>5180741.6229999904</v>
      </c>
      <c r="F529" s="12" t="s">
        <v>99</v>
      </c>
      <c r="G529" s="12" t="s">
        <v>139</v>
      </c>
      <c r="H529" s="12">
        <v>4</v>
      </c>
      <c r="I529" s="12" t="s">
        <v>86</v>
      </c>
      <c r="J529" s="12">
        <v>114</v>
      </c>
      <c r="K529" s="12">
        <v>153</v>
      </c>
      <c r="L529" s="23">
        <v>1.6150792123511126</v>
      </c>
      <c r="M529" s="12" t="s">
        <v>99</v>
      </c>
      <c r="N529" s="12">
        <v>114</v>
      </c>
      <c r="O529" s="12">
        <v>153</v>
      </c>
      <c r="P529" s="23">
        <v>1.6150792123511126</v>
      </c>
      <c r="Q529" s="12" t="s">
        <v>99</v>
      </c>
      <c r="R529" s="12">
        <v>114</v>
      </c>
      <c r="S529" s="12">
        <v>153</v>
      </c>
      <c r="T529" s="23">
        <v>1.6150792123511126</v>
      </c>
    </row>
    <row r="530" spans="1:32" x14ac:dyDescent="0.25">
      <c r="A530" s="12">
        <v>137</v>
      </c>
      <c r="B530" s="12">
        <v>19</v>
      </c>
      <c r="C530" s="12" t="s">
        <v>110</v>
      </c>
      <c r="D530" s="38">
        <v>493782.143090998</v>
      </c>
      <c r="E530" s="38">
        <v>5180736.3660199903</v>
      </c>
      <c r="F530" s="12" t="s">
        <v>78</v>
      </c>
      <c r="G530" s="12" t="s">
        <v>119</v>
      </c>
      <c r="H530" s="12">
        <v>3</v>
      </c>
      <c r="I530" s="12" t="s">
        <v>120</v>
      </c>
      <c r="J530" s="12">
        <v>0</v>
      </c>
      <c r="K530" s="12">
        <v>10</v>
      </c>
      <c r="L530" s="23">
        <v>1.2796620072054139</v>
      </c>
      <c r="M530" s="12" t="s">
        <v>78</v>
      </c>
      <c r="N530" s="12" t="s">
        <v>63</v>
      </c>
      <c r="O530" s="12" t="s">
        <v>64</v>
      </c>
      <c r="P530" s="23">
        <v>1.0555352062638679</v>
      </c>
      <c r="Q530" s="12" t="s">
        <v>78</v>
      </c>
      <c r="R530" s="12">
        <v>0</v>
      </c>
      <c r="S530" s="12">
        <v>10</v>
      </c>
      <c r="T530" s="23">
        <v>1.2866771353459072</v>
      </c>
    </row>
    <row r="531" spans="1:32" s="37" customFormat="1" x14ac:dyDescent="0.25">
      <c r="A531" s="12">
        <v>137</v>
      </c>
      <c r="B531" s="12">
        <v>19</v>
      </c>
      <c r="C531" s="12" t="s">
        <v>110</v>
      </c>
      <c r="D531" s="38">
        <v>493782.143090998</v>
      </c>
      <c r="E531" s="38">
        <v>5180736.3660199903</v>
      </c>
      <c r="F531" s="12" t="s">
        <v>103</v>
      </c>
      <c r="G531" s="12" t="s">
        <v>119</v>
      </c>
      <c r="H531" s="12">
        <v>3</v>
      </c>
      <c r="I531" s="12" t="s">
        <v>120</v>
      </c>
      <c r="J531" s="12">
        <v>10</v>
      </c>
      <c r="K531" s="12">
        <v>20</v>
      </c>
      <c r="L531" s="23">
        <v>1.2796620072054139</v>
      </c>
      <c r="M531" s="12" t="s">
        <v>102</v>
      </c>
      <c r="N531" s="12" t="s">
        <v>64</v>
      </c>
      <c r="O531" s="12" t="s">
        <v>68</v>
      </c>
      <c r="P531" s="23">
        <v>1.4000626266935394</v>
      </c>
      <c r="Q531" s="12" t="s">
        <v>102</v>
      </c>
      <c r="R531" s="12">
        <v>10</v>
      </c>
      <c r="S531" s="12">
        <v>20</v>
      </c>
      <c r="T531" s="23">
        <v>1.3673094906222985</v>
      </c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</row>
    <row r="532" spans="1:32" x14ac:dyDescent="0.25">
      <c r="A532" s="12">
        <v>137</v>
      </c>
      <c r="B532" s="12">
        <v>19</v>
      </c>
      <c r="C532" s="12" t="s">
        <v>110</v>
      </c>
      <c r="D532" s="38">
        <v>493782.143090998</v>
      </c>
      <c r="E532" s="38">
        <v>5180736.3660199903</v>
      </c>
      <c r="F532" s="12" t="s">
        <v>103</v>
      </c>
      <c r="G532" s="12" t="s">
        <v>119</v>
      </c>
      <c r="H532" s="12">
        <v>3</v>
      </c>
      <c r="I532" s="12" t="s">
        <v>120</v>
      </c>
      <c r="J532" s="12">
        <v>20</v>
      </c>
      <c r="K532" s="12">
        <v>30</v>
      </c>
      <c r="L532" s="23">
        <v>1.2796620072054139</v>
      </c>
      <c r="M532" s="12" t="s">
        <v>103</v>
      </c>
      <c r="N532" s="12" t="s">
        <v>68</v>
      </c>
      <c r="O532" s="12" t="s">
        <v>70</v>
      </c>
      <c r="P532" s="23">
        <v>1.2796620072054139</v>
      </c>
      <c r="Q532" s="12" t="s">
        <v>103</v>
      </c>
      <c r="R532" s="12">
        <v>20</v>
      </c>
      <c r="S532" s="12">
        <v>30</v>
      </c>
      <c r="T532" s="23">
        <v>1.2482135610565133</v>
      </c>
    </row>
    <row r="533" spans="1:32" x14ac:dyDescent="0.25">
      <c r="A533" s="12">
        <v>137</v>
      </c>
      <c r="B533" s="12">
        <v>19</v>
      </c>
      <c r="C533" s="12" t="s">
        <v>110</v>
      </c>
      <c r="D533" s="38">
        <v>493782.143090998</v>
      </c>
      <c r="E533" s="38">
        <v>5180736.3660199903</v>
      </c>
      <c r="F533" s="12" t="s">
        <v>104</v>
      </c>
      <c r="G533" s="12" t="s">
        <v>119</v>
      </c>
      <c r="H533" s="12">
        <v>3</v>
      </c>
      <c r="I533" s="12" t="s">
        <v>120</v>
      </c>
      <c r="J533" s="12">
        <v>30</v>
      </c>
      <c r="K533" s="12">
        <v>45</v>
      </c>
      <c r="L533" s="23">
        <v>1.1050084785436134</v>
      </c>
      <c r="M533" s="12" t="s">
        <v>104</v>
      </c>
      <c r="N533" s="12">
        <v>30</v>
      </c>
      <c r="O533" s="12">
        <v>45</v>
      </c>
      <c r="P533" s="23">
        <v>1.1050084785436134</v>
      </c>
      <c r="Q533" s="12" t="s">
        <v>104</v>
      </c>
      <c r="R533" s="12">
        <v>30</v>
      </c>
      <c r="S533" s="12">
        <v>45</v>
      </c>
      <c r="T533" s="23">
        <v>1.1050084785436134</v>
      </c>
    </row>
    <row r="534" spans="1:32" x14ac:dyDescent="0.25">
      <c r="A534" s="12">
        <v>137</v>
      </c>
      <c r="B534" s="12">
        <v>19</v>
      </c>
      <c r="C534" s="12" t="s">
        <v>110</v>
      </c>
      <c r="D534" s="38">
        <v>493782.143090998</v>
      </c>
      <c r="E534" s="38">
        <v>5180736.3660199903</v>
      </c>
      <c r="F534" s="12" t="s">
        <v>83</v>
      </c>
      <c r="G534" s="12" t="s">
        <v>119</v>
      </c>
      <c r="H534" s="12">
        <v>3</v>
      </c>
      <c r="I534" s="12" t="s">
        <v>120</v>
      </c>
      <c r="J534" s="12">
        <v>45</v>
      </c>
      <c r="K534" s="12">
        <v>76</v>
      </c>
      <c r="L534" s="23">
        <v>1.2795820354219258</v>
      </c>
      <c r="M534" s="12" t="s">
        <v>83</v>
      </c>
      <c r="N534" s="12">
        <v>45</v>
      </c>
      <c r="O534" s="12">
        <v>76</v>
      </c>
      <c r="P534" s="23">
        <v>1.2795820354219258</v>
      </c>
      <c r="Q534" s="12" t="s">
        <v>83</v>
      </c>
      <c r="R534" s="12">
        <v>45</v>
      </c>
      <c r="S534" s="12">
        <v>76</v>
      </c>
      <c r="T534" s="23">
        <v>1.2795820354219258</v>
      </c>
    </row>
    <row r="535" spans="1:32" x14ac:dyDescent="0.25">
      <c r="A535" s="12">
        <v>137</v>
      </c>
      <c r="B535" s="12">
        <v>19</v>
      </c>
      <c r="C535" s="12" t="s">
        <v>110</v>
      </c>
      <c r="D535" s="38">
        <v>493782.143090998</v>
      </c>
      <c r="E535" s="38">
        <v>5180736.3660199903</v>
      </c>
      <c r="F535" s="12" t="s">
        <v>89</v>
      </c>
      <c r="G535" s="12" t="s">
        <v>119</v>
      </c>
      <c r="H535" s="12">
        <v>3</v>
      </c>
      <c r="I535" s="12" t="s">
        <v>120</v>
      </c>
      <c r="J535" s="12">
        <v>76</v>
      </c>
      <c r="K535" s="12">
        <v>123</v>
      </c>
      <c r="L535" s="23">
        <v>1.5644774816173306</v>
      </c>
      <c r="M535" s="12" t="s">
        <v>89</v>
      </c>
      <c r="N535" s="12">
        <v>76</v>
      </c>
      <c r="O535" s="12">
        <v>123</v>
      </c>
      <c r="P535" s="23">
        <v>1.5644774816173306</v>
      </c>
      <c r="Q535" s="12" t="s">
        <v>89</v>
      </c>
      <c r="R535" s="12">
        <v>76</v>
      </c>
      <c r="S535" s="12">
        <v>123</v>
      </c>
      <c r="T535" s="23">
        <v>1.5644774816173306</v>
      </c>
    </row>
    <row r="536" spans="1:32" x14ac:dyDescent="0.25">
      <c r="A536" s="12">
        <v>137</v>
      </c>
      <c r="B536" s="12">
        <v>19</v>
      </c>
      <c r="C536" s="12" t="s">
        <v>110</v>
      </c>
      <c r="D536" s="38">
        <v>493782.143090998</v>
      </c>
      <c r="E536" s="38">
        <v>5180736.3660199903</v>
      </c>
      <c r="F536" s="12" t="s">
        <v>90</v>
      </c>
      <c r="G536" s="12" t="s">
        <v>119</v>
      </c>
      <c r="H536" s="12">
        <v>3</v>
      </c>
      <c r="I536" s="12" t="s">
        <v>120</v>
      </c>
      <c r="J536" s="12">
        <v>123</v>
      </c>
      <c r="K536" s="12">
        <v>153</v>
      </c>
      <c r="L536" s="23">
        <v>1.6683976666120919</v>
      </c>
      <c r="M536" s="12" t="s">
        <v>90</v>
      </c>
      <c r="N536" s="12">
        <v>123</v>
      </c>
      <c r="O536" s="12">
        <v>153</v>
      </c>
      <c r="P536" s="23">
        <v>1.6683976666120919</v>
      </c>
      <c r="Q536" s="12" t="s">
        <v>90</v>
      </c>
      <c r="R536" s="12">
        <v>123</v>
      </c>
      <c r="S536" s="12">
        <v>153</v>
      </c>
      <c r="T536" s="23">
        <v>1.6683976666120919</v>
      </c>
    </row>
    <row r="537" spans="1:32" x14ac:dyDescent="0.25">
      <c r="A537" s="12">
        <v>139</v>
      </c>
      <c r="B537" s="12">
        <v>21</v>
      </c>
      <c r="C537" s="12" t="s">
        <v>110</v>
      </c>
      <c r="D537" s="38">
        <v>493847.76542900002</v>
      </c>
      <c r="E537" s="38">
        <v>5180719.15527</v>
      </c>
      <c r="F537" s="12" t="s">
        <v>78</v>
      </c>
      <c r="G537" s="12" t="s">
        <v>119</v>
      </c>
      <c r="H537" s="12">
        <v>3</v>
      </c>
      <c r="I537" s="12" t="s">
        <v>62</v>
      </c>
      <c r="J537" s="12">
        <v>0</v>
      </c>
      <c r="K537" s="12">
        <v>10</v>
      </c>
      <c r="L537" s="23">
        <v>1.3945055798846913</v>
      </c>
      <c r="M537" s="12" t="s">
        <v>78</v>
      </c>
      <c r="N537" s="12" t="s">
        <v>63</v>
      </c>
      <c r="O537" s="12" t="s">
        <v>64</v>
      </c>
      <c r="P537" s="23">
        <v>0.9137486431242523</v>
      </c>
      <c r="Q537" s="12" t="s">
        <v>78</v>
      </c>
      <c r="R537" s="12">
        <v>0</v>
      </c>
      <c r="S537" s="12">
        <v>10</v>
      </c>
      <c r="T537" s="23">
        <v>1.3014097429292306</v>
      </c>
    </row>
    <row r="538" spans="1:32" x14ac:dyDescent="0.25">
      <c r="A538" s="12">
        <v>139</v>
      </c>
      <c r="B538" s="12">
        <v>21</v>
      </c>
      <c r="C538" s="12" t="s">
        <v>110</v>
      </c>
      <c r="D538" s="38">
        <v>493847.76542900002</v>
      </c>
      <c r="E538" s="38">
        <v>5180719.15527</v>
      </c>
      <c r="F538" s="12" t="s">
        <v>78</v>
      </c>
      <c r="G538" s="12" t="s">
        <v>119</v>
      </c>
      <c r="H538" s="12">
        <v>3</v>
      </c>
      <c r="I538" s="12" t="s">
        <v>62</v>
      </c>
      <c r="J538" s="12">
        <v>10</v>
      </c>
      <c r="K538" s="12">
        <v>20</v>
      </c>
      <c r="L538" s="23">
        <v>1.5342260460838109</v>
      </c>
      <c r="M538" s="12" t="s">
        <v>78</v>
      </c>
      <c r="N538" s="12" t="s">
        <v>64</v>
      </c>
      <c r="O538" s="12" t="s">
        <v>68</v>
      </c>
      <c r="P538" s="23">
        <v>1.5342260460838109</v>
      </c>
      <c r="Q538" s="12" t="s">
        <v>78</v>
      </c>
      <c r="R538" s="12">
        <v>10</v>
      </c>
      <c r="S538" s="12">
        <v>20</v>
      </c>
      <c r="T538" s="23">
        <v>1.5600684581046984</v>
      </c>
    </row>
    <row r="539" spans="1:32" x14ac:dyDescent="0.25">
      <c r="A539" s="12">
        <v>139</v>
      </c>
      <c r="B539" s="12">
        <v>21</v>
      </c>
      <c r="C539" s="12" t="s">
        <v>110</v>
      </c>
      <c r="D539" s="38">
        <v>493847.76542900002</v>
      </c>
      <c r="E539" s="38">
        <v>5180719.15527</v>
      </c>
      <c r="F539" s="12" t="s">
        <v>78</v>
      </c>
      <c r="G539" s="12" t="s">
        <v>119</v>
      </c>
      <c r="H539" s="12">
        <v>3</v>
      </c>
      <c r="I539" s="12" t="s">
        <v>62</v>
      </c>
      <c r="J539" s="12">
        <v>20</v>
      </c>
      <c r="K539" s="12">
        <v>30</v>
      </c>
      <c r="L539" s="23">
        <v>1.509004826533431</v>
      </c>
      <c r="M539" s="12" t="s">
        <v>81</v>
      </c>
      <c r="N539" s="12" t="s">
        <v>68</v>
      </c>
      <c r="O539" s="12" t="s">
        <v>70</v>
      </c>
      <c r="P539" s="23">
        <v>1.509004826533431</v>
      </c>
      <c r="Q539" s="12" t="s">
        <v>81</v>
      </c>
      <c r="R539" s="12">
        <v>20</v>
      </c>
      <c r="S539" s="12">
        <v>30</v>
      </c>
      <c r="T539" s="23">
        <v>1.4882580235368843</v>
      </c>
    </row>
    <row r="540" spans="1:32" x14ac:dyDescent="0.25">
      <c r="A540" s="12">
        <v>139</v>
      </c>
      <c r="B540" s="12">
        <v>21</v>
      </c>
      <c r="C540" s="12" t="s">
        <v>110</v>
      </c>
      <c r="D540" s="38">
        <v>493847.76542900002</v>
      </c>
      <c r="E540" s="38">
        <v>5180719.15527</v>
      </c>
      <c r="F540" s="12" t="s">
        <v>82</v>
      </c>
      <c r="G540" s="12" t="s">
        <v>119</v>
      </c>
      <c r="H540" s="12">
        <v>3</v>
      </c>
      <c r="I540" s="12" t="s">
        <v>62</v>
      </c>
      <c r="J540" s="12">
        <v>21</v>
      </c>
      <c r="K540" s="12">
        <v>37</v>
      </c>
      <c r="L540" s="23">
        <v>1.5330432593188781</v>
      </c>
      <c r="M540" s="12" t="s">
        <v>82</v>
      </c>
      <c r="N540" s="12">
        <v>30</v>
      </c>
      <c r="O540" s="12">
        <v>37</v>
      </c>
      <c r="P540" s="23">
        <v>1.5330432593188781</v>
      </c>
      <c r="Q540" s="12" t="s">
        <v>82</v>
      </c>
      <c r="R540" s="12">
        <v>30</v>
      </c>
      <c r="S540" s="12">
        <v>37</v>
      </c>
      <c r="T540" s="23">
        <v>1.5330432593188781</v>
      </c>
    </row>
    <row r="541" spans="1:32" x14ac:dyDescent="0.25">
      <c r="A541" s="12">
        <v>139</v>
      </c>
      <c r="B541" s="12">
        <v>21</v>
      </c>
      <c r="C541" s="12" t="s">
        <v>110</v>
      </c>
      <c r="D541" s="38">
        <v>493847.76542900002</v>
      </c>
      <c r="E541" s="38">
        <v>5180719.15527</v>
      </c>
      <c r="F541" s="12" t="s">
        <v>83</v>
      </c>
      <c r="G541" s="12" t="s">
        <v>119</v>
      </c>
      <c r="H541" s="12">
        <v>3</v>
      </c>
      <c r="I541" s="12" t="s">
        <v>62</v>
      </c>
      <c r="J541" s="12">
        <v>37</v>
      </c>
      <c r="K541" s="12">
        <v>74.5</v>
      </c>
      <c r="L541" s="23">
        <v>1.549605238856687</v>
      </c>
      <c r="M541" s="12" t="s">
        <v>83</v>
      </c>
      <c r="N541" s="12">
        <v>37</v>
      </c>
      <c r="O541" s="12">
        <v>74.5</v>
      </c>
      <c r="P541" s="23">
        <v>1.549605238856687</v>
      </c>
      <c r="Q541" s="12" t="s">
        <v>83</v>
      </c>
      <c r="R541" s="12">
        <v>37</v>
      </c>
      <c r="S541" s="12">
        <v>57</v>
      </c>
      <c r="T541" s="23">
        <v>1.549605238856687</v>
      </c>
    </row>
    <row r="542" spans="1:32" x14ac:dyDescent="0.25">
      <c r="A542" s="12">
        <v>139</v>
      </c>
      <c r="B542" s="12">
        <v>21</v>
      </c>
      <c r="C542" s="12" t="s">
        <v>110</v>
      </c>
      <c r="D542" s="38">
        <v>493847.76542900002</v>
      </c>
      <c r="E542" s="38">
        <v>5180719.15527</v>
      </c>
      <c r="F542" s="12" t="s">
        <v>89</v>
      </c>
      <c r="G542" s="12" t="s">
        <v>119</v>
      </c>
      <c r="H542" s="12">
        <v>3</v>
      </c>
      <c r="I542" s="12" t="s">
        <v>62</v>
      </c>
      <c r="J542" s="12">
        <v>74.5</v>
      </c>
      <c r="K542" s="12">
        <v>125</v>
      </c>
      <c r="L542" s="23">
        <v>1.5961768858578749</v>
      </c>
      <c r="M542" s="12" t="s">
        <v>89</v>
      </c>
      <c r="N542" s="12">
        <v>74.5</v>
      </c>
      <c r="O542" s="12">
        <v>125</v>
      </c>
      <c r="P542" s="23">
        <v>1.5961768858578749</v>
      </c>
      <c r="Q542" s="12" t="s">
        <v>89</v>
      </c>
      <c r="R542" s="12">
        <v>57</v>
      </c>
      <c r="S542" s="12">
        <v>112</v>
      </c>
      <c r="T542" s="23">
        <v>1.5961768858578749</v>
      </c>
    </row>
    <row r="543" spans="1:32" x14ac:dyDescent="0.25">
      <c r="A543" s="12">
        <v>139</v>
      </c>
      <c r="B543" s="12">
        <v>21</v>
      </c>
      <c r="C543" s="12" t="s">
        <v>110</v>
      </c>
      <c r="D543" s="38">
        <v>493847.76542900002</v>
      </c>
      <c r="E543" s="38">
        <v>5180719.15527</v>
      </c>
      <c r="F543" s="12" t="s">
        <v>90</v>
      </c>
      <c r="G543" s="12" t="s">
        <v>119</v>
      </c>
      <c r="H543" s="12">
        <v>3</v>
      </c>
      <c r="I543" s="12" t="s">
        <v>62</v>
      </c>
      <c r="J543" s="12">
        <v>125</v>
      </c>
      <c r="K543" s="12">
        <v>153</v>
      </c>
      <c r="L543" s="23">
        <v>1.58</v>
      </c>
      <c r="M543" s="12" t="s">
        <v>90</v>
      </c>
      <c r="N543" s="12">
        <v>125</v>
      </c>
      <c r="O543" s="12">
        <v>153</v>
      </c>
      <c r="P543" s="23">
        <v>1.58</v>
      </c>
      <c r="Q543" s="12" t="s">
        <v>90</v>
      </c>
      <c r="R543" s="12">
        <v>112</v>
      </c>
      <c r="S543" s="12">
        <v>143</v>
      </c>
      <c r="T543" s="23">
        <v>1.58</v>
      </c>
    </row>
    <row r="544" spans="1:32" x14ac:dyDescent="0.25">
      <c r="A544" s="12">
        <v>141</v>
      </c>
      <c r="B544" s="12">
        <v>23</v>
      </c>
      <c r="C544" s="12" t="s">
        <v>110</v>
      </c>
      <c r="D544" s="38">
        <v>493911.60960500001</v>
      </c>
      <c r="E544" s="38">
        <v>5180745.0927600004</v>
      </c>
      <c r="F544" s="12" t="s">
        <v>78</v>
      </c>
      <c r="G544" s="12" t="s">
        <v>119</v>
      </c>
      <c r="H544" s="12">
        <v>3</v>
      </c>
      <c r="I544" s="12" t="s">
        <v>86</v>
      </c>
      <c r="J544" s="12">
        <v>0</v>
      </c>
      <c r="K544" s="12">
        <v>10</v>
      </c>
      <c r="L544" s="23">
        <v>1.3921908136823979</v>
      </c>
      <c r="M544" s="12" t="s">
        <v>102</v>
      </c>
      <c r="N544" s="12" t="s">
        <v>63</v>
      </c>
      <c r="O544" s="12" t="s">
        <v>64</v>
      </c>
      <c r="P544" s="23">
        <v>0.97995687109873419</v>
      </c>
      <c r="Q544" s="12" t="s">
        <v>102</v>
      </c>
      <c r="R544" s="12">
        <v>0</v>
      </c>
      <c r="S544" s="12">
        <v>10</v>
      </c>
      <c r="T544" s="23">
        <v>1.3214355029376998</v>
      </c>
    </row>
    <row r="545" spans="1:20" s="12" customFormat="1" x14ac:dyDescent="0.25">
      <c r="A545" s="12">
        <v>141</v>
      </c>
      <c r="B545" s="12">
        <v>23</v>
      </c>
      <c r="C545" s="12" t="s">
        <v>110</v>
      </c>
      <c r="D545" s="38">
        <v>493911.60960500001</v>
      </c>
      <c r="E545" s="38">
        <v>5180745.0927600004</v>
      </c>
      <c r="F545" s="12" t="s">
        <v>103</v>
      </c>
      <c r="G545" s="12" t="s">
        <v>119</v>
      </c>
      <c r="H545" s="12">
        <v>3</v>
      </c>
      <c r="I545" s="12" t="s">
        <v>86</v>
      </c>
      <c r="J545" s="12">
        <v>10</v>
      </c>
      <c r="K545" s="12">
        <v>20</v>
      </c>
      <c r="L545" s="23">
        <v>1.5237677884395158</v>
      </c>
      <c r="M545" s="12" t="s">
        <v>103</v>
      </c>
      <c r="N545" s="12" t="s">
        <v>64</v>
      </c>
      <c r="O545" s="12" t="s">
        <v>68</v>
      </c>
      <c r="P545" s="23">
        <v>1.5808263404181113</v>
      </c>
      <c r="Q545" s="12" t="s">
        <v>103</v>
      </c>
      <c r="R545" s="12">
        <v>10</v>
      </c>
      <c r="S545" s="12">
        <v>20</v>
      </c>
      <c r="T545" s="23">
        <v>1.4563226705718371</v>
      </c>
    </row>
    <row r="546" spans="1:20" s="12" customFormat="1" x14ac:dyDescent="0.25">
      <c r="A546" s="12">
        <v>141</v>
      </c>
      <c r="B546" s="12">
        <v>23</v>
      </c>
      <c r="C546" s="12" t="s">
        <v>110</v>
      </c>
      <c r="D546" s="38">
        <v>493911.60960500001</v>
      </c>
      <c r="E546" s="38">
        <v>5180745.0927600004</v>
      </c>
      <c r="F546" s="12" t="s">
        <v>103</v>
      </c>
      <c r="G546" s="12" t="s">
        <v>119</v>
      </c>
      <c r="H546" s="12">
        <v>3</v>
      </c>
      <c r="I546" s="12" t="s">
        <v>86</v>
      </c>
      <c r="J546" s="12">
        <v>20</v>
      </c>
      <c r="K546" s="12">
        <v>30</v>
      </c>
      <c r="L546" s="23">
        <v>1.5237677884395158</v>
      </c>
      <c r="M546" s="12" t="s">
        <v>126</v>
      </c>
      <c r="N546" s="12" t="s">
        <v>68</v>
      </c>
      <c r="O546" s="12" t="s">
        <v>70</v>
      </c>
      <c r="P546" s="23">
        <v>1.5237677884395158</v>
      </c>
      <c r="Q546" s="12" t="s">
        <v>126</v>
      </c>
      <c r="R546" s="12">
        <v>20</v>
      </c>
      <c r="S546" s="12">
        <v>30</v>
      </c>
      <c r="T546" s="23">
        <v>1.4785539107574501</v>
      </c>
    </row>
    <row r="547" spans="1:20" s="12" customFormat="1" x14ac:dyDescent="0.25">
      <c r="A547" s="12">
        <v>141</v>
      </c>
      <c r="B547" s="12">
        <v>23</v>
      </c>
      <c r="C547" s="12" t="s">
        <v>110</v>
      </c>
      <c r="D547" s="38">
        <v>493911.60960500001</v>
      </c>
      <c r="E547" s="38">
        <v>5180745.0927600004</v>
      </c>
      <c r="F547" s="12" t="s">
        <v>104</v>
      </c>
      <c r="G547" s="12" t="s">
        <v>119</v>
      </c>
      <c r="H547" s="12">
        <v>3</v>
      </c>
      <c r="I547" s="12" t="s">
        <v>86</v>
      </c>
      <c r="J547" s="12">
        <v>27</v>
      </c>
      <c r="K547" s="12">
        <v>38</v>
      </c>
      <c r="L547" s="23">
        <v>1.5423345785372113</v>
      </c>
      <c r="M547" s="12" t="s">
        <v>104</v>
      </c>
      <c r="N547" s="12">
        <v>30</v>
      </c>
      <c r="O547" s="12">
        <v>38</v>
      </c>
      <c r="P547" s="23">
        <v>1.5423345785372113</v>
      </c>
      <c r="Q547" s="12" t="s">
        <v>104</v>
      </c>
      <c r="R547" s="12">
        <v>30</v>
      </c>
      <c r="S547" s="12">
        <v>37</v>
      </c>
      <c r="T547" s="23">
        <v>1.5423345785372113</v>
      </c>
    </row>
    <row r="548" spans="1:20" s="12" customFormat="1" x14ac:dyDescent="0.25">
      <c r="A548" s="12">
        <v>141</v>
      </c>
      <c r="B548" s="12">
        <v>23</v>
      </c>
      <c r="C548" s="12" t="s">
        <v>110</v>
      </c>
      <c r="D548" s="38">
        <v>493911.60960500001</v>
      </c>
      <c r="E548" s="38">
        <v>5180745.0927600004</v>
      </c>
      <c r="F548" s="12" t="s">
        <v>93</v>
      </c>
      <c r="G548" s="12" t="s">
        <v>119</v>
      </c>
      <c r="H548" s="12">
        <v>3</v>
      </c>
      <c r="I548" s="12" t="s">
        <v>86</v>
      </c>
      <c r="J548" s="12">
        <v>38</v>
      </c>
      <c r="K548" s="12">
        <v>54</v>
      </c>
      <c r="L548" s="23">
        <v>1.6303834451191852</v>
      </c>
      <c r="M548" s="12" t="s">
        <v>93</v>
      </c>
      <c r="N548" s="12">
        <v>38</v>
      </c>
      <c r="O548" s="12">
        <v>54</v>
      </c>
      <c r="P548" s="23">
        <v>1.6303834451191852</v>
      </c>
      <c r="Q548" s="12" t="s">
        <v>93</v>
      </c>
      <c r="R548" s="12">
        <v>37</v>
      </c>
      <c r="S548" s="12">
        <v>49</v>
      </c>
      <c r="T548" s="23">
        <v>1.6303834451191852</v>
      </c>
    </row>
    <row r="549" spans="1:20" s="12" customFormat="1" x14ac:dyDescent="0.25">
      <c r="A549" s="12">
        <v>141</v>
      </c>
      <c r="B549" s="12">
        <v>23</v>
      </c>
      <c r="C549" s="12" t="s">
        <v>110</v>
      </c>
      <c r="D549" s="38">
        <v>493911.60960500001</v>
      </c>
      <c r="E549" s="38">
        <v>5180745.0927600004</v>
      </c>
      <c r="F549" s="12" t="s">
        <v>89</v>
      </c>
      <c r="G549" s="12" t="s">
        <v>119</v>
      </c>
      <c r="H549" s="12">
        <v>3</v>
      </c>
      <c r="I549" s="12" t="s">
        <v>86</v>
      </c>
      <c r="J549" s="12">
        <v>54</v>
      </c>
      <c r="K549" s="12">
        <v>100</v>
      </c>
      <c r="L549" s="23">
        <v>1.5978822495260983</v>
      </c>
      <c r="M549" s="12" t="s">
        <v>89</v>
      </c>
      <c r="N549" s="12">
        <v>54</v>
      </c>
      <c r="O549" s="12">
        <v>100</v>
      </c>
      <c r="P549" s="23">
        <v>1.5978822495260983</v>
      </c>
      <c r="Q549" s="12" t="s">
        <v>89</v>
      </c>
      <c r="R549" s="12">
        <v>49</v>
      </c>
      <c r="S549" s="12">
        <v>99</v>
      </c>
      <c r="T549" s="23">
        <v>1.5978822495260983</v>
      </c>
    </row>
    <row r="550" spans="1:20" s="12" customFormat="1" x14ac:dyDescent="0.25">
      <c r="A550" s="12">
        <v>141</v>
      </c>
      <c r="B550" s="12">
        <v>23</v>
      </c>
      <c r="C550" s="12" t="s">
        <v>110</v>
      </c>
      <c r="D550" s="38">
        <v>493911.60960500001</v>
      </c>
      <c r="E550" s="38">
        <v>5180745.0927600004</v>
      </c>
      <c r="F550" s="12" t="s">
        <v>90</v>
      </c>
      <c r="G550" s="12" t="s">
        <v>119</v>
      </c>
      <c r="H550" s="12">
        <v>3</v>
      </c>
      <c r="I550" s="12" t="s">
        <v>86</v>
      </c>
      <c r="J550" s="12">
        <v>100</v>
      </c>
      <c r="K550" s="12">
        <v>153</v>
      </c>
      <c r="L550" s="23">
        <v>1.6547537474054437</v>
      </c>
      <c r="M550" s="12" t="s">
        <v>90</v>
      </c>
      <c r="N550" s="12">
        <v>100</v>
      </c>
      <c r="O550" s="12">
        <v>153</v>
      </c>
      <c r="P550" s="23">
        <v>1.6547537474054437</v>
      </c>
      <c r="Q550" s="12" t="s">
        <v>90</v>
      </c>
      <c r="R550" s="12">
        <v>99</v>
      </c>
      <c r="S550" s="12">
        <v>152</v>
      </c>
      <c r="T550" s="23">
        <v>1.6547537474054437</v>
      </c>
    </row>
    <row r="551" spans="1:20" s="12" customFormat="1" x14ac:dyDescent="0.25">
      <c r="A551" s="12">
        <v>143</v>
      </c>
      <c r="B551" s="12">
        <v>25</v>
      </c>
      <c r="C551" s="12" t="s">
        <v>110</v>
      </c>
      <c r="D551" s="38">
        <v>493976.77996199799</v>
      </c>
      <c r="E551" s="38">
        <v>5180731.3388799904</v>
      </c>
      <c r="F551" s="12" t="s">
        <v>78</v>
      </c>
      <c r="G551" s="12" t="s">
        <v>119</v>
      </c>
      <c r="H551" s="12">
        <v>3</v>
      </c>
      <c r="I551" s="12" t="s">
        <v>79</v>
      </c>
      <c r="J551" s="12">
        <v>0</v>
      </c>
      <c r="K551" s="12">
        <v>10</v>
      </c>
      <c r="L551" s="23">
        <v>1.3688681109848431</v>
      </c>
      <c r="M551" s="12" t="s">
        <v>78</v>
      </c>
      <c r="N551" s="12" t="s">
        <v>63</v>
      </c>
      <c r="O551" s="12" t="s">
        <v>64</v>
      </c>
      <c r="P551" s="23">
        <v>0.9677996179916829</v>
      </c>
      <c r="Q551" s="12" t="s">
        <v>78</v>
      </c>
      <c r="R551" s="12">
        <v>0</v>
      </c>
      <c r="S551" s="12">
        <v>10</v>
      </c>
      <c r="T551" s="23">
        <v>1.2676217866153818</v>
      </c>
    </row>
    <row r="552" spans="1:20" s="12" customFormat="1" x14ac:dyDescent="0.25">
      <c r="A552" s="12">
        <v>143</v>
      </c>
      <c r="B552" s="12">
        <v>25</v>
      </c>
      <c r="C552" s="12" t="s">
        <v>110</v>
      </c>
      <c r="D552" s="38">
        <v>493976.77996199799</v>
      </c>
      <c r="E552" s="38">
        <v>5180731.3388799904</v>
      </c>
      <c r="F552" s="12" t="s">
        <v>78</v>
      </c>
      <c r="G552" s="12" t="s">
        <v>119</v>
      </c>
      <c r="H552" s="12">
        <v>3</v>
      </c>
      <c r="I552" s="12" t="s">
        <v>79</v>
      </c>
      <c r="J552" s="12">
        <v>10</v>
      </c>
      <c r="K552" s="12">
        <v>20</v>
      </c>
      <c r="L552" s="23">
        <v>1.3688681109848431</v>
      </c>
      <c r="M552" s="12" t="s">
        <v>78</v>
      </c>
      <c r="N552" s="12" t="s">
        <v>64</v>
      </c>
      <c r="O552" s="12" t="s">
        <v>68</v>
      </c>
      <c r="P552" s="23">
        <v>1.4853722427577001</v>
      </c>
      <c r="Q552" s="12" t="s">
        <v>78</v>
      </c>
      <c r="R552" s="12">
        <v>10</v>
      </c>
      <c r="S552" s="12">
        <v>20</v>
      </c>
      <c r="T552" s="23">
        <v>1.4241226599855321</v>
      </c>
    </row>
    <row r="553" spans="1:20" s="12" customFormat="1" x14ac:dyDescent="0.25">
      <c r="A553" s="12">
        <v>143</v>
      </c>
      <c r="B553" s="12">
        <v>25</v>
      </c>
      <c r="C553" s="12" t="s">
        <v>110</v>
      </c>
      <c r="D553" s="38">
        <v>493976.77996199799</v>
      </c>
      <c r="E553" s="38">
        <v>5180731.3388799904</v>
      </c>
      <c r="F553" s="12" t="s">
        <v>78</v>
      </c>
      <c r="G553" s="12" t="s">
        <v>119</v>
      </c>
      <c r="H553" s="12">
        <v>3</v>
      </c>
      <c r="I553" s="12" t="s">
        <v>79</v>
      </c>
      <c r="J553" s="12">
        <v>20</v>
      </c>
      <c r="K553" s="12">
        <v>30</v>
      </c>
      <c r="L553" s="23">
        <v>1.3688681109848431</v>
      </c>
      <c r="M553" s="12" t="s">
        <v>102</v>
      </c>
      <c r="N553" s="12" t="s">
        <v>68</v>
      </c>
      <c r="O553" s="12" t="s">
        <v>70</v>
      </c>
      <c r="P553" s="23">
        <v>1.3688681109848431</v>
      </c>
      <c r="Q553" s="12" t="s">
        <v>102</v>
      </c>
      <c r="R553" s="12">
        <v>20</v>
      </c>
      <c r="S553" s="12">
        <v>30</v>
      </c>
      <c r="T553" s="23">
        <v>1.3450782504366852</v>
      </c>
    </row>
    <row r="554" spans="1:20" s="12" customFormat="1" x14ac:dyDescent="0.25">
      <c r="A554" s="12">
        <v>143</v>
      </c>
      <c r="B554" s="12">
        <v>25</v>
      </c>
      <c r="C554" s="12" t="s">
        <v>110</v>
      </c>
      <c r="D554" s="38">
        <v>493976.77996199799</v>
      </c>
      <c r="E554" s="38">
        <v>5180731.3388799904</v>
      </c>
      <c r="F554" s="12" t="s">
        <v>103</v>
      </c>
      <c r="G554" s="12" t="s">
        <v>119</v>
      </c>
      <c r="H554" s="12">
        <v>3</v>
      </c>
      <c r="I554" s="12" t="s">
        <v>79</v>
      </c>
      <c r="J554" s="12">
        <v>21</v>
      </c>
      <c r="K554" s="12">
        <v>42</v>
      </c>
      <c r="L554" s="23">
        <v>1.4030287231449163</v>
      </c>
      <c r="M554" s="12" t="s">
        <v>103</v>
      </c>
      <c r="N554" s="12">
        <v>30</v>
      </c>
      <c r="O554" s="12">
        <v>42</v>
      </c>
      <c r="P554" s="23">
        <v>1.4030287231449163</v>
      </c>
      <c r="Q554" s="12" t="s">
        <v>103</v>
      </c>
      <c r="R554" s="12">
        <v>30</v>
      </c>
      <c r="S554" s="12">
        <v>42</v>
      </c>
      <c r="T554" s="23">
        <v>1.4030287231449163</v>
      </c>
    </row>
    <row r="555" spans="1:20" s="12" customFormat="1" x14ac:dyDescent="0.25">
      <c r="A555" s="12">
        <v>143</v>
      </c>
      <c r="B555" s="12">
        <v>25</v>
      </c>
      <c r="C555" s="12" t="s">
        <v>110</v>
      </c>
      <c r="D555" s="38">
        <v>493976.77996199799</v>
      </c>
      <c r="E555" s="38">
        <v>5180731.3388799904</v>
      </c>
      <c r="F555" s="12" t="s">
        <v>104</v>
      </c>
      <c r="G555" s="12" t="s">
        <v>119</v>
      </c>
      <c r="H555" s="12">
        <v>3</v>
      </c>
      <c r="I555" s="12" t="s">
        <v>79</v>
      </c>
      <c r="J555" s="12">
        <v>42</v>
      </c>
      <c r="K555" s="12">
        <v>61</v>
      </c>
      <c r="L555" s="23">
        <v>1.4800423550601862</v>
      </c>
      <c r="M555" s="12" t="s">
        <v>104</v>
      </c>
      <c r="N555" s="12">
        <v>42</v>
      </c>
      <c r="O555" s="12">
        <v>61</v>
      </c>
      <c r="P555" s="23">
        <v>1.4800423550601862</v>
      </c>
      <c r="Q555" s="12" t="s">
        <v>104</v>
      </c>
      <c r="R555" s="12">
        <v>42</v>
      </c>
      <c r="S555" s="12">
        <v>63</v>
      </c>
      <c r="T555" s="23">
        <v>1.4800423550601862</v>
      </c>
    </row>
    <row r="556" spans="1:20" s="12" customFormat="1" x14ac:dyDescent="0.25">
      <c r="A556" s="12">
        <v>143</v>
      </c>
      <c r="B556" s="12">
        <v>25</v>
      </c>
      <c r="C556" s="12" t="s">
        <v>110</v>
      </c>
      <c r="D556" s="38">
        <v>493976.77996199799</v>
      </c>
      <c r="E556" s="38">
        <v>5180731.3388799904</v>
      </c>
      <c r="F556" s="12" t="s">
        <v>93</v>
      </c>
      <c r="G556" s="12" t="s">
        <v>119</v>
      </c>
      <c r="H556" s="12">
        <v>3</v>
      </c>
      <c r="I556" s="12" t="s">
        <v>79</v>
      </c>
      <c r="J556" s="12">
        <v>61</v>
      </c>
      <c r="K556" s="12">
        <v>70</v>
      </c>
      <c r="L556" s="23">
        <v>1.640086282076612</v>
      </c>
      <c r="M556" s="12" t="s">
        <v>93</v>
      </c>
      <c r="N556" s="12">
        <v>61</v>
      </c>
      <c r="O556" s="12">
        <v>70</v>
      </c>
      <c r="P556" s="23">
        <v>1.640086282076612</v>
      </c>
      <c r="Q556" s="12" t="s">
        <v>93</v>
      </c>
      <c r="R556" s="12">
        <v>63</v>
      </c>
      <c r="S556" s="12">
        <v>80</v>
      </c>
      <c r="T556" s="23">
        <v>1.640086282076612</v>
      </c>
    </row>
    <row r="557" spans="1:20" s="12" customFormat="1" x14ac:dyDescent="0.25">
      <c r="A557" s="12">
        <v>143</v>
      </c>
      <c r="B557" s="12">
        <v>25</v>
      </c>
      <c r="C557" s="12" t="s">
        <v>110</v>
      </c>
      <c r="D557" s="38">
        <v>493976.77996199799</v>
      </c>
      <c r="E557" s="38">
        <v>5180731.3388799904</v>
      </c>
      <c r="F557" s="12" t="s">
        <v>76</v>
      </c>
      <c r="G557" s="12" t="s">
        <v>119</v>
      </c>
      <c r="H557" s="12">
        <v>3</v>
      </c>
      <c r="I557" s="12" t="s">
        <v>79</v>
      </c>
      <c r="J557" s="12">
        <v>70</v>
      </c>
      <c r="K557" s="12">
        <v>101</v>
      </c>
      <c r="L557" s="23">
        <v>1.643227263467105</v>
      </c>
      <c r="M557" s="12" t="s">
        <v>76</v>
      </c>
      <c r="N557" s="12">
        <v>70</v>
      </c>
      <c r="O557" s="12">
        <v>101</v>
      </c>
      <c r="P557" s="23">
        <v>1.643227263467105</v>
      </c>
      <c r="Q557" s="12" t="s">
        <v>76</v>
      </c>
      <c r="R557" s="12">
        <v>80</v>
      </c>
      <c r="S557" s="12">
        <v>101</v>
      </c>
      <c r="T557" s="23">
        <v>1.643227263467105</v>
      </c>
    </row>
    <row r="558" spans="1:20" s="12" customFormat="1" x14ac:dyDescent="0.25">
      <c r="A558" s="12">
        <v>143</v>
      </c>
      <c r="B558" s="12">
        <v>25</v>
      </c>
      <c r="C558" s="12" t="s">
        <v>110</v>
      </c>
      <c r="D558" s="38">
        <v>493976.77996199799</v>
      </c>
      <c r="E558" s="38">
        <v>5180731.3388799904</v>
      </c>
      <c r="F558" s="12" t="s">
        <v>89</v>
      </c>
      <c r="G558" s="12" t="s">
        <v>119</v>
      </c>
      <c r="H558" s="12">
        <v>3</v>
      </c>
      <c r="I558" s="12" t="s">
        <v>79</v>
      </c>
      <c r="J558" s="12">
        <v>101</v>
      </c>
      <c r="K558" s="12">
        <v>136</v>
      </c>
      <c r="L558" s="23">
        <v>1.6271100774636118</v>
      </c>
      <c r="M558" s="12" t="s">
        <v>89</v>
      </c>
      <c r="N558" s="12">
        <v>101</v>
      </c>
      <c r="O558" s="12">
        <v>136</v>
      </c>
      <c r="P558" s="23">
        <v>1.6271100774636118</v>
      </c>
      <c r="Q558" s="12" t="s">
        <v>89</v>
      </c>
      <c r="R558" s="12">
        <v>101</v>
      </c>
      <c r="S558" s="12">
        <v>136</v>
      </c>
      <c r="T558" s="23">
        <v>1.6271100774636118</v>
      </c>
    </row>
    <row r="559" spans="1:20" s="12" customFormat="1" x14ac:dyDescent="0.25">
      <c r="A559" s="12">
        <v>143</v>
      </c>
      <c r="B559" s="12">
        <v>25</v>
      </c>
      <c r="C559" s="12" t="s">
        <v>110</v>
      </c>
      <c r="D559" s="38">
        <v>493976.77996199799</v>
      </c>
      <c r="E559" s="38">
        <v>5180731.3388799904</v>
      </c>
      <c r="F559" s="12" t="s">
        <v>90</v>
      </c>
      <c r="G559" s="12" t="s">
        <v>119</v>
      </c>
      <c r="H559" s="12">
        <v>3</v>
      </c>
      <c r="I559" s="12" t="s">
        <v>79</v>
      </c>
      <c r="J559" s="12">
        <v>136</v>
      </c>
      <c r="K559" s="12">
        <v>153</v>
      </c>
      <c r="L559" s="23">
        <v>1.4974925457930708</v>
      </c>
      <c r="M559" s="12" t="s">
        <v>90</v>
      </c>
      <c r="N559" s="12">
        <v>136</v>
      </c>
      <c r="O559" s="12">
        <v>153</v>
      </c>
      <c r="P559" s="23">
        <v>1.4974925457930708</v>
      </c>
      <c r="Q559" s="12" t="s">
        <v>90</v>
      </c>
      <c r="R559" s="12">
        <v>136</v>
      </c>
      <c r="S559" s="12">
        <v>149</v>
      </c>
      <c r="T559" s="23">
        <v>1.4974925457930708</v>
      </c>
    </row>
    <row r="560" spans="1:20" s="12" customFormat="1" x14ac:dyDescent="0.25">
      <c r="A560" s="12">
        <v>145</v>
      </c>
      <c r="B560" s="12">
        <v>27</v>
      </c>
      <c r="C560" s="12" t="s">
        <v>110</v>
      </c>
      <c r="D560" s="38">
        <v>494039.23383600003</v>
      </c>
      <c r="E560" s="38">
        <v>5180734.0746799903</v>
      </c>
      <c r="F560" s="12" t="s">
        <v>78</v>
      </c>
      <c r="G560" s="12" t="s">
        <v>119</v>
      </c>
      <c r="H560" s="12">
        <v>3</v>
      </c>
      <c r="I560" s="12" t="s">
        <v>120</v>
      </c>
      <c r="J560" s="12">
        <v>0</v>
      </c>
      <c r="K560" s="12">
        <v>10</v>
      </c>
      <c r="L560" s="23">
        <v>1.3929594708302917</v>
      </c>
      <c r="M560" s="12" t="s">
        <v>78</v>
      </c>
      <c r="N560" s="12" t="s">
        <v>63</v>
      </c>
      <c r="O560" s="12" t="s">
        <v>64</v>
      </c>
      <c r="P560" s="23">
        <v>0.9443882926156496</v>
      </c>
      <c r="Q560" s="12" t="s">
        <v>78</v>
      </c>
      <c r="R560" s="12">
        <v>0</v>
      </c>
      <c r="S560" s="12">
        <v>10</v>
      </c>
      <c r="T560" s="23">
        <v>1.2801489140215609</v>
      </c>
    </row>
    <row r="561" spans="1:20" s="12" customFormat="1" x14ac:dyDescent="0.25">
      <c r="A561" s="12">
        <v>145</v>
      </c>
      <c r="B561" s="12">
        <v>27</v>
      </c>
      <c r="C561" s="12" t="s">
        <v>110</v>
      </c>
      <c r="D561" s="38">
        <v>494039.23383600003</v>
      </c>
      <c r="E561" s="38">
        <v>5180734.0746799903</v>
      </c>
      <c r="F561" s="12" t="s">
        <v>82</v>
      </c>
      <c r="G561" s="12" t="s">
        <v>119</v>
      </c>
      <c r="H561" s="12">
        <v>3</v>
      </c>
      <c r="I561" s="12" t="s">
        <v>120</v>
      </c>
      <c r="J561" s="12">
        <v>10</v>
      </c>
      <c r="K561" s="12">
        <v>20</v>
      </c>
      <c r="L561" s="23">
        <v>1.3929594708302917</v>
      </c>
      <c r="M561" s="12" t="s">
        <v>81</v>
      </c>
      <c r="N561" s="12" t="s">
        <v>64</v>
      </c>
      <c r="O561" s="12" t="s">
        <v>68</v>
      </c>
      <c r="P561" s="23">
        <v>1.5077933997306552</v>
      </c>
      <c r="Q561" s="12" t="s">
        <v>81</v>
      </c>
      <c r="R561" s="12">
        <v>10</v>
      </c>
      <c r="S561" s="12">
        <v>20</v>
      </c>
      <c r="T561" s="23">
        <v>1.3835418247260796</v>
      </c>
    </row>
    <row r="562" spans="1:20" s="12" customFormat="1" x14ac:dyDescent="0.25">
      <c r="A562" s="12">
        <v>145</v>
      </c>
      <c r="B562" s="12">
        <v>27</v>
      </c>
      <c r="C562" s="12" t="s">
        <v>110</v>
      </c>
      <c r="D562" s="38">
        <v>494039.23383600003</v>
      </c>
      <c r="E562" s="38">
        <v>5180734.0746799903</v>
      </c>
      <c r="F562" s="12" t="s">
        <v>82</v>
      </c>
      <c r="G562" s="12" t="s">
        <v>119</v>
      </c>
      <c r="H562" s="12">
        <v>3</v>
      </c>
      <c r="I562" s="12" t="s">
        <v>120</v>
      </c>
      <c r="J562" s="12">
        <v>20</v>
      </c>
      <c r="K562" s="12">
        <v>30</v>
      </c>
      <c r="L562" s="23">
        <v>1.3929594708302917</v>
      </c>
      <c r="M562" s="12" t="s">
        <v>82</v>
      </c>
      <c r="N562" s="12" t="s">
        <v>68</v>
      </c>
      <c r="O562" s="12" t="s">
        <v>70</v>
      </c>
      <c r="P562" s="23">
        <v>1.3929594708302917</v>
      </c>
      <c r="Q562" s="12" t="s">
        <v>82</v>
      </c>
      <c r="R562" s="12">
        <v>20</v>
      </c>
      <c r="S562" s="12">
        <v>30</v>
      </c>
      <c r="T562" s="23">
        <v>1.376572507366304</v>
      </c>
    </row>
    <row r="563" spans="1:20" s="12" customFormat="1" x14ac:dyDescent="0.25">
      <c r="A563" s="12">
        <v>145</v>
      </c>
      <c r="B563" s="12">
        <v>27</v>
      </c>
      <c r="C563" s="12" t="s">
        <v>110</v>
      </c>
      <c r="D563" s="38">
        <v>494039.23383600003</v>
      </c>
      <c r="E563" s="38">
        <v>5180734.0746799903</v>
      </c>
      <c r="F563" s="12" t="s">
        <v>82</v>
      </c>
      <c r="G563" s="12" t="s">
        <v>119</v>
      </c>
      <c r="H563" s="12">
        <v>3</v>
      </c>
      <c r="I563" s="12" t="s">
        <v>120</v>
      </c>
      <c r="J563" s="12" t="s">
        <v>70</v>
      </c>
      <c r="K563" s="12" t="s">
        <v>72</v>
      </c>
      <c r="L563" s="23">
        <v>1.4471697647617292</v>
      </c>
      <c r="M563" s="12" t="s">
        <v>82</v>
      </c>
      <c r="N563" s="12">
        <v>30</v>
      </c>
      <c r="O563" s="12">
        <v>32</v>
      </c>
      <c r="P563" s="23">
        <v>1.4471697647617292</v>
      </c>
      <c r="Q563" s="12" t="s">
        <v>82</v>
      </c>
      <c r="R563" s="12">
        <v>30</v>
      </c>
      <c r="S563" s="12">
        <v>32</v>
      </c>
      <c r="T563" s="23">
        <v>1.4471697647617292</v>
      </c>
    </row>
    <row r="564" spans="1:20" s="12" customFormat="1" x14ac:dyDescent="0.25">
      <c r="A564" s="12">
        <v>145</v>
      </c>
      <c r="B564" s="12">
        <v>27</v>
      </c>
      <c r="C564" s="12" t="s">
        <v>110</v>
      </c>
      <c r="D564" s="38">
        <v>494039.23383600003</v>
      </c>
      <c r="E564" s="38">
        <v>5180734.0746799903</v>
      </c>
      <c r="F564" s="12" t="s">
        <v>83</v>
      </c>
      <c r="G564" s="12" t="s">
        <v>119</v>
      </c>
      <c r="H564" s="12">
        <v>3</v>
      </c>
      <c r="I564" s="12" t="s">
        <v>120</v>
      </c>
      <c r="J564" s="12">
        <v>32</v>
      </c>
      <c r="K564" s="12">
        <v>50</v>
      </c>
      <c r="L564" s="23">
        <v>1.4778454128292697</v>
      </c>
      <c r="M564" s="12" t="s">
        <v>83</v>
      </c>
      <c r="N564" s="12">
        <v>32</v>
      </c>
      <c r="O564" s="12">
        <v>50</v>
      </c>
      <c r="P564" s="23">
        <v>1.4778454128292697</v>
      </c>
      <c r="Q564" s="12" t="s">
        <v>83</v>
      </c>
      <c r="R564" s="12">
        <v>32</v>
      </c>
      <c r="S564" s="12">
        <v>50</v>
      </c>
      <c r="T564" s="23">
        <v>1.4778454128292697</v>
      </c>
    </row>
    <row r="565" spans="1:20" s="12" customFormat="1" x14ac:dyDescent="0.25">
      <c r="A565" s="12">
        <v>145</v>
      </c>
      <c r="B565" s="12">
        <v>27</v>
      </c>
      <c r="C565" s="12" t="s">
        <v>110</v>
      </c>
      <c r="D565" s="38">
        <v>494039.23383600003</v>
      </c>
      <c r="E565" s="38">
        <v>5180734.0746799903</v>
      </c>
      <c r="F565" s="12" t="s">
        <v>93</v>
      </c>
      <c r="G565" s="12" t="s">
        <v>119</v>
      </c>
      <c r="H565" s="12">
        <v>3</v>
      </c>
      <c r="I565" s="12" t="s">
        <v>120</v>
      </c>
      <c r="J565" s="12">
        <v>50</v>
      </c>
      <c r="K565" s="12">
        <v>68</v>
      </c>
      <c r="L565" s="23">
        <v>1.6568401738463721</v>
      </c>
      <c r="M565" s="12" t="s">
        <v>93</v>
      </c>
      <c r="N565" s="12">
        <v>50</v>
      </c>
      <c r="O565" s="12">
        <v>68</v>
      </c>
      <c r="P565" s="23">
        <v>1.6568401738463721</v>
      </c>
      <c r="Q565" s="12" t="s">
        <v>93</v>
      </c>
      <c r="R565" s="12">
        <v>50</v>
      </c>
      <c r="S565" s="12">
        <v>69</v>
      </c>
      <c r="T565" s="23">
        <v>1.6568401738463721</v>
      </c>
    </row>
    <row r="566" spans="1:20" s="12" customFormat="1" x14ac:dyDescent="0.25">
      <c r="A566" s="12">
        <v>145</v>
      </c>
      <c r="B566" s="12">
        <v>27</v>
      </c>
      <c r="C566" s="12" t="s">
        <v>110</v>
      </c>
      <c r="D566" s="38">
        <v>494039.23383600003</v>
      </c>
      <c r="E566" s="38">
        <v>5180734.0746799903</v>
      </c>
      <c r="F566" s="12" t="s">
        <v>89</v>
      </c>
      <c r="G566" s="12" t="s">
        <v>119</v>
      </c>
      <c r="H566" s="12">
        <v>3</v>
      </c>
      <c r="I566" s="12" t="s">
        <v>120</v>
      </c>
      <c r="J566" s="12">
        <v>68</v>
      </c>
      <c r="K566" s="12">
        <v>125</v>
      </c>
      <c r="L566" s="23">
        <v>1.6637980349086872</v>
      </c>
      <c r="M566" s="12" t="s">
        <v>89</v>
      </c>
      <c r="N566" s="12">
        <v>68</v>
      </c>
      <c r="O566" s="12">
        <v>125</v>
      </c>
      <c r="P566" s="23">
        <v>1.6637980349086872</v>
      </c>
      <c r="Q566" s="12" t="s">
        <v>89</v>
      </c>
      <c r="R566" s="12">
        <v>69</v>
      </c>
      <c r="S566" s="12">
        <v>125</v>
      </c>
      <c r="T566" s="23">
        <v>1.6637980349086872</v>
      </c>
    </row>
    <row r="567" spans="1:20" s="12" customFormat="1" x14ac:dyDescent="0.25">
      <c r="A567" s="12">
        <v>145</v>
      </c>
      <c r="B567" s="12">
        <v>27</v>
      </c>
      <c r="C567" s="12" t="s">
        <v>110</v>
      </c>
      <c r="D567" s="38">
        <v>494039.23383600003</v>
      </c>
      <c r="E567" s="38">
        <v>5180734.0746799903</v>
      </c>
      <c r="F567" s="12" t="s">
        <v>90</v>
      </c>
      <c r="G567" s="12" t="s">
        <v>119</v>
      </c>
      <c r="H567" s="12">
        <v>3</v>
      </c>
      <c r="I567" s="12" t="s">
        <v>120</v>
      </c>
      <c r="J567" s="12">
        <v>125</v>
      </c>
      <c r="K567" s="12">
        <v>153</v>
      </c>
      <c r="L567" s="23">
        <v>1.6699317068156101</v>
      </c>
      <c r="M567" s="12" t="s">
        <v>90</v>
      </c>
      <c r="N567" s="12">
        <v>125</v>
      </c>
      <c r="O567" s="12">
        <v>153</v>
      </c>
      <c r="P567" s="23">
        <v>1.6699317068156101</v>
      </c>
      <c r="Q567" s="12" t="s">
        <v>90</v>
      </c>
      <c r="R567" s="12">
        <v>125</v>
      </c>
      <c r="S567" s="12">
        <v>153</v>
      </c>
      <c r="T567" s="23">
        <v>1.6699317068156101</v>
      </c>
    </row>
    <row r="568" spans="1:20" s="12" customFormat="1" x14ac:dyDescent="0.25">
      <c r="A568" s="12">
        <v>147</v>
      </c>
      <c r="B568" s="12">
        <v>29</v>
      </c>
      <c r="C568" s="12" t="s">
        <v>110</v>
      </c>
      <c r="D568" s="38">
        <v>494103.06250200002</v>
      </c>
      <c r="E568" s="38">
        <v>5180745.2349699903</v>
      </c>
      <c r="F568" s="12" t="s">
        <v>78</v>
      </c>
      <c r="G568" s="12" t="s">
        <v>119</v>
      </c>
      <c r="H568" s="12">
        <v>3</v>
      </c>
      <c r="I568" s="12" t="s">
        <v>120</v>
      </c>
      <c r="J568" s="12">
        <v>0</v>
      </c>
      <c r="K568" s="12">
        <v>10</v>
      </c>
      <c r="L568" s="23">
        <v>1.3618295351494702</v>
      </c>
      <c r="M568" s="12" t="s">
        <v>78</v>
      </c>
      <c r="N568" s="12" t="s">
        <v>63</v>
      </c>
      <c r="O568" s="12" t="s">
        <v>64</v>
      </c>
      <c r="P568" s="23">
        <v>1.0248658269495838</v>
      </c>
      <c r="Q568" s="12" t="s">
        <v>78</v>
      </c>
      <c r="R568" s="12">
        <v>0</v>
      </c>
      <c r="S568" s="12">
        <v>10</v>
      </c>
      <c r="T568" s="23">
        <v>1.4330000000000001</v>
      </c>
    </row>
    <row r="569" spans="1:20" s="12" customFormat="1" x14ac:dyDescent="0.25">
      <c r="A569" s="12">
        <v>147</v>
      </c>
      <c r="B569" s="12">
        <v>29</v>
      </c>
      <c r="C569" s="12" t="s">
        <v>110</v>
      </c>
      <c r="D569" s="38">
        <v>494103.06250200002</v>
      </c>
      <c r="E569" s="38">
        <v>5180745.2349699903</v>
      </c>
      <c r="F569" s="12" t="s">
        <v>83</v>
      </c>
      <c r="G569" s="12" t="s">
        <v>119</v>
      </c>
      <c r="H569" s="12">
        <v>3</v>
      </c>
      <c r="I569" s="12" t="s">
        <v>120</v>
      </c>
      <c r="J569" s="12">
        <v>10</v>
      </c>
      <c r="K569" s="12">
        <v>20</v>
      </c>
      <c r="L569" s="23">
        <v>1.6332808943979658</v>
      </c>
      <c r="M569" s="12" t="s">
        <v>133</v>
      </c>
      <c r="N569" s="12" t="s">
        <v>64</v>
      </c>
      <c r="O569" s="12" t="s">
        <v>68</v>
      </c>
      <c r="P569" s="23">
        <v>1.6332808943979658</v>
      </c>
      <c r="Q569" s="12" t="s">
        <v>133</v>
      </c>
      <c r="R569" s="12">
        <v>10</v>
      </c>
      <c r="S569" s="12">
        <v>20</v>
      </c>
      <c r="T569" s="23">
        <v>1.5660000000000001</v>
      </c>
    </row>
    <row r="570" spans="1:20" s="12" customFormat="1" x14ac:dyDescent="0.25">
      <c r="A570" s="12">
        <v>147</v>
      </c>
      <c r="B570" s="12">
        <v>29</v>
      </c>
      <c r="C570" s="12" t="s">
        <v>110</v>
      </c>
      <c r="D570" s="38">
        <v>494103.06250200002</v>
      </c>
      <c r="E570" s="38">
        <v>5180745.2349699903</v>
      </c>
      <c r="F570" s="12" t="s">
        <v>83</v>
      </c>
      <c r="G570" s="12" t="s">
        <v>119</v>
      </c>
      <c r="H570" s="12">
        <v>3</v>
      </c>
      <c r="I570" s="12" t="s">
        <v>120</v>
      </c>
      <c r="J570" s="12">
        <v>20</v>
      </c>
      <c r="K570" s="12">
        <v>30</v>
      </c>
      <c r="L570" s="23">
        <v>1.5718639029061723</v>
      </c>
      <c r="M570" s="12" t="s">
        <v>92</v>
      </c>
      <c r="N570" s="12" t="s">
        <v>68</v>
      </c>
      <c r="O570" s="12" t="s">
        <v>70</v>
      </c>
      <c r="P570" s="23">
        <v>1.5718639029061723</v>
      </c>
      <c r="Q570" s="12" t="s">
        <v>92</v>
      </c>
      <c r="R570" s="12">
        <v>20</v>
      </c>
      <c r="S570" s="12">
        <v>30</v>
      </c>
      <c r="T570" s="23">
        <v>1.5940000000000001</v>
      </c>
    </row>
    <row r="571" spans="1:20" s="12" customFormat="1" x14ac:dyDescent="0.25">
      <c r="A571" s="12">
        <v>147</v>
      </c>
      <c r="B571" s="12">
        <v>29</v>
      </c>
      <c r="C571" s="12" t="s">
        <v>110</v>
      </c>
      <c r="D571" s="38">
        <v>494103.06250200002</v>
      </c>
      <c r="E571" s="38">
        <v>5180745.2349699903</v>
      </c>
      <c r="F571" s="12" t="s">
        <v>92</v>
      </c>
      <c r="G571" s="12" t="s">
        <v>119</v>
      </c>
      <c r="H571" s="12">
        <v>3</v>
      </c>
      <c r="I571" s="12" t="s">
        <v>120</v>
      </c>
      <c r="J571" s="12">
        <v>18</v>
      </c>
      <c r="K571" s="12">
        <v>48</v>
      </c>
      <c r="L571" s="23">
        <v>1.570514258166136</v>
      </c>
      <c r="M571" s="12" t="s">
        <v>92</v>
      </c>
      <c r="N571" s="12">
        <v>30</v>
      </c>
      <c r="O571" s="12">
        <v>48</v>
      </c>
      <c r="P571" s="23">
        <v>1.570514258166136</v>
      </c>
      <c r="Q571" s="12" t="s">
        <v>92</v>
      </c>
      <c r="R571" s="12">
        <v>30</v>
      </c>
      <c r="S571" s="12">
        <v>48</v>
      </c>
      <c r="T571" s="23">
        <v>1.570514258166136</v>
      </c>
    </row>
    <row r="572" spans="1:20" s="12" customFormat="1" x14ac:dyDescent="0.25">
      <c r="A572" s="12">
        <v>147</v>
      </c>
      <c r="B572" s="12">
        <v>29</v>
      </c>
      <c r="C572" s="12" t="s">
        <v>110</v>
      </c>
      <c r="D572" s="38">
        <v>494103.06250200002</v>
      </c>
      <c r="E572" s="38">
        <v>5180745.2349699903</v>
      </c>
      <c r="F572" s="12" t="s">
        <v>89</v>
      </c>
      <c r="G572" s="12" t="s">
        <v>119</v>
      </c>
      <c r="H572" s="12">
        <v>3</v>
      </c>
      <c r="I572" s="12" t="s">
        <v>120</v>
      </c>
      <c r="J572" s="12">
        <v>48</v>
      </c>
      <c r="K572" s="12">
        <v>85</v>
      </c>
      <c r="L572" s="23">
        <v>1.6297556035808367</v>
      </c>
      <c r="M572" s="12" t="s">
        <v>89</v>
      </c>
      <c r="N572" s="12">
        <v>48</v>
      </c>
      <c r="O572" s="12">
        <v>85</v>
      </c>
      <c r="P572" s="23">
        <v>1.6297556035808367</v>
      </c>
      <c r="Q572" s="12" t="s">
        <v>89</v>
      </c>
      <c r="R572" s="12">
        <v>48</v>
      </c>
      <c r="S572" s="12">
        <v>85</v>
      </c>
      <c r="T572" s="23">
        <v>1.6297556035808367</v>
      </c>
    </row>
    <row r="573" spans="1:20" s="12" customFormat="1" x14ac:dyDescent="0.25">
      <c r="A573" s="12">
        <v>147</v>
      </c>
      <c r="B573" s="12">
        <v>29</v>
      </c>
      <c r="C573" s="12" t="s">
        <v>110</v>
      </c>
      <c r="D573" s="38">
        <v>494103.06250200002</v>
      </c>
      <c r="E573" s="38">
        <v>5180745.2349699903</v>
      </c>
      <c r="F573" s="12" t="s">
        <v>90</v>
      </c>
      <c r="G573" s="12" t="s">
        <v>119</v>
      </c>
      <c r="H573" s="12">
        <v>3</v>
      </c>
      <c r="I573" s="12" t="s">
        <v>120</v>
      </c>
      <c r="J573" s="12">
        <v>85</v>
      </c>
      <c r="K573" s="12">
        <v>145</v>
      </c>
      <c r="L573" s="23">
        <v>1.6038768095111671</v>
      </c>
      <c r="M573" s="12" t="s">
        <v>90</v>
      </c>
      <c r="N573" s="12">
        <v>85</v>
      </c>
      <c r="O573" s="12">
        <v>145</v>
      </c>
      <c r="P573" s="23">
        <v>1.6038768095111671</v>
      </c>
      <c r="Q573" s="12" t="s">
        <v>90</v>
      </c>
      <c r="R573" s="12">
        <v>85</v>
      </c>
      <c r="S573" s="12">
        <v>145</v>
      </c>
      <c r="T573" s="23">
        <v>1.6038768095111671</v>
      </c>
    </row>
    <row r="574" spans="1:20" s="12" customFormat="1" x14ac:dyDescent="0.25">
      <c r="A574" s="12">
        <v>147</v>
      </c>
      <c r="B574" s="12">
        <v>29</v>
      </c>
      <c r="C574" s="12" t="s">
        <v>110</v>
      </c>
      <c r="D574" s="38">
        <v>494103.06250200002</v>
      </c>
      <c r="E574" s="38">
        <v>5180745.2349699903</v>
      </c>
      <c r="F574" s="12" t="s">
        <v>94</v>
      </c>
      <c r="G574" s="12" t="s">
        <v>119</v>
      </c>
      <c r="H574" s="12">
        <v>3</v>
      </c>
      <c r="I574" s="12" t="s">
        <v>120</v>
      </c>
      <c r="J574" s="12">
        <v>145</v>
      </c>
      <c r="K574" s="12">
        <v>153</v>
      </c>
      <c r="L574" s="23">
        <v>1.67</v>
      </c>
      <c r="M574" s="12" t="s">
        <v>94</v>
      </c>
      <c r="N574" s="12">
        <v>145</v>
      </c>
      <c r="O574" s="12">
        <v>153</v>
      </c>
      <c r="P574" s="23">
        <v>1.67</v>
      </c>
      <c r="Q574" s="12" t="s">
        <v>94</v>
      </c>
      <c r="R574" s="12">
        <v>145</v>
      </c>
      <c r="S574" s="12">
        <v>148</v>
      </c>
      <c r="T574" s="23">
        <v>1.67</v>
      </c>
    </row>
    <row r="575" spans="1:20" s="12" customFormat="1" x14ac:dyDescent="0.25">
      <c r="A575" s="12">
        <v>149</v>
      </c>
      <c r="B575" s="12">
        <v>6</v>
      </c>
      <c r="C575" s="12" t="s">
        <v>134</v>
      </c>
      <c r="D575" s="38">
        <v>493350.86385000002</v>
      </c>
      <c r="E575" s="38">
        <v>5180767.3566100001</v>
      </c>
      <c r="F575" s="12" t="s">
        <v>78</v>
      </c>
      <c r="G575" s="12" t="s">
        <v>139</v>
      </c>
      <c r="H575" s="12">
        <v>4</v>
      </c>
      <c r="I575" s="12" t="s">
        <v>100</v>
      </c>
      <c r="J575" s="12">
        <v>0</v>
      </c>
      <c r="K575" s="12">
        <v>10</v>
      </c>
      <c r="L575" s="23">
        <v>1.3563002886743671</v>
      </c>
      <c r="M575" s="12" t="s">
        <v>78</v>
      </c>
      <c r="N575" s="12" t="s">
        <v>63</v>
      </c>
      <c r="O575" s="12" t="s">
        <v>64</v>
      </c>
      <c r="P575" s="23">
        <v>0.84586207503862831</v>
      </c>
      <c r="Q575" s="12" t="s">
        <v>78</v>
      </c>
      <c r="R575" s="12">
        <v>0</v>
      </c>
      <c r="S575" s="12">
        <v>10</v>
      </c>
      <c r="T575" s="23">
        <v>1.1597296963494892</v>
      </c>
    </row>
    <row r="576" spans="1:20" s="12" customFormat="1" x14ac:dyDescent="0.25">
      <c r="A576" s="12">
        <v>149</v>
      </c>
      <c r="B576" s="12">
        <v>6</v>
      </c>
      <c r="C576" s="12" t="s">
        <v>134</v>
      </c>
      <c r="D576" s="38">
        <v>493350.86385000002</v>
      </c>
      <c r="E576" s="38">
        <v>5180767.3566100001</v>
      </c>
      <c r="F576" s="12" t="s">
        <v>82</v>
      </c>
      <c r="G576" s="12" t="s">
        <v>139</v>
      </c>
      <c r="H576" s="12">
        <v>4</v>
      </c>
      <c r="I576" s="12" t="s">
        <v>100</v>
      </c>
      <c r="J576" s="12">
        <v>10</v>
      </c>
      <c r="K576" s="12">
        <v>20</v>
      </c>
      <c r="L576" s="23">
        <v>1.3563002886743671</v>
      </c>
      <c r="M576" s="12" t="s">
        <v>81</v>
      </c>
      <c r="N576" s="12" t="s">
        <v>64</v>
      </c>
      <c r="O576" s="12" t="s">
        <v>68</v>
      </c>
      <c r="P576" s="23">
        <v>1.4793630257616497</v>
      </c>
      <c r="Q576" s="12" t="s">
        <v>81</v>
      </c>
      <c r="R576" s="12">
        <v>10</v>
      </c>
      <c r="S576" s="12">
        <v>20</v>
      </c>
      <c r="T576" s="23">
        <v>1.3138486511283238</v>
      </c>
    </row>
    <row r="577" spans="1:20" s="12" customFormat="1" x14ac:dyDescent="0.25">
      <c r="A577" s="12">
        <v>149</v>
      </c>
      <c r="B577" s="12">
        <v>6</v>
      </c>
      <c r="C577" s="12" t="s">
        <v>134</v>
      </c>
      <c r="D577" s="38">
        <v>493350.86385000002</v>
      </c>
      <c r="E577" s="38">
        <v>5180767.3566100001</v>
      </c>
      <c r="F577" s="12" t="s">
        <v>82</v>
      </c>
      <c r="G577" s="12" t="s">
        <v>139</v>
      </c>
      <c r="H577" s="12">
        <v>4</v>
      </c>
      <c r="I577" s="12" t="s">
        <v>100</v>
      </c>
      <c r="J577" s="12">
        <v>20</v>
      </c>
      <c r="K577" s="12">
        <v>30</v>
      </c>
      <c r="L577" s="23">
        <v>1.3563002886743671</v>
      </c>
      <c r="M577" s="12" t="s">
        <v>82</v>
      </c>
      <c r="N577" s="12" t="s">
        <v>68</v>
      </c>
      <c r="O577" s="12" t="s">
        <v>70</v>
      </c>
      <c r="P577" s="23">
        <v>1.3563002886743671</v>
      </c>
      <c r="Q577" s="12" t="s">
        <v>82</v>
      </c>
      <c r="R577" s="12">
        <v>20</v>
      </c>
      <c r="S577" s="12">
        <v>30</v>
      </c>
      <c r="T577" s="23">
        <v>1.3266404361557598</v>
      </c>
    </row>
    <row r="578" spans="1:20" s="12" customFormat="1" x14ac:dyDescent="0.25">
      <c r="A578" s="12">
        <v>149</v>
      </c>
      <c r="B578" s="12">
        <v>6</v>
      </c>
      <c r="C578" s="12" t="s">
        <v>134</v>
      </c>
      <c r="D578" s="38">
        <v>493350.86385000002</v>
      </c>
      <c r="E578" s="38">
        <v>5180767.3566100001</v>
      </c>
      <c r="F578" s="12" t="s">
        <v>82</v>
      </c>
      <c r="G578" s="12" t="s">
        <v>139</v>
      </c>
      <c r="H578" s="12">
        <v>4</v>
      </c>
      <c r="I578" s="12" t="s">
        <v>100</v>
      </c>
      <c r="J578" s="12" t="s">
        <v>70</v>
      </c>
      <c r="K578" s="12" t="s">
        <v>149</v>
      </c>
      <c r="L578" s="23">
        <v>1.3389482297365571</v>
      </c>
      <c r="M578" s="12" t="s">
        <v>82</v>
      </c>
      <c r="N578" s="12">
        <v>30</v>
      </c>
      <c r="O578" s="12">
        <v>34</v>
      </c>
      <c r="P578" s="23">
        <v>1.3389482297365571</v>
      </c>
      <c r="Q578" s="12" t="s">
        <v>82</v>
      </c>
      <c r="R578" s="12">
        <v>30</v>
      </c>
      <c r="S578" s="12">
        <v>34</v>
      </c>
      <c r="T578" s="23">
        <v>1.3389482297365571</v>
      </c>
    </row>
    <row r="579" spans="1:20" s="12" customFormat="1" x14ac:dyDescent="0.25">
      <c r="A579" s="12">
        <v>149</v>
      </c>
      <c r="B579" s="12">
        <v>6</v>
      </c>
      <c r="C579" s="12" t="s">
        <v>134</v>
      </c>
      <c r="D579" s="38">
        <v>493350.86385000002</v>
      </c>
      <c r="E579" s="38">
        <v>5180767.3566100001</v>
      </c>
      <c r="F579" s="12" t="s">
        <v>129</v>
      </c>
      <c r="G579" s="12" t="s">
        <v>139</v>
      </c>
      <c r="H579" s="12">
        <v>4</v>
      </c>
      <c r="I579" s="12" t="s">
        <v>100</v>
      </c>
      <c r="J579" s="12">
        <v>34</v>
      </c>
      <c r="K579" s="12">
        <v>70</v>
      </c>
      <c r="L579" s="23">
        <v>1.178744783765131</v>
      </c>
      <c r="M579" s="12" t="s">
        <v>129</v>
      </c>
      <c r="N579" s="12">
        <v>34</v>
      </c>
      <c r="O579" s="12">
        <v>70</v>
      </c>
      <c r="P579" s="23">
        <v>1.178744783765131</v>
      </c>
      <c r="Q579" s="12" t="s">
        <v>129</v>
      </c>
      <c r="R579" s="12">
        <v>34</v>
      </c>
      <c r="S579" s="12">
        <v>70</v>
      </c>
      <c r="T579" s="23">
        <v>1.178744783765131</v>
      </c>
    </row>
    <row r="580" spans="1:20" s="12" customFormat="1" x14ac:dyDescent="0.25">
      <c r="A580" s="12">
        <v>149</v>
      </c>
      <c r="B580" s="12">
        <v>6</v>
      </c>
      <c r="C580" s="12" t="s">
        <v>134</v>
      </c>
      <c r="D580" s="38">
        <v>493350.86385000002</v>
      </c>
      <c r="E580" s="38">
        <v>5180767.3566100001</v>
      </c>
      <c r="F580" s="12" t="s">
        <v>130</v>
      </c>
      <c r="G580" s="12" t="s">
        <v>139</v>
      </c>
      <c r="H580" s="12">
        <v>4</v>
      </c>
      <c r="I580" s="12" t="s">
        <v>100</v>
      </c>
      <c r="J580" s="12">
        <v>70</v>
      </c>
      <c r="K580" s="12">
        <v>90</v>
      </c>
      <c r="L580" s="23">
        <v>1.1306033742379036</v>
      </c>
      <c r="M580" s="12" t="s">
        <v>130</v>
      </c>
      <c r="N580" s="12">
        <v>70</v>
      </c>
      <c r="O580" s="12">
        <v>90</v>
      </c>
      <c r="P580" s="23">
        <v>1.1306033742379036</v>
      </c>
      <c r="Q580" s="12" t="s">
        <v>130</v>
      </c>
      <c r="R580" s="12">
        <v>70</v>
      </c>
      <c r="S580" s="12">
        <v>90</v>
      </c>
      <c r="T580" s="23">
        <v>1.1306033742379036</v>
      </c>
    </row>
    <row r="581" spans="1:20" s="12" customFormat="1" x14ac:dyDescent="0.25">
      <c r="A581" s="12">
        <v>149</v>
      </c>
      <c r="B581" s="12">
        <v>6</v>
      </c>
      <c r="C581" s="12" t="s">
        <v>134</v>
      </c>
      <c r="D581" s="38">
        <v>493350.86385000002</v>
      </c>
      <c r="E581" s="38">
        <v>5180767.3566100001</v>
      </c>
      <c r="F581" s="12" t="s">
        <v>106</v>
      </c>
      <c r="G581" s="12" t="s">
        <v>139</v>
      </c>
      <c r="H581" s="12">
        <v>4</v>
      </c>
      <c r="I581" s="12" t="s">
        <v>100</v>
      </c>
      <c r="J581" s="12">
        <v>90</v>
      </c>
      <c r="K581" s="12">
        <v>114</v>
      </c>
      <c r="L581" s="23">
        <v>1.3581175900866</v>
      </c>
      <c r="M581" s="12" t="s">
        <v>106</v>
      </c>
      <c r="N581" s="12">
        <v>90</v>
      </c>
      <c r="O581" s="12">
        <v>114</v>
      </c>
      <c r="P581" s="23">
        <v>1.3581175900866</v>
      </c>
      <c r="Q581" s="12" t="s">
        <v>106</v>
      </c>
      <c r="R581" s="12">
        <v>90</v>
      </c>
      <c r="S581" s="12">
        <v>114</v>
      </c>
      <c r="T581" s="23">
        <v>1.3581175900866</v>
      </c>
    </row>
    <row r="582" spans="1:20" s="12" customFormat="1" x14ac:dyDescent="0.25">
      <c r="A582" s="12">
        <v>149</v>
      </c>
      <c r="B582" s="12">
        <v>6</v>
      </c>
      <c r="C582" s="12" t="s">
        <v>134</v>
      </c>
      <c r="D582" s="38">
        <v>493350.86385000002</v>
      </c>
      <c r="E582" s="38">
        <v>5180767.3566100001</v>
      </c>
      <c r="F582" s="12" t="s">
        <v>107</v>
      </c>
      <c r="G582" s="12" t="s">
        <v>139</v>
      </c>
      <c r="H582" s="12">
        <v>4</v>
      </c>
      <c r="I582" s="12" t="s">
        <v>100</v>
      </c>
      <c r="J582" s="12">
        <v>114</v>
      </c>
      <c r="K582" s="12">
        <v>153</v>
      </c>
      <c r="L582" s="23">
        <v>1.5977400652706133</v>
      </c>
      <c r="M582" s="12" t="s">
        <v>107</v>
      </c>
      <c r="N582" s="12">
        <v>114</v>
      </c>
      <c r="O582" s="12">
        <v>153</v>
      </c>
      <c r="P582" s="23">
        <v>1.5977400652706133</v>
      </c>
      <c r="Q582" s="12" t="s">
        <v>107</v>
      </c>
      <c r="R582" s="12">
        <v>114</v>
      </c>
      <c r="S582" s="12">
        <v>138</v>
      </c>
      <c r="T582" s="23">
        <v>1.5977400652706133</v>
      </c>
    </row>
    <row r="583" spans="1:20" s="12" customFormat="1" x14ac:dyDescent="0.25">
      <c r="A583" s="12">
        <v>151</v>
      </c>
      <c r="B583" s="12">
        <v>8</v>
      </c>
      <c r="C583" s="12" t="s">
        <v>134</v>
      </c>
      <c r="D583" s="38">
        <v>493417.88659000001</v>
      </c>
      <c r="E583" s="38">
        <v>5180770.9989099903</v>
      </c>
      <c r="F583" s="12" t="s">
        <v>78</v>
      </c>
      <c r="G583" s="12" t="s">
        <v>139</v>
      </c>
      <c r="H583" s="12">
        <v>4</v>
      </c>
      <c r="I583" s="12" t="s">
        <v>121</v>
      </c>
      <c r="J583" s="12">
        <v>0</v>
      </c>
      <c r="K583" s="12">
        <v>10</v>
      </c>
      <c r="L583" s="23">
        <v>1.3874691369153187</v>
      </c>
      <c r="M583" s="12" t="s">
        <v>78</v>
      </c>
      <c r="N583" s="12" t="s">
        <v>63</v>
      </c>
      <c r="O583" s="12" t="s">
        <v>64</v>
      </c>
      <c r="P583" s="23">
        <v>0.90646807468760859</v>
      </c>
      <c r="Q583" s="12" t="s">
        <v>78</v>
      </c>
      <c r="R583" s="12">
        <v>0</v>
      </c>
      <c r="S583" s="12">
        <v>10</v>
      </c>
      <c r="T583" s="23">
        <v>1.2305697196393599</v>
      </c>
    </row>
    <row r="584" spans="1:20" s="12" customFormat="1" x14ac:dyDescent="0.25">
      <c r="A584" s="12">
        <v>151</v>
      </c>
      <c r="B584" s="12">
        <v>8</v>
      </c>
      <c r="C584" s="12" t="s">
        <v>134</v>
      </c>
      <c r="D584" s="38">
        <v>493417.88659000001</v>
      </c>
      <c r="E584" s="38">
        <v>5180770.9989099903</v>
      </c>
      <c r="F584" s="12" t="s">
        <v>78</v>
      </c>
      <c r="G584" s="12" t="s">
        <v>139</v>
      </c>
      <c r="H584" s="12">
        <v>4</v>
      </c>
      <c r="I584" s="12" t="s">
        <v>121</v>
      </c>
      <c r="J584" s="12">
        <v>10</v>
      </c>
      <c r="K584" s="12">
        <v>20</v>
      </c>
      <c r="L584" s="23">
        <v>1.3874691369153187</v>
      </c>
      <c r="M584" s="12" t="s">
        <v>82</v>
      </c>
      <c r="N584" s="12" t="s">
        <v>64</v>
      </c>
      <c r="O584" s="12" t="s">
        <v>68</v>
      </c>
      <c r="P584" s="23">
        <v>1.3874691369153187</v>
      </c>
      <c r="Q584" s="12" t="s">
        <v>81</v>
      </c>
      <c r="R584" s="12">
        <v>10</v>
      </c>
      <c r="S584" s="12">
        <v>20</v>
      </c>
      <c r="T584" s="23">
        <v>1.4026853926636909</v>
      </c>
    </row>
    <row r="585" spans="1:20" s="12" customFormat="1" x14ac:dyDescent="0.25">
      <c r="A585" s="12">
        <v>151</v>
      </c>
      <c r="B585" s="12">
        <v>8</v>
      </c>
      <c r="C585" s="12" t="s">
        <v>134</v>
      </c>
      <c r="D585" s="38">
        <v>493417.88659000001</v>
      </c>
      <c r="E585" s="38">
        <v>5180770.9989099903</v>
      </c>
      <c r="F585" s="12" t="s">
        <v>78</v>
      </c>
      <c r="G585" s="12" t="s">
        <v>139</v>
      </c>
      <c r="H585" s="12">
        <v>4</v>
      </c>
      <c r="I585" s="12" t="s">
        <v>121</v>
      </c>
      <c r="J585" s="12">
        <v>20</v>
      </c>
      <c r="K585" s="12">
        <v>30</v>
      </c>
      <c r="L585" s="23">
        <v>1.4227346652408588</v>
      </c>
      <c r="M585" s="12" t="s">
        <v>82</v>
      </c>
      <c r="N585" s="12" t="s">
        <v>68</v>
      </c>
      <c r="O585" s="12" t="s">
        <v>70</v>
      </c>
      <c r="P585" s="23">
        <v>1.4227346652408588</v>
      </c>
      <c r="Q585" s="12" t="s">
        <v>82</v>
      </c>
      <c r="R585" s="12">
        <v>20</v>
      </c>
      <c r="S585" s="12">
        <v>30</v>
      </c>
      <c r="T585" s="23">
        <v>1.3546941440090337</v>
      </c>
    </row>
    <row r="586" spans="1:20" s="12" customFormat="1" x14ac:dyDescent="0.25">
      <c r="A586" s="12">
        <v>151</v>
      </c>
      <c r="B586" s="12">
        <v>8</v>
      </c>
      <c r="C586" s="12" t="s">
        <v>134</v>
      </c>
      <c r="D586" s="38">
        <v>493417.88659000001</v>
      </c>
      <c r="E586" s="38">
        <v>5180770.9989099903</v>
      </c>
      <c r="F586" s="12" t="s">
        <v>82</v>
      </c>
      <c r="G586" s="12" t="s">
        <v>139</v>
      </c>
      <c r="H586" s="12">
        <v>4</v>
      </c>
      <c r="I586" s="12" t="s">
        <v>121</v>
      </c>
      <c r="J586" s="12">
        <v>15</v>
      </c>
      <c r="K586" s="12">
        <v>43</v>
      </c>
      <c r="L586" s="23">
        <v>1.3439560085876952</v>
      </c>
      <c r="M586" s="12" t="s">
        <v>82</v>
      </c>
      <c r="N586" s="12">
        <v>30</v>
      </c>
      <c r="O586" s="12">
        <v>43</v>
      </c>
      <c r="P586" s="23">
        <v>1.3439560085876952</v>
      </c>
      <c r="Q586" s="12" t="s">
        <v>82</v>
      </c>
      <c r="R586" s="12">
        <v>30</v>
      </c>
      <c r="S586" s="12">
        <v>43</v>
      </c>
      <c r="T586" s="23">
        <v>1.3439560085876952</v>
      </c>
    </row>
    <row r="587" spans="1:20" s="12" customFormat="1" x14ac:dyDescent="0.25">
      <c r="A587" s="12">
        <v>151</v>
      </c>
      <c r="B587" s="12">
        <v>8</v>
      </c>
      <c r="C587" s="12" t="s">
        <v>134</v>
      </c>
      <c r="D587" s="38">
        <v>493417.88659000001</v>
      </c>
      <c r="E587" s="38">
        <v>5180770.9989099903</v>
      </c>
      <c r="F587" s="12" t="s">
        <v>129</v>
      </c>
      <c r="G587" s="12" t="s">
        <v>139</v>
      </c>
      <c r="H587" s="12">
        <v>4</v>
      </c>
      <c r="I587" s="12" t="s">
        <v>121</v>
      </c>
      <c r="J587" s="12">
        <v>43</v>
      </c>
      <c r="K587" s="12">
        <v>78</v>
      </c>
      <c r="L587" s="23">
        <v>1.4769513350519556</v>
      </c>
      <c r="M587" s="12" t="s">
        <v>129</v>
      </c>
      <c r="N587" s="12">
        <v>43</v>
      </c>
      <c r="O587" s="12">
        <v>78</v>
      </c>
      <c r="P587" s="23">
        <v>1.4769513350519556</v>
      </c>
      <c r="Q587" s="12" t="s">
        <v>129</v>
      </c>
      <c r="R587" s="12">
        <v>43</v>
      </c>
      <c r="S587" s="12">
        <v>78</v>
      </c>
      <c r="T587" s="23">
        <v>1.4769513350519556</v>
      </c>
    </row>
    <row r="588" spans="1:20" s="12" customFormat="1" x14ac:dyDescent="0.25">
      <c r="A588" s="12">
        <v>151</v>
      </c>
      <c r="B588" s="12">
        <v>8</v>
      </c>
      <c r="C588" s="12" t="s">
        <v>134</v>
      </c>
      <c r="D588" s="38">
        <v>493417.88659000001</v>
      </c>
      <c r="E588" s="38">
        <v>5180770.9989099903</v>
      </c>
      <c r="F588" s="12" t="s">
        <v>130</v>
      </c>
      <c r="G588" s="12" t="s">
        <v>139</v>
      </c>
      <c r="H588" s="12">
        <v>4</v>
      </c>
      <c r="I588" s="12" t="s">
        <v>121</v>
      </c>
      <c r="J588" s="12">
        <v>78</v>
      </c>
      <c r="K588" s="12">
        <v>109</v>
      </c>
      <c r="L588" s="23">
        <v>1.6041017039443721</v>
      </c>
      <c r="M588" s="12" t="s">
        <v>130</v>
      </c>
      <c r="N588" s="12">
        <v>78</v>
      </c>
      <c r="O588" s="12">
        <v>109</v>
      </c>
      <c r="P588" s="23">
        <v>1.6041017039443721</v>
      </c>
      <c r="Q588" s="12" t="s">
        <v>130</v>
      </c>
      <c r="R588" s="12">
        <v>78</v>
      </c>
      <c r="S588" s="12">
        <v>109</v>
      </c>
      <c r="T588" s="23">
        <v>1.6041017039443721</v>
      </c>
    </row>
    <row r="589" spans="1:20" s="12" customFormat="1" x14ac:dyDescent="0.25">
      <c r="A589" s="12">
        <v>151</v>
      </c>
      <c r="B589" s="12">
        <v>8</v>
      </c>
      <c r="C589" s="12" t="s">
        <v>134</v>
      </c>
      <c r="D589" s="38">
        <v>493417.88659000001</v>
      </c>
      <c r="E589" s="38">
        <v>5180770.9989099903</v>
      </c>
      <c r="F589" s="12" t="s">
        <v>76</v>
      </c>
      <c r="G589" s="12" t="s">
        <v>139</v>
      </c>
      <c r="H589" s="12">
        <v>4</v>
      </c>
      <c r="I589" s="12" t="s">
        <v>121</v>
      </c>
      <c r="J589" s="12">
        <v>109</v>
      </c>
      <c r="K589" s="12">
        <v>153</v>
      </c>
      <c r="L589" s="23">
        <v>1.6533671316747267</v>
      </c>
      <c r="M589" s="12" t="s">
        <v>76</v>
      </c>
      <c r="N589" s="12">
        <v>109</v>
      </c>
      <c r="O589" s="12">
        <v>153</v>
      </c>
      <c r="P589" s="23">
        <v>1.6533671316747267</v>
      </c>
      <c r="Q589" s="12" t="s">
        <v>76</v>
      </c>
      <c r="R589" s="12">
        <v>109</v>
      </c>
      <c r="S589" s="12">
        <v>153</v>
      </c>
      <c r="T589" s="23">
        <v>1.6533671316747267</v>
      </c>
    </row>
    <row r="590" spans="1:20" s="12" customFormat="1" x14ac:dyDescent="0.25">
      <c r="A590" s="12">
        <v>153</v>
      </c>
      <c r="B590" s="12">
        <v>10</v>
      </c>
      <c r="C590" s="12" t="s">
        <v>134</v>
      </c>
      <c r="D590" s="38">
        <v>493478.50785200001</v>
      </c>
      <c r="E590" s="38">
        <v>5180775.8840899803</v>
      </c>
      <c r="F590" s="12" t="s">
        <v>78</v>
      </c>
      <c r="G590" s="12" t="s">
        <v>139</v>
      </c>
      <c r="H590" s="12">
        <v>4</v>
      </c>
      <c r="I590" s="12" t="s">
        <v>79</v>
      </c>
      <c r="J590" s="12">
        <v>0</v>
      </c>
      <c r="K590" s="12">
        <v>10</v>
      </c>
      <c r="L590" s="23">
        <v>1.2328566866430366</v>
      </c>
      <c r="M590" s="12" t="s">
        <v>78</v>
      </c>
      <c r="N590" s="12" t="s">
        <v>63</v>
      </c>
      <c r="O590" s="12" t="s">
        <v>64</v>
      </c>
      <c r="P590" s="23">
        <v>0.97479712635095139</v>
      </c>
      <c r="Q590" s="12" t="s">
        <v>78</v>
      </c>
      <c r="R590" s="12">
        <v>0</v>
      </c>
      <c r="S590" s="12">
        <v>10</v>
      </c>
      <c r="T590" s="23">
        <v>1.07927377948727</v>
      </c>
    </row>
    <row r="591" spans="1:20" s="12" customFormat="1" x14ac:dyDescent="0.25">
      <c r="A591" s="12">
        <v>153</v>
      </c>
      <c r="B591" s="12">
        <v>10</v>
      </c>
      <c r="C591" s="12" t="s">
        <v>134</v>
      </c>
      <c r="D591" s="38">
        <v>493478.50785200001</v>
      </c>
      <c r="E591" s="38">
        <v>5180775.8840899803</v>
      </c>
      <c r="F591" s="12" t="s">
        <v>78</v>
      </c>
      <c r="G591" s="12" t="s">
        <v>139</v>
      </c>
      <c r="H591" s="12">
        <v>4</v>
      </c>
      <c r="I591" s="12" t="s">
        <v>79</v>
      </c>
      <c r="J591" s="12">
        <v>10</v>
      </c>
      <c r="K591" s="12">
        <v>20</v>
      </c>
      <c r="L591" s="23">
        <v>1.2328566866430366</v>
      </c>
      <c r="M591" s="12" t="s">
        <v>81</v>
      </c>
      <c r="N591" s="12" t="s">
        <v>64</v>
      </c>
      <c r="O591" s="12" t="s">
        <v>68</v>
      </c>
      <c r="P591" s="23">
        <v>1.2644990304301671</v>
      </c>
      <c r="Q591" s="12" t="s">
        <v>81</v>
      </c>
      <c r="R591" s="12">
        <v>10</v>
      </c>
      <c r="S591" s="12">
        <v>20</v>
      </c>
      <c r="T591" s="23">
        <v>1.230481500432274</v>
      </c>
    </row>
    <row r="592" spans="1:20" s="12" customFormat="1" x14ac:dyDescent="0.25">
      <c r="A592" s="12">
        <v>153</v>
      </c>
      <c r="B592" s="12">
        <v>10</v>
      </c>
      <c r="C592" s="12" t="s">
        <v>134</v>
      </c>
      <c r="D592" s="38">
        <v>493478.50785200001</v>
      </c>
      <c r="E592" s="38">
        <v>5180775.8840899803</v>
      </c>
      <c r="F592" s="12" t="s">
        <v>78</v>
      </c>
      <c r="G592" s="12" t="s">
        <v>139</v>
      </c>
      <c r="H592" s="12">
        <v>4</v>
      </c>
      <c r="I592" s="12" t="s">
        <v>79</v>
      </c>
      <c r="J592" s="12">
        <v>20</v>
      </c>
      <c r="K592" s="12">
        <v>30</v>
      </c>
      <c r="L592" s="23">
        <v>1.2328566866430366</v>
      </c>
      <c r="M592" s="12" t="s">
        <v>82</v>
      </c>
      <c r="N592" s="12" t="s">
        <v>68</v>
      </c>
      <c r="O592" s="12" t="s">
        <v>70</v>
      </c>
      <c r="P592" s="23">
        <v>1.2328566866430366</v>
      </c>
      <c r="Q592" s="12" t="s">
        <v>82</v>
      </c>
      <c r="R592" s="12">
        <v>20</v>
      </c>
      <c r="S592" s="12">
        <v>30</v>
      </c>
      <c r="T592" s="23">
        <v>1.2279231434267868</v>
      </c>
    </row>
    <row r="593" spans="1:20" s="12" customFormat="1" x14ac:dyDescent="0.25">
      <c r="A593" s="12">
        <v>153</v>
      </c>
      <c r="B593" s="12">
        <v>10</v>
      </c>
      <c r="C593" s="12" t="s">
        <v>134</v>
      </c>
      <c r="D593" s="38">
        <v>493478.50785200001</v>
      </c>
      <c r="E593" s="38">
        <v>5180775.8840899803</v>
      </c>
      <c r="F593" s="12" t="s">
        <v>82</v>
      </c>
      <c r="G593" s="12" t="s">
        <v>139</v>
      </c>
      <c r="H593" s="12">
        <v>4</v>
      </c>
      <c r="I593" s="12" t="s">
        <v>79</v>
      </c>
      <c r="J593" s="12">
        <v>18</v>
      </c>
      <c r="K593" s="12">
        <v>46</v>
      </c>
      <c r="L593" s="23">
        <v>1.1865996676169894</v>
      </c>
      <c r="M593" s="12" t="s">
        <v>82</v>
      </c>
      <c r="N593" s="12">
        <v>30</v>
      </c>
      <c r="O593" s="12">
        <v>46</v>
      </c>
      <c r="P593" s="23">
        <v>1.1865996676169894</v>
      </c>
      <c r="Q593" s="12" t="s">
        <v>82</v>
      </c>
      <c r="R593" s="12">
        <v>30</v>
      </c>
      <c r="S593" s="12">
        <v>46</v>
      </c>
      <c r="T593" s="23">
        <v>1.1865996676169894</v>
      </c>
    </row>
    <row r="594" spans="1:20" s="12" customFormat="1" x14ac:dyDescent="0.25">
      <c r="A594" s="12">
        <v>153</v>
      </c>
      <c r="B594" s="12">
        <v>10</v>
      </c>
      <c r="C594" s="12" t="s">
        <v>134</v>
      </c>
      <c r="D594" s="38">
        <v>493478.50785200001</v>
      </c>
      <c r="E594" s="38">
        <v>5180775.8840899803</v>
      </c>
      <c r="F594" s="12" t="s">
        <v>83</v>
      </c>
      <c r="G594" s="12" t="s">
        <v>139</v>
      </c>
      <c r="H594" s="12">
        <v>4</v>
      </c>
      <c r="I594" s="12" t="s">
        <v>79</v>
      </c>
      <c r="J594" s="12">
        <v>46</v>
      </c>
      <c r="K594" s="12">
        <v>66</v>
      </c>
      <c r="L594" s="23">
        <v>1.2434243362277924</v>
      </c>
      <c r="M594" s="12" t="s">
        <v>83</v>
      </c>
      <c r="N594" s="12">
        <v>46</v>
      </c>
      <c r="O594" s="12">
        <v>66</v>
      </c>
      <c r="P594" s="23">
        <v>1.2434243362277924</v>
      </c>
      <c r="Q594" s="12" t="s">
        <v>83</v>
      </c>
      <c r="R594" s="12">
        <v>46</v>
      </c>
      <c r="S594" s="12">
        <v>66</v>
      </c>
      <c r="T594" s="23">
        <v>1.2434243362277924</v>
      </c>
    </row>
    <row r="595" spans="1:20" s="12" customFormat="1" x14ac:dyDescent="0.25">
      <c r="A595" s="12">
        <v>153</v>
      </c>
      <c r="B595" s="12">
        <v>10</v>
      </c>
      <c r="C595" s="12" t="s">
        <v>134</v>
      </c>
      <c r="D595" s="38">
        <v>493478.50785200001</v>
      </c>
      <c r="E595" s="38">
        <v>5180775.8840899803</v>
      </c>
      <c r="F595" s="12" t="s">
        <v>92</v>
      </c>
      <c r="G595" s="12" t="s">
        <v>139</v>
      </c>
      <c r="H595" s="12">
        <v>4</v>
      </c>
      <c r="I595" s="12" t="s">
        <v>79</v>
      </c>
      <c r="J595" s="12">
        <v>66</v>
      </c>
      <c r="K595" s="12">
        <v>120</v>
      </c>
      <c r="L595" s="23">
        <v>1.2712437066977538</v>
      </c>
      <c r="M595" s="12" t="s">
        <v>92</v>
      </c>
      <c r="N595" s="12">
        <v>66</v>
      </c>
      <c r="O595" s="12">
        <v>120</v>
      </c>
      <c r="P595" s="23">
        <v>1.2712437066977538</v>
      </c>
      <c r="Q595" s="12" t="s">
        <v>92</v>
      </c>
      <c r="R595" s="12">
        <v>66</v>
      </c>
      <c r="S595" s="12">
        <v>120</v>
      </c>
      <c r="T595" s="23">
        <v>1.2712437066977538</v>
      </c>
    </row>
    <row r="596" spans="1:20" s="12" customFormat="1" x14ac:dyDescent="0.25">
      <c r="A596" s="12">
        <v>153</v>
      </c>
      <c r="B596" s="12">
        <v>10</v>
      </c>
      <c r="C596" s="12" t="s">
        <v>134</v>
      </c>
      <c r="D596" s="38">
        <v>493478.50785200001</v>
      </c>
      <c r="E596" s="38">
        <v>5180775.8840899803</v>
      </c>
      <c r="F596" s="12" t="s">
        <v>76</v>
      </c>
      <c r="G596" s="12" t="s">
        <v>139</v>
      </c>
      <c r="H596" s="12">
        <v>4</v>
      </c>
      <c r="I596" s="12" t="s">
        <v>79</v>
      </c>
      <c r="J596" s="12">
        <v>120</v>
      </c>
      <c r="K596" s="12">
        <v>153</v>
      </c>
      <c r="L596" s="23">
        <v>1.2684697176655333</v>
      </c>
      <c r="M596" s="12" t="s">
        <v>76</v>
      </c>
      <c r="N596" s="12">
        <v>120</v>
      </c>
      <c r="O596" s="12">
        <v>153</v>
      </c>
      <c r="P596" s="23">
        <v>1.2684697176655333</v>
      </c>
      <c r="Q596" s="12" t="s">
        <v>76</v>
      </c>
      <c r="R596" s="12">
        <v>120</v>
      </c>
      <c r="S596" s="12">
        <v>153</v>
      </c>
      <c r="T596" s="23">
        <v>1.2684697176655333</v>
      </c>
    </row>
    <row r="597" spans="1:20" s="12" customFormat="1" x14ac:dyDescent="0.25">
      <c r="A597" s="12">
        <v>155</v>
      </c>
      <c r="B597" s="12">
        <v>12</v>
      </c>
      <c r="C597" s="12" t="s">
        <v>134</v>
      </c>
      <c r="D597" s="38">
        <v>493542.317518998</v>
      </c>
      <c r="E597" s="38">
        <v>5180768.8143999903</v>
      </c>
      <c r="F597" s="12" t="s">
        <v>78</v>
      </c>
      <c r="G597" s="12" t="s">
        <v>192</v>
      </c>
      <c r="H597" s="12">
        <v>6</v>
      </c>
      <c r="I597" s="12" t="s">
        <v>86</v>
      </c>
      <c r="J597" s="12">
        <v>0</v>
      </c>
      <c r="K597" s="12">
        <v>10</v>
      </c>
      <c r="L597" s="23">
        <v>1.4215301562233904</v>
      </c>
      <c r="M597" s="12" t="s">
        <v>78</v>
      </c>
      <c r="N597" s="12" t="s">
        <v>63</v>
      </c>
      <c r="O597" s="12" t="s">
        <v>64</v>
      </c>
      <c r="P597" s="23">
        <v>0.94069335393018072</v>
      </c>
      <c r="Q597" s="12" t="s">
        <v>78</v>
      </c>
      <c r="R597" s="12">
        <v>0</v>
      </c>
      <c r="S597" s="12">
        <v>10</v>
      </c>
      <c r="T597" s="23">
        <v>1.1940469679058527</v>
      </c>
    </row>
    <row r="598" spans="1:20" s="12" customFormat="1" x14ac:dyDescent="0.25">
      <c r="A598" s="12">
        <v>155</v>
      </c>
      <c r="B598" s="12">
        <v>12</v>
      </c>
      <c r="C598" s="12" t="s">
        <v>134</v>
      </c>
      <c r="D598" s="38">
        <v>493542.317518998</v>
      </c>
      <c r="E598" s="38">
        <v>5180768.8143999903</v>
      </c>
      <c r="F598" s="12" t="s">
        <v>78</v>
      </c>
      <c r="G598" s="12" t="s">
        <v>192</v>
      </c>
      <c r="H598" s="12">
        <v>6</v>
      </c>
      <c r="I598" s="12" t="s">
        <v>86</v>
      </c>
      <c r="J598" s="12">
        <v>10</v>
      </c>
      <c r="K598" s="12">
        <v>20</v>
      </c>
      <c r="L598" s="23">
        <v>1.4215301562233904</v>
      </c>
      <c r="M598" s="12" t="s">
        <v>78</v>
      </c>
      <c r="N598" s="12" t="s">
        <v>64</v>
      </c>
      <c r="O598" s="12" t="s">
        <v>68</v>
      </c>
      <c r="P598" s="23">
        <v>1.4215301562233904</v>
      </c>
      <c r="Q598" s="12" t="s">
        <v>78</v>
      </c>
      <c r="R598" s="12">
        <v>10</v>
      </c>
      <c r="S598" s="12">
        <v>20</v>
      </c>
      <c r="T598" s="23">
        <v>1.4065670377754644</v>
      </c>
    </row>
    <row r="599" spans="1:20" s="12" customFormat="1" x14ac:dyDescent="0.25">
      <c r="A599" s="12">
        <v>155</v>
      </c>
      <c r="B599" s="12">
        <v>12</v>
      </c>
      <c r="C599" s="12" t="s">
        <v>134</v>
      </c>
      <c r="D599" s="38">
        <v>493542.317518998</v>
      </c>
      <c r="E599" s="38">
        <v>5180768.8143999903</v>
      </c>
      <c r="F599" s="12" t="s">
        <v>78</v>
      </c>
      <c r="G599" s="12" t="s">
        <v>192</v>
      </c>
      <c r="H599" s="12">
        <v>6</v>
      </c>
      <c r="I599" s="12" t="s">
        <v>86</v>
      </c>
      <c r="J599" s="12">
        <v>20</v>
      </c>
      <c r="K599" s="12">
        <v>30</v>
      </c>
      <c r="L599" s="23">
        <v>1.4760484179927409</v>
      </c>
      <c r="M599" s="12" t="s">
        <v>82</v>
      </c>
      <c r="N599" s="12" t="s">
        <v>68</v>
      </c>
      <c r="O599" s="12" t="s">
        <v>70</v>
      </c>
      <c r="P599" s="23">
        <v>1.4760484179927409</v>
      </c>
      <c r="Q599" s="12" t="s">
        <v>81</v>
      </c>
      <c r="R599" s="12">
        <v>20</v>
      </c>
      <c r="S599" s="12">
        <v>30</v>
      </c>
      <c r="T599" s="23">
        <v>1.3828360710693932</v>
      </c>
    </row>
    <row r="600" spans="1:20" s="12" customFormat="1" x14ac:dyDescent="0.25">
      <c r="A600" s="12">
        <v>155</v>
      </c>
      <c r="B600" s="12">
        <v>12</v>
      </c>
      <c r="C600" s="12" t="s">
        <v>134</v>
      </c>
      <c r="D600" s="38">
        <v>493542.317518998</v>
      </c>
      <c r="E600" s="38">
        <v>5180768.8143999903</v>
      </c>
      <c r="F600" s="12" t="s">
        <v>82</v>
      </c>
      <c r="G600" s="12" t="s">
        <v>192</v>
      </c>
      <c r="H600" s="12">
        <v>6</v>
      </c>
      <c r="I600" s="12" t="s">
        <v>86</v>
      </c>
      <c r="J600" s="12">
        <v>20</v>
      </c>
      <c r="K600" s="12">
        <v>49</v>
      </c>
      <c r="L600" s="23">
        <v>1.3404528850001109</v>
      </c>
      <c r="M600" s="12" t="s">
        <v>82</v>
      </c>
      <c r="N600" s="12">
        <v>30</v>
      </c>
      <c r="O600" s="12">
        <v>49</v>
      </c>
      <c r="P600" s="23">
        <v>1.3404528850001109</v>
      </c>
      <c r="Q600" s="12" t="s">
        <v>82</v>
      </c>
      <c r="R600" s="12">
        <v>30</v>
      </c>
      <c r="S600" s="12">
        <v>43</v>
      </c>
      <c r="T600" s="23">
        <v>1.3404528850001109</v>
      </c>
    </row>
    <row r="601" spans="1:20" s="12" customFormat="1" x14ac:dyDescent="0.25">
      <c r="A601" s="12">
        <v>155</v>
      </c>
      <c r="B601" s="12">
        <v>12</v>
      </c>
      <c r="C601" s="12" t="s">
        <v>134</v>
      </c>
      <c r="D601" s="38">
        <v>493542.317518998</v>
      </c>
      <c r="E601" s="38">
        <v>5180768.8143999903</v>
      </c>
      <c r="F601" s="12" t="s">
        <v>88</v>
      </c>
      <c r="G601" s="12" t="s">
        <v>192</v>
      </c>
      <c r="H601" s="12">
        <v>6</v>
      </c>
      <c r="I601" s="12" t="s">
        <v>86</v>
      </c>
      <c r="J601" s="12">
        <v>49</v>
      </c>
      <c r="K601" s="12">
        <v>71</v>
      </c>
      <c r="L601" s="23">
        <v>1.5576188479088833</v>
      </c>
      <c r="M601" s="12" t="s">
        <v>88</v>
      </c>
      <c r="N601" s="12">
        <v>49</v>
      </c>
      <c r="O601" s="12">
        <v>71</v>
      </c>
      <c r="P601" s="23">
        <v>1.5576188479088833</v>
      </c>
      <c r="Q601" s="12" t="s">
        <v>88</v>
      </c>
      <c r="R601" s="12">
        <v>43</v>
      </c>
      <c r="S601" s="12">
        <v>60</v>
      </c>
      <c r="T601" s="23">
        <v>1.5576188479088833</v>
      </c>
    </row>
    <row r="602" spans="1:20" s="12" customFormat="1" x14ac:dyDescent="0.25">
      <c r="A602" s="12">
        <v>155</v>
      </c>
      <c r="B602" s="12">
        <v>12</v>
      </c>
      <c r="C602" s="12" t="s">
        <v>134</v>
      </c>
      <c r="D602" s="38">
        <v>493542.317518998</v>
      </c>
      <c r="E602" s="38">
        <v>5180768.8143999903</v>
      </c>
      <c r="F602" s="12" t="s">
        <v>89</v>
      </c>
      <c r="G602" s="12" t="s">
        <v>192</v>
      </c>
      <c r="H602" s="12">
        <v>6</v>
      </c>
      <c r="I602" s="12" t="s">
        <v>86</v>
      </c>
      <c r="J602" s="12">
        <v>71</v>
      </c>
      <c r="K602" s="12">
        <v>98</v>
      </c>
      <c r="L602" s="23">
        <v>1.5926867973789047</v>
      </c>
      <c r="M602" s="12" t="s">
        <v>89</v>
      </c>
      <c r="N602" s="12">
        <v>71</v>
      </c>
      <c r="O602" s="12">
        <v>98</v>
      </c>
      <c r="P602" s="23">
        <v>1.5926867973789047</v>
      </c>
      <c r="Q602" s="12" t="s">
        <v>89</v>
      </c>
      <c r="R602" s="12">
        <v>60</v>
      </c>
      <c r="S602" s="12">
        <v>98</v>
      </c>
      <c r="T602" s="23">
        <v>1.5926867973789047</v>
      </c>
    </row>
    <row r="603" spans="1:20" s="12" customFormat="1" x14ac:dyDescent="0.25">
      <c r="A603" s="12">
        <v>155</v>
      </c>
      <c r="B603" s="12">
        <v>12</v>
      </c>
      <c r="C603" s="12" t="s">
        <v>134</v>
      </c>
      <c r="D603" s="38">
        <v>493542.317518998</v>
      </c>
      <c r="E603" s="38">
        <v>5180768.8143999903</v>
      </c>
      <c r="F603" s="12" t="s">
        <v>90</v>
      </c>
      <c r="G603" s="12" t="s">
        <v>192</v>
      </c>
      <c r="H603" s="12">
        <v>6</v>
      </c>
      <c r="I603" s="12" t="s">
        <v>86</v>
      </c>
      <c r="J603" s="12">
        <v>98</v>
      </c>
      <c r="K603" s="12">
        <v>153</v>
      </c>
      <c r="L603" s="23">
        <v>1.6199868953880856</v>
      </c>
      <c r="M603" s="12" t="s">
        <v>90</v>
      </c>
      <c r="N603" s="12">
        <v>98</v>
      </c>
      <c r="O603" s="12">
        <v>153</v>
      </c>
      <c r="P603" s="23">
        <v>1.6199868953880856</v>
      </c>
      <c r="Q603" s="12" t="s">
        <v>90</v>
      </c>
      <c r="R603" s="12">
        <v>98</v>
      </c>
      <c r="S603" s="12">
        <v>153</v>
      </c>
      <c r="T603" s="23">
        <v>1.6199868953880856</v>
      </c>
    </row>
    <row r="604" spans="1:20" s="12" customFormat="1" x14ac:dyDescent="0.25">
      <c r="A604" s="12">
        <v>157</v>
      </c>
      <c r="B604" s="12">
        <v>14</v>
      </c>
      <c r="C604" s="12" t="s">
        <v>134</v>
      </c>
      <c r="D604" s="38">
        <v>493606.136686999</v>
      </c>
      <c r="E604" s="38">
        <v>5180770.52403</v>
      </c>
      <c r="F604" s="12" t="s">
        <v>60</v>
      </c>
      <c r="G604" s="12" t="s">
        <v>192</v>
      </c>
      <c r="H604" s="12">
        <v>6</v>
      </c>
      <c r="I604" s="12" t="s">
        <v>79</v>
      </c>
      <c r="J604" s="12">
        <v>0</v>
      </c>
      <c r="K604" s="12">
        <v>10</v>
      </c>
      <c r="L604" s="23">
        <v>1.4245921693317423</v>
      </c>
      <c r="M604" s="12" t="s">
        <v>60</v>
      </c>
      <c r="N604" s="12" t="s">
        <v>63</v>
      </c>
      <c r="O604" s="12" t="s">
        <v>64</v>
      </c>
      <c r="P604" s="23">
        <v>0.96089367324565411</v>
      </c>
      <c r="Q604" s="12" t="s">
        <v>60</v>
      </c>
      <c r="R604" s="12">
        <v>0</v>
      </c>
      <c r="S604" s="12">
        <v>10</v>
      </c>
      <c r="T604" s="23">
        <v>1.3118196093653509</v>
      </c>
    </row>
    <row r="605" spans="1:20" s="12" customFormat="1" x14ac:dyDescent="0.25">
      <c r="A605" s="12">
        <v>157</v>
      </c>
      <c r="B605" s="12">
        <v>14</v>
      </c>
      <c r="C605" s="12" t="s">
        <v>134</v>
      </c>
      <c r="D605" s="38">
        <v>493606.136686999</v>
      </c>
      <c r="E605" s="38">
        <v>5180770.52403</v>
      </c>
      <c r="F605" s="12" t="s">
        <v>66</v>
      </c>
      <c r="G605" s="12" t="s">
        <v>192</v>
      </c>
      <c r="H605" s="12">
        <v>6</v>
      </c>
      <c r="I605" s="12" t="s">
        <v>79</v>
      </c>
      <c r="J605" s="12">
        <v>10</v>
      </c>
      <c r="K605" s="12">
        <v>20</v>
      </c>
      <c r="L605" s="23">
        <v>1.4245921693317423</v>
      </c>
      <c r="M605" s="12" t="s">
        <v>67</v>
      </c>
      <c r="N605" s="12" t="s">
        <v>64</v>
      </c>
      <c r="O605" s="12" t="s">
        <v>68</v>
      </c>
      <c r="P605" s="23">
        <v>1.4245921693317423</v>
      </c>
      <c r="Q605" s="12" t="s">
        <v>67</v>
      </c>
      <c r="R605" s="12">
        <v>10</v>
      </c>
      <c r="S605" s="12">
        <v>20</v>
      </c>
      <c r="T605" s="23">
        <v>1.3842475783827655</v>
      </c>
    </row>
    <row r="606" spans="1:20" s="12" customFormat="1" x14ac:dyDescent="0.25">
      <c r="A606" s="12">
        <v>157</v>
      </c>
      <c r="B606" s="12">
        <v>14</v>
      </c>
      <c r="C606" s="12" t="s">
        <v>134</v>
      </c>
      <c r="D606" s="38">
        <v>493606.136686999</v>
      </c>
      <c r="E606" s="38">
        <v>5180770.52403</v>
      </c>
      <c r="F606" s="12" t="s">
        <v>66</v>
      </c>
      <c r="G606" s="12" t="s">
        <v>192</v>
      </c>
      <c r="H606" s="12">
        <v>6</v>
      </c>
      <c r="I606" s="12" t="s">
        <v>79</v>
      </c>
      <c r="J606" s="12">
        <v>20</v>
      </c>
      <c r="K606" s="12">
        <v>30</v>
      </c>
      <c r="L606" s="23">
        <v>1.5097977348136058</v>
      </c>
      <c r="M606" s="12" t="s">
        <v>195</v>
      </c>
      <c r="N606" s="12" t="s">
        <v>68</v>
      </c>
      <c r="O606" s="12" t="s">
        <v>70</v>
      </c>
      <c r="P606" s="23">
        <v>1.5097977348136058</v>
      </c>
      <c r="Q606" s="12" t="s">
        <v>195</v>
      </c>
      <c r="R606" s="12">
        <v>20</v>
      </c>
      <c r="S606" s="12">
        <v>30</v>
      </c>
      <c r="T606" s="23">
        <v>1.3853062088677948</v>
      </c>
    </row>
    <row r="607" spans="1:20" s="12" customFormat="1" x14ac:dyDescent="0.25">
      <c r="A607" s="12">
        <v>157</v>
      </c>
      <c r="B607" s="12">
        <v>14</v>
      </c>
      <c r="C607" s="12" t="s">
        <v>134</v>
      </c>
      <c r="D607" s="38">
        <v>493606.136686999</v>
      </c>
      <c r="E607" s="38">
        <v>5180770.52403</v>
      </c>
      <c r="F607" s="12" t="s">
        <v>96</v>
      </c>
      <c r="G607" s="12" t="s">
        <v>192</v>
      </c>
      <c r="H607" s="12">
        <v>6</v>
      </c>
      <c r="I607" s="12" t="s">
        <v>79</v>
      </c>
      <c r="J607" s="12">
        <v>25</v>
      </c>
      <c r="K607" s="12">
        <v>43</v>
      </c>
      <c r="L607" s="23">
        <v>1.3697527943541168</v>
      </c>
      <c r="M607" s="12" t="s">
        <v>96</v>
      </c>
      <c r="N607" s="12">
        <v>30</v>
      </c>
      <c r="O607" s="12">
        <v>43</v>
      </c>
      <c r="P607" s="23">
        <v>1.3697527943541168</v>
      </c>
      <c r="Q607" s="12" t="s">
        <v>96</v>
      </c>
      <c r="R607" s="12">
        <v>30</v>
      </c>
      <c r="S607" s="12">
        <v>52</v>
      </c>
      <c r="T607" s="23">
        <v>1.3697527943541168</v>
      </c>
    </row>
    <row r="608" spans="1:20" s="12" customFormat="1" x14ac:dyDescent="0.25">
      <c r="A608" s="12">
        <v>157</v>
      </c>
      <c r="B608" s="12">
        <v>14</v>
      </c>
      <c r="C608" s="12" t="s">
        <v>134</v>
      </c>
      <c r="D608" s="38">
        <v>493606.136686999</v>
      </c>
      <c r="E608" s="38">
        <v>5180770.52403</v>
      </c>
      <c r="F608" s="12" t="s">
        <v>89</v>
      </c>
      <c r="G608" s="12" t="s">
        <v>192</v>
      </c>
      <c r="H608" s="12">
        <v>6</v>
      </c>
      <c r="I608" s="12" t="s">
        <v>79</v>
      </c>
      <c r="J608" s="12">
        <v>43</v>
      </c>
      <c r="K608" s="12">
        <v>89</v>
      </c>
      <c r="L608" s="23">
        <v>1.4338317333987463</v>
      </c>
      <c r="M608" s="12" t="s">
        <v>89</v>
      </c>
      <c r="N608" s="12">
        <v>43</v>
      </c>
      <c r="O608" s="12">
        <v>89</v>
      </c>
      <c r="P608" s="23">
        <v>1.4338317333987463</v>
      </c>
      <c r="Q608" s="12" t="s">
        <v>89</v>
      </c>
      <c r="R608" s="12">
        <v>52</v>
      </c>
      <c r="S608" s="12">
        <v>89</v>
      </c>
      <c r="T608" s="23">
        <v>1.4338317333987463</v>
      </c>
    </row>
    <row r="609" spans="1:20" s="12" customFormat="1" x14ac:dyDescent="0.25">
      <c r="A609" s="12">
        <v>157</v>
      </c>
      <c r="B609" s="12">
        <v>14</v>
      </c>
      <c r="C609" s="12" t="s">
        <v>134</v>
      </c>
      <c r="D609" s="38">
        <v>493606.136686999</v>
      </c>
      <c r="E609" s="38">
        <v>5180770.52403</v>
      </c>
      <c r="F609" s="12" t="s">
        <v>90</v>
      </c>
      <c r="G609" s="12" t="s">
        <v>192</v>
      </c>
      <c r="H609" s="12">
        <v>6</v>
      </c>
      <c r="I609" s="12" t="s">
        <v>79</v>
      </c>
      <c r="J609" s="12">
        <v>89</v>
      </c>
      <c r="K609" s="12">
        <v>106</v>
      </c>
      <c r="L609" s="23">
        <v>1.5740450399217585</v>
      </c>
      <c r="M609" s="12" t="s">
        <v>90</v>
      </c>
      <c r="N609" s="12">
        <v>89</v>
      </c>
      <c r="O609" s="12">
        <v>106</v>
      </c>
      <c r="P609" s="23">
        <v>1.5740450399217585</v>
      </c>
      <c r="Q609" s="12" t="s">
        <v>90</v>
      </c>
      <c r="R609" s="12">
        <v>89</v>
      </c>
      <c r="S609" s="12">
        <v>123</v>
      </c>
      <c r="T609" s="23">
        <v>1.5740450399217585</v>
      </c>
    </row>
    <row r="610" spans="1:20" s="12" customFormat="1" x14ac:dyDescent="0.25">
      <c r="A610" s="12">
        <v>157</v>
      </c>
      <c r="B610" s="12">
        <v>14</v>
      </c>
      <c r="C610" s="12" t="s">
        <v>134</v>
      </c>
      <c r="D610" s="38">
        <v>493606.136686999</v>
      </c>
      <c r="E610" s="38">
        <v>5180770.52403</v>
      </c>
      <c r="F610" s="12" t="s">
        <v>90</v>
      </c>
      <c r="G610" s="12" t="s">
        <v>192</v>
      </c>
      <c r="H610" s="12">
        <v>6</v>
      </c>
      <c r="I610" s="12" t="s">
        <v>79</v>
      </c>
      <c r="J610" s="12">
        <v>106</v>
      </c>
      <c r="K610" s="12">
        <v>153</v>
      </c>
      <c r="L610" s="23">
        <v>1.57</v>
      </c>
      <c r="M610" s="12" t="s">
        <v>90</v>
      </c>
      <c r="N610" s="12">
        <v>106</v>
      </c>
      <c r="O610" s="12">
        <v>153</v>
      </c>
      <c r="P610" s="23">
        <v>1.57</v>
      </c>
      <c r="Q610" s="12" t="s">
        <v>94</v>
      </c>
      <c r="R610" s="12">
        <v>123</v>
      </c>
      <c r="S610" s="12">
        <v>148</v>
      </c>
      <c r="T610" s="23">
        <v>1.57</v>
      </c>
    </row>
    <row r="611" spans="1:20" s="12" customFormat="1" x14ac:dyDescent="0.25">
      <c r="A611" s="12">
        <v>159</v>
      </c>
      <c r="B611" s="12">
        <v>16</v>
      </c>
      <c r="C611" s="12" t="s">
        <v>134</v>
      </c>
      <c r="D611" s="38">
        <v>493669.952770998</v>
      </c>
      <c r="E611" s="38">
        <v>5180769.34516</v>
      </c>
      <c r="F611" s="12" t="s">
        <v>78</v>
      </c>
      <c r="G611" s="12" t="s">
        <v>139</v>
      </c>
      <c r="H611" s="12">
        <v>4</v>
      </c>
      <c r="I611" s="12" t="s">
        <v>121</v>
      </c>
      <c r="J611" s="12">
        <v>0</v>
      </c>
      <c r="K611" s="12">
        <v>10</v>
      </c>
      <c r="L611" s="23">
        <v>1.3501956794990115</v>
      </c>
      <c r="M611" s="12" t="s">
        <v>78</v>
      </c>
      <c r="N611" s="12" t="s">
        <v>63</v>
      </c>
      <c r="O611" s="12" t="s">
        <v>64</v>
      </c>
      <c r="P611" s="23">
        <v>1.0340157044160077</v>
      </c>
      <c r="Q611" s="12" t="s">
        <v>78</v>
      </c>
      <c r="R611" s="12">
        <v>0</v>
      </c>
      <c r="S611" s="12">
        <v>10</v>
      </c>
      <c r="T611" s="23">
        <v>1.32434673677153</v>
      </c>
    </row>
    <row r="612" spans="1:20" s="12" customFormat="1" x14ac:dyDescent="0.25">
      <c r="A612" s="12">
        <v>159</v>
      </c>
      <c r="B612" s="12">
        <v>16</v>
      </c>
      <c r="C612" s="12" t="s">
        <v>134</v>
      </c>
      <c r="D612" s="38">
        <v>493669.952770998</v>
      </c>
      <c r="E612" s="38">
        <v>5180769.34516</v>
      </c>
      <c r="F612" s="12" t="s">
        <v>78</v>
      </c>
      <c r="G612" s="12" t="s">
        <v>139</v>
      </c>
      <c r="H612" s="12">
        <v>4</v>
      </c>
      <c r="I612" s="12" t="s">
        <v>121</v>
      </c>
      <c r="J612" s="12">
        <v>10</v>
      </c>
      <c r="K612" s="12">
        <v>20</v>
      </c>
      <c r="L612" s="23">
        <v>1.3501956794990115</v>
      </c>
      <c r="M612" s="12" t="s">
        <v>122</v>
      </c>
      <c r="N612" s="12" t="s">
        <v>64</v>
      </c>
      <c r="O612" s="12" t="s">
        <v>68</v>
      </c>
      <c r="P612" s="23">
        <v>1.3501956794990115</v>
      </c>
      <c r="Q612" s="12" t="s">
        <v>122</v>
      </c>
      <c r="R612" s="12">
        <v>10</v>
      </c>
      <c r="S612" s="12">
        <v>20</v>
      </c>
      <c r="T612" s="23">
        <v>1.4089489563667801</v>
      </c>
    </row>
    <row r="613" spans="1:20" s="12" customFormat="1" x14ac:dyDescent="0.25">
      <c r="A613" s="12">
        <v>159</v>
      </c>
      <c r="B613" s="12">
        <v>16</v>
      </c>
      <c r="C613" s="12" t="s">
        <v>134</v>
      </c>
      <c r="D613" s="38">
        <v>493669.952770998</v>
      </c>
      <c r="E613" s="38">
        <v>5180769.34516</v>
      </c>
      <c r="F613" s="12" t="s">
        <v>78</v>
      </c>
      <c r="G613" s="12" t="s">
        <v>139</v>
      </c>
      <c r="H613" s="12">
        <v>4</v>
      </c>
      <c r="I613" s="12" t="s">
        <v>121</v>
      </c>
      <c r="J613" s="12">
        <v>20</v>
      </c>
      <c r="K613" s="12">
        <v>30</v>
      </c>
      <c r="L613" s="23">
        <v>1.4218927342667809</v>
      </c>
      <c r="M613" s="12" t="s">
        <v>83</v>
      </c>
      <c r="N613" s="12" t="s">
        <v>68</v>
      </c>
      <c r="O613" s="12" t="s">
        <v>70</v>
      </c>
      <c r="P613" s="23">
        <v>1.4218927342667809</v>
      </c>
      <c r="Q613" s="12" t="s">
        <v>83</v>
      </c>
      <c r="R613" s="12">
        <v>20</v>
      </c>
      <c r="S613" s="12">
        <v>30</v>
      </c>
      <c r="T613" s="23">
        <v>1.4570284242285232</v>
      </c>
    </row>
    <row r="614" spans="1:20" s="12" customFormat="1" x14ac:dyDescent="0.25">
      <c r="A614" s="12">
        <v>159</v>
      </c>
      <c r="B614" s="12">
        <v>16</v>
      </c>
      <c r="C614" s="12" t="s">
        <v>134</v>
      </c>
      <c r="D614" s="38">
        <v>493669.952770998</v>
      </c>
      <c r="E614" s="38">
        <v>5180769.34516</v>
      </c>
      <c r="F614" s="12" t="s">
        <v>83</v>
      </c>
      <c r="G614" s="12" t="s">
        <v>139</v>
      </c>
      <c r="H614" s="12">
        <v>4</v>
      </c>
      <c r="I614" s="12" t="s">
        <v>121</v>
      </c>
      <c r="J614" s="12">
        <v>17</v>
      </c>
      <c r="K614" s="12">
        <v>57</v>
      </c>
      <c r="L614" s="23">
        <v>1.4487026801409</v>
      </c>
      <c r="M614" s="12" t="s">
        <v>83</v>
      </c>
      <c r="N614" s="12">
        <v>30</v>
      </c>
      <c r="O614" s="12">
        <v>57</v>
      </c>
      <c r="P614" s="23">
        <v>1.4487026801409</v>
      </c>
      <c r="Q614" s="12" t="s">
        <v>83</v>
      </c>
      <c r="R614" s="12">
        <v>30</v>
      </c>
      <c r="S614" s="12">
        <v>57</v>
      </c>
      <c r="T614" s="23">
        <v>1.4487026801409</v>
      </c>
    </row>
    <row r="615" spans="1:20" s="12" customFormat="1" x14ac:dyDescent="0.25">
      <c r="A615" s="12">
        <v>159</v>
      </c>
      <c r="B615" s="12">
        <v>16</v>
      </c>
      <c r="C615" s="12" t="s">
        <v>134</v>
      </c>
      <c r="D615" s="38">
        <v>493669.952770998</v>
      </c>
      <c r="E615" s="38">
        <v>5180769.34516</v>
      </c>
      <c r="F615" s="12" t="s">
        <v>129</v>
      </c>
      <c r="G615" s="12" t="s">
        <v>139</v>
      </c>
      <c r="H615" s="12">
        <v>4</v>
      </c>
      <c r="I615" s="12" t="s">
        <v>121</v>
      </c>
      <c r="J615" s="12">
        <v>57</v>
      </c>
      <c r="K615" s="12">
        <v>92</v>
      </c>
      <c r="L615" s="23">
        <v>1.4958417516969047</v>
      </c>
      <c r="M615" s="12" t="s">
        <v>129</v>
      </c>
      <c r="N615" s="12">
        <v>57</v>
      </c>
      <c r="O615" s="12">
        <v>92</v>
      </c>
      <c r="P615" s="23">
        <v>1.4958417516969047</v>
      </c>
      <c r="Q615" s="12" t="s">
        <v>129</v>
      </c>
      <c r="R615" s="12">
        <v>57</v>
      </c>
      <c r="S615" s="12">
        <v>92</v>
      </c>
      <c r="T615" s="23">
        <v>1.4958417516969047</v>
      </c>
    </row>
    <row r="616" spans="1:20" s="12" customFormat="1" x14ac:dyDescent="0.25">
      <c r="A616" s="12">
        <v>159</v>
      </c>
      <c r="B616" s="12">
        <v>16</v>
      </c>
      <c r="C616" s="12" t="s">
        <v>134</v>
      </c>
      <c r="D616" s="38">
        <v>493669.952770998</v>
      </c>
      <c r="E616" s="38">
        <v>5180769.34516</v>
      </c>
      <c r="F616" s="12" t="s">
        <v>130</v>
      </c>
      <c r="G616" s="12" t="s">
        <v>139</v>
      </c>
      <c r="H616" s="12">
        <v>4</v>
      </c>
      <c r="I616" s="12" t="s">
        <v>121</v>
      </c>
      <c r="J616" s="12">
        <v>92</v>
      </c>
      <c r="K616" s="12">
        <v>127</v>
      </c>
      <c r="L616" s="23">
        <v>1.5395358731313109</v>
      </c>
      <c r="M616" s="12" t="s">
        <v>130</v>
      </c>
      <c r="N616" s="12">
        <v>92</v>
      </c>
      <c r="O616" s="12">
        <v>127</v>
      </c>
      <c r="P616" s="23">
        <v>1.5395358731313109</v>
      </c>
      <c r="Q616" s="12" t="s">
        <v>130</v>
      </c>
      <c r="R616" s="12">
        <v>92</v>
      </c>
      <c r="S616" s="12">
        <v>127</v>
      </c>
      <c r="T616" s="23">
        <v>1.5395358731313109</v>
      </c>
    </row>
    <row r="617" spans="1:20" s="12" customFormat="1" x14ac:dyDescent="0.25">
      <c r="A617" s="12">
        <v>159</v>
      </c>
      <c r="B617" s="12">
        <v>16</v>
      </c>
      <c r="C617" s="12" t="s">
        <v>134</v>
      </c>
      <c r="D617" s="38">
        <v>493669.952770998</v>
      </c>
      <c r="E617" s="38">
        <v>5180769.34516</v>
      </c>
      <c r="F617" s="12" t="s">
        <v>99</v>
      </c>
      <c r="G617" s="12" t="s">
        <v>139</v>
      </c>
      <c r="H617" s="12">
        <v>4</v>
      </c>
      <c r="I617" s="12" t="s">
        <v>121</v>
      </c>
      <c r="J617" s="12">
        <v>127</v>
      </c>
      <c r="K617" s="12">
        <v>153</v>
      </c>
      <c r="L617" s="23">
        <v>1.5983391644850529</v>
      </c>
      <c r="M617" s="12" t="s">
        <v>99</v>
      </c>
      <c r="N617" s="12">
        <v>127</v>
      </c>
      <c r="O617" s="12">
        <v>153</v>
      </c>
      <c r="P617" s="23">
        <v>1.5983391644850529</v>
      </c>
      <c r="Q617" s="12" t="s">
        <v>99</v>
      </c>
      <c r="R617" s="12">
        <v>127</v>
      </c>
      <c r="S617" s="12">
        <v>147</v>
      </c>
      <c r="T617" s="23">
        <v>1.5983391644850529</v>
      </c>
    </row>
    <row r="618" spans="1:20" s="12" customFormat="1" x14ac:dyDescent="0.25">
      <c r="A618" s="12">
        <v>161</v>
      </c>
      <c r="B618" s="12">
        <v>18</v>
      </c>
      <c r="C618" s="12" t="s">
        <v>134</v>
      </c>
      <c r="D618" s="38">
        <v>493733.751358999</v>
      </c>
      <c r="E618" s="38">
        <v>5180751.3875399902</v>
      </c>
      <c r="F618" s="12" t="s">
        <v>78</v>
      </c>
      <c r="G618" s="12" t="s">
        <v>192</v>
      </c>
      <c r="H618" s="12">
        <v>6</v>
      </c>
      <c r="I618" s="12" t="s">
        <v>86</v>
      </c>
      <c r="J618" s="12">
        <v>0</v>
      </c>
      <c r="K618" s="12">
        <v>10</v>
      </c>
      <c r="L618" s="23">
        <v>1.2350756766043718</v>
      </c>
      <c r="M618" s="12" t="s">
        <v>78</v>
      </c>
      <c r="N618" s="12" t="s">
        <v>63</v>
      </c>
      <c r="O618" s="12" t="s">
        <v>64</v>
      </c>
      <c r="P618" s="23">
        <v>0.87705082267215317</v>
      </c>
      <c r="Q618" s="12" t="s">
        <v>78</v>
      </c>
      <c r="R618" s="12">
        <v>0</v>
      </c>
      <c r="S618" s="12">
        <v>10</v>
      </c>
      <c r="T618" s="23">
        <v>1.177197099352471</v>
      </c>
    </row>
    <row r="619" spans="1:20" s="12" customFormat="1" x14ac:dyDescent="0.25">
      <c r="A619" s="12">
        <v>161</v>
      </c>
      <c r="B619" s="12">
        <v>18</v>
      </c>
      <c r="C619" s="12" t="s">
        <v>134</v>
      </c>
      <c r="D619" s="38">
        <v>493733.751358999</v>
      </c>
      <c r="E619" s="38">
        <v>5180751.3875399902</v>
      </c>
      <c r="F619" s="12" t="s">
        <v>78</v>
      </c>
      <c r="G619" s="12" t="s">
        <v>192</v>
      </c>
      <c r="H619" s="12">
        <v>6</v>
      </c>
      <c r="I619" s="12" t="s">
        <v>86</v>
      </c>
      <c r="J619" s="12">
        <v>10</v>
      </c>
      <c r="K619" s="12">
        <v>20</v>
      </c>
      <c r="L619" s="23">
        <v>1.2350756766043718</v>
      </c>
      <c r="M619" s="12" t="s">
        <v>78</v>
      </c>
      <c r="N619" s="12" t="s">
        <v>64</v>
      </c>
      <c r="O619" s="12" t="s">
        <v>68</v>
      </c>
      <c r="P619" s="23">
        <v>1.2640901468709596</v>
      </c>
      <c r="Q619" s="12" t="s">
        <v>78</v>
      </c>
      <c r="R619" s="12">
        <v>10</v>
      </c>
      <c r="S619" s="12">
        <v>20</v>
      </c>
      <c r="T619" s="23">
        <v>1.3082908410819205</v>
      </c>
    </row>
    <row r="620" spans="1:20" s="12" customFormat="1" x14ac:dyDescent="0.25">
      <c r="A620" s="12">
        <v>161</v>
      </c>
      <c r="B620" s="12">
        <v>18</v>
      </c>
      <c r="C620" s="12" t="s">
        <v>134</v>
      </c>
      <c r="D620" s="38">
        <v>493733.751358999</v>
      </c>
      <c r="E620" s="38">
        <v>5180751.3875399902</v>
      </c>
      <c r="F620" s="12" t="s">
        <v>78</v>
      </c>
      <c r="G620" s="12" t="s">
        <v>192</v>
      </c>
      <c r="H620" s="12">
        <v>6</v>
      </c>
      <c r="I620" s="12" t="s">
        <v>86</v>
      </c>
      <c r="J620" s="12">
        <v>20</v>
      </c>
      <c r="K620" s="12">
        <v>30</v>
      </c>
      <c r="L620" s="23">
        <v>1.2350756766043718</v>
      </c>
      <c r="M620" s="12" t="s">
        <v>81</v>
      </c>
      <c r="N620" s="12" t="s">
        <v>68</v>
      </c>
      <c r="O620" s="12" t="s">
        <v>70</v>
      </c>
      <c r="P620" s="23">
        <v>1.2350756766043718</v>
      </c>
      <c r="Q620" s="12" t="s">
        <v>81</v>
      </c>
      <c r="R620" s="12">
        <v>20</v>
      </c>
      <c r="S620" s="12">
        <v>30</v>
      </c>
      <c r="T620" s="23">
        <v>1.2751204192176719</v>
      </c>
    </row>
    <row r="621" spans="1:20" s="12" customFormat="1" x14ac:dyDescent="0.25">
      <c r="A621" s="12">
        <v>161</v>
      </c>
      <c r="B621" s="12">
        <v>18</v>
      </c>
      <c r="C621" s="12" t="s">
        <v>134</v>
      </c>
      <c r="D621" s="38">
        <v>493733.751358999</v>
      </c>
      <c r="E621" s="38">
        <v>5180751.3875399902</v>
      </c>
      <c r="F621" s="12" t="s">
        <v>82</v>
      </c>
      <c r="G621" s="12" t="s">
        <v>192</v>
      </c>
      <c r="H621" s="12">
        <v>6</v>
      </c>
      <c r="I621" s="12" t="s">
        <v>86</v>
      </c>
      <c r="J621" s="12">
        <v>23</v>
      </c>
      <c r="K621" s="12">
        <v>65</v>
      </c>
      <c r="L621" s="23">
        <v>1.1816670268027276</v>
      </c>
      <c r="M621" s="12" t="s">
        <v>82</v>
      </c>
      <c r="N621" s="12">
        <v>30</v>
      </c>
      <c r="O621" s="12">
        <v>65</v>
      </c>
      <c r="P621" s="23">
        <v>1.1816670268027276</v>
      </c>
      <c r="Q621" s="12" t="s">
        <v>82</v>
      </c>
      <c r="R621" s="12">
        <v>30</v>
      </c>
      <c r="S621" s="12">
        <v>65</v>
      </c>
      <c r="T621" s="23">
        <v>1.1816670268027276</v>
      </c>
    </row>
    <row r="622" spans="1:20" s="12" customFormat="1" x14ac:dyDescent="0.25">
      <c r="A622" s="12">
        <v>161</v>
      </c>
      <c r="B622" s="12">
        <v>18</v>
      </c>
      <c r="C622" s="12" t="s">
        <v>134</v>
      </c>
      <c r="D622" s="38">
        <v>493733.751358999</v>
      </c>
      <c r="E622" s="38">
        <v>5180751.3875399902</v>
      </c>
      <c r="F622" s="12" t="s">
        <v>83</v>
      </c>
      <c r="G622" s="12" t="s">
        <v>192</v>
      </c>
      <c r="H622" s="12">
        <v>6</v>
      </c>
      <c r="I622" s="12" t="s">
        <v>86</v>
      </c>
      <c r="J622" s="12">
        <v>65</v>
      </c>
      <c r="K622" s="12">
        <v>103</v>
      </c>
      <c r="L622" s="23">
        <v>1.0542744965174529</v>
      </c>
      <c r="M622" s="12" t="s">
        <v>83</v>
      </c>
      <c r="N622" s="12">
        <v>65</v>
      </c>
      <c r="O622" s="12">
        <v>103</v>
      </c>
      <c r="P622" s="23">
        <v>1.0542744965174529</v>
      </c>
      <c r="Q622" s="12" t="s">
        <v>83</v>
      </c>
      <c r="R622" s="12">
        <v>65</v>
      </c>
      <c r="S622" s="12">
        <v>103</v>
      </c>
      <c r="T622" s="23">
        <v>1.0542744965174529</v>
      </c>
    </row>
    <row r="623" spans="1:20" s="12" customFormat="1" x14ac:dyDescent="0.25">
      <c r="A623" s="12">
        <v>161</v>
      </c>
      <c r="B623" s="12">
        <v>18</v>
      </c>
      <c r="C623" s="12" t="s">
        <v>134</v>
      </c>
      <c r="D623" s="38">
        <v>493733.751358999</v>
      </c>
      <c r="E623" s="38">
        <v>5180751.3875399902</v>
      </c>
      <c r="F623" s="12" t="s">
        <v>87</v>
      </c>
      <c r="G623" s="12" t="s">
        <v>192</v>
      </c>
      <c r="H623" s="12">
        <v>6</v>
      </c>
      <c r="I623" s="12" t="s">
        <v>86</v>
      </c>
      <c r="J623" s="12">
        <v>103</v>
      </c>
      <c r="K623" s="12">
        <v>122</v>
      </c>
      <c r="L623" s="23">
        <v>1.2353264296355198</v>
      </c>
      <c r="M623" s="12" t="s">
        <v>87</v>
      </c>
      <c r="N623" s="12">
        <v>103</v>
      </c>
      <c r="O623" s="12">
        <v>122</v>
      </c>
      <c r="P623" s="23">
        <v>1.2353264296355198</v>
      </c>
      <c r="Q623" s="12" t="s">
        <v>87</v>
      </c>
      <c r="R623" s="12">
        <v>103</v>
      </c>
      <c r="S623" s="12">
        <v>115</v>
      </c>
      <c r="T623" s="23">
        <v>1.2353264296355198</v>
      </c>
    </row>
    <row r="624" spans="1:20" s="12" customFormat="1" x14ac:dyDescent="0.25">
      <c r="A624" s="12">
        <v>161</v>
      </c>
      <c r="B624" s="12">
        <v>18</v>
      </c>
      <c r="C624" s="12" t="s">
        <v>134</v>
      </c>
      <c r="D624" s="38">
        <v>493733.751358999</v>
      </c>
      <c r="E624" s="38">
        <v>5180751.3875399902</v>
      </c>
      <c r="F624" s="12" t="s">
        <v>88</v>
      </c>
      <c r="G624" s="12" t="s">
        <v>192</v>
      </c>
      <c r="H624" s="12">
        <v>6</v>
      </c>
      <c r="I624" s="12" t="s">
        <v>86</v>
      </c>
      <c r="J624" s="12">
        <v>122</v>
      </c>
      <c r="K624" s="12">
        <v>142</v>
      </c>
      <c r="L624" s="23">
        <v>1.6323136115645507</v>
      </c>
      <c r="M624" s="12" t="s">
        <v>88</v>
      </c>
      <c r="N624" s="12">
        <v>122</v>
      </c>
      <c r="O624" s="12">
        <v>142</v>
      </c>
      <c r="P624" s="23">
        <v>1.6323136115645507</v>
      </c>
      <c r="Q624" s="12" t="s">
        <v>88</v>
      </c>
      <c r="R624" s="12">
        <v>115</v>
      </c>
      <c r="S624" s="12">
        <v>135</v>
      </c>
      <c r="T624" s="23">
        <v>1.6323136115645507</v>
      </c>
    </row>
    <row r="625" spans="1:20" s="12" customFormat="1" x14ac:dyDescent="0.25">
      <c r="A625" s="12">
        <v>161</v>
      </c>
      <c r="B625" s="12">
        <v>18</v>
      </c>
      <c r="C625" s="12" t="s">
        <v>134</v>
      </c>
      <c r="D625" s="38">
        <v>493733.751358999</v>
      </c>
      <c r="E625" s="38">
        <v>5180751.3875399902</v>
      </c>
      <c r="F625" s="12" t="s">
        <v>76</v>
      </c>
      <c r="G625" s="12" t="s">
        <v>192</v>
      </c>
      <c r="H625" s="12">
        <v>6</v>
      </c>
      <c r="I625" s="12" t="s">
        <v>86</v>
      </c>
      <c r="J625" s="12">
        <v>142</v>
      </c>
      <c r="K625" s="12">
        <v>153</v>
      </c>
      <c r="L625" s="23">
        <v>1.6548671929025383</v>
      </c>
      <c r="M625" s="12" t="s">
        <v>76</v>
      </c>
      <c r="N625" s="12">
        <v>142</v>
      </c>
      <c r="O625" s="12">
        <v>153</v>
      </c>
      <c r="P625" s="23">
        <v>1.6548671929025383</v>
      </c>
      <c r="Q625" s="12" t="s">
        <v>76</v>
      </c>
      <c r="R625" s="12">
        <v>135</v>
      </c>
      <c r="S625" s="12">
        <v>153</v>
      </c>
      <c r="T625" s="23">
        <v>1.6548671929025383</v>
      </c>
    </row>
    <row r="626" spans="1:20" s="12" customFormat="1" x14ac:dyDescent="0.25">
      <c r="A626" s="12">
        <v>163</v>
      </c>
      <c r="B626" s="12">
        <v>20</v>
      </c>
      <c r="C626" s="12" t="s">
        <v>134</v>
      </c>
      <c r="D626" s="38">
        <v>493797.58500899799</v>
      </c>
      <c r="E626" s="38">
        <v>5180766.9894599803</v>
      </c>
      <c r="F626" s="12" t="s">
        <v>78</v>
      </c>
      <c r="G626" s="12" t="s">
        <v>139</v>
      </c>
      <c r="H626" s="12">
        <v>4</v>
      </c>
      <c r="I626" s="12" t="s">
        <v>120</v>
      </c>
      <c r="J626" s="12">
        <v>0</v>
      </c>
      <c r="K626" s="12">
        <v>10</v>
      </c>
      <c r="L626" s="23">
        <v>1.2187508827405189</v>
      </c>
      <c r="M626" s="12" t="s">
        <v>78</v>
      </c>
      <c r="N626" s="12" t="s">
        <v>63</v>
      </c>
      <c r="O626" s="12" t="s">
        <v>64</v>
      </c>
      <c r="P626" s="23">
        <v>1.0571888627974506</v>
      </c>
      <c r="Q626" s="12" t="s">
        <v>78</v>
      </c>
      <c r="R626" s="12">
        <v>0</v>
      </c>
      <c r="S626" s="12">
        <v>10</v>
      </c>
      <c r="T626" s="23">
        <v>1.2485664378848562</v>
      </c>
    </row>
    <row r="627" spans="1:20" s="12" customFormat="1" x14ac:dyDescent="0.25">
      <c r="A627" s="12">
        <v>163</v>
      </c>
      <c r="B627" s="12">
        <v>20</v>
      </c>
      <c r="C627" s="12" t="s">
        <v>134</v>
      </c>
      <c r="D627" s="38">
        <v>493797.58500899799</v>
      </c>
      <c r="E627" s="38">
        <v>5180766.9894599803</v>
      </c>
      <c r="F627" s="12" t="s">
        <v>103</v>
      </c>
      <c r="G627" s="12" t="s">
        <v>139</v>
      </c>
      <c r="H627" s="12">
        <v>4</v>
      </c>
      <c r="I627" s="12" t="s">
        <v>120</v>
      </c>
      <c r="J627" s="12">
        <v>10</v>
      </c>
      <c r="K627" s="12">
        <v>20</v>
      </c>
      <c r="L627" s="23">
        <v>1.2187508827405189</v>
      </c>
      <c r="M627" s="12" t="s">
        <v>102</v>
      </c>
      <c r="N627" s="12" t="s">
        <v>64</v>
      </c>
      <c r="O627" s="12" t="s">
        <v>68</v>
      </c>
      <c r="P627" s="23">
        <v>1.316251081050051</v>
      </c>
      <c r="Q627" s="12" t="s">
        <v>102</v>
      </c>
      <c r="R627" s="12">
        <v>10</v>
      </c>
      <c r="S627" s="12">
        <v>20</v>
      </c>
      <c r="T627" s="23">
        <v>1.36810346348607</v>
      </c>
    </row>
    <row r="628" spans="1:20" s="12" customFormat="1" x14ac:dyDescent="0.25">
      <c r="A628" s="12">
        <v>163</v>
      </c>
      <c r="B628" s="12">
        <v>20</v>
      </c>
      <c r="C628" s="12" t="s">
        <v>134</v>
      </c>
      <c r="D628" s="38">
        <v>493797.58500899799</v>
      </c>
      <c r="E628" s="38">
        <v>5180766.9894599803</v>
      </c>
      <c r="F628" s="12" t="s">
        <v>103</v>
      </c>
      <c r="G628" s="12" t="s">
        <v>139</v>
      </c>
      <c r="H628" s="12">
        <v>4</v>
      </c>
      <c r="I628" s="12" t="s">
        <v>120</v>
      </c>
      <c r="J628" s="12">
        <v>20</v>
      </c>
      <c r="K628" s="12">
        <v>30</v>
      </c>
      <c r="L628" s="23">
        <v>1.2187508827405189</v>
      </c>
      <c r="M628" s="12" t="s">
        <v>103</v>
      </c>
      <c r="N628" s="12" t="s">
        <v>68</v>
      </c>
      <c r="O628" s="12" t="s">
        <v>70</v>
      </c>
      <c r="P628" s="23">
        <v>1.2187508827405189</v>
      </c>
      <c r="Q628" s="12" t="s">
        <v>103</v>
      </c>
      <c r="R628" s="12">
        <v>20</v>
      </c>
      <c r="S628" s="12">
        <v>30</v>
      </c>
      <c r="T628" s="23">
        <v>1.2468020537431408</v>
      </c>
    </row>
    <row r="629" spans="1:20" s="12" customFormat="1" x14ac:dyDescent="0.25">
      <c r="A629" s="12">
        <v>163</v>
      </c>
      <c r="B629" s="12">
        <v>20</v>
      </c>
      <c r="C629" s="12" t="s">
        <v>134</v>
      </c>
      <c r="D629" s="38">
        <v>493797.58500899799</v>
      </c>
      <c r="E629" s="38">
        <v>5180766.9894599803</v>
      </c>
      <c r="F629" s="12" t="s">
        <v>103</v>
      </c>
      <c r="G629" s="12" t="s">
        <v>139</v>
      </c>
      <c r="H629" s="12">
        <v>4</v>
      </c>
      <c r="I629" s="12" t="s">
        <v>120</v>
      </c>
      <c r="J629" s="12" t="s">
        <v>70</v>
      </c>
      <c r="K629" s="12" t="s">
        <v>149</v>
      </c>
      <c r="L629" s="23">
        <v>1.3370971567452901</v>
      </c>
      <c r="M629" s="12" t="s">
        <v>103</v>
      </c>
      <c r="N629" s="12">
        <v>30</v>
      </c>
      <c r="O629" s="12">
        <v>34</v>
      </c>
      <c r="P629" s="23">
        <v>1.3370971567452901</v>
      </c>
      <c r="Q629" s="12" t="s">
        <v>103</v>
      </c>
      <c r="R629" s="12">
        <v>30</v>
      </c>
      <c r="S629" s="12">
        <v>34</v>
      </c>
      <c r="T629" s="23">
        <v>1.3370971567452901</v>
      </c>
    </row>
    <row r="630" spans="1:20" s="12" customFormat="1" x14ac:dyDescent="0.25">
      <c r="A630" s="12">
        <v>163</v>
      </c>
      <c r="B630" s="12">
        <v>20</v>
      </c>
      <c r="C630" s="12" t="s">
        <v>134</v>
      </c>
      <c r="D630" s="38">
        <v>493797.58500899799</v>
      </c>
      <c r="E630" s="38">
        <v>5180766.9894599803</v>
      </c>
      <c r="F630" s="12" t="s">
        <v>104</v>
      </c>
      <c r="G630" s="12" t="s">
        <v>139</v>
      </c>
      <c r="H630" s="12">
        <v>4</v>
      </c>
      <c r="I630" s="12" t="s">
        <v>120</v>
      </c>
      <c r="J630" s="12">
        <v>34</v>
      </c>
      <c r="K630" s="12">
        <v>72</v>
      </c>
      <c r="L630" s="23">
        <v>1.2719361358002128</v>
      </c>
      <c r="M630" s="12" t="s">
        <v>104</v>
      </c>
      <c r="N630" s="12">
        <v>34</v>
      </c>
      <c r="O630" s="12">
        <v>72</v>
      </c>
      <c r="P630" s="23">
        <v>1.2719361358002128</v>
      </c>
      <c r="Q630" s="12" t="s">
        <v>104</v>
      </c>
      <c r="R630" s="12">
        <v>34</v>
      </c>
      <c r="S630" s="12">
        <v>72</v>
      </c>
      <c r="T630" s="23">
        <v>1.2719361358002128</v>
      </c>
    </row>
    <row r="631" spans="1:20" s="12" customFormat="1" x14ac:dyDescent="0.25">
      <c r="A631" s="12">
        <v>163</v>
      </c>
      <c r="B631" s="12">
        <v>20</v>
      </c>
      <c r="C631" s="12" t="s">
        <v>134</v>
      </c>
      <c r="D631" s="38">
        <v>493797.58500899799</v>
      </c>
      <c r="E631" s="38">
        <v>5180766.9894599803</v>
      </c>
      <c r="F631" s="12" t="s">
        <v>92</v>
      </c>
      <c r="G631" s="12" t="s">
        <v>139</v>
      </c>
      <c r="H631" s="12">
        <v>4</v>
      </c>
      <c r="I631" s="12" t="s">
        <v>120</v>
      </c>
      <c r="J631" s="12">
        <v>72</v>
      </c>
      <c r="K631" s="12">
        <v>122</v>
      </c>
      <c r="L631" s="23">
        <v>1.5792254743418639</v>
      </c>
      <c r="M631" s="12" t="s">
        <v>92</v>
      </c>
      <c r="N631" s="12">
        <v>72</v>
      </c>
      <c r="O631" s="12">
        <v>122</v>
      </c>
      <c r="P631" s="23">
        <v>1.5792254743418639</v>
      </c>
      <c r="Q631" s="12" t="s">
        <v>92</v>
      </c>
      <c r="R631" s="12">
        <v>72</v>
      </c>
      <c r="S631" s="12">
        <v>122</v>
      </c>
      <c r="T631" s="23">
        <v>1.5792254743418639</v>
      </c>
    </row>
    <row r="632" spans="1:20" s="12" customFormat="1" x14ac:dyDescent="0.25">
      <c r="A632" s="12">
        <v>163</v>
      </c>
      <c r="B632" s="12">
        <v>20</v>
      </c>
      <c r="C632" s="12" t="s">
        <v>134</v>
      </c>
      <c r="D632" s="38">
        <v>493797.58500899799</v>
      </c>
      <c r="E632" s="38">
        <v>5180766.9894599803</v>
      </c>
      <c r="F632" s="12" t="s">
        <v>99</v>
      </c>
      <c r="G632" s="12" t="s">
        <v>139</v>
      </c>
      <c r="H632" s="12">
        <v>4</v>
      </c>
      <c r="I632" s="12" t="s">
        <v>120</v>
      </c>
      <c r="J632" s="12">
        <v>122</v>
      </c>
      <c r="K632" s="12">
        <v>153</v>
      </c>
      <c r="L632" s="23">
        <v>1.721446258404401</v>
      </c>
      <c r="M632" s="12" t="s">
        <v>99</v>
      </c>
      <c r="N632" s="12">
        <v>122</v>
      </c>
      <c r="O632" s="12">
        <v>153</v>
      </c>
      <c r="P632" s="23">
        <v>1.721446258404401</v>
      </c>
      <c r="Q632" s="12" t="s">
        <v>99</v>
      </c>
      <c r="R632" s="12">
        <v>122</v>
      </c>
      <c r="S632" s="12">
        <v>153</v>
      </c>
      <c r="T632" s="23">
        <v>1.721446258404401</v>
      </c>
    </row>
    <row r="633" spans="1:20" s="12" customFormat="1" x14ac:dyDescent="0.25">
      <c r="A633" s="12">
        <v>165</v>
      </c>
      <c r="B633" s="12">
        <v>22</v>
      </c>
      <c r="C633" s="12" t="s">
        <v>134</v>
      </c>
      <c r="D633" s="38">
        <v>493861.415824998</v>
      </c>
      <c r="E633" s="38">
        <v>5180780.14738</v>
      </c>
      <c r="F633" s="12" t="s">
        <v>78</v>
      </c>
      <c r="G633" s="12" t="s">
        <v>139</v>
      </c>
      <c r="H633" s="12">
        <v>4</v>
      </c>
      <c r="I633" s="12" t="s">
        <v>121</v>
      </c>
      <c r="J633" s="12">
        <v>0</v>
      </c>
      <c r="K633" s="12">
        <v>10</v>
      </c>
      <c r="L633" s="23">
        <v>1.2994660217275529</v>
      </c>
      <c r="M633" s="12" t="s">
        <v>78</v>
      </c>
      <c r="N633" s="12" t="s">
        <v>63</v>
      </c>
      <c r="O633" s="12" t="s">
        <v>64</v>
      </c>
      <c r="P633" s="23">
        <v>0.88615543624770121</v>
      </c>
      <c r="Q633" s="12" t="s">
        <v>78</v>
      </c>
      <c r="R633" s="12">
        <v>0</v>
      </c>
      <c r="S633" s="12">
        <v>10</v>
      </c>
      <c r="T633" s="23">
        <v>1.2055154648270021</v>
      </c>
    </row>
    <row r="634" spans="1:20" s="12" customFormat="1" x14ac:dyDescent="0.25">
      <c r="A634" s="12">
        <v>165</v>
      </c>
      <c r="B634" s="12">
        <v>22</v>
      </c>
      <c r="C634" s="12" t="s">
        <v>134</v>
      </c>
      <c r="D634" s="38">
        <v>493861.415824998</v>
      </c>
      <c r="E634" s="38">
        <v>5180780.14738</v>
      </c>
      <c r="F634" s="12" t="s">
        <v>78</v>
      </c>
      <c r="G634" s="12" t="s">
        <v>139</v>
      </c>
      <c r="H634" s="12">
        <v>4</v>
      </c>
      <c r="I634" s="12" t="s">
        <v>121</v>
      </c>
      <c r="J634" s="12">
        <v>10</v>
      </c>
      <c r="K634" s="12">
        <v>20</v>
      </c>
      <c r="L634" s="23">
        <v>1.2994660217275529</v>
      </c>
      <c r="M634" s="12" t="s">
        <v>78</v>
      </c>
      <c r="N634" s="12" t="s">
        <v>64</v>
      </c>
      <c r="O634" s="12" t="s">
        <v>68</v>
      </c>
      <c r="P634" s="23">
        <v>1.2994660217275529</v>
      </c>
      <c r="Q634" s="12" t="s">
        <v>78</v>
      </c>
      <c r="R634" s="12">
        <v>10</v>
      </c>
      <c r="S634" s="12">
        <v>20</v>
      </c>
      <c r="T634" s="23">
        <v>1.3738377119466449</v>
      </c>
    </row>
    <row r="635" spans="1:20" s="12" customFormat="1" x14ac:dyDescent="0.25">
      <c r="A635" s="12">
        <v>165</v>
      </c>
      <c r="B635" s="12">
        <v>22</v>
      </c>
      <c r="C635" s="12" t="s">
        <v>134</v>
      </c>
      <c r="D635" s="38">
        <v>493861.415824998</v>
      </c>
      <c r="E635" s="38">
        <v>5180780.14738</v>
      </c>
      <c r="F635" s="12" t="s">
        <v>78</v>
      </c>
      <c r="G635" s="12" t="s">
        <v>139</v>
      </c>
      <c r="H635" s="12">
        <v>4</v>
      </c>
      <c r="I635" s="12" t="s">
        <v>121</v>
      </c>
      <c r="J635" s="12">
        <v>20</v>
      </c>
      <c r="K635" s="12">
        <v>30</v>
      </c>
      <c r="L635" s="23">
        <v>1.3011753619196786</v>
      </c>
      <c r="M635" s="12" t="s">
        <v>82</v>
      </c>
      <c r="N635" s="12" t="s">
        <v>68</v>
      </c>
      <c r="O635" s="12" t="s">
        <v>70</v>
      </c>
      <c r="P635" s="23">
        <v>1.3011753619196786</v>
      </c>
      <c r="Q635" s="12" t="s">
        <v>81</v>
      </c>
      <c r="R635" s="12">
        <v>20</v>
      </c>
      <c r="S635" s="12">
        <v>30</v>
      </c>
      <c r="T635" s="23">
        <v>1.3612223653333801</v>
      </c>
    </row>
    <row r="636" spans="1:20" s="12" customFormat="1" x14ac:dyDescent="0.25">
      <c r="A636" s="12">
        <v>165</v>
      </c>
      <c r="B636" s="12">
        <v>22</v>
      </c>
      <c r="C636" s="12" t="s">
        <v>134</v>
      </c>
      <c r="D636" s="38">
        <v>493861.415824998</v>
      </c>
      <c r="E636" s="38">
        <v>5180780.14738</v>
      </c>
      <c r="F636" s="12" t="s">
        <v>82</v>
      </c>
      <c r="G636" s="12" t="s">
        <v>139</v>
      </c>
      <c r="H636" s="12">
        <v>4</v>
      </c>
      <c r="I636" s="12" t="s">
        <v>121</v>
      </c>
      <c r="J636" s="12">
        <v>25</v>
      </c>
      <c r="K636" s="12">
        <v>60</v>
      </c>
      <c r="L636" s="23">
        <v>1.5525152376826501</v>
      </c>
      <c r="M636" s="12" t="s">
        <v>82</v>
      </c>
      <c r="N636" s="12">
        <v>30</v>
      </c>
      <c r="O636" s="12">
        <v>60</v>
      </c>
      <c r="P636" s="23">
        <v>1.5525152376826501</v>
      </c>
      <c r="Q636" s="12" t="s">
        <v>82</v>
      </c>
      <c r="R636" s="12">
        <v>30</v>
      </c>
      <c r="S636" s="12">
        <v>60</v>
      </c>
      <c r="T636" s="23">
        <v>1.5525152376826501</v>
      </c>
    </row>
    <row r="637" spans="1:20" s="12" customFormat="1" x14ac:dyDescent="0.25">
      <c r="A637" s="12">
        <v>165</v>
      </c>
      <c r="B637" s="12">
        <v>22</v>
      </c>
      <c r="C637" s="12" t="s">
        <v>134</v>
      </c>
      <c r="D637" s="38">
        <v>493861.415824998</v>
      </c>
      <c r="E637" s="38">
        <v>5180780.14738</v>
      </c>
      <c r="F637" s="12" t="s">
        <v>129</v>
      </c>
      <c r="G637" s="12" t="s">
        <v>139</v>
      </c>
      <c r="H637" s="12">
        <v>4</v>
      </c>
      <c r="I637" s="12" t="s">
        <v>121</v>
      </c>
      <c r="J637" s="12">
        <v>60</v>
      </c>
      <c r="K637" s="12">
        <v>96</v>
      </c>
      <c r="L637" s="23">
        <v>1.6014463227203941</v>
      </c>
      <c r="M637" s="12" t="s">
        <v>129</v>
      </c>
      <c r="N637" s="12">
        <v>60</v>
      </c>
      <c r="O637" s="12">
        <v>96</v>
      </c>
      <c r="P637" s="23">
        <v>1.6014463227203941</v>
      </c>
      <c r="Q637" s="12" t="s">
        <v>129</v>
      </c>
      <c r="R637" s="12">
        <v>60</v>
      </c>
      <c r="S637" s="12">
        <v>96</v>
      </c>
      <c r="T637" s="23">
        <v>1.6014463227203941</v>
      </c>
    </row>
    <row r="638" spans="1:20" s="12" customFormat="1" x14ac:dyDescent="0.25">
      <c r="A638" s="12">
        <v>165</v>
      </c>
      <c r="B638" s="12">
        <v>22</v>
      </c>
      <c r="C638" s="12" t="s">
        <v>134</v>
      </c>
      <c r="D638" s="38">
        <v>493861.415824998</v>
      </c>
      <c r="E638" s="38">
        <v>5180780.14738</v>
      </c>
      <c r="F638" s="12" t="s">
        <v>130</v>
      </c>
      <c r="G638" s="12" t="s">
        <v>139</v>
      </c>
      <c r="H638" s="12">
        <v>4</v>
      </c>
      <c r="I638" s="12" t="s">
        <v>121</v>
      </c>
      <c r="J638" s="12">
        <v>96</v>
      </c>
      <c r="K638" s="12">
        <v>138</v>
      </c>
      <c r="L638" s="23">
        <v>1.6651683141408746</v>
      </c>
      <c r="M638" s="12" t="s">
        <v>130</v>
      </c>
      <c r="N638" s="12">
        <v>96</v>
      </c>
      <c r="O638" s="12">
        <v>138</v>
      </c>
      <c r="P638" s="23">
        <v>1.6651683141408746</v>
      </c>
      <c r="Q638" s="12" t="s">
        <v>130</v>
      </c>
      <c r="R638" s="12">
        <v>96</v>
      </c>
      <c r="S638" s="12">
        <v>138</v>
      </c>
      <c r="T638" s="23">
        <v>1.6651683141408746</v>
      </c>
    </row>
    <row r="639" spans="1:20" s="12" customFormat="1" x14ac:dyDescent="0.25">
      <c r="A639" s="12">
        <v>165</v>
      </c>
      <c r="B639" s="12">
        <v>22</v>
      </c>
      <c r="C639" s="12" t="s">
        <v>134</v>
      </c>
      <c r="D639" s="38">
        <v>493861.415824998</v>
      </c>
      <c r="E639" s="38">
        <v>5180780.14738</v>
      </c>
      <c r="F639" s="12" t="s">
        <v>76</v>
      </c>
      <c r="G639" s="12" t="s">
        <v>139</v>
      </c>
      <c r="H639" s="12">
        <v>4</v>
      </c>
      <c r="I639" s="12" t="s">
        <v>121</v>
      </c>
      <c r="J639" s="12">
        <v>138</v>
      </c>
      <c r="K639" s="12">
        <v>153</v>
      </c>
      <c r="L639" s="23">
        <v>1.6036597691893602</v>
      </c>
      <c r="M639" s="12" t="s">
        <v>76</v>
      </c>
      <c r="N639" s="12">
        <v>138</v>
      </c>
      <c r="O639" s="12">
        <v>153</v>
      </c>
      <c r="P639" s="23">
        <v>1.6036597691893602</v>
      </c>
      <c r="Q639" s="12" t="s">
        <v>76</v>
      </c>
      <c r="R639" s="12">
        <v>138</v>
      </c>
      <c r="S639" s="12">
        <v>153</v>
      </c>
      <c r="T639" s="23">
        <v>1.6036597691893602</v>
      </c>
    </row>
    <row r="640" spans="1:20" s="12" customFormat="1" x14ac:dyDescent="0.25">
      <c r="A640" s="12">
        <v>167</v>
      </c>
      <c r="B640" s="12">
        <v>24</v>
      </c>
      <c r="C640" s="12" t="s">
        <v>134</v>
      </c>
      <c r="D640" s="38">
        <v>493925.225664998</v>
      </c>
      <c r="E640" s="38">
        <v>5180772.8595099803</v>
      </c>
      <c r="F640" s="12" t="s">
        <v>78</v>
      </c>
      <c r="G640" s="12" t="s">
        <v>139</v>
      </c>
      <c r="H640" s="12">
        <v>4</v>
      </c>
      <c r="I640" s="12" t="s">
        <v>86</v>
      </c>
      <c r="J640" s="12">
        <v>0</v>
      </c>
      <c r="K640" s="12">
        <v>10</v>
      </c>
      <c r="L640" s="23">
        <v>1.3715312185970212</v>
      </c>
      <c r="M640" s="12" t="s">
        <v>78</v>
      </c>
      <c r="N640" s="12" t="s">
        <v>63</v>
      </c>
      <c r="O640" s="12" t="s">
        <v>64</v>
      </c>
      <c r="P640" s="23">
        <v>1.0535258197211159</v>
      </c>
      <c r="Q640" s="12" t="s">
        <v>78</v>
      </c>
      <c r="R640" s="12">
        <v>0</v>
      </c>
      <c r="S640" s="12">
        <v>10</v>
      </c>
      <c r="T640" s="23">
        <v>1.3030859078638599</v>
      </c>
    </row>
    <row r="641" spans="1:20" s="12" customFormat="1" x14ac:dyDescent="0.25">
      <c r="A641" s="12">
        <v>167</v>
      </c>
      <c r="B641" s="12">
        <v>24</v>
      </c>
      <c r="C641" s="12" t="s">
        <v>134</v>
      </c>
      <c r="D641" s="38">
        <v>493925.225664998</v>
      </c>
      <c r="E641" s="38">
        <v>5180772.8595099803</v>
      </c>
      <c r="F641" s="12" t="s">
        <v>103</v>
      </c>
      <c r="G641" s="12" t="s">
        <v>139</v>
      </c>
      <c r="H641" s="12">
        <v>4</v>
      </c>
      <c r="I641" s="12" t="s">
        <v>86</v>
      </c>
      <c r="J641" s="12">
        <v>10</v>
      </c>
      <c r="K641" s="12">
        <v>20</v>
      </c>
      <c r="L641" s="23">
        <v>1.3715312185970212</v>
      </c>
      <c r="M641" s="12" t="s">
        <v>102</v>
      </c>
      <c r="N641" s="12" t="s">
        <v>64</v>
      </c>
      <c r="O641" s="12" t="s">
        <v>68</v>
      </c>
      <c r="P641" s="23">
        <v>1.4746481837143053</v>
      </c>
      <c r="Q641" s="12" t="s">
        <v>102</v>
      </c>
      <c r="R641" s="12">
        <v>10</v>
      </c>
      <c r="S641" s="12">
        <v>20</v>
      </c>
      <c r="T641" s="23">
        <v>1.3987155283448311</v>
      </c>
    </row>
    <row r="642" spans="1:20" s="12" customFormat="1" x14ac:dyDescent="0.25">
      <c r="A642" s="12">
        <v>167</v>
      </c>
      <c r="B642" s="12">
        <v>24</v>
      </c>
      <c r="C642" s="12" t="s">
        <v>134</v>
      </c>
      <c r="D642" s="38">
        <v>493925.225664998</v>
      </c>
      <c r="E642" s="38">
        <v>5180772.8595099803</v>
      </c>
      <c r="F642" s="12" t="s">
        <v>103</v>
      </c>
      <c r="G642" s="12" t="s">
        <v>139</v>
      </c>
      <c r="H642" s="12">
        <v>4</v>
      </c>
      <c r="I642" s="12" t="s">
        <v>86</v>
      </c>
      <c r="J642" s="12">
        <v>20</v>
      </c>
      <c r="K642" s="12">
        <v>30</v>
      </c>
      <c r="L642" s="23">
        <v>1.3715312185970212</v>
      </c>
      <c r="M642" s="12" t="s">
        <v>103</v>
      </c>
      <c r="N642" s="12" t="s">
        <v>68</v>
      </c>
      <c r="O642" s="12" t="s">
        <v>70</v>
      </c>
      <c r="P642" s="23">
        <v>1.3715312185970212</v>
      </c>
      <c r="Q642" s="12" t="s">
        <v>103</v>
      </c>
      <c r="R642" s="12">
        <v>20</v>
      </c>
      <c r="S642" s="12">
        <v>30</v>
      </c>
      <c r="T642" s="23">
        <v>1.3536355135240044</v>
      </c>
    </row>
    <row r="643" spans="1:20" s="12" customFormat="1" x14ac:dyDescent="0.25">
      <c r="A643" s="12">
        <v>167</v>
      </c>
      <c r="B643" s="12">
        <v>24</v>
      </c>
      <c r="C643" s="12" t="s">
        <v>134</v>
      </c>
      <c r="D643" s="38">
        <v>493925.225664998</v>
      </c>
      <c r="E643" s="38">
        <v>5180772.8595099803</v>
      </c>
      <c r="F643" s="12" t="s">
        <v>103</v>
      </c>
      <c r="G643" s="12" t="s">
        <v>139</v>
      </c>
      <c r="H643" s="12">
        <v>4</v>
      </c>
      <c r="I643" s="12" t="s">
        <v>86</v>
      </c>
      <c r="J643" s="12" t="s">
        <v>70</v>
      </c>
      <c r="K643" s="12" t="s">
        <v>149</v>
      </c>
      <c r="L643" s="23">
        <v>1.4568236013347293</v>
      </c>
      <c r="M643" s="12" t="s">
        <v>103</v>
      </c>
      <c r="N643" s="12">
        <v>30</v>
      </c>
      <c r="O643" s="12">
        <v>34</v>
      </c>
      <c r="P643" s="23">
        <v>1.4568236013347293</v>
      </c>
      <c r="Q643" s="12" t="s">
        <v>103</v>
      </c>
      <c r="R643" s="12">
        <v>30</v>
      </c>
      <c r="S643" s="12">
        <v>34</v>
      </c>
      <c r="T643" s="23">
        <v>1.4568236013347293</v>
      </c>
    </row>
    <row r="644" spans="1:20" s="12" customFormat="1" x14ac:dyDescent="0.25">
      <c r="A644" s="12">
        <v>167</v>
      </c>
      <c r="B644" s="12">
        <v>24</v>
      </c>
      <c r="C644" s="12" t="s">
        <v>134</v>
      </c>
      <c r="D644" s="38">
        <v>493925.225664998</v>
      </c>
      <c r="E644" s="38">
        <v>5180772.8595099803</v>
      </c>
      <c r="F644" s="12" t="s">
        <v>104</v>
      </c>
      <c r="G644" s="12" t="s">
        <v>139</v>
      </c>
      <c r="H644" s="12">
        <v>4</v>
      </c>
      <c r="I644" s="12" t="s">
        <v>86</v>
      </c>
      <c r="J644" s="12">
        <v>34</v>
      </c>
      <c r="K644" s="12">
        <v>52</v>
      </c>
      <c r="L644" s="23">
        <v>1.4716884986403489</v>
      </c>
      <c r="M644" s="12" t="s">
        <v>104</v>
      </c>
      <c r="N644" s="12">
        <v>34</v>
      </c>
      <c r="O644" s="12">
        <v>52</v>
      </c>
      <c r="P644" s="23">
        <v>1.4716884986403489</v>
      </c>
      <c r="Q644" s="12" t="s">
        <v>104</v>
      </c>
      <c r="R644" s="12">
        <v>34</v>
      </c>
      <c r="S644" s="12">
        <v>52</v>
      </c>
      <c r="T644" s="23">
        <v>1.4716884986403489</v>
      </c>
    </row>
    <row r="645" spans="1:20" s="12" customFormat="1" x14ac:dyDescent="0.25">
      <c r="A645" s="12">
        <v>167</v>
      </c>
      <c r="B645" s="12">
        <v>24</v>
      </c>
      <c r="C645" s="12" t="s">
        <v>134</v>
      </c>
      <c r="D645" s="38">
        <v>493925.225664998</v>
      </c>
      <c r="E645" s="38">
        <v>5180772.8595099803</v>
      </c>
      <c r="F645" s="12" t="s">
        <v>129</v>
      </c>
      <c r="G645" s="12" t="s">
        <v>139</v>
      </c>
      <c r="H645" s="12">
        <v>4</v>
      </c>
      <c r="I645" s="12" t="s">
        <v>86</v>
      </c>
      <c r="J645" s="12">
        <v>52</v>
      </c>
      <c r="K645" s="12">
        <v>81</v>
      </c>
      <c r="L645" s="23">
        <v>1.4861063660585614</v>
      </c>
      <c r="M645" s="12" t="s">
        <v>129</v>
      </c>
      <c r="N645" s="12">
        <v>52</v>
      </c>
      <c r="O645" s="12">
        <v>81</v>
      </c>
      <c r="P645" s="23">
        <v>1.4861063660585614</v>
      </c>
      <c r="Q645" s="12" t="s">
        <v>129</v>
      </c>
      <c r="R645" s="12">
        <v>52</v>
      </c>
      <c r="S645" s="12">
        <v>81</v>
      </c>
      <c r="T645" s="23">
        <v>1.4861063660585614</v>
      </c>
    </row>
    <row r="646" spans="1:20" s="12" customFormat="1" x14ac:dyDescent="0.25">
      <c r="A646" s="12">
        <v>167</v>
      </c>
      <c r="B646" s="12">
        <v>24</v>
      </c>
      <c r="C646" s="12" t="s">
        <v>134</v>
      </c>
      <c r="D646" s="38">
        <v>493925.225664998</v>
      </c>
      <c r="E646" s="38">
        <v>5180772.8595099803</v>
      </c>
      <c r="F646" s="12" t="s">
        <v>130</v>
      </c>
      <c r="G646" s="12" t="s">
        <v>139</v>
      </c>
      <c r="H646" s="12">
        <v>4</v>
      </c>
      <c r="I646" s="12" t="s">
        <v>86</v>
      </c>
      <c r="J646" s="12">
        <v>81</v>
      </c>
      <c r="K646" s="12">
        <v>103</v>
      </c>
      <c r="L646" s="23">
        <v>1.5642907325705573</v>
      </c>
      <c r="M646" s="12" t="s">
        <v>130</v>
      </c>
      <c r="N646" s="12">
        <v>81</v>
      </c>
      <c r="O646" s="12">
        <v>103</v>
      </c>
      <c r="P646" s="23">
        <v>1.5642907325705573</v>
      </c>
      <c r="Q646" s="12" t="s">
        <v>130</v>
      </c>
      <c r="R646" s="12">
        <v>81</v>
      </c>
      <c r="S646" s="12">
        <v>103</v>
      </c>
      <c r="T646" s="23">
        <v>1.5642907325705573</v>
      </c>
    </row>
    <row r="647" spans="1:20" s="12" customFormat="1" x14ac:dyDescent="0.25">
      <c r="A647" s="12">
        <v>167</v>
      </c>
      <c r="B647" s="12">
        <v>24</v>
      </c>
      <c r="C647" s="12" t="s">
        <v>134</v>
      </c>
      <c r="D647" s="38">
        <v>493925.225664998</v>
      </c>
      <c r="E647" s="38">
        <v>5180772.8595099803</v>
      </c>
      <c r="F647" s="12" t="s">
        <v>150</v>
      </c>
      <c r="G647" s="12" t="s">
        <v>139</v>
      </c>
      <c r="H647" s="12">
        <v>4</v>
      </c>
      <c r="I647" s="12" t="s">
        <v>86</v>
      </c>
      <c r="J647" s="12">
        <v>103</v>
      </c>
      <c r="K647" s="12">
        <v>153</v>
      </c>
      <c r="L647" s="23">
        <v>1.4990877408803749</v>
      </c>
      <c r="M647" s="12" t="s">
        <v>150</v>
      </c>
      <c r="N647" s="12">
        <v>103</v>
      </c>
      <c r="O647" s="12">
        <v>153</v>
      </c>
      <c r="P647" s="23">
        <v>1.4990877408803749</v>
      </c>
      <c r="Q647" s="12" t="s">
        <v>150</v>
      </c>
      <c r="R647" s="12">
        <v>103</v>
      </c>
      <c r="S647" s="12">
        <v>153</v>
      </c>
      <c r="T647" s="23">
        <v>1.4990877408803749</v>
      </c>
    </row>
    <row r="648" spans="1:20" s="12" customFormat="1" x14ac:dyDescent="0.25">
      <c r="A648" s="12">
        <v>169</v>
      </c>
      <c r="B648" s="12">
        <v>26</v>
      </c>
      <c r="C648" s="12" t="s">
        <v>134</v>
      </c>
      <c r="D648" s="38">
        <v>493989.035435998</v>
      </c>
      <c r="E648" s="38">
        <v>5180765.3500800002</v>
      </c>
      <c r="F648" s="12" t="s">
        <v>78</v>
      </c>
      <c r="G648" s="12" t="s">
        <v>119</v>
      </c>
      <c r="H648" s="12">
        <v>3</v>
      </c>
      <c r="I648" s="12" t="s">
        <v>100</v>
      </c>
      <c r="J648" s="12">
        <v>0</v>
      </c>
      <c r="K648" s="12">
        <v>10</v>
      </c>
      <c r="L648" s="23">
        <v>1.4385011641484224</v>
      </c>
      <c r="M648" s="12" t="s">
        <v>78</v>
      </c>
      <c r="N648" s="12" t="s">
        <v>63</v>
      </c>
      <c r="O648" s="12" t="s">
        <v>64</v>
      </c>
      <c r="P648" s="23">
        <v>0.75118798009650933</v>
      </c>
      <c r="Q648" s="12" t="s">
        <v>78</v>
      </c>
      <c r="R648" s="12">
        <v>0</v>
      </c>
      <c r="S648" s="12">
        <v>10</v>
      </c>
      <c r="T648" s="23">
        <v>1.3117313901582652</v>
      </c>
    </row>
    <row r="649" spans="1:20" s="12" customFormat="1" x14ac:dyDescent="0.25">
      <c r="A649" s="12">
        <v>169</v>
      </c>
      <c r="B649" s="12">
        <v>26</v>
      </c>
      <c r="C649" s="12" t="s">
        <v>134</v>
      </c>
      <c r="D649" s="38">
        <v>493989.035435998</v>
      </c>
      <c r="E649" s="38">
        <v>5180765.3500800002</v>
      </c>
      <c r="F649" s="12" t="s">
        <v>78</v>
      </c>
      <c r="G649" s="12" t="s">
        <v>119</v>
      </c>
      <c r="H649" s="12">
        <v>3</v>
      </c>
      <c r="I649" s="12" t="s">
        <v>100</v>
      </c>
      <c r="J649" s="12">
        <v>10</v>
      </c>
      <c r="K649" s="12">
        <v>20</v>
      </c>
      <c r="L649" s="23">
        <v>1.4385011641484224</v>
      </c>
      <c r="M649" s="12" t="s">
        <v>78</v>
      </c>
      <c r="N649" s="12" t="s">
        <v>64</v>
      </c>
      <c r="O649" s="12" t="s">
        <v>68</v>
      </c>
      <c r="P649" s="23">
        <v>1.5112826806605058</v>
      </c>
      <c r="Q649" s="12" t="s">
        <v>78</v>
      </c>
      <c r="R649" s="12">
        <v>10</v>
      </c>
      <c r="S649" s="12">
        <v>20</v>
      </c>
      <c r="T649" s="23">
        <v>1.5018437814280927</v>
      </c>
    </row>
    <row r="650" spans="1:20" s="12" customFormat="1" x14ac:dyDescent="0.25">
      <c r="A650" s="12">
        <v>169</v>
      </c>
      <c r="B650" s="12">
        <v>26</v>
      </c>
      <c r="C650" s="12" t="s">
        <v>134</v>
      </c>
      <c r="D650" s="38">
        <v>493989.035435998</v>
      </c>
      <c r="E650" s="38">
        <v>5180765.3500800002</v>
      </c>
      <c r="F650" s="12" t="s">
        <v>78</v>
      </c>
      <c r="G650" s="12" t="s">
        <v>119</v>
      </c>
      <c r="H650" s="12">
        <v>3</v>
      </c>
      <c r="I650" s="12" t="s">
        <v>100</v>
      </c>
      <c r="J650" s="12">
        <v>20</v>
      </c>
      <c r="K650" s="12">
        <v>30</v>
      </c>
      <c r="L650" s="23">
        <v>1.4385011641484224</v>
      </c>
      <c r="M650" s="12" t="s">
        <v>82</v>
      </c>
      <c r="N650" s="12" t="s">
        <v>68</v>
      </c>
      <c r="O650" s="12" t="s">
        <v>70</v>
      </c>
      <c r="P650" s="23">
        <v>1.4385011641484224</v>
      </c>
      <c r="Q650" s="12" t="s">
        <v>82</v>
      </c>
      <c r="R650" s="12">
        <v>20</v>
      </c>
      <c r="S650" s="12">
        <v>30</v>
      </c>
      <c r="T650" s="23">
        <v>1.4593221236127529</v>
      </c>
    </row>
    <row r="651" spans="1:20" s="12" customFormat="1" x14ac:dyDescent="0.25">
      <c r="A651" s="12">
        <v>169</v>
      </c>
      <c r="B651" s="12">
        <v>26</v>
      </c>
      <c r="C651" s="12" t="s">
        <v>134</v>
      </c>
      <c r="D651" s="38">
        <v>493989.035435998</v>
      </c>
      <c r="E651" s="38">
        <v>5180765.3500800002</v>
      </c>
      <c r="F651" s="12" t="s">
        <v>82</v>
      </c>
      <c r="G651" s="12" t="s">
        <v>119</v>
      </c>
      <c r="H651" s="12">
        <v>3</v>
      </c>
      <c r="I651" s="12" t="s">
        <v>100</v>
      </c>
      <c r="J651" s="12">
        <v>20</v>
      </c>
      <c r="K651" s="12">
        <v>56</v>
      </c>
      <c r="L651" s="23">
        <v>1.4098827728509096</v>
      </c>
      <c r="M651" s="12" t="s">
        <v>82</v>
      </c>
      <c r="N651" s="12">
        <v>30</v>
      </c>
      <c r="O651" s="12">
        <v>56</v>
      </c>
      <c r="P651" s="23">
        <v>1.4098827728509096</v>
      </c>
      <c r="Q651" s="12" t="s">
        <v>82</v>
      </c>
      <c r="R651" s="12">
        <v>30</v>
      </c>
      <c r="S651" s="12">
        <v>56</v>
      </c>
      <c r="T651" s="23">
        <v>1.4098827728509096</v>
      </c>
    </row>
    <row r="652" spans="1:20" s="12" customFormat="1" x14ac:dyDescent="0.25">
      <c r="A652" s="12">
        <v>169</v>
      </c>
      <c r="B652" s="12">
        <v>26</v>
      </c>
      <c r="C652" s="12" t="s">
        <v>134</v>
      </c>
      <c r="D652" s="38">
        <v>493989.035435998</v>
      </c>
      <c r="E652" s="38">
        <v>5180765.3500800002</v>
      </c>
      <c r="F652" s="12" t="s">
        <v>92</v>
      </c>
      <c r="G652" s="12" t="s">
        <v>119</v>
      </c>
      <c r="H652" s="12">
        <v>3</v>
      </c>
      <c r="I652" s="12" t="s">
        <v>100</v>
      </c>
      <c r="J652" s="12">
        <v>56</v>
      </c>
      <c r="K652" s="12">
        <v>78</v>
      </c>
      <c r="L652" s="23">
        <v>1.5665675045407315</v>
      </c>
      <c r="M652" s="12" t="s">
        <v>92</v>
      </c>
      <c r="N652" s="12">
        <v>56</v>
      </c>
      <c r="O652" s="12">
        <v>78</v>
      </c>
      <c r="P652" s="23">
        <v>1.5665675045407315</v>
      </c>
      <c r="Q652" s="12" t="s">
        <v>92</v>
      </c>
      <c r="R652" s="12">
        <v>56</v>
      </c>
      <c r="S652" s="12">
        <v>78</v>
      </c>
      <c r="T652" s="23">
        <v>1.5665675045407315</v>
      </c>
    </row>
    <row r="653" spans="1:20" s="12" customFormat="1" x14ac:dyDescent="0.25">
      <c r="A653" s="12">
        <v>169</v>
      </c>
      <c r="B653" s="12">
        <v>26</v>
      </c>
      <c r="C653" s="12" t="s">
        <v>134</v>
      </c>
      <c r="D653" s="38">
        <v>493989.035435998</v>
      </c>
      <c r="E653" s="38">
        <v>5180765.3500800002</v>
      </c>
      <c r="F653" s="12" t="s">
        <v>87</v>
      </c>
      <c r="G653" s="12" t="s">
        <v>119</v>
      </c>
      <c r="H653" s="12">
        <v>3</v>
      </c>
      <c r="I653" s="12" t="s">
        <v>100</v>
      </c>
      <c r="J653" s="12">
        <v>78</v>
      </c>
      <c r="K653" s="12">
        <v>107</v>
      </c>
      <c r="L653" s="23">
        <v>1.6570941377413646</v>
      </c>
      <c r="M653" s="12" t="s">
        <v>87</v>
      </c>
      <c r="N653" s="12">
        <v>78</v>
      </c>
      <c r="O653" s="12">
        <v>107</v>
      </c>
      <c r="P653" s="23">
        <v>1.6570941377413646</v>
      </c>
      <c r="Q653" s="12" t="s">
        <v>87</v>
      </c>
      <c r="R653" s="12">
        <v>78</v>
      </c>
      <c r="S653" s="12">
        <v>107</v>
      </c>
      <c r="T653" s="23">
        <v>1.6570941377413646</v>
      </c>
    </row>
    <row r="654" spans="1:20" s="12" customFormat="1" x14ac:dyDescent="0.25">
      <c r="A654" s="12">
        <v>169</v>
      </c>
      <c r="B654" s="12">
        <v>26</v>
      </c>
      <c r="C654" s="12" t="s">
        <v>134</v>
      </c>
      <c r="D654" s="38">
        <v>493989.035435998</v>
      </c>
      <c r="E654" s="38">
        <v>5180765.3500800002</v>
      </c>
      <c r="F654" s="12" t="s">
        <v>99</v>
      </c>
      <c r="G654" s="12" t="s">
        <v>119</v>
      </c>
      <c r="H654" s="12">
        <v>3</v>
      </c>
      <c r="I654" s="12" t="s">
        <v>100</v>
      </c>
      <c r="J654" s="12">
        <v>107</v>
      </c>
      <c r="K654" s="12">
        <v>153</v>
      </c>
      <c r="L654" s="23">
        <v>1.7307422200696356</v>
      </c>
      <c r="M654" s="12" t="s">
        <v>99</v>
      </c>
      <c r="N654" s="12">
        <v>107</v>
      </c>
      <c r="O654" s="12">
        <v>153</v>
      </c>
      <c r="P654" s="23">
        <v>1.7307422200696356</v>
      </c>
      <c r="Q654" s="12" t="s">
        <v>99</v>
      </c>
      <c r="R654" s="12">
        <v>107</v>
      </c>
      <c r="S654" s="12">
        <v>150</v>
      </c>
      <c r="T654" s="23">
        <v>1.7307422200696356</v>
      </c>
    </row>
    <row r="655" spans="1:20" s="12" customFormat="1" x14ac:dyDescent="0.25">
      <c r="A655" s="12">
        <v>171</v>
      </c>
      <c r="B655" s="12">
        <v>28</v>
      </c>
      <c r="C655" s="12" t="s">
        <v>134</v>
      </c>
      <c r="D655" s="38">
        <v>494052.84635599901</v>
      </c>
      <c r="E655" s="38">
        <v>5180758.8414200004</v>
      </c>
      <c r="F655" s="12" t="s">
        <v>78</v>
      </c>
      <c r="G655" s="12" t="s">
        <v>119</v>
      </c>
      <c r="H655" s="12">
        <v>3</v>
      </c>
      <c r="I655" s="12" t="s">
        <v>120</v>
      </c>
      <c r="J655" s="12">
        <v>0</v>
      </c>
      <c r="K655" s="12">
        <v>10</v>
      </c>
      <c r="L655" s="23">
        <v>1.516627965966532</v>
      </c>
      <c r="M655" s="12" t="s">
        <v>78</v>
      </c>
      <c r="N655" s="12" t="s">
        <v>63</v>
      </c>
      <c r="O655" s="12" t="s">
        <v>64</v>
      </c>
      <c r="P655" s="23">
        <v>1.1293035991930886</v>
      </c>
      <c r="Q655" s="12" t="s">
        <v>78</v>
      </c>
      <c r="R655" s="12">
        <v>0</v>
      </c>
      <c r="S655" s="12">
        <v>10</v>
      </c>
      <c r="T655" s="23">
        <v>1.3722497662191013</v>
      </c>
    </row>
    <row r="656" spans="1:20" s="12" customFormat="1" x14ac:dyDescent="0.25">
      <c r="A656" s="12">
        <v>171</v>
      </c>
      <c r="B656" s="12">
        <v>28</v>
      </c>
      <c r="C656" s="12" t="s">
        <v>134</v>
      </c>
      <c r="D656" s="38">
        <v>494052.84635599901</v>
      </c>
      <c r="E656" s="38">
        <v>5180758.8414200004</v>
      </c>
      <c r="F656" s="12" t="s">
        <v>78</v>
      </c>
      <c r="G656" s="12" t="s">
        <v>119</v>
      </c>
      <c r="H656" s="12">
        <v>3</v>
      </c>
      <c r="I656" s="12" t="s">
        <v>120</v>
      </c>
      <c r="J656" s="12">
        <v>10</v>
      </c>
      <c r="K656" s="12">
        <v>20</v>
      </c>
      <c r="L656" s="23">
        <v>1.516627965966532</v>
      </c>
      <c r="M656" s="12" t="s">
        <v>135</v>
      </c>
      <c r="N656" s="12" t="s">
        <v>64</v>
      </c>
      <c r="O656" s="12" t="s">
        <v>68</v>
      </c>
      <c r="P656" s="23">
        <v>1.5236578280459081</v>
      </c>
      <c r="Q656" s="12" t="s">
        <v>136</v>
      </c>
      <c r="R656" s="12">
        <v>10</v>
      </c>
      <c r="S656" s="12">
        <v>20</v>
      </c>
      <c r="T656" s="23">
        <v>1.5116361134146126</v>
      </c>
    </row>
    <row r="657" spans="1:20" s="12" customFormat="1" x14ac:dyDescent="0.25">
      <c r="A657" s="12">
        <v>171</v>
      </c>
      <c r="B657" s="12">
        <v>28</v>
      </c>
      <c r="C657" s="12" t="s">
        <v>134</v>
      </c>
      <c r="D657" s="38">
        <v>494052.84635599901</v>
      </c>
      <c r="E657" s="38">
        <v>5180758.8414200004</v>
      </c>
      <c r="F657" s="12" t="s">
        <v>78</v>
      </c>
      <c r="G657" s="12" t="s">
        <v>119</v>
      </c>
      <c r="H657" s="12">
        <v>3</v>
      </c>
      <c r="I657" s="12" t="s">
        <v>120</v>
      </c>
      <c r="J657" s="12">
        <v>20</v>
      </c>
      <c r="K657" s="12">
        <v>30</v>
      </c>
      <c r="L657" s="23">
        <v>1.516627965966532</v>
      </c>
      <c r="M657" s="12" t="s">
        <v>92</v>
      </c>
      <c r="N657" s="12" t="s">
        <v>68</v>
      </c>
      <c r="O657" s="12" t="s">
        <v>70</v>
      </c>
      <c r="P657" s="23">
        <v>1.516627965966532</v>
      </c>
      <c r="Q657" s="12" t="s">
        <v>92</v>
      </c>
      <c r="R657" s="12">
        <v>20</v>
      </c>
      <c r="S657" s="12">
        <v>30</v>
      </c>
      <c r="T657" s="23">
        <v>1.4679676059071582</v>
      </c>
    </row>
    <row r="658" spans="1:20" s="12" customFormat="1" x14ac:dyDescent="0.25">
      <c r="A658" s="12">
        <v>171</v>
      </c>
      <c r="B658" s="12">
        <v>28</v>
      </c>
      <c r="C658" s="12" t="s">
        <v>134</v>
      </c>
      <c r="D658" s="38">
        <v>494052.84635599901</v>
      </c>
      <c r="E658" s="38">
        <v>5180758.8414200004</v>
      </c>
      <c r="F658" s="12" t="s">
        <v>92</v>
      </c>
      <c r="G658" s="12" t="s">
        <v>119</v>
      </c>
      <c r="H658" s="12">
        <v>3</v>
      </c>
      <c r="I658" s="12" t="s">
        <v>120</v>
      </c>
      <c r="J658" s="12">
        <v>18</v>
      </c>
      <c r="K658" s="12">
        <v>57</v>
      </c>
      <c r="L658" s="23">
        <v>1.5183753212747408</v>
      </c>
      <c r="M658" s="12" t="s">
        <v>92</v>
      </c>
      <c r="N658" s="12">
        <v>30</v>
      </c>
      <c r="O658" s="12">
        <v>57</v>
      </c>
      <c r="P658" s="23">
        <v>1.5183753212747408</v>
      </c>
      <c r="Q658" s="12" t="s">
        <v>92</v>
      </c>
      <c r="R658" s="12">
        <v>30</v>
      </c>
      <c r="S658" s="12">
        <v>57</v>
      </c>
      <c r="T658" s="23">
        <v>1.5183753212747408</v>
      </c>
    </row>
    <row r="659" spans="1:20" s="12" customFormat="1" x14ac:dyDescent="0.25">
      <c r="A659" s="12">
        <v>171</v>
      </c>
      <c r="B659" s="12">
        <v>28</v>
      </c>
      <c r="C659" s="12" t="s">
        <v>134</v>
      </c>
      <c r="D659" s="38">
        <v>494052.84635599901</v>
      </c>
      <c r="E659" s="38">
        <v>5180758.8414200004</v>
      </c>
      <c r="F659" s="12" t="s">
        <v>87</v>
      </c>
      <c r="G659" s="12" t="s">
        <v>119</v>
      </c>
      <c r="H659" s="12">
        <v>3</v>
      </c>
      <c r="I659" s="12" t="s">
        <v>120</v>
      </c>
      <c r="J659" s="12">
        <v>57</v>
      </c>
      <c r="K659" s="12">
        <v>82</v>
      </c>
      <c r="L659" s="23">
        <v>1.6407247128844598</v>
      </c>
      <c r="M659" s="12" t="s">
        <v>87</v>
      </c>
      <c r="N659" s="12">
        <v>57</v>
      </c>
      <c r="O659" s="12">
        <v>82</v>
      </c>
      <c r="P659" s="23">
        <v>1.6407247128844598</v>
      </c>
      <c r="Q659" s="12" t="s">
        <v>87</v>
      </c>
      <c r="R659" s="12">
        <v>57</v>
      </c>
      <c r="S659" s="12">
        <v>82</v>
      </c>
      <c r="T659" s="23">
        <v>1.6407247128844598</v>
      </c>
    </row>
    <row r="660" spans="1:20" s="12" customFormat="1" x14ac:dyDescent="0.25">
      <c r="A660" s="12">
        <v>171</v>
      </c>
      <c r="B660" s="12">
        <v>28</v>
      </c>
      <c r="C660" s="12" t="s">
        <v>134</v>
      </c>
      <c r="D660" s="38">
        <v>494052.84635599901</v>
      </c>
      <c r="E660" s="38">
        <v>5180758.8414200004</v>
      </c>
      <c r="F660" s="12" t="s">
        <v>89</v>
      </c>
      <c r="G660" s="12" t="s">
        <v>119</v>
      </c>
      <c r="H660" s="12">
        <v>3</v>
      </c>
      <c r="I660" s="12" t="s">
        <v>120</v>
      </c>
      <c r="J660" s="12">
        <v>82</v>
      </c>
      <c r="K660" s="12">
        <v>106</v>
      </c>
      <c r="L660" s="23">
        <v>1.6833518016386324</v>
      </c>
      <c r="M660" s="12" t="s">
        <v>89</v>
      </c>
      <c r="N660" s="12">
        <v>82</v>
      </c>
      <c r="O660" s="12">
        <v>106</v>
      </c>
      <c r="P660" s="23">
        <v>1.6833518016386324</v>
      </c>
      <c r="Q660" s="12" t="s">
        <v>89</v>
      </c>
      <c r="R660" s="12">
        <v>82</v>
      </c>
      <c r="S660" s="12">
        <v>106</v>
      </c>
      <c r="T660" s="23">
        <v>1.6833518016386324</v>
      </c>
    </row>
    <row r="661" spans="1:20" s="12" customFormat="1" x14ac:dyDescent="0.25">
      <c r="A661" s="12">
        <v>171</v>
      </c>
      <c r="B661" s="12">
        <v>28</v>
      </c>
      <c r="C661" s="12" t="s">
        <v>134</v>
      </c>
      <c r="D661" s="38">
        <v>494052.84635599901</v>
      </c>
      <c r="E661" s="38">
        <v>5180758.8414200004</v>
      </c>
      <c r="F661" s="12" t="s">
        <v>90</v>
      </c>
      <c r="G661" s="12" t="s">
        <v>119</v>
      </c>
      <c r="H661" s="12">
        <v>3</v>
      </c>
      <c r="I661" s="12" t="s">
        <v>120</v>
      </c>
      <c r="J661" s="12">
        <v>106</v>
      </c>
      <c r="K661" s="12">
        <v>153</v>
      </c>
      <c r="L661" s="23">
        <v>1.6925349316153189</v>
      </c>
      <c r="M661" s="12" t="s">
        <v>90</v>
      </c>
      <c r="N661" s="12">
        <v>106</v>
      </c>
      <c r="O661" s="12">
        <v>153</v>
      </c>
      <c r="P661" s="23">
        <v>1.6925349316153189</v>
      </c>
      <c r="Q661" s="12" t="s">
        <v>90</v>
      </c>
      <c r="R661" s="12">
        <v>106</v>
      </c>
      <c r="S661" s="12">
        <v>153</v>
      </c>
      <c r="T661" s="23">
        <v>1.6925349316153189</v>
      </c>
    </row>
    <row r="662" spans="1:20" s="12" customFormat="1" x14ac:dyDescent="0.25">
      <c r="A662" s="12">
        <v>173</v>
      </c>
      <c r="B662" s="12">
        <v>30</v>
      </c>
      <c r="C662" s="12" t="s">
        <v>134</v>
      </c>
      <c r="D662" s="38">
        <v>494116.65697800001</v>
      </c>
      <c r="E662" s="38">
        <v>5180751.8889600001</v>
      </c>
      <c r="F662" s="12" t="s">
        <v>78</v>
      </c>
      <c r="G662" s="12" t="s">
        <v>192</v>
      </c>
      <c r="H662" s="12">
        <v>6</v>
      </c>
      <c r="I662" s="12" t="s">
        <v>120</v>
      </c>
      <c r="J662" s="12">
        <v>0</v>
      </c>
      <c r="K662" s="12">
        <v>10</v>
      </c>
      <c r="L662" s="23">
        <v>1.5933834213829148</v>
      </c>
      <c r="M662" s="12" t="s">
        <v>78</v>
      </c>
      <c r="N662" s="12" t="s">
        <v>63</v>
      </c>
      <c r="O662" s="12" t="s">
        <v>64</v>
      </c>
      <c r="P662" s="23">
        <v>0.88805276848825254</v>
      </c>
      <c r="Q662" s="12" t="s">
        <v>78</v>
      </c>
      <c r="R662" s="12">
        <v>0</v>
      </c>
      <c r="S662" s="12">
        <v>10</v>
      </c>
      <c r="T662" s="23">
        <v>1.3491363339626303</v>
      </c>
    </row>
    <row r="663" spans="1:20" s="12" customFormat="1" x14ac:dyDescent="0.25">
      <c r="A663" s="12">
        <v>173</v>
      </c>
      <c r="B663" s="12">
        <v>30</v>
      </c>
      <c r="C663" s="12" t="s">
        <v>134</v>
      </c>
      <c r="D663" s="38">
        <v>494116.65697800001</v>
      </c>
      <c r="E663" s="38">
        <v>5180751.8889600001</v>
      </c>
      <c r="F663" s="12" t="s">
        <v>78</v>
      </c>
      <c r="G663" s="12" t="s">
        <v>192</v>
      </c>
      <c r="H663" s="12">
        <v>6</v>
      </c>
      <c r="I663" s="12" t="s">
        <v>120</v>
      </c>
      <c r="J663" s="12">
        <v>10</v>
      </c>
      <c r="K663" s="12">
        <v>20</v>
      </c>
      <c r="L663" s="23">
        <v>1.5933834213829148</v>
      </c>
      <c r="M663" s="12" t="s">
        <v>122</v>
      </c>
      <c r="N663" s="12" t="s">
        <v>64</v>
      </c>
      <c r="O663" s="12" t="s">
        <v>68</v>
      </c>
      <c r="P663" s="23">
        <v>1.642426326046373</v>
      </c>
      <c r="Q663" s="12" t="s">
        <v>122</v>
      </c>
      <c r="R663" s="12">
        <v>10</v>
      </c>
      <c r="S663" s="12">
        <v>20</v>
      </c>
      <c r="T663" s="23">
        <v>1.554245990437038</v>
      </c>
    </row>
    <row r="664" spans="1:20" s="12" customFormat="1" x14ac:dyDescent="0.25">
      <c r="A664" s="12">
        <v>173</v>
      </c>
      <c r="B664" s="12">
        <v>30</v>
      </c>
      <c r="C664" s="12" t="s">
        <v>134</v>
      </c>
      <c r="D664" s="38">
        <v>494116.65697800001</v>
      </c>
      <c r="E664" s="38">
        <v>5180751.8889600001</v>
      </c>
      <c r="F664" s="12" t="s">
        <v>78</v>
      </c>
      <c r="G664" s="12" t="s">
        <v>192</v>
      </c>
      <c r="H664" s="12">
        <v>6</v>
      </c>
      <c r="I664" s="12" t="s">
        <v>120</v>
      </c>
      <c r="J664" s="12">
        <v>20</v>
      </c>
      <c r="K664" s="12">
        <v>30</v>
      </c>
      <c r="L664" s="23">
        <v>1.5933834213829148</v>
      </c>
      <c r="M664" s="12" t="s">
        <v>83</v>
      </c>
      <c r="N664" s="12" t="s">
        <v>68</v>
      </c>
      <c r="O664" s="12" t="s">
        <v>70</v>
      </c>
      <c r="P664" s="23">
        <v>1.5933834213829148</v>
      </c>
      <c r="Q664" s="12" t="s">
        <v>83</v>
      </c>
      <c r="R664" s="12">
        <v>20</v>
      </c>
      <c r="S664" s="12">
        <v>30</v>
      </c>
      <c r="T664" s="23">
        <v>1.5459533849709759</v>
      </c>
    </row>
    <row r="665" spans="1:20" s="12" customFormat="1" x14ac:dyDescent="0.25">
      <c r="A665" s="12">
        <v>173</v>
      </c>
      <c r="B665" s="12">
        <v>30</v>
      </c>
      <c r="C665" s="12" t="s">
        <v>134</v>
      </c>
      <c r="D665" s="38">
        <v>494116.65697800001</v>
      </c>
      <c r="E665" s="38">
        <v>5180751.8889600001</v>
      </c>
      <c r="F665" s="12" t="s">
        <v>83</v>
      </c>
      <c r="G665" s="12" t="s">
        <v>192</v>
      </c>
      <c r="H665" s="12">
        <v>6</v>
      </c>
      <c r="I665" s="12" t="s">
        <v>120</v>
      </c>
      <c r="J665" s="12">
        <v>19</v>
      </c>
      <c r="K665" s="12">
        <v>53</v>
      </c>
      <c r="L665" s="23">
        <v>1.5882464487918297</v>
      </c>
      <c r="M665" s="12" t="s">
        <v>83</v>
      </c>
      <c r="N665" s="12">
        <v>30</v>
      </c>
      <c r="O665" s="12">
        <v>53</v>
      </c>
      <c r="P665" s="23">
        <v>1.5882464487918297</v>
      </c>
      <c r="Q665" s="12" t="s">
        <v>83</v>
      </c>
      <c r="R665" s="12">
        <v>30</v>
      </c>
      <c r="S665" s="12">
        <v>45</v>
      </c>
      <c r="T665" s="23">
        <v>1.5882464487918297</v>
      </c>
    </row>
    <row r="666" spans="1:20" s="12" customFormat="1" x14ac:dyDescent="0.25">
      <c r="A666" s="12">
        <v>173</v>
      </c>
      <c r="B666" s="12">
        <v>30</v>
      </c>
      <c r="C666" s="12" t="s">
        <v>134</v>
      </c>
      <c r="D666" s="38">
        <v>494116.65697800001</v>
      </c>
      <c r="E666" s="38">
        <v>5180751.8889600001</v>
      </c>
      <c r="F666" s="12" t="s">
        <v>88</v>
      </c>
      <c r="G666" s="12" t="s">
        <v>192</v>
      </c>
      <c r="H666" s="12">
        <v>6</v>
      </c>
      <c r="I666" s="12" t="s">
        <v>120</v>
      </c>
      <c r="J666" s="12">
        <v>53</v>
      </c>
      <c r="K666" s="12">
        <v>72</v>
      </c>
      <c r="L666" s="23">
        <v>1.6748761724723149</v>
      </c>
      <c r="M666" s="12" t="s">
        <v>88</v>
      </c>
      <c r="N666" s="12">
        <v>53</v>
      </c>
      <c r="O666" s="12">
        <v>72</v>
      </c>
      <c r="P666" s="23">
        <v>1.6748761724723149</v>
      </c>
      <c r="Q666" s="12" t="s">
        <v>88</v>
      </c>
      <c r="R666" s="12">
        <v>45</v>
      </c>
      <c r="S666" s="12">
        <v>72</v>
      </c>
      <c r="T666" s="23">
        <v>1.6748761724723149</v>
      </c>
    </row>
    <row r="667" spans="1:20" s="12" customFormat="1" x14ac:dyDescent="0.25">
      <c r="A667" s="12">
        <v>173</v>
      </c>
      <c r="B667" s="12">
        <v>30</v>
      </c>
      <c r="C667" s="12" t="s">
        <v>134</v>
      </c>
      <c r="D667" s="38">
        <v>494116.65697800001</v>
      </c>
      <c r="E667" s="38">
        <v>5180751.8889600001</v>
      </c>
      <c r="F667" s="12" t="s">
        <v>89</v>
      </c>
      <c r="G667" s="12" t="s">
        <v>192</v>
      </c>
      <c r="H667" s="12">
        <v>6</v>
      </c>
      <c r="I667" s="12" t="s">
        <v>120</v>
      </c>
      <c r="J667" s="12">
        <v>72</v>
      </c>
      <c r="K667" s="12">
        <v>103</v>
      </c>
      <c r="L667" s="23">
        <v>1.6708340032562972</v>
      </c>
      <c r="M667" s="12" t="s">
        <v>89</v>
      </c>
      <c r="N667" s="12">
        <v>72</v>
      </c>
      <c r="O667" s="12">
        <v>103</v>
      </c>
      <c r="P667" s="23">
        <v>1.6708340032562972</v>
      </c>
      <c r="Q667" s="12" t="s">
        <v>89</v>
      </c>
      <c r="R667" s="12">
        <v>72</v>
      </c>
      <c r="S667" s="12">
        <v>103</v>
      </c>
      <c r="T667" s="23">
        <v>1.6708340032562972</v>
      </c>
    </row>
    <row r="668" spans="1:20" s="12" customFormat="1" x14ac:dyDescent="0.25">
      <c r="A668" s="12">
        <v>173</v>
      </c>
      <c r="B668" s="12">
        <v>30</v>
      </c>
      <c r="C668" s="12" t="s">
        <v>134</v>
      </c>
      <c r="D668" s="38">
        <v>494116.65697800001</v>
      </c>
      <c r="E668" s="38">
        <v>5180751.8889600001</v>
      </c>
      <c r="F668" s="12" t="s">
        <v>90</v>
      </c>
      <c r="G668" s="12" t="s">
        <v>192</v>
      </c>
      <c r="H668" s="12">
        <v>6</v>
      </c>
      <c r="I668" s="12" t="s">
        <v>120</v>
      </c>
      <c r="J668" s="12">
        <v>103</v>
      </c>
      <c r="K668" s="12">
        <v>153</v>
      </c>
      <c r="L668" s="23">
        <v>1.7347369703553905</v>
      </c>
      <c r="M668" s="12" t="s">
        <v>90</v>
      </c>
      <c r="N668" s="12">
        <v>103</v>
      </c>
      <c r="O668" s="12">
        <v>153</v>
      </c>
      <c r="P668" s="23">
        <v>1.7347369703553905</v>
      </c>
      <c r="Q668" s="12" t="s">
        <v>90</v>
      </c>
      <c r="R668" s="12">
        <v>103</v>
      </c>
      <c r="S668" s="12">
        <v>150</v>
      </c>
      <c r="T668" s="23">
        <v>1.7347369703553905</v>
      </c>
    </row>
    <row r="669" spans="1:20" s="12" customFormat="1" x14ac:dyDescent="0.25">
      <c r="A669" s="12">
        <v>175</v>
      </c>
      <c r="B669" s="12">
        <v>6</v>
      </c>
      <c r="C669" s="12" t="s">
        <v>113</v>
      </c>
      <c r="D669" s="38">
        <v>493367.998337998</v>
      </c>
      <c r="E669" s="38">
        <v>5180799.1186100002</v>
      </c>
      <c r="F669" s="12" t="s">
        <v>78</v>
      </c>
      <c r="G669" s="12" t="s">
        <v>85</v>
      </c>
      <c r="H669" s="12">
        <v>2</v>
      </c>
      <c r="I669" s="12" t="s">
        <v>100</v>
      </c>
      <c r="J669" s="12">
        <v>0</v>
      </c>
      <c r="K669" s="12">
        <v>10</v>
      </c>
      <c r="L669" s="23">
        <v>1.2855010615924234</v>
      </c>
      <c r="M669" s="12" t="s">
        <v>78</v>
      </c>
      <c r="N669" s="12" t="s">
        <v>63</v>
      </c>
      <c r="O669" s="12" t="s">
        <v>64</v>
      </c>
      <c r="P669" s="23">
        <v>0.80282123510537295</v>
      </c>
      <c r="Q669" s="12" t="s">
        <v>78</v>
      </c>
      <c r="R669" s="12">
        <v>0</v>
      </c>
      <c r="S669" s="12">
        <v>10</v>
      </c>
      <c r="T669" s="23">
        <v>1.1015050196728833</v>
      </c>
    </row>
    <row r="670" spans="1:20" s="12" customFormat="1" x14ac:dyDescent="0.25">
      <c r="A670" s="12">
        <v>175</v>
      </c>
      <c r="B670" s="12">
        <v>6</v>
      </c>
      <c r="C670" s="12" t="s">
        <v>113</v>
      </c>
      <c r="D670" s="38">
        <v>493367.998337998</v>
      </c>
      <c r="E670" s="38">
        <v>5180799.1186100002</v>
      </c>
      <c r="F670" s="12" t="s">
        <v>78</v>
      </c>
      <c r="G670" s="12" t="s">
        <v>85</v>
      </c>
      <c r="H670" s="12">
        <v>2</v>
      </c>
      <c r="I670" s="12" t="s">
        <v>100</v>
      </c>
      <c r="J670" s="12">
        <v>10</v>
      </c>
      <c r="K670" s="12">
        <v>20</v>
      </c>
      <c r="L670" s="23">
        <v>1.2855010615924234</v>
      </c>
      <c r="M670" s="12" t="s">
        <v>102</v>
      </c>
      <c r="N670" s="12" t="s">
        <v>64</v>
      </c>
      <c r="O670" s="12" t="s">
        <v>68</v>
      </c>
      <c r="P670" s="23">
        <v>1.3257587298492004</v>
      </c>
      <c r="Q670" s="12" t="s">
        <v>102</v>
      </c>
      <c r="R670" s="12">
        <v>10</v>
      </c>
      <c r="S670" s="12">
        <v>20</v>
      </c>
      <c r="T670" s="23">
        <v>1.322405914215643</v>
      </c>
    </row>
    <row r="671" spans="1:20" s="12" customFormat="1" x14ac:dyDescent="0.25">
      <c r="A671" s="12">
        <v>175</v>
      </c>
      <c r="B671" s="12">
        <v>6</v>
      </c>
      <c r="C671" s="12" t="s">
        <v>113</v>
      </c>
      <c r="D671" s="38">
        <v>493367.998337998</v>
      </c>
      <c r="E671" s="38">
        <v>5180799.1186100002</v>
      </c>
      <c r="F671" s="12" t="s">
        <v>78</v>
      </c>
      <c r="G671" s="12" t="s">
        <v>85</v>
      </c>
      <c r="H671" s="12">
        <v>2</v>
      </c>
      <c r="I671" s="12" t="s">
        <v>100</v>
      </c>
      <c r="J671" s="12">
        <v>20</v>
      </c>
      <c r="K671" s="12">
        <v>30</v>
      </c>
      <c r="L671" s="23">
        <v>1.2855010615924234</v>
      </c>
      <c r="M671" s="12" t="s">
        <v>103</v>
      </c>
      <c r="N671" s="12" t="s">
        <v>68</v>
      </c>
      <c r="O671" s="12" t="s">
        <v>70</v>
      </c>
      <c r="P671" s="23">
        <v>1.2855010615924234</v>
      </c>
      <c r="Q671" s="12" t="s">
        <v>103</v>
      </c>
      <c r="R671" s="12">
        <v>20</v>
      </c>
      <c r="S671" s="12">
        <v>30</v>
      </c>
      <c r="T671" s="23">
        <v>1.2518305485470298</v>
      </c>
    </row>
    <row r="672" spans="1:20" s="12" customFormat="1" x14ac:dyDescent="0.25">
      <c r="A672" s="12">
        <v>175</v>
      </c>
      <c r="B672" s="12">
        <v>6</v>
      </c>
      <c r="C672" s="12" t="s">
        <v>113</v>
      </c>
      <c r="D672" s="38">
        <v>493367.998337998</v>
      </c>
      <c r="E672" s="38">
        <v>5180799.1186100002</v>
      </c>
      <c r="F672" s="12" t="s">
        <v>103</v>
      </c>
      <c r="G672" s="12" t="s">
        <v>85</v>
      </c>
      <c r="H672" s="12">
        <v>2</v>
      </c>
      <c r="I672" s="12" t="s">
        <v>100</v>
      </c>
      <c r="J672" s="12">
        <v>16</v>
      </c>
      <c r="K672" s="12">
        <v>35</v>
      </c>
      <c r="L672" s="23">
        <v>1.2787214926734309</v>
      </c>
      <c r="M672" s="12" t="s">
        <v>103</v>
      </c>
      <c r="N672" s="12">
        <v>30</v>
      </c>
      <c r="O672" s="12">
        <v>35</v>
      </c>
      <c r="P672" s="23">
        <v>1.2787214926734309</v>
      </c>
      <c r="Q672" s="12" t="s">
        <v>103</v>
      </c>
      <c r="R672" s="12">
        <v>30</v>
      </c>
      <c r="S672" s="12">
        <v>35</v>
      </c>
      <c r="T672" s="23">
        <v>1.2787214926734309</v>
      </c>
    </row>
    <row r="673" spans="1:20" s="12" customFormat="1" x14ac:dyDescent="0.25">
      <c r="A673" s="12">
        <v>175</v>
      </c>
      <c r="B673" s="12">
        <v>6</v>
      </c>
      <c r="C673" s="12" t="s">
        <v>113</v>
      </c>
      <c r="D673" s="38">
        <v>493367.998337998</v>
      </c>
      <c r="E673" s="38">
        <v>5180799.1186100002</v>
      </c>
      <c r="F673" s="12" t="s">
        <v>104</v>
      </c>
      <c r="G673" s="12" t="s">
        <v>85</v>
      </c>
      <c r="H673" s="12">
        <v>2</v>
      </c>
      <c r="I673" s="12" t="s">
        <v>100</v>
      </c>
      <c r="J673" s="12">
        <v>35</v>
      </c>
      <c r="K673" s="12">
        <v>57</v>
      </c>
      <c r="L673" s="23">
        <v>1.1661491403434856</v>
      </c>
      <c r="M673" s="12" t="s">
        <v>104</v>
      </c>
      <c r="N673" s="12">
        <v>35</v>
      </c>
      <c r="O673" s="12">
        <v>57</v>
      </c>
      <c r="P673" s="23">
        <v>1.1661491403434856</v>
      </c>
      <c r="Q673" s="12" t="s">
        <v>104</v>
      </c>
      <c r="R673" s="12">
        <v>35</v>
      </c>
      <c r="S673" s="12">
        <v>57</v>
      </c>
      <c r="T673" s="23">
        <v>1.1661491403434856</v>
      </c>
    </row>
    <row r="674" spans="1:20" s="12" customFormat="1" x14ac:dyDescent="0.25">
      <c r="A674" s="12">
        <v>175</v>
      </c>
      <c r="B674" s="12">
        <v>6</v>
      </c>
      <c r="C674" s="12" t="s">
        <v>113</v>
      </c>
      <c r="D674" s="38">
        <v>493367.998337998</v>
      </c>
      <c r="E674" s="38">
        <v>5180799.1186100002</v>
      </c>
      <c r="F674" s="12" t="s">
        <v>96</v>
      </c>
      <c r="G674" s="12" t="s">
        <v>85</v>
      </c>
      <c r="H674" s="12">
        <v>2</v>
      </c>
      <c r="I674" s="12" t="s">
        <v>100</v>
      </c>
      <c r="J674" s="12">
        <v>57</v>
      </c>
      <c r="K674" s="12">
        <v>69</v>
      </c>
      <c r="L674" s="23">
        <v>1.1619751100836628</v>
      </c>
      <c r="M674" s="12" t="s">
        <v>96</v>
      </c>
      <c r="N674" s="12">
        <v>57</v>
      </c>
      <c r="O674" s="12">
        <v>69</v>
      </c>
      <c r="P674" s="23">
        <v>1.1619751100836628</v>
      </c>
      <c r="Q674" s="12" t="s">
        <v>96</v>
      </c>
      <c r="R674" s="12">
        <v>57</v>
      </c>
      <c r="S674" s="12">
        <v>69</v>
      </c>
      <c r="T674" s="23">
        <v>1.1619751100836628</v>
      </c>
    </row>
    <row r="675" spans="1:20" s="12" customFormat="1" x14ac:dyDescent="0.25">
      <c r="A675" s="12">
        <v>175</v>
      </c>
      <c r="B675" s="12">
        <v>6</v>
      </c>
      <c r="C675" s="12" t="s">
        <v>113</v>
      </c>
      <c r="D675" s="38">
        <v>493367.998337998</v>
      </c>
      <c r="E675" s="38">
        <v>5180799.1186100002</v>
      </c>
      <c r="F675" s="12" t="s">
        <v>92</v>
      </c>
      <c r="G675" s="12" t="s">
        <v>85</v>
      </c>
      <c r="H675" s="12">
        <v>2</v>
      </c>
      <c r="I675" s="12" t="s">
        <v>100</v>
      </c>
      <c r="J675" s="12">
        <v>69</v>
      </c>
      <c r="K675" s="12">
        <v>110</v>
      </c>
      <c r="L675" s="23">
        <v>1.4722448036389466</v>
      </c>
      <c r="M675" s="12" t="s">
        <v>92</v>
      </c>
      <c r="N675" s="12">
        <v>69</v>
      </c>
      <c r="O675" s="12">
        <v>110</v>
      </c>
      <c r="P675" s="23">
        <v>1.4722448036389466</v>
      </c>
      <c r="Q675" s="12" t="s">
        <v>92</v>
      </c>
      <c r="R675" s="12">
        <v>69</v>
      </c>
      <c r="S675" s="12">
        <v>110</v>
      </c>
      <c r="T675" s="23">
        <v>1.4722448036389466</v>
      </c>
    </row>
    <row r="676" spans="1:20" s="12" customFormat="1" x14ac:dyDescent="0.25">
      <c r="A676" s="12">
        <v>175</v>
      </c>
      <c r="B676" s="12">
        <v>6</v>
      </c>
      <c r="C676" s="12" t="s">
        <v>113</v>
      </c>
      <c r="D676" s="38">
        <v>493367.998337998</v>
      </c>
      <c r="E676" s="38">
        <v>5180799.1186100002</v>
      </c>
      <c r="F676" s="12" t="s">
        <v>89</v>
      </c>
      <c r="G676" s="12" t="s">
        <v>85</v>
      </c>
      <c r="H676" s="12">
        <v>2</v>
      </c>
      <c r="I676" s="12" t="s">
        <v>100</v>
      </c>
      <c r="J676" s="12">
        <v>110</v>
      </c>
      <c r="K676" s="12">
        <v>125</v>
      </c>
      <c r="L676" s="23">
        <v>1.4577036350845698</v>
      </c>
      <c r="M676" s="12" t="s">
        <v>89</v>
      </c>
      <c r="N676" s="12">
        <v>110</v>
      </c>
      <c r="O676" s="12">
        <v>125</v>
      </c>
      <c r="P676" s="23">
        <v>1.4577036350845698</v>
      </c>
      <c r="Q676" s="12" t="s">
        <v>89</v>
      </c>
      <c r="R676" s="12">
        <v>110</v>
      </c>
      <c r="S676" s="12">
        <v>125</v>
      </c>
      <c r="T676" s="23">
        <v>1.4577036350845698</v>
      </c>
    </row>
    <row r="677" spans="1:20" s="12" customFormat="1" x14ac:dyDescent="0.25">
      <c r="A677" s="12">
        <v>175</v>
      </c>
      <c r="B677" s="12">
        <v>6</v>
      </c>
      <c r="C677" s="12" t="s">
        <v>113</v>
      </c>
      <c r="D677" s="38">
        <v>493367.998337998</v>
      </c>
      <c r="E677" s="38">
        <v>5180799.1186100002</v>
      </c>
      <c r="F677" s="12" t="s">
        <v>90</v>
      </c>
      <c r="G677" s="12" t="s">
        <v>85</v>
      </c>
      <c r="H677" s="12">
        <v>2</v>
      </c>
      <c r="I677" s="12" t="s">
        <v>100</v>
      </c>
      <c r="J677" s="12">
        <v>125</v>
      </c>
      <c r="K677" s="12">
        <v>153</v>
      </c>
      <c r="L677" s="23">
        <v>1.6354947839091378</v>
      </c>
      <c r="M677" s="12" t="s">
        <v>90</v>
      </c>
      <c r="N677" s="12">
        <v>125</v>
      </c>
      <c r="O677" s="12">
        <v>153</v>
      </c>
      <c r="P677" s="23">
        <v>1.6354947839091378</v>
      </c>
      <c r="Q677" s="12" t="s">
        <v>90</v>
      </c>
      <c r="R677" s="12">
        <v>125</v>
      </c>
      <c r="S677" s="12">
        <v>147</v>
      </c>
      <c r="T677" s="23">
        <v>1.6354947839091378</v>
      </c>
    </row>
    <row r="678" spans="1:20" s="12" customFormat="1" x14ac:dyDescent="0.25">
      <c r="A678" s="12">
        <v>177</v>
      </c>
      <c r="B678" s="12">
        <v>8</v>
      </c>
      <c r="C678" s="12" t="s">
        <v>113</v>
      </c>
      <c r="D678" s="38">
        <v>493431.82198000001</v>
      </c>
      <c r="E678" s="38">
        <v>5180805.1601499803</v>
      </c>
      <c r="F678" s="12" t="s">
        <v>78</v>
      </c>
      <c r="G678" s="12" t="s">
        <v>139</v>
      </c>
      <c r="H678" s="12">
        <v>4</v>
      </c>
      <c r="I678" s="12" t="s">
        <v>62</v>
      </c>
      <c r="J678" s="12">
        <v>0</v>
      </c>
      <c r="K678" s="12">
        <v>10</v>
      </c>
      <c r="L678" s="23">
        <v>1.3223535479682134</v>
      </c>
      <c r="M678" s="12" t="s">
        <v>81</v>
      </c>
      <c r="N678" s="12" t="s">
        <v>63</v>
      </c>
      <c r="O678" s="12" t="s">
        <v>64</v>
      </c>
      <c r="P678" s="23">
        <v>1.0299770557633583</v>
      </c>
      <c r="Q678" s="12" t="s">
        <v>78</v>
      </c>
      <c r="R678" s="12">
        <v>0</v>
      </c>
      <c r="S678" s="12">
        <v>10</v>
      </c>
      <c r="T678" s="23">
        <v>1.2156606736418654</v>
      </c>
    </row>
    <row r="679" spans="1:20" s="12" customFormat="1" x14ac:dyDescent="0.25">
      <c r="A679" s="12">
        <v>177</v>
      </c>
      <c r="B679" s="12">
        <v>8</v>
      </c>
      <c r="C679" s="12" t="s">
        <v>113</v>
      </c>
      <c r="D679" s="38">
        <v>493431.82198000001</v>
      </c>
      <c r="E679" s="38">
        <v>5180805.1601499803</v>
      </c>
      <c r="F679" s="12" t="s">
        <v>82</v>
      </c>
      <c r="G679" s="12" t="s">
        <v>139</v>
      </c>
      <c r="H679" s="12">
        <v>4</v>
      </c>
      <c r="I679" s="12" t="s">
        <v>62</v>
      </c>
      <c r="J679" s="12">
        <v>10</v>
      </c>
      <c r="K679" s="12">
        <v>20</v>
      </c>
      <c r="L679" s="23">
        <v>1.3223535479682134</v>
      </c>
      <c r="M679" s="12" t="s">
        <v>82</v>
      </c>
      <c r="N679" s="12" t="s">
        <v>64</v>
      </c>
      <c r="O679" s="12" t="s">
        <v>68</v>
      </c>
      <c r="P679" s="23">
        <v>1.3223535479682134</v>
      </c>
      <c r="Q679" s="12" t="s">
        <v>81</v>
      </c>
      <c r="R679" s="12">
        <v>10</v>
      </c>
      <c r="S679" s="12">
        <v>20</v>
      </c>
      <c r="T679" s="23">
        <v>1.4300333468602784</v>
      </c>
    </row>
    <row r="680" spans="1:20" s="12" customFormat="1" x14ac:dyDescent="0.25">
      <c r="A680" s="12">
        <v>177</v>
      </c>
      <c r="B680" s="12">
        <v>8</v>
      </c>
      <c r="C680" s="12" t="s">
        <v>113</v>
      </c>
      <c r="D680" s="38">
        <v>493431.82198000001</v>
      </c>
      <c r="E680" s="38">
        <v>5180805.1601499803</v>
      </c>
      <c r="F680" s="12" t="s">
        <v>82</v>
      </c>
      <c r="G680" s="12" t="s">
        <v>139</v>
      </c>
      <c r="H680" s="12">
        <v>4</v>
      </c>
      <c r="I680" s="12" t="s">
        <v>62</v>
      </c>
      <c r="J680" s="12">
        <v>20</v>
      </c>
      <c r="K680" s="12">
        <v>30</v>
      </c>
      <c r="L680" s="23">
        <v>1.4795836701977663</v>
      </c>
      <c r="M680" s="12" t="s">
        <v>78</v>
      </c>
      <c r="N680" s="12" t="s">
        <v>68</v>
      </c>
      <c r="O680" s="12" t="s">
        <v>70</v>
      </c>
      <c r="P680" s="23">
        <v>1.4795836701977663</v>
      </c>
      <c r="Q680" s="12" t="s">
        <v>82</v>
      </c>
      <c r="R680" s="12">
        <v>20</v>
      </c>
      <c r="S680" s="12">
        <v>30</v>
      </c>
      <c r="T680" s="23">
        <v>1.4371791026342258</v>
      </c>
    </row>
    <row r="681" spans="1:20" s="12" customFormat="1" x14ac:dyDescent="0.25">
      <c r="A681" s="12">
        <v>177</v>
      </c>
      <c r="B681" s="12">
        <v>8</v>
      </c>
      <c r="C681" s="12" t="s">
        <v>113</v>
      </c>
      <c r="D681" s="38">
        <v>493431.82198000001</v>
      </c>
      <c r="E681" s="38">
        <v>5180805.1601499803</v>
      </c>
      <c r="F681" s="12" t="s">
        <v>82</v>
      </c>
      <c r="G681" s="12" t="s">
        <v>139</v>
      </c>
      <c r="H681" s="12">
        <v>4</v>
      </c>
      <c r="I681" s="12" t="s">
        <v>62</v>
      </c>
      <c r="J681" s="12" t="s">
        <v>70</v>
      </c>
      <c r="K681" s="12" t="s">
        <v>149</v>
      </c>
      <c r="L681" s="23">
        <v>1.4729200379295009</v>
      </c>
      <c r="M681" s="12" t="s">
        <v>82</v>
      </c>
      <c r="N681" s="12">
        <v>30</v>
      </c>
      <c r="O681" s="12">
        <v>34</v>
      </c>
      <c r="P681" s="23">
        <v>1.453246903247996</v>
      </c>
      <c r="Q681" s="12" t="s">
        <v>82</v>
      </c>
      <c r="R681" s="12">
        <v>30</v>
      </c>
      <c r="S681" s="12">
        <v>34</v>
      </c>
      <c r="T681" s="23">
        <v>1.453246903247996</v>
      </c>
    </row>
    <row r="682" spans="1:20" s="12" customFormat="1" x14ac:dyDescent="0.25">
      <c r="A682" s="12">
        <v>177</v>
      </c>
      <c r="B682" s="12">
        <v>8</v>
      </c>
      <c r="C682" s="12" t="s">
        <v>113</v>
      </c>
      <c r="D682" s="38">
        <v>493431.82198000001</v>
      </c>
      <c r="E682" s="38">
        <v>5180805.1601499803</v>
      </c>
      <c r="F682" s="12" t="s">
        <v>140</v>
      </c>
      <c r="G682" s="12" t="s">
        <v>139</v>
      </c>
      <c r="H682" s="12">
        <v>4</v>
      </c>
      <c r="I682" s="12" t="s">
        <v>62</v>
      </c>
      <c r="J682" s="12">
        <v>34</v>
      </c>
      <c r="K682" s="12">
        <v>72</v>
      </c>
      <c r="L682" s="23">
        <v>1.4617283580570302</v>
      </c>
      <c r="M682" s="12" t="s">
        <v>140</v>
      </c>
      <c r="N682" s="12">
        <v>34</v>
      </c>
      <c r="O682" s="12">
        <v>72</v>
      </c>
      <c r="P682" s="23">
        <v>1.6251853709303257</v>
      </c>
      <c r="Q682" s="12" t="s">
        <v>140</v>
      </c>
      <c r="R682" s="12">
        <v>34</v>
      </c>
      <c r="S682" s="12">
        <v>72</v>
      </c>
      <c r="T682" s="23">
        <v>1.6251853709303257</v>
      </c>
    </row>
    <row r="683" spans="1:20" s="12" customFormat="1" x14ac:dyDescent="0.25">
      <c r="A683" s="12">
        <v>177</v>
      </c>
      <c r="B683" s="12">
        <v>8</v>
      </c>
      <c r="C683" s="12" t="s">
        <v>113</v>
      </c>
      <c r="D683" s="38">
        <v>493431.82198000001</v>
      </c>
      <c r="E683" s="38">
        <v>5180805.1601499803</v>
      </c>
      <c r="F683" s="12" t="s">
        <v>92</v>
      </c>
      <c r="G683" s="12" t="s">
        <v>139</v>
      </c>
      <c r="H683" s="12">
        <v>4</v>
      </c>
      <c r="I683" s="12" t="s">
        <v>62</v>
      </c>
      <c r="J683" s="12">
        <v>72</v>
      </c>
      <c r="K683" s="12">
        <v>123</v>
      </c>
      <c r="L683" s="23">
        <v>1.6295971207250584</v>
      </c>
      <c r="M683" s="12" t="s">
        <v>92</v>
      </c>
      <c r="N683" s="12">
        <v>72</v>
      </c>
      <c r="O683" s="12">
        <v>123</v>
      </c>
      <c r="P683" s="23">
        <v>1.5890515263917708</v>
      </c>
      <c r="Q683" s="12" t="s">
        <v>92</v>
      </c>
      <c r="R683" s="12">
        <v>72</v>
      </c>
      <c r="S683" s="12">
        <v>123</v>
      </c>
      <c r="T683" s="23">
        <v>1.5890515263917708</v>
      </c>
    </row>
    <row r="684" spans="1:20" s="12" customFormat="1" x14ac:dyDescent="0.25">
      <c r="A684" s="12">
        <v>177</v>
      </c>
      <c r="B684" s="12">
        <v>8</v>
      </c>
      <c r="C684" s="12" t="s">
        <v>113</v>
      </c>
      <c r="D684" s="38">
        <v>493431.82198000001</v>
      </c>
      <c r="E684" s="38">
        <v>5180805.1601499803</v>
      </c>
      <c r="F684" s="12" t="s">
        <v>76</v>
      </c>
      <c r="G684" s="12" t="s">
        <v>139</v>
      </c>
      <c r="H684" s="12">
        <v>4</v>
      </c>
      <c r="I684" s="12" t="s">
        <v>62</v>
      </c>
      <c r="J684" s="12">
        <v>123</v>
      </c>
      <c r="K684" s="12">
        <v>153</v>
      </c>
      <c r="L684" s="23">
        <v>1.7031112556667667</v>
      </c>
      <c r="M684" s="12" t="s">
        <v>76</v>
      </c>
      <c r="N684" s="12">
        <v>123</v>
      </c>
      <c r="O684" s="12">
        <v>153</v>
      </c>
      <c r="P684" s="23">
        <v>1.6774170669313908</v>
      </c>
      <c r="Q684" s="12" t="s">
        <v>76</v>
      </c>
      <c r="R684" s="12">
        <v>123</v>
      </c>
      <c r="S684" s="12">
        <v>153</v>
      </c>
      <c r="T684" s="23">
        <v>1.6774170669313908</v>
      </c>
    </row>
    <row r="685" spans="1:20" s="12" customFormat="1" x14ac:dyDescent="0.25">
      <c r="A685" s="12">
        <v>179</v>
      </c>
      <c r="B685" s="12">
        <v>10</v>
      </c>
      <c r="C685" s="12" t="s">
        <v>113</v>
      </c>
      <c r="D685" s="38">
        <v>493495.641638998</v>
      </c>
      <c r="E685" s="38">
        <v>5180807.6464499803</v>
      </c>
      <c r="F685" s="12" t="s">
        <v>78</v>
      </c>
      <c r="G685" s="12" t="s">
        <v>192</v>
      </c>
      <c r="H685" s="12">
        <v>6</v>
      </c>
      <c r="I685" s="12" t="s">
        <v>79</v>
      </c>
      <c r="J685" s="12">
        <v>0</v>
      </c>
      <c r="K685" s="12">
        <v>10</v>
      </c>
      <c r="L685" s="23">
        <v>1.3175312665670851</v>
      </c>
      <c r="M685" s="12" t="s">
        <v>78</v>
      </c>
      <c r="N685" s="12" t="s">
        <v>63</v>
      </c>
      <c r="O685" s="12" t="s">
        <v>64</v>
      </c>
      <c r="P685" s="23">
        <v>0.77123571263538415</v>
      </c>
      <c r="Q685" s="12" t="s">
        <v>78</v>
      </c>
      <c r="R685" s="12">
        <v>0</v>
      </c>
      <c r="S685" s="12">
        <v>10</v>
      </c>
      <c r="T685" s="23">
        <v>1.1574359969652595</v>
      </c>
    </row>
    <row r="686" spans="1:20" s="12" customFormat="1" x14ac:dyDescent="0.25">
      <c r="A686" s="12">
        <v>179</v>
      </c>
      <c r="B686" s="12">
        <v>10</v>
      </c>
      <c r="C686" s="12" t="s">
        <v>113</v>
      </c>
      <c r="D686" s="38">
        <v>493495.641638998</v>
      </c>
      <c r="E686" s="38">
        <v>5180807.6464499803</v>
      </c>
      <c r="F686" s="12" t="s">
        <v>82</v>
      </c>
      <c r="G686" s="12" t="s">
        <v>192</v>
      </c>
      <c r="H686" s="12">
        <v>6</v>
      </c>
      <c r="I686" s="12" t="s">
        <v>79</v>
      </c>
      <c r="J686" s="12">
        <v>10</v>
      </c>
      <c r="K686" s="12">
        <v>20</v>
      </c>
      <c r="L686" s="23">
        <v>1.3175312665670851</v>
      </c>
      <c r="M686" s="12" t="s">
        <v>81</v>
      </c>
      <c r="N686" s="12" t="s">
        <v>64</v>
      </c>
      <c r="O686" s="12" t="s">
        <v>68</v>
      </c>
      <c r="P686" s="23">
        <v>1.4202830696989528</v>
      </c>
      <c r="Q686" s="12" t="s">
        <v>78</v>
      </c>
      <c r="R686" s="12">
        <v>10</v>
      </c>
      <c r="S686" s="12">
        <v>20</v>
      </c>
      <c r="T686" s="23">
        <v>1.3508124988972599</v>
      </c>
    </row>
    <row r="687" spans="1:20" s="12" customFormat="1" x14ac:dyDescent="0.25">
      <c r="A687" s="12">
        <v>179</v>
      </c>
      <c r="B687" s="12">
        <v>10</v>
      </c>
      <c r="C687" s="12" t="s">
        <v>113</v>
      </c>
      <c r="D687" s="38">
        <v>493495.641638998</v>
      </c>
      <c r="E687" s="38">
        <v>5180807.6464499803</v>
      </c>
      <c r="F687" s="12" t="s">
        <v>82</v>
      </c>
      <c r="G687" s="12" t="s">
        <v>192</v>
      </c>
      <c r="H687" s="12">
        <v>6</v>
      </c>
      <c r="I687" s="12" t="s">
        <v>79</v>
      </c>
      <c r="J687" s="12">
        <v>20</v>
      </c>
      <c r="K687" s="12">
        <v>30</v>
      </c>
      <c r="L687" s="23">
        <v>1.3175312665670851</v>
      </c>
      <c r="M687" s="12" t="s">
        <v>164</v>
      </c>
      <c r="N687" s="12" t="s">
        <v>68</v>
      </c>
      <c r="O687" s="12" t="s">
        <v>70</v>
      </c>
      <c r="P687" s="23">
        <v>1.3175312665670851</v>
      </c>
      <c r="Q687" s="12" t="s">
        <v>82</v>
      </c>
      <c r="R687" s="12">
        <v>20</v>
      </c>
      <c r="S687" s="12">
        <v>30</v>
      </c>
      <c r="T687" s="23">
        <v>1.2948815216048839</v>
      </c>
    </row>
    <row r="688" spans="1:20" s="12" customFormat="1" x14ac:dyDescent="0.25">
      <c r="A688" s="12">
        <v>179</v>
      </c>
      <c r="B688" s="12">
        <v>10</v>
      </c>
      <c r="C688" s="12" t="s">
        <v>113</v>
      </c>
      <c r="D688" s="38">
        <v>493495.641638998</v>
      </c>
      <c r="E688" s="38">
        <v>5180807.6464499803</v>
      </c>
      <c r="F688" s="12" t="s">
        <v>82</v>
      </c>
      <c r="G688" s="12" t="s">
        <v>192</v>
      </c>
      <c r="H688" s="12">
        <v>6</v>
      </c>
      <c r="I688" s="12" t="s">
        <v>79</v>
      </c>
      <c r="J688" s="12" t="s">
        <v>70</v>
      </c>
      <c r="K688" s="12" t="s">
        <v>149</v>
      </c>
      <c r="L688" s="23">
        <v>1.2622425751927355</v>
      </c>
      <c r="M688" s="12" t="s">
        <v>82</v>
      </c>
      <c r="N688" s="12">
        <v>30</v>
      </c>
      <c r="O688" s="12">
        <v>34</v>
      </c>
      <c r="P688" s="23">
        <v>1.2622425751927355</v>
      </c>
      <c r="Q688" s="12" t="s">
        <v>82</v>
      </c>
      <c r="R688" s="12">
        <v>30</v>
      </c>
      <c r="S688" s="12">
        <v>42</v>
      </c>
      <c r="T688" s="23">
        <v>1.2622425751927355</v>
      </c>
    </row>
    <row r="689" spans="1:20" s="12" customFormat="1" x14ac:dyDescent="0.25">
      <c r="A689" s="12">
        <v>179</v>
      </c>
      <c r="B689" s="12">
        <v>10</v>
      </c>
      <c r="C689" s="12" t="s">
        <v>113</v>
      </c>
      <c r="D689" s="38">
        <v>493495.641638998</v>
      </c>
      <c r="E689" s="38">
        <v>5180807.6464499803</v>
      </c>
      <c r="F689" s="12" t="s">
        <v>92</v>
      </c>
      <c r="G689" s="12" t="s">
        <v>192</v>
      </c>
      <c r="H689" s="12">
        <v>6</v>
      </c>
      <c r="I689" s="12" t="s">
        <v>79</v>
      </c>
      <c r="J689" s="12">
        <v>34</v>
      </c>
      <c r="K689" s="12">
        <v>68</v>
      </c>
      <c r="L689" s="23">
        <v>1.2125091732757869</v>
      </c>
      <c r="M689" s="12" t="s">
        <v>92</v>
      </c>
      <c r="N689" s="12">
        <v>34</v>
      </c>
      <c r="O689" s="12">
        <v>68</v>
      </c>
      <c r="P689" s="23">
        <v>1.2125091732757869</v>
      </c>
      <c r="Q689" s="12" t="s">
        <v>92</v>
      </c>
      <c r="R689" s="12">
        <v>42</v>
      </c>
      <c r="S689" s="12">
        <v>73</v>
      </c>
      <c r="T689" s="23">
        <v>1.2125091732757869</v>
      </c>
    </row>
    <row r="690" spans="1:20" s="12" customFormat="1" x14ac:dyDescent="0.25">
      <c r="A690" s="12">
        <v>179</v>
      </c>
      <c r="B690" s="12">
        <v>10</v>
      </c>
      <c r="C690" s="12" t="s">
        <v>113</v>
      </c>
      <c r="D690" s="38">
        <v>493495.641638998</v>
      </c>
      <c r="E690" s="38">
        <v>5180807.6464499803</v>
      </c>
      <c r="F690" s="12" t="s">
        <v>93</v>
      </c>
      <c r="G690" s="12" t="s">
        <v>192</v>
      </c>
      <c r="H690" s="12">
        <v>6</v>
      </c>
      <c r="I690" s="12" t="s">
        <v>79</v>
      </c>
      <c r="J690" s="12">
        <v>68</v>
      </c>
      <c r="K690" s="12">
        <v>98</v>
      </c>
      <c r="L690" s="23">
        <v>1.4764642320835586</v>
      </c>
      <c r="M690" s="12" t="s">
        <v>93</v>
      </c>
      <c r="N690" s="12">
        <v>68</v>
      </c>
      <c r="O690" s="12">
        <v>98</v>
      </c>
      <c r="P690" s="23">
        <v>1.4764642320835586</v>
      </c>
      <c r="Q690" s="12" t="s">
        <v>93</v>
      </c>
      <c r="R690" s="12">
        <v>73</v>
      </c>
      <c r="S690" s="12">
        <v>116</v>
      </c>
      <c r="T690" s="23">
        <v>1.4764642320835586</v>
      </c>
    </row>
    <row r="691" spans="1:20" s="12" customFormat="1" x14ac:dyDescent="0.25">
      <c r="A691" s="12">
        <v>179</v>
      </c>
      <c r="B691" s="12">
        <v>10</v>
      </c>
      <c r="C691" s="12" t="s">
        <v>113</v>
      </c>
      <c r="D691" s="38">
        <v>493495.641638998</v>
      </c>
      <c r="E691" s="38">
        <v>5180807.6464499803</v>
      </c>
      <c r="F691" s="12" t="s">
        <v>106</v>
      </c>
      <c r="G691" s="12" t="s">
        <v>192</v>
      </c>
      <c r="H691" s="12">
        <v>6</v>
      </c>
      <c r="I691" s="12" t="s">
        <v>79</v>
      </c>
      <c r="J691" s="12">
        <v>98</v>
      </c>
      <c r="K691" s="12">
        <v>126</v>
      </c>
      <c r="L691" s="23">
        <v>1.5666658305127035</v>
      </c>
      <c r="M691" s="12" t="s">
        <v>106</v>
      </c>
      <c r="N691" s="12">
        <v>98</v>
      </c>
      <c r="O691" s="12">
        <v>126</v>
      </c>
      <c r="P691" s="23">
        <v>1.5666658305127035</v>
      </c>
      <c r="Q691" s="12" t="s">
        <v>106</v>
      </c>
      <c r="R691" s="12">
        <v>116</v>
      </c>
      <c r="S691" s="12">
        <v>126</v>
      </c>
      <c r="T691" s="23">
        <v>1.5666658305127035</v>
      </c>
    </row>
    <row r="692" spans="1:20" s="12" customFormat="1" x14ac:dyDescent="0.25">
      <c r="A692" s="12">
        <v>179</v>
      </c>
      <c r="B692" s="12">
        <v>10</v>
      </c>
      <c r="C692" s="12" t="s">
        <v>113</v>
      </c>
      <c r="D692" s="38">
        <v>493495.641638998</v>
      </c>
      <c r="E692" s="38">
        <v>5180807.6464499803</v>
      </c>
      <c r="F692" s="12" t="s">
        <v>107</v>
      </c>
      <c r="G692" s="12" t="s">
        <v>192</v>
      </c>
      <c r="H692" s="12">
        <v>6</v>
      </c>
      <c r="I692" s="12" t="s">
        <v>79</v>
      </c>
      <c r="J692" s="12">
        <v>126</v>
      </c>
      <c r="K692" s="12">
        <v>153</v>
      </c>
      <c r="L692" s="23">
        <v>1.7118688976869856</v>
      </c>
      <c r="M692" s="12" t="s">
        <v>107</v>
      </c>
      <c r="N692" s="12">
        <v>126</v>
      </c>
      <c r="O692" s="12">
        <v>153</v>
      </c>
      <c r="P692" s="23">
        <v>1.7118688976869856</v>
      </c>
      <c r="Q692" s="12" t="s">
        <v>107</v>
      </c>
      <c r="R692" s="12">
        <v>126</v>
      </c>
      <c r="S692" s="12">
        <v>153</v>
      </c>
      <c r="T692" s="23">
        <v>1.7118688976869856</v>
      </c>
    </row>
    <row r="693" spans="1:20" s="12" customFormat="1" x14ac:dyDescent="0.25">
      <c r="A693" s="12">
        <v>181</v>
      </c>
      <c r="B693" s="12">
        <v>12</v>
      </c>
      <c r="C693" s="12" t="s">
        <v>113</v>
      </c>
      <c r="D693" s="38">
        <v>493559.45098800003</v>
      </c>
      <c r="E693" s="38">
        <v>5180800.5769400001</v>
      </c>
      <c r="F693" s="12" t="s">
        <v>78</v>
      </c>
      <c r="G693" s="12" t="s">
        <v>192</v>
      </c>
      <c r="H693" s="12">
        <v>6</v>
      </c>
      <c r="I693" s="12" t="s">
        <v>86</v>
      </c>
      <c r="J693" s="12">
        <v>0</v>
      </c>
      <c r="K693" s="12">
        <v>10</v>
      </c>
      <c r="L693" s="23">
        <v>1.3704009370439534</v>
      </c>
      <c r="M693" s="12" t="s">
        <v>78</v>
      </c>
      <c r="N693" s="12" t="s">
        <v>63</v>
      </c>
      <c r="O693" s="12" t="s">
        <v>64</v>
      </c>
      <c r="P693" s="23">
        <v>0.96408816371124739</v>
      </c>
      <c r="Q693" s="12" t="s">
        <v>78</v>
      </c>
      <c r="R693" s="12">
        <v>0</v>
      </c>
      <c r="S693" s="12">
        <v>10</v>
      </c>
      <c r="T693" s="23">
        <v>1.1988990242955695</v>
      </c>
    </row>
    <row r="694" spans="1:20" s="12" customFormat="1" x14ac:dyDescent="0.25">
      <c r="A694" s="12">
        <v>181</v>
      </c>
      <c r="B694" s="12">
        <v>12</v>
      </c>
      <c r="C694" s="12" t="s">
        <v>113</v>
      </c>
      <c r="D694" s="38">
        <v>493559.45098800003</v>
      </c>
      <c r="E694" s="38">
        <v>5180800.5769400001</v>
      </c>
      <c r="F694" s="12" t="s">
        <v>103</v>
      </c>
      <c r="G694" s="12" t="s">
        <v>192</v>
      </c>
      <c r="H694" s="12">
        <v>6</v>
      </c>
      <c r="I694" s="12" t="s">
        <v>86</v>
      </c>
      <c r="J694" s="12">
        <v>10</v>
      </c>
      <c r="K694" s="12">
        <v>20</v>
      </c>
      <c r="L694" s="23">
        <v>1.3704009370439534</v>
      </c>
      <c r="M694" s="12" t="s">
        <v>102</v>
      </c>
      <c r="N694" s="12" t="s">
        <v>64</v>
      </c>
      <c r="O694" s="12" t="s">
        <v>68</v>
      </c>
      <c r="P694" s="23">
        <v>1.3803746614399359</v>
      </c>
      <c r="Q694" s="12" t="s">
        <v>102</v>
      </c>
      <c r="R694" s="12">
        <v>10</v>
      </c>
      <c r="S694" s="12">
        <v>20</v>
      </c>
      <c r="T694" s="23">
        <v>1.4124777246502109</v>
      </c>
    </row>
    <row r="695" spans="1:20" s="12" customFormat="1" x14ac:dyDescent="0.25">
      <c r="A695" s="12">
        <v>181</v>
      </c>
      <c r="B695" s="12">
        <v>12</v>
      </c>
      <c r="C695" s="12" t="s">
        <v>113</v>
      </c>
      <c r="D695" s="38">
        <v>493559.45098800003</v>
      </c>
      <c r="E695" s="38">
        <v>5180800.5769400001</v>
      </c>
      <c r="F695" s="12" t="s">
        <v>103</v>
      </c>
      <c r="G695" s="12" t="s">
        <v>192</v>
      </c>
      <c r="H695" s="12">
        <v>6</v>
      </c>
      <c r="I695" s="12" t="s">
        <v>86</v>
      </c>
      <c r="J695" s="12">
        <v>20</v>
      </c>
      <c r="K695" s="12">
        <v>30</v>
      </c>
      <c r="L695" s="23">
        <v>1.3704009370439534</v>
      </c>
      <c r="M695" s="12" t="s">
        <v>126</v>
      </c>
      <c r="N695" s="12" t="s">
        <v>68</v>
      </c>
      <c r="O695" s="12" t="s">
        <v>70</v>
      </c>
      <c r="P695" s="23">
        <v>1.3704009370439534</v>
      </c>
      <c r="Q695" s="12" t="s">
        <v>126</v>
      </c>
      <c r="R695" s="12">
        <v>20</v>
      </c>
      <c r="S695" s="12">
        <v>30</v>
      </c>
      <c r="T695" s="23">
        <v>1.3181713922755265</v>
      </c>
    </row>
    <row r="696" spans="1:20" s="12" customFormat="1" x14ac:dyDescent="0.25">
      <c r="A696" s="12">
        <v>181</v>
      </c>
      <c r="B696" s="12">
        <v>12</v>
      </c>
      <c r="C696" s="12" t="s">
        <v>113</v>
      </c>
      <c r="D696" s="38">
        <v>493559.45098800003</v>
      </c>
      <c r="E696" s="38">
        <v>5180800.5769400001</v>
      </c>
      <c r="F696" s="12" t="s">
        <v>104</v>
      </c>
      <c r="G696" s="12" t="s">
        <v>192</v>
      </c>
      <c r="H696" s="12">
        <v>6</v>
      </c>
      <c r="I696" s="12" t="s">
        <v>86</v>
      </c>
      <c r="J696" s="12">
        <v>27</v>
      </c>
      <c r="K696" s="12">
        <v>48</v>
      </c>
      <c r="L696" s="23">
        <v>1.3582078763426497</v>
      </c>
      <c r="M696" s="12" t="s">
        <v>104</v>
      </c>
      <c r="N696" s="12">
        <v>30</v>
      </c>
      <c r="O696" s="12">
        <v>48</v>
      </c>
      <c r="P696" s="23">
        <v>1.3582078763426497</v>
      </c>
      <c r="Q696" s="12" t="s">
        <v>104</v>
      </c>
      <c r="R696" s="12">
        <v>30</v>
      </c>
      <c r="S696" s="12">
        <v>48</v>
      </c>
      <c r="T696" s="23">
        <v>1.3582078763426497</v>
      </c>
    </row>
    <row r="697" spans="1:20" s="12" customFormat="1" x14ac:dyDescent="0.25">
      <c r="A697" s="12">
        <v>181</v>
      </c>
      <c r="B697" s="12">
        <v>12</v>
      </c>
      <c r="C697" s="12" t="s">
        <v>113</v>
      </c>
      <c r="D697" s="38">
        <v>493559.45098800003</v>
      </c>
      <c r="E697" s="38">
        <v>5180800.5769400001</v>
      </c>
      <c r="F697" s="12" t="s">
        <v>96</v>
      </c>
      <c r="G697" s="12" t="s">
        <v>192</v>
      </c>
      <c r="H697" s="12">
        <v>6</v>
      </c>
      <c r="I697" s="12" t="s">
        <v>86</v>
      </c>
      <c r="J697" s="12">
        <v>48</v>
      </c>
      <c r="K697" s="12">
        <v>75</v>
      </c>
      <c r="L697" s="23">
        <v>1.3168146129563776</v>
      </c>
      <c r="M697" s="12" t="s">
        <v>96</v>
      </c>
      <c r="N697" s="12">
        <v>48</v>
      </c>
      <c r="O697" s="12">
        <v>75</v>
      </c>
      <c r="P697" s="23">
        <v>1.3168146129563776</v>
      </c>
      <c r="Q697" s="12" t="s">
        <v>96</v>
      </c>
      <c r="R697" s="12">
        <v>48</v>
      </c>
      <c r="S697" s="12">
        <v>75</v>
      </c>
      <c r="T697" s="23">
        <v>1.3168146129563776</v>
      </c>
    </row>
    <row r="698" spans="1:20" s="12" customFormat="1" x14ac:dyDescent="0.25">
      <c r="A698" s="12">
        <v>181</v>
      </c>
      <c r="B698" s="12">
        <v>12</v>
      </c>
      <c r="C698" s="12" t="s">
        <v>113</v>
      </c>
      <c r="D698" s="38">
        <v>493559.45098800003</v>
      </c>
      <c r="E698" s="38">
        <v>5180800.5769400001</v>
      </c>
      <c r="F698" s="12" t="s">
        <v>89</v>
      </c>
      <c r="G698" s="12" t="s">
        <v>192</v>
      </c>
      <c r="H698" s="12">
        <v>6</v>
      </c>
      <c r="I698" s="12" t="s">
        <v>86</v>
      </c>
      <c r="J698" s="12">
        <v>75</v>
      </c>
      <c r="K698" s="12">
        <v>109</v>
      </c>
      <c r="L698" s="23">
        <v>1.4966752695204402</v>
      </c>
      <c r="M698" s="12" t="s">
        <v>89</v>
      </c>
      <c r="N698" s="12">
        <v>75</v>
      </c>
      <c r="O698" s="12">
        <v>109</v>
      </c>
      <c r="P698" s="23">
        <v>1.4966752695204402</v>
      </c>
      <c r="Q698" s="12" t="s">
        <v>89</v>
      </c>
      <c r="R698" s="12">
        <v>75</v>
      </c>
      <c r="S698" s="12">
        <v>109</v>
      </c>
      <c r="T698" s="23">
        <v>1.4966752695204402</v>
      </c>
    </row>
    <row r="699" spans="1:20" s="12" customFormat="1" x14ac:dyDescent="0.25">
      <c r="A699" s="12">
        <v>181</v>
      </c>
      <c r="B699" s="12">
        <v>12</v>
      </c>
      <c r="C699" s="12" t="s">
        <v>113</v>
      </c>
      <c r="D699" s="38">
        <v>493559.45098800003</v>
      </c>
      <c r="E699" s="38">
        <v>5180800.5769400001</v>
      </c>
      <c r="F699" s="12" t="s">
        <v>90</v>
      </c>
      <c r="G699" s="12" t="s">
        <v>192</v>
      </c>
      <c r="H699" s="12">
        <v>6</v>
      </c>
      <c r="I699" s="12" t="s">
        <v>86</v>
      </c>
      <c r="J699" s="12">
        <v>109</v>
      </c>
      <c r="K699" s="12">
        <v>153</v>
      </c>
      <c r="L699" s="23">
        <v>1.4709426158135457</v>
      </c>
      <c r="M699" s="12" t="s">
        <v>90</v>
      </c>
      <c r="N699" s="12">
        <v>109</v>
      </c>
      <c r="O699" s="12">
        <v>153</v>
      </c>
      <c r="P699" s="23">
        <v>1.4709426158135457</v>
      </c>
      <c r="Q699" s="12" t="s">
        <v>90</v>
      </c>
      <c r="R699" s="12">
        <v>109</v>
      </c>
      <c r="S699" s="12">
        <v>153</v>
      </c>
      <c r="T699" s="23">
        <v>1.4709426158135457</v>
      </c>
    </row>
    <row r="700" spans="1:20" s="12" customFormat="1" x14ac:dyDescent="0.25">
      <c r="A700" s="12">
        <v>183</v>
      </c>
      <c r="B700" s="12">
        <v>14</v>
      </c>
      <c r="C700" s="12" t="s">
        <v>113</v>
      </c>
      <c r="D700" s="38">
        <v>493623.269814</v>
      </c>
      <c r="E700" s="38">
        <v>5180802.28675</v>
      </c>
      <c r="F700" s="12" t="s">
        <v>78</v>
      </c>
      <c r="G700" s="12" t="s">
        <v>139</v>
      </c>
      <c r="H700" s="12">
        <v>4</v>
      </c>
      <c r="I700" s="12" t="s">
        <v>79</v>
      </c>
      <c r="J700" s="12">
        <v>0</v>
      </c>
      <c r="K700" s="12">
        <v>10</v>
      </c>
      <c r="L700" s="23">
        <v>1.2852370988725457</v>
      </c>
      <c r="M700" s="12" t="s">
        <v>78</v>
      </c>
      <c r="N700" s="12" t="s">
        <v>63</v>
      </c>
      <c r="O700" s="12" t="s">
        <v>64</v>
      </c>
      <c r="P700" s="23">
        <v>1.06966634055805</v>
      </c>
      <c r="Q700" s="12" t="s">
        <v>78</v>
      </c>
      <c r="R700" s="12">
        <v>0</v>
      </c>
      <c r="S700" s="12">
        <v>10</v>
      </c>
      <c r="T700" s="23">
        <v>1.1663461368809216</v>
      </c>
    </row>
    <row r="701" spans="1:20" s="12" customFormat="1" x14ac:dyDescent="0.25">
      <c r="A701" s="12">
        <v>183</v>
      </c>
      <c r="B701" s="12">
        <v>14</v>
      </c>
      <c r="C701" s="12" t="s">
        <v>113</v>
      </c>
      <c r="D701" s="38">
        <v>493623.269814</v>
      </c>
      <c r="E701" s="38">
        <v>5180802.28675</v>
      </c>
      <c r="F701" s="12" t="s">
        <v>78</v>
      </c>
      <c r="G701" s="12" t="s">
        <v>139</v>
      </c>
      <c r="H701" s="12">
        <v>4</v>
      </c>
      <c r="I701" s="12" t="s">
        <v>79</v>
      </c>
      <c r="J701" s="12">
        <v>10</v>
      </c>
      <c r="K701" s="12">
        <v>20</v>
      </c>
      <c r="L701" s="23">
        <v>1.2852370988725457</v>
      </c>
      <c r="M701" s="12" t="s">
        <v>81</v>
      </c>
      <c r="N701" s="12" t="s">
        <v>64</v>
      </c>
      <c r="O701" s="12" t="s">
        <v>68</v>
      </c>
      <c r="P701" s="23">
        <v>1.3545315796231479</v>
      </c>
      <c r="Q701" s="12" t="s">
        <v>81</v>
      </c>
      <c r="R701" s="12">
        <v>10</v>
      </c>
      <c r="S701" s="12">
        <v>20</v>
      </c>
      <c r="T701" s="23">
        <v>1.3754256576741888</v>
      </c>
    </row>
    <row r="702" spans="1:20" s="12" customFormat="1" x14ac:dyDescent="0.25">
      <c r="A702" s="12">
        <v>183</v>
      </c>
      <c r="B702" s="12">
        <v>14</v>
      </c>
      <c r="C702" s="12" t="s">
        <v>113</v>
      </c>
      <c r="D702" s="38">
        <v>493623.269814</v>
      </c>
      <c r="E702" s="38">
        <v>5180802.28675</v>
      </c>
      <c r="F702" s="12" t="s">
        <v>78</v>
      </c>
      <c r="G702" s="12" t="s">
        <v>139</v>
      </c>
      <c r="H702" s="12">
        <v>4</v>
      </c>
      <c r="I702" s="12" t="s">
        <v>79</v>
      </c>
      <c r="J702" s="12">
        <v>20</v>
      </c>
      <c r="K702" s="12">
        <v>30</v>
      </c>
      <c r="L702" s="23">
        <v>1.2852370988725457</v>
      </c>
      <c r="M702" s="12" t="s">
        <v>82</v>
      </c>
      <c r="N702" s="12" t="s">
        <v>68</v>
      </c>
      <c r="O702" s="12" t="s">
        <v>70</v>
      </c>
      <c r="P702" s="23">
        <v>1.2852370988725457</v>
      </c>
      <c r="Q702" s="12" t="s">
        <v>82</v>
      </c>
      <c r="R702" s="12">
        <v>20</v>
      </c>
      <c r="S702" s="12">
        <v>30</v>
      </c>
      <c r="T702" s="23">
        <v>1.3179949538613547</v>
      </c>
    </row>
    <row r="703" spans="1:20" s="12" customFormat="1" x14ac:dyDescent="0.25">
      <c r="A703" s="12">
        <v>183</v>
      </c>
      <c r="B703" s="12">
        <v>14</v>
      </c>
      <c r="C703" s="12" t="s">
        <v>113</v>
      </c>
      <c r="D703" s="38">
        <v>493623.269814</v>
      </c>
      <c r="E703" s="38">
        <v>5180802.28675</v>
      </c>
      <c r="F703" s="12" t="s">
        <v>82</v>
      </c>
      <c r="G703" s="12" t="s">
        <v>139</v>
      </c>
      <c r="H703" s="12">
        <v>4</v>
      </c>
      <c r="I703" s="12" t="s">
        <v>79</v>
      </c>
      <c r="J703" s="12">
        <v>19</v>
      </c>
      <c r="K703" s="12">
        <v>43</v>
      </c>
      <c r="L703" s="23">
        <v>1.3204517133354643</v>
      </c>
      <c r="M703" s="12" t="s">
        <v>82</v>
      </c>
      <c r="N703" s="12">
        <v>30</v>
      </c>
      <c r="O703" s="12">
        <v>43</v>
      </c>
      <c r="P703" s="23">
        <v>1.3204517133354643</v>
      </c>
      <c r="Q703" s="12" t="s">
        <v>82</v>
      </c>
      <c r="R703" s="12">
        <v>30</v>
      </c>
      <c r="S703" s="12">
        <v>43</v>
      </c>
      <c r="T703" s="23">
        <v>1.3204517133354643</v>
      </c>
    </row>
    <row r="704" spans="1:20" s="12" customFormat="1" x14ac:dyDescent="0.25">
      <c r="A704" s="12">
        <v>183</v>
      </c>
      <c r="B704" s="12">
        <v>14</v>
      </c>
      <c r="C704" s="12" t="s">
        <v>113</v>
      </c>
      <c r="D704" s="38">
        <v>493623.269814</v>
      </c>
      <c r="E704" s="38">
        <v>5180802.28675</v>
      </c>
      <c r="F704" s="12" t="s">
        <v>117</v>
      </c>
      <c r="G704" s="12" t="s">
        <v>139</v>
      </c>
      <c r="H704" s="12">
        <v>4</v>
      </c>
      <c r="I704" s="12" t="s">
        <v>79</v>
      </c>
      <c r="J704" s="12">
        <v>43</v>
      </c>
      <c r="K704" s="12">
        <v>89</v>
      </c>
      <c r="L704" s="23">
        <v>1.323029401162559</v>
      </c>
      <c r="M704" s="12" t="s">
        <v>117</v>
      </c>
      <c r="N704" s="12">
        <v>43</v>
      </c>
      <c r="O704" s="12">
        <v>89</v>
      </c>
      <c r="P704" s="23">
        <v>1.323029401162559</v>
      </c>
      <c r="Q704" s="12" t="s">
        <v>118</v>
      </c>
      <c r="R704" s="12">
        <v>43</v>
      </c>
      <c r="S704" s="12">
        <v>89</v>
      </c>
      <c r="T704" s="23">
        <v>1.323029401162559</v>
      </c>
    </row>
    <row r="705" spans="1:20" s="12" customFormat="1" x14ac:dyDescent="0.25">
      <c r="A705" s="12">
        <v>183</v>
      </c>
      <c r="B705" s="12">
        <v>14</v>
      </c>
      <c r="C705" s="12" t="s">
        <v>113</v>
      </c>
      <c r="D705" s="38">
        <v>493623.269814</v>
      </c>
      <c r="E705" s="38">
        <v>5180802.28675</v>
      </c>
      <c r="F705" s="12" t="s">
        <v>76</v>
      </c>
      <c r="G705" s="12" t="s">
        <v>139</v>
      </c>
      <c r="H705" s="12">
        <v>4</v>
      </c>
      <c r="I705" s="12" t="s">
        <v>79</v>
      </c>
      <c r="J705" s="12">
        <v>89</v>
      </c>
      <c r="K705" s="12">
        <v>122</v>
      </c>
      <c r="L705" s="23">
        <v>1.4600429981911867</v>
      </c>
      <c r="M705" s="12" t="s">
        <v>76</v>
      </c>
      <c r="N705" s="12">
        <v>89</v>
      </c>
      <c r="O705" s="12">
        <v>122</v>
      </c>
      <c r="P705" s="23">
        <v>1.4600429981911867</v>
      </c>
      <c r="Q705" s="12" t="s">
        <v>76</v>
      </c>
      <c r="R705" s="12">
        <v>89</v>
      </c>
      <c r="S705" s="12">
        <v>122</v>
      </c>
      <c r="T705" s="23">
        <v>1.4600429981911867</v>
      </c>
    </row>
    <row r="706" spans="1:20" s="12" customFormat="1" x14ac:dyDescent="0.25">
      <c r="A706" s="12">
        <v>183</v>
      </c>
      <c r="B706" s="12">
        <v>14</v>
      </c>
      <c r="C706" s="12" t="s">
        <v>113</v>
      </c>
      <c r="D706" s="38">
        <v>493623.269814</v>
      </c>
      <c r="E706" s="38">
        <v>5180802.28675</v>
      </c>
      <c r="F706" s="12" t="s">
        <v>76</v>
      </c>
      <c r="G706" s="12" t="s">
        <v>139</v>
      </c>
      <c r="H706" s="12">
        <v>4</v>
      </c>
      <c r="I706" s="12" t="s">
        <v>79</v>
      </c>
      <c r="J706" s="12">
        <v>122</v>
      </c>
      <c r="K706" s="12">
        <v>153</v>
      </c>
      <c r="L706" s="23">
        <v>1.6616094456150112</v>
      </c>
      <c r="M706" s="12" t="s">
        <v>76</v>
      </c>
      <c r="N706" s="12">
        <v>122</v>
      </c>
      <c r="O706" s="12">
        <v>153</v>
      </c>
      <c r="P706" s="23">
        <v>1.6616094456150112</v>
      </c>
      <c r="Q706" s="12" t="s">
        <v>107</v>
      </c>
      <c r="R706" s="12">
        <v>122</v>
      </c>
      <c r="S706" s="12">
        <v>147</v>
      </c>
      <c r="T706" s="23">
        <v>1.6616094456150112</v>
      </c>
    </row>
    <row r="707" spans="1:20" s="12" customFormat="1" x14ac:dyDescent="0.25">
      <c r="A707" s="12">
        <v>185</v>
      </c>
      <c r="B707" s="12">
        <v>16</v>
      </c>
      <c r="C707" s="12" t="s">
        <v>113</v>
      </c>
      <c r="D707" s="38">
        <v>493687.085563</v>
      </c>
      <c r="E707" s="38">
        <v>5180801.1080700001</v>
      </c>
      <c r="F707" s="12" t="s">
        <v>78</v>
      </c>
      <c r="G707" s="12" t="s">
        <v>192</v>
      </c>
      <c r="H707" s="12">
        <v>6</v>
      </c>
      <c r="I707" s="12" t="s">
        <v>121</v>
      </c>
      <c r="J707" s="12">
        <v>0</v>
      </c>
      <c r="K707" s="12">
        <v>10</v>
      </c>
      <c r="L707" s="23">
        <v>1.3389146922023278</v>
      </c>
      <c r="M707" s="12" t="s">
        <v>78</v>
      </c>
      <c r="N707" s="12" t="s">
        <v>63</v>
      </c>
      <c r="O707" s="12" t="s">
        <v>64</v>
      </c>
      <c r="P707" s="23">
        <v>0.90900954087483909</v>
      </c>
      <c r="Q707" s="12" t="s">
        <v>78</v>
      </c>
      <c r="R707" s="12">
        <v>0</v>
      </c>
      <c r="S707" s="12">
        <v>10</v>
      </c>
      <c r="T707" s="23">
        <v>1.1712864124777247</v>
      </c>
    </row>
    <row r="708" spans="1:20" s="12" customFormat="1" x14ac:dyDescent="0.25">
      <c r="A708" s="12">
        <v>185</v>
      </c>
      <c r="B708" s="12">
        <v>16</v>
      </c>
      <c r="C708" s="12" t="s">
        <v>113</v>
      </c>
      <c r="D708" s="38">
        <v>493687.085563</v>
      </c>
      <c r="E708" s="38">
        <v>5180801.1080700001</v>
      </c>
      <c r="F708" s="12" t="s">
        <v>78</v>
      </c>
      <c r="G708" s="12" t="s">
        <v>192</v>
      </c>
      <c r="H708" s="12">
        <v>6</v>
      </c>
      <c r="I708" s="12" t="s">
        <v>121</v>
      </c>
      <c r="J708" s="12">
        <v>10</v>
      </c>
      <c r="K708" s="12">
        <v>20</v>
      </c>
      <c r="L708" s="23">
        <v>1.3389146922023278</v>
      </c>
      <c r="M708" s="12" t="s">
        <v>81</v>
      </c>
      <c r="N708" s="12" t="s">
        <v>64</v>
      </c>
      <c r="O708" s="12" t="s">
        <v>68</v>
      </c>
      <c r="P708" s="23">
        <v>1.3882357580796241</v>
      </c>
      <c r="Q708" s="12" t="s">
        <v>81</v>
      </c>
      <c r="R708" s="12">
        <v>10</v>
      </c>
      <c r="S708" s="12">
        <v>20</v>
      </c>
      <c r="T708" s="23">
        <v>1.358752227534979</v>
      </c>
    </row>
    <row r="709" spans="1:20" s="12" customFormat="1" x14ac:dyDescent="0.25">
      <c r="A709" s="12">
        <v>185</v>
      </c>
      <c r="B709" s="12">
        <v>16</v>
      </c>
      <c r="C709" s="12" t="s">
        <v>113</v>
      </c>
      <c r="D709" s="38">
        <v>493687.085563</v>
      </c>
      <c r="E709" s="38">
        <v>5180801.1080700001</v>
      </c>
      <c r="F709" s="12" t="s">
        <v>78</v>
      </c>
      <c r="G709" s="12" t="s">
        <v>192</v>
      </c>
      <c r="H709" s="12">
        <v>6</v>
      </c>
      <c r="I709" s="12" t="s">
        <v>121</v>
      </c>
      <c r="J709" s="12">
        <v>20</v>
      </c>
      <c r="K709" s="12">
        <v>30</v>
      </c>
      <c r="L709" s="23">
        <v>1.3389146922023278</v>
      </c>
      <c r="M709" s="12" t="s">
        <v>82</v>
      </c>
      <c r="N709" s="12" t="s">
        <v>68</v>
      </c>
      <c r="O709" s="12" t="s">
        <v>70</v>
      </c>
      <c r="P709" s="23">
        <v>1.3389146922023278</v>
      </c>
      <c r="Q709" s="12" t="s">
        <v>82</v>
      </c>
      <c r="R709" s="12">
        <v>20</v>
      </c>
      <c r="S709" s="12">
        <v>30</v>
      </c>
      <c r="T709" s="23">
        <v>1.3419023589815977</v>
      </c>
    </row>
    <row r="710" spans="1:20" s="12" customFormat="1" x14ac:dyDescent="0.25">
      <c r="A710" s="12">
        <v>185</v>
      </c>
      <c r="B710" s="12">
        <v>16</v>
      </c>
      <c r="C710" s="12" t="s">
        <v>113</v>
      </c>
      <c r="D710" s="38">
        <v>493687.085563</v>
      </c>
      <c r="E710" s="38">
        <v>5180801.1080700001</v>
      </c>
      <c r="F710" s="12" t="s">
        <v>82</v>
      </c>
      <c r="G710" s="12" t="s">
        <v>192</v>
      </c>
      <c r="H710" s="12">
        <v>6</v>
      </c>
      <c r="I710" s="12" t="s">
        <v>121</v>
      </c>
      <c r="J710" s="12">
        <v>18</v>
      </c>
      <c r="K710" s="12">
        <v>36</v>
      </c>
      <c r="L710" s="23">
        <v>1.4332754800388288</v>
      </c>
      <c r="M710" s="12" t="s">
        <v>82</v>
      </c>
      <c r="N710" s="12">
        <v>30</v>
      </c>
      <c r="O710" s="12">
        <v>36</v>
      </c>
      <c r="P710" s="23">
        <v>1.4332754800388288</v>
      </c>
      <c r="Q710" s="12" t="s">
        <v>82</v>
      </c>
      <c r="R710" s="12">
        <v>30</v>
      </c>
      <c r="S710" s="12">
        <v>40</v>
      </c>
      <c r="T710" s="23">
        <v>1.4332754800388288</v>
      </c>
    </row>
    <row r="711" spans="1:20" s="12" customFormat="1" x14ac:dyDescent="0.25">
      <c r="A711" s="12">
        <v>185</v>
      </c>
      <c r="B711" s="12">
        <v>16</v>
      </c>
      <c r="C711" s="12" t="s">
        <v>113</v>
      </c>
      <c r="D711" s="38">
        <v>493687.085563</v>
      </c>
      <c r="E711" s="38">
        <v>5180801.1080700001</v>
      </c>
      <c r="F711" s="12" t="s">
        <v>92</v>
      </c>
      <c r="G711" s="12" t="s">
        <v>192</v>
      </c>
      <c r="H711" s="12">
        <v>6</v>
      </c>
      <c r="I711" s="12" t="s">
        <v>121</v>
      </c>
      <c r="J711" s="12">
        <v>36</v>
      </c>
      <c r="K711" s="12">
        <v>62</v>
      </c>
      <c r="L711" s="23">
        <v>1.3483330888425362</v>
      </c>
      <c r="M711" s="12" t="s">
        <v>92</v>
      </c>
      <c r="N711" s="12">
        <v>36</v>
      </c>
      <c r="O711" s="12">
        <v>62</v>
      </c>
      <c r="P711" s="23">
        <v>1.3483330888425362</v>
      </c>
      <c r="Q711" s="12" t="s">
        <v>92</v>
      </c>
      <c r="R711" s="12">
        <v>40</v>
      </c>
      <c r="S711" s="12">
        <v>75</v>
      </c>
      <c r="T711" s="23">
        <v>1.3483330888425362</v>
      </c>
    </row>
    <row r="712" spans="1:20" s="12" customFormat="1" x14ac:dyDescent="0.25">
      <c r="A712" s="12">
        <v>185</v>
      </c>
      <c r="B712" s="12">
        <v>16</v>
      </c>
      <c r="C712" s="12" t="s">
        <v>113</v>
      </c>
      <c r="D712" s="38">
        <v>493687.085563</v>
      </c>
      <c r="E712" s="38">
        <v>5180801.1080700001</v>
      </c>
      <c r="F712" s="12" t="s">
        <v>89</v>
      </c>
      <c r="G712" s="12" t="s">
        <v>192</v>
      </c>
      <c r="H712" s="12">
        <v>6</v>
      </c>
      <c r="I712" s="12" t="s">
        <v>121</v>
      </c>
      <c r="J712" s="12">
        <v>62</v>
      </c>
      <c r="K712" s="12">
        <v>127</v>
      </c>
      <c r="L712" s="23">
        <v>1.4411047896422371</v>
      </c>
      <c r="M712" s="12" t="s">
        <v>89</v>
      </c>
      <c r="N712" s="12">
        <v>62</v>
      </c>
      <c r="O712" s="12">
        <v>127</v>
      </c>
      <c r="P712" s="23">
        <v>1.4411047896422371</v>
      </c>
      <c r="Q712" s="12" t="s">
        <v>89</v>
      </c>
      <c r="R712" s="12">
        <v>75</v>
      </c>
      <c r="S712" s="12">
        <v>112</v>
      </c>
      <c r="T712" s="23">
        <v>1.4411047896422371</v>
      </c>
    </row>
    <row r="713" spans="1:20" s="12" customFormat="1" x14ac:dyDescent="0.25">
      <c r="A713" s="12">
        <v>185</v>
      </c>
      <c r="B713" s="12">
        <v>16</v>
      </c>
      <c r="C713" s="12" t="s">
        <v>113</v>
      </c>
      <c r="D713" s="38">
        <v>493687.085563</v>
      </c>
      <c r="E713" s="38">
        <v>5180801.1080700001</v>
      </c>
      <c r="F713" s="12" t="s">
        <v>90</v>
      </c>
      <c r="G713" s="12" t="s">
        <v>192</v>
      </c>
      <c r="H713" s="12">
        <v>6</v>
      </c>
      <c r="I713" s="12" t="s">
        <v>121</v>
      </c>
      <c r="J713" s="12">
        <v>127</v>
      </c>
      <c r="K713" s="12">
        <v>153</v>
      </c>
      <c r="L713" s="23">
        <v>1.599813273897615</v>
      </c>
      <c r="M713" s="12" t="s">
        <v>90</v>
      </c>
      <c r="N713" s="12">
        <v>127</v>
      </c>
      <c r="O713" s="12">
        <v>153</v>
      </c>
      <c r="P713" s="23">
        <v>1.599813273897615</v>
      </c>
      <c r="Q713" s="12" t="s">
        <v>90</v>
      </c>
      <c r="R713" s="12">
        <v>112</v>
      </c>
      <c r="S713" s="12">
        <v>153</v>
      </c>
      <c r="T713" s="23">
        <v>1.599813273897615</v>
      </c>
    </row>
    <row r="714" spans="1:20" s="12" customFormat="1" x14ac:dyDescent="0.25">
      <c r="A714" s="12">
        <v>187</v>
      </c>
      <c r="B714" s="12">
        <v>18</v>
      </c>
      <c r="C714" s="12" t="s">
        <v>113</v>
      </c>
      <c r="D714" s="38">
        <v>493750.88386399799</v>
      </c>
      <c r="E714" s="38">
        <v>5180783.1506200004</v>
      </c>
      <c r="F714" s="12" t="s">
        <v>60</v>
      </c>
      <c r="G714" s="12" t="s">
        <v>192</v>
      </c>
      <c r="H714" s="12">
        <v>6</v>
      </c>
      <c r="I714" s="12" t="s">
        <v>86</v>
      </c>
      <c r="J714" s="12">
        <v>0</v>
      </c>
      <c r="K714" s="12">
        <v>10</v>
      </c>
      <c r="L714" s="23">
        <v>1.5105540392149575</v>
      </c>
      <c r="M714" s="12" t="s">
        <v>67</v>
      </c>
      <c r="N714" s="12" t="s">
        <v>63</v>
      </c>
      <c r="O714" s="12" t="s">
        <v>64</v>
      </c>
      <c r="P714" s="23">
        <v>1.002102596663228</v>
      </c>
      <c r="Q714" s="12" t="s">
        <v>60</v>
      </c>
      <c r="R714" s="12">
        <v>0</v>
      </c>
      <c r="S714" s="12">
        <v>10</v>
      </c>
      <c r="T714" s="23">
        <v>1.2213949221024401</v>
      </c>
    </row>
    <row r="715" spans="1:20" s="12" customFormat="1" x14ac:dyDescent="0.25">
      <c r="A715" s="12">
        <v>187</v>
      </c>
      <c r="B715" s="12">
        <v>18</v>
      </c>
      <c r="C715" s="12" t="s">
        <v>113</v>
      </c>
      <c r="D715" s="38">
        <v>493750.88386399799</v>
      </c>
      <c r="E715" s="38">
        <v>5180783.1506200004</v>
      </c>
      <c r="F715" s="12" t="s">
        <v>66</v>
      </c>
      <c r="G715" s="12" t="s">
        <v>192</v>
      </c>
      <c r="H715" s="12">
        <v>6</v>
      </c>
      <c r="I715" s="12" t="s">
        <v>86</v>
      </c>
      <c r="J715" s="12">
        <v>10</v>
      </c>
      <c r="K715" s="12">
        <v>20</v>
      </c>
      <c r="L715" s="23">
        <v>1.5105540392149575</v>
      </c>
      <c r="M715" s="12" t="s">
        <v>66</v>
      </c>
      <c r="N715" s="12" t="s">
        <v>64</v>
      </c>
      <c r="O715" s="12" t="s">
        <v>68</v>
      </c>
      <c r="P715" s="23">
        <v>1.5105540392149575</v>
      </c>
      <c r="Q715" s="12" t="s">
        <v>66</v>
      </c>
      <c r="R715" s="12">
        <v>10</v>
      </c>
      <c r="S715" s="12">
        <v>20</v>
      </c>
      <c r="T715" s="23">
        <v>1.5003440549076343</v>
      </c>
    </row>
    <row r="716" spans="1:20" s="12" customFormat="1" x14ac:dyDescent="0.25">
      <c r="A716" s="12">
        <v>187</v>
      </c>
      <c r="B716" s="12">
        <v>18</v>
      </c>
      <c r="C716" s="12" t="s">
        <v>113</v>
      </c>
      <c r="D716" s="38">
        <v>493750.88386399799</v>
      </c>
      <c r="E716" s="38">
        <v>5180783.1506200004</v>
      </c>
      <c r="F716" s="12" t="s">
        <v>66</v>
      </c>
      <c r="G716" s="12" t="s">
        <v>192</v>
      </c>
      <c r="H716" s="12">
        <v>6</v>
      </c>
      <c r="I716" s="12" t="s">
        <v>86</v>
      </c>
      <c r="J716" s="12">
        <v>20</v>
      </c>
      <c r="K716" s="12">
        <v>30</v>
      </c>
      <c r="L716" s="23">
        <v>1.5873250845634015</v>
      </c>
      <c r="M716" s="12" t="s">
        <v>196</v>
      </c>
      <c r="N716" s="12" t="s">
        <v>68</v>
      </c>
      <c r="O716" s="12" t="s">
        <v>70</v>
      </c>
      <c r="P716" s="23">
        <v>1.5873250845634015</v>
      </c>
      <c r="Q716" s="12" t="s">
        <v>196</v>
      </c>
      <c r="R716" s="12">
        <v>20</v>
      </c>
      <c r="S716" s="12">
        <v>30</v>
      </c>
      <c r="T716" s="23">
        <v>1.5268980362404501</v>
      </c>
    </row>
    <row r="717" spans="1:20" s="12" customFormat="1" x14ac:dyDescent="0.25">
      <c r="A717" s="12">
        <v>187</v>
      </c>
      <c r="B717" s="12">
        <v>18</v>
      </c>
      <c r="C717" s="12" t="s">
        <v>113</v>
      </c>
      <c r="D717" s="38">
        <v>493750.88386399799</v>
      </c>
      <c r="E717" s="38">
        <v>5180783.1506200004</v>
      </c>
      <c r="F717" s="12" t="s">
        <v>93</v>
      </c>
      <c r="G717" s="12" t="s">
        <v>192</v>
      </c>
      <c r="H717" s="12">
        <v>6</v>
      </c>
      <c r="I717" s="12" t="s">
        <v>86</v>
      </c>
      <c r="J717" s="12">
        <v>22</v>
      </c>
      <c r="K717" s="12">
        <v>31</v>
      </c>
      <c r="L717" s="23">
        <v>1.5202995948919211</v>
      </c>
      <c r="M717" s="12" t="s">
        <v>93</v>
      </c>
      <c r="N717" s="12">
        <v>30</v>
      </c>
      <c r="O717" s="12">
        <v>31</v>
      </c>
      <c r="P717" s="23">
        <v>1.5202995948919211</v>
      </c>
      <c r="Q717" s="12" t="s">
        <v>93</v>
      </c>
      <c r="R717" s="12">
        <v>30</v>
      </c>
      <c r="S717" s="12">
        <v>38</v>
      </c>
      <c r="T717" s="23">
        <v>1.5202995948919211</v>
      </c>
    </row>
    <row r="718" spans="1:20" s="12" customFormat="1" x14ac:dyDescent="0.25">
      <c r="A718" s="12">
        <v>187</v>
      </c>
      <c r="B718" s="12">
        <v>18</v>
      </c>
      <c r="C718" s="12" t="s">
        <v>113</v>
      </c>
      <c r="D718" s="38">
        <v>493750.88386399799</v>
      </c>
      <c r="E718" s="38">
        <v>5180783.1506200004</v>
      </c>
      <c r="F718" s="12" t="s">
        <v>89</v>
      </c>
      <c r="G718" s="12" t="s">
        <v>192</v>
      </c>
      <c r="H718" s="12">
        <v>6</v>
      </c>
      <c r="I718" s="12" t="s">
        <v>86</v>
      </c>
      <c r="J718" s="12">
        <v>31</v>
      </c>
      <c r="K718" s="12">
        <v>62</v>
      </c>
      <c r="L718" s="23">
        <v>1.5927586496740154</v>
      </c>
      <c r="M718" s="12" t="s">
        <v>89</v>
      </c>
      <c r="N718" s="12">
        <v>31</v>
      </c>
      <c r="O718" s="12">
        <v>62</v>
      </c>
      <c r="P718" s="23">
        <v>1.5927586496740154</v>
      </c>
      <c r="Q718" s="12" t="s">
        <v>89</v>
      </c>
      <c r="R718" s="12">
        <v>38</v>
      </c>
      <c r="S718" s="12">
        <v>69</v>
      </c>
      <c r="T718" s="23">
        <v>1.5927586496740154</v>
      </c>
    </row>
    <row r="719" spans="1:20" s="12" customFormat="1" x14ac:dyDescent="0.25">
      <c r="A719" s="12">
        <v>187</v>
      </c>
      <c r="B719" s="12">
        <v>18</v>
      </c>
      <c r="C719" s="12" t="s">
        <v>113</v>
      </c>
      <c r="D719" s="38">
        <v>493750.88386399799</v>
      </c>
      <c r="E719" s="38">
        <v>5180783.1506200004</v>
      </c>
      <c r="F719" s="12" t="s">
        <v>90</v>
      </c>
      <c r="G719" s="12" t="s">
        <v>192</v>
      </c>
      <c r="H719" s="12">
        <v>6</v>
      </c>
      <c r="I719" s="12" t="s">
        <v>86</v>
      </c>
      <c r="J719" s="12">
        <v>62</v>
      </c>
      <c r="K719" s="12">
        <v>94</v>
      </c>
      <c r="L719" s="23">
        <v>1.6408896966381543</v>
      </c>
      <c r="M719" s="12" t="s">
        <v>90</v>
      </c>
      <c r="N719" s="12">
        <v>62</v>
      </c>
      <c r="O719" s="12">
        <v>94</v>
      </c>
      <c r="P719" s="23">
        <v>1.6408896966381543</v>
      </c>
      <c r="Q719" s="12" t="s">
        <v>90</v>
      </c>
      <c r="R719" s="12">
        <v>69</v>
      </c>
      <c r="S719" s="12">
        <v>86</v>
      </c>
      <c r="T719" s="23">
        <v>1.6408896966381543</v>
      </c>
    </row>
    <row r="720" spans="1:20" s="12" customFormat="1" x14ac:dyDescent="0.25">
      <c r="A720" s="12">
        <v>187</v>
      </c>
      <c r="B720" s="12">
        <v>18</v>
      </c>
      <c r="C720" s="12" t="s">
        <v>113</v>
      </c>
      <c r="D720" s="38">
        <v>493750.88386399799</v>
      </c>
      <c r="E720" s="38">
        <v>5180783.1506200004</v>
      </c>
      <c r="F720" s="12" t="s">
        <v>94</v>
      </c>
      <c r="G720" s="12" t="s">
        <v>192</v>
      </c>
      <c r="H720" s="12">
        <v>6</v>
      </c>
      <c r="I720" s="12" t="s">
        <v>86</v>
      </c>
      <c r="J720" s="12">
        <v>94</v>
      </c>
      <c r="K720" s="12">
        <v>127</v>
      </c>
      <c r="L720" s="23">
        <v>1.6670353455544915</v>
      </c>
      <c r="M720" s="12" t="s">
        <v>94</v>
      </c>
      <c r="N720" s="12">
        <v>94</v>
      </c>
      <c r="O720" s="12">
        <v>127</v>
      </c>
      <c r="P720" s="23">
        <v>1.6670353455544915</v>
      </c>
      <c r="Q720" s="12" t="s">
        <v>94</v>
      </c>
      <c r="R720" s="12">
        <v>86</v>
      </c>
      <c r="S720" s="12">
        <v>127</v>
      </c>
      <c r="T720" s="23">
        <v>1.6670353455544915</v>
      </c>
    </row>
    <row r="721" spans="1:20" s="12" customFormat="1" x14ac:dyDescent="0.25">
      <c r="A721" s="12">
        <v>187</v>
      </c>
      <c r="B721" s="12">
        <v>18</v>
      </c>
      <c r="C721" s="12" t="s">
        <v>113</v>
      </c>
      <c r="D721" s="38">
        <v>493750.88386399799</v>
      </c>
      <c r="E721" s="38">
        <v>5180783.1506200004</v>
      </c>
      <c r="F721" s="12" t="s">
        <v>197</v>
      </c>
      <c r="G721" s="12" t="s">
        <v>192</v>
      </c>
      <c r="H721" s="12">
        <v>6</v>
      </c>
      <c r="I721" s="12" t="s">
        <v>86</v>
      </c>
      <c r="J721" s="12">
        <v>127</v>
      </c>
      <c r="K721" s="12">
        <v>153</v>
      </c>
      <c r="L721" s="23">
        <v>1.6727112541735563</v>
      </c>
      <c r="M721" s="12" t="s">
        <v>197</v>
      </c>
      <c r="N721" s="12">
        <v>127</v>
      </c>
      <c r="O721" s="12">
        <v>153</v>
      </c>
      <c r="P721" s="23">
        <v>1.6727112541735563</v>
      </c>
      <c r="Q721" s="12" t="s">
        <v>197</v>
      </c>
      <c r="R721" s="12">
        <v>127</v>
      </c>
      <c r="S721" s="12">
        <v>153</v>
      </c>
      <c r="T721" s="23">
        <v>1.6727112541735563</v>
      </c>
    </row>
    <row r="722" spans="1:20" s="12" customFormat="1" x14ac:dyDescent="0.25">
      <c r="A722" s="12">
        <v>189</v>
      </c>
      <c r="B722" s="12">
        <v>20</v>
      </c>
      <c r="C722" s="12" t="s">
        <v>113</v>
      </c>
      <c r="D722" s="38">
        <v>493814.71713100001</v>
      </c>
      <c r="E722" s="38">
        <v>5180798.7527299803</v>
      </c>
      <c r="F722" s="12" t="s">
        <v>78</v>
      </c>
      <c r="G722" s="12" t="s">
        <v>139</v>
      </c>
      <c r="H722" s="12">
        <v>4</v>
      </c>
      <c r="I722" s="12" t="s">
        <v>120</v>
      </c>
      <c r="J722" s="12">
        <v>0</v>
      </c>
      <c r="K722" s="12">
        <v>10</v>
      </c>
      <c r="L722" s="23">
        <v>1.3177796172288954</v>
      </c>
      <c r="M722" s="12" t="s">
        <v>78</v>
      </c>
      <c r="N722" s="12" t="s">
        <v>63</v>
      </c>
      <c r="O722" s="12" t="s">
        <v>64</v>
      </c>
      <c r="P722" s="23">
        <v>1.1052233945072063</v>
      </c>
      <c r="Q722" s="12" t="s">
        <v>78</v>
      </c>
      <c r="R722" s="12">
        <v>0</v>
      </c>
      <c r="S722" s="12">
        <v>10</v>
      </c>
      <c r="T722" s="23">
        <v>1.2732678158688708</v>
      </c>
    </row>
    <row r="723" spans="1:20" s="12" customFormat="1" x14ac:dyDescent="0.25">
      <c r="A723" s="12">
        <v>189</v>
      </c>
      <c r="B723" s="12">
        <v>20</v>
      </c>
      <c r="C723" s="12" t="s">
        <v>113</v>
      </c>
      <c r="D723" s="38">
        <v>493814.71713100001</v>
      </c>
      <c r="E723" s="38">
        <v>5180798.7527299803</v>
      </c>
      <c r="F723" s="12" t="s">
        <v>82</v>
      </c>
      <c r="G723" s="12" t="s">
        <v>139</v>
      </c>
      <c r="H723" s="12">
        <v>4</v>
      </c>
      <c r="I723" s="12" t="s">
        <v>120</v>
      </c>
      <c r="J723" s="12">
        <v>10</v>
      </c>
      <c r="K723" s="12">
        <v>20</v>
      </c>
      <c r="L723" s="23">
        <v>1.3177796172288954</v>
      </c>
      <c r="M723" s="12" t="s">
        <v>81</v>
      </c>
      <c r="N723" s="12" t="s">
        <v>64</v>
      </c>
      <c r="O723" s="12" t="s">
        <v>68</v>
      </c>
      <c r="P723" s="23">
        <v>1.3177796172288954</v>
      </c>
      <c r="Q723" s="12" t="s">
        <v>81</v>
      </c>
      <c r="R723" s="12">
        <v>10</v>
      </c>
      <c r="S723" s="12">
        <v>20</v>
      </c>
      <c r="T723" s="23">
        <v>1.3869823738024245</v>
      </c>
    </row>
    <row r="724" spans="1:20" s="12" customFormat="1" x14ac:dyDescent="0.25">
      <c r="A724" s="12">
        <v>189</v>
      </c>
      <c r="B724" s="12">
        <v>20</v>
      </c>
      <c r="C724" s="12" t="s">
        <v>113</v>
      </c>
      <c r="D724" s="38">
        <v>493814.71713100001</v>
      </c>
      <c r="E724" s="38">
        <v>5180798.7527299803</v>
      </c>
      <c r="F724" s="12" t="s">
        <v>82</v>
      </c>
      <c r="G724" s="12" t="s">
        <v>139</v>
      </c>
      <c r="H724" s="12">
        <v>4</v>
      </c>
      <c r="I724" s="12" t="s">
        <v>120</v>
      </c>
      <c r="J724" s="12">
        <v>20</v>
      </c>
      <c r="K724" s="12">
        <v>30</v>
      </c>
      <c r="L724" s="23">
        <v>1.4551468363043745</v>
      </c>
      <c r="M724" s="12" t="s">
        <v>82</v>
      </c>
      <c r="N724" s="12" t="s">
        <v>68</v>
      </c>
      <c r="O724" s="12" t="s">
        <v>70</v>
      </c>
      <c r="P724" s="23">
        <v>1.4551468363043745</v>
      </c>
      <c r="Q724" s="12" t="s">
        <v>82</v>
      </c>
      <c r="R724" s="12">
        <v>20</v>
      </c>
      <c r="S724" s="12">
        <v>30</v>
      </c>
      <c r="T724" s="23">
        <v>1.2296875275685022</v>
      </c>
    </row>
    <row r="725" spans="1:20" s="12" customFormat="1" x14ac:dyDescent="0.25">
      <c r="A725" s="12">
        <v>189</v>
      </c>
      <c r="B725" s="12">
        <v>20</v>
      </c>
      <c r="C725" s="12" t="s">
        <v>113</v>
      </c>
      <c r="D725" s="38">
        <v>493814.71713100001</v>
      </c>
      <c r="E725" s="38">
        <v>5180798.7527299803</v>
      </c>
      <c r="F725" s="12" t="s">
        <v>83</v>
      </c>
      <c r="G725" s="12" t="s">
        <v>139</v>
      </c>
      <c r="H725" s="12">
        <v>4</v>
      </c>
      <c r="I725" s="12" t="s">
        <v>120</v>
      </c>
      <c r="J725" s="12">
        <v>31</v>
      </c>
      <c r="K725" s="12">
        <v>62</v>
      </c>
      <c r="L725" s="23">
        <v>1.1949532285810247</v>
      </c>
      <c r="M725" s="12" t="s">
        <v>83</v>
      </c>
      <c r="N725" s="12">
        <v>30</v>
      </c>
      <c r="O725" s="12">
        <v>62</v>
      </c>
      <c r="P725" s="23">
        <v>1.1949532285810247</v>
      </c>
      <c r="Q725" s="12" t="s">
        <v>83</v>
      </c>
      <c r="R725" s="12">
        <v>31</v>
      </c>
      <c r="S725" s="12">
        <v>62</v>
      </c>
      <c r="T725" s="23">
        <v>1.1949532285810247</v>
      </c>
    </row>
    <row r="726" spans="1:20" s="12" customFormat="1" x14ac:dyDescent="0.25">
      <c r="A726" s="12">
        <v>189</v>
      </c>
      <c r="B726" s="12">
        <v>20</v>
      </c>
      <c r="C726" s="12" t="s">
        <v>113</v>
      </c>
      <c r="D726" s="38">
        <v>493814.71713100001</v>
      </c>
      <c r="E726" s="38">
        <v>5180798.7527299803</v>
      </c>
      <c r="F726" s="12" t="s">
        <v>129</v>
      </c>
      <c r="G726" s="12" t="s">
        <v>139</v>
      </c>
      <c r="H726" s="12">
        <v>4</v>
      </c>
      <c r="I726" s="12" t="s">
        <v>120</v>
      </c>
      <c r="J726" s="12">
        <v>62</v>
      </c>
      <c r="K726" s="12">
        <v>94</v>
      </c>
      <c r="L726" s="23">
        <v>1.2294558172627612</v>
      </c>
      <c r="M726" s="12" t="s">
        <v>129</v>
      </c>
      <c r="N726" s="12">
        <v>62</v>
      </c>
      <c r="O726" s="12">
        <v>94</v>
      </c>
      <c r="P726" s="23">
        <v>1.2294558172627612</v>
      </c>
      <c r="Q726" s="12" t="s">
        <v>129</v>
      </c>
      <c r="R726" s="12">
        <v>62</v>
      </c>
      <c r="S726" s="12">
        <v>94</v>
      </c>
      <c r="T726" s="23">
        <v>1.2294558172627612</v>
      </c>
    </row>
    <row r="727" spans="1:20" s="12" customFormat="1" x14ac:dyDescent="0.25">
      <c r="A727" s="12">
        <v>189</v>
      </c>
      <c r="B727" s="12">
        <v>20</v>
      </c>
      <c r="C727" s="12" t="s">
        <v>113</v>
      </c>
      <c r="D727" s="38">
        <v>493814.71713100001</v>
      </c>
      <c r="E727" s="38">
        <v>5180798.7527299803</v>
      </c>
      <c r="F727" s="12" t="s">
        <v>130</v>
      </c>
      <c r="G727" s="12" t="s">
        <v>139</v>
      </c>
      <c r="H727" s="12">
        <v>4</v>
      </c>
      <c r="I727" s="12" t="s">
        <v>120</v>
      </c>
      <c r="J727" s="12">
        <v>94</v>
      </c>
      <c r="K727" s="12">
        <v>116</v>
      </c>
      <c r="L727" s="23">
        <v>1.3766848617790441</v>
      </c>
      <c r="M727" s="12" t="s">
        <v>130</v>
      </c>
      <c r="N727" s="12">
        <v>94</v>
      </c>
      <c r="O727" s="12">
        <v>116</v>
      </c>
      <c r="P727" s="23">
        <v>1.3766848617790441</v>
      </c>
      <c r="Q727" s="12" t="s">
        <v>130</v>
      </c>
      <c r="R727" s="12">
        <v>94</v>
      </c>
      <c r="S727" s="12">
        <v>116</v>
      </c>
      <c r="T727" s="23">
        <v>1.3766848617790441</v>
      </c>
    </row>
    <row r="728" spans="1:20" s="12" customFormat="1" x14ac:dyDescent="0.25">
      <c r="A728" s="12">
        <v>189</v>
      </c>
      <c r="B728" s="12">
        <v>20</v>
      </c>
      <c r="C728" s="12" t="s">
        <v>113</v>
      </c>
      <c r="D728" s="38">
        <v>493814.71713100001</v>
      </c>
      <c r="E728" s="38">
        <v>5180798.7527299803</v>
      </c>
      <c r="F728" s="12" t="s">
        <v>76</v>
      </c>
      <c r="G728" s="12" t="s">
        <v>139</v>
      </c>
      <c r="H728" s="12">
        <v>4</v>
      </c>
      <c r="I728" s="12" t="s">
        <v>120</v>
      </c>
      <c r="J728" s="12">
        <v>116</v>
      </c>
      <c r="K728" s="12">
        <v>153</v>
      </c>
      <c r="L728" s="23">
        <v>1.6142909822537415</v>
      </c>
      <c r="M728" s="12" t="s">
        <v>76</v>
      </c>
      <c r="N728" s="12">
        <v>116</v>
      </c>
      <c r="O728" s="12">
        <v>153</v>
      </c>
      <c r="P728" s="23">
        <v>1.6142909822537415</v>
      </c>
      <c r="Q728" s="12" t="s">
        <v>76</v>
      </c>
      <c r="R728" s="12">
        <v>116</v>
      </c>
      <c r="S728" s="12">
        <v>153</v>
      </c>
      <c r="T728" s="23">
        <v>1.6142909822537415</v>
      </c>
    </row>
    <row r="729" spans="1:20" s="12" customFormat="1" x14ac:dyDescent="0.25">
      <c r="A729" s="13">
        <v>189</v>
      </c>
      <c r="B729" s="13">
        <v>20</v>
      </c>
      <c r="C729" s="13" t="s">
        <v>113</v>
      </c>
      <c r="D729" s="39">
        <v>493814.71713100001</v>
      </c>
      <c r="E729" s="39">
        <v>5180798.7527299803</v>
      </c>
      <c r="F729" s="13" t="s">
        <v>82</v>
      </c>
      <c r="G729" s="13" t="s">
        <v>139</v>
      </c>
      <c r="H729" s="13">
        <v>4</v>
      </c>
      <c r="I729" s="13" t="s">
        <v>120</v>
      </c>
      <c r="J729" s="13">
        <v>30</v>
      </c>
      <c r="K729" s="13">
        <v>31</v>
      </c>
      <c r="L729" s="23">
        <v>0.70821877345905249</v>
      </c>
      <c r="M729" s="13" t="s">
        <v>82</v>
      </c>
      <c r="N729" s="13">
        <v>30</v>
      </c>
      <c r="O729" s="13">
        <v>31</v>
      </c>
      <c r="P729" s="40"/>
      <c r="Q729" s="13" t="s">
        <v>82</v>
      </c>
      <c r="R729" s="13">
        <v>30</v>
      </c>
      <c r="S729" s="13">
        <v>31</v>
      </c>
      <c r="T729" s="40"/>
    </row>
    <row r="730" spans="1:20" s="12" customFormat="1" x14ac:dyDescent="0.25">
      <c r="A730" s="12">
        <v>191</v>
      </c>
      <c r="B730" s="12">
        <v>22</v>
      </c>
      <c r="C730" s="12" t="s">
        <v>113</v>
      </c>
      <c r="D730" s="38">
        <v>493878.54757200001</v>
      </c>
      <c r="E730" s="38">
        <v>5180811.9108300004</v>
      </c>
      <c r="F730" s="12" t="s">
        <v>78</v>
      </c>
      <c r="G730" s="12" t="s">
        <v>139</v>
      </c>
      <c r="H730" s="12">
        <v>4</v>
      </c>
      <c r="I730" s="12" t="s">
        <v>121</v>
      </c>
      <c r="J730" s="12">
        <v>0</v>
      </c>
      <c r="K730" s="12">
        <v>10</v>
      </c>
      <c r="L730" s="23">
        <v>1.31684582301804</v>
      </c>
      <c r="M730" s="12" t="s">
        <v>78</v>
      </c>
      <c r="N730" s="12" t="s">
        <v>63</v>
      </c>
      <c r="O730" s="12" t="s">
        <v>64</v>
      </c>
      <c r="P730" s="23">
        <v>0.9229310981824782</v>
      </c>
      <c r="Q730" s="12" t="s">
        <v>78</v>
      </c>
      <c r="R730" s="12">
        <v>0</v>
      </c>
      <c r="S730" s="12">
        <v>10</v>
      </c>
      <c r="T730" s="23">
        <v>1.2629461686398362</v>
      </c>
    </row>
    <row r="731" spans="1:20" s="12" customFormat="1" x14ac:dyDescent="0.25">
      <c r="A731" s="12">
        <v>191</v>
      </c>
      <c r="B731" s="12">
        <v>22</v>
      </c>
      <c r="C731" s="12" t="s">
        <v>113</v>
      </c>
      <c r="D731" s="38">
        <v>493878.54757200001</v>
      </c>
      <c r="E731" s="38">
        <v>5180811.9108300004</v>
      </c>
      <c r="F731" s="12" t="s">
        <v>78</v>
      </c>
      <c r="G731" s="12" t="s">
        <v>139</v>
      </c>
      <c r="H731" s="12">
        <v>4</v>
      </c>
      <c r="I731" s="12" t="s">
        <v>121</v>
      </c>
      <c r="J731" s="12">
        <v>10</v>
      </c>
      <c r="K731" s="12">
        <v>20</v>
      </c>
      <c r="L731" s="23">
        <v>1.31684582301804</v>
      </c>
      <c r="M731" s="12" t="s">
        <v>78</v>
      </c>
      <c r="N731" s="12" t="s">
        <v>64</v>
      </c>
      <c r="O731" s="12" t="s">
        <v>68</v>
      </c>
      <c r="P731" s="23">
        <v>1.3361199503857966</v>
      </c>
      <c r="Q731" s="12" t="s">
        <v>78</v>
      </c>
      <c r="R731" s="12">
        <v>10</v>
      </c>
      <c r="S731" s="12">
        <v>20</v>
      </c>
      <c r="T731" s="23">
        <v>1.3287576971258184</v>
      </c>
    </row>
    <row r="732" spans="1:20" s="12" customFormat="1" x14ac:dyDescent="0.25">
      <c r="A732" s="12">
        <v>191</v>
      </c>
      <c r="B732" s="12">
        <v>22</v>
      </c>
      <c r="C732" s="12" t="s">
        <v>113</v>
      </c>
      <c r="D732" s="38">
        <v>493878.54757200001</v>
      </c>
      <c r="E732" s="38">
        <v>5180811.9108300004</v>
      </c>
      <c r="F732" s="12" t="s">
        <v>78</v>
      </c>
      <c r="G732" s="12" t="s">
        <v>139</v>
      </c>
      <c r="H732" s="12">
        <v>4</v>
      </c>
      <c r="I732" s="12" t="s">
        <v>121</v>
      </c>
      <c r="J732" s="12">
        <v>20</v>
      </c>
      <c r="K732" s="12">
        <v>30</v>
      </c>
      <c r="L732" s="23">
        <v>1.31684582301804</v>
      </c>
      <c r="M732" s="12" t="s">
        <v>83</v>
      </c>
      <c r="N732" s="12" t="s">
        <v>68</v>
      </c>
      <c r="O732" s="12" t="s">
        <v>70</v>
      </c>
      <c r="P732" s="23">
        <v>1.3168458230180415</v>
      </c>
      <c r="Q732" s="12" t="s">
        <v>83</v>
      </c>
      <c r="R732" s="12">
        <v>20</v>
      </c>
      <c r="S732" s="12">
        <v>30</v>
      </c>
      <c r="T732" s="23">
        <v>1.359899077227094</v>
      </c>
    </row>
    <row r="733" spans="1:20" s="12" customFormat="1" x14ac:dyDescent="0.25">
      <c r="A733" s="12">
        <v>191</v>
      </c>
      <c r="B733" s="12">
        <v>22</v>
      </c>
      <c r="C733" s="12" t="s">
        <v>113</v>
      </c>
      <c r="D733" s="38">
        <v>493878.54757200001</v>
      </c>
      <c r="E733" s="38">
        <v>5180811.9108300004</v>
      </c>
      <c r="F733" s="12" t="s">
        <v>83</v>
      </c>
      <c r="G733" s="12" t="s">
        <v>139</v>
      </c>
      <c r="H733" s="12">
        <v>4</v>
      </c>
      <c r="I733" s="12" t="s">
        <v>121</v>
      </c>
      <c r="J733" s="12">
        <v>20</v>
      </c>
      <c r="K733" s="12">
        <v>55</v>
      </c>
      <c r="L733" s="23">
        <v>1.3888600612867437</v>
      </c>
      <c r="M733" s="12" t="s">
        <v>83</v>
      </c>
      <c r="N733" s="12">
        <v>30</v>
      </c>
      <c r="O733" s="12">
        <v>55</v>
      </c>
      <c r="P733" s="23">
        <v>1.3888600612867437</v>
      </c>
      <c r="Q733" s="12" t="s">
        <v>83</v>
      </c>
      <c r="R733" s="12">
        <v>30</v>
      </c>
      <c r="S733" s="12">
        <v>55</v>
      </c>
      <c r="T733" s="23">
        <v>1.3888600612867437</v>
      </c>
    </row>
    <row r="734" spans="1:20" s="12" customFormat="1" x14ac:dyDescent="0.25">
      <c r="A734" s="12">
        <v>191</v>
      </c>
      <c r="B734" s="12">
        <v>22</v>
      </c>
      <c r="C734" s="12" t="s">
        <v>113</v>
      </c>
      <c r="D734" s="38">
        <v>493878.54757200001</v>
      </c>
      <c r="E734" s="38">
        <v>5180811.9108300004</v>
      </c>
      <c r="F734" s="12" t="s">
        <v>129</v>
      </c>
      <c r="G734" s="12" t="s">
        <v>139</v>
      </c>
      <c r="H734" s="12">
        <v>4</v>
      </c>
      <c r="I734" s="12" t="s">
        <v>121</v>
      </c>
      <c r="J734" s="12">
        <v>55</v>
      </c>
      <c r="K734" s="12">
        <v>78</v>
      </c>
      <c r="L734" s="23">
        <v>1.5498082318502329</v>
      </c>
      <c r="M734" s="12" t="s">
        <v>129</v>
      </c>
      <c r="N734" s="12">
        <v>55</v>
      </c>
      <c r="O734" s="12">
        <v>78</v>
      </c>
      <c r="P734" s="23">
        <v>1.5498082318502329</v>
      </c>
      <c r="Q734" s="12" t="s">
        <v>129</v>
      </c>
      <c r="R734" s="12">
        <v>55</v>
      </c>
      <c r="S734" s="12">
        <v>78</v>
      </c>
      <c r="T734" s="23">
        <v>1.5498082318502329</v>
      </c>
    </row>
    <row r="735" spans="1:20" s="12" customFormat="1" x14ac:dyDescent="0.25">
      <c r="A735" s="12">
        <v>191</v>
      </c>
      <c r="B735" s="12">
        <v>22</v>
      </c>
      <c r="C735" s="12" t="s">
        <v>113</v>
      </c>
      <c r="D735" s="38">
        <v>493878.54757200001</v>
      </c>
      <c r="E735" s="38">
        <v>5180811.9108300004</v>
      </c>
      <c r="F735" s="12" t="s">
        <v>130</v>
      </c>
      <c r="G735" s="12" t="s">
        <v>139</v>
      </c>
      <c r="H735" s="12">
        <v>4</v>
      </c>
      <c r="I735" s="12" t="s">
        <v>121</v>
      </c>
      <c r="J735" s="12">
        <v>78</v>
      </c>
      <c r="K735" s="12">
        <v>129</v>
      </c>
      <c r="L735" s="23">
        <v>1.6316086404405348</v>
      </c>
      <c r="M735" s="12" t="s">
        <v>130</v>
      </c>
      <c r="N735" s="12">
        <v>78</v>
      </c>
      <c r="O735" s="12">
        <v>129</v>
      </c>
      <c r="P735" s="23">
        <v>1.6316086404405348</v>
      </c>
      <c r="Q735" s="12" t="s">
        <v>130</v>
      </c>
      <c r="R735" s="12">
        <v>78</v>
      </c>
      <c r="S735" s="12">
        <v>121</v>
      </c>
      <c r="T735" s="23">
        <v>1.6316086404405348</v>
      </c>
    </row>
    <row r="736" spans="1:20" s="12" customFormat="1" x14ac:dyDescent="0.25">
      <c r="A736" s="12">
        <v>191</v>
      </c>
      <c r="B736" s="12">
        <v>22</v>
      </c>
      <c r="C736" s="12" t="s">
        <v>113</v>
      </c>
      <c r="D736" s="38">
        <v>493878.54757200001</v>
      </c>
      <c r="E736" s="38">
        <v>5180811.9108300004</v>
      </c>
      <c r="F736" s="12" t="s">
        <v>76</v>
      </c>
      <c r="G736" s="12" t="s">
        <v>139</v>
      </c>
      <c r="H736" s="12">
        <v>4</v>
      </c>
      <c r="I736" s="12" t="s">
        <v>121</v>
      </c>
      <c r="J736" s="12">
        <v>129</v>
      </c>
      <c r="K736" s="12">
        <v>153</v>
      </c>
      <c r="L736" s="23">
        <v>1.7093612311493129</v>
      </c>
      <c r="M736" s="12" t="s">
        <v>76</v>
      </c>
      <c r="N736" s="12">
        <v>129</v>
      </c>
      <c r="O736" s="12">
        <v>153</v>
      </c>
      <c r="P736" s="23">
        <v>1.7093612311493129</v>
      </c>
      <c r="Q736" s="12" t="s">
        <v>76</v>
      </c>
      <c r="R736" s="12">
        <v>121</v>
      </c>
      <c r="S736" s="12">
        <v>149</v>
      </c>
      <c r="T736" s="23">
        <v>1.7093612311493129</v>
      </c>
    </row>
    <row r="737" spans="1:20" s="12" customFormat="1" x14ac:dyDescent="0.25">
      <c r="A737" s="12">
        <v>193</v>
      </c>
      <c r="B737" s="12">
        <v>24</v>
      </c>
      <c r="C737" s="12" t="s">
        <v>113</v>
      </c>
      <c r="D737" s="38">
        <v>493942.357093998</v>
      </c>
      <c r="E737" s="38">
        <v>5180804.6231500003</v>
      </c>
      <c r="F737" s="12" t="s">
        <v>78</v>
      </c>
      <c r="G737" s="12" t="s">
        <v>139</v>
      </c>
      <c r="H737" s="12">
        <v>4</v>
      </c>
      <c r="I737" s="12" t="s">
        <v>86</v>
      </c>
      <c r="J737" s="12">
        <v>0</v>
      </c>
      <c r="K737" s="12">
        <v>10</v>
      </c>
      <c r="L737" s="23">
        <v>1.3417109759197348</v>
      </c>
      <c r="M737" s="12" t="s">
        <v>78</v>
      </c>
      <c r="N737" s="12" t="s">
        <v>63</v>
      </c>
      <c r="O737" s="12" t="s">
        <v>64</v>
      </c>
      <c r="P737" s="23">
        <v>0.77112437264859879</v>
      </c>
      <c r="Q737" s="12" t="s">
        <v>78</v>
      </c>
      <c r="R737" s="12">
        <v>0</v>
      </c>
      <c r="S737" s="12">
        <v>10</v>
      </c>
      <c r="T737" s="23">
        <v>1.2095735483529475</v>
      </c>
    </row>
    <row r="738" spans="1:20" s="12" customFormat="1" x14ac:dyDescent="0.25">
      <c r="A738" s="12">
        <v>193</v>
      </c>
      <c r="B738" s="12">
        <v>24</v>
      </c>
      <c r="C738" s="12" t="s">
        <v>113</v>
      </c>
      <c r="D738" s="38">
        <v>493942.357093998</v>
      </c>
      <c r="E738" s="38">
        <v>5180804.6231500003</v>
      </c>
      <c r="F738" s="12" t="s">
        <v>78</v>
      </c>
      <c r="G738" s="12" t="s">
        <v>139</v>
      </c>
      <c r="H738" s="12">
        <v>4</v>
      </c>
      <c r="I738" s="12" t="s">
        <v>86</v>
      </c>
      <c r="J738" s="12">
        <v>10</v>
      </c>
      <c r="K738" s="12">
        <v>20</v>
      </c>
      <c r="L738" s="23">
        <v>1.3417109759197348</v>
      </c>
      <c r="M738" s="12" t="s">
        <v>143</v>
      </c>
      <c r="N738" s="12" t="s">
        <v>64</v>
      </c>
      <c r="O738" s="12" t="s">
        <v>68</v>
      </c>
      <c r="P738" s="23">
        <v>1.3589480877301259</v>
      </c>
      <c r="Q738" s="12" t="s">
        <v>143</v>
      </c>
      <c r="R738" s="12">
        <v>10</v>
      </c>
      <c r="S738" s="12">
        <v>20</v>
      </c>
      <c r="T738" s="23">
        <v>1.3263757785345025</v>
      </c>
    </row>
    <row r="739" spans="1:20" s="12" customFormat="1" x14ac:dyDescent="0.25">
      <c r="A739" s="12">
        <v>193</v>
      </c>
      <c r="B739" s="12">
        <v>24</v>
      </c>
      <c r="C739" s="12" t="s">
        <v>113</v>
      </c>
      <c r="D739" s="38">
        <v>493942.357093998</v>
      </c>
      <c r="E739" s="38">
        <v>5180804.6231500003</v>
      </c>
      <c r="F739" s="12" t="s">
        <v>78</v>
      </c>
      <c r="G739" s="12" t="s">
        <v>139</v>
      </c>
      <c r="H739" s="12">
        <v>4</v>
      </c>
      <c r="I739" s="12" t="s">
        <v>86</v>
      </c>
      <c r="J739" s="12">
        <v>20</v>
      </c>
      <c r="K739" s="12">
        <v>30</v>
      </c>
      <c r="L739" s="23">
        <v>1.3417109759197348</v>
      </c>
      <c r="M739" s="12" t="s">
        <v>140</v>
      </c>
      <c r="N739" s="12" t="s">
        <v>68</v>
      </c>
      <c r="O739" s="12" t="s">
        <v>70</v>
      </c>
      <c r="P739" s="23">
        <v>1.3417109759197348</v>
      </c>
      <c r="Q739" s="12" t="s">
        <v>140</v>
      </c>
      <c r="R739" s="12">
        <v>20</v>
      </c>
      <c r="S739" s="12">
        <v>30</v>
      </c>
      <c r="T739" s="23">
        <v>1.3051149496268328</v>
      </c>
    </row>
    <row r="740" spans="1:20" s="12" customFormat="1" x14ac:dyDescent="0.25">
      <c r="A740" s="12">
        <v>193</v>
      </c>
      <c r="B740" s="12">
        <v>24</v>
      </c>
      <c r="C740" s="12" t="s">
        <v>113</v>
      </c>
      <c r="D740" s="38">
        <v>493942.357093998</v>
      </c>
      <c r="E740" s="38">
        <v>5180804.6231500003</v>
      </c>
      <c r="F740" s="12" t="s">
        <v>140</v>
      </c>
      <c r="G740" s="12" t="s">
        <v>139</v>
      </c>
      <c r="H740" s="12">
        <v>4</v>
      </c>
      <c r="I740" s="12" t="s">
        <v>86</v>
      </c>
      <c r="J740" s="12">
        <v>19</v>
      </c>
      <c r="K740" s="12">
        <v>48</v>
      </c>
      <c r="L740" s="23">
        <v>1.3259856215383623</v>
      </c>
      <c r="M740" s="12" t="s">
        <v>140</v>
      </c>
      <c r="N740" s="12">
        <v>30</v>
      </c>
      <c r="O740" s="12">
        <v>48</v>
      </c>
      <c r="P740" s="23">
        <v>1.3259856215383623</v>
      </c>
      <c r="Q740" s="12" t="s">
        <v>140</v>
      </c>
      <c r="R740" s="12">
        <v>30</v>
      </c>
      <c r="S740" s="12">
        <v>48</v>
      </c>
      <c r="T740" s="23">
        <v>1.3259856215383623</v>
      </c>
    </row>
    <row r="741" spans="1:20" s="12" customFormat="1" x14ac:dyDescent="0.25">
      <c r="A741" s="12">
        <v>193</v>
      </c>
      <c r="B741" s="12">
        <v>24</v>
      </c>
      <c r="C741" s="12" t="s">
        <v>113</v>
      </c>
      <c r="D741" s="38">
        <v>493942.357093998</v>
      </c>
      <c r="E741" s="38">
        <v>5180804.6231500003</v>
      </c>
      <c r="F741" s="12" t="s">
        <v>129</v>
      </c>
      <c r="G741" s="12" t="s">
        <v>139</v>
      </c>
      <c r="H741" s="12">
        <v>4</v>
      </c>
      <c r="I741" s="12" t="s">
        <v>86</v>
      </c>
      <c r="J741" s="12">
        <v>48</v>
      </c>
      <c r="K741" s="12">
        <v>82</v>
      </c>
      <c r="L741" s="23">
        <v>1.4093853041260995</v>
      </c>
      <c r="M741" s="12" t="s">
        <v>129</v>
      </c>
      <c r="N741" s="12">
        <v>48</v>
      </c>
      <c r="O741" s="12">
        <v>82</v>
      </c>
      <c r="P741" s="23">
        <v>1.4093853041260995</v>
      </c>
      <c r="Q741" s="12" t="s">
        <v>129</v>
      </c>
      <c r="R741" s="12">
        <v>48</v>
      </c>
      <c r="S741" s="12">
        <v>82</v>
      </c>
      <c r="T741" s="23">
        <v>1.4093853041260995</v>
      </c>
    </row>
    <row r="742" spans="1:20" s="12" customFormat="1" x14ac:dyDescent="0.25">
      <c r="A742" s="12">
        <v>193</v>
      </c>
      <c r="B742" s="12">
        <v>24</v>
      </c>
      <c r="C742" s="12" t="s">
        <v>113</v>
      </c>
      <c r="D742" s="38">
        <v>493942.357093998</v>
      </c>
      <c r="E742" s="38">
        <v>5180804.6231500003</v>
      </c>
      <c r="F742" s="12" t="s">
        <v>130</v>
      </c>
      <c r="G742" s="12" t="s">
        <v>139</v>
      </c>
      <c r="H742" s="12">
        <v>4</v>
      </c>
      <c r="I742" s="12" t="s">
        <v>86</v>
      </c>
      <c r="J742" s="12">
        <v>82</v>
      </c>
      <c r="K742" s="12">
        <v>122</v>
      </c>
      <c r="L742" s="23">
        <v>1.3504347949526063</v>
      </c>
      <c r="M742" s="12" t="s">
        <v>130</v>
      </c>
      <c r="N742" s="12">
        <v>82</v>
      </c>
      <c r="O742" s="12">
        <v>122</v>
      </c>
      <c r="P742" s="23">
        <v>1.3504347949526063</v>
      </c>
      <c r="Q742" s="12" t="s">
        <v>130</v>
      </c>
      <c r="R742" s="12">
        <v>82</v>
      </c>
      <c r="S742" s="12">
        <v>122</v>
      </c>
      <c r="T742" s="23">
        <v>1.3504347949526063</v>
      </c>
    </row>
    <row r="743" spans="1:20" s="12" customFormat="1" x14ac:dyDescent="0.25">
      <c r="A743" s="12">
        <v>193</v>
      </c>
      <c r="B743" s="12">
        <v>24</v>
      </c>
      <c r="C743" s="12" t="s">
        <v>113</v>
      </c>
      <c r="D743" s="38">
        <v>493942.357093998</v>
      </c>
      <c r="E743" s="38">
        <v>5180804.6231500003</v>
      </c>
      <c r="F743" s="12" t="s">
        <v>76</v>
      </c>
      <c r="G743" s="12" t="s">
        <v>139</v>
      </c>
      <c r="H743" s="12">
        <v>4</v>
      </c>
      <c r="I743" s="12" t="s">
        <v>86</v>
      </c>
      <c r="J743" s="12">
        <v>122</v>
      </c>
      <c r="K743" s="12">
        <v>153</v>
      </c>
      <c r="L743" s="23">
        <v>1.380441430866701</v>
      </c>
      <c r="M743" s="12" t="s">
        <v>76</v>
      </c>
      <c r="N743" s="12">
        <v>122</v>
      </c>
      <c r="O743" s="12">
        <v>153</v>
      </c>
      <c r="P743" s="23">
        <v>1.380441430866701</v>
      </c>
      <c r="Q743" s="12" t="s">
        <v>76</v>
      </c>
      <c r="R743" s="12">
        <v>122</v>
      </c>
      <c r="S743" s="12">
        <v>153</v>
      </c>
      <c r="T743" s="23">
        <v>1.380441430866701</v>
      </c>
    </row>
    <row r="744" spans="1:20" s="12" customFormat="1" x14ac:dyDescent="0.25">
      <c r="A744" s="12">
        <v>195</v>
      </c>
      <c r="B744" s="12">
        <v>26</v>
      </c>
      <c r="C744" s="12" t="s">
        <v>113</v>
      </c>
      <c r="D744" s="38">
        <v>494006.16654900002</v>
      </c>
      <c r="E744" s="38">
        <v>5180797.1138899904</v>
      </c>
      <c r="F744" s="12" t="s">
        <v>78</v>
      </c>
      <c r="G744" s="12" t="s">
        <v>139</v>
      </c>
      <c r="H744" s="12">
        <v>4</v>
      </c>
      <c r="I744" s="12" t="s">
        <v>100</v>
      </c>
      <c r="J744" s="12">
        <v>0</v>
      </c>
      <c r="K744" s="12">
        <v>10</v>
      </c>
      <c r="L744" s="23">
        <v>1.3925436052953977</v>
      </c>
      <c r="M744" s="12" t="s">
        <v>78</v>
      </c>
      <c r="N744" s="12" t="s">
        <v>63</v>
      </c>
      <c r="O744" s="12" t="s">
        <v>64</v>
      </c>
      <c r="P744" s="23">
        <v>0.95736865428523021</v>
      </c>
      <c r="Q744" s="12" t="s">
        <v>78</v>
      </c>
      <c r="R744" s="12">
        <v>0</v>
      </c>
      <c r="S744" s="12">
        <v>10</v>
      </c>
      <c r="T744" s="23">
        <v>1.2340984879227905</v>
      </c>
    </row>
    <row r="745" spans="1:20" s="12" customFormat="1" x14ac:dyDescent="0.25">
      <c r="A745" s="12">
        <v>195</v>
      </c>
      <c r="B745" s="12">
        <v>26</v>
      </c>
      <c r="C745" s="12" t="s">
        <v>113</v>
      </c>
      <c r="D745" s="38">
        <v>494006.16654900002</v>
      </c>
      <c r="E745" s="38">
        <v>5180797.1138899904</v>
      </c>
      <c r="F745" s="12" t="s">
        <v>78</v>
      </c>
      <c r="G745" s="12" t="s">
        <v>139</v>
      </c>
      <c r="H745" s="12">
        <v>4</v>
      </c>
      <c r="I745" s="12" t="s">
        <v>100</v>
      </c>
      <c r="J745" s="12">
        <v>10</v>
      </c>
      <c r="K745" s="12">
        <v>20</v>
      </c>
      <c r="L745" s="23">
        <v>1.3925436052953977</v>
      </c>
      <c r="M745" s="12" t="s">
        <v>81</v>
      </c>
      <c r="N745" s="12" t="s">
        <v>64</v>
      </c>
      <c r="O745" s="12" t="s">
        <v>68</v>
      </c>
      <c r="P745" s="23">
        <v>1.4152705043749401</v>
      </c>
      <c r="Q745" s="12" t="s">
        <v>81</v>
      </c>
      <c r="R745" s="12">
        <v>10</v>
      </c>
      <c r="S745" s="12">
        <v>20</v>
      </c>
      <c r="T745" s="23">
        <v>1.3772782610229899</v>
      </c>
    </row>
    <row r="746" spans="1:20" s="12" customFormat="1" x14ac:dyDescent="0.25">
      <c r="A746" s="12">
        <v>195</v>
      </c>
      <c r="B746" s="12">
        <v>26</v>
      </c>
      <c r="C746" s="12" t="s">
        <v>113</v>
      </c>
      <c r="D746" s="38">
        <v>494006.16654900002</v>
      </c>
      <c r="E746" s="38">
        <v>5180797.1138899904</v>
      </c>
      <c r="F746" s="12" t="s">
        <v>78</v>
      </c>
      <c r="G746" s="12" t="s">
        <v>139</v>
      </c>
      <c r="H746" s="12">
        <v>4</v>
      </c>
      <c r="I746" s="12" t="s">
        <v>100</v>
      </c>
      <c r="J746" s="12">
        <v>20</v>
      </c>
      <c r="K746" s="12">
        <v>30</v>
      </c>
      <c r="L746" s="23">
        <v>1.3925436052953977</v>
      </c>
      <c r="M746" s="12" t="s">
        <v>82</v>
      </c>
      <c r="N746" s="12" t="s">
        <v>68</v>
      </c>
      <c r="O746" s="12" t="s">
        <v>70</v>
      </c>
      <c r="P746" s="23">
        <v>1.3925436052953977</v>
      </c>
      <c r="Q746" s="12" t="s">
        <v>82</v>
      </c>
      <c r="R746" s="12">
        <v>20</v>
      </c>
      <c r="S746" s="12">
        <v>30</v>
      </c>
      <c r="T746" s="23">
        <v>1.2843834359616779</v>
      </c>
    </row>
    <row r="747" spans="1:20" s="12" customFormat="1" x14ac:dyDescent="0.25">
      <c r="A747" s="12">
        <v>195</v>
      </c>
      <c r="B747" s="12">
        <v>26</v>
      </c>
      <c r="C747" s="12" t="s">
        <v>113</v>
      </c>
      <c r="D747" s="38">
        <v>494006.16654900002</v>
      </c>
      <c r="E747" s="38">
        <v>5180797.1138899904</v>
      </c>
      <c r="F747" s="12" t="s">
        <v>82</v>
      </c>
      <c r="G747" s="12" t="s">
        <v>139</v>
      </c>
      <c r="H747" s="12">
        <v>4</v>
      </c>
      <c r="I747" s="12" t="s">
        <v>100</v>
      </c>
      <c r="J747" s="12">
        <v>17</v>
      </c>
      <c r="K747" s="12">
        <v>45</v>
      </c>
      <c r="L747" s="23">
        <v>1.3704154045747305</v>
      </c>
      <c r="M747" s="12" t="s">
        <v>82</v>
      </c>
      <c r="N747" s="12">
        <v>30</v>
      </c>
      <c r="O747" s="12">
        <v>45</v>
      </c>
      <c r="P747" s="23">
        <v>1.3704154045747305</v>
      </c>
      <c r="Q747" s="12" t="s">
        <v>82</v>
      </c>
      <c r="R747" s="12">
        <v>30</v>
      </c>
      <c r="S747" s="12">
        <v>45</v>
      </c>
      <c r="T747" s="23">
        <v>1.3704154045747305</v>
      </c>
    </row>
    <row r="748" spans="1:20" s="12" customFormat="1" x14ac:dyDescent="0.25">
      <c r="A748" s="12">
        <v>195</v>
      </c>
      <c r="B748" s="12">
        <v>26</v>
      </c>
      <c r="C748" s="12" t="s">
        <v>113</v>
      </c>
      <c r="D748" s="38">
        <v>494006.16654900002</v>
      </c>
      <c r="E748" s="38">
        <v>5180797.1138899904</v>
      </c>
      <c r="F748" s="12" t="s">
        <v>129</v>
      </c>
      <c r="G748" s="12" t="s">
        <v>139</v>
      </c>
      <c r="H748" s="12">
        <v>4</v>
      </c>
      <c r="I748" s="12" t="s">
        <v>100</v>
      </c>
      <c r="J748" s="12">
        <v>45</v>
      </c>
      <c r="K748" s="12">
        <v>70</v>
      </c>
      <c r="L748" s="23">
        <v>1.4242587420242607</v>
      </c>
      <c r="M748" s="12" t="s">
        <v>129</v>
      </c>
      <c r="N748" s="12">
        <v>45</v>
      </c>
      <c r="O748" s="12">
        <v>70</v>
      </c>
      <c r="P748" s="23">
        <v>1.4242587420242607</v>
      </c>
      <c r="Q748" s="12" t="s">
        <v>129</v>
      </c>
      <c r="R748" s="12">
        <v>45</v>
      </c>
      <c r="S748" s="12">
        <v>70</v>
      </c>
      <c r="T748" s="23">
        <v>1.4242587420242607</v>
      </c>
    </row>
    <row r="749" spans="1:20" s="12" customFormat="1" x14ac:dyDescent="0.25">
      <c r="A749" s="12">
        <v>195</v>
      </c>
      <c r="B749" s="12">
        <v>26</v>
      </c>
      <c r="C749" s="12" t="s">
        <v>113</v>
      </c>
      <c r="D749" s="38">
        <v>494006.16654900002</v>
      </c>
      <c r="E749" s="38">
        <v>5180797.1138899904</v>
      </c>
      <c r="F749" s="12" t="s">
        <v>130</v>
      </c>
      <c r="G749" s="12" t="s">
        <v>139</v>
      </c>
      <c r="H749" s="12">
        <v>4</v>
      </c>
      <c r="I749" s="12" t="s">
        <v>100</v>
      </c>
      <c r="J749" s="12">
        <v>70</v>
      </c>
      <c r="K749" s="12">
        <v>92</v>
      </c>
      <c r="L749" s="23">
        <v>1.4364848392678045</v>
      </c>
      <c r="M749" s="12" t="s">
        <v>130</v>
      </c>
      <c r="N749" s="12">
        <v>70</v>
      </c>
      <c r="O749" s="12">
        <v>92</v>
      </c>
      <c r="P749" s="23">
        <v>1.4364848392678045</v>
      </c>
      <c r="Q749" s="12" t="s">
        <v>130</v>
      </c>
      <c r="R749" s="12">
        <v>70</v>
      </c>
      <c r="S749" s="12">
        <v>88</v>
      </c>
      <c r="T749" s="23">
        <v>1.4364848392678045</v>
      </c>
    </row>
    <row r="750" spans="1:20" s="12" customFormat="1" x14ac:dyDescent="0.25">
      <c r="A750" s="12">
        <v>195</v>
      </c>
      <c r="B750" s="12">
        <v>26</v>
      </c>
      <c r="C750" s="12" t="s">
        <v>113</v>
      </c>
      <c r="D750" s="38">
        <v>494006.16654900002</v>
      </c>
      <c r="E750" s="38">
        <v>5180797.1138899904</v>
      </c>
      <c r="F750" s="12" t="s">
        <v>106</v>
      </c>
      <c r="G750" s="12" t="s">
        <v>139</v>
      </c>
      <c r="H750" s="12">
        <v>4</v>
      </c>
      <c r="I750" s="12" t="s">
        <v>100</v>
      </c>
      <c r="J750" s="12">
        <v>92</v>
      </c>
      <c r="K750" s="12">
        <v>114</v>
      </c>
      <c r="L750" s="23">
        <v>1.4311191660883562</v>
      </c>
      <c r="M750" s="12" t="s">
        <v>106</v>
      </c>
      <c r="N750" s="12">
        <v>92</v>
      </c>
      <c r="O750" s="12">
        <v>114</v>
      </c>
      <c r="P750" s="23">
        <v>1.4311191660883562</v>
      </c>
      <c r="Q750" s="12" t="s">
        <v>106</v>
      </c>
      <c r="R750" s="12">
        <v>88</v>
      </c>
      <c r="S750" s="12">
        <v>114</v>
      </c>
      <c r="T750" s="23">
        <v>1.4311191660883562</v>
      </c>
    </row>
    <row r="751" spans="1:20" s="12" customFormat="1" x14ac:dyDescent="0.25">
      <c r="A751" s="12">
        <v>195</v>
      </c>
      <c r="B751" s="12">
        <v>26</v>
      </c>
      <c r="C751" s="12" t="s">
        <v>113</v>
      </c>
      <c r="D751" s="38">
        <v>494006.16654900002</v>
      </c>
      <c r="E751" s="38">
        <v>5180797.1138899904</v>
      </c>
      <c r="F751" s="12" t="s">
        <v>107</v>
      </c>
      <c r="G751" s="12" t="s">
        <v>139</v>
      </c>
      <c r="H751" s="12">
        <v>4</v>
      </c>
      <c r="I751" s="12" t="s">
        <v>100</v>
      </c>
      <c r="J751" s="12">
        <v>114</v>
      </c>
      <c r="K751" s="12">
        <v>153</v>
      </c>
      <c r="L751" s="23">
        <v>1.4381272119276298</v>
      </c>
      <c r="M751" s="12" t="s">
        <v>107</v>
      </c>
      <c r="N751" s="12">
        <v>114</v>
      </c>
      <c r="O751" s="12">
        <v>153</v>
      </c>
      <c r="P751" s="23">
        <v>1.4381272119276298</v>
      </c>
      <c r="Q751" s="12" t="s">
        <v>107</v>
      </c>
      <c r="R751" s="12">
        <v>114</v>
      </c>
      <c r="S751" s="12">
        <v>153</v>
      </c>
      <c r="T751" s="23">
        <v>1.4381272119276298</v>
      </c>
    </row>
    <row r="752" spans="1:20" s="12" customFormat="1" x14ac:dyDescent="0.25">
      <c r="A752" s="12">
        <v>197</v>
      </c>
      <c r="B752" s="12">
        <v>28</v>
      </c>
      <c r="C752" s="12" t="s">
        <v>113</v>
      </c>
      <c r="D752" s="38">
        <v>494069.977149999</v>
      </c>
      <c r="E752" s="38">
        <v>5180790.6054199804</v>
      </c>
      <c r="F752" s="12" t="s">
        <v>78</v>
      </c>
      <c r="G752" s="12" t="s">
        <v>139</v>
      </c>
      <c r="H752" s="12">
        <v>4</v>
      </c>
      <c r="I752" s="12" t="s">
        <v>120</v>
      </c>
      <c r="J752" s="12">
        <v>0</v>
      </c>
      <c r="K752" s="12">
        <v>10</v>
      </c>
      <c r="L752" s="23">
        <v>1.4983976724810633</v>
      </c>
      <c r="M752" s="12" t="s">
        <v>78</v>
      </c>
      <c r="N752" s="12" t="s">
        <v>63</v>
      </c>
      <c r="O752" s="12" t="s">
        <v>64</v>
      </c>
      <c r="P752" s="23">
        <v>0.75302966259815596</v>
      </c>
      <c r="Q752" s="12" t="s">
        <v>78</v>
      </c>
      <c r="R752" s="12">
        <v>0</v>
      </c>
      <c r="S752" s="12">
        <v>10</v>
      </c>
      <c r="T752" s="23">
        <v>1.3385500291123384</v>
      </c>
    </row>
    <row r="753" spans="1:20" s="12" customFormat="1" x14ac:dyDescent="0.25">
      <c r="A753" s="12">
        <v>197</v>
      </c>
      <c r="B753" s="12">
        <v>28</v>
      </c>
      <c r="C753" s="12" t="s">
        <v>113</v>
      </c>
      <c r="D753" s="38">
        <v>494069.977149999</v>
      </c>
      <c r="E753" s="38">
        <v>5180790.6054199804</v>
      </c>
      <c r="F753" s="12" t="s">
        <v>78</v>
      </c>
      <c r="G753" s="12" t="s">
        <v>139</v>
      </c>
      <c r="H753" s="12">
        <v>4</v>
      </c>
      <c r="I753" s="12" t="s">
        <v>120</v>
      </c>
      <c r="J753" s="12">
        <v>10</v>
      </c>
      <c r="K753" s="12">
        <v>20</v>
      </c>
      <c r="L753" s="23">
        <v>1.4983976724810633</v>
      </c>
      <c r="M753" s="12" t="s">
        <v>78</v>
      </c>
      <c r="N753" s="12" t="s">
        <v>64</v>
      </c>
      <c r="O753" s="12" t="s">
        <v>68</v>
      </c>
      <c r="P753" s="23">
        <v>1.5396230664419241</v>
      </c>
      <c r="Q753" s="12" t="s">
        <v>78</v>
      </c>
      <c r="R753" s="12">
        <v>10</v>
      </c>
      <c r="S753" s="12">
        <v>20</v>
      </c>
      <c r="T753" s="23">
        <v>1.4447659544436013</v>
      </c>
    </row>
    <row r="754" spans="1:20" s="12" customFormat="1" x14ac:dyDescent="0.25">
      <c r="A754" s="12">
        <v>197</v>
      </c>
      <c r="B754" s="12">
        <v>28</v>
      </c>
      <c r="C754" s="12" t="s">
        <v>113</v>
      </c>
      <c r="D754" s="38">
        <v>494069.977149999</v>
      </c>
      <c r="E754" s="38">
        <v>5180790.6054199804</v>
      </c>
      <c r="F754" s="12" t="s">
        <v>78</v>
      </c>
      <c r="G754" s="12" t="s">
        <v>139</v>
      </c>
      <c r="H754" s="12">
        <v>4</v>
      </c>
      <c r="I754" s="12" t="s">
        <v>120</v>
      </c>
      <c r="J754" s="12">
        <v>20</v>
      </c>
      <c r="K754" s="12">
        <v>30</v>
      </c>
      <c r="L754" s="23">
        <v>1.4983976724810633</v>
      </c>
      <c r="M754" s="12" t="s">
        <v>81</v>
      </c>
      <c r="N754" s="12" t="s">
        <v>68</v>
      </c>
      <c r="O754" s="12" t="s">
        <v>70</v>
      </c>
      <c r="P754" s="23">
        <v>1.4983976724810633</v>
      </c>
      <c r="Q754" s="12" t="s">
        <v>81</v>
      </c>
      <c r="R754" s="12">
        <v>20</v>
      </c>
      <c r="S754" s="12">
        <v>30</v>
      </c>
      <c r="T754" s="23">
        <v>1.3915697725708842</v>
      </c>
    </row>
    <row r="755" spans="1:20" s="12" customFormat="1" x14ac:dyDescent="0.25">
      <c r="A755" s="12">
        <v>197</v>
      </c>
      <c r="B755" s="12">
        <v>28</v>
      </c>
      <c r="C755" s="12" t="s">
        <v>113</v>
      </c>
      <c r="D755" s="38">
        <v>494069.977149999</v>
      </c>
      <c r="E755" s="38">
        <v>5180790.6054199804</v>
      </c>
      <c r="F755" s="12" t="s">
        <v>82</v>
      </c>
      <c r="G755" s="12" t="s">
        <v>139</v>
      </c>
      <c r="H755" s="12">
        <v>4</v>
      </c>
      <c r="I755" s="12" t="s">
        <v>120</v>
      </c>
      <c r="J755" s="12">
        <v>23</v>
      </c>
      <c r="K755" s="12">
        <v>45</v>
      </c>
      <c r="L755" s="23">
        <v>1.4769862921968313</v>
      </c>
      <c r="M755" s="12" t="s">
        <v>82</v>
      </c>
      <c r="N755" s="12">
        <v>30</v>
      </c>
      <c r="O755" s="12">
        <v>45</v>
      </c>
      <c r="P755" s="23">
        <v>1.4769862921968313</v>
      </c>
      <c r="Q755" s="12" t="s">
        <v>82</v>
      </c>
      <c r="R755" s="12">
        <v>30</v>
      </c>
      <c r="S755" s="12">
        <v>45</v>
      </c>
      <c r="T755" s="23">
        <v>1.4769862921968313</v>
      </c>
    </row>
    <row r="756" spans="1:20" s="12" customFormat="1" x14ac:dyDescent="0.25">
      <c r="A756" s="12">
        <v>197</v>
      </c>
      <c r="B756" s="12">
        <v>28</v>
      </c>
      <c r="C756" s="12" t="s">
        <v>113</v>
      </c>
      <c r="D756" s="38">
        <v>494069.977149999</v>
      </c>
      <c r="E756" s="38">
        <v>5180790.6054199804</v>
      </c>
      <c r="F756" s="12" t="s">
        <v>92</v>
      </c>
      <c r="G756" s="12" t="s">
        <v>139</v>
      </c>
      <c r="H756" s="12">
        <v>4</v>
      </c>
      <c r="I756" s="12" t="s">
        <v>120</v>
      </c>
      <c r="J756" s="12">
        <v>45</v>
      </c>
      <c r="K756" s="12">
        <v>86</v>
      </c>
      <c r="L756" s="23">
        <v>1.5698244528755922</v>
      </c>
      <c r="M756" s="12" t="s">
        <v>92</v>
      </c>
      <c r="N756" s="12">
        <v>45</v>
      </c>
      <c r="O756" s="12">
        <v>86</v>
      </c>
      <c r="P756" s="23">
        <v>1.5698244528755922</v>
      </c>
      <c r="Q756" s="12" t="s">
        <v>92</v>
      </c>
      <c r="R756" s="12">
        <v>45</v>
      </c>
      <c r="S756" s="12">
        <v>86</v>
      </c>
      <c r="T756" s="23">
        <v>1.5698244528755922</v>
      </c>
    </row>
    <row r="757" spans="1:20" s="12" customFormat="1" x14ac:dyDescent="0.25">
      <c r="A757" s="12">
        <v>197</v>
      </c>
      <c r="B757" s="12">
        <v>28</v>
      </c>
      <c r="C757" s="12" t="s">
        <v>113</v>
      </c>
      <c r="D757" s="38">
        <v>494069.977149999</v>
      </c>
      <c r="E757" s="38">
        <v>5180790.6054199804</v>
      </c>
      <c r="F757" s="12" t="s">
        <v>106</v>
      </c>
      <c r="G757" s="12" t="s">
        <v>139</v>
      </c>
      <c r="H757" s="12">
        <v>4</v>
      </c>
      <c r="I757" s="12" t="s">
        <v>120</v>
      </c>
      <c r="J757" s="12">
        <v>86</v>
      </c>
      <c r="K757" s="12">
        <v>120</v>
      </c>
      <c r="L757" s="23">
        <v>1.5251147203035107</v>
      </c>
      <c r="M757" s="12" t="s">
        <v>106</v>
      </c>
      <c r="N757" s="12">
        <v>86</v>
      </c>
      <c r="O757" s="12">
        <v>120</v>
      </c>
      <c r="P757" s="23">
        <v>1.5251147203035107</v>
      </c>
      <c r="Q757" s="12" t="s">
        <v>106</v>
      </c>
      <c r="R757" s="12">
        <v>86</v>
      </c>
      <c r="S757" s="12">
        <v>120</v>
      </c>
      <c r="T757" s="23">
        <v>1.5251147203035107</v>
      </c>
    </row>
    <row r="758" spans="1:20" s="12" customFormat="1" x14ac:dyDescent="0.25">
      <c r="A758" s="12">
        <v>197</v>
      </c>
      <c r="B758" s="12">
        <v>28</v>
      </c>
      <c r="C758" s="12" t="s">
        <v>113</v>
      </c>
      <c r="D758" s="38">
        <v>494069.977149999</v>
      </c>
      <c r="E758" s="38">
        <v>5180790.6054199804</v>
      </c>
      <c r="F758" s="12" t="s">
        <v>107</v>
      </c>
      <c r="G758" s="12" t="s">
        <v>139</v>
      </c>
      <c r="H758" s="12">
        <v>4</v>
      </c>
      <c r="I758" s="12" t="s">
        <v>120</v>
      </c>
      <c r="J758" s="12">
        <v>120</v>
      </c>
      <c r="K758" s="12">
        <v>153</v>
      </c>
      <c r="L758" s="23">
        <v>1.3754745295826205</v>
      </c>
      <c r="M758" s="12" t="s">
        <v>107</v>
      </c>
      <c r="N758" s="12">
        <v>120</v>
      </c>
      <c r="O758" s="12">
        <v>153</v>
      </c>
      <c r="P758" s="23">
        <v>1.3754745295826205</v>
      </c>
      <c r="Q758" s="12" t="s">
        <v>107</v>
      </c>
      <c r="R758" s="12">
        <v>120</v>
      </c>
      <c r="S758" s="12">
        <v>153</v>
      </c>
      <c r="T758" s="23">
        <v>1.3754745295826205</v>
      </c>
    </row>
    <row r="759" spans="1:20" s="12" customFormat="1" x14ac:dyDescent="0.25">
      <c r="A759" s="12">
        <v>199</v>
      </c>
      <c r="B759" s="12">
        <v>30</v>
      </c>
      <c r="C759" s="12" t="s">
        <v>113</v>
      </c>
      <c r="D759" s="38">
        <v>494133.78745300003</v>
      </c>
      <c r="E759" s="38">
        <v>5180783.6531300005</v>
      </c>
      <c r="F759" s="12" t="s">
        <v>60</v>
      </c>
      <c r="G759" s="12" t="s">
        <v>192</v>
      </c>
      <c r="H759" s="12">
        <v>6</v>
      </c>
      <c r="I759" s="12" t="s">
        <v>120</v>
      </c>
      <c r="J759" s="12">
        <v>0</v>
      </c>
      <c r="K759" s="12">
        <v>10</v>
      </c>
      <c r="L759" s="23">
        <v>1.5196984862897873</v>
      </c>
      <c r="M759" s="12" t="s">
        <v>60</v>
      </c>
      <c r="N759" s="12" t="s">
        <v>63</v>
      </c>
      <c r="O759" s="12" t="s">
        <v>64</v>
      </c>
      <c r="P759" s="23">
        <v>1.0980398480461984</v>
      </c>
      <c r="Q759" s="12" t="s">
        <v>60</v>
      </c>
      <c r="R759" s="12">
        <v>0</v>
      </c>
      <c r="S759" s="12">
        <v>10</v>
      </c>
      <c r="T759" s="23">
        <v>1.3394322211831962</v>
      </c>
    </row>
    <row r="760" spans="1:20" s="12" customFormat="1" x14ac:dyDescent="0.25">
      <c r="A760" s="12">
        <v>199</v>
      </c>
      <c r="B760" s="12">
        <v>30</v>
      </c>
      <c r="C760" s="12" t="s">
        <v>113</v>
      </c>
      <c r="D760" s="38">
        <v>494133.78745300003</v>
      </c>
      <c r="E760" s="38">
        <v>5180783.6531300005</v>
      </c>
      <c r="F760" s="12" t="s">
        <v>66</v>
      </c>
      <c r="G760" s="12" t="s">
        <v>192</v>
      </c>
      <c r="H760" s="12">
        <v>6</v>
      </c>
      <c r="I760" s="12" t="s">
        <v>120</v>
      </c>
      <c r="J760" s="12">
        <v>10</v>
      </c>
      <c r="K760" s="12">
        <v>20</v>
      </c>
      <c r="L760" s="23">
        <v>1.5196984862897873</v>
      </c>
      <c r="M760" s="12" t="s">
        <v>67</v>
      </c>
      <c r="N760" s="12" t="s">
        <v>64</v>
      </c>
      <c r="O760" s="12" t="s">
        <v>68</v>
      </c>
      <c r="P760" s="23">
        <v>1.5799283286217802</v>
      </c>
      <c r="Q760" s="12" t="s">
        <v>67</v>
      </c>
      <c r="R760" s="12">
        <v>10</v>
      </c>
      <c r="S760" s="12">
        <v>20</v>
      </c>
      <c r="T760" s="23">
        <v>1.457822397092295</v>
      </c>
    </row>
    <row r="761" spans="1:20" s="12" customFormat="1" x14ac:dyDescent="0.25">
      <c r="A761" s="12">
        <v>199</v>
      </c>
      <c r="B761" s="12">
        <v>30</v>
      </c>
      <c r="C761" s="12" t="s">
        <v>113</v>
      </c>
      <c r="D761" s="38">
        <v>494133.78745300003</v>
      </c>
      <c r="E761" s="38">
        <v>5180783.6531300005</v>
      </c>
      <c r="F761" s="12" t="s">
        <v>66</v>
      </c>
      <c r="G761" s="12" t="s">
        <v>192</v>
      </c>
      <c r="H761" s="12">
        <v>6</v>
      </c>
      <c r="I761" s="12" t="s">
        <v>120</v>
      </c>
      <c r="J761" s="12">
        <v>20</v>
      </c>
      <c r="K761" s="12">
        <v>30</v>
      </c>
      <c r="L761" s="23">
        <v>1.5196984862897873</v>
      </c>
      <c r="M761" s="12" t="s">
        <v>66</v>
      </c>
      <c r="N761" s="12" t="s">
        <v>68</v>
      </c>
      <c r="O761" s="12" t="s">
        <v>70</v>
      </c>
      <c r="P761" s="23">
        <v>1.5196984862897873</v>
      </c>
      <c r="Q761" s="12" t="s">
        <v>66</v>
      </c>
      <c r="R761" s="12">
        <v>20</v>
      </c>
      <c r="S761" s="12">
        <v>30</v>
      </c>
      <c r="T761" s="23">
        <v>1.4714081549835032</v>
      </c>
    </row>
    <row r="762" spans="1:20" s="12" customFormat="1" x14ac:dyDescent="0.25">
      <c r="A762" s="12">
        <v>199</v>
      </c>
      <c r="B762" s="12">
        <v>30</v>
      </c>
      <c r="C762" s="12" t="s">
        <v>113</v>
      </c>
      <c r="D762" s="38">
        <v>494133.78745300003</v>
      </c>
      <c r="E762" s="38">
        <v>5180783.6531300005</v>
      </c>
      <c r="F762" s="12" t="s">
        <v>66</v>
      </c>
      <c r="G762" s="12" t="s">
        <v>192</v>
      </c>
      <c r="H762" s="12">
        <v>6</v>
      </c>
      <c r="I762" s="12" t="s">
        <v>120</v>
      </c>
      <c r="J762" s="12" t="s">
        <v>70</v>
      </c>
      <c r="K762" s="12" t="s">
        <v>149</v>
      </c>
      <c r="L762" s="23">
        <v>1.4724201831430654</v>
      </c>
      <c r="M762" s="12" t="s">
        <v>66</v>
      </c>
      <c r="N762" s="12">
        <v>30</v>
      </c>
      <c r="O762" s="12">
        <v>34</v>
      </c>
      <c r="P762" s="23">
        <v>1.4724201831430654</v>
      </c>
      <c r="Q762" s="12" t="s">
        <v>66</v>
      </c>
      <c r="R762" s="12">
        <v>30</v>
      </c>
      <c r="S762" s="12">
        <v>34</v>
      </c>
      <c r="T762" s="23">
        <v>1.4724201831430654</v>
      </c>
    </row>
    <row r="763" spans="1:20" s="12" customFormat="1" x14ac:dyDescent="0.25">
      <c r="A763" s="12">
        <v>199</v>
      </c>
      <c r="B763" s="12">
        <v>30</v>
      </c>
      <c r="C763" s="12" t="s">
        <v>113</v>
      </c>
      <c r="D763" s="38">
        <v>494133.78745300003</v>
      </c>
      <c r="E763" s="38">
        <v>5180783.6531300005</v>
      </c>
      <c r="F763" s="12" t="s">
        <v>82</v>
      </c>
      <c r="G763" s="12" t="s">
        <v>192</v>
      </c>
      <c r="H763" s="12">
        <v>6</v>
      </c>
      <c r="I763" s="12" t="s">
        <v>120</v>
      </c>
      <c r="J763" s="12">
        <v>34</v>
      </c>
      <c r="K763" s="12">
        <v>52</v>
      </c>
      <c r="L763" s="23">
        <v>1.4610142462014828</v>
      </c>
      <c r="M763" s="12" t="s">
        <v>82</v>
      </c>
      <c r="N763" s="12">
        <v>34</v>
      </c>
      <c r="O763" s="12">
        <v>52</v>
      </c>
      <c r="P763" s="23">
        <v>1.4610142462014828</v>
      </c>
      <c r="Q763" s="12" t="s">
        <v>82</v>
      </c>
      <c r="R763" s="12">
        <v>34</v>
      </c>
      <c r="S763" s="12">
        <v>52</v>
      </c>
      <c r="T763" s="23">
        <v>1.4610142462014828</v>
      </c>
    </row>
    <row r="764" spans="1:20" s="12" customFormat="1" x14ac:dyDescent="0.25">
      <c r="A764" s="12">
        <v>199</v>
      </c>
      <c r="B764" s="12">
        <v>30</v>
      </c>
      <c r="C764" s="12" t="s">
        <v>113</v>
      </c>
      <c r="D764" s="38">
        <v>494133.78745300003</v>
      </c>
      <c r="E764" s="38">
        <v>5180783.6531300005</v>
      </c>
      <c r="F764" s="12" t="s">
        <v>92</v>
      </c>
      <c r="G764" s="12" t="s">
        <v>192</v>
      </c>
      <c r="H764" s="12">
        <v>6</v>
      </c>
      <c r="I764" s="12" t="s">
        <v>120</v>
      </c>
      <c r="J764" s="12">
        <v>52</v>
      </c>
      <c r="K764" s="12">
        <v>85</v>
      </c>
      <c r="L764" s="23">
        <v>1.4651432713150974</v>
      </c>
      <c r="M764" s="12" t="s">
        <v>92</v>
      </c>
      <c r="N764" s="12">
        <v>52</v>
      </c>
      <c r="O764" s="12">
        <v>85</v>
      </c>
      <c r="P764" s="23">
        <v>1.4651432713150974</v>
      </c>
      <c r="Q764" s="12" t="s">
        <v>92</v>
      </c>
      <c r="R764" s="12">
        <v>52</v>
      </c>
      <c r="S764" s="12">
        <v>85</v>
      </c>
      <c r="T764" s="23">
        <v>1.4651432713150974</v>
      </c>
    </row>
    <row r="765" spans="1:20" s="12" customFormat="1" x14ac:dyDescent="0.25">
      <c r="A765" s="12">
        <v>199</v>
      </c>
      <c r="B765" s="12">
        <v>30</v>
      </c>
      <c r="C765" s="12" t="s">
        <v>113</v>
      </c>
      <c r="D765" s="38">
        <v>494133.78745300003</v>
      </c>
      <c r="E765" s="38">
        <v>5180783.6531300005</v>
      </c>
      <c r="F765" s="12" t="s">
        <v>88</v>
      </c>
      <c r="G765" s="12" t="s">
        <v>192</v>
      </c>
      <c r="H765" s="12">
        <v>6</v>
      </c>
      <c r="I765" s="12" t="s">
        <v>120</v>
      </c>
      <c r="J765" s="12">
        <v>85</v>
      </c>
      <c r="K765" s="12">
        <v>108</v>
      </c>
      <c r="L765" s="23">
        <v>1.7029511368225778</v>
      </c>
      <c r="M765" s="12" t="s">
        <v>88</v>
      </c>
      <c r="N765" s="12">
        <v>85</v>
      </c>
      <c r="O765" s="12">
        <v>108</v>
      </c>
      <c r="P765" s="23">
        <v>1.7029511368225778</v>
      </c>
      <c r="Q765" s="12" t="s">
        <v>88</v>
      </c>
      <c r="R765" s="12">
        <v>85</v>
      </c>
      <c r="S765" s="12">
        <v>110</v>
      </c>
      <c r="T765" s="23">
        <v>1.7029511368225778</v>
      </c>
    </row>
    <row r="766" spans="1:20" s="12" customFormat="1" x14ac:dyDescent="0.25">
      <c r="A766" s="12">
        <v>199</v>
      </c>
      <c r="B766" s="12">
        <v>30</v>
      </c>
      <c r="C766" s="12" t="s">
        <v>113</v>
      </c>
      <c r="D766" s="38">
        <v>494133.78745300003</v>
      </c>
      <c r="E766" s="38">
        <v>5180783.6531300005</v>
      </c>
      <c r="F766" s="12" t="s">
        <v>99</v>
      </c>
      <c r="G766" s="12" t="s">
        <v>192</v>
      </c>
      <c r="H766" s="12">
        <v>6</v>
      </c>
      <c r="I766" s="12" t="s">
        <v>120</v>
      </c>
      <c r="J766" s="12">
        <v>108</v>
      </c>
      <c r="K766" s="12">
        <v>153</v>
      </c>
      <c r="L766" s="23">
        <v>1.7229772651513677</v>
      </c>
      <c r="M766" s="12" t="s">
        <v>99</v>
      </c>
      <c r="N766" s="12">
        <v>108</v>
      </c>
      <c r="O766" s="12">
        <v>153</v>
      </c>
      <c r="P766" s="23">
        <v>1.7229772651513677</v>
      </c>
      <c r="Q766" s="12" t="s">
        <v>99</v>
      </c>
      <c r="R766" s="12">
        <v>110</v>
      </c>
      <c r="S766" s="12">
        <v>153</v>
      </c>
      <c r="T766" s="23">
        <v>1.7229772651513677</v>
      </c>
    </row>
    <row r="767" spans="1:20" s="12" customFormat="1" x14ac:dyDescent="0.25">
      <c r="A767" s="12">
        <v>201</v>
      </c>
      <c r="B767" s="12">
        <v>8</v>
      </c>
      <c r="C767" s="12" t="s">
        <v>137</v>
      </c>
      <c r="D767" s="38">
        <v>493416.665978998</v>
      </c>
      <c r="E767" s="38">
        <v>5180836.9577099904</v>
      </c>
      <c r="F767" s="12" t="s">
        <v>78</v>
      </c>
      <c r="G767" s="12" t="s">
        <v>192</v>
      </c>
      <c r="H767" s="12">
        <v>6</v>
      </c>
      <c r="I767" s="12" t="s">
        <v>100</v>
      </c>
      <c r="J767" s="12">
        <v>0</v>
      </c>
      <c r="K767" s="12">
        <v>10</v>
      </c>
      <c r="L767" s="23">
        <v>1.4349930528468622</v>
      </c>
      <c r="M767" s="12" t="s">
        <v>78</v>
      </c>
      <c r="N767" s="12" t="s">
        <v>63</v>
      </c>
      <c r="O767" s="12" t="s">
        <v>64</v>
      </c>
      <c r="P767" s="23">
        <v>0.77462425753800124</v>
      </c>
      <c r="Q767" s="12" t="s">
        <v>78</v>
      </c>
      <c r="R767" s="12">
        <v>0</v>
      </c>
      <c r="S767" s="12">
        <v>10</v>
      </c>
      <c r="T767" s="23">
        <v>1.2105439596308907</v>
      </c>
    </row>
    <row r="768" spans="1:20" s="12" customFormat="1" x14ac:dyDescent="0.25">
      <c r="A768" s="12">
        <v>201</v>
      </c>
      <c r="B768" s="12">
        <v>8</v>
      </c>
      <c r="C768" s="12" t="s">
        <v>137</v>
      </c>
      <c r="D768" s="38">
        <v>493416.665978998</v>
      </c>
      <c r="E768" s="38">
        <v>5180836.9577099904</v>
      </c>
      <c r="F768" s="12" t="s">
        <v>78</v>
      </c>
      <c r="G768" s="12" t="s">
        <v>192</v>
      </c>
      <c r="H768" s="12">
        <v>6</v>
      </c>
      <c r="I768" s="12" t="s">
        <v>100</v>
      </c>
      <c r="J768" s="12">
        <v>10</v>
      </c>
      <c r="K768" s="12">
        <v>20</v>
      </c>
      <c r="L768" s="23">
        <v>1.4349930528468622</v>
      </c>
      <c r="M768" s="12" t="s">
        <v>78</v>
      </c>
      <c r="N768" s="12" t="s">
        <v>64</v>
      </c>
      <c r="O768" s="12" t="s">
        <v>68</v>
      </c>
      <c r="P768" s="23">
        <v>1.4578586768894917</v>
      </c>
      <c r="Q768" s="12" t="s">
        <v>78</v>
      </c>
      <c r="R768" s="12">
        <v>10</v>
      </c>
      <c r="S768" s="12">
        <v>20</v>
      </c>
      <c r="T768" s="23">
        <v>1.3690738747640137</v>
      </c>
    </row>
    <row r="769" spans="1:20" s="12" customFormat="1" x14ac:dyDescent="0.25">
      <c r="A769" s="12">
        <v>201</v>
      </c>
      <c r="B769" s="12">
        <v>8</v>
      </c>
      <c r="C769" s="12" t="s">
        <v>137</v>
      </c>
      <c r="D769" s="38">
        <v>493416.665978998</v>
      </c>
      <c r="E769" s="38">
        <v>5180836.9577099904</v>
      </c>
      <c r="F769" s="12" t="s">
        <v>78</v>
      </c>
      <c r="G769" s="12" t="s">
        <v>192</v>
      </c>
      <c r="H769" s="12">
        <v>6</v>
      </c>
      <c r="I769" s="12" t="s">
        <v>100</v>
      </c>
      <c r="J769" s="12">
        <v>20</v>
      </c>
      <c r="K769" s="12">
        <v>30</v>
      </c>
      <c r="L769" s="23">
        <v>1.4349930528468622</v>
      </c>
      <c r="M769" s="12" t="s">
        <v>143</v>
      </c>
      <c r="N769" s="12" t="s">
        <v>68</v>
      </c>
      <c r="O769" s="12" t="s">
        <v>70</v>
      </c>
      <c r="P769" s="23">
        <v>1.4349930528468622</v>
      </c>
      <c r="Q769" s="12" t="s">
        <v>143</v>
      </c>
      <c r="R769" s="12">
        <v>20</v>
      </c>
      <c r="S769" s="12">
        <v>30</v>
      </c>
      <c r="T769" s="23">
        <v>1.4539407519805212</v>
      </c>
    </row>
    <row r="770" spans="1:20" s="12" customFormat="1" x14ac:dyDescent="0.25">
      <c r="A770" s="12">
        <v>201</v>
      </c>
      <c r="B770" s="12">
        <v>8</v>
      </c>
      <c r="C770" s="12" t="s">
        <v>137</v>
      </c>
      <c r="D770" s="38">
        <v>493416.665978998</v>
      </c>
      <c r="E770" s="38">
        <v>5180836.9577099904</v>
      </c>
      <c r="F770" s="12" t="s">
        <v>140</v>
      </c>
      <c r="G770" s="12" t="s">
        <v>192</v>
      </c>
      <c r="H770" s="12">
        <v>6</v>
      </c>
      <c r="I770" s="12" t="s">
        <v>100</v>
      </c>
      <c r="J770" s="12">
        <v>23</v>
      </c>
      <c r="K770" s="12">
        <v>53</v>
      </c>
      <c r="L770" s="23">
        <v>1.4836029841968759</v>
      </c>
      <c r="M770" s="12" t="s">
        <v>140</v>
      </c>
      <c r="N770" s="12">
        <v>30</v>
      </c>
      <c r="O770" s="12">
        <v>53</v>
      </c>
      <c r="P770" s="23">
        <v>1.4836029841968759</v>
      </c>
      <c r="Q770" s="12" t="s">
        <v>140</v>
      </c>
      <c r="R770" s="12">
        <v>30</v>
      </c>
      <c r="S770" s="12">
        <v>53</v>
      </c>
      <c r="T770" s="23">
        <v>1.4836029841968759</v>
      </c>
    </row>
    <row r="771" spans="1:20" s="12" customFormat="1" x14ac:dyDescent="0.25">
      <c r="A771" s="12">
        <v>201</v>
      </c>
      <c r="B771" s="12">
        <v>8</v>
      </c>
      <c r="C771" s="12" t="s">
        <v>137</v>
      </c>
      <c r="D771" s="38">
        <v>493416.665978998</v>
      </c>
      <c r="E771" s="38">
        <v>5180836.9577099904</v>
      </c>
      <c r="F771" s="12" t="s">
        <v>198</v>
      </c>
      <c r="G771" s="12" t="s">
        <v>192</v>
      </c>
      <c r="H771" s="12">
        <v>6</v>
      </c>
      <c r="I771" s="12" t="s">
        <v>100</v>
      </c>
      <c r="J771" s="12">
        <v>53</v>
      </c>
      <c r="K771" s="12">
        <v>95</v>
      </c>
      <c r="L771" s="23">
        <v>1.5083068298337632</v>
      </c>
      <c r="M771" s="12" t="s">
        <v>198</v>
      </c>
      <c r="N771" s="12">
        <v>53</v>
      </c>
      <c r="O771" s="12">
        <v>95</v>
      </c>
      <c r="P771" s="23">
        <v>1.5083068298337632</v>
      </c>
      <c r="Q771" s="12" t="s">
        <v>198</v>
      </c>
      <c r="R771" s="12">
        <v>53</v>
      </c>
      <c r="S771" s="12">
        <v>95</v>
      </c>
      <c r="T771" s="23">
        <v>1.5083068298337632</v>
      </c>
    </row>
    <row r="772" spans="1:20" s="12" customFormat="1" x14ac:dyDescent="0.25">
      <c r="A772" s="12">
        <v>201</v>
      </c>
      <c r="B772" s="12">
        <v>8</v>
      </c>
      <c r="C772" s="12" t="s">
        <v>137</v>
      </c>
      <c r="D772" s="38">
        <v>493416.665978998</v>
      </c>
      <c r="E772" s="38">
        <v>5180836.9577099904</v>
      </c>
      <c r="F772" s="12" t="s">
        <v>76</v>
      </c>
      <c r="G772" s="12" t="s">
        <v>192</v>
      </c>
      <c r="H772" s="12">
        <v>6</v>
      </c>
      <c r="I772" s="12" t="s">
        <v>100</v>
      </c>
      <c r="J772" s="12">
        <v>95</v>
      </c>
      <c r="K772" s="12">
        <v>120</v>
      </c>
      <c r="L772" s="23">
        <v>1.6701635333917144</v>
      </c>
      <c r="M772" s="12" t="s">
        <v>76</v>
      </c>
      <c r="N772" s="12">
        <v>95</v>
      </c>
      <c r="O772" s="12">
        <v>120</v>
      </c>
      <c r="P772" s="23">
        <v>1.6701635333917144</v>
      </c>
      <c r="Q772" s="12" t="s">
        <v>76</v>
      </c>
      <c r="R772" s="12">
        <v>95</v>
      </c>
      <c r="S772" s="12">
        <v>120</v>
      </c>
      <c r="T772" s="23">
        <v>1.6701635333917144</v>
      </c>
    </row>
    <row r="773" spans="1:20" s="12" customFormat="1" x14ac:dyDescent="0.25">
      <c r="A773" s="12">
        <v>201</v>
      </c>
      <c r="B773" s="12">
        <v>8</v>
      </c>
      <c r="C773" s="12" t="s">
        <v>137</v>
      </c>
      <c r="D773" s="38">
        <v>493416.665978998</v>
      </c>
      <c r="E773" s="38">
        <v>5180836.9577099904</v>
      </c>
      <c r="F773" s="12" t="s">
        <v>76</v>
      </c>
      <c r="G773" s="12" t="s">
        <v>192</v>
      </c>
      <c r="H773" s="12">
        <v>6</v>
      </c>
      <c r="I773" s="12" t="s">
        <v>100</v>
      </c>
      <c r="J773" s="12">
        <v>120</v>
      </c>
      <c r="K773" s="12">
        <v>153</v>
      </c>
      <c r="L773" s="23">
        <v>1.7</v>
      </c>
      <c r="M773" s="12" t="s">
        <v>76</v>
      </c>
      <c r="N773" s="12">
        <v>120</v>
      </c>
      <c r="O773" s="12">
        <v>153</v>
      </c>
      <c r="P773" s="23">
        <v>1.7</v>
      </c>
      <c r="Q773" s="12" t="s">
        <v>107</v>
      </c>
      <c r="R773" s="12">
        <v>120</v>
      </c>
      <c r="S773" s="12">
        <v>153</v>
      </c>
      <c r="T773" s="23">
        <v>1.7</v>
      </c>
    </row>
    <row r="774" spans="1:20" s="12" customFormat="1" x14ac:dyDescent="0.25">
      <c r="A774" s="12">
        <v>203</v>
      </c>
      <c r="B774" s="12">
        <v>10</v>
      </c>
      <c r="C774" s="12" t="s">
        <v>137</v>
      </c>
      <c r="D774" s="38">
        <v>493480.485305999</v>
      </c>
      <c r="E774" s="38">
        <v>5180839.4438500004</v>
      </c>
      <c r="F774" s="12" t="s">
        <v>60</v>
      </c>
      <c r="G774" s="12" t="s">
        <v>192</v>
      </c>
      <c r="H774" s="12">
        <v>6</v>
      </c>
      <c r="I774" s="12" t="s">
        <v>121</v>
      </c>
      <c r="J774" s="12">
        <v>0</v>
      </c>
      <c r="K774" s="12">
        <v>10</v>
      </c>
      <c r="L774" s="23">
        <v>1.4914696844335837</v>
      </c>
      <c r="M774" s="12" t="s">
        <v>60</v>
      </c>
      <c r="N774" s="12" t="s">
        <v>63</v>
      </c>
      <c r="O774" s="12" t="s">
        <v>64</v>
      </c>
      <c r="P774" s="23">
        <v>1.086234058372294</v>
      </c>
      <c r="Q774" s="12" t="s">
        <v>60</v>
      </c>
      <c r="R774" s="12">
        <v>0</v>
      </c>
      <c r="S774" s="12">
        <v>10</v>
      </c>
      <c r="T774" s="23">
        <v>1.3049385112126615</v>
      </c>
    </row>
    <row r="775" spans="1:20" s="12" customFormat="1" x14ac:dyDescent="0.25">
      <c r="A775" s="12">
        <v>203</v>
      </c>
      <c r="B775" s="12">
        <v>10</v>
      </c>
      <c r="C775" s="12" t="s">
        <v>137</v>
      </c>
      <c r="D775" s="38">
        <v>493480.485305999</v>
      </c>
      <c r="E775" s="38">
        <v>5180839.4438500004</v>
      </c>
      <c r="F775" s="12" t="s">
        <v>66</v>
      </c>
      <c r="G775" s="12" t="s">
        <v>192</v>
      </c>
      <c r="H775" s="12">
        <v>6</v>
      </c>
      <c r="I775" s="12" t="s">
        <v>121</v>
      </c>
      <c r="J775" s="12">
        <v>10</v>
      </c>
      <c r="K775" s="12">
        <v>20</v>
      </c>
      <c r="L775" s="23">
        <v>1.4914696844335837</v>
      </c>
      <c r="M775" s="12" t="s">
        <v>67</v>
      </c>
      <c r="N775" s="12" t="s">
        <v>64</v>
      </c>
      <c r="O775" s="12" t="s">
        <v>68</v>
      </c>
      <c r="P775" s="23">
        <v>1.5680886505995917</v>
      </c>
      <c r="Q775" s="12" t="s">
        <v>67</v>
      </c>
      <c r="R775" s="12">
        <v>10</v>
      </c>
      <c r="S775" s="12">
        <v>20</v>
      </c>
      <c r="T775" s="23">
        <v>1.4816415830054519</v>
      </c>
    </row>
    <row r="776" spans="1:20" s="12" customFormat="1" x14ac:dyDescent="0.25">
      <c r="A776" s="12">
        <v>203</v>
      </c>
      <c r="B776" s="12">
        <v>10</v>
      </c>
      <c r="C776" s="12" t="s">
        <v>137</v>
      </c>
      <c r="D776" s="38">
        <v>493480.485305999</v>
      </c>
      <c r="E776" s="38">
        <v>5180839.4438500004</v>
      </c>
      <c r="F776" s="12" t="s">
        <v>66</v>
      </c>
      <c r="G776" s="12" t="s">
        <v>192</v>
      </c>
      <c r="H776" s="12">
        <v>6</v>
      </c>
      <c r="I776" s="12" t="s">
        <v>121</v>
      </c>
      <c r="J776" s="12">
        <v>20</v>
      </c>
      <c r="K776" s="12">
        <v>30</v>
      </c>
      <c r="L776" s="23">
        <v>1.4914696844335837</v>
      </c>
      <c r="M776" s="12" t="s">
        <v>66</v>
      </c>
      <c r="N776" s="12" t="s">
        <v>68</v>
      </c>
      <c r="O776" s="12" t="s">
        <v>70</v>
      </c>
      <c r="P776" s="23">
        <v>1.4914696844335837</v>
      </c>
      <c r="Q776" s="12" t="s">
        <v>66</v>
      </c>
      <c r="R776" s="12">
        <v>20</v>
      </c>
      <c r="S776" s="12">
        <v>30</v>
      </c>
      <c r="T776" s="23">
        <v>1.4325034846586799</v>
      </c>
    </row>
    <row r="777" spans="1:20" s="12" customFormat="1" x14ac:dyDescent="0.25">
      <c r="A777" s="12">
        <v>203</v>
      </c>
      <c r="B777" s="12">
        <v>10</v>
      </c>
      <c r="C777" s="12" t="s">
        <v>137</v>
      </c>
      <c r="D777" s="38">
        <v>493480.485305999</v>
      </c>
      <c r="E777" s="38">
        <v>5180839.4438500004</v>
      </c>
      <c r="F777" s="12" t="s">
        <v>66</v>
      </c>
      <c r="G777" s="12" t="s">
        <v>192</v>
      </c>
      <c r="H777" s="12">
        <v>6</v>
      </c>
      <c r="I777" s="12" t="s">
        <v>121</v>
      </c>
      <c r="J777" s="12" t="s">
        <v>70</v>
      </c>
      <c r="K777" s="12" t="s">
        <v>123</v>
      </c>
      <c r="L777" s="23">
        <v>1.3800710338617157</v>
      </c>
      <c r="M777" s="12" t="s">
        <v>66</v>
      </c>
      <c r="N777" s="12">
        <v>30</v>
      </c>
      <c r="O777" s="12">
        <v>33</v>
      </c>
      <c r="P777" s="23">
        <v>1.3800710338617157</v>
      </c>
      <c r="Q777" s="12" t="s">
        <v>66</v>
      </c>
      <c r="R777" s="12">
        <v>30</v>
      </c>
      <c r="S777" s="12">
        <v>33</v>
      </c>
      <c r="T777" s="23">
        <v>1.3800710338617157</v>
      </c>
    </row>
    <row r="778" spans="1:20" s="12" customFormat="1" x14ac:dyDescent="0.25">
      <c r="A778" s="12">
        <v>203</v>
      </c>
      <c r="B778" s="12">
        <v>10</v>
      </c>
      <c r="C778" s="12" t="s">
        <v>137</v>
      </c>
      <c r="D778" s="38">
        <v>493480.485305999</v>
      </c>
      <c r="E778" s="38">
        <v>5180839.4438500004</v>
      </c>
      <c r="F778" s="12" t="s">
        <v>140</v>
      </c>
      <c r="G778" s="12" t="s">
        <v>192</v>
      </c>
      <c r="H778" s="12">
        <v>6</v>
      </c>
      <c r="I778" s="12" t="s">
        <v>121</v>
      </c>
      <c r="J778" s="12">
        <v>33</v>
      </c>
      <c r="K778" s="12">
        <v>57</v>
      </c>
      <c r="L778" s="23">
        <v>1.4315459411858091</v>
      </c>
      <c r="M778" s="12" t="s">
        <v>140</v>
      </c>
      <c r="N778" s="12">
        <v>33</v>
      </c>
      <c r="O778" s="12">
        <v>57</v>
      </c>
      <c r="P778" s="23">
        <v>1.4315459411858091</v>
      </c>
      <c r="Q778" s="12" t="s">
        <v>140</v>
      </c>
      <c r="R778" s="12">
        <v>33</v>
      </c>
      <c r="S778" s="12">
        <v>57</v>
      </c>
      <c r="T778" s="23">
        <v>1.4315459411858091</v>
      </c>
    </row>
    <row r="779" spans="1:20" s="12" customFormat="1" x14ac:dyDescent="0.25">
      <c r="A779" s="12">
        <v>203</v>
      </c>
      <c r="B779" s="12">
        <v>10</v>
      </c>
      <c r="C779" s="12" t="s">
        <v>137</v>
      </c>
      <c r="D779" s="38">
        <v>493480.485305999</v>
      </c>
      <c r="E779" s="38">
        <v>5180839.4438500004</v>
      </c>
      <c r="F779" s="12" t="s">
        <v>87</v>
      </c>
      <c r="G779" s="12" t="s">
        <v>192</v>
      </c>
      <c r="H779" s="12">
        <v>6</v>
      </c>
      <c r="I779" s="12" t="s">
        <v>121</v>
      </c>
      <c r="J779" s="12">
        <v>57</v>
      </c>
      <c r="K779" s="12">
        <v>79</v>
      </c>
      <c r="L779" s="23">
        <v>1.6236469771492046</v>
      </c>
      <c r="M779" s="12" t="s">
        <v>87</v>
      </c>
      <c r="N779" s="12">
        <v>57</v>
      </c>
      <c r="O779" s="12">
        <v>79</v>
      </c>
      <c r="P779" s="23">
        <v>1.6236469771492046</v>
      </c>
      <c r="Q779" s="12" t="s">
        <v>87</v>
      </c>
      <c r="R779" s="12">
        <v>57</v>
      </c>
      <c r="S779" s="12">
        <v>79</v>
      </c>
      <c r="T779" s="23">
        <v>1.6236469771492046</v>
      </c>
    </row>
    <row r="780" spans="1:20" s="12" customFormat="1" x14ac:dyDescent="0.25">
      <c r="A780" s="12">
        <v>203</v>
      </c>
      <c r="B780" s="12">
        <v>10</v>
      </c>
      <c r="C780" s="12" t="s">
        <v>137</v>
      </c>
      <c r="D780" s="38">
        <v>493480.485305999</v>
      </c>
      <c r="E780" s="38">
        <v>5180839.4438500004</v>
      </c>
      <c r="F780" s="12" t="s">
        <v>89</v>
      </c>
      <c r="G780" s="12" t="s">
        <v>192</v>
      </c>
      <c r="H780" s="12">
        <v>6</v>
      </c>
      <c r="I780" s="12" t="s">
        <v>121</v>
      </c>
      <c r="J780" s="12">
        <v>79</v>
      </c>
      <c r="K780" s="12">
        <v>102</v>
      </c>
      <c r="L780" s="23">
        <v>1.6998414464221927</v>
      </c>
      <c r="M780" s="12" t="s">
        <v>89</v>
      </c>
      <c r="N780" s="12">
        <v>79</v>
      </c>
      <c r="O780" s="12">
        <v>102</v>
      </c>
      <c r="P780" s="23">
        <v>1.6998414464221927</v>
      </c>
      <c r="Q780" s="12" t="s">
        <v>89</v>
      </c>
      <c r="R780" s="12">
        <v>79</v>
      </c>
      <c r="S780" s="12">
        <v>102</v>
      </c>
      <c r="T780" s="23">
        <v>1.6998414464221927</v>
      </c>
    </row>
    <row r="781" spans="1:20" s="12" customFormat="1" x14ac:dyDescent="0.25">
      <c r="A781" s="12">
        <v>203</v>
      </c>
      <c r="B781" s="12">
        <v>10</v>
      </c>
      <c r="C781" s="12" t="s">
        <v>137</v>
      </c>
      <c r="D781" s="38">
        <v>493480.485305999</v>
      </c>
      <c r="E781" s="38">
        <v>5180839.4438500004</v>
      </c>
      <c r="F781" s="12" t="s">
        <v>90</v>
      </c>
      <c r="G781" s="12" t="s">
        <v>192</v>
      </c>
      <c r="H781" s="12">
        <v>6</v>
      </c>
      <c r="I781" s="12" t="s">
        <v>121</v>
      </c>
      <c r="J781" s="12">
        <v>102</v>
      </c>
      <c r="K781" s="12">
        <v>153</v>
      </c>
      <c r="L781" s="23">
        <v>1.6432683943893613</v>
      </c>
      <c r="M781" s="12" t="s">
        <v>90</v>
      </c>
      <c r="N781" s="12">
        <v>102</v>
      </c>
      <c r="O781" s="12">
        <v>153</v>
      </c>
      <c r="P781" s="23">
        <v>1.6432683943893613</v>
      </c>
      <c r="Q781" s="12" t="s">
        <v>90</v>
      </c>
      <c r="R781" s="12">
        <v>102</v>
      </c>
      <c r="S781" s="12">
        <v>150</v>
      </c>
      <c r="T781" s="23">
        <v>1.6432683943893613</v>
      </c>
    </row>
    <row r="782" spans="1:20" s="12" customFormat="1" x14ac:dyDescent="0.25">
      <c r="A782" s="12">
        <v>205</v>
      </c>
      <c r="B782" s="12">
        <v>12</v>
      </c>
      <c r="C782" s="12" t="s">
        <v>137</v>
      </c>
      <c r="D782" s="38">
        <v>493544.29430000001</v>
      </c>
      <c r="E782" s="38">
        <v>5180832.3741800003</v>
      </c>
      <c r="F782" s="12" t="s">
        <v>60</v>
      </c>
      <c r="G782" s="12" t="s">
        <v>139</v>
      </c>
      <c r="H782" s="12">
        <v>4</v>
      </c>
      <c r="I782" s="12" t="s">
        <v>120</v>
      </c>
      <c r="J782" s="12">
        <v>0</v>
      </c>
      <c r="K782" s="12">
        <v>10</v>
      </c>
      <c r="L782" s="23">
        <v>1.4920294292932197</v>
      </c>
      <c r="M782" s="12" t="s">
        <v>60</v>
      </c>
      <c r="N782" s="12" t="s">
        <v>63</v>
      </c>
      <c r="O782" s="12" t="s">
        <v>64</v>
      </c>
      <c r="P782" s="23">
        <v>1.0846306154519807</v>
      </c>
      <c r="Q782" s="12" t="s">
        <v>60</v>
      </c>
      <c r="R782" s="12">
        <v>0</v>
      </c>
      <c r="S782" s="12">
        <v>10</v>
      </c>
      <c r="T782" s="23">
        <v>1.1698749051643524</v>
      </c>
    </row>
    <row r="783" spans="1:20" s="12" customFormat="1" x14ac:dyDescent="0.25">
      <c r="A783" s="12">
        <v>205</v>
      </c>
      <c r="B783" s="12">
        <v>12</v>
      </c>
      <c r="C783" s="12" t="s">
        <v>137</v>
      </c>
      <c r="D783" s="38">
        <v>493544.29430000001</v>
      </c>
      <c r="E783" s="38">
        <v>5180832.3741800003</v>
      </c>
      <c r="F783" s="12" t="s">
        <v>66</v>
      </c>
      <c r="G783" s="12" t="s">
        <v>139</v>
      </c>
      <c r="H783" s="12">
        <v>4</v>
      </c>
      <c r="I783" s="12" t="s">
        <v>120</v>
      </c>
      <c r="J783" s="12">
        <v>10</v>
      </c>
      <c r="K783" s="12">
        <v>20</v>
      </c>
      <c r="L783" s="23">
        <v>1.4920294292932197</v>
      </c>
      <c r="M783" s="12" t="s">
        <v>67</v>
      </c>
      <c r="N783" s="12" t="s">
        <v>64</v>
      </c>
      <c r="O783" s="12" t="s">
        <v>68</v>
      </c>
      <c r="P783" s="23">
        <v>1.4920294292932197</v>
      </c>
      <c r="Q783" s="12" t="s">
        <v>67</v>
      </c>
      <c r="R783" s="12">
        <v>10</v>
      </c>
      <c r="S783" s="12">
        <v>20</v>
      </c>
      <c r="T783" s="23">
        <v>1.3728673006687016</v>
      </c>
    </row>
    <row r="784" spans="1:20" s="12" customFormat="1" x14ac:dyDescent="0.25">
      <c r="A784" s="12">
        <v>205</v>
      </c>
      <c r="B784" s="12">
        <v>12</v>
      </c>
      <c r="C784" s="12" t="s">
        <v>137</v>
      </c>
      <c r="D784" s="38">
        <v>493544.29430000001</v>
      </c>
      <c r="E784" s="38">
        <v>5180832.3741800003</v>
      </c>
      <c r="F784" s="12" t="s">
        <v>66</v>
      </c>
      <c r="G784" s="12" t="s">
        <v>139</v>
      </c>
      <c r="H784" s="12">
        <v>4</v>
      </c>
      <c r="I784" s="12" t="s">
        <v>120</v>
      </c>
      <c r="J784" s="12">
        <v>20</v>
      </c>
      <c r="K784" s="12">
        <v>30</v>
      </c>
      <c r="L784" s="23">
        <v>1.5334797491230743</v>
      </c>
      <c r="M784" s="12" t="s">
        <v>66</v>
      </c>
      <c r="N784" s="12" t="s">
        <v>68</v>
      </c>
      <c r="O784" s="12" t="s">
        <v>70</v>
      </c>
      <c r="P784" s="23">
        <v>1.5334797491230743</v>
      </c>
      <c r="Q784" s="12" t="s">
        <v>66</v>
      </c>
      <c r="R784" s="12">
        <v>20</v>
      </c>
      <c r="S784" s="12">
        <v>30</v>
      </c>
      <c r="T784" s="23">
        <v>1.3733083967041306</v>
      </c>
    </row>
    <row r="785" spans="1:20" s="12" customFormat="1" x14ac:dyDescent="0.25">
      <c r="A785" s="12">
        <v>205</v>
      </c>
      <c r="B785" s="12">
        <v>12</v>
      </c>
      <c r="C785" s="12" t="s">
        <v>137</v>
      </c>
      <c r="D785" s="38">
        <v>493544.29430000001</v>
      </c>
      <c r="E785" s="38">
        <v>5180832.3741800003</v>
      </c>
      <c r="F785" s="12" t="s">
        <v>66</v>
      </c>
      <c r="G785" s="12" t="s">
        <v>139</v>
      </c>
      <c r="H785" s="12">
        <v>4</v>
      </c>
      <c r="I785" s="12" t="s">
        <v>120</v>
      </c>
      <c r="J785" s="12" t="s">
        <v>70</v>
      </c>
      <c r="K785" s="12" t="s">
        <v>149</v>
      </c>
      <c r="L785" s="23">
        <v>1.4395626282195426</v>
      </c>
      <c r="M785" s="12" t="s">
        <v>66</v>
      </c>
      <c r="N785" s="12">
        <v>30</v>
      </c>
      <c r="O785" s="12">
        <v>34</v>
      </c>
      <c r="P785" s="23">
        <v>1.4395626282195426</v>
      </c>
      <c r="Q785" s="12" t="s">
        <v>66</v>
      </c>
      <c r="R785" s="12">
        <v>30</v>
      </c>
      <c r="S785" s="12">
        <v>34</v>
      </c>
      <c r="T785" s="23">
        <v>1.4395626282195426</v>
      </c>
    </row>
    <row r="786" spans="1:20" s="12" customFormat="1" x14ac:dyDescent="0.25">
      <c r="A786" s="12">
        <v>205</v>
      </c>
      <c r="B786" s="12">
        <v>12</v>
      </c>
      <c r="C786" s="12" t="s">
        <v>137</v>
      </c>
      <c r="D786" s="38">
        <v>493544.29430000001</v>
      </c>
      <c r="E786" s="38">
        <v>5180832.3741800003</v>
      </c>
      <c r="F786" s="12" t="s">
        <v>117</v>
      </c>
      <c r="G786" s="12" t="s">
        <v>139</v>
      </c>
      <c r="H786" s="12">
        <v>4</v>
      </c>
      <c r="I786" s="12" t="s">
        <v>120</v>
      </c>
      <c r="J786" s="12">
        <v>34</v>
      </c>
      <c r="K786" s="12">
        <v>58</v>
      </c>
      <c r="L786" s="23">
        <v>1.3340791662980038</v>
      </c>
      <c r="M786" s="12" t="s">
        <v>117</v>
      </c>
      <c r="N786" s="12">
        <v>34</v>
      </c>
      <c r="O786" s="12">
        <v>58</v>
      </c>
      <c r="P786" s="23">
        <v>1.3340791662980038</v>
      </c>
      <c r="Q786" s="12" t="s">
        <v>118</v>
      </c>
      <c r="R786" s="12">
        <v>34</v>
      </c>
      <c r="S786" s="12">
        <v>58</v>
      </c>
      <c r="T786" s="23">
        <v>1.3340791662980038</v>
      </c>
    </row>
    <row r="787" spans="1:20" s="12" customFormat="1" x14ac:dyDescent="0.25">
      <c r="A787" s="12">
        <v>205</v>
      </c>
      <c r="B787" s="12">
        <v>12</v>
      </c>
      <c r="C787" s="12" t="s">
        <v>137</v>
      </c>
      <c r="D787" s="38">
        <v>493544.29430000001</v>
      </c>
      <c r="E787" s="38">
        <v>5180832.3741800003</v>
      </c>
      <c r="F787" s="12" t="s">
        <v>76</v>
      </c>
      <c r="G787" s="12" t="s">
        <v>139</v>
      </c>
      <c r="H787" s="12">
        <v>4</v>
      </c>
      <c r="I787" s="12" t="s">
        <v>120</v>
      </c>
      <c r="J787" s="12">
        <v>58</v>
      </c>
      <c r="K787" s="12">
        <v>84</v>
      </c>
      <c r="L787" s="23">
        <v>1.3136858303541787</v>
      </c>
      <c r="M787" s="12" t="s">
        <v>76</v>
      </c>
      <c r="N787" s="12">
        <v>58</v>
      </c>
      <c r="O787" s="12">
        <v>84</v>
      </c>
      <c r="P787" s="23">
        <v>1.3136858303541787</v>
      </c>
      <c r="Q787" s="12" t="s">
        <v>76</v>
      </c>
      <c r="R787" s="12">
        <v>58</v>
      </c>
      <c r="S787" s="12">
        <v>84</v>
      </c>
      <c r="T787" s="23">
        <v>1.3136858303541787</v>
      </c>
    </row>
    <row r="788" spans="1:20" s="12" customFormat="1" x14ac:dyDescent="0.25">
      <c r="A788" s="12">
        <v>205</v>
      </c>
      <c r="B788" s="12">
        <v>12</v>
      </c>
      <c r="C788" s="12" t="s">
        <v>137</v>
      </c>
      <c r="D788" s="38">
        <v>493544.29430000001</v>
      </c>
      <c r="E788" s="38">
        <v>5180832.3741800003</v>
      </c>
      <c r="F788" s="12" t="s">
        <v>151</v>
      </c>
      <c r="G788" s="12" t="s">
        <v>139</v>
      </c>
      <c r="H788" s="12">
        <v>4</v>
      </c>
      <c r="I788" s="12" t="s">
        <v>120</v>
      </c>
      <c r="J788" s="12">
        <v>84</v>
      </c>
      <c r="K788" s="12">
        <v>97</v>
      </c>
      <c r="L788" s="23">
        <v>1.4383626538711942</v>
      </c>
      <c r="M788" s="12" t="s">
        <v>151</v>
      </c>
      <c r="N788" s="12">
        <v>84</v>
      </c>
      <c r="O788" s="12">
        <v>97</v>
      </c>
      <c r="P788" s="23">
        <v>1.4383626538711942</v>
      </c>
      <c r="Q788" s="12" t="s">
        <v>151</v>
      </c>
      <c r="R788" s="12">
        <v>84</v>
      </c>
      <c r="S788" s="12">
        <v>97</v>
      </c>
      <c r="T788" s="23">
        <v>1.4383626538711942</v>
      </c>
    </row>
    <row r="789" spans="1:20" s="12" customFormat="1" x14ac:dyDescent="0.25">
      <c r="A789" s="12">
        <v>205</v>
      </c>
      <c r="B789" s="12">
        <v>12</v>
      </c>
      <c r="C789" s="12" t="s">
        <v>137</v>
      </c>
      <c r="D789" s="38">
        <v>493544.29430000001</v>
      </c>
      <c r="E789" s="38">
        <v>5180832.3741800003</v>
      </c>
      <c r="F789" s="12" t="s">
        <v>99</v>
      </c>
      <c r="G789" s="12" t="s">
        <v>139</v>
      </c>
      <c r="H789" s="12">
        <v>4</v>
      </c>
      <c r="I789" s="12" t="s">
        <v>120</v>
      </c>
      <c r="J789" s="12">
        <v>97</v>
      </c>
      <c r="K789" s="12">
        <v>153</v>
      </c>
      <c r="L789" s="23">
        <v>1.5529686811900376</v>
      </c>
      <c r="M789" s="12" t="s">
        <v>99</v>
      </c>
      <c r="N789" s="12">
        <v>97</v>
      </c>
      <c r="O789" s="12">
        <v>153</v>
      </c>
      <c r="P789" s="23">
        <v>1.5529686811900376</v>
      </c>
      <c r="Q789" s="12" t="s">
        <v>99</v>
      </c>
      <c r="R789" s="12">
        <v>97</v>
      </c>
      <c r="S789" s="12">
        <v>153</v>
      </c>
      <c r="T789" s="23">
        <v>1.5529686811900376</v>
      </c>
    </row>
    <row r="790" spans="1:20" s="12" customFormat="1" x14ac:dyDescent="0.25">
      <c r="A790" s="12">
        <v>207</v>
      </c>
      <c r="B790" s="12">
        <v>14</v>
      </c>
      <c r="C790" s="12" t="s">
        <v>137</v>
      </c>
      <c r="D790" s="38">
        <v>493606.513420998</v>
      </c>
      <c r="E790" s="38">
        <v>5180835.6831999803</v>
      </c>
      <c r="F790" s="12" t="s">
        <v>78</v>
      </c>
      <c r="G790" s="12" t="s">
        <v>139</v>
      </c>
      <c r="H790" s="12">
        <v>4</v>
      </c>
      <c r="I790" s="12" t="s">
        <v>86</v>
      </c>
      <c r="J790" s="12">
        <v>0</v>
      </c>
      <c r="K790" s="12">
        <v>10</v>
      </c>
      <c r="L790" s="23">
        <v>1.4820272113390041</v>
      </c>
      <c r="M790" s="12" t="s">
        <v>78</v>
      </c>
      <c r="N790" s="12" t="s">
        <v>63</v>
      </c>
      <c r="O790" s="12" t="s">
        <v>64</v>
      </c>
      <c r="P790" s="23">
        <v>0.84504783620794932</v>
      </c>
      <c r="Q790" s="12" t="s">
        <v>78</v>
      </c>
      <c r="R790" s="12">
        <v>0</v>
      </c>
      <c r="S790" s="12">
        <v>10</v>
      </c>
      <c r="T790" s="23">
        <v>1.0622474725197171</v>
      </c>
    </row>
    <row r="791" spans="1:20" s="12" customFormat="1" x14ac:dyDescent="0.25">
      <c r="A791" s="12">
        <v>207</v>
      </c>
      <c r="B791" s="12">
        <v>14</v>
      </c>
      <c r="C791" s="12" t="s">
        <v>137</v>
      </c>
      <c r="D791" s="38">
        <v>493606.513420998</v>
      </c>
      <c r="E791" s="38">
        <v>5180835.6831999803</v>
      </c>
      <c r="F791" s="12" t="s">
        <v>78</v>
      </c>
      <c r="G791" s="12" t="s">
        <v>139</v>
      </c>
      <c r="H791" s="12">
        <v>4</v>
      </c>
      <c r="I791" s="12" t="s">
        <v>86</v>
      </c>
      <c r="J791" s="12">
        <v>10</v>
      </c>
      <c r="K791" s="12">
        <v>20</v>
      </c>
      <c r="L791" s="23">
        <v>1.4820272113390041</v>
      </c>
      <c r="M791" s="12" t="s">
        <v>81</v>
      </c>
      <c r="N791" s="12" t="s">
        <v>64</v>
      </c>
      <c r="O791" s="12" t="s">
        <v>68</v>
      </c>
      <c r="P791" s="23">
        <v>1.5244681855812667</v>
      </c>
      <c r="Q791" s="12" t="s">
        <v>81</v>
      </c>
      <c r="R791" s="12">
        <v>10</v>
      </c>
      <c r="S791" s="12">
        <v>20</v>
      </c>
      <c r="T791" s="23">
        <v>1.4510295181466908</v>
      </c>
    </row>
    <row r="792" spans="1:20" s="12" customFormat="1" x14ac:dyDescent="0.25">
      <c r="A792" s="12">
        <v>207</v>
      </c>
      <c r="B792" s="12">
        <v>14</v>
      </c>
      <c r="C792" s="12" t="s">
        <v>137</v>
      </c>
      <c r="D792" s="38">
        <v>493606.513420998</v>
      </c>
      <c r="E792" s="38">
        <v>5180835.6831999803</v>
      </c>
      <c r="F792" s="12" t="s">
        <v>78</v>
      </c>
      <c r="G792" s="12" t="s">
        <v>139</v>
      </c>
      <c r="H792" s="12">
        <v>4</v>
      </c>
      <c r="I792" s="12" t="s">
        <v>86</v>
      </c>
      <c r="J792" s="12">
        <v>20</v>
      </c>
      <c r="K792" s="12">
        <v>30</v>
      </c>
      <c r="L792" s="23">
        <v>1.4820272113390041</v>
      </c>
      <c r="M792" s="12" t="s">
        <v>82</v>
      </c>
      <c r="N792" s="12" t="s">
        <v>68</v>
      </c>
      <c r="O792" s="12" t="s">
        <v>70</v>
      </c>
      <c r="P792" s="23">
        <v>1.4820272113390041</v>
      </c>
      <c r="Q792" s="12" t="s">
        <v>82</v>
      </c>
      <c r="R792" s="12">
        <v>20</v>
      </c>
      <c r="S792" s="12">
        <v>30</v>
      </c>
      <c r="T792" s="23">
        <v>1.2969105633678564</v>
      </c>
    </row>
    <row r="793" spans="1:20" s="12" customFormat="1" x14ac:dyDescent="0.25">
      <c r="A793" s="12">
        <v>207</v>
      </c>
      <c r="B793" s="12">
        <v>14</v>
      </c>
      <c r="C793" s="12" t="s">
        <v>137</v>
      </c>
      <c r="D793" s="38">
        <v>493606.513420998</v>
      </c>
      <c r="E793" s="38">
        <v>5180835.6831999803</v>
      </c>
      <c r="F793" s="12" t="s">
        <v>82</v>
      </c>
      <c r="G793" s="12" t="s">
        <v>139</v>
      </c>
      <c r="H793" s="12">
        <v>4</v>
      </c>
      <c r="I793" s="12" t="s">
        <v>86</v>
      </c>
      <c r="J793" s="12" t="s">
        <v>152</v>
      </c>
      <c r="K793" s="12" t="s">
        <v>153</v>
      </c>
      <c r="L793" s="23">
        <v>1.3225837985984947</v>
      </c>
      <c r="M793" s="12" t="s">
        <v>82</v>
      </c>
      <c r="N793" s="12">
        <v>30</v>
      </c>
      <c r="O793" s="12">
        <v>46</v>
      </c>
      <c r="P793" s="23">
        <v>1.3225837985984947</v>
      </c>
      <c r="Q793" s="12" t="s">
        <v>82</v>
      </c>
      <c r="R793" s="12">
        <v>30</v>
      </c>
      <c r="S793" s="12">
        <v>48</v>
      </c>
      <c r="T793" s="23">
        <v>1.3225837985984947</v>
      </c>
    </row>
    <row r="794" spans="1:20" s="12" customFormat="1" x14ac:dyDescent="0.25">
      <c r="A794" s="12">
        <v>207</v>
      </c>
      <c r="B794" s="12">
        <v>14</v>
      </c>
      <c r="C794" s="12" t="s">
        <v>137</v>
      </c>
      <c r="D794" s="38">
        <v>493606.513420998</v>
      </c>
      <c r="E794" s="38">
        <v>5180835.6831999803</v>
      </c>
      <c r="F794" s="12" t="s">
        <v>83</v>
      </c>
      <c r="G794" s="12" t="s">
        <v>139</v>
      </c>
      <c r="H794" s="12">
        <v>4</v>
      </c>
      <c r="I794" s="12" t="s">
        <v>86</v>
      </c>
      <c r="J794" s="12">
        <v>46</v>
      </c>
      <c r="K794" s="12">
        <v>70</v>
      </c>
      <c r="L794" s="23">
        <v>1.1501338691212197</v>
      </c>
      <c r="M794" s="12" t="s">
        <v>83</v>
      </c>
      <c r="N794" s="12">
        <v>46</v>
      </c>
      <c r="O794" s="12">
        <v>70</v>
      </c>
      <c r="P794" s="23">
        <v>1.1501338691212197</v>
      </c>
      <c r="Q794" s="12" t="s">
        <v>83</v>
      </c>
      <c r="R794" s="12">
        <v>48</v>
      </c>
      <c r="S794" s="12">
        <v>72</v>
      </c>
      <c r="T794" s="23">
        <v>1.1501338691212197</v>
      </c>
    </row>
    <row r="795" spans="1:20" s="12" customFormat="1" x14ac:dyDescent="0.25">
      <c r="A795" s="12">
        <v>207</v>
      </c>
      <c r="B795" s="12">
        <v>14</v>
      </c>
      <c r="C795" s="12" t="s">
        <v>137</v>
      </c>
      <c r="D795" s="38">
        <v>493606.513420998</v>
      </c>
      <c r="E795" s="38">
        <v>5180835.6831999803</v>
      </c>
      <c r="F795" s="12" t="s">
        <v>129</v>
      </c>
      <c r="G795" s="12" t="s">
        <v>139</v>
      </c>
      <c r="H795" s="12">
        <v>4</v>
      </c>
      <c r="I795" s="12" t="s">
        <v>86</v>
      </c>
      <c r="J795" s="12">
        <v>70</v>
      </c>
      <c r="K795" s="12">
        <v>93</v>
      </c>
      <c r="L795" s="23">
        <v>1.2290443731812832</v>
      </c>
      <c r="M795" s="12" t="s">
        <v>129</v>
      </c>
      <c r="N795" s="12">
        <v>70</v>
      </c>
      <c r="O795" s="12">
        <v>93</v>
      </c>
      <c r="P795" s="23">
        <v>1.2290443731812832</v>
      </c>
      <c r="Q795" s="12" t="s">
        <v>129</v>
      </c>
      <c r="R795" s="12">
        <v>72</v>
      </c>
      <c r="S795" s="12">
        <v>95</v>
      </c>
      <c r="T795" s="23">
        <v>1.2290443731812832</v>
      </c>
    </row>
    <row r="796" spans="1:20" s="12" customFormat="1" x14ac:dyDescent="0.25">
      <c r="A796" s="12">
        <v>207</v>
      </c>
      <c r="B796" s="12">
        <v>14</v>
      </c>
      <c r="C796" s="12" t="s">
        <v>137</v>
      </c>
      <c r="D796" s="38">
        <v>493606.513420998</v>
      </c>
      <c r="E796" s="38">
        <v>5180835.6831999803</v>
      </c>
      <c r="F796" s="12" t="s">
        <v>130</v>
      </c>
      <c r="G796" s="12" t="s">
        <v>139</v>
      </c>
      <c r="H796" s="12">
        <v>4</v>
      </c>
      <c r="I796" s="12" t="s">
        <v>86</v>
      </c>
      <c r="J796" s="12">
        <v>93</v>
      </c>
      <c r="K796" s="12">
        <v>135</v>
      </c>
      <c r="L796" s="23">
        <v>1.4989701293513653</v>
      </c>
      <c r="M796" s="12" t="s">
        <v>130</v>
      </c>
      <c r="N796" s="12">
        <v>93</v>
      </c>
      <c r="O796" s="12">
        <v>135</v>
      </c>
      <c r="P796" s="23">
        <v>1.4989701293513653</v>
      </c>
      <c r="Q796" s="12" t="s">
        <v>130</v>
      </c>
      <c r="R796" s="12">
        <v>95</v>
      </c>
      <c r="S796" s="12">
        <v>137</v>
      </c>
      <c r="T796" s="23">
        <v>1.4989701293513653</v>
      </c>
    </row>
    <row r="797" spans="1:20" s="12" customFormat="1" x14ac:dyDescent="0.25">
      <c r="A797" s="12">
        <v>207</v>
      </c>
      <c r="B797" s="12">
        <v>14</v>
      </c>
      <c r="C797" s="12" t="s">
        <v>137</v>
      </c>
      <c r="D797" s="38">
        <v>493606.513420998</v>
      </c>
      <c r="E797" s="38">
        <v>5180835.6831999803</v>
      </c>
      <c r="F797" s="12" t="s">
        <v>76</v>
      </c>
      <c r="G797" s="12" t="s">
        <v>139</v>
      </c>
      <c r="H797" s="12">
        <v>4</v>
      </c>
      <c r="I797" s="12" t="s">
        <v>86</v>
      </c>
      <c r="J797" s="12">
        <v>135</v>
      </c>
      <c r="K797" s="12">
        <v>153</v>
      </c>
      <c r="L797" s="23">
        <v>1.5</v>
      </c>
      <c r="M797" s="12" t="s">
        <v>76</v>
      </c>
      <c r="N797" s="12">
        <v>135</v>
      </c>
      <c r="O797" s="12">
        <v>153</v>
      </c>
      <c r="P797" s="23">
        <v>1.5</v>
      </c>
      <c r="Q797" s="12" t="s">
        <v>76</v>
      </c>
      <c r="R797" s="12">
        <v>137</v>
      </c>
      <c r="S797" s="12">
        <v>155</v>
      </c>
      <c r="T797" s="23">
        <v>1.5</v>
      </c>
    </row>
    <row r="798" spans="1:20" s="12" customFormat="1" x14ac:dyDescent="0.25">
      <c r="A798" s="12">
        <v>209</v>
      </c>
      <c r="B798" s="12">
        <v>16</v>
      </c>
      <c r="C798" s="12" t="s">
        <v>137</v>
      </c>
      <c r="D798" s="38">
        <v>493671.92820000002</v>
      </c>
      <c r="E798" s="38">
        <v>5180832.9049800001</v>
      </c>
      <c r="F798" s="12" t="s">
        <v>78</v>
      </c>
      <c r="G798" s="12" t="s">
        <v>119</v>
      </c>
      <c r="H798" s="12">
        <v>3</v>
      </c>
      <c r="I798" s="12" t="s">
        <v>62</v>
      </c>
      <c r="J798" s="12">
        <v>0</v>
      </c>
      <c r="K798" s="12">
        <v>10</v>
      </c>
      <c r="L798" s="23">
        <v>1.3739556501575294</v>
      </c>
      <c r="M798" s="12" t="s">
        <v>78</v>
      </c>
      <c r="N798" s="12" t="s">
        <v>63</v>
      </c>
      <c r="O798" s="12" t="s">
        <v>64</v>
      </c>
      <c r="P798" s="23">
        <v>0.97860770407079178</v>
      </c>
      <c r="Q798" s="12" t="s">
        <v>78</v>
      </c>
      <c r="R798" s="12">
        <v>0</v>
      </c>
      <c r="S798" s="12">
        <v>10</v>
      </c>
      <c r="T798" s="23">
        <v>1.2438026007022249</v>
      </c>
    </row>
    <row r="799" spans="1:20" s="12" customFormat="1" x14ac:dyDescent="0.25">
      <c r="A799" s="12">
        <v>209</v>
      </c>
      <c r="B799" s="12">
        <v>16</v>
      </c>
      <c r="C799" s="12" t="s">
        <v>137</v>
      </c>
      <c r="D799" s="38">
        <v>493671.92820000002</v>
      </c>
      <c r="E799" s="38">
        <v>5180832.9049800001</v>
      </c>
      <c r="F799" s="12" t="s">
        <v>78</v>
      </c>
      <c r="G799" s="12" t="s">
        <v>119</v>
      </c>
      <c r="H799" s="12">
        <v>3</v>
      </c>
      <c r="I799" s="12" t="s">
        <v>62</v>
      </c>
      <c r="J799" s="12">
        <v>10</v>
      </c>
      <c r="K799" s="12">
        <v>20</v>
      </c>
      <c r="L799" s="23">
        <v>1.3739556501575294</v>
      </c>
      <c r="M799" s="12" t="s">
        <v>78</v>
      </c>
      <c r="N799" s="12" t="s">
        <v>64</v>
      </c>
      <c r="O799" s="12" t="s">
        <v>68</v>
      </c>
      <c r="P799" s="23">
        <v>1.414587832592171</v>
      </c>
      <c r="Q799" s="12" t="s">
        <v>78</v>
      </c>
      <c r="R799" s="12">
        <v>10</v>
      </c>
      <c r="S799" s="12">
        <v>20</v>
      </c>
      <c r="T799" s="23">
        <v>1.4340032111791381</v>
      </c>
    </row>
    <row r="800" spans="1:20" s="12" customFormat="1" x14ac:dyDescent="0.25">
      <c r="A800" s="12">
        <v>209</v>
      </c>
      <c r="B800" s="12">
        <v>16</v>
      </c>
      <c r="C800" s="12" t="s">
        <v>137</v>
      </c>
      <c r="D800" s="38">
        <v>493671.92820000002</v>
      </c>
      <c r="E800" s="38">
        <v>5180832.9049800001</v>
      </c>
      <c r="F800" s="12" t="s">
        <v>78</v>
      </c>
      <c r="G800" s="12" t="s">
        <v>119</v>
      </c>
      <c r="H800" s="12">
        <v>3</v>
      </c>
      <c r="I800" s="12" t="s">
        <v>62</v>
      </c>
      <c r="J800" s="12">
        <v>20</v>
      </c>
      <c r="K800" s="12">
        <v>30</v>
      </c>
      <c r="L800" s="23">
        <v>1.3739556501575294</v>
      </c>
      <c r="M800" s="12" t="s">
        <v>82</v>
      </c>
      <c r="N800" s="12" t="s">
        <v>68</v>
      </c>
      <c r="O800" s="12" t="s">
        <v>70</v>
      </c>
      <c r="P800" s="23">
        <v>1.3739556501575294</v>
      </c>
      <c r="Q800" s="12" t="s">
        <v>82</v>
      </c>
      <c r="R800" s="12">
        <v>20</v>
      </c>
      <c r="S800" s="12">
        <v>30</v>
      </c>
      <c r="T800" s="23">
        <v>1.3188771459322124</v>
      </c>
    </row>
    <row r="801" spans="1:20" s="12" customFormat="1" x14ac:dyDescent="0.25">
      <c r="A801" s="12">
        <v>209</v>
      </c>
      <c r="B801" s="12">
        <v>16</v>
      </c>
      <c r="C801" s="12" t="s">
        <v>137</v>
      </c>
      <c r="D801" s="38">
        <v>493671.92820000002</v>
      </c>
      <c r="E801" s="38">
        <v>5180832.9049800001</v>
      </c>
      <c r="F801" s="12" t="s">
        <v>82</v>
      </c>
      <c r="G801" s="12" t="s">
        <v>119</v>
      </c>
      <c r="H801" s="12">
        <v>3</v>
      </c>
      <c r="I801" s="12" t="s">
        <v>62</v>
      </c>
      <c r="J801" s="12">
        <v>20</v>
      </c>
      <c r="K801" s="12">
        <v>48</v>
      </c>
      <c r="L801" s="23">
        <v>1.4366953644481675</v>
      </c>
      <c r="M801" s="12" t="s">
        <v>82</v>
      </c>
      <c r="N801" s="12">
        <v>30</v>
      </c>
      <c r="O801" s="12">
        <v>48</v>
      </c>
      <c r="P801" s="23">
        <v>1.4366953644481675</v>
      </c>
      <c r="Q801" s="12" t="s">
        <v>82</v>
      </c>
      <c r="R801" s="12">
        <v>30</v>
      </c>
      <c r="S801" s="12">
        <v>48</v>
      </c>
      <c r="T801" s="23">
        <v>1.4366953644481675</v>
      </c>
    </row>
    <row r="802" spans="1:20" s="12" customFormat="1" x14ac:dyDescent="0.25">
      <c r="A802" s="12">
        <v>209</v>
      </c>
      <c r="B802" s="12">
        <v>16</v>
      </c>
      <c r="C802" s="12" t="s">
        <v>137</v>
      </c>
      <c r="D802" s="38">
        <v>493671.92820000002</v>
      </c>
      <c r="E802" s="38">
        <v>5180832.9049800001</v>
      </c>
      <c r="F802" s="12" t="s">
        <v>92</v>
      </c>
      <c r="G802" s="12" t="s">
        <v>119</v>
      </c>
      <c r="H802" s="12">
        <v>3</v>
      </c>
      <c r="I802" s="12" t="s">
        <v>62</v>
      </c>
      <c r="J802" s="12">
        <v>48</v>
      </c>
      <c r="K802" s="12">
        <v>82</v>
      </c>
      <c r="L802" s="23">
        <v>1.62187813831671</v>
      </c>
      <c r="M802" s="12" t="s">
        <v>92</v>
      </c>
      <c r="N802" s="12">
        <v>48</v>
      </c>
      <c r="O802" s="12">
        <v>82</v>
      </c>
      <c r="P802" s="23">
        <v>1.62187813831671</v>
      </c>
      <c r="Q802" s="12" t="s">
        <v>92</v>
      </c>
      <c r="R802" s="12">
        <v>48</v>
      </c>
      <c r="S802" s="12">
        <v>82</v>
      </c>
      <c r="T802" s="23">
        <v>1.62187813831671</v>
      </c>
    </row>
    <row r="803" spans="1:20" s="12" customFormat="1" x14ac:dyDescent="0.25">
      <c r="A803" s="12">
        <v>209</v>
      </c>
      <c r="B803" s="12">
        <v>16</v>
      </c>
      <c r="C803" s="12" t="s">
        <v>137</v>
      </c>
      <c r="D803" s="38">
        <v>493671.92820000002</v>
      </c>
      <c r="E803" s="38">
        <v>5180832.9049800001</v>
      </c>
      <c r="F803" s="12" t="s">
        <v>87</v>
      </c>
      <c r="G803" s="12" t="s">
        <v>119</v>
      </c>
      <c r="H803" s="12">
        <v>3</v>
      </c>
      <c r="I803" s="12" t="s">
        <v>62</v>
      </c>
      <c r="J803" s="12">
        <v>82</v>
      </c>
      <c r="K803" s="12">
        <v>109</v>
      </c>
      <c r="L803" s="23">
        <v>1.6546657293362979</v>
      </c>
      <c r="M803" s="12" t="s">
        <v>87</v>
      </c>
      <c r="N803" s="12">
        <v>82</v>
      </c>
      <c r="O803" s="12">
        <v>109</v>
      </c>
      <c r="P803" s="23">
        <v>1.6546657293362979</v>
      </c>
      <c r="Q803" s="12" t="s">
        <v>87</v>
      </c>
      <c r="R803" s="12">
        <v>82</v>
      </c>
      <c r="S803" s="12">
        <v>109</v>
      </c>
      <c r="T803" s="23">
        <v>1.6546657293362979</v>
      </c>
    </row>
    <row r="804" spans="1:20" s="12" customFormat="1" x14ac:dyDescent="0.25">
      <c r="A804" s="12">
        <v>209</v>
      </c>
      <c r="B804" s="12">
        <v>16</v>
      </c>
      <c r="C804" s="12" t="s">
        <v>137</v>
      </c>
      <c r="D804" s="38">
        <v>493671.92820000002</v>
      </c>
      <c r="E804" s="38">
        <v>5180832.9049800001</v>
      </c>
      <c r="F804" s="12" t="s">
        <v>93</v>
      </c>
      <c r="G804" s="12" t="s">
        <v>119</v>
      </c>
      <c r="H804" s="12">
        <v>3</v>
      </c>
      <c r="I804" s="12" t="s">
        <v>62</v>
      </c>
      <c r="J804" s="12">
        <v>109</v>
      </c>
      <c r="K804" s="12">
        <v>139</v>
      </c>
      <c r="L804" s="23">
        <v>1.5517653571777772</v>
      </c>
      <c r="M804" s="12" t="s">
        <v>93</v>
      </c>
      <c r="N804" s="12">
        <v>109</v>
      </c>
      <c r="O804" s="12">
        <v>139</v>
      </c>
      <c r="P804" s="23">
        <v>1.5517653571777772</v>
      </c>
      <c r="Q804" s="12" t="s">
        <v>93</v>
      </c>
      <c r="R804" s="12">
        <v>109</v>
      </c>
      <c r="S804" s="12">
        <v>139</v>
      </c>
      <c r="T804" s="23">
        <v>1.5517653571777772</v>
      </c>
    </row>
    <row r="805" spans="1:20" s="12" customFormat="1" x14ac:dyDescent="0.25">
      <c r="A805" s="12">
        <v>209</v>
      </c>
      <c r="B805" s="12">
        <v>16</v>
      </c>
      <c r="C805" s="12" t="s">
        <v>137</v>
      </c>
      <c r="D805" s="38">
        <v>493671.92820000002</v>
      </c>
      <c r="E805" s="38">
        <v>5180832.9049800001</v>
      </c>
      <c r="F805" s="12" t="s">
        <v>99</v>
      </c>
      <c r="G805" s="12" t="s">
        <v>119</v>
      </c>
      <c r="H805" s="12">
        <v>3</v>
      </c>
      <c r="I805" s="12" t="s">
        <v>62</v>
      </c>
      <c r="J805" s="12">
        <v>139</v>
      </c>
      <c r="K805" s="12">
        <v>153</v>
      </c>
      <c r="L805" s="23">
        <v>1.633800121520502</v>
      </c>
      <c r="M805" s="12" t="s">
        <v>99</v>
      </c>
      <c r="N805" s="12">
        <v>139</v>
      </c>
      <c r="O805" s="12">
        <v>153</v>
      </c>
      <c r="P805" s="23">
        <v>1.633800121520502</v>
      </c>
      <c r="Q805" s="12" t="s">
        <v>99</v>
      </c>
      <c r="R805" s="12">
        <v>139</v>
      </c>
      <c r="S805" s="12">
        <v>149</v>
      </c>
      <c r="T805" s="23">
        <v>1.633800121520502</v>
      </c>
    </row>
    <row r="806" spans="1:20" s="12" customFormat="1" x14ac:dyDescent="0.25">
      <c r="A806" s="12">
        <v>211</v>
      </c>
      <c r="B806" s="12">
        <v>18</v>
      </c>
      <c r="C806" s="12" t="s">
        <v>137</v>
      </c>
      <c r="D806" s="38">
        <v>493735.726117999</v>
      </c>
      <c r="E806" s="38">
        <v>5180814.9473799802</v>
      </c>
      <c r="F806" s="12" t="s">
        <v>78</v>
      </c>
      <c r="G806" s="12" t="s">
        <v>192</v>
      </c>
      <c r="H806" s="12">
        <v>6</v>
      </c>
      <c r="I806" s="12" t="s">
        <v>100</v>
      </c>
      <c r="J806" s="12">
        <v>0</v>
      </c>
      <c r="K806" s="12">
        <v>10</v>
      </c>
      <c r="L806" s="23">
        <v>1.3803125023141609</v>
      </c>
      <c r="M806" s="12" t="s">
        <v>78</v>
      </c>
      <c r="N806" s="12" t="s">
        <v>63</v>
      </c>
      <c r="O806" s="12" t="s">
        <v>64</v>
      </c>
      <c r="P806" s="23">
        <v>0.76650400233174087</v>
      </c>
      <c r="Q806" s="12" t="s">
        <v>78</v>
      </c>
      <c r="R806" s="12">
        <v>0</v>
      </c>
      <c r="S806" s="12">
        <v>10</v>
      </c>
      <c r="T806" s="23">
        <v>1.1944880639412812</v>
      </c>
    </row>
    <row r="807" spans="1:20" s="12" customFormat="1" x14ac:dyDescent="0.25">
      <c r="A807" s="12">
        <v>211</v>
      </c>
      <c r="B807" s="12">
        <v>18</v>
      </c>
      <c r="C807" s="12" t="s">
        <v>137</v>
      </c>
      <c r="D807" s="38">
        <v>493735.726117999</v>
      </c>
      <c r="E807" s="38">
        <v>5180814.9473799802</v>
      </c>
      <c r="F807" s="12" t="s">
        <v>78</v>
      </c>
      <c r="G807" s="12" t="s">
        <v>192</v>
      </c>
      <c r="H807" s="12">
        <v>6</v>
      </c>
      <c r="I807" s="12" t="s">
        <v>100</v>
      </c>
      <c r="J807" s="12">
        <v>10</v>
      </c>
      <c r="K807" s="12">
        <v>20</v>
      </c>
      <c r="L807" s="23">
        <v>1.3803125023141609</v>
      </c>
      <c r="M807" s="12" t="s">
        <v>78</v>
      </c>
      <c r="N807" s="12" t="s">
        <v>64</v>
      </c>
      <c r="O807" s="12" t="s">
        <v>68</v>
      </c>
      <c r="P807" s="23">
        <v>1.3803125023141609</v>
      </c>
      <c r="Q807" s="12" t="s">
        <v>78</v>
      </c>
      <c r="R807" s="12">
        <v>10</v>
      </c>
      <c r="S807" s="12">
        <v>20</v>
      </c>
      <c r="T807" s="23">
        <v>1.3278755050549607</v>
      </c>
    </row>
    <row r="808" spans="1:20" s="12" customFormat="1" x14ac:dyDescent="0.25">
      <c r="A808" s="12">
        <v>211</v>
      </c>
      <c r="B808" s="12">
        <v>18</v>
      </c>
      <c r="C808" s="12" t="s">
        <v>137</v>
      </c>
      <c r="D808" s="38">
        <v>493735.726117999</v>
      </c>
      <c r="E808" s="38">
        <v>5180814.9473799802</v>
      </c>
      <c r="F808" s="12" t="s">
        <v>78</v>
      </c>
      <c r="G808" s="12" t="s">
        <v>192</v>
      </c>
      <c r="H808" s="12">
        <v>6</v>
      </c>
      <c r="I808" s="12" t="s">
        <v>100</v>
      </c>
      <c r="J808" s="12">
        <v>20</v>
      </c>
      <c r="K808" s="12">
        <v>30</v>
      </c>
      <c r="L808" s="23">
        <v>1.4191188867118234</v>
      </c>
      <c r="M808" s="12" t="s">
        <v>122</v>
      </c>
      <c r="N808" s="12" t="s">
        <v>68</v>
      </c>
      <c r="O808" s="12" t="s">
        <v>70</v>
      </c>
      <c r="P808" s="23">
        <v>1.4191188867118234</v>
      </c>
      <c r="Q808" s="12" t="s">
        <v>122</v>
      </c>
      <c r="R808" s="12">
        <v>20</v>
      </c>
      <c r="S808" s="12">
        <v>30</v>
      </c>
      <c r="T808" s="23">
        <v>1.4255341672989044</v>
      </c>
    </row>
    <row r="809" spans="1:20" s="12" customFormat="1" x14ac:dyDescent="0.25">
      <c r="A809" s="12">
        <v>211</v>
      </c>
      <c r="B809" s="12">
        <v>18</v>
      </c>
      <c r="C809" s="12" t="s">
        <v>137</v>
      </c>
      <c r="D809" s="38">
        <v>493735.726117999</v>
      </c>
      <c r="E809" s="38">
        <v>5180814.9473799802</v>
      </c>
      <c r="F809" s="12" t="s">
        <v>83</v>
      </c>
      <c r="G809" s="12" t="s">
        <v>192</v>
      </c>
      <c r="H809" s="12">
        <v>6</v>
      </c>
      <c r="I809" s="12" t="s">
        <v>100</v>
      </c>
      <c r="J809" s="12">
        <v>28</v>
      </c>
      <c r="K809" s="12">
        <v>57</v>
      </c>
      <c r="L809" s="23">
        <v>1.4070783318379747</v>
      </c>
      <c r="M809" s="12" t="s">
        <v>83</v>
      </c>
      <c r="N809" s="12">
        <v>30</v>
      </c>
      <c r="O809" s="12">
        <v>57</v>
      </c>
      <c r="P809" s="23">
        <v>1.4070783318379747</v>
      </c>
      <c r="Q809" s="12" t="s">
        <v>83</v>
      </c>
      <c r="R809" s="12">
        <v>30</v>
      </c>
      <c r="S809" s="12">
        <v>57</v>
      </c>
      <c r="T809" s="23">
        <v>1.4070783318379747</v>
      </c>
    </row>
    <row r="810" spans="1:20" s="12" customFormat="1" x14ac:dyDescent="0.25">
      <c r="A810" s="12">
        <v>211</v>
      </c>
      <c r="B810" s="12">
        <v>18</v>
      </c>
      <c r="C810" s="12" t="s">
        <v>137</v>
      </c>
      <c r="D810" s="38">
        <v>493735.726117999</v>
      </c>
      <c r="E810" s="38">
        <v>5180814.9473799802</v>
      </c>
      <c r="F810" s="12" t="s">
        <v>89</v>
      </c>
      <c r="G810" s="12" t="s">
        <v>192</v>
      </c>
      <c r="H810" s="12">
        <v>6</v>
      </c>
      <c r="I810" s="12" t="s">
        <v>100</v>
      </c>
      <c r="J810" s="12">
        <v>57</v>
      </c>
      <c r="K810" s="12">
        <v>93</v>
      </c>
      <c r="L810" s="23">
        <v>1.3977339127628827</v>
      </c>
      <c r="M810" s="12" t="s">
        <v>89</v>
      </c>
      <c r="N810" s="12">
        <v>57</v>
      </c>
      <c r="O810" s="12">
        <v>93</v>
      </c>
      <c r="P810" s="23">
        <v>1.3977339127628827</v>
      </c>
      <c r="Q810" s="12" t="s">
        <v>89</v>
      </c>
      <c r="R810" s="12">
        <v>57</v>
      </c>
      <c r="S810" s="12">
        <v>94</v>
      </c>
      <c r="T810" s="23">
        <v>1.3977339127628827</v>
      </c>
    </row>
    <row r="811" spans="1:20" s="12" customFormat="1" x14ac:dyDescent="0.25">
      <c r="A811" s="12">
        <v>211</v>
      </c>
      <c r="B811" s="12">
        <v>18</v>
      </c>
      <c r="C811" s="12" t="s">
        <v>137</v>
      </c>
      <c r="D811" s="38">
        <v>493735.726117999</v>
      </c>
      <c r="E811" s="38">
        <v>5180814.9473799802</v>
      </c>
      <c r="F811" s="12" t="s">
        <v>90</v>
      </c>
      <c r="G811" s="12" t="s">
        <v>192</v>
      </c>
      <c r="H811" s="12">
        <v>6</v>
      </c>
      <c r="I811" s="12" t="s">
        <v>100</v>
      </c>
      <c r="J811" s="12">
        <v>93</v>
      </c>
      <c r="K811" s="12">
        <v>126</v>
      </c>
      <c r="L811" s="23">
        <v>1.4632991772118542</v>
      </c>
      <c r="M811" s="12" t="s">
        <v>90</v>
      </c>
      <c r="N811" s="12">
        <v>93</v>
      </c>
      <c r="O811" s="12">
        <v>126</v>
      </c>
      <c r="P811" s="23">
        <v>1.4632991772118542</v>
      </c>
      <c r="Q811" s="12" t="s">
        <v>90</v>
      </c>
      <c r="R811" s="12">
        <v>94</v>
      </c>
      <c r="S811" s="12">
        <v>126</v>
      </c>
      <c r="T811" s="23">
        <v>1.4632991772118542</v>
      </c>
    </row>
    <row r="812" spans="1:20" s="12" customFormat="1" x14ac:dyDescent="0.25">
      <c r="A812" s="12">
        <v>211</v>
      </c>
      <c r="B812" s="12">
        <v>18</v>
      </c>
      <c r="C812" s="12" t="s">
        <v>137</v>
      </c>
      <c r="D812" s="38">
        <v>493735.726117999</v>
      </c>
      <c r="E812" s="38">
        <v>5180814.9473799802</v>
      </c>
      <c r="F812" s="12" t="s">
        <v>94</v>
      </c>
      <c r="G812" s="12" t="s">
        <v>192</v>
      </c>
      <c r="H812" s="12">
        <v>6</v>
      </c>
      <c r="I812" s="12" t="s">
        <v>100</v>
      </c>
      <c r="J812" s="12">
        <v>126</v>
      </c>
      <c r="K812" s="12">
        <v>153</v>
      </c>
      <c r="L812" s="23">
        <v>1.6507599661392998</v>
      </c>
      <c r="M812" s="12" t="s">
        <v>94</v>
      </c>
      <c r="N812" s="12">
        <v>126</v>
      </c>
      <c r="O812" s="12">
        <v>153</v>
      </c>
      <c r="P812" s="23">
        <v>1.6507599661392998</v>
      </c>
      <c r="Q812" s="12" t="s">
        <v>94</v>
      </c>
      <c r="R812" s="12">
        <v>126</v>
      </c>
      <c r="S812" s="12">
        <v>145</v>
      </c>
      <c r="T812" s="23">
        <v>1.6507599661392998</v>
      </c>
    </row>
    <row r="813" spans="1:20" s="12" customFormat="1" x14ac:dyDescent="0.25">
      <c r="A813" s="12">
        <v>213</v>
      </c>
      <c r="B813" s="12">
        <v>20</v>
      </c>
      <c r="C813" s="12" t="s">
        <v>137</v>
      </c>
      <c r="D813" s="38">
        <v>493799.55908699799</v>
      </c>
      <c r="E813" s="38">
        <v>5180830.5493200002</v>
      </c>
      <c r="F813" s="12" t="s">
        <v>78</v>
      </c>
      <c r="G813" s="12" t="s">
        <v>192</v>
      </c>
      <c r="H813" s="12">
        <v>6</v>
      </c>
      <c r="I813" s="12" t="s">
        <v>86</v>
      </c>
      <c r="J813" s="12">
        <v>0</v>
      </c>
      <c r="K813" s="12">
        <v>10</v>
      </c>
      <c r="L813" s="23">
        <v>1.4172885694094999</v>
      </c>
      <c r="M813" s="12" t="s">
        <v>78</v>
      </c>
      <c r="N813" s="12" t="s">
        <v>63</v>
      </c>
      <c r="O813" s="12" t="s">
        <v>64</v>
      </c>
      <c r="P813" s="23">
        <v>0.83139163452066389</v>
      </c>
      <c r="Q813" s="12" t="s">
        <v>78</v>
      </c>
      <c r="R813" s="12">
        <v>0</v>
      </c>
      <c r="S813" s="12">
        <v>10</v>
      </c>
      <c r="T813" s="23">
        <v>1.2129258782222065</v>
      </c>
    </row>
    <row r="814" spans="1:20" s="12" customFormat="1" x14ac:dyDescent="0.25">
      <c r="A814" s="12">
        <v>213</v>
      </c>
      <c r="B814" s="12">
        <v>20</v>
      </c>
      <c r="C814" s="12" t="s">
        <v>137</v>
      </c>
      <c r="D814" s="38">
        <v>493799.55908699799</v>
      </c>
      <c r="E814" s="38">
        <v>5180830.5493200002</v>
      </c>
      <c r="F814" s="12" t="s">
        <v>78</v>
      </c>
      <c r="G814" s="12" t="s">
        <v>192</v>
      </c>
      <c r="H814" s="12">
        <v>6</v>
      </c>
      <c r="I814" s="12" t="s">
        <v>86</v>
      </c>
      <c r="J814" s="12">
        <v>10</v>
      </c>
      <c r="K814" s="12">
        <v>20</v>
      </c>
      <c r="L814" s="23">
        <v>1.4172885694094999</v>
      </c>
      <c r="M814" s="12" t="s">
        <v>81</v>
      </c>
      <c r="N814" s="12" t="s">
        <v>64</v>
      </c>
      <c r="O814" s="12" t="s">
        <v>68</v>
      </c>
      <c r="P814" s="23">
        <v>1.4172885694094999</v>
      </c>
      <c r="Q814" s="12" t="s">
        <v>160</v>
      </c>
      <c r="R814" s="12">
        <v>10</v>
      </c>
      <c r="S814" s="12">
        <v>20</v>
      </c>
      <c r="T814" s="23">
        <v>1.4087725179526087</v>
      </c>
    </row>
    <row r="815" spans="1:20" s="12" customFormat="1" x14ac:dyDescent="0.25">
      <c r="A815" s="12">
        <v>213</v>
      </c>
      <c r="B815" s="12">
        <v>20</v>
      </c>
      <c r="C815" s="12" t="s">
        <v>137</v>
      </c>
      <c r="D815" s="38">
        <v>493799.55908699799</v>
      </c>
      <c r="E815" s="38">
        <v>5180830.5493200002</v>
      </c>
      <c r="F815" s="12" t="s">
        <v>78</v>
      </c>
      <c r="G815" s="12" t="s">
        <v>192</v>
      </c>
      <c r="H815" s="12">
        <v>6</v>
      </c>
      <c r="I815" s="12" t="s">
        <v>86</v>
      </c>
      <c r="J815" s="12">
        <v>20</v>
      </c>
      <c r="K815" s="12">
        <v>30</v>
      </c>
      <c r="L815" s="23">
        <v>1.4385169270406484</v>
      </c>
      <c r="M815" s="12" t="s">
        <v>82</v>
      </c>
      <c r="N815" s="12" t="s">
        <v>68</v>
      </c>
      <c r="O815" s="12" t="s">
        <v>70</v>
      </c>
      <c r="P815" s="23">
        <v>1.4385169270406484</v>
      </c>
      <c r="Q815" s="12" t="s">
        <v>81</v>
      </c>
      <c r="R815" s="12">
        <v>20</v>
      </c>
      <c r="S815" s="12">
        <v>30</v>
      </c>
      <c r="T815" s="23">
        <v>1.4191823843887292</v>
      </c>
    </row>
    <row r="816" spans="1:20" s="12" customFormat="1" x14ac:dyDescent="0.25">
      <c r="A816" s="12">
        <v>213</v>
      </c>
      <c r="B816" s="12">
        <v>20</v>
      </c>
      <c r="C816" s="12" t="s">
        <v>137</v>
      </c>
      <c r="D816" s="38">
        <v>493799.55908699799</v>
      </c>
      <c r="E816" s="38">
        <v>5180830.5493200002</v>
      </c>
      <c r="F816" s="12" t="s">
        <v>82</v>
      </c>
      <c r="G816" s="12" t="s">
        <v>192</v>
      </c>
      <c r="H816" s="12">
        <v>6</v>
      </c>
      <c r="I816" s="12" t="s">
        <v>86</v>
      </c>
      <c r="J816" s="12">
        <v>24</v>
      </c>
      <c r="K816" s="12">
        <v>55</v>
      </c>
      <c r="L816" s="23">
        <v>1.4125379462213852</v>
      </c>
      <c r="M816" s="12" t="s">
        <v>82</v>
      </c>
      <c r="N816" s="12">
        <v>30</v>
      </c>
      <c r="O816" s="12">
        <v>55</v>
      </c>
      <c r="P816" s="23">
        <v>1.4125379462213852</v>
      </c>
      <c r="Q816" s="12" t="s">
        <v>82</v>
      </c>
      <c r="R816" s="12">
        <v>30</v>
      </c>
      <c r="S816" s="12">
        <v>55</v>
      </c>
      <c r="T816" s="23">
        <v>1.4125379462213852</v>
      </c>
    </row>
    <row r="817" spans="1:20" s="12" customFormat="1" x14ac:dyDescent="0.25">
      <c r="A817" s="12">
        <v>213</v>
      </c>
      <c r="B817" s="12">
        <v>20</v>
      </c>
      <c r="C817" s="12" t="s">
        <v>137</v>
      </c>
      <c r="D817" s="38">
        <v>493799.55908699799</v>
      </c>
      <c r="E817" s="38">
        <v>5180830.5493200002</v>
      </c>
      <c r="F817" s="12" t="s">
        <v>83</v>
      </c>
      <c r="G817" s="12" t="s">
        <v>192</v>
      </c>
      <c r="H817" s="12">
        <v>6</v>
      </c>
      <c r="I817" s="12" t="s">
        <v>86</v>
      </c>
      <c r="J817" s="12">
        <v>55</v>
      </c>
      <c r="K817" s="12">
        <v>86</v>
      </c>
      <c r="L817" s="23">
        <v>1.4680722193850972</v>
      </c>
      <c r="M817" s="12" t="s">
        <v>83</v>
      </c>
      <c r="N817" s="12">
        <v>55</v>
      </c>
      <c r="O817" s="12">
        <v>86</v>
      </c>
      <c r="P817" s="23">
        <v>1.4680722193850972</v>
      </c>
      <c r="Q817" s="12" t="s">
        <v>83</v>
      </c>
      <c r="R817" s="12">
        <v>55</v>
      </c>
      <c r="S817" s="12">
        <v>86</v>
      </c>
      <c r="T817" s="23">
        <v>1.4680722193850972</v>
      </c>
    </row>
    <row r="818" spans="1:20" s="12" customFormat="1" x14ac:dyDescent="0.25">
      <c r="A818" s="12">
        <v>213</v>
      </c>
      <c r="B818" s="12">
        <v>20</v>
      </c>
      <c r="C818" s="12" t="s">
        <v>137</v>
      </c>
      <c r="D818" s="38">
        <v>493799.55908699799</v>
      </c>
      <c r="E818" s="38">
        <v>5180830.5493200002</v>
      </c>
      <c r="F818" s="12" t="s">
        <v>117</v>
      </c>
      <c r="G818" s="12" t="s">
        <v>192</v>
      </c>
      <c r="H818" s="12">
        <v>6</v>
      </c>
      <c r="I818" s="12" t="s">
        <v>86</v>
      </c>
      <c r="J818" s="12">
        <v>86</v>
      </c>
      <c r="K818" s="12">
        <v>117</v>
      </c>
      <c r="L818" s="23">
        <v>1.5413412312852768</v>
      </c>
      <c r="M818" s="12" t="s">
        <v>117</v>
      </c>
      <c r="N818" s="12">
        <v>86</v>
      </c>
      <c r="O818" s="12">
        <v>117</v>
      </c>
      <c r="P818" s="23">
        <v>1.5413412312852768</v>
      </c>
      <c r="Q818" s="12" t="s">
        <v>118</v>
      </c>
      <c r="R818" s="12">
        <v>86</v>
      </c>
      <c r="S818" s="12">
        <v>114</v>
      </c>
      <c r="T818" s="23">
        <v>1.5413412312852768</v>
      </c>
    </row>
    <row r="819" spans="1:20" s="12" customFormat="1" x14ac:dyDescent="0.25">
      <c r="A819" s="12">
        <v>213</v>
      </c>
      <c r="B819" s="12">
        <v>20</v>
      </c>
      <c r="C819" s="12" t="s">
        <v>137</v>
      </c>
      <c r="D819" s="38">
        <v>493799.55908699799</v>
      </c>
      <c r="E819" s="38">
        <v>5180830.5493200002</v>
      </c>
      <c r="F819" s="12" t="s">
        <v>199</v>
      </c>
      <c r="G819" s="12" t="s">
        <v>192</v>
      </c>
      <c r="H819" s="12">
        <v>6</v>
      </c>
      <c r="I819" s="12" t="s">
        <v>86</v>
      </c>
      <c r="J819" s="12" t="s">
        <v>200</v>
      </c>
      <c r="K819" s="12" t="s">
        <v>201</v>
      </c>
      <c r="L819" s="23">
        <v>1.6609503302116666</v>
      </c>
      <c r="M819" s="12" t="s">
        <v>199</v>
      </c>
      <c r="N819" s="12">
        <v>117</v>
      </c>
      <c r="O819" s="12">
        <v>130</v>
      </c>
      <c r="P819" s="23">
        <v>1.6609503302116666</v>
      </c>
      <c r="Q819" s="12" t="s">
        <v>199</v>
      </c>
      <c r="R819" s="12">
        <v>114</v>
      </c>
      <c r="S819" s="12">
        <v>130</v>
      </c>
      <c r="T819" s="23">
        <v>1.6609503302116666</v>
      </c>
    </row>
    <row r="820" spans="1:20" s="12" customFormat="1" x14ac:dyDescent="0.25">
      <c r="A820" s="12">
        <v>213</v>
      </c>
      <c r="B820" s="12">
        <v>20</v>
      </c>
      <c r="C820" s="12" t="s">
        <v>137</v>
      </c>
      <c r="D820" s="38">
        <v>493799.55908699799</v>
      </c>
      <c r="E820" s="38">
        <v>5180830.5493200002</v>
      </c>
      <c r="F820" s="12" t="s">
        <v>75</v>
      </c>
      <c r="G820" s="12" t="s">
        <v>192</v>
      </c>
      <c r="H820" s="12">
        <v>6</v>
      </c>
      <c r="I820" s="12" t="s">
        <v>86</v>
      </c>
      <c r="J820" s="12">
        <v>130</v>
      </c>
      <c r="K820" s="12">
        <v>153</v>
      </c>
      <c r="L820" s="23">
        <v>1.493603863078991</v>
      </c>
      <c r="M820" s="12" t="s">
        <v>75</v>
      </c>
      <c r="N820" s="12">
        <v>130</v>
      </c>
      <c r="O820" s="12">
        <v>153</v>
      </c>
      <c r="P820" s="23">
        <v>1.493603863078991</v>
      </c>
      <c r="Q820" s="12" t="s">
        <v>75</v>
      </c>
      <c r="R820" s="12">
        <v>130</v>
      </c>
      <c r="S820" s="12">
        <v>153</v>
      </c>
      <c r="T820" s="23">
        <v>1.493603863078991</v>
      </c>
    </row>
    <row r="821" spans="1:20" s="12" customFormat="1" x14ac:dyDescent="0.25">
      <c r="A821" s="12">
        <v>215</v>
      </c>
      <c r="B821" s="12">
        <v>22</v>
      </c>
      <c r="C821" s="12" t="s">
        <v>137</v>
      </c>
      <c r="D821" s="38">
        <v>493859.74745999801</v>
      </c>
      <c r="E821" s="38">
        <v>5180844.1624800004</v>
      </c>
      <c r="F821" s="12" t="s">
        <v>60</v>
      </c>
      <c r="G821" s="12" t="s">
        <v>139</v>
      </c>
      <c r="H821" s="12">
        <v>4</v>
      </c>
      <c r="I821" s="12" t="s">
        <v>120</v>
      </c>
      <c r="J821" s="12">
        <v>0</v>
      </c>
      <c r="K821" s="12">
        <v>10</v>
      </c>
      <c r="L821" s="23">
        <v>1.4077250512590598</v>
      </c>
      <c r="M821" s="12" t="s">
        <v>60</v>
      </c>
      <c r="N821" s="12" t="s">
        <v>63</v>
      </c>
      <c r="O821" s="12" t="s">
        <v>64</v>
      </c>
      <c r="P821" s="23">
        <v>0.89382998577265693</v>
      </c>
      <c r="Q821" s="12" t="s">
        <v>60</v>
      </c>
      <c r="R821" s="12">
        <v>0</v>
      </c>
      <c r="S821" s="12">
        <v>10</v>
      </c>
      <c r="T821" s="23">
        <v>1.3698678476277852</v>
      </c>
    </row>
    <row r="822" spans="1:20" s="12" customFormat="1" x14ac:dyDescent="0.25">
      <c r="A822" s="12">
        <v>215</v>
      </c>
      <c r="B822" s="12">
        <v>22</v>
      </c>
      <c r="C822" s="12" t="s">
        <v>137</v>
      </c>
      <c r="D822" s="38">
        <v>493859.74745999801</v>
      </c>
      <c r="E822" s="38">
        <v>5180844.1624800004</v>
      </c>
      <c r="F822" s="12" t="s">
        <v>60</v>
      </c>
      <c r="G822" s="12" t="s">
        <v>139</v>
      </c>
      <c r="H822" s="12">
        <v>4</v>
      </c>
      <c r="I822" s="12" t="s">
        <v>120</v>
      </c>
      <c r="J822" s="12">
        <v>10</v>
      </c>
      <c r="K822" s="12">
        <v>20</v>
      </c>
      <c r="L822" s="23">
        <v>1.4077250512590598</v>
      </c>
      <c r="M822" s="12" t="s">
        <v>67</v>
      </c>
      <c r="N822" s="12" t="s">
        <v>64</v>
      </c>
      <c r="O822" s="12" t="s">
        <v>68</v>
      </c>
      <c r="P822" s="23">
        <v>1.4077250512590598</v>
      </c>
      <c r="Q822" s="12" t="s">
        <v>67</v>
      </c>
      <c r="R822" s="12">
        <v>10</v>
      </c>
      <c r="S822" s="12">
        <v>20</v>
      </c>
      <c r="T822" s="23">
        <v>1.3490481147555444</v>
      </c>
    </row>
    <row r="823" spans="1:20" s="12" customFormat="1" x14ac:dyDescent="0.25">
      <c r="A823" s="12">
        <v>215</v>
      </c>
      <c r="B823" s="12">
        <v>22</v>
      </c>
      <c r="C823" s="12" t="s">
        <v>137</v>
      </c>
      <c r="D823" s="38">
        <v>493859.74745999801</v>
      </c>
      <c r="E823" s="38">
        <v>5180844.1624800004</v>
      </c>
      <c r="F823" s="12" t="s">
        <v>60</v>
      </c>
      <c r="G823" s="12" t="s">
        <v>139</v>
      </c>
      <c r="H823" s="12">
        <v>4</v>
      </c>
      <c r="I823" s="12" t="s">
        <v>120</v>
      </c>
      <c r="J823" s="12">
        <v>20</v>
      </c>
      <c r="K823" s="12">
        <v>30</v>
      </c>
      <c r="L823" s="23">
        <v>1.4410337949230669</v>
      </c>
      <c r="M823" s="12" t="s">
        <v>66</v>
      </c>
      <c r="N823" s="12" t="s">
        <v>68</v>
      </c>
      <c r="O823" s="12" t="s">
        <v>70</v>
      </c>
      <c r="P823" s="23">
        <v>1.4410337949230669</v>
      </c>
      <c r="Q823" s="12" t="s">
        <v>66</v>
      </c>
      <c r="R823" s="12">
        <v>20</v>
      </c>
      <c r="S823" s="12">
        <v>30</v>
      </c>
      <c r="T823" s="23">
        <v>1.3640453799601249</v>
      </c>
    </row>
    <row r="824" spans="1:20" s="12" customFormat="1" x14ac:dyDescent="0.25">
      <c r="A824" s="12">
        <v>215</v>
      </c>
      <c r="B824" s="12">
        <v>22</v>
      </c>
      <c r="C824" s="12" t="s">
        <v>137</v>
      </c>
      <c r="D824" s="38">
        <v>493859.74745999801</v>
      </c>
      <c r="E824" s="38">
        <v>5180844.1624800004</v>
      </c>
      <c r="F824" s="12" t="s">
        <v>66</v>
      </c>
      <c r="G824" s="12" t="s">
        <v>139</v>
      </c>
      <c r="H824" s="12">
        <v>4</v>
      </c>
      <c r="I824" s="12" t="s">
        <v>120</v>
      </c>
      <c r="J824" s="12">
        <v>13</v>
      </c>
      <c r="K824" s="12">
        <v>37</v>
      </c>
      <c r="L824" s="23">
        <v>1.3240664580663826</v>
      </c>
      <c r="M824" s="12" t="s">
        <v>66</v>
      </c>
      <c r="N824" s="12">
        <v>30</v>
      </c>
      <c r="O824" s="12">
        <v>37</v>
      </c>
      <c r="P824" s="23">
        <v>1.3240664580663826</v>
      </c>
      <c r="Q824" s="12" t="s">
        <v>66</v>
      </c>
      <c r="R824" s="12">
        <v>30</v>
      </c>
      <c r="S824" s="12">
        <v>37</v>
      </c>
      <c r="T824" s="23">
        <v>1.3240664580663826</v>
      </c>
    </row>
    <row r="825" spans="1:20" s="12" customFormat="1" x14ac:dyDescent="0.25">
      <c r="A825" s="12">
        <v>215</v>
      </c>
      <c r="B825" s="12">
        <v>22</v>
      </c>
      <c r="C825" s="12" t="s">
        <v>137</v>
      </c>
      <c r="D825" s="38">
        <v>493859.74745999801</v>
      </c>
      <c r="E825" s="38">
        <v>5180844.1624800004</v>
      </c>
      <c r="F825" s="12" t="s">
        <v>83</v>
      </c>
      <c r="G825" s="12" t="s">
        <v>139</v>
      </c>
      <c r="H825" s="12">
        <v>4</v>
      </c>
      <c r="I825" s="12" t="s">
        <v>120</v>
      </c>
      <c r="J825" s="12">
        <v>37</v>
      </c>
      <c r="K825" s="12">
        <v>59</v>
      </c>
      <c r="L825" s="23">
        <v>1.3294050547547611</v>
      </c>
      <c r="M825" s="12" t="s">
        <v>83</v>
      </c>
      <c r="N825" s="12">
        <v>37</v>
      </c>
      <c r="O825" s="12">
        <v>59</v>
      </c>
      <c r="P825" s="23">
        <v>1.3294050547547611</v>
      </c>
      <c r="Q825" s="12" t="s">
        <v>83</v>
      </c>
      <c r="R825" s="12">
        <v>37</v>
      </c>
      <c r="S825" s="12">
        <v>59</v>
      </c>
      <c r="T825" s="23">
        <v>1.3294050547547611</v>
      </c>
    </row>
    <row r="826" spans="1:20" s="12" customFormat="1" x14ac:dyDescent="0.25">
      <c r="A826" s="12">
        <v>215</v>
      </c>
      <c r="B826" s="12">
        <v>22</v>
      </c>
      <c r="C826" s="12" t="s">
        <v>137</v>
      </c>
      <c r="D826" s="38">
        <v>493859.74745999801</v>
      </c>
      <c r="E826" s="38">
        <v>5180844.1624800004</v>
      </c>
      <c r="F826" s="12" t="s">
        <v>92</v>
      </c>
      <c r="G826" s="12" t="s">
        <v>139</v>
      </c>
      <c r="H826" s="12">
        <v>4</v>
      </c>
      <c r="I826" s="12" t="s">
        <v>120</v>
      </c>
      <c r="J826" s="12">
        <v>59</v>
      </c>
      <c r="K826" s="12">
        <v>88</v>
      </c>
      <c r="L826" s="23">
        <v>1.3553962098946044</v>
      </c>
      <c r="M826" s="12" t="s">
        <v>92</v>
      </c>
      <c r="N826" s="12">
        <v>59</v>
      </c>
      <c r="O826" s="12">
        <v>88</v>
      </c>
      <c r="P826" s="23">
        <v>1.3553962098946044</v>
      </c>
      <c r="Q826" s="12" t="s">
        <v>92</v>
      </c>
      <c r="R826" s="12">
        <v>59</v>
      </c>
      <c r="S826" s="12">
        <v>88</v>
      </c>
      <c r="T826" s="23">
        <v>1.3553962098946044</v>
      </c>
    </row>
    <row r="827" spans="1:20" s="12" customFormat="1" x14ac:dyDescent="0.25">
      <c r="A827" s="12">
        <v>215</v>
      </c>
      <c r="B827" s="12">
        <v>22</v>
      </c>
      <c r="C827" s="12" t="s">
        <v>137</v>
      </c>
      <c r="D827" s="38">
        <v>493859.74745999801</v>
      </c>
      <c r="E827" s="38">
        <v>5180844.1624800004</v>
      </c>
      <c r="F827" s="12" t="s">
        <v>76</v>
      </c>
      <c r="G827" s="12" t="s">
        <v>139</v>
      </c>
      <c r="H827" s="12">
        <v>4</v>
      </c>
      <c r="I827" s="12" t="s">
        <v>120</v>
      </c>
      <c r="J827" s="12">
        <v>88</v>
      </c>
      <c r="K827" s="12">
        <v>130</v>
      </c>
      <c r="L827" s="23">
        <v>1.3976875697638693</v>
      </c>
      <c r="M827" s="12" t="s">
        <v>76</v>
      </c>
      <c r="N827" s="12">
        <v>88</v>
      </c>
      <c r="O827" s="12">
        <v>130</v>
      </c>
      <c r="P827" s="23">
        <v>1.3976875697638693</v>
      </c>
      <c r="Q827" s="12" t="s">
        <v>76</v>
      </c>
      <c r="R827" s="12">
        <v>88</v>
      </c>
      <c r="S827" s="12">
        <v>130</v>
      </c>
      <c r="T827" s="23">
        <v>1.3976875697638693</v>
      </c>
    </row>
    <row r="828" spans="1:20" s="12" customFormat="1" x14ac:dyDescent="0.25">
      <c r="A828" s="12">
        <v>215</v>
      </c>
      <c r="B828" s="12">
        <v>22</v>
      </c>
      <c r="C828" s="12" t="s">
        <v>137</v>
      </c>
      <c r="D828" s="38">
        <v>493859.74745999801</v>
      </c>
      <c r="E828" s="38">
        <v>5180844.1624800004</v>
      </c>
      <c r="F828" s="12" t="s">
        <v>76</v>
      </c>
      <c r="G828" s="12" t="s">
        <v>139</v>
      </c>
      <c r="H828" s="12">
        <v>4</v>
      </c>
      <c r="I828" s="12" t="s">
        <v>120</v>
      </c>
      <c r="J828" s="12">
        <v>130</v>
      </c>
      <c r="K828" s="12">
        <v>153</v>
      </c>
      <c r="L828" s="23">
        <v>1.5486818048778328</v>
      </c>
      <c r="M828" s="12" t="s">
        <v>76</v>
      </c>
      <c r="N828" s="12">
        <v>130</v>
      </c>
      <c r="O828" s="12">
        <v>153</v>
      </c>
      <c r="P828" s="23">
        <v>1.5486818048778328</v>
      </c>
      <c r="Q828" s="12" t="s">
        <v>107</v>
      </c>
      <c r="R828" s="12">
        <v>130</v>
      </c>
      <c r="S828" s="12">
        <v>151</v>
      </c>
      <c r="T828" s="23">
        <v>1.5486818048778328</v>
      </c>
    </row>
    <row r="829" spans="1:20" s="12" customFormat="1" x14ac:dyDescent="0.25">
      <c r="A829" s="12">
        <v>217</v>
      </c>
      <c r="B829" s="12">
        <v>24</v>
      </c>
      <c r="C829" s="12" t="s">
        <v>137</v>
      </c>
      <c r="D829" s="38">
        <v>493927.19838900003</v>
      </c>
      <c r="E829" s="38">
        <v>5180836.4194099903</v>
      </c>
      <c r="F829" s="12" t="s">
        <v>78</v>
      </c>
      <c r="G829" s="12" t="s">
        <v>139</v>
      </c>
      <c r="H829" s="12">
        <v>4</v>
      </c>
      <c r="I829" s="12" t="s">
        <v>62</v>
      </c>
      <c r="J829" s="12">
        <v>0</v>
      </c>
      <c r="K829" s="12">
        <v>10</v>
      </c>
      <c r="L829" s="23">
        <v>1.3341067117447509</v>
      </c>
      <c r="M829" s="12" t="s">
        <v>78</v>
      </c>
      <c r="N829" s="12" t="s">
        <v>63</v>
      </c>
      <c r="O829" s="12" t="s">
        <v>64</v>
      </c>
      <c r="P829" s="23">
        <v>1.2675371186750055</v>
      </c>
      <c r="Q829" s="12" t="s">
        <v>78</v>
      </c>
      <c r="R829" s="12">
        <v>0</v>
      </c>
      <c r="S829" s="12">
        <v>10</v>
      </c>
      <c r="T829" s="23">
        <v>1.1754327152107558</v>
      </c>
    </row>
    <row r="830" spans="1:20" s="12" customFormat="1" x14ac:dyDescent="0.25">
      <c r="A830" s="12">
        <v>217</v>
      </c>
      <c r="B830" s="12">
        <v>24</v>
      </c>
      <c r="C830" s="12" t="s">
        <v>137</v>
      </c>
      <c r="D830" s="38">
        <v>493927.19838900003</v>
      </c>
      <c r="E830" s="38">
        <v>5180836.4194099903</v>
      </c>
      <c r="F830" s="12" t="s">
        <v>78</v>
      </c>
      <c r="G830" s="12" t="s">
        <v>139</v>
      </c>
      <c r="H830" s="12">
        <v>4</v>
      </c>
      <c r="I830" s="12" t="s">
        <v>62</v>
      </c>
      <c r="J830" s="12">
        <v>10</v>
      </c>
      <c r="K830" s="12">
        <v>20</v>
      </c>
      <c r="L830" s="23">
        <v>1.3341067117447509</v>
      </c>
      <c r="M830" s="12" t="s">
        <v>81</v>
      </c>
      <c r="N830" s="12" t="s">
        <v>64</v>
      </c>
      <c r="O830" s="12" t="s">
        <v>68</v>
      </c>
      <c r="P830" s="23">
        <v>1.3639000930700016</v>
      </c>
      <c r="Q830" s="12" t="s">
        <v>81</v>
      </c>
      <c r="R830" s="12">
        <v>10</v>
      </c>
      <c r="S830" s="12">
        <v>20</v>
      </c>
      <c r="T830" s="23">
        <v>1.3578700354641211</v>
      </c>
    </row>
    <row r="831" spans="1:20" s="12" customFormat="1" x14ac:dyDescent="0.25">
      <c r="A831" s="12">
        <v>217</v>
      </c>
      <c r="B831" s="12">
        <v>24</v>
      </c>
      <c r="C831" s="12" t="s">
        <v>137</v>
      </c>
      <c r="D831" s="38">
        <v>493927.19838900003</v>
      </c>
      <c r="E831" s="38">
        <v>5180836.4194099903</v>
      </c>
      <c r="F831" s="12" t="s">
        <v>78</v>
      </c>
      <c r="G831" s="12" t="s">
        <v>139</v>
      </c>
      <c r="H831" s="12">
        <v>4</v>
      </c>
      <c r="I831" s="12" t="s">
        <v>62</v>
      </c>
      <c r="J831" s="12">
        <v>20</v>
      </c>
      <c r="K831" s="12">
        <v>30</v>
      </c>
      <c r="L831" s="23">
        <v>1.3341067117447509</v>
      </c>
      <c r="M831" s="12" t="s">
        <v>82</v>
      </c>
      <c r="N831" s="12" t="s">
        <v>68</v>
      </c>
      <c r="O831" s="12" t="s">
        <v>70</v>
      </c>
      <c r="P831" s="23">
        <v>1.3341067117447509</v>
      </c>
      <c r="Q831" s="12" t="s">
        <v>82</v>
      </c>
      <c r="R831" s="12">
        <v>20</v>
      </c>
      <c r="S831" s="12">
        <v>30</v>
      </c>
      <c r="T831" s="23">
        <v>1.2995571395804295</v>
      </c>
    </row>
    <row r="832" spans="1:20" s="12" customFormat="1" x14ac:dyDescent="0.25">
      <c r="A832" s="12">
        <v>217</v>
      </c>
      <c r="B832" s="12">
        <v>24</v>
      </c>
      <c r="C832" s="12" t="s">
        <v>137</v>
      </c>
      <c r="D832" s="38">
        <v>493927.19838900003</v>
      </c>
      <c r="E832" s="38">
        <v>5180836.4194099903</v>
      </c>
      <c r="F832" s="12" t="s">
        <v>82</v>
      </c>
      <c r="G832" s="12" t="s">
        <v>139</v>
      </c>
      <c r="H832" s="12">
        <v>4</v>
      </c>
      <c r="I832" s="12" t="s">
        <v>62</v>
      </c>
      <c r="J832" s="12">
        <v>17</v>
      </c>
      <c r="K832" s="12">
        <v>38</v>
      </c>
      <c r="L832" s="23">
        <v>1.3025513386833381</v>
      </c>
      <c r="M832" s="12" t="s">
        <v>82</v>
      </c>
      <c r="N832" s="12">
        <v>30</v>
      </c>
      <c r="O832" s="12">
        <v>38</v>
      </c>
      <c r="P832" s="23">
        <v>1.3025513386833381</v>
      </c>
      <c r="Q832" s="12" t="s">
        <v>82</v>
      </c>
      <c r="R832" s="12">
        <v>30</v>
      </c>
      <c r="S832" s="12">
        <v>38</v>
      </c>
      <c r="T832" s="23">
        <v>1.3025513386833381</v>
      </c>
    </row>
    <row r="833" spans="1:20" s="12" customFormat="1" x14ac:dyDescent="0.25">
      <c r="A833" s="12">
        <v>217</v>
      </c>
      <c r="B833" s="12">
        <v>24</v>
      </c>
      <c r="C833" s="12" t="s">
        <v>137</v>
      </c>
      <c r="D833" s="38">
        <v>493927.19838900003</v>
      </c>
      <c r="E833" s="38">
        <v>5180836.4194099903</v>
      </c>
      <c r="F833" s="12" t="s">
        <v>92</v>
      </c>
      <c r="G833" s="12" t="s">
        <v>139</v>
      </c>
      <c r="H833" s="12">
        <v>4</v>
      </c>
      <c r="I833" s="12" t="s">
        <v>62</v>
      </c>
      <c r="J833" s="12">
        <v>38</v>
      </c>
      <c r="K833" s="12">
        <v>83</v>
      </c>
      <c r="L833" s="23">
        <v>1.4065829213622618</v>
      </c>
      <c r="M833" s="12" t="s">
        <v>92</v>
      </c>
      <c r="N833" s="12">
        <v>38</v>
      </c>
      <c r="O833" s="12">
        <v>83</v>
      </c>
      <c r="P833" s="23">
        <v>1.4065829213622618</v>
      </c>
      <c r="Q833" s="12" t="s">
        <v>92</v>
      </c>
      <c r="R833" s="12">
        <v>38</v>
      </c>
      <c r="S833" s="12">
        <v>83</v>
      </c>
      <c r="T833" s="23">
        <v>1.4065829213622618</v>
      </c>
    </row>
    <row r="834" spans="1:20" s="12" customFormat="1" x14ac:dyDescent="0.25">
      <c r="A834" s="12">
        <v>217</v>
      </c>
      <c r="B834" s="12">
        <v>24</v>
      </c>
      <c r="C834" s="12" t="s">
        <v>137</v>
      </c>
      <c r="D834" s="38">
        <v>493927.19838900003</v>
      </c>
      <c r="E834" s="38">
        <v>5180836.4194099903</v>
      </c>
      <c r="F834" s="12" t="s">
        <v>106</v>
      </c>
      <c r="G834" s="12" t="s">
        <v>139</v>
      </c>
      <c r="H834" s="12">
        <v>4</v>
      </c>
      <c r="I834" s="12" t="s">
        <v>62</v>
      </c>
      <c r="J834" s="12">
        <v>83</v>
      </c>
      <c r="K834" s="12">
        <v>119</v>
      </c>
      <c r="L834" s="23">
        <v>1.4818071212224173</v>
      </c>
      <c r="M834" s="12" t="s">
        <v>106</v>
      </c>
      <c r="N834" s="12">
        <v>83</v>
      </c>
      <c r="O834" s="12">
        <v>119</v>
      </c>
      <c r="P834" s="23">
        <v>1.4818071212224173</v>
      </c>
      <c r="Q834" s="12" t="s">
        <v>106</v>
      </c>
      <c r="R834" s="12">
        <v>83</v>
      </c>
      <c r="S834" s="12">
        <v>119</v>
      </c>
      <c r="T834" s="23">
        <v>1.4818071212224173</v>
      </c>
    </row>
    <row r="835" spans="1:20" s="12" customFormat="1" x14ac:dyDescent="0.25">
      <c r="A835" s="12">
        <v>217</v>
      </c>
      <c r="B835" s="12">
        <v>24</v>
      </c>
      <c r="C835" s="12" t="s">
        <v>137</v>
      </c>
      <c r="D835" s="38">
        <v>493927.19838900003</v>
      </c>
      <c r="E835" s="38">
        <v>5180836.4194099903</v>
      </c>
      <c r="F835" s="12" t="s">
        <v>107</v>
      </c>
      <c r="G835" s="12" t="s">
        <v>139</v>
      </c>
      <c r="H835" s="12">
        <v>4</v>
      </c>
      <c r="I835" s="12" t="s">
        <v>62</v>
      </c>
      <c r="J835" s="12">
        <v>119</v>
      </c>
      <c r="K835" s="12">
        <v>153</v>
      </c>
      <c r="L835" s="23">
        <v>1.5857689886575497</v>
      </c>
      <c r="M835" s="12" t="s">
        <v>107</v>
      </c>
      <c r="N835" s="12">
        <v>119</v>
      </c>
      <c r="O835" s="12">
        <v>153</v>
      </c>
      <c r="P835" s="23">
        <v>1.5857689886575497</v>
      </c>
      <c r="Q835" s="12" t="s">
        <v>107</v>
      </c>
      <c r="R835" s="12">
        <v>119</v>
      </c>
      <c r="S835" s="12">
        <v>153</v>
      </c>
      <c r="T835" s="23">
        <v>1.5857689886575497</v>
      </c>
    </row>
    <row r="836" spans="1:20" s="12" customFormat="1" x14ac:dyDescent="0.25">
      <c r="A836" s="12">
        <v>219</v>
      </c>
      <c r="B836" s="12">
        <v>26</v>
      </c>
      <c r="C836" s="12" t="s">
        <v>137</v>
      </c>
      <c r="D836" s="38">
        <v>493991.00748700002</v>
      </c>
      <c r="E836" s="38">
        <v>5180828.91</v>
      </c>
      <c r="F836" s="12" t="s">
        <v>78</v>
      </c>
      <c r="G836" s="12" t="s">
        <v>139</v>
      </c>
      <c r="H836" s="12">
        <v>4</v>
      </c>
      <c r="I836" s="12" t="s">
        <v>86</v>
      </c>
      <c r="J836" s="12">
        <v>0</v>
      </c>
      <c r="K836" s="12">
        <v>10</v>
      </c>
      <c r="L836" s="23">
        <v>1.2571177021056748</v>
      </c>
      <c r="M836" s="12" t="s">
        <v>78</v>
      </c>
      <c r="N836" s="12" t="s">
        <v>63</v>
      </c>
      <c r="O836" s="12" t="s">
        <v>64</v>
      </c>
      <c r="P836" s="23">
        <v>0.72663830225548842</v>
      </c>
      <c r="Q836" s="12" t="s">
        <v>78</v>
      </c>
      <c r="R836" s="12">
        <v>0</v>
      </c>
      <c r="S836" s="12">
        <v>10</v>
      </c>
      <c r="T836" s="23">
        <v>1.1645817527392064</v>
      </c>
    </row>
    <row r="837" spans="1:20" s="12" customFormat="1" x14ac:dyDescent="0.25">
      <c r="A837" s="12">
        <v>219</v>
      </c>
      <c r="B837" s="12">
        <v>26</v>
      </c>
      <c r="C837" s="12" t="s">
        <v>137</v>
      </c>
      <c r="D837" s="38">
        <v>493991.00748700002</v>
      </c>
      <c r="E837" s="38">
        <v>5180828.91</v>
      </c>
      <c r="F837" s="12" t="s">
        <v>78</v>
      </c>
      <c r="G837" s="12" t="s">
        <v>139</v>
      </c>
      <c r="H837" s="12">
        <v>4</v>
      </c>
      <c r="I837" s="12" t="s">
        <v>86</v>
      </c>
      <c r="J837" s="12">
        <v>10</v>
      </c>
      <c r="K837" s="12">
        <v>20</v>
      </c>
      <c r="L837" s="23">
        <v>1.2571177021056748</v>
      </c>
      <c r="M837" s="12" t="s">
        <v>78</v>
      </c>
      <c r="N837" s="12" t="s">
        <v>64</v>
      </c>
      <c r="O837" s="12" t="s">
        <v>68</v>
      </c>
      <c r="P837" s="23">
        <v>1.3522707928279867</v>
      </c>
      <c r="Q837" s="12" t="s">
        <v>78</v>
      </c>
      <c r="R837" s="12">
        <v>10</v>
      </c>
      <c r="S837" s="12">
        <v>20</v>
      </c>
      <c r="T837" s="23">
        <v>1.3241702983573582</v>
      </c>
    </row>
    <row r="838" spans="1:20" s="12" customFormat="1" x14ac:dyDescent="0.25">
      <c r="A838" s="12">
        <v>219</v>
      </c>
      <c r="B838" s="12">
        <v>26</v>
      </c>
      <c r="C838" s="12" t="s">
        <v>137</v>
      </c>
      <c r="D838" s="38">
        <v>493991.00748700002</v>
      </c>
      <c r="E838" s="38">
        <v>5180828.91</v>
      </c>
      <c r="F838" s="12" t="s">
        <v>78</v>
      </c>
      <c r="G838" s="12" t="s">
        <v>139</v>
      </c>
      <c r="H838" s="12">
        <v>4</v>
      </c>
      <c r="I838" s="12" t="s">
        <v>86</v>
      </c>
      <c r="J838" s="12">
        <v>20</v>
      </c>
      <c r="K838" s="12">
        <v>30</v>
      </c>
      <c r="L838" s="23">
        <v>1.2571177021056748</v>
      </c>
      <c r="M838" s="12" t="s">
        <v>143</v>
      </c>
      <c r="N838" s="12" t="s">
        <v>68</v>
      </c>
      <c r="O838" s="12" t="s">
        <v>70</v>
      </c>
      <c r="P838" s="23">
        <v>1.2571177021056748</v>
      </c>
      <c r="Q838" s="12" t="s">
        <v>143</v>
      </c>
      <c r="R838" s="12">
        <v>20</v>
      </c>
      <c r="S838" s="12">
        <v>30</v>
      </c>
      <c r="T838" s="23">
        <v>1.2082502602466609</v>
      </c>
    </row>
    <row r="839" spans="1:20" s="12" customFormat="1" x14ac:dyDescent="0.25">
      <c r="A839" s="12">
        <v>219</v>
      </c>
      <c r="B839" s="12">
        <v>26</v>
      </c>
      <c r="C839" s="12" t="s">
        <v>137</v>
      </c>
      <c r="D839" s="38">
        <v>493991.00748700002</v>
      </c>
      <c r="E839" s="38">
        <v>5180828.91</v>
      </c>
      <c r="F839" s="12" t="s">
        <v>140</v>
      </c>
      <c r="G839" s="12" t="s">
        <v>139</v>
      </c>
      <c r="H839" s="12">
        <v>4</v>
      </c>
      <c r="I839" s="12" t="s">
        <v>86</v>
      </c>
      <c r="J839" s="12">
        <v>23</v>
      </c>
      <c r="K839" s="12">
        <v>44</v>
      </c>
      <c r="L839" s="23">
        <v>1.1120688820412079</v>
      </c>
      <c r="M839" s="12" t="s">
        <v>140</v>
      </c>
      <c r="N839" s="12">
        <v>30</v>
      </c>
      <c r="O839" s="12">
        <v>44</v>
      </c>
      <c r="P839" s="23">
        <v>1.1120688820412079</v>
      </c>
      <c r="Q839" s="12" t="s">
        <v>140</v>
      </c>
      <c r="R839" s="12">
        <v>30</v>
      </c>
      <c r="S839" s="12">
        <v>44</v>
      </c>
      <c r="T839" s="23">
        <v>1.1120688820412079</v>
      </c>
    </row>
    <row r="840" spans="1:20" s="12" customFormat="1" x14ac:dyDescent="0.25">
      <c r="A840" s="12">
        <v>219</v>
      </c>
      <c r="B840" s="12">
        <v>26</v>
      </c>
      <c r="C840" s="12" t="s">
        <v>137</v>
      </c>
      <c r="D840" s="38">
        <v>493991.00748700002</v>
      </c>
      <c r="E840" s="38">
        <v>5180828.91</v>
      </c>
      <c r="F840" s="12" t="s">
        <v>92</v>
      </c>
      <c r="G840" s="12" t="s">
        <v>139</v>
      </c>
      <c r="H840" s="12">
        <v>4</v>
      </c>
      <c r="I840" s="12" t="s">
        <v>86</v>
      </c>
      <c r="J840" s="12">
        <v>44</v>
      </c>
      <c r="K840" s="12">
        <v>83</v>
      </c>
      <c r="L840" s="23">
        <v>1.3109801790904672</v>
      </c>
      <c r="M840" s="12" t="s">
        <v>92</v>
      </c>
      <c r="N840" s="12">
        <v>44</v>
      </c>
      <c r="O840" s="12">
        <v>83</v>
      </c>
      <c r="P840" s="23">
        <v>1.3109801790904672</v>
      </c>
      <c r="Q840" s="12" t="s">
        <v>92</v>
      </c>
      <c r="R840" s="12">
        <v>44</v>
      </c>
      <c r="S840" s="12">
        <v>83</v>
      </c>
      <c r="T840" s="23">
        <v>1.3109801790904672</v>
      </c>
    </row>
    <row r="841" spans="1:20" s="12" customFormat="1" x14ac:dyDescent="0.25">
      <c r="A841" s="12">
        <v>219</v>
      </c>
      <c r="B841" s="12">
        <v>26</v>
      </c>
      <c r="C841" s="12" t="s">
        <v>137</v>
      </c>
      <c r="D841" s="38">
        <v>493991.00748700002</v>
      </c>
      <c r="E841" s="38">
        <v>5180828.91</v>
      </c>
      <c r="F841" s="12" t="s">
        <v>106</v>
      </c>
      <c r="G841" s="12" t="s">
        <v>139</v>
      </c>
      <c r="H841" s="12">
        <v>4</v>
      </c>
      <c r="I841" s="12" t="s">
        <v>86</v>
      </c>
      <c r="J841" s="12">
        <v>83</v>
      </c>
      <c r="K841" s="12">
        <v>116</v>
      </c>
      <c r="L841" s="23">
        <v>1.3646412624061863</v>
      </c>
      <c r="M841" s="12" t="s">
        <v>106</v>
      </c>
      <c r="N841" s="12">
        <v>83</v>
      </c>
      <c r="O841" s="12">
        <v>116</v>
      </c>
      <c r="P841" s="23">
        <v>1.3646412624061863</v>
      </c>
      <c r="Q841" s="12" t="s">
        <v>106</v>
      </c>
      <c r="R841" s="12">
        <v>83</v>
      </c>
      <c r="S841" s="12">
        <v>116</v>
      </c>
      <c r="T841" s="23">
        <v>1.3646412624061863</v>
      </c>
    </row>
    <row r="842" spans="1:20" s="12" customFormat="1" x14ac:dyDescent="0.25">
      <c r="A842" s="12">
        <v>219</v>
      </c>
      <c r="B842" s="12">
        <v>26</v>
      </c>
      <c r="C842" s="12" t="s">
        <v>137</v>
      </c>
      <c r="D842" s="38">
        <v>493991.00748700002</v>
      </c>
      <c r="E842" s="38">
        <v>5180828.91</v>
      </c>
      <c r="F842" s="12" t="s">
        <v>107</v>
      </c>
      <c r="G842" s="12" t="s">
        <v>139</v>
      </c>
      <c r="H842" s="12">
        <v>4</v>
      </c>
      <c r="I842" s="12" t="s">
        <v>86</v>
      </c>
      <c r="J842" s="12">
        <v>116</v>
      </c>
      <c r="K842" s="12">
        <v>153</v>
      </c>
      <c r="L842" s="23">
        <v>1.4155323949669936</v>
      </c>
      <c r="M842" s="12" t="s">
        <v>107</v>
      </c>
      <c r="N842" s="12">
        <v>116</v>
      </c>
      <c r="O842" s="12">
        <v>153</v>
      </c>
      <c r="P842" s="23">
        <v>1.4155323949669936</v>
      </c>
      <c r="Q842" s="12" t="s">
        <v>107</v>
      </c>
      <c r="R842" s="12">
        <v>116</v>
      </c>
      <c r="S842" s="12">
        <v>148</v>
      </c>
      <c r="T842" s="23">
        <v>1.4155323949669936</v>
      </c>
    </row>
    <row r="843" spans="1:20" s="12" customFormat="1" x14ac:dyDescent="0.25">
      <c r="A843" s="12">
        <v>221</v>
      </c>
      <c r="B843" s="12">
        <v>28</v>
      </c>
      <c r="C843" s="12" t="s">
        <v>137</v>
      </c>
      <c r="D843" s="38">
        <v>494054.817732998</v>
      </c>
      <c r="E843" s="38">
        <v>5180822.4013599902</v>
      </c>
      <c r="F843" s="12" t="s">
        <v>78</v>
      </c>
      <c r="G843" s="12" t="s">
        <v>139</v>
      </c>
      <c r="H843" s="12">
        <v>4</v>
      </c>
      <c r="I843" s="12" t="s">
        <v>79</v>
      </c>
      <c r="J843" s="12">
        <v>0</v>
      </c>
      <c r="K843" s="12">
        <v>10</v>
      </c>
      <c r="L843" s="23">
        <v>1.3211479666295542</v>
      </c>
      <c r="M843" s="12" t="s">
        <v>78</v>
      </c>
      <c r="N843" s="12" t="s">
        <v>63</v>
      </c>
      <c r="O843" s="12" t="s">
        <v>64</v>
      </c>
      <c r="P843" s="23">
        <v>0.85913698030354568</v>
      </c>
      <c r="Q843" s="12" t="s">
        <v>78</v>
      </c>
      <c r="R843" s="12">
        <v>0</v>
      </c>
      <c r="S843" s="12">
        <v>10</v>
      </c>
      <c r="T843" s="23">
        <v>1.1510842140550841</v>
      </c>
    </row>
    <row r="844" spans="1:20" s="12" customFormat="1" x14ac:dyDescent="0.25">
      <c r="A844" s="12">
        <v>221</v>
      </c>
      <c r="B844" s="12">
        <v>28</v>
      </c>
      <c r="C844" s="12" t="s">
        <v>137</v>
      </c>
      <c r="D844" s="38">
        <v>494054.817732998</v>
      </c>
      <c r="E844" s="38">
        <v>5180822.4013599902</v>
      </c>
      <c r="F844" s="12" t="s">
        <v>78</v>
      </c>
      <c r="G844" s="12" t="s">
        <v>139</v>
      </c>
      <c r="H844" s="12">
        <v>4</v>
      </c>
      <c r="I844" s="12" t="s">
        <v>79</v>
      </c>
      <c r="J844" s="12">
        <v>10</v>
      </c>
      <c r="K844" s="12">
        <v>20</v>
      </c>
      <c r="L844" s="23">
        <v>1.3211479666295542</v>
      </c>
      <c r="M844" s="12" t="s">
        <v>78</v>
      </c>
      <c r="N844" s="12" t="s">
        <v>64</v>
      </c>
      <c r="O844" s="12" t="s">
        <v>68</v>
      </c>
      <c r="P844" s="23">
        <v>1.401149631662836</v>
      </c>
      <c r="Q844" s="12" t="s">
        <v>78</v>
      </c>
      <c r="R844" s="12">
        <v>10</v>
      </c>
      <c r="S844" s="12">
        <v>20</v>
      </c>
      <c r="T844" s="23">
        <v>1.3679270250718987</v>
      </c>
    </row>
    <row r="845" spans="1:20" s="12" customFormat="1" x14ac:dyDescent="0.25">
      <c r="A845" s="12">
        <v>221</v>
      </c>
      <c r="B845" s="12">
        <v>28</v>
      </c>
      <c r="C845" s="12" t="s">
        <v>137</v>
      </c>
      <c r="D845" s="38">
        <v>494054.817732998</v>
      </c>
      <c r="E845" s="38">
        <v>5180822.4013599902</v>
      </c>
      <c r="F845" s="12" t="s">
        <v>78</v>
      </c>
      <c r="G845" s="12" t="s">
        <v>139</v>
      </c>
      <c r="H845" s="12">
        <v>4</v>
      </c>
      <c r="I845" s="12" t="s">
        <v>79</v>
      </c>
      <c r="J845" s="12">
        <v>20</v>
      </c>
      <c r="K845" s="12">
        <v>30</v>
      </c>
      <c r="L845" s="23">
        <v>1.3211479666295542</v>
      </c>
      <c r="M845" s="12" t="s">
        <v>135</v>
      </c>
      <c r="N845" s="12" t="s">
        <v>68</v>
      </c>
      <c r="O845" s="12" t="s">
        <v>70</v>
      </c>
      <c r="P845" s="23">
        <v>1.3211479666295542</v>
      </c>
      <c r="Q845" s="12" t="s">
        <v>135</v>
      </c>
      <c r="R845" s="12">
        <v>20</v>
      </c>
      <c r="S845" s="12">
        <v>30</v>
      </c>
      <c r="T845" s="23">
        <v>1.2215713605166116</v>
      </c>
    </row>
    <row r="846" spans="1:20" s="12" customFormat="1" x14ac:dyDescent="0.25">
      <c r="A846" s="12">
        <v>221</v>
      </c>
      <c r="B846" s="12">
        <v>28</v>
      </c>
      <c r="C846" s="12" t="s">
        <v>137</v>
      </c>
      <c r="D846" s="38">
        <v>494054.817732998</v>
      </c>
      <c r="E846" s="38">
        <v>5180822.4013599902</v>
      </c>
      <c r="F846" s="12" t="s">
        <v>129</v>
      </c>
      <c r="G846" s="12" t="s">
        <v>139</v>
      </c>
      <c r="H846" s="12">
        <v>4</v>
      </c>
      <c r="I846" s="12" t="s">
        <v>79</v>
      </c>
      <c r="J846" s="12">
        <v>28</v>
      </c>
      <c r="K846" s="12">
        <v>49</v>
      </c>
      <c r="L846" s="23">
        <v>1.303606996493305</v>
      </c>
      <c r="M846" s="12" t="s">
        <v>129</v>
      </c>
      <c r="N846" s="12">
        <v>30</v>
      </c>
      <c r="O846" s="12">
        <v>49</v>
      </c>
      <c r="P846" s="23">
        <v>1.303606996493305</v>
      </c>
      <c r="Q846" s="12" t="s">
        <v>129</v>
      </c>
      <c r="R846" s="12">
        <v>30</v>
      </c>
      <c r="S846" s="12">
        <v>49</v>
      </c>
      <c r="T846" s="23">
        <v>1.303606996493305</v>
      </c>
    </row>
    <row r="847" spans="1:20" s="12" customFormat="1" x14ac:dyDescent="0.25">
      <c r="A847" s="12">
        <v>221</v>
      </c>
      <c r="B847" s="12">
        <v>28</v>
      </c>
      <c r="C847" s="12" t="s">
        <v>137</v>
      </c>
      <c r="D847" s="38">
        <v>494054.817732998</v>
      </c>
      <c r="E847" s="38">
        <v>5180822.4013599902</v>
      </c>
      <c r="F847" s="12" t="s">
        <v>130</v>
      </c>
      <c r="G847" s="12" t="s">
        <v>139</v>
      </c>
      <c r="H847" s="12">
        <v>4</v>
      </c>
      <c r="I847" s="12" t="s">
        <v>79</v>
      </c>
      <c r="J847" s="12">
        <v>49</v>
      </c>
      <c r="K847" s="12">
        <v>89</v>
      </c>
      <c r="L847" s="23">
        <v>1.4681355068794029</v>
      </c>
      <c r="M847" s="12" t="s">
        <v>130</v>
      </c>
      <c r="N847" s="12">
        <v>49</v>
      </c>
      <c r="O847" s="12">
        <v>89</v>
      </c>
      <c r="P847" s="23">
        <v>1.4681355068794029</v>
      </c>
      <c r="Q847" s="12" t="s">
        <v>130</v>
      </c>
      <c r="R847" s="12">
        <v>49</v>
      </c>
      <c r="S847" s="12">
        <v>89</v>
      </c>
      <c r="T847" s="23">
        <v>1.4681355068794029</v>
      </c>
    </row>
    <row r="848" spans="1:20" s="12" customFormat="1" x14ac:dyDescent="0.25">
      <c r="A848" s="12">
        <v>221</v>
      </c>
      <c r="B848" s="12">
        <v>28</v>
      </c>
      <c r="C848" s="12" t="s">
        <v>137</v>
      </c>
      <c r="D848" s="38">
        <v>494054.817732998</v>
      </c>
      <c r="E848" s="38">
        <v>5180822.4013599902</v>
      </c>
      <c r="F848" s="12" t="s">
        <v>106</v>
      </c>
      <c r="G848" s="12" t="s">
        <v>139</v>
      </c>
      <c r="H848" s="12">
        <v>4</v>
      </c>
      <c r="I848" s="12" t="s">
        <v>79</v>
      </c>
      <c r="J848" s="12">
        <v>89</v>
      </c>
      <c r="K848" s="12">
        <v>118</v>
      </c>
      <c r="L848" s="23">
        <v>1.5636857235338764</v>
      </c>
      <c r="M848" s="12" t="s">
        <v>106</v>
      </c>
      <c r="N848" s="12">
        <v>89</v>
      </c>
      <c r="O848" s="12">
        <v>118</v>
      </c>
      <c r="P848" s="23">
        <v>1.5636857235338764</v>
      </c>
      <c r="Q848" s="12" t="s">
        <v>106</v>
      </c>
      <c r="R848" s="12">
        <v>89</v>
      </c>
      <c r="S848" s="12">
        <v>118</v>
      </c>
      <c r="T848" s="23">
        <v>1.5636857235338764</v>
      </c>
    </row>
    <row r="849" spans="1:20" s="12" customFormat="1" x14ac:dyDescent="0.25">
      <c r="A849" s="12">
        <v>221</v>
      </c>
      <c r="B849" s="12">
        <v>28</v>
      </c>
      <c r="C849" s="12" t="s">
        <v>137</v>
      </c>
      <c r="D849" s="38">
        <v>494054.817732998</v>
      </c>
      <c r="E849" s="38">
        <v>5180822.4013599902</v>
      </c>
      <c r="F849" s="12" t="s">
        <v>107</v>
      </c>
      <c r="G849" s="12" t="s">
        <v>139</v>
      </c>
      <c r="H849" s="12">
        <v>4</v>
      </c>
      <c r="I849" s="12" t="s">
        <v>79</v>
      </c>
      <c r="J849" s="12">
        <v>118</v>
      </c>
      <c r="K849" s="12">
        <v>153</v>
      </c>
      <c r="L849" s="23">
        <v>1.5054884295795854</v>
      </c>
      <c r="M849" s="12" t="s">
        <v>107</v>
      </c>
      <c r="N849" s="12">
        <v>118</v>
      </c>
      <c r="O849" s="12">
        <v>153</v>
      </c>
      <c r="P849" s="23">
        <v>1.5054884295795854</v>
      </c>
      <c r="Q849" s="12" t="s">
        <v>107</v>
      </c>
      <c r="R849" s="12">
        <v>118</v>
      </c>
      <c r="S849" s="12">
        <v>153</v>
      </c>
      <c r="T849" s="23">
        <v>1.5054884295795854</v>
      </c>
    </row>
    <row r="850" spans="1:20" s="12" customFormat="1" x14ac:dyDescent="0.25">
      <c r="A850" s="12">
        <v>223</v>
      </c>
      <c r="B850" s="12">
        <v>30</v>
      </c>
      <c r="C850" s="12" t="s">
        <v>137</v>
      </c>
      <c r="D850" s="38">
        <v>494118.627680998</v>
      </c>
      <c r="E850" s="38">
        <v>5180815.4489200003</v>
      </c>
      <c r="F850" s="12" t="s">
        <v>78</v>
      </c>
      <c r="G850" s="12" t="s">
        <v>139</v>
      </c>
      <c r="H850" s="12">
        <v>4</v>
      </c>
      <c r="I850" s="12" t="s">
        <v>120</v>
      </c>
      <c r="J850" s="12">
        <v>0</v>
      </c>
      <c r="K850" s="12">
        <v>10</v>
      </c>
      <c r="L850" s="23">
        <v>1.5229223907190488</v>
      </c>
      <c r="M850" s="12" t="s">
        <v>78</v>
      </c>
      <c r="N850" s="12" t="s">
        <v>63</v>
      </c>
      <c r="O850" s="12" t="s">
        <v>64</v>
      </c>
      <c r="P850" s="23">
        <v>1.1364730565725418</v>
      </c>
      <c r="Q850" s="12" t="s">
        <v>78</v>
      </c>
      <c r="R850" s="12">
        <v>0</v>
      </c>
      <c r="S850" s="12">
        <v>10</v>
      </c>
      <c r="T850" s="23">
        <v>1.3222294758014714</v>
      </c>
    </row>
    <row r="851" spans="1:20" s="12" customFormat="1" x14ac:dyDescent="0.25">
      <c r="A851" s="12">
        <v>223</v>
      </c>
      <c r="B851" s="12">
        <v>30</v>
      </c>
      <c r="C851" s="12" t="s">
        <v>137</v>
      </c>
      <c r="D851" s="38">
        <v>494118.627680998</v>
      </c>
      <c r="E851" s="38">
        <v>5180815.4489200003</v>
      </c>
      <c r="F851" s="12" t="s">
        <v>78</v>
      </c>
      <c r="G851" s="12" t="s">
        <v>139</v>
      </c>
      <c r="H851" s="12">
        <v>4</v>
      </c>
      <c r="I851" s="12" t="s">
        <v>120</v>
      </c>
      <c r="J851" s="12">
        <v>10</v>
      </c>
      <c r="K851" s="12">
        <v>20</v>
      </c>
      <c r="L851" s="23">
        <v>1.5229223907190488</v>
      </c>
      <c r="M851" s="12" t="s">
        <v>143</v>
      </c>
      <c r="N851" s="12" t="s">
        <v>64</v>
      </c>
      <c r="O851" s="12" t="s">
        <v>68</v>
      </c>
      <c r="P851" s="23">
        <v>1.5680948784064088</v>
      </c>
      <c r="Q851" s="12" t="s">
        <v>143</v>
      </c>
      <c r="R851" s="12">
        <v>10</v>
      </c>
      <c r="S851" s="12">
        <v>20</v>
      </c>
      <c r="T851" s="23">
        <v>1.454734724844293</v>
      </c>
    </row>
    <row r="852" spans="1:20" s="12" customFormat="1" x14ac:dyDescent="0.25">
      <c r="A852" s="12">
        <v>223</v>
      </c>
      <c r="B852" s="12">
        <v>30</v>
      </c>
      <c r="C852" s="12" t="s">
        <v>137</v>
      </c>
      <c r="D852" s="38">
        <v>494118.627680998</v>
      </c>
      <c r="E852" s="38">
        <v>5180815.4489200003</v>
      </c>
      <c r="F852" s="12" t="s">
        <v>78</v>
      </c>
      <c r="G852" s="12" t="s">
        <v>139</v>
      </c>
      <c r="H852" s="12">
        <v>4</v>
      </c>
      <c r="I852" s="12" t="s">
        <v>120</v>
      </c>
      <c r="J852" s="12">
        <v>20</v>
      </c>
      <c r="K852" s="12">
        <v>30</v>
      </c>
      <c r="L852" s="23">
        <v>1.5229223907190488</v>
      </c>
      <c r="M852" s="12" t="s">
        <v>140</v>
      </c>
      <c r="N852" s="12" t="s">
        <v>68</v>
      </c>
      <c r="O852" s="12" t="s">
        <v>70</v>
      </c>
      <c r="P852" s="23">
        <v>1.5229223907190488</v>
      </c>
      <c r="Q852" s="12" t="s">
        <v>140</v>
      </c>
      <c r="R852" s="12">
        <v>20</v>
      </c>
      <c r="S852" s="12">
        <v>30</v>
      </c>
      <c r="T852" s="23">
        <v>1.4796125412424792</v>
      </c>
    </row>
    <row r="853" spans="1:20" s="12" customFormat="1" x14ac:dyDescent="0.25">
      <c r="A853" s="12">
        <v>223</v>
      </c>
      <c r="B853" s="12">
        <v>30</v>
      </c>
      <c r="C853" s="12" t="s">
        <v>137</v>
      </c>
      <c r="D853" s="38">
        <v>494118.627680998</v>
      </c>
      <c r="E853" s="38">
        <v>5180815.4489200003</v>
      </c>
      <c r="F853" s="12" t="s">
        <v>140</v>
      </c>
      <c r="G853" s="12" t="s">
        <v>139</v>
      </c>
      <c r="H853" s="12">
        <v>4</v>
      </c>
      <c r="I853" s="12" t="s">
        <v>120</v>
      </c>
      <c r="J853" s="12">
        <v>17</v>
      </c>
      <c r="K853" s="12">
        <v>38</v>
      </c>
      <c r="L853" s="23">
        <v>1.4954220307609889</v>
      </c>
      <c r="M853" s="12" t="s">
        <v>140</v>
      </c>
      <c r="N853" s="12">
        <v>30</v>
      </c>
      <c r="O853" s="12">
        <v>38</v>
      </c>
      <c r="P853" s="23">
        <v>1.4954220307609889</v>
      </c>
      <c r="Q853" s="12" t="s">
        <v>140</v>
      </c>
      <c r="R853" s="12">
        <v>30</v>
      </c>
      <c r="S853" s="12">
        <v>38</v>
      </c>
      <c r="T853" s="23">
        <v>1.4954220307609889</v>
      </c>
    </row>
    <row r="854" spans="1:20" s="12" customFormat="1" x14ac:dyDescent="0.25">
      <c r="A854" s="12">
        <v>223</v>
      </c>
      <c r="B854" s="12">
        <v>30</v>
      </c>
      <c r="C854" s="12" t="s">
        <v>137</v>
      </c>
      <c r="D854" s="38">
        <v>494118.627680998</v>
      </c>
      <c r="E854" s="38">
        <v>5180815.4489200003</v>
      </c>
      <c r="F854" s="12" t="s">
        <v>92</v>
      </c>
      <c r="G854" s="12" t="s">
        <v>139</v>
      </c>
      <c r="H854" s="12">
        <v>4</v>
      </c>
      <c r="I854" s="12" t="s">
        <v>120</v>
      </c>
      <c r="J854" s="12">
        <v>38</v>
      </c>
      <c r="K854" s="12">
        <v>66</v>
      </c>
      <c r="L854" s="23">
        <v>1.5675967805964803</v>
      </c>
      <c r="M854" s="12" t="s">
        <v>92</v>
      </c>
      <c r="N854" s="12">
        <v>38</v>
      </c>
      <c r="O854" s="12">
        <v>66</v>
      </c>
      <c r="P854" s="23">
        <v>1.5675967805964803</v>
      </c>
      <c r="Q854" s="12" t="s">
        <v>92</v>
      </c>
      <c r="R854" s="12">
        <v>38</v>
      </c>
      <c r="S854" s="12">
        <v>66</v>
      </c>
      <c r="T854" s="23">
        <v>1.5675967805964803</v>
      </c>
    </row>
    <row r="855" spans="1:20" s="12" customFormat="1" x14ac:dyDescent="0.25">
      <c r="A855" s="12">
        <v>223</v>
      </c>
      <c r="B855" s="12">
        <v>30</v>
      </c>
      <c r="C855" s="12" t="s">
        <v>137</v>
      </c>
      <c r="D855" s="38">
        <v>494118.627680998</v>
      </c>
      <c r="E855" s="38">
        <v>5180815.4489200003</v>
      </c>
      <c r="F855" s="12" t="s">
        <v>106</v>
      </c>
      <c r="G855" s="12" t="s">
        <v>139</v>
      </c>
      <c r="H855" s="12">
        <v>4</v>
      </c>
      <c r="I855" s="12" t="s">
        <v>120</v>
      </c>
      <c r="J855" s="12">
        <v>66</v>
      </c>
      <c r="K855" s="12">
        <v>91</v>
      </c>
      <c r="L855" s="23">
        <v>1.6692720050914516</v>
      </c>
      <c r="M855" s="12" t="s">
        <v>106</v>
      </c>
      <c r="N855" s="12">
        <v>66</v>
      </c>
      <c r="O855" s="12">
        <v>91</v>
      </c>
      <c r="P855" s="23">
        <v>1.6692720050914516</v>
      </c>
      <c r="Q855" s="12" t="s">
        <v>106</v>
      </c>
      <c r="R855" s="12">
        <v>66</v>
      </c>
      <c r="S855" s="12">
        <v>91</v>
      </c>
      <c r="T855" s="23">
        <v>1.6692720050914516</v>
      </c>
    </row>
    <row r="856" spans="1:20" s="12" customFormat="1" x14ac:dyDescent="0.25">
      <c r="A856" s="12">
        <v>223</v>
      </c>
      <c r="B856" s="12">
        <v>30</v>
      </c>
      <c r="C856" s="12" t="s">
        <v>137</v>
      </c>
      <c r="D856" s="38">
        <v>494118.627680998</v>
      </c>
      <c r="E856" s="38">
        <v>5180815.4489200003</v>
      </c>
      <c r="F856" s="12" t="s">
        <v>107</v>
      </c>
      <c r="G856" s="12" t="s">
        <v>139</v>
      </c>
      <c r="H856" s="12">
        <v>4</v>
      </c>
      <c r="I856" s="12" t="s">
        <v>120</v>
      </c>
      <c r="J856" s="12">
        <v>91</v>
      </c>
      <c r="K856" s="12">
        <v>141</v>
      </c>
      <c r="L856" s="23">
        <v>1.7441642881865189</v>
      </c>
      <c r="M856" s="12" t="s">
        <v>107</v>
      </c>
      <c r="N856" s="12">
        <v>91</v>
      </c>
      <c r="O856" s="12">
        <v>141</v>
      </c>
      <c r="P856" s="23">
        <v>1.7441642881865189</v>
      </c>
      <c r="Q856" s="12" t="s">
        <v>107</v>
      </c>
      <c r="R856" s="12">
        <v>91</v>
      </c>
      <c r="S856" s="12">
        <v>141</v>
      </c>
      <c r="T856" s="23">
        <v>1.7441642881865189</v>
      </c>
    </row>
    <row r="857" spans="1:20" s="12" customFormat="1" x14ac:dyDescent="0.25">
      <c r="A857" s="12">
        <v>223</v>
      </c>
      <c r="B857" s="12">
        <v>30</v>
      </c>
      <c r="C857" s="12" t="s">
        <v>137</v>
      </c>
      <c r="D857" s="38">
        <v>494118.627680998</v>
      </c>
      <c r="E857" s="38">
        <v>5180815.4489200003</v>
      </c>
      <c r="F857" s="12" t="s">
        <v>99</v>
      </c>
      <c r="G857" s="12" t="s">
        <v>139</v>
      </c>
      <c r="H857" s="12">
        <v>4</v>
      </c>
      <c r="I857" s="12" t="s">
        <v>120</v>
      </c>
      <c r="J857" s="12">
        <v>141</v>
      </c>
      <c r="K857" s="12">
        <v>153</v>
      </c>
      <c r="L857" s="23">
        <v>1.7383173555240503</v>
      </c>
      <c r="M857" s="12" t="s">
        <v>99</v>
      </c>
      <c r="N857" s="12">
        <v>141</v>
      </c>
      <c r="O857" s="12">
        <v>153</v>
      </c>
      <c r="P857" s="23">
        <v>1.7383173555240503</v>
      </c>
      <c r="Q857" s="12" t="s">
        <v>99</v>
      </c>
      <c r="R857" s="12">
        <v>141</v>
      </c>
      <c r="S857" s="12">
        <v>151</v>
      </c>
      <c r="T857" s="23">
        <v>1.7383173555240503</v>
      </c>
    </row>
    <row r="858" spans="1:20" s="12" customFormat="1" x14ac:dyDescent="0.25">
      <c r="A858" s="12">
        <v>225</v>
      </c>
      <c r="B858" s="12">
        <v>7</v>
      </c>
      <c r="C858" s="12" t="s">
        <v>138</v>
      </c>
      <c r="D858" s="38">
        <v>493412.658734</v>
      </c>
      <c r="E858" s="38">
        <v>5180872.0767299803</v>
      </c>
      <c r="F858" s="12" t="s">
        <v>78</v>
      </c>
      <c r="G858" s="12" t="s">
        <v>139</v>
      </c>
      <c r="H858" s="12">
        <v>4</v>
      </c>
      <c r="I858" s="12" t="s">
        <v>100</v>
      </c>
      <c r="J858" s="12">
        <v>0</v>
      </c>
      <c r="K858" s="12">
        <v>10</v>
      </c>
      <c r="L858" s="23">
        <v>1.4174830303526074</v>
      </c>
      <c r="M858" s="12" t="s">
        <v>78</v>
      </c>
      <c r="N858" s="12" t="s">
        <v>63</v>
      </c>
      <c r="O858" s="12" t="s">
        <v>64</v>
      </c>
      <c r="P858" s="23">
        <v>1.2323409186535268</v>
      </c>
      <c r="Q858" s="12" t="s">
        <v>78</v>
      </c>
      <c r="R858" s="12">
        <v>0</v>
      </c>
      <c r="S858" s="12">
        <v>10</v>
      </c>
      <c r="T858" s="23">
        <v>1.1678458634013797</v>
      </c>
    </row>
    <row r="859" spans="1:20" s="12" customFormat="1" x14ac:dyDescent="0.25">
      <c r="A859" s="12">
        <v>225</v>
      </c>
      <c r="B859" s="12">
        <v>7</v>
      </c>
      <c r="C859" s="12" t="s">
        <v>138</v>
      </c>
      <c r="D859" s="38">
        <v>493412.658734</v>
      </c>
      <c r="E859" s="38">
        <v>5180872.0767299803</v>
      </c>
      <c r="F859" s="12" t="s">
        <v>78</v>
      </c>
      <c r="G859" s="12" t="s">
        <v>139</v>
      </c>
      <c r="H859" s="12">
        <v>4</v>
      </c>
      <c r="I859" s="12" t="s">
        <v>100</v>
      </c>
      <c r="J859" s="12">
        <v>10</v>
      </c>
      <c r="K859" s="12">
        <v>20</v>
      </c>
      <c r="L859" s="23">
        <v>1.4174830303526074</v>
      </c>
      <c r="M859" s="12" t="s">
        <v>143</v>
      </c>
      <c r="N859" s="12" t="s">
        <v>64</v>
      </c>
      <c r="O859" s="12" t="s">
        <v>68</v>
      </c>
      <c r="P859" s="23">
        <v>1.434188942435435</v>
      </c>
      <c r="Q859" s="12" t="s">
        <v>143</v>
      </c>
      <c r="R859" s="12">
        <v>10</v>
      </c>
      <c r="S859" s="12">
        <v>20</v>
      </c>
      <c r="T859" s="23">
        <v>1.3062617993189476</v>
      </c>
    </row>
    <row r="860" spans="1:20" s="12" customFormat="1" x14ac:dyDescent="0.25">
      <c r="A860" s="12">
        <v>225</v>
      </c>
      <c r="B860" s="12">
        <v>7</v>
      </c>
      <c r="C860" s="12" t="s">
        <v>138</v>
      </c>
      <c r="D860" s="38">
        <v>493412.658734</v>
      </c>
      <c r="E860" s="38">
        <v>5180872.0767299803</v>
      </c>
      <c r="F860" s="12" t="s">
        <v>78</v>
      </c>
      <c r="G860" s="12" t="s">
        <v>139</v>
      </c>
      <c r="H860" s="12">
        <v>4</v>
      </c>
      <c r="I860" s="12" t="s">
        <v>100</v>
      </c>
      <c r="J860" s="12">
        <v>20</v>
      </c>
      <c r="K860" s="12">
        <v>30</v>
      </c>
      <c r="L860" s="23">
        <v>1.4174830303526074</v>
      </c>
      <c r="M860" s="12" t="s">
        <v>140</v>
      </c>
      <c r="N860" s="12" t="s">
        <v>68</v>
      </c>
      <c r="O860" s="12" t="s">
        <v>70</v>
      </c>
      <c r="P860" s="23">
        <v>1.4174830303526074</v>
      </c>
      <c r="Q860" s="12" t="s">
        <v>140</v>
      </c>
      <c r="R860" s="12">
        <v>20</v>
      </c>
      <c r="S860" s="12">
        <v>30</v>
      </c>
      <c r="T860" s="23">
        <v>1.3662508601372692</v>
      </c>
    </row>
    <row r="861" spans="1:20" s="12" customFormat="1" x14ac:dyDescent="0.25">
      <c r="A861" s="12">
        <v>225</v>
      </c>
      <c r="B861" s="12">
        <v>7</v>
      </c>
      <c r="C861" s="12" t="s">
        <v>138</v>
      </c>
      <c r="D861" s="38">
        <v>493412.658734</v>
      </c>
      <c r="E861" s="38">
        <v>5180872.0767299803</v>
      </c>
      <c r="F861" s="12" t="s">
        <v>140</v>
      </c>
      <c r="G861" s="12" t="s">
        <v>139</v>
      </c>
      <c r="H861" s="12">
        <v>4</v>
      </c>
      <c r="I861" s="12" t="s">
        <v>100</v>
      </c>
      <c r="J861" s="12">
        <v>16</v>
      </c>
      <c r="K861" s="12">
        <v>35</v>
      </c>
      <c r="L861" s="23">
        <v>1.3519786101459763</v>
      </c>
      <c r="M861" s="12" t="s">
        <v>140</v>
      </c>
      <c r="N861" s="12">
        <v>30</v>
      </c>
      <c r="O861" s="12">
        <v>35</v>
      </c>
      <c r="P861" s="23">
        <v>1.3519786101459763</v>
      </c>
      <c r="Q861" s="12" t="s">
        <v>140</v>
      </c>
      <c r="R861" s="12">
        <v>30</v>
      </c>
      <c r="S861" s="12">
        <v>42</v>
      </c>
      <c r="T861" s="23">
        <v>1.3519786101459763</v>
      </c>
    </row>
    <row r="862" spans="1:20" s="12" customFormat="1" x14ac:dyDescent="0.25">
      <c r="A862" s="12">
        <v>225</v>
      </c>
      <c r="B862" s="12">
        <v>7</v>
      </c>
      <c r="C862" s="12" t="s">
        <v>138</v>
      </c>
      <c r="D862" s="38">
        <v>493412.658734</v>
      </c>
      <c r="E862" s="38">
        <v>5180872.0767299803</v>
      </c>
      <c r="F862" s="12" t="s">
        <v>92</v>
      </c>
      <c r="G862" s="12" t="s">
        <v>139</v>
      </c>
      <c r="H862" s="12">
        <v>4</v>
      </c>
      <c r="I862" s="12" t="s">
        <v>100</v>
      </c>
      <c r="J862" s="12">
        <v>35</v>
      </c>
      <c r="K862" s="12">
        <v>61</v>
      </c>
      <c r="L862" s="23">
        <v>1.4492343847350879</v>
      </c>
      <c r="M862" s="12" t="s">
        <v>92</v>
      </c>
      <c r="N862" s="12">
        <v>35</v>
      </c>
      <c r="O862" s="12">
        <v>61</v>
      </c>
      <c r="P862" s="23">
        <v>1.4492343847350879</v>
      </c>
      <c r="Q862" s="12" t="s">
        <v>92</v>
      </c>
      <c r="R862" s="12">
        <v>42</v>
      </c>
      <c r="S862" s="12">
        <v>61</v>
      </c>
      <c r="T862" s="23">
        <v>1.4492343847350879</v>
      </c>
    </row>
    <row r="863" spans="1:20" s="12" customFormat="1" x14ac:dyDescent="0.25">
      <c r="A863" s="12">
        <v>225</v>
      </c>
      <c r="B863" s="12">
        <v>7</v>
      </c>
      <c r="C863" s="12" t="s">
        <v>138</v>
      </c>
      <c r="D863" s="38">
        <v>493412.658734</v>
      </c>
      <c r="E863" s="38">
        <v>5180872.0767299803</v>
      </c>
      <c r="F863" s="12" t="s">
        <v>76</v>
      </c>
      <c r="G863" s="12" t="s">
        <v>139</v>
      </c>
      <c r="H863" s="12">
        <v>4</v>
      </c>
      <c r="I863" s="12" t="s">
        <v>100</v>
      </c>
      <c r="J863" s="12">
        <v>61</v>
      </c>
      <c r="K863" s="12">
        <v>101</v>
      </c>
      <c r="L863" s="23">
        <v>1.5147318253432664</v>
      </c>
      <c r="M863" s="12" t="s">
        <v>76</v>
      </c>
      <c r="N863" s="12">
        <v>61</v>
      </c>
      <c r="O863" s="12">
        <v>101</v>
      </c>
      <c r="P863" s="23">
        <v>1.5147318253432664</v>
      </c>
      <c r="Q863" s="12" t="s">
        <v>76</v>
      </c>
      <c r="R863" s="12">
        <v>61</v>
      </c>
      <c r="S863" s="12">
        <v>101</v>
      </c>
      <c r="T863" s="23">
        <v>1.5147318253432664</v>
      </c>
    </row>
    <row r="864" spans="1:20" s="12" customFormat="1" x14ac:dyDescent="0.25">
      <c r="A864" s="12">
        <v>225</v>
      </c>
      <c r="B864" s="12">
        <v>7</v>
      </c>
      <c r="C864" s="12" t="s">
        <v>138</v>
      </c>
      <c r="D864" s="38">
        <v>493412.658734</v>
      </c>
      <c r="E864" s="38">
        <v>5180872.0767299803</v>
      </c>
      <c r="F864" s="12" t="s">
        <v>99</v>
      </c>
      <c r="G864" s="12" t="s">
        <v>139</v>
      </c>
      <c r="H864" s="12">
        <v>4</v>
      </c>
      <c r="I864" s="12" t="s">
        <v>100</v>
      </c>
      <c r="J864" s="12">
        <v>101</v>
      </c>
      <c r="K864" s="12">
        <v>153</v>
      </c>
      <c r="L864" s="23">
        <v>1.6033664832915595</v>
      </c>
      <c r="M864" s="12" t="s">
        <v>99</v>
      </c>
      <c r="N864" s="12">
        <v>101</v>
      </c>
      <c r="O864" s="12">
        <v>153</v>
      </c>
      <c r="P864" s="23">
        <v>1.6033664832915595</v>
      </c>
      <c r="Q864" s="12" t="s">
        <v>99</v>
      </c>
      <c r="R864" s="12">
        <v>101</v>
      </c>
      <c r="S864" s="12">
        <v>146</v>
      </c>
      <c r="T864" s="23">
        <v>1.6033664832915595</v>
      </c>
    </row>
    <row r="865" spans="1:20" s="12" customFormat="1" x14ac:dyDescent="0.25">
      <c r="A865" s="12">
        <v>227</v>
      </c>
      <c r="B865" s="12">
        <v>9</v>
      </c>
      <c r="C865" s="12" t="s">
        <v>138</v>
      </c>
      <c r="D865" s="38">
        <v>493478.459027</v>
      </c>
      <c r="E865" s="38">
        <v>5180856.1175499903</v>
      </c>
      <c r="F865" s="12" t="s">
        <v>78</v>
      </c>
      <c r="G865" s="12" t="s">
        <v>139</v>
      </c>
      <c r="H865" s="12">
        <v>4</v>
      </c>
      <c r="I865" s="12" t="s">
        <v>121</v>
      </c>
      <c r="J865" s="12">
        <v>0</v>
      </c>
      <c r="K865" s="12">
        <v>10</v>
      </c>
      <c r="L865" s="23">
        <v>1.4079480762137171</v>
      </c>
      <c r="M865" s="12" t="s">
        <v>78</v>
      </c>
      <c r="N865" s="12" t="s">
        <v>63</v>
      </c>
      <c r="O865" s="12" t="s">
        <v>64</v>
      </c>
      <c r="P865" s="23">
        <v>1.22</v>
      </c>
      <c r="Q865" s="12" t="s">
        <v>78</v>
      </c>
      <c r="R865" s="12">
        <v>0</v>
      </c>
      <c r="S865" s="12">
        <v>10</v>
      </c>
      <c r="T865" s="23">
        <v>1.22</v>
      </c>
    </row>
    <row r="866" spans="1:20" s="12" customFormat="1" x14ac:dyDescent="0.25">
      <c r="A866" s="12">
        <v>227</v>
      </c>
      <c r="B866" s="12">
        <v>9</v>
      </c>
      <c r="C866" s="12" t="s">
        <v>138</v>
      </c>
      <c r="D866" s="38">
        <v>493478.459027</v>
      </c>
      <c r="E866" s="38">
        <v>5180856.1175499903</v>
      </c>
      <c r="F866" s="12" t="s">
        <v>78</v>
      </c>
      <c r="G866" s="12" t="s">
        <v>139</v>
      </c>
      <c r="H866" s="12">
        <v>4</v>
      </c>
      <c r="I866" s="12" t="s">
        <v>121</v>
      </c>
      <c r="J866" s="12">
        <v>10</v>
      </c>
      <c r="K866" s="12">
        <v>20</v>
      </c>
      <c r="L866" s="23">
        <v>1.4079480762137171</v>
      </c>
      <c r="M866" s="12" t="s">
        <v>78</v>
      </c>
      <c r="N866" s="12" t="s">
        <v>64</v>
      </c>
      <c r="O866" s="12" t="s">
        <v>68</v>
      </c>
      <c r="P866" s="23">
        <v>1.4079480762137171</v>
      </c>
      <c r="Q866" s="12" t="s">
        <v>143</v>
      </c>
      <c r="R866" s="12">
        <v>10</v>
      </c>
      <c r="S866" s="12">
        <v>20</v>
      </c>
      <c r="T866" s="23">
        <v>1.423</v>
      </c>
    </row>
    <row r="867" spans="1:20" s="12" customFormat="1" x14ac:dyDescent="0.25">
      <c r="A867" s="12">
        <v>227</v>
      </c>
      <c r="B867" s="12">
        <v>9</v>
      </c>
      <c r="C867" s="12" t="s">
        <v>138</v>
      </c>
      <c r="D867" s="38">
        <v>493478.459027</v>
      </c>
      <c r="E867" s="38">
        <v>5180856.1175499903</v>
      </c>
      <c r="F867" s="12" t="s">
        <v>78</v>
      </c>
      <c r="G867" s="12" t="s">
        <v>139</v>
      </c>
      <c r="H867" s="12">
        <v>4</v>
      </c>
      <c r="I867" s="12" t="s">
        <v>121</v>
      </c>
      <c r="J867" s="12">
        <v>20</v>
      </c>
      <c r="K867" s="12">
        <v>30</v>
      </c>
      <c r="L867" s="23">
        <v>1.466342914103399</v>
      </c>
      <c r="M867" s="12" t="s">
        <v>143</v>
      </c>
      <c r="N867" s="12" t="s">
        <v>68</v>
      </c>
      <c r="O867" s="12" t="s">
        <v>70</v>
      </c>
      <c r="P867" s="23">
        <v>1.466342914103399</v>
      </c>
      <c r="Q867" s="12" t="s">
        <v>140</v>
      </c>
      <c r="R867" s="12">
        <v>20</v>
      </c>
      <c r="S867" s="12">
        <v>30</v>
      </c>
      <c r="T867" s="23">
        <v>1.405</v>
      </c>
    </row>
    <row r="868" spans="1:20" s="12" customFormat="1" x14ac:dyDescent="0.25">
      <c r="A868" s="12">
        <v>227</v>
      </c>
      <c r="B868" s="12">
        <v>9</v>
      </c>
      <c r="C868" s="12" t="s">
        <v>138</v>
      </c>
      <c r="D868" s="38">
        <v>493478.459027</v>
      </c>
      <c r="E868" s="38">
        <v>5180856.1175499903</v>
      </c>
      <c r="F868" s="12" t="s">
        <v>140</v>
      </c>
      <c r="G868" s="12" t="s">
        <v>139</v>
      </c>
      <c r="H868" s="12">
        <v>4</v>
      </c>
      <c r="I868" s="12" t="s">
        <v>121</v>
      </c>
      <c r="J868" s="12">
        <v>21</v>
      </c>
      <c r="K868" s="12">
        <v>42</v>
      </c>
      <c r="L868" s="23">
        <v>1.469470325569632</v>
      </c>
      <c r="M868" s="12" t="s">
        <v>140</v>
      </c>
      <c r="N868" s="12">
        <v>30</v>
      </c>
      <c r="O868" s="12">
        <v>42</v>
      </c>
      <c r="P868" s="23">
        <v>1.469470325569632</v>
      </c>
      <c r="Q868" s="12" t="s">
        <v>140</v>
      </c>
      <c r="R868" s="12">
        <v>30</v>
      </c>
      <c r="S868" s="12">
        <v>42</v>
      </c>
      <c r="T868" s="23">
        <v>1.469470325569632</v>
      </c>
    </row>
    <row r="869" spans="1:20" s="12" customFormat="1" x14ac:dyDescent="0.25">
      <c r="A869" s="12">
        <v>227</v>
      </c>
      <c r="B869" s="12">
        <v>9</v>
      </c>
      <c r="C869" s="12" t="s">
        <v>138</v>
      </c>
      <c r="D869" s="38">
        <v>493478.459027</v>
      </c>
      <c r="E869" s="38">
        <v>5180856.1175499903</v>
      </c>
      <c r="F869" s="12" t="s">
        <v>92</v>
      </c>
      <c r="G869" s="12" t="s">
        <v>139</v>
      </c>
      <c r="H869" s="12">
        <v>4</v>
      </c>
      <c r="I869" s="12" t="s">
        <v>121</v>
      </c>
      <c r="J869" s="12">
        <v>42</v>
      </c>
      <c r="K869" s="12">
        <v>69</v>
      </c>
      <c r="L869" s="23">
        <v>1.4476994075815237</v>
      </c>
      <c r="M869" s="12" t="s">
        <v>92</v>
      </c>
      <c r="N869" s="12">
        <v>42</v>
      </c>
      <c r="O869" s="12">
        <v>69</v>
      </c>
      <c r="P869" s="23">
        <v>1.4476994075815237</v>
      </c>
      <c r="Q869" s="12" t="s">
        <v>92</v>
      </c>
      <c r="R869" s="12">
        <v>42</v>
      </c>
      <c r="S869" s="12">
        <v>69</v>
      </c>
      <c r="T869" s="23">
        <v>1.4476994075815237</v>
      </c>
    </row>
    <row r="870" spans="1:20" s="12" customFormat="1" x14ac:dyDescent="0.25">
      <c r="A870" s="12">
        <v>227</v>
      </c>
      <c r="B870" s="12">
        <v>9</v>
      </c>
      <c r="C870" s="12" t="s">
        <v>138</v>
      </c>
      <c r="D870" s="38">
        <v>493478.459027</v>
      </c>
      <c r="E870" s="38">
        <v>5180856.1175499903</v>
      </c>
      <c r="F870" s="12" t="s">
        <v>106</v>
      </c>
      <c r="G870" s="12" t="s">
        <v>139</v>
      </c>
      <c r="H870" s="12">
        <v>4</v>
      </c>
      <c r="I870" s="12" t="s">
        <v>121</v>
      </c>
      <c r="J870" s="12">
        <v>69</v>
      </c>
      <c r="K870" s="12">
        <v>121</v>
      </c>
      <c r="L870" s="23">
        <v>1.5067944800445225</v>
      </c>
      <c r="M870" s="12" t="s">
        <v>106</v>
      </c>
      <c r="N870" s="12">
        <v>69</v>
      </c>
      <c r="O870" s="12">
        <v>121</v>
      </c>
      <c r="P870" s="23">
        <v>1.5067944800445225</v>
      </c>
      <c r="Q870" s="12" t="s">
        <v>106</v>
      </c>
      <c r="R870" s="12">
        <v>69</v>
      </c>
      <c r="S870" s="12">
        <v>121</v>
      </c>
      <c r="T870" s="23">
        <v>1.5067944800445225</v>
      </c>
    </row>
    <row r="871" spans="1:20" s="12" customFormat="1" x14ac:dyDescent="0.25">
      <c r="A871" s="12">
        <v>227</v>
      </c>
      <c r="B871" s="12">
        <v>9</v>
      </c>
      <c r="C871" s="12" t="s">
        <v>138</v>
      </c>
      <c r="D871" s="38">
        <v>493478.459027</v>
      </c>
      <c r="E871" s="38">
        <v>5180856.1175499903</v>
      </c>
      <c r="F871" s="12" t="s">
        <v>107</v>
      </c>
      <c r="G871" s="12" t="s">
        <v>139</v>
      </c>
      <c r="H871" s="12">
        <v>4</v>
      </c>
      <c r="I871" s="12" t="s">
        <v>121</v>
      </c>
      <c r="J871" s="12">
        <v>121</v>
      </c>
      <c r="K871" s="12">
        <v>153</v>
      </c>
      <c r="L871" s="23">
        <v>1.621143667647214</v>
      </c>
      <c r="M871" s="12" t="s">
        <v>107</v>
      </c>
      <c r="N871" s="12">
        <v>121</v>
      </c>
      <c r="O871" s="12">
        <v>153</v>
      </c>
      <c r="P871" s="23">
        <v>1.621143667647214</v>
      </c>
      <c r="Q871" s="12" t="s">
        <v>107</v>
      </c>
      <c r="R871" s="12">
        <v>121</v>
      </c>
      <c r="S871" s="12">
        <v>150</v>
      </c>
      <c r="T871" s="23">
        <v>1.621143667647214</v>
      </c>
    </row>
    <row r="872" spans="1:20" s="12" customFormat="1" x14ac:dyDescent="0.25">
      <c r="A872" s="12">
        <v>229</v>
      </c>
      <c r="B872" s="12">
        <v>11</v>
      </c>
      <c r="C872" s="12" t="s">
        <v>138</v>
      </c>
      <c r="D872" s="38">
        <v>493540.27207200002</v>
      </c>
      <c r="E872" s="38">
        <v>5180854.2695899904</v>
      </c>
      <c r="F872" s="12" t="s">
        <v>78</v>
      </c>
      <c r="G872" s="12" t="s">
        <v>119</v>
      </c>
      <c r="H872" s="12">
        <v>3</v>
      </c>
      <c r="I872" s="12" t="s">
        <v>79</v>
      </c>
      <c r="J872" s="12">
        <v>0</v>
      </c>
      <c r="K872" s="12">
        <v>10</v>
      </c>
      <c r="L872" s="23">
        <v>1.408632242774595</v>
      </c>
      <c r="M872" s="12" t="s">
        <v>78</v>
      </c>
      <c r="N872" s="12" t="s">
        <v>63</v>
      </c>
      <c r="O872" s="12" t="s">
        <v>64</v>
      </c>
      <c r="P872" s="23">
        <v>1.2638981334310795</v>
      </c>
      <c r="Q872" s="12" t="s">
        <v>78</v>
      </c>
      <c r="R872" s="12">
        <v>0</v>
      </c>
      <c r="S872" s="12">
        <v>10</v>
      </c>
      <c r="T872" s="23">
        <v>1.2426557510101099</v>
      </c>
    </row>
    <row r="873" spans="1:20" s="12" customFormat="1" x14ac:dyDescent="0.25">
      <c r="A873" s="12">
        <v>229</v>
      </c>
      <c r="B873" s="12">
        <v>11</v>
      </c>
      <c r="C873" s="12" t="s">
        <v>138</v>
      </c>
      <c r="D873" s="38">
        <v>493540.27207200002</v>
      </c>
      <c r="E873" s="38">
        <v>5180854.2695899904</v>
      </c>
      <c r="F873" s="12" t="s">
        <v>78</v>
      </c>
      <c r="G873" s="12" t="s">
        <v>119</v>
      </c>
      <c r="H873" s="12">
        <v>3</v>
      </c>
      <c r="I873" s="12" t="s">
        <v>79</v>
      </c>
      <c r="J873" s="12">
        <v>10</v>
      </c>
      <c r="K873" s="12">
        <v>20</v>
      </c>
      <c r="L873" s="23">
        <v>1.408632242774595</v>
      </c>
      <c r="M873" s="12" t="s">
        <v>122</v>
      </c>
      <c r="N873" s="12" t="s">
        <v>64</v>
      </c>
      <c r="O873" s="12" t="s">
        <v>68</v>
      </c>
      <c r="P873" s="23">
        <v>1.4825901052249673</v>
      </c>
      <c r="Q873" s="12" t="s">
        <v>78</v>
      </c>
      <c r="R873" s="12">
        <v>10</v>
      </c>
      <c r="S873" s="12">
        <v>20</v>
      </c>
      <c r="T873" s="23">
        <v>1.4246519752280467</v>
      </c>
    </row>
    <row r="874" spans="1:20" s="12" customFormat="1" x14ac:dyDescent="0.25">
      <c r="A874" s="12">
        <v>229</v>
      </c>
      <c r="B874" s="12">
        <v>11</v>
      </c>
      <c r="C874" s="12" t="s">
        <v>138</v>
      </c>
      <c r="D874" s="38">
        <v>493540.27207200002</v>
      </c>
      <c r="E874" s="38">
        <v>5180854.2695899904</v>
      </c>
      <c r="F874" s="12" t="s">
        <v>78</v>
      </c>
      <c r="G874" s="12" t="s">
        <v>119</v>
      </c>
      <c r="H874" s="12">
        <v>3</v>
      </c>
      <c r="I874" s="12" t="s">
        <v>79</v>
      </c>
      <c r="J874" s="12">
        <v>20</v>
      </c>
      <c r="K874" s="12">
        <v>30</v>
      </c>
      <c r="L874" s="23">
        <v>1.408632242774595</v>
      </c>
      <c r="M874" s="12" t="s">
        <v>83</v>
      </c>
      <c r="N874" s="12" t="s">
        <v>68</v>
      </c>
      <c r="O874" s="12" t="s">
        <v>70</v>
      </c>
      <c r="P874" s="23">
        <v>1.408632242774595</v>
      </c>
      <c r="Q874" s="12" t="s">
        <v>122</v>
      </c>
      <c r="R874" s="12">
        <v>20</v>
      </c>
      <c r="S874" s="12">
        <v>30</v>
      </c>
      <c r="T874" s="23">
        <v>1.3658097641018403</v>
      </c>
    </row>
    <row r="875" spans="1:20" s="12" customFormat="1" x14ac:dyDescent="0.25">
      <c r="A875" s="12">
        <v>229</v>
      </c>
      <c r="B875" s="12">
        <v>11</v>
      </c>
      <c r="C875" s="12" t="s">
        <v>138</v>
      </c>
      <c r="D875" s="38">
        <v>493540.27207200002</v>
      </c>
      <c r="E875" s="38">
        <v>5180854.2695899904</v>
      </c>
      <c r="F875" s="12" t="s">
        <v>83</v>
      </c>
      <c r="G875" s="12" t="s">
        <v>119</v>
      </c>
      <c r="H875" s="12">
        <v>3</v>
      </c>
      <c r="I875" s="12" t="s">
        <v>79</v>
      </c>
      <c r="J875" s="12">
        <v>24</v>
      </c>
      <c r="K875" s="12">
        <v>52</v>
      </c>
      <c r="L875" s="23">
        <v>1.2618428445456042</v>
      </c>
      <c r="M875" s="12" t="s">
        <v>83</v>
      </c>
      <c r="N875" s="12">
        <v>30</v>
      </c>
      <c r="O875" s="12">
        <v>52</v>
      </c>
      <c r="P875" s="23">
        <v>1.2618428445456042</v>
      </c>
      <c r="Q875" s="12" t="s">
        <v>83</v>
      </c>
      <c r="R875" s="12">
        <v>30</v>
      </c>
      <c r="S875" s="12">
        <v>52</v>
      </c>
      <c r="T875" s="23">
        <v>1.2618428445456042</v>
      </c>
    </row>
    <row r="876" spans="1:20" s="12" customFormat="1" x14ac:dyDescent="0.25">
      <c r="A876" s="12">
        <v>229</v>
      </c>
      <c r="B876" s="12">
        <v>11</v>
      </c>
      <c r="C876" s="12" t="s">
        <v>138</v>
      </c>
      <c r="D876" s="38">
        <v>493540.27207200002</v>
      </c>
      <c r="E876" s="38">
        <v>5180854.2695899904</v>
      </c>
      <c r="F876" s="12" t="s">
        <v>92</v>
      </c>
      <c r="G876" s="12" t="s">
        <v>119</v>
      </c>
      <c r="H876" s="12">
        <v>3</v>
      </c>
      <c r="I876" s="12" t="s">
        <v>79</v>
      </c>
      <c r="J876" s="12">
        <v>52</v>
      </c>
      <c r="K876" s="12">
        <v>82</v>
      </c>
      <c r="L876" s="23">
        <v>1.3775788353201537</v>
      </c>
      <c r="M876" s="12" t="s">
        <v>92</v>
      </c>
      <c r="N876" s="12">
        <v>52</v>
      </c>
      <c r="O876" s="12">
        <v>82</v>
      </c>
      <c r="P876" s="23">
        <v>1.3775788353201537</v>
      </c>
      <c r="Q876" s="12" t="s">
        <v>92</v>
      </c>
      <c r="R876" s="12">
        <v>52</v>
      </c>
      <c r="S876" s="12">
        <v>82</v>
      </c>
      <c r="T876" s="23">
        <v>1.3775788353201537</v>
      </c>
    </row>
    <row r="877" spans="1:20" s="12" customFormat="1" x14ac:dyDescent="0.25">
      <c r="A877" s="12">
        <v>229</v>
      </c>
      <c r="B877" s="12">
        <v>11</v>
      </c>
      <c r="C877" s="12" t="s">
        <v>138</v>
      </c>
      <c r="D877" s="38">
        <v>493540.27207200002</v>
      </c>
      <c r="E877" s="38">
        <v>5180854.2695899904</v>
      </c>
      <c r="F877" s="12" t="s">
        <v>93</v>
      </c>
      <c r="G877" s="12" t="s">
        <v>119</v>
      </c>
      <c r="H877" s="12">
        <v>3</v>
      </c>
      <c r="I877" s="12" t="s">
        <v>79</v>
      </c>
      <c r="J877" s="12">
        <v>82</v>
      </c>
      <c r="K877" s="12">
        <v>101</v>
      </c>
      <c r="L877" s="23">
        <v>1.6245549845086491</v>
      </c>
      <c r="M877" s="12" t="s">
        <v>93</v>
      </c>
      <c r="N877" s="12">
        <v>82</v>
      </c>
      <c r="O877" s="12">
        <v>101</v>
      </c>
      <c r="P877" s="23">
        <v>1.6245549845086491</v>
      </c>
      <c r="Q877" s="12" t="s">
        <v>93</v>
      </c>
      <c r="R877" s="12">
        <v>82</v>
      </c>
      <c r="S877" s="12">
        <v>93</v>
      </c>
      <c r="T877" s="23">
        <v>1.6245549845086491</v>
      </c>
    </row>
    <row r="878" spans="1:20" s="12" customFormat="1" x14ac:dyDescent="0.25">
      <c r="A878" s="12">
        <v>229</v>
      </c>
      <c r="B878" s="12">
        <v>11</v>
      </c>
      <c r="C878" s="12" t="s">
        <v>138</v>
      </c>
      <c r="D878" s="38">
        <v>493540.27207200002</v>
      </c>
      <c r="E878" s="38">
        <v>5180854.2695899904</v>
      </c>
      <c r="F878" s="12" t="s">
        <v>99</v>
      </c>
      <c r="G878" s="12" t="s">
        <v>119</v>
      </c>
      <c r="H878" s="12">
        <v>3</v>
      </c>
      <c r="I878" s="12" t="s">
        <v>79</v>
      </c>
      <c r="J878" s="12">
        <v>101</v>
      </c>
      <c r="K878" s="12">
        <v>153</v>
      </c>
      <c r="L878" s="23">
        <v>1.5374871398188683</v>
      </c>
      <c r="M878" s="12" t="s">
        <v>99</v>
      </c>
      <c r="N878" s="12">
        <v>101</v>
      </c>
      <c r="O878" s="12">
        <v>153</v>
      </c>
      <c r="P878" s="23">
        <v>1.5374871398188683</v>
      </c>
      <c r="Q878" s="12" t="s">
        <v>99</v>
      </c>
      <c r="R878" s="12">
        <v>93</v>
      </c>
      <c r="S878" s="12">
        <v>153</v>
      </c>
      <c r="T878" s="23">
        <v>1.5374871398188683</v>
      </c>
    </row>
    <row r="879" spans="1:20" s="12" customFormat="1" x14ac:dyDescent="0.25">
      <c r="A879" s="12">
        <v>231</v>
      </c>
      <c r="B879" s="12">
        <v>13</v>
      </c>
      <c r="C879" s="12" t="s">
        <v>138</v>
      </c>
      <c r="D879" s="38">
        <v>493604.093411999</v>
      </c>
      <c r="E879" s="38">
        <v>5180858.8683700003</v>
      </c>
      <c r="F879" s="12" t="s">
        <v>60</v>
      </c>
      <c r="G879" s="12" t="s">
        <v>139</v>
      </c>
      <c r="H879" s="12">
        <v>4</v>
      </c>
      <c r="I879" s="12" t="s">
        <v>86</v>
      </c>
      <c r="J879" s="12">
        <v>0</v>
      </c>
      <c r="K879" s="12">
        <v>10</v>
      </c>
      <c r="L879" s="23">
        <v>1.4045619659083055</v>
      </c>
      <c r="M879" s="12" t="s">
        <v>60</v>
      </c>
      <c r="N879" s="12" t="s">
        <v>63</v>
      </c>
      <c r="O879" s="12" t="s">
        <v>64</v>
      </c>
      <c r="P879" s="23">
        <v>0.98004085247627237</v>
      </c>
      <c r="Q879" s="12" t="s">
        <v>60</v>
      </c>
      <c r="R879" s="12">
        <v>0</v>
      </c>
      <c r="S879" s="12">
        <v>10</v>
      </c>
      <c r="T879" s="23">
        <v>1.2444201351518254</v>
      </c>
    </row>
    <row r="880" spans="1:20" s="12" customFormat="1" x14ac:dyDescent="0.25">
      <c r="A880" s="12">
        <v>231</v>
      </c>
      <c r="B880" s="12">
        <v>13</v>
      </c>
      <c r="C880" s="12" t="s">
        <v>138</v>
      </c>
      <c r="D880" s="38">
        <v>493604.093411999</v>
      </c>
      <c r="E880" s="38">
        <v>5180858.8683700003</v>
      </c>
      <c r="F880" s="12" t="s">
        <v>66</v>
      </c>
      <c r="G880" s="12" t="s">
        <v>139</v>
      </c>
      <c r="H880" s="12">
        <v>4</v>
      </c>
      <c r="I880" s="12" t="s">
        <v>86</v>
      </c>
      <c r="J880" s="12">
        <v>10</v>
      </c>
      <c r="K880" s="12">
        <v>20</v>
      </c>
      <c r="L880" s="23">
        <v>1.4045619659083055</v>
      </c>
      <c r="M880" s="12" t="s">
        <v>67</v>
      </c>
      <c r="N880" s="12" t="s">
        <v>64</v>
      </c>
      <c r="O880" s="12" t="s">
        <v>68</v>
      </c>
      <c r="P880" s="23">
        <v>1.4045619659083055</v>
      </c>
      <c r="Q880" s="12" t="s">
        <v>67</v>
      </c>
      <c r="R880" s="12">
        <v>10</v>
      </c>
      <c r="S880" s="12">
        <v>20</v>
      </c>
      <c r="T880" s="23">
        <v>1.4236815639501033</v>
      </c>
    </row>
    <row r="881" spans="1:20" s="12" customFormat="1" x14ac:dyDescent="0.25">
      <c r="A881" s="12">
        <v>231</v>
      </c>
      <c r="B881" s="12">
        <v>13</v>
      </c>
      <c r="C881" s="12" t="s">
        <v>138</v>
      </c>
      <c r="D881" s="38">
        <v>493604.093411999</v>
      </c>
      <c r="E881" s="38">
        <v>5180858.8683700003</v>
      </c>
      <c r="F881" s="12" t="s">
        <v>66</v>
      </c>
      <c r="G881" s="12" t="s">
        <v>139</v>
      </c>
      <c r="H881" s="12">
        <v>4</v>
      </c>
      <c r="I881" s="12" t="s">
        <v>86</v>
      </c>
      <c r="J881" s="12">
        <v>20</v>
      </c>
      <c r="K881" s="12">
        <v>30</v>
      </c>
      <c r="L881" s="23">
        <v>1.4294533666404843</v>
      </c>
      <c r="M881" s="12" t="s">
        <v>154</v>
      </c>
      <c r="N881" s="12" t="s">
        <v>68</v>
      </c>
      <c r="O881" s="12" t="s">
        <v>70</v>
      </c>
      <c r="P881" s="23">
        <v>1.4294533666404843</v>
      </c>
      <c r="Q881" s="12" t="s">
        <v>154</v>
      </c>
      <c r="R881" s="12">
        <v>20</v>
      </c>
      <c r="S881" s="12">
        <v>30</v>
      </c>
      <c r="T881" s="23">
        <v>1.3672212714152128</v>
      </c>
    </row>
    <row r="882" spans="1:20" s="12" customFormat="1" x14ac:dyDescent="0.25">
      <c r="A882" s="12">
        <v>231</v>
      </c>
      <c r="B882" s="12">
        <v>13</v>
      </c>
      <c r="C882" s="12" t="s">
        <v>138</v>
      </c>
      <c r="D882" s="38">
        <v>493604.093411999</v>
      </c>
      <c r="E882" s="38">
        <v>5180858.8683700003</v>
      </c>
      <c r="F882" s="12" t="s">
        <v>82</v>
      </c>
      <c r="G882" s="12" t="s">
        <v>139</v>
      </c>
      <c r="H882" s="12">
        <v>4</v>
      </c>
      <c r="I882" s="12" t="s">
        <v>86</v>
      </c>
      <c r="J882" s="12">
        <v>28</v>
      </c>
      <c r="K882" s="12">
        <v>48</v>
      </c>
      <c r="L882" s="23">
        <v>1.4674873494311464</v>
      </c>
      <c r="M882" s="12" t="s">
        <v>82</v>
      </c>
      <c r="N882" s="12">
        <v>30</v>
      </c>
      <c r="O882" s="12">
        <v>48</v>
      </c>
      <c r="P882" s="23">
        <v>1.4674873494311464</v>
      </c>
      <c r="Q882" s="12" t="s">
        <v>82</v>
      </c>
      <c r="R882" s="12">
        <v>30</v>
      </c>
      <c r="S882" s="12">
        <v>48</v>
      </c>
      <c r="T882" s="23">
        <v>1.4674873494311464</v>
      </c>
    </row>
    <row r="883" spans="1:20" s="12" customFormat="1" x14ac:dyDescent="0.25">
      <c r="A883" s="12">
        <v>231</v>
      </c>
      <c r="B883" s="12">
        <v>13</v>
      </c>
      <c r="C883" s="12" t="s">
        <v>138</v>
      </c>
      <c r="D883" s="38">
        <v>493604.093411999</v>
      </c>
      <c r="E883" s="38">
        <v>5180858.8683700003</v>
      </c>
      <c r="F883" s="12" t="s">
        <v>106</v>
      </c>
      <c r="G883" s="12" t="s">
        <v>139</v>
      </c>
      <c r="H883" s="12">
        <v>4</v>
      </c>
      <c r="I883" s="12" t="s">
        <v>86</v>
      </c>
      <c r="J883" s="12">
        <v>48</v>
      </c>
      <c r="K883" s="12">
        <v>37</v>
      </c>
      <c r="L883" s="23">
        <v>1.5487806259571042</v>
      </c>
      <c r="M883" s="12" t="s">
        <v>106</v>
      </c>
      <c r="N883" s="12">
        <v>48</v>
      </c>
      <c r="O883" s="12">
        <v>87</v>
      </c>
      <c r="P883" s="23">
        <v>1.5487806259571042</v>
      </c>
      <c r="Q883" s="12" t="s">
        <v>106</v>
      </c>
      <c r="R883" s="12">
        <v>48</v>
      </c>
      <c r="S883" s="12">
        <v>87</v>
      </c>
      <c r="T883" s="23">
        <v>1.5487806259571042</v>
      </c>
    </row>
    <row r="884" spans="1:20" s="12" customFormat="1" x14ac:dyDescent="0.25">
      <c r="A884" s="12">
        <v>231</v>
      </c>
      <c r="B884" s="12">
        <v>13</v>
      </c>
      <c r="C884" s="12" t="s">
        <v>138</v>
      </c>
      <c r="D884" s="38">
        <v>493604.093411999</v>
      </c>
      <c r="E884" s="38">
        <v>5180858.8683700003</v>
      </c>
      <c r="F884" s="12" t="s">
        <v>87</v>
      </c>
      <c r="G884" s="12" t="s">
        <v>139</v>
      </c>
      <c r="H884" s="12">
        <v>4</v>
      </c>
      <c r="I884" s="12" t="s">
        <v>86</v>
      </c>
      <c r="J884" s="12">
        <v>37</v>
      </c>
      <c r="K884" s="12">
        <v>107</v>
      </c>
      <c r="L884" s="23">
        <v>1.6115738699942526</v>
      </c>
      <c r="M884" s="12" t="s">
        <v>87</v>
      </c>
      <c r="N884" s="12">
        <v>87</v>
      </c>
      <c r="O884" s="12">
        <v>107</v>
      </c>
      <c r="P884" s="23">
        <v>1.6115738699942526</v>
      </c>
      <c r="Q884" s="12" t="s">
        <v>87</v>
      </c>
      <c r="R884" s="12">
        <v>87</v>
      </c>
      <c r="S884" s="12">
        <v>107</v>
      </c>
      <c r="T884" s="23">
        <v>1.6115738699942526</v>
      </c>
    </row>
    <row r="885" spans="1:20" s="12" customFormat="1" x14ac:dyDescent="0.25">
      <c r="A885" s="12">
        <v>231</v>
      </c>
      <c r="B885" s="12">
        <v>13</v>
      </c>
      <c r="C885" s="12" t="s">
        <v>138</v>
      </c>
      <c r="D885" s="38">
        <v>493604.093411999</v>
      </c>
      <c r="E885" s="38">
        <v>5180858.8683700003</v>
      </c>
      <c r="F885" s="12" t="s">
        <v>107</v>
      </c>
      <c r="G885" s="12" t="s">
        <v>139</v>
      </c>
      <c r="H885" s="12">
        <v>4</v>
      </c>
      <c r="I885" s="12" t="s">
        <v>86</v>
      </c>
      <c r="J885" s="12">
        <v>107</v>
      </c>
      <c r="K885" s="12">
        <v>153</v>
      </c>
      <c r="L885" s="23">
        <v>1.6248142983607128</v>
      </c>
      <c r="M885" s="12" t="s">
        <v>107</v>
      </c>
      <c r="N885" s="12">
        <v>107</v>
      </c>
      <c r="O885" s="12">
        <v>153</v>
      </c>
      <c r="P885" s="23">
        <v>1.6248142983607128</v>
      </c>
      <c r="Q885" s="12" t="s">
        <v>107</v>
      </c>
      <c r="R885" s="12">
        <v>107</v>
      </c>
      <c r="S885" s="12">
        <v>153</v>
      </c>
      <c r="T885" s="23">
        <v>1.6248142983607128</v>
      </c>
    </row>
    <row r="886" spans="1:20" s="12" customFormat="1" x14ac:dyDescent="0.25">
      <c r="A886" s="12">
        <v>233</v>
      </c>
      <c r="B886" s="12">
        <v>15</v>
      </c>
      <c r="C886" s="12" t="s">
        <v>138</v>
      </c>
      <c r="D886" s="38">
        <v>493667.907851998</v>
      </c>
      <c r="E886" s="38">
        <v>5180857.0227399804</v>
      </c>
      <c r="F886" s="12" t="s">
        <v>78</v>
      </c>
      <c r="G886" s="12" t="s">
        <v>169</v>
      </c>
      <c r="H886" s="12">
        <v>5</v>
      </c>
      <c r="I886" s="12" t="s">
        <v>79</v>
      </c>
      <c r="J886" s="12">
        <v>0</v>
      </c>
      <c r="K886" s="12">
        <v>10</v>
      </c>
      <c r="L886" s="23">
        <v>1.3287962207951904</v>
      </c>
      <c r="M886" s="12" t="s">
        <v>78</v>
      </c>
      <c r="N886" s="12" t="s">
        <v>63</v>
      </c>
      <c r="O886" s="12" t="s">
        <v>64</v>
      </c>
      <c r="P886" s="23">
        <v>0.95630467582439938</v>
      </c>
      <c r="Q886" s="12" t="s">
        <v>78</v>
      </c>
      <c r="R886" s="12">
        <v>0</v>
      </c>
      <c r="S886" s="12">
        <v>10</v>
      </c>
      <c r="T886" s="23">
        <v>1.2143373855355788</v>
      </c>
    </row>
    <row r="887" spans="1:20" s="12" customFormat="1" x14ac:dyDescent="0.25">
      <c r="A887" s="12">
        <v>233</v>
      </c>
      <c r="B887" s="12">
        <v>15</v>
      </c>
      <c r="C887" s="12" t="s">
        <v>138</v>
      </c>
      <c r="D887" s="38">
        <v>493667.907851998</v>
      </c>
      <c r="E887" s="38">
        <v>5180857.0227399804</v>
      </c>
      <c r="F887" s="12" t="s">
        <v>78</v>
      </c>
      <c r="G887" s="12" t="s">
        <v>169</v>
      </c>
      <c r="H887" s="12">
        <v>5</v>
      </c>
      <c r="I887" s="12" t="s">
        <v>79</v>
      </c>
      <c r="J887" s="12">
        <v>10</v>
      </c>
      <c r="K887" s="12">
        <v>20</v>
      </c>
      <c r="L887" s="23">
        <v>1.3287962207951904</v>
      </c>
      <c r="M887" s="12" t="s">
        <v>78</v>
      </c>
      <c r="N887" s="12" t="s">
        <v>64</v>
      </c>
      <c r="O887" s="12" t="s">
        <v>68</v>
      </c>
      <c r="P887" s="23">
        <v>1.3397939326267228</v>
      </c>
      <c r="Q887" s="12" t="s">
        <v>78</v>
      </c>
      <c r="R887" s="12">
        <v>10</v>
      </c>
      <c r="S887" s="12">
        <v>20</v>
      </c>
      <c r="T887" s="23">
        <v>1.3170245425834113</v>
      </c>
    </row>
    <row r="888" spans="1:20" s="12" customFormat="1" x14ac:dyDescent="0.25">
      <c r="A888" s="12">
        <v>233</v>
      </c>
      <c r="B888" s="12">
        <v>15</v>
      </c>
      <c r="C888" s="12" t="s">
        <v>138</v>
      </c>
      <c r="D888" s="38">
        <v>493667.907851998</v>
      </c>
      <c r="E888" s="38">
        <v>5180857.0227399804</v>
      </c>
      <c r="F888" s="12" t="s">
        <v>78</v>
      </c>
      <c r="G888" s="12" t="s">
        <v>169</v>
      </c>
      <c r="H888" s="12">
        <v>5</v>
      </c>
      <c r="I888" s="12" t="s">
        <v>79</v>
      </c>
      <c r="J888" s="12">
        <v>20</v>
      </c>
      <c r="K888" s="12">
        <v>30</v>
      </c>
      <c r="L888" s="23">
        <v>1.3287962207951904</v>
      </c>
      <c r="M888" s="12" t="s">
        <v>82</v>
      </c>
      <c r="N888" s="12" t="s">
        <v>68</v>
      </c>
      <c r="O888" s="12" t="s">
        <v>70</v>
      </c>
      <c r="P888" s="23">
        <v>1.3287962207951904</v>
      </c>
      <c r="Q888" s="12" t="s">
        <v>81</v>
      </c>
      <c r="R888" s="12">
        <v>20</v>
      </c>
      <c r="S888" s="12">
        <v>30</v>
      </c>
      <c r="T888" s="23">
        <v>1.2790902835365316</v>
      </c>
    </row>
    <row r="889" spans="1:20" s="12" customFormat="1" x14ac:dyDescent="0.25">
      <c r="A889" s="12">
        <v>233</v>
      </c>
      <c r="B889" s="12">
        <v>15</v>
      </c>
      <c r="C889" s="12" t="s">
        <v>138</v>
      </c>
      <c r="D889" s="38">
        <v>493667.907851998</v>
      </c>
      <c r="E889" s="38">
        <v>5180857.0227399804</v>
      </c>
      <c r="F889" s="12" t="s">
        <v>82</v>
      </c>
      <c r="G889" s="12" t="s">
        <v>169</v>
      </c>
      <c r="H889" s="12">
        <v>5</v>
      </c>
      <c r="I889" s="12" t="s">
        <v>79</v>
      </c>
      <c r="J889" s="12">
        <v>24</v>
      </c>
      <c r="K889" s="12">
        <v>46</v>
      </c>
      <c r="L889" s="23">
        <v>1.1623051370547086</v>
      </c>
      <c r="M889" s="12" t="s">
        <v>82</v>
      </c>
      <c r="N889" s="12">
        <v>30</v>
      </c>
      <c r="O889" s="12">
        <v>46</v>
      </c>
      <c r="P889" s="23">
        <v>1.1623051370547086</v>
      </c>
      <c r="Q889" s="12" t="s">
        <v>82</v>
      </c>
      <c r="R889" s="12">
        <v>30</v>
      </c>
      <c r="S889" s="12">
        <v>46</v>
      </c>
      <c r="T889" s="23">
        <v>1.1623051370547086</v>
      </c>
    </row>
    <row r="890" spans="1:20" s="12" customFormat="1" x14ac:dyDescent="0.25">
      <c r="A890" s="12">
        <v>233</v>
      </c>
      <c r="B890" s="12">
        <v>15</v>
      </c>
      <c r="C890" s="12" t="s">
        <v>138</v>
      </c>
      <c r="D890" s="38">
        <v>493667.907851998</v>
      </c>
      <c r="E890" s="38">
        <v>5180857.0227399804</v>
      </c>
      <c r="F890" s="12" t="s">
        <v>129</v>
      </c>
      <c r="G890" s="12" t="s">
        <v>169</v>
      </c>
      <c r="H890" s="12">
        <v>5</v>
      </c>
      <c r="I890" s="12" t="s">
        <v>79</v>
      </c>
      <c r="J890" s="12">
        <v>46</v>
      </c>
      <c r="K890" s="12">
        <v>77</v>
      </c>
      <c r="L890" s="23">
        <v>1.1916942125111425</v>
      </c>
      <c r="M890" s="12" t="s">
        <v>129</v>
      </c>
      <c r="N890" s="12">
        <v>46</v>
      </c>
      <c r="O890" s="12">
        <v>77</v>
      </c>
      <c r="P890" s="23">
        <v>1.1916942125111425</v>
      </c>
      <c r="Q890" s="12" t="s">
        <v>129</v>
      </c>
      <c r="R890" s="12">
        <v>46</v>
      </c>
      <c r="S890" s="12">
        <v>77</v>
      </c>
      <c r="T890" s="23">
        <v>1.1916942125111425</v>
      </c>
    </row>
    <row r="891" spans="1:20" s="12" customFormat="1" x14ac:dyDescent="0.25">
      <c r="A891" s="12">
        <v>233</v>
      </c>
      <c r="B891" s="12">
        <v>15</v>
      </c>
      <c r="C891" s="12" t="s">
        <v>138</v>
      </c>
      <c r="D891" s="38">
        <v>493667.907851998</v>
      </c>
      <c r="E891" s="38">
        <v>5180857.0227399804</v>
      </c>
      <c r="F891" s="12" t="s">
        <v>130</v>
      </c>
      <c r="G891" s="12" t="s">
        <v>169</v>
      </c>
      <c r="H891" s="12">
        <v>5</v>
      </c>
      <c r="I891" s="12" t="s">
        <v>79</v>
      </c>
      <c r="J891" s="12">
        <v>77</v>
      </c>
      <c r="K891" s="12">
        <v>100</v>
      </c>
      <c r="L891" s="23">
        <v>1.2649405177901403</v>
      </c>
      <c r="M891" s="12" t="s">
        <v>130</v>
      </c>
      <c r="N891" s="12">
        <v>77</v>
      </c>
      <c r="O891" s="12">
        <v>100</v>
      </c>
      <c r="P891" s="23">
        <v>1.2649405177901403</v>
      </c>
      <c r="Q891" s="12" t="s">
        <v>130</v>
      </c>
      <c r="R891" s="12">
        <v>77</v>
      </c>
      <c r="S891" s="12">
        <v>118</v>
      </c>
      <c r="T891" s="23">
        <v>1.2649405177901403</v>
      </c>
    </row>
    <row r="892" spans="1:20" s="12" customFormat="1" x14ac:dyDescent="0.25">
      <c r="A892" s="12">
        <v>233</v>
      </c>
      <c r="B892" s="12">
        <v>15</v>
      </c>
      <c r="C892" s="12" t="s">
        <v>138</v>
      </c>
      <c r="D892" s="38">
        <v>493667.907851998</v>
      </c>
      <c r="E892" s="38">
        <v>5180857.0227399804</v>
      </c>
      <c r="F892" s="12" t="s">
        <v>184</v>
      </c>
      <c r="G892" s="12" t="s">
        <v>169</v>
      </c>
      <c r="H892" s="12">
        <v>5</v>
      </c>
      <c r="I892" s="12" t="s">
        <v>79</v>
      </c>
      <c r="J892" s="12">
        <v>100</v>
      </c>
      <c r="K892" s="12">
        <v>153</v>
      </c>
      <c r="L892" s="23">
        <v>1.2292808960428658</v>
      </c>
      <c r="M892" s="12" t="s">
        <v>184</v>
      </c>
      <c r="N892" s="12">
        <v>100</v>
      </c>
      <c r="O892" s="12">
        <v>153</v>
      </c>
      <c r="P892" s="23">
        <v>1.2292808960428658</v>
      </c>
      <c r="Q892" s="12" t="s">
        <v>184</v>
      </c>
      <c r="R892" s="12">
        <v>118</v>
      </c>
      <c r="S892" s="12">
        <v>153</v>
      </c>
      <c r="T892" s="23">
        <v>1.2292808960428658</v>
      </c>
    </row>
    <row r="893" spans="1:20" s="12" customFormat="1" x14ac:dyDescent="0.25">
      <c r="A893" s="12">
        <v>235</v>
      </c>
      <c r="B893" s="12">
        <v>17</v>
      </c>
      <c r="C893" s="12" t="s">
        <v>138</v>
      </c>
      <c r="D893" s="38">
        <v>493731.73648899799</v>
      </c>
      <c r="E893" s="38">
        <v>5180868.7346999804</v>
      </c>
      <c r="F893" s="12" t="s">
        <v>78</v>
      </c>
      <c r="G893" s="12" t="s">
        <v>139</v>
      </c>
      <c r="H893" s="12">
        <v>4</v>
      </c>
      <c r="I893" s="12" t="s">
        <v>121</v>
      </c>
      <c r="J893" s="12">
        <v>0</v>
      </c>
      <c r="K893" s="12">
        <v>10</v>
      </c>
      <c r="L893" s="23">
        <v>1.3860560169329861</v>
      </c>
      <c r="M893" s="12" t="s">
        <v>78</v>
      </c>
      <c r="N893" s="12" t="s">
        <v>63</v>
      </c>
      <c r="O893" s="12" t="s">
        <v>64</v>
      </c>
      <c r="P893" s="23">
        <v>0.9913968137052509</v>
      </c>
      <c r="Q893" s="12" t="s">
        <v>78</v>
      </c>
      <c r="R893" s="12">
        <v>0</v>
      </c>
      <c r="S893" s="12">
        <v>10</v>
      </c>
      <c r="T893" s="23">
        <v>1.2223653333803837</v>
      </c>
    </row>
    <row r="894" spans="1:20" s="12" customFormat="1" x14ac:dyDescent="0.25">
      <c r="A894" s="12">
        <v>235</v>
      </c>
      <c r="B894" s="12">
        <v>17</v>
      </c>
      <c r="C894" s="12" t="s">
        <v>138</v>
      </c>
      <c r="D894" s="38">
        <v>493731.73648899799</v>
      </c>
      <c r="E894" s="38">
        <v>5180868.7346999804</v>
      </c>
      <c r="F894" s="12" t="s">
        <v>78</v>
      </c>
      <c r="G894" s="12" t="s">
        <v>139</v>
      </c>
      <c r="H894" s="12">
        <v>4</v>
      </c>
      <c r="I894" s="12" t="s">
        <v>121</v>
      </c>
      <c r="J894" s="12">
        <v>10</v>
      </c>
      <c r="K894" s="12">
        <v>20</v>
      </c>
      <c r="L894" s="23">
        <v>1.3860560169329861</v>
      </c>
      <c r="M894" s="12" t="s">
        <v>78</v>
      </c>
      <c r="N894" s="12" t="s">
        <v>64</v>
      </c>
      <c r="O894" s="12" t="s">
        <v>68</v>
      </c>
      <c r="P894" s="23">
        <v>1.4260583143733754</v>
      </c>
      <c r="Q894" s="12" t="s">
        <v>78</v>
      </c>
      <c r="R894" s="12">
        <v>10</v>
      </c>
      <c r="S894" s="12">
        <v>20</v>
      </c>
      <c r="T894" s="23">
        <v>1.3469308537854863</v>
      </c>
    </row>
    <row r="895" spans="1:20" s="12" customFormat="1" x14ac:dyDescent="0.25">
      <c r="A895" s="12">
        <v>235</v>
      </c>
      <c r="B895" s="12">
        <v>17</v>
      </c>
      <c r="C895" s="12" t="s">
        <v>138</v>
      </c>
      <c r="D895" s="38">
        <v>493731.73648899799</v>
      </c>
      <c r="E895" s="38">
        <v>5180868.7346999804</v>
      </c>
      <c r="F895" s="12" t="s">
        <v>78</v>
      </c>
      <c r="G895" s="12" t="s">
        <v>139</v>
      </c>
      <c r="H895" s="12">
        <v>4</v>
      </c>
      <c r="I895" s="12" t="s">
        <v>121</v>
      </c>
      <c r="J895" s="12">
        <v>20</v>
      </c>
      <c r="K895" s="12">
        <v>30</v>
      </c>
      <c r="L895" s="23">
        <v>1.3860560169329861</v>
      </c>
      <c r="M895" s="12" t="s">
        <v>82</v>
      </c>
      <c r="N895" s="12" t="s">
        <v>68</v>
      </c>
      <c r="O895" s="12" t="s">
        <v>70</v>
      </c>
      <c r="P895" s="23">
        <v>1.3860560169329861</v>
      </c>
      <c r="Q895" s="12" t="s">
        <v>81</v>
      </c>
      <c r="R895" s="12">
        <v>20</v>
      </c>
      <c r="S895" s="12">
        <v>30</v>
      </c>
      <c r="T895" s="23">
        <v>1.3425198934311979</v>
      </c>
    </row>
    <row r="896" spans="1:20" s="12" customFormat="1" x14ac:dyDescent="0.25">
      <c r="A896" s="12">
        <v>235</v>
      </c>
      <c r="B896" s="12">
        <v>17</v>
      </c>
      <c r="C896" s="12" t="s">
        <v>138</v>
      </c>
      <c r="D896" s="38">
        <v>493731.73648899799</v>
      </c>
      <c r="E896" s="38">
        <v>5180868.7346999804</v>
      </c>
      <c r="F896" s="12" t="s">
        <v>82</v>
      </c>
      <c r="G896" s="12" t="s">
        <v>139</v>
      </c>
      <c r="H896" s="12">
        <v>4</v>
      </c>
      <c r="I896" s="12" t="s">
        <v>121</v>
      </c>
      <c r="J896" s="12">
        <v>20</v>
      </c>
      <c r="K896" s="12">
        <v>41</v>
      </c>
      <c r="L896" s="23">
        <v>1.2986121654743816</v>
      </c>
      <c r="M896" s="12" t="s">
        <v>82</v>
      </c>
      <c r="N896" s="12">
        <v>30</v>
      </c>
      <c r="O896" s="12">
        <v>41</v>
      </c>
      <c r="P896" s="23">
        <v>1.2986121654743816</v>
      </c>
      <c r="Q896" s="12" t="s">
        <v>82</v>
      </c>
      <c r="R896" s="12">
        <v>30</v>
      </c>
      <c r="S896" s="12">
        <v>41</v>
      </c>
      <c r="T896" s="23">
        <v>1.2986121654743816</v>
      </c>
    </row>
    <row r="897" spans="1:20" s="12" customFormat="1" x14ac:dyDescent="0.25">
      <c r="A897" s="12">
        <v>235</v>
      </c>
      <c r="B897" s="12">
        <v>17</v>
      </c>
      <c r="C897" s="12" t="s">
        <v>138</v>
      </c>
      <c r="D897" s="38">
        <v>493731.73648899799</v>
      </c>
      <c r="E897" s="38">
        <v>5180868.7346999804</v>
      </c>
      <c r="F897" s="12" t="s">
        <v>129</v>
      </c>
      <c r="G897" s="12" t="s">
        <v>139</v>
      </c>
      <c r="H897" s="12">
        <v>4</v>
      </c>
      <c r="I897" s="12" t="s">
        <v>121</v>
      </c>
      <c r="J897" s="12">
        <v>41</v>
      </c>
      <c r="K897" s="12">
        <v>72</v>
      </c>
      <c r="L897" s="23">
        <v>1.3168817468972738</v>
      </c>
      <c r="M897" s="12" t="s">
        <v>129</v>
      </c>
      <c r="N897" s="12">
        <v>41</v>
      </c>
      <c r="O897" s="12">
        <v>72</v>
      </c>
      <c r="P897" s="23">
        <v>1.3168817468972738</v>
      </c>
      <c r="Q897" s="12" t="s">
        <v>129</v>
      </c>
      <c r="R897" s="12">
        <v>41</v>
      </c>
      <c r="S897" s="12">
        <v>72</v>
      </c>
      <c r="T897" s="23">
        <v>1.3168817468972738</v>
      </c>
    </row>
    <row r="898" spans="1:20" s="12" customFormat="1" x14ac:dyDescent="0.25">
      <c r="A898" s="12">
        <v>235</v>
      </c>
      <c r="B898" s="12">
        <v>17</v>
      </c>
      <c r="C898" s="12" t="s">
        <v>138</v>
      </c>
      <c r="D898" s="38">
        <v>493731.73648899799</v>
      </c>
      <c r="E898" s="38">
        <v>5180868.7346999804</v>
      </c>
      <c r="F898" s="12" t="s">
        <v>130</v>
      </c>
      <c r="G898" s="12" t="s">
        <v>139</v>
      </c>
      <c r="H898" s="12">
        <v>4</v>
      </c>
      <c r="I898" s="12" t="s">
        <v>121</v>
      </c>
      <c r="J898" s="12">
        <v>72</v>
      </c>
      <c r="K898" s="12">
        <v>104</v>
      </c>
      <c r="L898" s="23">
        <v>1.5299815164601216</v>
      </c>
      <c r="M898" s="12" t="s">
        <v>130</v>
      </c>
      <c r="N898" s="12">
        <v>72</v>
      </c>
      <c r="O898" s="12">
        <v>104</v>
      </c>
      <c r="P898" s="23">
        <v>1.5299815164601216</v>
      </c>
      <c r="Q898" s="12" t="s">
        <v>130</v>
      </c>
      <c r="R898" s="12">
        <v>72</v>
      </c>
      <c r="S898" s="12">
        <v>115</v>
      </c>
      <c r="T898" s="23">
        <v>1.5299815164601216</v>
      </c>
    </row>
    <row r="899" spans="1:20" s="12" customFormat="1" x14ac:dyDescent="0.25">
      <c r="A899" s="12">
        <v>235</v>
      </c>
      <c r="B899" s="12">
        <v>17</v>
      </c>
      <c r="C899" s="12" t="s">
        <v>138</v>
      </c>
      <c r="D899" s="38">
        <v>493731.73648899799</v>
      </c>
      <c r="E899" s="38">
        <v>5180868.7346999804</v>
      </c>
      <c r="F899" s="12" t="s">
        <v>76</v>
      </c>
      <c r="G899" s="12" t="s">
        <v>139</v>
      </c>
      <c r="H899" s="12">
        <v>4</v>
      </c>
      <c r="I899" s="12" t="s">
        <v>121</v>
      </c>
      <c r="J899" s="12">
        <v>104</v>
      </c>
      <c r="K899" s="12">
        <v>153</v>
      </c>
      <c r="L899" s="23">
        <v>1.5597084765984559</v>
      </c>
      <c r="M899" s="12" t="s">
        <v>76</v>
      </c>
      <c r="N899" s="12">
        <v>104</v>
      </c>
      <c r="O899" s="12">
        <v>153</v>
      </c>
      <c r="P899" s="23">
        <v>1.5597084765984559</v>
      </c>
      <c r="Q899" s="12" t="s">
        <v>76</v>
      </c>
      <c r="R899" s="12">
        <v>115</v>
      </c>
      <c r="S899" s="12">
        <v>153</v>
      </c>
      <c r="T899" s="23">
        <v>1.5597084765984559</v>
      </c>
    </row>
    <row r="900" spans="1:20" s="12" customFormat="1" x14ac:dyDescent="0.25">
      <c r="A900" s="12">
        <v>237</v>
      </c>
      <c r="B900" s="12">
        <v>19</v>
      </c>
      <c r="C900" s="12" t="s">
        <v>138</v>
      </c>
      <c r="D900" s="38">
        <v>493798.241069999</v>
      </c>
      <c r="E900" s="38">
        <v>5180860.3842399903</v>
      </c>
      <c r="F900" s="12" t="s">
        <v>78</v>
      </c>
      <c r="G900" s="12" t="s">
        <v>139</v>
      </c>
      <c r="H900" s="12">
        <v>4</v>
      </c>
      <c r="I900" s="12" t="s">
        <v>86</v>
      </c>
      <c r="J900" s="12">
        <v>0</v>
      </c>
      <c r="K900" s="12">
        <v>10</v>
      </c>
      <c r="L900" s="23">
        <v>1.320677217220187</v>
      </c>
      <c r="M900" s="12" t="s">
        <v>78</v>
      </c>
      <c r="N900" s="12" t="s">
        <v>63</v>
      </c>
      <c r="O900" s="12" t="s">
        <v>64</v>
      </c>
      <c r="P900" s="23">
        <v>1.0172333317094668</v>
      </c>
      <c r="Q900" s="12" t="s">
        <v>78</v>
      </c>
      <c r="R900" s="12">
        <v>0</v>
      </c>
      <c r="S900" s="12">
        <v>10</v>
      </c>
      <c r="T900" s="23">
        <v>1.2569472625580043</v>
      </c>
    </row>
    <row r="901" spans="1:20" s="12" customFormat="1" x14ac:dyDescent="0.25">
      <c r="A901" s="12">
        <v>237</v>
      </c>
      <c r="B901" s="12">
        <v>19</v>
      </c>
      <c r="C901" s="12" t="s">
        <v>138</v>
      </c>
      <c r="D901" s="38">
        <v>493798.241069999</v>
      </c>
      <c r="E901" s="38">
        <v>5180860.3842399903</v>
      </c>
      <c r="F901" s="12" t="s">
        <v>78</v>
      </c>
      <c r="G901" s="12" t="s">
        <v>139</v>
      </c>
      <c r="H901" s="12">
        <v>4</v>
      </c>
      <c r="I901" s="12" t="s">
        <v>86</v>
      </c>
      <c r="J901" s="12">
        <v>10</v>
      </c>
      <c r="K901" s="12">
        <v>20</v>
      </c>
      <c r="L901" s="23">
        <v>1.320677217220187</v>
      </c>
      <c r="M901" s="12" t="s">
        <v>135</v>
      </c>
      <c r="N901" s="12" t="s">
        <v>64</v>
      </c>
      <c r="O901" s="12" t="s">
        <v>68</v>
      </c>
      <c r="P901" s="23">
        <v>1.320677217220187</v>
      </c>
      <c r="Q901" s="12" t="s">
        <v>78</v>
      </c>
      <c r="R901" s="12">
        <v>10</v>
      </c>
      <c r="S901" s="12">
        <v>20</v>
      </c>
      <c r="T901" s="23">
        <v>1.3908640189141976</v>
      </c>
    </row>
    <row r="902" spans="1:20" s="12" customFormat="1" x14ac:dyDescent="0.25">
      <c r="A902" s="12">
        <v>237</v>
      </c>
      <c r="B902" s="12">
        <v>19</v>
      </c>
      <c r="C902" s="12" t="s">
        <v>138</v>
      </c>
      <c r="D902" s="38">
        <v>493798.241069999</v>
      </c>
      <c r="E902" s="38">
        <v>5180860.3842399903</v>
      </c>
      <c r="F902" s="12" t="s">
        <v>78</v>
      </c>
      <c r="G902" s="12" t="s">
        <v>139</v>
      </c>
      <c r="H902" s="12">
        <v>4</v>
      </c>
      <c r="I902" s="12" t="s">
        <v>86</v>
      </c>
      <c r="J902" s="12">
        <v>20</v>
      </c>
      <c r="K902" s="12">
        <v>30</v>
      </c>
      <c r="L902" s="23">
        <v>1.3814796379888687</v>
      </c>
      <c r="M902" s="12" t="s">
        <v>129</v>
      </c>
      <c r="N902" s="12" t="s">
        <v>68</v>
      </c>
      <c r="O902" s="12" t="s">
        <v>70</v>
      </c>
      <c r="P902" s="23">
        <v>1.3814796379888687</v>
      </c>
      <c r="Q902" s="12" t="s">
        <v>135</v>
      </c>
      <c r="R902" s="12">
        <v>20</v>
      </c>
      <c r="S902" s="12">
        <v>30</v>
      </c>
      <c r="T902" s="23">
        <v>1.3076733066323201</v>
      </c>
    </row>
    <row r="903" spans="1:20" s="12" customFormat="1" x14ac:dyDescent="0.25">
      <c r="A903" s="12">
        <v>237</v>
      </c>
      <c r="B903" s="12">
        <v>19</v>
      </c>
      <c r="C903" s="12" t="s">
        <v>138</v>
      </c>
      <c r="D903" s="38">
        <v>493798.241069999</v>
      </c>
      <c r="E903" s="38">
        <v>5180860.3842399903</v>
      </c>
      <c r="F903" s="12" t="s">
        <v>129</v>
      </c>
      <c r="G903" s="12" t="s">
        <v>139</v>
      </c>
      <c r="H903" s="12">
        <v>4</v>
      </c>
      <c r="I903" s="12" t="s">
        <v>86</v>
      </c>
      <c r="J903" s="12">
        <v>18</v>
      </c>
      <c r="K903" s="12">
        <v>49</v>
      </c>
      <c r="L903" s="23">
        <v>1.3739535717195164</v>
      </c>
      <c r="M903" s="12" t="s">
        <v>129</v>
      </c>
      <c r="N903" s="12">
        <v>30</v>
      </c>
      <c r="O903" s="12">
        <v>49</v>
      </c>
      <c r="P903" s="23">
        <v>1.3739535717195164</v>
      </c>
      <c r="Q903" s="12" t="s">
        <v>129</v>
      </c>
      <c r="R903" s="12">
        <v>30</v>
      </c>
      <c r="S903" s="12">
        <v>49</v>
      </c>
      <c r="T903" s="23">
        <v>1.3739535717195164</v>
      </c>
    </row>
    <row r="904" spans="1:20" s="12" customFormat="1" x14ac:dyDescent="0.25">
      <c r="A904" s="12">
        <v>237</v>
      </c>
      <c r="B904" s="12">
        <v>19</v>
      </c>
      <c r="C904" s="12" t="s">
        <v>138</v>
      </c>
      <c r="D904" s="38">
        <v>493798.241069999</v>
      </c>
      <c r="E904" s="38">
        <v>5180860.3842399903</v>
      </c>
      <c r="F904" s="12" t="s">
        <v>130</v>
      </c>
      <c r="G904" s="12" t="s">
        <v>139</v>
      </c>
      <c r="H904" s="12">
        <v>4</v>
      </c>
      <c r="I904" s="12" t="s">
        <v>86</v>
      </c>
      <c r="J904" s="12">
        <v>49</v>
      </c>
      <c r="K904" s="12">
        <v>80</v>
      </c>
      <c r="L904" s="23">
        <v>1.5972691222083673</v>
      </c>
      <c r="M904" s="12" t="s">
        <v>130</v>
      </c>
      <c r="N904" s="12">
        <v>49</v>
      </c>
      <c r="O904" s="12">
        <v>80</v>
      </c>
      <c r="P904" s="23">
        <v>1.5972691222083673</v>
      </c>
      <c r="Q904" s="12" t="s">
        <v>130</v>
      </c>
      <c r="R904" s="12">
        <v>49</v>
      </c>
      <c r="S904" s="12">
        <v>80</v>
      </c>
      <c r="T904" s="23">
        <v>1.5972691222083673</v>
      </c>
    </row>
    <row r="905" spans="1:20" s="12" customFormat="1" x14ac:dyDescent="0.25">
      <c r="A905" s="12">
        <v>237</v>
      </c>
      <c r="B905" s="12">
        <v>19</v>
      </c>
      <c r="C905" s="12" t="s">
        <v>138</v>
      </c>
      <c r="D905" s="38">
        <v>493798.241069999</v>
      </c>
      <c r="E905" s="38">
        <v>5180860.3842399903</v>
      </c>
      <c r="F905" s="12" t="s">
        <v>89</v>
      </c>
      <c r="G905" s="12" t="s">
        <v>139</v>
      </c>
      <c r="H905" s="12">
        <v>4</v>
      </c>
      <c r="I905" s="12" t="s">
        <v>86</v>
      </c>
      <c r="J905" s="12">
        <v>80</v>
      </c>
      <c r="K905" s="12">
        <v>116</v>
      </c>
      <c r="L905" s="23">
        <v>1.5880781692185035</v>
      </c>
      <c r="M905" s="12" t="s">
        <v>89</v>
      </c>
      <c r="N905" s="12">
        <v>80</v>
      </c>
      <c r="O905" s="12">
        <v>116</v>
      </c>
      <c r="P905" s="23">
        <v>1.5880781692185035</v>
      </c>
      <c r="Q905" s="12" t="s">
        <v>89</v>
      </c>
      <c r="R905" s="12">
        <v>80</v>
      </c>
      <c r="S905" s="12">
        <v>125</v>
      </c>
      <c r="T905" s="23">
        <v>1.5880781692185035</v>
      </c>
    </row>
    <row r="906" spans="1:20" s="12" customFormat="1" x14ac:dyDescent="0.25">
      <c r="A906" s="12">
        <v>237</v>
      </c>
      <c r="B906" s="12">
        <v>19</v>
      </c>
      <c r="C906" s="12" t="s">
        <v>138</v>
      </c>
      <c r="D906" s="38">
        <v>493798.241069999</v>
      </c>
      <c r="E906" s="38">
        <v>5180860.3842399903</v>
      </c>
      <c r="F906" s="12" t="s">
        <v>90</v>
      </c>
      <c r="G906" s="12" t="s">
        <v>139</v>
      </c>
      <c r="H906" s="12">
        <v>4</v>
      </c>
      <c r="I906" s="12" t="s">
        <v>86</v>
      </c>
      <c r="J906" s="12">
        <v>116</v>
      </c>
      <c r="K906" s="12">
        <v>153</v>
      </c>
      <c r="L906" s="23">
        <v>1.5736342434969393</v>
      </c>
      <c r="M906" s="12" t="s">
        <v>90</v>
      </c>
      <c r="N906" s="12">
        <v>116</v>
      </c>
      <c r="O906" s="12">
        <v>153</v>
      </c>
      <c r="P906" s="23">
        <v>1.5736342434969393</v>
      </c>
      <c r="Q906" s="12" t="s">
        <v>90</v>
      </c>
      <c r="R906" s="12">
        <v>125</v>
      </c>
      <c r="S906" s="12">
        <v>153</v>
      </c>
      <c r="T906" s="23">
        <v>1.5736342434969393</v>
      </c>
    </row>
    <row r="907" spans="1:20" s="12" customFormat="1" x14ac:dyDescent="0.25">
      <c r="A907" s="12">
        <v>239</v>
      </c>
      <c r="B907" s="12">
        <v>21</v>
      </c>
      <c r="C907" s="12" t="s">
        <v>138</v>
      </c>
      <c r="D907" s="38">
        <v>493858.43561599799</v>
      </c>
      <c r="E907" s="38">
        <v>5180848.0880899904</v>
      </c>
      <c r="F907" s="12" t="s">
        <v>78</v>
      </c>
      <c r="G907" s="12" t="s">
        <v>139</v>
      </c>
      <c r="H907" s="12">
        <v>4</v>
      </c>
      <c r="I907" s="12" t="s">
        <v>120</v>
      </c>
      <c r="J907" s="12">
        <v>0</v>
      </c>
      <c r="K907" s="12">
        <v>10</v>
      </c>
      <c r="L907" s="23">
        <v>1.4279266528868562</v>
      </c>
      <c r="M907" s="12" t="s">
        <v>78</v>
      </c>
      <c r="N907" s="12" t="s">
        <v>63</v>
      </c>
      <c r="O907" s="12" t="s">
        <v>64</v>
      </c>
      <c r="P907" s="23">
        <v>1.0508589498599759</v>
      </c>
      <c r="Q907" s="12" t="s">
        <v>78</v>
      </c>
      <c r="R907" s="12">
        <v>0</v>
      </c>
      <c r="S907" s="12">
        <v>10</v>
      </c>
      <c r="T907" s="23">
        <v>1.2880886426592797</v>
      </c>
    </row>
    <row r="908" spans="1:20" s="12" customFormat="1" x14ac:dyDescent="0.25">
      <c r="A908" s="12">
        <v>239</v>
      </c>
      <c r="B908" s="12">
        <v>21</v>
      </c>
      <c r="C908" s="12" t="s">
        <v>138</v>
      </c>
      <c r="D908" s="38">
        <v>493858.43561599799</v>
      </c>
      <c r="E908" s="38">
        <v>5180848.0880899904</v>
      </c>
      <c r="F908" s="12" t="s">
        <v>78</v>
      </c>
      <c r="G908" s="12" t="s">
        <v>139</v>
      </c>
      <c r="H908" s="12">
        <v>4</v>
      </c>
      <c r="I908" s="12" t="s">
        <v>120</v>
      </c>
      <c r="J908" s="12">
        <v>10</v>
      </c>
      <c r="K908" s="12">
        <v>20</v>
      </c>
      <c r="L908" s="23">
        <v>1.4279266528868562</v>
      </c>
      <c r="M908" s="12" t="s">
        <v>81</v>
      </c>
      <c r="N908" s="12" t="s">
        <v>64</v>
      </c>
      <c r="O908" s="12" t="s">
        <v>68</v>
      </c>
      <c r="P908" s="23">
        <v>1.4829083711595643</v>
      </c>
      <c r="Q908" s="12" t="s">
        <v>81</v>
      </c>
      <c r="R908" s="12">
        <v>10</v>
      </c>
      <c r="S908" s="12">
        <v>20</v>
      </c>
      <c r="T908" s="23">
        <v>1.4401785556751416</v>
      </c>
    </row>
    <row r="909" spans="1:20" s="12" customFormat="1" x14ac:dyDescent="0.25">
      <c r="A909" s="12">
        <v>239</v>
      </c>
      <c r="B909" s="12">
        <v>21</v>
      </c>
      <c r="C909" s="12" t="s">
        <v>138</v>
      </c>
      <c r="D909" s="38">
        <v>493858.43561599799</v>
      </c>
      <c r="E909" s="38">
        <v>5180848.0880899904</v>
      </c>
      <c r="F909" s="12" t="s">
        <v>78</v>
      </c>
      <c r="G909" s="12" t="s">
        <v>139</v>
      </c>
      <c r="H909" s="12">
        <v>4</v>
      </c>
      <c r="I909" s="12" t="s">
        <v>120</v>
      </c>
      <c r="J909" s="12">
        <v>20</v>
      </c>
      <c r="K909" s="12">
        <v>30</v>
      </c>
      <c r="L909" s="23">
        <v>1.4279266528868562</v>
      </c>
      <c r="M909" s="12" t="s">
        <v>82</v>
      </c>
      <c r="N909" s="12" t="s">
        <v>68</v>
      </c>
      <c r="O909" s="12" t="s">
        <v>70</v>
      </c>
      <c r="P909" s="23">
        <v>1.4279266528868562</v>
      </c>
      <c r="Q909" s="12" t="s">
        <v>82</v>
      </c>
      <c r="R909" s="12">
        <v>20</v>
      </c>
      <c r="S909" s="12">
        <v>30</v>
      </c>
      <c r="T909" s="23">
        <v>1.4270338938193623</v>
      </c>
    </row>
    <row r="910" spans="1:20" s="12" customFormat="1" x14ac:dyDescent="0.25">
      <c r="A910" s="12">
        <v>239</v>
      </c>
      <c r="B910" s="12">
        <v>21</v>
      </c>
      <c r="C910" s="12" t="s">
        <v>138</v>
      </c>
      <c r="D910" s="38">
        <v>493858.43561599799</v>
      </c>
      <c r="E910" s="38">
        <v>5180848.0880899904</v>
      </c>
      <c r="F910" s="12" t="s">
        <v>82</v>
      </c>
      <c r="G910" s="12" t="s">
        <v>139</v>
      </c>
      <c r="H910" s="12">
        <v>4</v>
      </c>
      <c r="I910" s="12" t="s">
        <v>120</v>
      </c>
      <c r="J910" s="12">
        <v>14</v>
      </c>
      <c r="K910" s="12">
        <v>35</v>
      </c>
      <c r="L910" s="23">
        <v>1.4166780801440497</v>
      </c>
      <c r="M910" s="12" t="s">
        <v>82</v>
      </c>
      <c r="N910" s="12">
        <v>30</v>
      </c>
      <c r="O910" s="12">
        <v>35</v>
      </c>
      <c r="P910" s="23">
        <v>1.4166780801440497</v>
      </c>
      <c r="Q910" s="12" t="s">
        <v>82</v>
      </c>
      <c r="R910" s="12">
        <v>30</v>
      </c>
      <c r="S910" s="12">
        <v>35</v>
      </c>
      <c r="T910" s="23">
        <v>1.4166780801440497</v>
      </c>
    </row>
    <row r="911" spans="1:20" s="12" customFormat="1" x14ac:dyDescent="0.25">
      <c r="A911" s="12">
        <v>239</v>
      </c>
      <c r="B911" s="12">
        <v>21</v>
      </c>
      <c r="C911" s="12" t="s">
        <v>138</v>
      </c>
      <c r="D911" s="38">
        <v>493858.43561599799</v>
      </c>
      <c r="E911" s="38">
        <v>5180848.0880899904</v>
      </c>
      <c r="F911" s="12" t="s">
        <v>83</v>
      </c>
      <c r="G911" s="12" t="s">
        <v>139</v>
      </c>
      <c r="H911" s="12">
        <v>4</v>
      </c>
      <c r="I911" s="12" t="s">
        <v>120</v>
      </c>
      <c r="J911" s="12">
        <v>35</v>
      </c>
      <c r="K911" s="12">
        <v>69</v>
      </c>
      <c r="L911" s="23">
        <v>1.2332136774237208</v>
      </c>
      <c r="M911" s="12" t="s">
        <v>83</v>
      </c>
      <c r="N911" s="12">
        <v>35</v>
      </c>
      <c r="O911" s="12">
        <v>69</v>
      </c>
      <c r="P911" s="23">
        <v>1.2332136774237208</v>
      </c>
      <c r="Q911" s="12" t="s">
        <v>83</v>
      </c>
      <c r="R911" s="12">
        <v>35</v>
      </c>
      <c r="S911" s="12">
        <v>69</v>
      </c>
      <c r="T911" s="23">
        <v>1.2332136774237208</v>
      </c>
    </row>
    <row r="912" spans="1:20" s="12" customFormat="1" x14ac:dyDescent="0.25">
      <c r="A912" s="12">
        <v>239</v>
      </c>
      <c r="B912" s="12">
        <v>21</v>
      </c>
      <c r="C912" s="12" t="s">
        <v>138</v>
      </c>
      <c r="D912" s="38">
        <v>493858.43561599799</v>
      </c>
      <c r="E912" s="38">
        <v>5180848.0880899904</v>
      </c>
      <c r="F912" s="12" t="s">
        <v>129</v>
      </c>
      <c r="G912" s="12" t="s">
        <v>139</v>
      </c>
      <c r="H912" s="12">
        <v>4</v>
      </c>
      <c r="I912" s="12" t="s">
        <v>120</v>
      </c>
      <c r="J912" s="12">
        <v>69</v>
      </c>
      <c r="K912" s="12">
        <v>103</v>
      </c>
      <c r="L912" s="23">
        <v>1.3419771258688793</v>
      </c>
      <c r="M912" s="12" t="s">
        <v>129</v>
      </c>
      <c r="N912" s="12">
        <v>69</v>
      </c>
      <c r="O912" s="12">
        <v>103</v>
      </c>
      <c r="P912" s="23">
        <v>1.3419771258688793</v>
      </c>
      <c r="Q912" s="12" t="s">
        <v>129</v>
      </c>
      <c r="R912" s="12">
        <v>69</v>
      </c>
      <c r="S912" s="12">
        <v>103</v>
      </c>
      <c r="T912" s="23">
        <v>1.3419771258688793</v>
      </c>
    </row>
    <row r="913" spans="1:20" s="12" customFormat="1" x14ac:dyDescent="0.25">
      <c r="A913" s="12">
        <v>239</v>
      </c>
      <c r="B913" s="12">
        <v>21</v>
      </c>
      <c r="C913" s="12" t="s">
        <v>138</v>
      </c>
      <c r="D913" s="38">
        <v>493858.43561599799</v>
      </c>
      <c r="E913" s="38">
        <v>5180848.0880899904</v>
      </c>
      <c r="F913" s="12" t="s">
        <v>130</v>
      </c>
      <c r="G913" s="12" t="s">
        <v>139</v>
      </c>
      <c r="H913" s="12">
        <v>4</v>
      </c>
      <c r="I913" s="12" t="s">
        <v>120</v>
      </c>
      <c r="J913" s="12">
        <v>103</v>
      </c>
      <c r="K913" s="12">
        <v>128</v>
      </c>
      <c r="L913" s="23">
        <v>1.4785437394724541</v>
      </c>
      <c r="M913" s="12" t="s">
        <v>130</v>
      </c>
      <c r="N913" s="12">
        <v>103</v>
      </c>
      <c r="O913" s="12">
        <v>128</v>
      </c>
      <c r="P913" s="23">
        <v>1.4785437394724541</v>
      </c>
      <c r="Q913" s="12" t="s">
        <v>130</v>
      </c>
      <c r="R913" s="12">
        <v>103</v>
      </c>
      <c r="S913" s="12">
        <v>128</v>
      </c>
      <c r="T913" s="23">
        <v>1.4785437394724541</v>
      </c>
    </row>
    <row r="914" spans="1:20" s="12" customFormat="1" x14ac:dyDescent="0.25">
      <c r="A914" s="12">
        <v>239</v>
      </c>
      <c r="B914" s="12">
        <v>21</v>
      </c>
      <c r="C914" s="12" t="s">
        <v>138</v>
      </c>
      <c r="D914" s="38">
        <v>493858.43561599799</v>
      </c>
      <c r="E914" s="38">
        <v>5180848.0880899904</v>
      </c>
      <c r="F914" s="12" t="s">
        <v>142</v>
      </c>
      <c r="G914" s="12" t="s">
        <v>139</v>
      </c>
      <c r="H914" s="12">
        <v>4</v>
      </c>
      <c r="I914" s="12" t="s">
        <v>120</v>
      </c>
      <c r="J914" s="12">
        <v>128</v>
      </c>
      <c r="K914" s="12">
        <v>153</v>
      </c>
      <c r="L914" s="23">
        <v>1.649820231335914</v>
      </c>
      <c r="M914" s="12" t="s">
        <v>142</v>
      </c>
      <c r="N914" s="12">
        <v>128</v>
      </c>
      <c r="O914" s="12">
        <v>153</v>
      </c>
      <c r="P914" s="23">
        <v>1.649820231335914</v>
      </c>
      <c r="Q914" s="12" t="s">
        <v>142</v>
      </c>
      <c r="R914" s="12">
        <v>128</v>
      </c>
      <c r="S914" s="12">
        <v>153</v>
      </c>
      <c r="T914" s="23">
        <v>1.649820231335914</v>
      </c>
    </row>
    <row r="915" spans="1:20" s="12" customFormat="1" x14ac:dyDescent="0.25">
      <c r="A915" s="12">
        <v>241</v>
      </c>
      <c r="B915" s="12">
        <v>23</v>
      </c>
      <c r="C915" s="12" t="s">
        <v>138</v>
      </c>
      <c r="D915" s="38">
        <v>493923.18883200001</v>
      </c>
      <c r="E915" s="38">
        <v>5180872.2048300002</v>
      </c>
      <c r="F915" s="12" t="s">
        <v>78</v>
      </c>
      <c r="G915" s="12" t="s">
        <v>139</v>
      </c>
      <c r="H915" s="12">
        <v>4</v>
      </c>
      <c r="I915" s="12" t="s">
        <v>121</v>
      </c>
      <c r="J915" s="12">
        <v>0</v>
      </c>
      <c r="K915" s="12">
        <v>10</v>
      </c>
      <c r="L915" s="23">
        <v>1.1642703619470482</v>
      </c>
      <c r="M915" s="12" t="s">
        <v>78</v>
      </c>
      <c r="N915" s="12" t="s">
        <v>63</v>
      </c>
      <c r="O915" s="12" t="s">
        <v>64</v>
      </c>
      <c r="P915" s="23">
        <v>0.64612935418297024</v>
      </c>
      <c r="Q915" s="12" t="s">
        <v>78</v>
      </c>
      <c r="R915" s="12">
        <v>0</v>
      </c>
      <c r="S915" s="12">
        <v>10</v>
      </c>
      <c r="T915" s="23">
        <v>1.1863718968893906</v>
      </c>
    </row>
    <row r="916" spans="1:20" s="12" customFormat="1" x14ac:dyDescent="0.25">
      <c r="A916" s="12">
        <v>241</v>
      </c>
      <c r="B916" s="12">
        <v>23</v>
      </c>
      <c r="C916" s="12" t="s">
        <v>138</v>
      </c>
      <c r="D916" s="38">
        <v>493923.18883200001</v>
      </c>
      <c r="E916" s="38">
        <v>5180872.2048300002</v>
      </c>
      <c r="F916" s="12" t="s">
        <v>78</v>
      </c>
      <c r="G916" s="12" t="s">
        <v>139</v>
      </c>
      <c r="H916" s="12">
        <v>4</v>
      </c>
      <c r="I916" s="12" t="s">
        <v>121</v>
      </c>
      <c r="J916" s="12">
        <v>10</v>
      </c>
      <c r="K916" s="12">
        <v>20</v>
      </c>
      <c r="L916" s="23">
        <v>1.1642703619470482</v>
      </c>
      <c r="M916" s="12" t="s">
        <v>78</v>
      </c>
      <c r="N916" s="12" t="s">
        <v>64</v>
      </c>
      <c r="O916" s="12" t="s">
        <v>68</v>
      </c>
      <c r="P916" s="23">
        <v>1.164485073745545</v>
      </c>
      <c r="Q916" s="12" t="s">
        <v>78</v>
      </c>
      <c r="R916" s="12">
        <v>10</v>
      </c>
      <c r="S916" s="12">
        <v>20</v>
      </c>
      <c r="T916" s="23">
        <v>1.3364327681422801</v>
      </c>
    </row>
    <row r="917" spans="1:20" s="12" customFormat="1" x14ac:dyDescent="0.25">
      <c r="A917" s="12">
        <v>241</v>
      </c>
      <c r="B917" s="12">
        <v>23</v>
      </c>
      <c r="C917" s="12" t="s">
        <v>138</v>
      </c>
      <c r="D917" s="38">
        <v>493923.18883200001</v>
      </c>
      <c r="E917" s="38">
        <v>5180872.2048300002</v>
      </c>
      <c r="F917" s="12" t="s">
        <v>78</v>
      </c>
      <c r="G917" s="12" t="s">
        <v>139</v>
      </c>
      <c r="H917" s="12">
        <v>4</v>
      </c>
      <c r="I917" s="12" t="s">
        <v>121</v>
      </c>
      <c r="J917" s="12">
        <v>20</v>
      </c>
      <c r="K917" s="12">
        <v>30</v>
      </c>
      <c r="L917" s="23">
        <v>1.1642703619470482</v>
      </c>
      <c r="M917" s="12" t="s">
        <v>143</v>
      </c>
      <c r="N917" s="12" t="s">
        <v>68</v>
      </c>
      <c r="O917" s="12" t="s">
        <v>70</v>
      </c>
      <c r="P917" s="23">
        <v>1.1642703619470482</v>
      </c>
      <c r="Q917" s="12" t="s">
        <v>143</v>
      </c>
      <c r="R917" s="12">
        <v>20</v>
      </c>
      <c r="S917" s="12">
        <v>30</v>
      </c>
      <c r="T917" s="23">
        <v>1.3306985196817049</v>
      </c>
    </row>
    <row r="918" spans="1:20" s="12" customFormat="1" x14ac:dyDescent="0.25">
      <c r="A918" s="12">
        <v>241</v>
      </c>
      <c r="B918" s="12">
        <v>23</v>
      </c>
      <c r="C918" s="12" t="s">
        <v>138</v>
      </c>
      <c r="D918" s="38">
        <v>493923.18883200001</v>
      </c>
      <c r="E918" s="38">
        <v>5180872.2048300002</v>
      </c>
      <c r="F918" s="12" t="s">
        <v>140</v>
      </c>
      <c r="G918" s="12" t="s">
        <v>139</v>
      </c>
      <c r="H918" s="12">
        <v>4</v>
      </c>
      <c r="I918" s="12" t="s">
        <v>121</v>
      </c>
      <c r="J918" s="12">
        <v>23</v>
      </c>
      <c r="K918" s="12">
        <v>56</v>
      </c>
      <c r="L918" s="23">
        <v>1.3618980592319805</v>
      </c>
      <c r="M918" s="12" t="s">
        <v>140</v>
      </c>
      <c r="N918" s="12">
        <v>30</v>
      </c>
      <c r="O918" s="12">
        <v>56</v>
      </c>
      <c r="P918" s="23">
        <v>1.3618980592319805</v>
      </c>
      <c r="Q918" s="12" t="s">
        <v>140</v>
      </c>
      <c r="R918" s="12">
        <v>30</v>
      </c>
      <c r="S918" s="12">
        <v>56</v>
      </c>
      <c r="T918" s="23">
        <v>1.3618980592319805</v>
      </c>
    </row>
    <row r="919" spans="1:20" s="12" customFormat="1" x14ac:dyDescent="0.25">
      <c r="A919" s="12">
        <v>241</v>
      </c>
      <c r="B919" s="12">
        <v>23</v>
      </c>
      <c r="C919" s="12" t="s">
        <v>138</v>
      </c>
      <c r="D919" s="38">
        <v>493923.18883200001</v>
      </c>
      <c r="E919" s="38">
        <v>5180872.2048300002</v>
      </c>
      <c r="F919" s="12" t="s">
        <v>129</v>
      </c>
      <c r="G919" s="12" t="s">
        <v>139</v>
      </c>
      <c r="H919" s="12">
        <v>4</v>
      </c>
      <c r="I919" s="12" t="s">
        <v>121</v>
      </c>
      <c r="J919" s="12">
        <v>56</v>
      </c>
      <c r="K919" s="12">
        <v>97</v>
      </c>
      <c r="L919" s="23">
        <v>1.4354098184409882</v>
      </c>
      <c r="M919" s="12" t="s">
        <v>129</v>
      </c>
      <c r="N919" s="12">
        <v>56</v>
      </c>
      <c r="O919" s="12">
        <v>97</v>
      </c>
      <c r="P919" s="23">
        <v>1.4354098184409882</v>
      </c>
      <c r="Q919" s="12" t="s">
        <v>129</v>
      </c>
      <c r="R919" s="12">
        <v>56</v>
      </c>
      <c r="S919" s="12">
        <v>97</v>
      </c>
      <c r="T919" s="23">
        <v>1.4354098184409882</v>
      </c>
    </row>
    <row r="920" spans="1:20" s="12" customFormat="1" x14ac:dyDescent="0.25">
      <c r="A920" s="12">
        <v>241</v>
      </c>
      <c r="B920" s="12">
        <v>23</v>
      </c>
      <c r="C920" s="12" t="s">
        <v>138</v>
      </c>
      <c r="D920" s="38">
        <v>493923.18883200001</v>
      </c>
      <c r="E920" s="38">
        <v>5180872.2048300002</v>
      </c>
      <c r="F920" s="12" t="s">
        <v>106</v>
      </c>
      <c r="G920" s="12" t="s">
        <v>139</v>
      </c>
      <c r="H920" s="12">
        <v>4</v>
      </c>
      <c r="I920" s="12" t="s">
        <v>121</v>
      </c>
      <c r="J920" s="12">
        <v>97</v>
      </c>
      <c r="K920" s="12">
        <v>126</v>
      </c>
      <c r="L920" s="23">
        <v>1.4749318324691225</v>
      </c>
      <c r="M920" s="12" t="s">
        <v>106</v>
      </c>
      <c r="N920" s="12">
        <v>97</v>
      </c>
      <c r="O920" s="12">
        <v>126</v>
      </c>
      <c r="P920" s="23">
        <v>1.4749318324691225</v>
      </c>
      <c r="Q920" s="12" t="s">
        <v>106</v>
      </c>
      <c r="R920" s="12">
        <v>97</v>
      </c>
      <c r="S920" s="12">
        <v>126</v>
      </c>
      <c r="T920" s="23">
        <v>1.4749318324691225</v>
      </c>
    </row>
    <row r="921" spans="1:20" s="12" customFormat="1" x14ac:dyDescent="0.25">
      <c r="A921" s="12">
        <v>241</v>
      </c>
      <c r="B921" s="12">
        <v>23</v>
      </c>
      <c r="C921" s="12" t="s">
        <v>138</v>
      </c>
      <c r="D921" s="38">
        <v>493923.18883200001</v>
      </c>
      <c r="E921" s="38">
        <v>5180872.2048300002</v>
      </c>
      <c r="F921" s="12" t="s">
        <v>107</v>
      </c>
      <c r="G921" s="12" t="s">
        <v>139</v>
      </c>
      <c r="H921" s="12">
        <v>4</v>
      </c>
      <c r="I921" s="12" t="s">
        <v>121</v>
      </c>
      <c r="J921" s="12">
        <v>126</v>
      </c>
      <c r="K921" s="12">
        <v>153</v>
      </c>
      <c r="L921" s="23">
        <v>1.51</v>
      </c>
      <c r="M921" s="12" t="s">
        <v>107</v>
      </c>
      <c r="N921" s="12">
        <v>126</v>
      </c>
      <c r="O921" s="12">
        <v>153</v>
      </c>
      <c r="P921" s="23">
        <v>1.51</v>
      </c>
      <c r="Q921" s="12" t="s">
        <v>107</v>
      </c>
      <c r="R921" s="12">
        <v>126</v>
      </c>
      <c r="S921" s="12">
        <v>153</v>
      </c>
      <c r="T921" s="23">
        <v>1.51</v>
      </c>
    </row>
    <row r="922" spans="1:20" s="12" customFormat="1" x14ac:dyDescent="0.25">
      <c r="A922" s="12">
        <v>243</v>
      </c>
      <c r="B922" s="12">
        <v>25</v>
      </c>
      <c r="C922" s="12" t="s">
        <v>138</v>
      </c>
      <c r="D922" s="38">
        <v>493986.992199998</v>
      </c>
      <c r="E922" s="38">
        <v>5180859.3615100002</v>
      </c>
      <c r="F922" s="12" t="s">
        <v>78</v>
      </c>
      <c r="G922" s="12" t="s">
        <v>139</v>
      </c>
      <c r="H922" s="12">
        <v>4</v>
      </c>
      <c r="I922" s="12" t="s">
        <v>86</v>
      </c>
      <c r="J922" s="12">
        <v>0</v>
      </c>
      <c r="K922" s="12">
        <v>10</v>
      </c>
      <c r="L922" s="23">
        <v>1.2694653729978427</v>
      </c>
      <c r="M922" s="12" t="s">
        <v>78</v>
      </c>
      <c r="N922" s="12" t="s">
        <v>63</v>
      </c>
      <c r="O922" s="12" t="s">
        <v>64</v>
      </c>
      <c r="P922" s="23">
        <v>0.73866349535304154</v>
      </c>
      <c r="Q922" s="12" t="s">
        <v>78</v>
      </c>
      <c r="R922" s="12">
        <v>0</v>
      </c>
      <c r="S922" s="12">
        <v>10</v>
      </c>
      <c r="T922" s="23">
        <v>1.1323817421529017</v>
      </c>
    </row>
    <row r="923" spans="1:20" s="12" customFormat="1" x14ac:dyDescent="0.25">
      <c r="A923" s="12">
        <v>243</v>
      </c>
      <c r="B923" s="12">
        <v>25</v>
      </c>
      <c r="C923" s="12" t="s">
        <v>138</v>
      </c>
      <c r="D923" s="38">
        <v>493986.992199998</v>
      </c>
      <c r="E923" s="38">
        <v>5180859.3615100002</v>
      </c>
      <c r="F923" s="12" t="s">
        <v>78</v>
      </c>
      <c r="G923" s="12" t="s">
        <v>139</v>
      </c>
      <c r="H923" s="12">
        <v>4</v>
      </c>
      <c r="I923" s="12" t="s">
        <v>86</v>
      </c>
      <c r="J923" s="12">
        <v>10</v>
      </c>
      <c r="K923" s="12">
        <v>20</v>
      </c>
      <c r="L923" s="23">
        <v>1.2694653729978427</v>
      </c>
      <c r="M923" s="12" t="s">
        <v>122</v>
      </c>
      <c r="N923" s="12" t="s">
        <v>64</v>
      </c>
      <c r="O923" s="12" t="s">
        <v>68</v>
      </c>
      <c r="P923" s="23">
        <v>1.2694653729978427</v>
      </c>
      <c r="Q923" s="12" t="s">
        <v>78</v>
      </c>
      <c r="R923" s="12">
        <v>10</v>
      </c>
      <c r="S923" s="12">
        <v>20</v>
      </c>
      <c r="T923" s="23">
        <v>1.2608289076697781</v>
      </c>
    </row>
    <row r="924" spans="1:20" s="12" customFormat="1" x14ac:dyDescent="0.25">
      <c r="A924" s="12">
        <v>243</v>
      </c>
      <c r="B924" s="12">
        <v>25</v>
      </c>
      <c r="C924" s="12" t="s">
        <v>138</v>
      </c>
      <c r="D924" s="38">
        <v>493986.992199998</v>
      </c>
      <c r="E924" s="38">
        <v>5180859.3615100002</v>
      </c>
      <c r="F924" s="12" t="s">
        <v>78</v>
      </c>
      <c r="G924" s="12" t="s">
        <v>139</v>
      </c>
      <c r="H924" s="12">
        <v>4</v>
      </c>
      <c r="I924" s="12" t="s">
        <v>86</v>
      </c>
      <c r="J924" s="12">
        <v>20</v>
      </c>
      <c r="K924" s="12">
        <v>30</v>
      </c>
      <c r="L924" s="23">
        <v>1.2820073959338771</v>
      </c>
      <c r="M924" s="12" t="s">
        <v>83</v>
      </c>
      <c r="N924" s="12" t="s">
        <v>68</v>
      </c>
      <c r="O924" s="12" t="s">
        <v>70</v>
      </c>
      <c r="P924" s="23">
        <v>1.2820073959338771</v>
      </c>
      <c r="Q924" s="12" t="s">
        <v>122</v>
      </c>
      <c r="R924" s="12">
        <v>20</v>
      </c>
      <c r="S924" s="12">
        <v>30</v>
      </c>
      <c r="T924" s="23">
        <v>1.2258941016638141</v>
      </c>
    </row>
    <row r="925" spans="1:20" s="12" customFormat="1" x14ac:dyDescent="0.25">
      <c r="A925" s="12">
        <v>243</v>
      </c>
      <c r="B925" s="12">
        <v>25</v>
      </c>
      <c r="C925" s="12" t="s">
        <v>138</v>
      </c>
      <c r="D925" s="38">
        <v>493986.992199998</v>
      </c>
      <c r="E925" s="38">
        <v>5180859.3615100002</v>
      </c>
      <c r="F925" s="12" t="s">
        <v>83</v>
      </c>
      <c r="G925" s="12" t="s">
        <v>139</v>
      </c>
      <c r="H925" s="12">
        <v>4</v>
      </c>
      <c r="I925" s="12" t="s">
        <v>86</v>
      </c>
      <c r="J925" s="12">
        <v>19</v>
      </c>
      <c r="K925" s="12">
        <v>49</v>
      </c>
      <c r="L925" s="23">
        <v>1.1947822585760961</v>
      </c>
      <c r="M925" s="12" t="s">
        <v>83</v>
      </c>
      <c r="N925" s="12">
        <v>30</v>
      </c>
      <c r="O925" s="12">
        <v>49</v>
      </c>
      <c r="P925" s="23">
        <v>1.1947822585760961</v>
      </c>
      <c r="Q925" s="12" t="s">
        <v>83</v>
      </c>
      <c r="R925" s="12">
        <v>30</v>
      </c>
      <c r="S925" s="12">
        <v>49</v>
      </c>
      <c r="T925" s="23">
        <v>1.1947822585760961</v>
      </c>
    </row>
    <row r="926" spans="1:20" s="12" customFormat="1" x14ac:dyDescent="0.25">
      <c r="A926" s="12">
        <v>243</v>
      </c>
      <c r="B926" s="12">
        <v>25</v>
      </c>
      <c r="C926" s="12" t="s">
        <v>138</v>
      </c>
      <c r="D926" s="38">
        <v>493986.992199998</v>
      </c>
      <c r="E926" s="38">
        <v>5180859.3615100002</v>
      </c>
      <c r="F926" s="12" t="s">
        <v>92</v>
      </c>
      <c r="G926" s="12" t="s">
        <v>139</v>
      </c>
      <c r="H926" s="12">
        <v>4</v>
      </c>
      <c r="I926" s="12" t="s">
        <v>86</v>
      </c>
      <c r="J926" s="12">
        <v>49</v>
      </c>
      <c r="K926" s="12">
        <v>85</v>
      </c>
      <c r="L926" s="23">
        <v>1.3784748446668336</v>
      </c>
      <c r="M926" s="12" t="s">
        <v>92</v>
      </c>
      <c r="N926" s="12">
        <v>49</v>
      </c>
      <c r="O926" s="12">
        <v>85</v>
      </c>
      <c r="P926" s="23">
        <v>1.3784748446668336</v>
      </c>
      <c r="Q926" s="12" t="s">
        <v>92</v>
      </c>
      <c r="R926" s="12">
        <v>49</v>
      </c>
      <c r="S926" s="12">
        <v>85</v>
      </c>
      <c r="T926" s="23">
        <v>1.3784748446668336</v>
      </c>
    </row>
    <row r="927" spans="1:20" s="12" customFormat="1" x14ac:dyDescent="0.25">
      <c r="A927" s="12">
        <v>243</v>
      </c>
      <c r="B927" s="12">
        <v>25</v>
      </c>
      <c r="C927" s="12" t="s">
        <v>138</v>
      </c>
      <c r="D927" s="38">
        <v>493986.992199998</v>
      </c>
      <c r="E927" s="38">
        <v>5180859.3615100002</v>
      </c>
      <c r="F927" s="12" t="s">
        <v>87</v>
      </c>
      <c r="G927" s="12" t="s">
        <v>139</v>
      </c>
      <c r="H927" s="12">
        <v>4</v>
      </c>
      <c r="I927" s="12" t="s">
        <v>86</v>
      </c>
      <c r="J927" s="12">
        <v>85</v>
      </c>
      <c r="K927" s="12">
        <v>102</v>
      </c>
      <c r="L927" s="23">
        <v>1.4198513481290791</v>
      </c>
      <c r="M927" s="12" t="s">
        <v>87</v>
      </c>
      <c r="N927" s="12">
        <v>85</v>
      </c>
      <c r="O927" s="12">
        <v>102</v>
      </c>
      <c r="P927" s="23">
        <v>1.4198513481290791</v>
      </c>
      <c r="Q927" s="12" t="s">
        <v>87</v>
      </c>
      <c r="R927" s="12">
        <v>85</v>
      </c>
      <c r="S927" s="12">
        <v>110</v>
      </c>
      <c r="T927" s="23">
        <v>1.4198513481290791</v>
      </c>
    </row>
    <row r="928" spans="1:20" s="12" customFormat="1" x14ac:dyDescent="0.25">
      <c r="A928" s="12">
        <v>243</v>
      </c>
      <c r="B928" s="12">
        <v>25</v>
      </c>
      <c r="C928" s="12" t="s">
        <v>138</v>
      </c>
      <c r="D928" s="38">
        <v>493986.992199998</v>
      </c>
      <c r="E928" s="38">
        <v>5180859.3615100002</v>
      </c>
      <c r="F928" s="12" t="s">
        <v>106</v>
      </c>
      <c r="G928" s="12" t="s">
        <v>139</v>
      </c>
      <c r="H928" s="12">
        <v>4</v>
      </c>
      <c r="I928" s="12" t="s">
        <v>86</v>
      </c>
      <c r="J928" s="12">
        <v>102</v>
      </c>
      <c r="K928" s="12">
        <v>128</v>
      </c>
      <c r="L928" s="23">
        <v>1.4968246638174574</v>
      </c>
      <c r="M928" s="12" t="s">
        <v>106</v>
      </c>
      <c r="N928" s="12">
        <v>102</v>
      </c>
      <c r="O928" s="12">
        <v>128</v>
      </c>
      <c r="P928" s="23">
        <v>1.4968246638174574</v>
      </c>
      <c r="Q928" s="12" t="s">
        <v>106</v>
      </c>
      <c r="R928" s="12">
        <v>110</v>
      </c>
      <c r="S928" s="12">
        <v>128</v>
      </c>
      <c r="T928" s="23">
        <v>1.4968246638174574</v>
      </c>
    </row>
    <row r="929" spans="1:20" s="12" customFormat="1" x14ac:dyDescent="0.25">
      <c r="A929" s="12">
        <v>243</v>
      </c>
      <c r="B929" s="12">
        <v>25</v>
      </c>
      <c r="C929" s="12" t="s">
        <v>138</v>
      </c>
      <c r="D929" s="38">
        <v>493986.992199998</v>
      </c>
      <c r="E929" s="38">
        <v>5180859.3615100002</v>
      </c>
      <c r="F929" s="12" t="s">
        <v>107</v>
      </c>
      <c r="G929" s="12" t="s">
        <v>139</v>
      </c>
      <c r="H929" s="12">
        <v>4</v>
      </c>
      <c r="I929" s="12" t="s">
        <v>86</v>
      </c>
      <c r="J929" s="12">
        <v>128</v>
      </c>
      <c r="K929" s="12">
        <v>153</v>
      </c>
      <c r="L929" s="23">
        <v>1.5021124626436944</v>
      </c>
      <c r="M929" s="12" t="s">
        <v>107</v>
      </c>
      <c r="N929" s="12">
        <v>128</v>
      </c>
      <c r="O929" s="12">
        <v>153</v>
      </c>
      <c r="P929" s="23">
        <v>1.5021124626436944</v>
      </c>
      <c r="Q929" s="12" t="s">
        <v>107</v>
      </c>
      <c r="R929" s="12">
        <v>128</v>
      </c>
      <c r="S929" s="12">
        <v>153</v>
      </c>
      <c r="T929" s="23">
        <v>1.5021124626436944</v>
      </c>
    </row>
    <row r="930" spans="1:20" s="12" customFormat="1" x14ac:dyDescent="0.25">
      <c r="A930" s="12">
        <v>245</v>
      </c>
      <c r="B930" s="12">
        <v>27</v>
      </c>
      <c r="C930" s="12" t="s">
        <v>138</v>
      </c>
      <c r="D930" s="38">
        <v>494050.810379998</v>
      </c>
      <c r="E930" s="38">
        <v>5180861.1869900003</v>
      </c>
      <c r="F930" s="12" t="s">
        <v>78</v>
      </c>
      <c r="G930" s="12" t="s">
        <v>139</v>
      </c>
      <c r="H930" s="12">
        <v>4</v>
      </c>
      <c r="I930" s="12" t="s">
        <v>100</v>
      </c>
      <c r="J930" s="12">
        <v>0</v>
      </c>
      <c r="K930" s="12">
        <v>10</v>
      </c>
      <c r="L930" s="23">
        <v>1.3543680887678282</v>
      </c>
      <c r="M930" s="12" t="s">
        <v>78</v>
      </c>
      <c r="N930" s="12" t="s">
        <v>63</v>
      </c>
      <c r="O930" s="12" t="s">
        <v>64</v>
      </c>
      <c r="P930" s="23">
        <v>0.80312020112621474</v>
      </c>
      <c r="Q930" s="12" t="s">
        <v>78</v>
      </c>
      <c r="R930" s="12">
        <v>0</v>
      </c>
      <c r="S930" s="12">
        <v>10</v>
      </c>
      <c r="T930" s="23">
        <v>1.182490251777617</v>
      </c>
    </row>
    <row r="931" spans="1:20" s="12" customFormat="1" x14ac:dyDescent="0.25">
      <c r="A931" s="12">
        <v>245</v>
      </c>
      <c r="B931" s="12">
        <v>27</v>
      </c>
      <c r="C931" s="12" t="s">
        <v>138</v>
      </c>
      <c r="D931" s="38">
        <v>494050.810379998</v>
      </c>
      <c r="E931" s="38">
        <v>5180861.1869900003</v>
      </c>
      <c r="F931" s="12" t="s">
        <v>78</v>
      </c>
      <c r="G931" s="12" t="s">
        <v>139</v>
      </c>
      <c r="H931" s="12">
        <v>4</v>
      </c>
      <c r="I931" s="12" t="s">
        <v>100</v>
      </c>
      <c r="J931" s="12">
        <v>10</v>
      </c>
      <c r="K931" s="12">
        <v>20</v>
      </c>
      <c r="L931" s="23">
        <v>1.3543680887678282</v>
      </c>
      <c r="M931" s="12" t="s">
        <v>78</v>
      </c>
      <c r="N931" s="12" t="s">
        <v>64</v>
      </c>
      <c r="O931" s="12" t="s">
        <v>68</v>
      </c>
      <c r="P931" s="23">
        <v>1.3543680887678282</v>
      </c>
      <c r="Q931" s="12" t="s">
        <v>78</v>
      </c>
      <c r="R931" s="12">
        <v>10</v>
      </c>
      <c r="S931" s="12">
        <v>20</v>
      </c>
      <c r="T931" s="23">
        <v>1.2942639871552835</v>
      </c>
    </row>
    <row r="932" spans="1:20" s="12" customFormat="1" x14ac:dyDescent="0.25">
      <c r="A932" s="12">
        <v>245</v>
      </c>
      <c r="B932" s="12">
        <v>27</v>
      </c>
      <c r="C932" s="12" t="s">
        <v>138</v>
      </c>
      <c r="D932" s="38">
        <v>494050.810379998</v>
      </c>
      <c r="E932" s="38">
        <v>5180861.1869900003</v>
      </c>
      <c r="F932" s="12" t="s">
        <v>78</v>
      </c>
      <c r="G932" s="12" t="s">
        <v>139</v>
      </c>
      <c r="H932" s="12">
        <v>4</v>
      </c>
      <c r="I932" s="12" t="s">
        <v>100</v>
      </c>
      <c r="J932" s="12">
        <v>20</v>
      </c>
      <c r="K932" s="12">
        <v>30</v>
      </c>
      <c r="L932" s="23">
        <v>1.3792526706529518</v>
      </c>
      <c r="M932" s="12" t="s">
        <v>140</v>
      </c>
      <c r="N932" s="12" t="s">
        <v>68</v>
      </c>
      <c r="O932" s="12" t="s">
        <v>70</v>
      </c>
      <c r="P932" s="23">
        <v>1.3792526706529518</v>
      </c>
      <c r="Q932" s="12" t="s">
        <v>140</v>
      </c>
      <c r="R932" s="12">
        <v>20</v>
      </c>
      <c r="S932" s="12">
        <v>30</v>
      </c>
      <c r="T932" s="23">
        <v>1.2447730119801683</v>
      </c>
    </row>
    <row r="933" spans="1:20" s="12" customFormat="1" x14ac:dyDescent="0.25">
      <c r="A933" s="12">
        <v>245</v>
      </c>
      <c r="B933" s="12">
        <v>27</v>
      </c>
      <c r="C933" s="12" t="s">
        <v>138</v>
      </c>
      <c r="D933" s="38">
        <v>494050.810379998</v>
      </c>
      <c r="E933" s="38">
        <v>5180861.1869900003</v>
      </c>
      <c r="F933" s="12" t="s">
        <v>140</v>
      </c>
      <c r="G933" s="12" t="s">
        <v>139</v>
      </c>
      <c r="H933" s="12">
        <v>4</v>
      </c>
      <c r="I933" s="12" t="s">
        <v>100</v>
      </c>
      <c r="J933" s="12">
        <v>20</v>
      </c>
      <c r="K933" s="12">
        <v>41</v>
      </c>
      <c r="L933" s="23">
        <v>1.1915401006416517</v>
      </c>
      <c r="M933" s="12" t="s">
        <v>140</v>
      </c>
      <c r="N933" s="12">
        <v>30</v>
      </c>
      <c r="O933" s="12">
        <v>41</v>
      </c>
      <c r="P933" s="23">
        <v>1.1915401006416517</v>
      </c>
      <c r="Q933" s="12" t="s">
        <v>140</v>
      </c>
      <c r="R933" s="12">
        <v>30</v>
      </c>
      <c r="S933" s="12">
        <v>39</v>
      </c>
      <c r="T933" s="23">
        <v>1.1915401006416517</v>
      </c>
    </row>
    <row r="934" spans="1:20" s="12" customFormat="1" x14ac:dyDescent="0.25">
      <c r="A934" s="12">
        <v>245</v>
      </c>
      <c r="B934" s="12">
        <v>27</v>
      </c>
      <c r="C934" s="12" t="s">
        <v>138</v>
      </c>
      <c r="D934" s="38">
        <v>494050.810379998</v>
      </c>
      <c r="E934" s="38">
        <v>5180861.1869900003</v>
      </c>
      <c r="F934" s="12" t="s">
        <v>129</v>
      </c>
      <c r="G934" s="12" t="s">
        <v>139</v>
      </c>
      <c r="H934" s="12">
        <v>4</v>
      </c>
      <c r="I934" s="12" t="s">
        <v>100</v>
      </c>
      <c r="J934" s="12">
        <v>41</v>
      </c>
      <c r="K934" s="12">
        <v>65</v>
      </c>
      <c r="L934" s="23">
        <v>1.3246824102056682</v>
      </c>
      <c r="M934" s="12" t="s">
        <v>129</v>
      </c>
      <c r="N934" s="12">
        <v>41</v>
      </c>
      <c r="O934" s="12">
        <v>65</v>
      </c>
      <c r="P934" s="23">
        <v>1.3246824102056682</v>
      </c>
      <c r="Q934" s="12" t="s">
        <v>129</v>
      </c>
      <c r="R934" s="12">
        <v>39</v>
      </c>
      <c r="S934" s="12">
        <v>65</v>
      </c>
      <c r="T934" s="23">
        <v>1.3246824102056682</v>
      </c>
    </row>
    <row r="935" spans="1:20" s="12" customFormat="1" x14ac:dyDescent="0.25">
      <c r="A935" s="12">
        <v>245</v>
      </c>
      <c r="B935" s="12">
        <v>27</v>
      </c>
      <c r="C935" s="12" t="s">
        <v>138</v>
      </c>
      <c r="D935" s="38">
        <v>494050.810379998</v>
      </c>
      <c r="E935" s="38">
        <v>5180861.1869900003</v>
      </c>
      <c r="F935" s="12" t="s">
        <v>130</v>
      </c>
      <c r="G935" s="12" t="s">
        <v>139</v>
      </c>
      <c r="H935" s="12">
        <v>4</v>
      </c>
      <c r="I935" s="12" t="s">
        <v>100</v>
      </c>
      <c r="J935" s="12">
        <v>65</v>
      </c>
      <c r="K935" s="12">
        <v>84</v>
      </c>
      <c r="L935" s="23">
        <v>1.5120768075634023</v>
      </c>
      <c r="M935" s="12" t="s">
        <v>130</v>
      </c>
      <c r="N935" s="12">
        <v>65</v>
      </c>
      <c r="O935" s="12">
        <v>84</v>
      </c>
      <c r="P935" s="23">
        <v>1.5120768075634023</v>
      </c>
      <c r="Q935" s="12" t="s">
        <v>130</v>
      </c>
      <c r="R935" s="12">
        <v>65</v>
      </c>
      <c r="S935" s="12">
        <v>84</v>
      </c>
      <c r="T935" s="23">
        <v>1.5120768075634023</v>
      </c>
    </row>
    <row r="936" spans="1:20" s="12" customFormat="1" x14ac:dyDescent="0.25">
      <c r="A936" s="12">
        <v>245</v>
      </c>
      <c r="B936" s="12">
        <v>27</v>
      </c>
      <c r="C936" s="12" t="s">
        <v>138</v>
      </c>
      <c r="D936" s="38">
        <v>494050.810379998</v>
      </c>
      <c r="E936" s="38">
        <v>5180861.1869900003</v>
      </c>
      <c r="F936" s="12" t="s">
        <v>142</v>
      </c>
      <c r="G936" s="12" t="s">
        <v>139</v>
      </c>
      <c r="H936" s="12">
        <v>4</v>
      </c>
      <c r="I936" s="12" t="s">
        <v>100</v>
      </c>
      <c r="J936" s="12">
        <v>84</v>
      </c>
      <c r="K936" s="12">
        <v>118</v>
      </c>
      <c r="L936" s="23">
        <v>1.6027686321787105</v>
      </c>
      <c r="M936" s="12" t="s">
        <v>142</v>
      </c>
      <c r="N936" s="12">
        <v>84</v>
      </c>
      <c r="O936" s="12">
        <v>118</v>
      </c>
      <c r="P936" s="23">
        <v>1.6027686321787105</v>
      </c>
      <c r="Q936" s="12" t="s">
        <v>142</v>
      </c>
      <c r="R936" s="12">
        <v>84</v>
      </c>
      <c r="S936" s="12">
        <v>118</v>
      </c>
      <c r="T936" s="23">
        <v>1.6027686321787105</v>
      </c>
    </row>
    <row r="937" spans="1:20" s="12" customFormat="1" x14ac:dyDescent="0.25">
      <c r="A937" s="12">
        <v>245</v>
      </c>
      <c r="B937" s="12">
        <v>27</v>
      </c>
      <c r="C937" s="12" t="s">
        <v>138</v>
      </c>
      <c r="D937" s="38">
        <v>494050.810379998</v>
      </c>
      <c r="E937" s="38">
        <v>5180861.1869900003</v>
      </c>
      <c r="F937" s="12" t="s">
        <v>76</v>
      </c>
      <c r="G937" s="12" t="s">
        <v>139</v>
      </c>
      <c r="H937" s="12">
        <v>4</v>
      </c>
      <c r="I937" s="12" t="s">
        <v>100</v>
      </c>
      <c r="J937" s="12">
        <v>118</v>
      </c>
      <c r="K937" s="12">
        <v>153</v>
      </c>
      <c r="L937" s="23">
        <v>1.5502328597037165</v>
      </c>
      <c r="M937" s="12" t="s">
        <v>76</v>
      </c>
      <c r="N937" s="12">
        <v>118</v>
      </c>
      <c r="O937" s="12">
        <v>153</v>
      </c>
      <c r="P937" s="23">
        <v>1.5502328597037165</v>
      </c>
      <c r="Q937" s="12" t="s">
        <v>76</v>
      </c>
      <c r="R937" s="12">
        <v>118</v>
      </c>
      <c r="S937" s="12">
        <v>152</v>
      </c>
      <c r="T937" s="23">
        <v>1.5502328597037165</v>
      </c>
    </row>
    <row r="938" spans="1:20" s="12" customFormat="1" x14ac:dyDescent="0.25">
      <c r="A938" s="12">
        <v>247</v>
      </c>
      <c r="B938" s="12">
        <v>29</v>
      </c>
      <c r="C938" s="12" t="s">
        <v>138</v>
      </c>
      <c r="D938" s="38">
        <v>494114.637672999</v>
      </c>
      <c r="E938" s="38">
        <v>5180872.3474000003</v>
      </c>
      <c r="F938" s="12" t="s">
        <v>78</v>
      </c>
      <c r="G938" s="12" t="s">
        <v>139</v>
      </c>
      <c r="H938" s="12">
        <v>4</v>
      </c>
      <c r="I938" s="12" t="s">
        <v>79</v>
      </c>
      <c r="J938" s="12">
        <v>0</v>
      </c>
      <c r="K938" s="12">
        <v>10</v>
      </c>
      <c r="L938" s="23">
        <v>1.4531101462204765</v>
      </c>
      <c r="M938" s="12" t="s">
        <v>78</v>
      </c>
      <c r="N938" s="12" t="s">
        <v>63</v>
      </c>
      <c r="O938" s="12" t="s">
        <v>64</v>
      </c>
      <c r="P938" s="23">
        <v>0.99693877694707977</v>
      </c>
      <c r="Q938" s="12" t="s">
        <v>78</v>
      </c>
      <c r="R938" s="12">
        <v>0</v>
      </c>
      <c r="S938" s="12">
        <v>10</v>
      </c>
      <c r="T938" s="23">
        <v>1.3365209873493658</v>
      </c>
    </row>
    <row r="939" spans="1:20" s="12" customFormat="1" x14ac:dyDescent="0.25">
      <c r="A939" s="12">
        <v>247</v>
      </c>
      <c r="B939" s="12">
        <v>29</v>
      </c>
      <c r="C939" s="12" t="s">
        <v>138</v>
      </c>
      <c r="D939" s="38">
        <v>494114.637672999</v>
      </c>
      <c r="E939" s="38">
        <v>5180872.3474000003</v>
      </c>
      <c r="F939" s="12" t="s">
        <v>78</v>
      </c>
      <c r="G939" s="12" t="s">
        <v>139</v>
      </c>
      <c r="H939" s="12">
        <v>4</v>
      </c>
      <c r="I939" s="12" t="s">
        <v>79</v>
      </c>
      <c r="J939" s="12">
        <v>10</v>
      </c>
      <c r="K939" s="12">
        <v>20</v>
      </c>
      <c r="L939" s="23">
        <v>1.4531101462204765</v>
      </c>
      <c r="M939" s="12" t="s">
        <v>78</v>
      </c>
      <c r="N939" s="12" t="s">
        <v>64</v>
      </c>
      <c r="O939" s="12" t="s">
        <v>68</v>
      </c>
      <c r="P939" s="23">
        <v>1.5082701001567345</v>
      </c>
      <c r="Q939" s="12" t="s">
        <v>78</v>
      </c>
      <c r="R939" s="12">
        <v>10</v>
      </c>
      <c r="S939" s="12">
        <v>20</v>
      </c>
      <c r="T939" s="23">
        <v>1.5055489881256947</v>
      </c>
    </row>
    <row r="940" spans="1:20" s="12" customFormat="1" x14ac:dyDescent="0.25">
      <c r="A940" s="12">
        <v>247</v>
      </c>
      <c r="B940" s="12">
        <v>29</v>
      </c>
      <c r="C940" s="12" t="s">
        <v>138</v>
      </c>
      <c r="D940" s="38">
        <v>494114.637672999</v>
      </c>
      <c r="E940" s="38">
        <v>5180872.3474000003</v>
      </c>
      <c r="F940" s="12" t="s">
        <v>78</v>
      </c>
      <c r="G940" s="12" t="s">
        <v>139</v>
      </c>
      <c r="H940" s="12">
        <v>4</v>
      </c>
      <c r="I940" s="12" t="s">
        <v>79</v>
      </c>
      <c r="J940" s="12">
        <v>20</v>
      </c>
      <c r="K940" s="12">
        <v>30</v>
      </c>
      <c r="L940" s="23">
        <v>1.4531101462204765</v>
      </c>
      <c r="M940" s="12" t="s">
        <v>143</v>
      </c>
      <c r="N940" s="12" t="s">
        <v>68</v>
      </c>
      <c r="O940" s="12" t="s">
        <v>70</v>
      </c>
      <c r="P940" s="23">
        <v>1.4531101462204765</v>
      </c>
      <c r="Q940" s="12" t="s">
        <v>143</v>
      </c>
      <c r="R940" s="12">
        <v>20</v>
      </c>
      <c r="S940" s="12">
        <v>30</v>
      </c>
      <c r="T940" s="23">
        <v>1.3475483882350865</v>
      </c>
    </row>
    <row r="941" spans="1:20" s="12" customFormat="1" x14ac:dyDescent="0.25">
      <c r="A941" s="12">
        <v>247</v>
      </c>
      <c r="B941" s="12">
        <v>29</v>
      </c>
      <c r="C941" s="12" t="s">
        <v>138</v>
      </c>
      <c r="D941" s="38">
        <v>494114.637672999</v>
      </c>
      <c r="E941" s="38">
        <v>5180872.3474000003</v>
      </c>
      <c r="F941" s="12" t="s">
        <v>140</v>
      </c>
      <c r="G941" s="12" t="s">
        <v>139</v>
      </c>
      <c r="H941" s="12">
        <v>4</v>
      </c>
      <c r="I941" s="12" t="s">
        <v>79</v>
      </c>
      <c r="J941" s="12">
        <v>24</v>
      </c>
      <c r="K941" s="12">
        <v>50</v>
      </c>
      <c r="L941" s="23">
        <v>1.4411192004398279</v>
      </c>
      <c r="M941" s="12" t="s">
        <v>140</v>
      </c>
      <c r="N941" s="12">
        <v>30</v>
      </c>
      <c r="O941" s="12">
        <v>50</v>
      </c>
      <c r="P941" s="23">
        <v>1.4411192004398279</v>
      </c>
      <c r="Q941" s="12" t="s">
        <v>140</v>
      </c>
      <c r="R941" s="12">
        <v>30</v>
      </c>
      <c r="S941" s="12">
        <v>50</v>
      </c>
      <c r="T941" s="23">
        <v>1.4411192004398279</v>
      </c>
    </row>
    <row r="942" spans="1:20" s="12" customFormat="1" x14ac:dyDescent="0.25">
      <c r="A942" s="12">
        <v>247</v>
      </c>
      <c r="B942" s="12">
        <v>29</v>
      </c>
      <c r="C942" s="12" t="s">
        <v>138</v>
      </c>
      <c r="D942" s="38">
        <v>494114.637672999</v>
      </c>
      <c r="E942" s="38">
        <v>5180872.3474000003</v>
      </c>
      <c r="F942" s="12" t="s">
        <v>129</v>
      </c>
      <c r="G942" s="12" t="s">
        <v>139</v>
      </c>
      <c r="H942" s="12">
        <v>4</v>
      </c>
      <c r="I942" s="12" t="s">
        <v>79</v>
      </c>
      <c r="J942" s="12">
        <v>50</v>
      </c>
      <c r="K942" s="12">
        <v>83</v>
      </c>
      <c r="L942" s="23">
        <v>1.5104302843789339</v>
      </c>
      <c r="M942" s="12" t="s">
        <v>129</v>
      </c>
      <c r="N942" s="12">
        <v>50</v>
      </c>
      <c r="O942" s="12">
        <v>83</v>
      </c>
      <c r="P942" s="23">
        <v>1.5104302843789339</v>
      </c>
      <c r="Q942" s="12" t="s">
        <v>129</v>
      </c>
      <c r="R942" s="12">
        <v>50</v>
      </c>
      <c r="S942" s="12">
        <v>83</v>
      </c>
      <c r="T942" s="23">
        <v>1.5104302843789339</v>
      </c>
    </row>
    <row r="943" spans="1:20" s="12" customFormat="1" x14ac:dyDescent="0.25">
      <c r="A943" s="12">
        <v>247</v>
      </c>
      <c r="B943" s="12">
        <v>29</v>
      </c>
      <c r="C943" s="12" t="s">
        <v>138</v>
      </c>
      <c r="D943" s="38">
        <v>494114.637672999</v>
      </c>
      <c r="E943" s="38">
        <v>5180872.3474000003</v>
      </c>
      <c r="F943" s="12" t="s">
        <v>130</v>
      </c>
      <c r="G943" s="12" t="s">
        <v>139</v>
      </c>
      <c r="H943" s="12">
        <v>4</v>
      </c>
      <c r="I943" s="12" t="s">
        <v>79</v>
      </c>
      <c r="J943" s="12">
        <v>83</v>
      </c>
      <c r="K943" s="12">
        <v>105</v>
      </c>
      <c r="L943" s="23">
        <v>1.5439827902612526</v>
      </c>
      <c r="M943" s="12" t="s">
        <v>130</v>
      </c>
      <c r="N943" s="12">
        <v>83</v>
      </c>
      <c r="O943" s="12">
        <v>105</v>
      </c>
      <c r="P943" s="23">
        <v>1.5439827902612526</v>
      </c>
      <c r="Q943" s="12" t="s">
        <v>130</v>
      </c>
      <c r="R943" s="12">
        <v>83</v>
      </c>
      <c r="S943" s="12">
        <v>105</v>
      </c>
      <c r="T943" s="23">
        <v>1.5439827902612526</v>
      </c>
    </row>
    <row r="944" spans="1:20" s="12" customFormat="1" x14ac:dyDescent="0.25">
      <c r="A944" s="12">
        <v>247</v>
      </c>
      <c r="B944" s="12">
        <v>29</v>
      </c>
      <c r="C944" s="12" t="s">
        <v>138</v>
      </c>
      <c r="D944" s="38">
        <v>494114.637672999</v>
      </c>
      <c r="E944" s="38">
        <v>5180872.3474000003</v>
      </c>
      <c r="F944" s="12" t="s">
        <v>76</v>
      </c>
      <c r="G944" s="12" t="s">
        <v>139</v>
      </c>
      <c r="H944" s="12">
        <v>4</v>
      </c>
      <c r="I944" s="12" t="s">
        <v>79</v>
      </c>
      <c r="J944" s="12">
        <v>105</v>
      </c>
      <c r="K944" s="12">
        <v>153</v>
      </c>
      <c r="L944" s="23">
        <v>1.5231566139724109</v>
      </c>
      <c r="M944" s="12" t="s">
        <v>76</v>
      </c>
      <c r="N944" s="12">
        <v>105</v>
      </c>
      <c r="O944" s="12">
        <v>153</v>
      </c>
      <c r="P944" s="23">
        <v>1.5231566139724109</v>
      </c>
      <c r="Q944" s="12" t="s">
        <v>76</v>
      </c>
      <c r="R944" s="12">
        <v>105</v>
      </c>
      <c r="S944" s="12">
        <v>153</v>
      </c>
      <c r="T944" s="23">
        <v>1.5231566139724109</v>
      </c>
    </row>
    <row r="945" spans="1:20" s="12" customFormat="1" x14ac:dyDescent="0.25">
      <c r="A945" s="12">
        <v>249</v>
      </c>
      <c r="B945" s="12">
        <v>9</v>
      </c>
      <c r="C945" s="12" t="s">
        <v>155</v>
      </c>
      <c r="D945" s="38">
        <v>493445.578717998</v>
      </c>
      <c r="E945" s="38">
        <v>5180889.9313700004</v>
      </c>
      <c r="F945" s="12" t="s">
        <v>78</v>
      </c>
      <c r="G945" s="12" t="s">
        <v>192</v>
      </c>
      <c r="H945" s="12">
        <v>6</v>
      </c>
      <c r="I945" s="12" t="s">
        <v>100</v>
      </c>
      <c r="J945" s="12">
        <v>0</v>
      </c>
      <c r="K945" s="12">
        <v>10</v>
      </c>
      <c r="L945" s="23">
        <v>1.3780537959212666</v>
      </c>
      <c r="M945" s="12" t="s">
        <v>78</v>
      </c>
      <c r="N945" s="12" t="s">
        <v>63</v>
      </c>
      <c r="O945" s="12" t="s">
        <v>64</v>
      </c>
      <c r="P945" s="23">
        <v>0.91213528015565137</v>
      </c>
      <c r="Q945" s="12" t="s">
        <v>78</v>
      </c>
      <c r="R945" s="12">
        <v>0</v>
      </c>
      <c r="S945" s="12">
        <v>10</v>
      </c>
      <c r="T945" s="23">
        <v>1.1237362598584963</v>
      </c>
    </row>
    <row r="946" spans="1:20" s="12" customFormat="1" x14ac:dyDescent="0.25">
      <c r="A946" s="12">
        <v>249</v>
      </c>
      <c r="B946" s="12">
        <v>9</v>
      </c>
      <c r="C946" s="12" t="s">
        <v>155</v>
      </c>
      <c r="D946" s="38">
        <v>493445.578717998</v>
      </c>
      <c r="E946" s="38">
        <v>5180889.9313700004</v>
      </c>
      <c r="F946" s="12" t="s">
        <v>78</v>
      </c>
      <c r="G946" s="12" t="s">
        <v>192</v>
      </c>
      <c r="H946" s="12">
        <v>6</v>
      </c>
      <c r="I946" s="12" t="s">
        <v>100</v>
      </c>
      <c r="J946" s="12">
        <v>10</v>
      </c>
      <c r="K946" s="12">
        <v>20</v>
      </c>
      <c r="L946" s="23">
        <v>1.3780537959212666</v>
      </c>
      <c r="M946" s="12" t="s">
        <v>135</v>
      </c>
      <c r="N946" s="12" t="s">
        <v>64</v>
      </c>
      <c r="O946" s="12" t="s">
        <v>68</v>
      </c>
      <c r="P946" s="23">
        <v>1.4206758158307171</v>
      </c>
      <c r="Q946" s="12" t="s">
        <v>135</v>
      </c>
      <c r="R946" s="12">
        <v>10</v>
      </c>
      <c r="S946" s="12">
        <v>20</v>
      </c>
      <c r="T946" s="23">
        <v>1.373484835118302</v>
      </c>
    </row>
    <row r="947" spans="1:20" s="12" customFormat="1" x14ac:dyDescent="0.25">
      <c r="A947" s="12">
        <v>249</v>
      </c>
      <c r="B947" s="12">
        <v>9</v>
      </c>
      <c r="C947" s="12" t="s">
        <v>155</v>
      </c>
      <c r="D947" s="38">
        <v>493445.578717998</v>
      </c>
      <c r="E947" s="38">
        <v>5180889.9313700004</v>
      </c>
      <c r="F947" s="12" t="s">
        <v>78</v>
      </c>
      <c r="G947" s="12" t="s">
        <v>192</v>
      </c>
      <c r="H947" s="12">
        <v>6</v>
      </c>
      <c r="I947" s="12" t="s">
        <v>100</v>
      </c>
      <c r="J947" s="12">
        <v>20</v>
      </c>
      <c r="K947" s="12">
        <v>30</v>
      </c>
      <c r="L947" s="23">
        <v>1.3780537959212666</v>
      </c>
      <c r="M947" s="12" t="s">
        <v>129</v>
      </c>
      <c r="N947" s="12" t="s">
        <v>68</v>
      </c>
      <c r="O947" s="12" t="s">
        <v>70</v>
      </c>
      <c r="P947" s="23">
        <v>1.3780537959212666</v>
      </c>
      <c r="Q947" s="12" t="s">
        <v>129</v>
      </c>
      <c r="R947" s="12">
        <v>20</v>
      </c>
      <c r="S947" s="12">
        <v>30</v>
      </c>
      <c r="T947" s="23">
        <v>1.3649275720309826</v>
      </c>
    </row>
    <row r="948" spans="1:20" s="12" customFormat="1" x14ac:dyDescent="0.25">
      <c r="A948" s="12">
        <v>249</v>
      </c>
      <c r="B948" s="12">
        <v>9</v>
      </c>
      <c r="C948" s="12" t="s">
        <v>155</v>
      </c>
      <c r="D948" s="38">
        <v>493445.578717998</v>
      </c>
      <c r="E948" s="38">
        <v>5180889.9313700004</v>
      </c>
      <c r="F948" s="12" t="s">
        <v>129</v>
      </c>
      <c r="G948" s="12" t="s">
        <v>192</v>
      </c>
      <c r="H948" s="12">
        <v>6</v>
      </c>
      <c r="I948" s="12" t="s">
        <v>100</v>
      </c>
      <c r="J948" s="12">
        <v>18</v>
      </c>
      <c r="K948" s="12">
        <v>43</v>
      </c>
      <c r="L948" s="23">
        <v>1.4409893527954662</v>
      </c>
      <c r="M948" s="12" t="s">
        <v>129</v>
      </c>
      <c r="N948" s="12">
        <v>30</v>
      </c>
      <c r="O948" s="12">
        <v>43</v>
      </c>
      <c r="P948" s="23">
        <v>1.4409893527954662</v>
      </c>
      <c r="Q948" s="12" t="s">
        <v>129</v>
      </c>
      <c r="R948" s="12">
        <v>30</v>
      </c>
      <c r="S948" s="12">
        <v>43</v>
      </c>
      <c r="T948" s="23">
        <v>1.4409893527954662</v>
      </c>
    </row>
    <row r="949" spans="1:20" s="12" customFormat="1" x14ac:dyDescent="0.25">
      <c r="A949" s="12">
        <v>249</v>
      </c>
      <c r="B949" s="12">
        <v>9</v>
      </c>
      <c r="C949" s="12" t="s">
        <v>155</v>
      </c>
      <c r="D949" s="38">
        <v>493445.578717998</v>
      </c>
      <c r="E949" s="38">
        <v>5180889.9313700004</v>
      </c>
      <c r="F949" s="12" t="s">
        <v>130</v>
      </c>
      <c r="G949" s="12" t="s">
        <v>192</v>
      </c>
      <c r="H949" s="12">
        <v>6</v>
      </c>
      <c r="I949" s="12" t="s">
        <v>100</v>
      </c>
      <c r="J949" s="12">
        <v>43</v>
      </c>
      <c r="K949" s="12">
        <v>76</v>
      </c>
      <c r="L949" s="23">
        <v>1.3468754583282303</v>
      </c>
      <c r="M949" s="12" t="s">
        <v>130</v>
      </c>
      <c r="N949" s="12">
        <v>43</v>
      </c>
      <c r="O949" s="12">
        <v>76</v>
      </c>
      <c r="P949" s="23">
        <v>1.3468754583282303</v>
      </c>
      <c r="Q949" s="12" t="s">
        <v>130</v>
      </c>
      <c r="R949" s="12">
        <v>43</v>
      </c>
      <c r="S949" s="12">
        <v>76</v>
      </c>
      <c r="T949" s="23">
        <v>1.3468754583282303</v>
      </c>
    </row>
    <row r="950" spans="1:20" s="12" customFormat="1" x14ac:dyDescent="0.25">
      <c r="A950" s="12">
        <v>249</v>
      </c>
      <c r="B950" s="12">
        <v>9</v>
      </c>
      <c r="C950" s="12" t="s">
        <v>155</v>
      </c>
      <c r="D950" s="38">
        <v>493445.578717998</v>
      </c>
      <c r="E950" s="38">
        <v>5180889.9313700004</v>
      </c>
      <c r="F950" s="12" t="s">
        <v>117</v>
      </c>
      <c r="G950" s="12" t="s">
        <v>192</v>
      </c>
      <c r="H950" s="12">
        <v>6</v>
      </c>
      <c r="I950" s="12" t="s">
        <v>100</v>
      </c>
      <c r="J950" s="12">
        <v>76</v>
      </c>
      <c r="K950" s="12">
        <v>99</v>
      </c>
      <c r="L950" s="23">
        <v>1.3271284671410493</v>
      </c>
      <c r="M950" s="12" t="s">
        <v>117</v>
      </c>
      <c r="N950" s="12">
        <v>76</v>
      </c>
      <c r="O950" s="12">
        <v>99</v>
      </c>
      <c r="P950" s="23">
        <v>1.3271284671410493</v>
      </c>
      <c r="Q950" s="12" t="s">
        <v>118</v>
      </c>
      <c r="R950" s="12">
        <v>76</v>
      </c>
      <c r="S950" s="12">
        <v>99</v>
      </c>
      <c r="T950" s="23">
        <v>1.3271284671410493</v>
      </c>
    </row>
    <row r="951" spans="1:20" s="12" customFormat="1" x14ac:dyDescent="0.25">
      <c r="A951" s="12">
        <v>249</v>
      </c>
      <c r="B951" s="12">
        <v>9</v>
      </c>
      <c r="C951" s="12" t="s">
        <v>155</v>
      </c>
      <c r="D951" s="38">
        <v>493445.578717998</v>
      </c>
      <c r="E951" s="38">
        <v>5180889.9313700004</v>
      </c>
      <c r="F951" s="12" t="s">
        <v>202</v>
      </c>
      <c r="G951" s="12" t="s">
        <v>192</v>
      </c>
      <c r="H951" s="12">
        <v>6</v>
      </c>
      <c r="I951" s="12" t="s">
        <v>100</v>
      </c>
      <c r="J951" s="12">
        <v>99</v>
      </c>
      <c r="K951" s="12">
        <v>115</v>
      </c>
      <c r="L951" s="23">
        <v>1.521361458422569</v>
      </c>
      <c r="M951" s="12" t="s">
        <v>202</v>
      </c>
      <c r="N951" s="12">
        <v>99</v>
      </c>
      <c r="O951" s="12">
        <v>115</v>
      </c>
      <c r="P951" s="23">
        <v>1.521361458422569</v>
      </c>
      <c r="Q951" s="12" t="s">
        <v>202</v>
      </c>
      <c r="R951" s="12">
        <v>99</v>
      </c>
      <c r="S951" s="12">
        <v>115</v>
      </c>
      <c r="T951" s="23">
        <v>1.521361458422569</v>
      </c>
    </row>
    <row r="952" spans="1:20" s="12" customFormat="1" x14ac:dyDescent="0.25">
      <c r="A952" s="12">
        <v>249</v>
      </c>
      <c r="B952" s="12">
        <v>9</v>
      </c>
      <c r="C952" s="12" t="s">
        <v>155</v>
      </c>
      <c r="D952" s="38">
        <v>493445.578717998</v>
      </c>
      <c r="E952" s="38">
        <v>5180889.9313700004</v>
      </c>
      <c r="F952" s="12" t="s">
        <v>151</v>
      </c>
      <c r="G952" s="12" t="s">
        <v>192</v>
      </c>
      <c r="H952" s="12">
        <v>6</v>
      </c>
      <c r="I952" s="12" t="s">
        <v>100</v>
      </c>
      <c r="J952" s="12">
        <v>115</v>
      </c>
      <c r="K952" s="12">
        <v>127</v>
      </c>
      <c r="L952" s="23">
        <v>1.6278857912464857</v>
      </c>
      <c r="M952" s="12" t="s">
        <v>151</v>
      </c>
      <c r="N952" s="12">
        <v>115</v>
      </c>
      <c r="O952" s="12">
        <v>127</v>
      </c>
      <c r="P952" s="23">
        <v>1.6278857912464857</v>
      </c>
      <c r="Q952" s="12" t="s">
        <v>151</v>
      </c>
      <c r="R952" s="12">
        <v>115</v>
      </c>
      <c r="S952" s="12">
        <v>138</v>
      </c>
      <c r="T952" s="23">
        <v>1.6278857912464857</v>
      </c>
    </row>
    <row r="953" spans="1:20" s="12" customFormat="1" x14ac:dyDescent="0.25">
      <c r="A953" s="12">
        <v>249</v>
      </c>
      <c r="B953" s="12">
        <v>9</v>
      </c>
      <c r="C953" s="12" t="s">
        <v>155</v>
      </c>
      <c r="D953" s="38">
        <v>493445.578717998</v>
      </c>
      <c r="E953" s="38">
        <v>5180889.9313700004</v>
      </c>
      <c r="F953" s="12" t="s">
        <v>99</v>
      </c>
      <c r="G953" s="12" t="s">
        <v>192</v>
      </c>
      <c r="H953" s="12">
        <v>6</v>
      </c>
      <c r="I953" s="12" t="s">
        <v>100</v>
      </c>
      <c r="J953" s="12">
        <v>127</v>
      </c>
      <c r="K953" s="12">
        <v>153</v>
      </c>
      <c r="L953" s="23">
        <v>1.6912390084273996</v>
      </c>
      <c r="M953" s="12" t="s">
        <v>99</v>
      </c>
      <c r="N953" s="12">
        <v>127</v>
      </c>
      <c r="O953" s="12">
        <v>153</v>
      </c>
      <c r="P953" s="23">
        <v>1.6912390084273996</v>
      </c>
      <c r="Q953" s="12" t="s">
        <v>99</v>
      </c>
      <c r="R953" s="12">
        <v>138</v>
      </c>
      <c r="S953" s="12">
        <v>152</v>
      </c>
      <c r="T953" s="23">
        <v>1.6912390084273996</v>
      </c>
    </row>
    <row r="954" spans="1:20" s="12" customFormat="1" x14ac:dyDescent="0.25">
      <c r="A954" s="12">
        <v>251</v>
      </c>
      <c r="B954" s="12">
        <v>11</v>
      </c>
      <c r="C954" s="12" t="s">
        <v>155</v>
      </c>
      <c r="D954" s="38">
        <v>493509.39061900001</v>
      </c>
      <c r="E954" s="38">
        <v>5180886.0838599904</v>
      </c>
      <c r="F954" s="12" t="s">
        <v>78</v>
      </c>
      <c r="G954" s="12" t="s">
        <v>169</v>
      </c>
      <c r="H954" s="12">
        <v>5</v>
      </c>
      <c r="I954" s="12" t="s">
        <v>121</v>
      </c>
      <c r="J954" s="12">
        <v>0</v>
      </c>
      <c r="K954" s="12">
        <v>10</v>
      </c>
      <c r="L954" s="23">
        <v>1.2830604500656708</v>
      </c>
      <c r="M954" s="12" t="s">
        <v>78</v>
      </c>
      <c r="N954" s="12" t="s">
        <v>63</v>
      </c>
      <c r="O954" s="12" t="s">
        <v>64</v>
      </c>
      <c r="P954" s="23">
        <v>1.2359710772924282</v>
      </c>
      <c r="Q954" s="12" t="s">
        <v>78</v>
      </c>
      <c r="R954" s="12">
        <v>0</v>
      </c>
      <c r="S954" s="12">
        <v>10</v>
      </c>
      <c r="T954" s="23">
        <v>1.288</v>
      </c>
    </row>
    <row r="955" spans="1:20" s="12" customFormat="1" x14ac:dyDescent="0.25">
      <c r="A955" s="12">
        <v>251</v>
      </c>
      <c r="B955" s="12">
        <v>11</v>
      </c>
      <c r="C955" s="12" t="s">
        <v>155</v>
      </c>
      <c r="D955" s="38">
        <v>493509.39061900001</v>
      </c>
      <c r="E955" s="38">
        <v>5180886.0838599904</v>
      </c>
      <c r="F955" s="12" t="s">
        <v>78</v>
      </c>
      <c r="G955" s="12" t="s">
        <v>169</v>
      </c>
      <c r="H955" s="12">
        <v>5</v>
      </c>
      <c r="I955" s="12" t="s">
        <v>121</v>
      </c>
      <c r="J955" s="12">
        <v>10</v>
      </c>
      <c r="K955" s="12">
        <v>20</v>
      </c>
      <c r="L955" s="23">
        <v>1.2830604500656708</v>
      </c>
      <c r="M955" s="12" t="s">
        <v>185</v>
      </c>
      <c r="N955" s="12" t="s">
        <v>64</v>
      </c>
      <c r="O955" s="12" t="s">
        <v>68</v>
      </c>
      <c r="P955" s="23">
        <v>1.3240452296268166</v>
      </c>
      <c r="Q955" s="12" t="s">
        <v>185</v>
      </c>
      <c r="R955" s="12">
        <v>10</v>
      </c>
      <c r="S955" s="12">
        <v>20</v>
      </c>
      <c r="T955" s="23">
        <v>1.304</v>
      </c>
    </row>
    <row r="956" spans="1:20" s="12" customFormat="1" x14ac:dyDescent="0.25">
      <c r="A956" s="12">
        <v>251</v>
      </c>
      <c r="B956" s="12">
        <v>11</v>
      </c>
      <c r="C956" s="12" t="s">
        <v>155</v>
      </c>
      <c r="D956" s="38">
        <v>493509.39061900001</v>
      </c>
      <c r="E956" s="38">
        <v>5180886.0838599904</v>
      </c>
      <c r="F956" s="12" t="s">
        <v>78</v>
      </c>
      <c r="G956" s="12" t="s">
        <v>169</v>
      </c>
      <c r="H956" s="12">
        <v>5</v>
      </c>
      <c r="I956" s="12" t="s">
        <v>121</v>
      </c>
      <c r="J956" s="12">
        <v>20</v>
      </c>
      <c r="K956" s="12">
        <v>30</v>
      </c>
      <c r="L956" s="23">
        <v>1.2830604500656708</v>
      </c>
      <c r="M956" s="12" t="s">
        <v>170</v>
      </c>
      <c r="N956" s="12" t="s">
        <v>68</v>
      </c>
      <c r="O956" s="12" t="s">
        <v>70</v>
      </c>
      <c r="P956" s="23">
        <v>1.2830604500656708</v>
      </c>
      <c r="Q956" s="12" t="s">
        <v>170</v>
      </c>
      <c r="R956" s="12">
        <v>20</v>
      </c>
      <c r="S956" s="12">
        <v>30</v>
      </c>
      <c r="T956" s="23">
        <v>1.206</v>
      </c>
    </row>
    <row r="957" spans="1:20" s="12" customFormat="1" x14ac:dyDescent="0.25">
      <c r="A957" s="12">
        <v>251</v>
      </c>
      <c r="B957" s="12">
        <v>11</v>
      </c>
      <c r="C957" s="12" t="s">
        <v>155</v>
      </c>
      <c r="D957" s="38">
        <v>493509.39061900001</v>
      </c>
      <c r="E957" s="38">
        <v>5180886.0838599904</v>
      </c>
      <c r="F957" s="12" t="s">
        <v>170</v>
      </c>
      <c r="G957" s="12" t="s">
        <v>169</v>
      </c>
      <c r="H957" s="12">
        <v>5</v>
      </c>
      <c r="I957" s="12" t="s">
        <v>121</v>
      </c>
      <c r="J957" s="12">
        <v>15</v>
      </c>
      <c r="K957" s="12">
        <v>35</v>
      </c>
      <c r="L957" s="23">
        <v>1.232082248458499</v>
      </c>
      <c r="M957" s="12" t="s">
        <v>170</v>
      </c>
      <c r="N957" s="12">
        <v>30</v>
      </c>
      <c r="O957" s="12">
        <v>35</v>
      </c>
      <c r="P957" s="23">
        <v>1.232082248458499</v>
      </c>
      <c r="Q957" s="12" t="s">
        <v>170</v>
      </c>
      <c r="R957" s="12">
        <v>30</v>
      </c>
      <c r="S957" s="12">
        <v>35</v>
      </c>
      <c r="T957" s="23">
        <v>1.232082248458499</v>
      </c>
    </row>
    <row r="958" spans="1:20" s="12" customFormat="1" x14ac:dyDescent="0.25">
      <c r="A958" s="12">
        <v>251</v>
      </c>
      <c r="B958" s="12">
        <v>11</v>
      </c>
      <c r="C958" s="12" t="s">
        <v>155</v>
      </c>
      <c r="D958" s="38">
        <v>493509.39061900001</v>
      </c>
      <c r="E958" s="38">
        <v>5180886.0838599904</v>
      </c>
      <c r="F958" s="12" t="s">
        <v>171</v>
      </c>
      <c r="G958" s="12" t="s">
        <v>169</v>
      </c>
      <c r="H958" s="12">
        <v>5</v>
      </c>
      <c r="I958" s="12" t="s">
        <v>121</v>
      </c>
      <c r="J958" s="12">
        <v>35</v>
      </c>
      <c r="K958" s="12">
        <v>69</v>
      </c>
      <c r="L958" s="23">
        <v>1.2659492029303718</v>
      </c>
      <c r="M958" s="12" t="s">
        <v>171</v>
      </c>
      <c r="N958" s="12">
        <v>35</v>
      </c>
      <c r="O958" s="12">
        <v>69</v>
      </c>
      <c r="P958" s="23">
        <v>1.2659492029303718</v>
      </c>
      <c r="Q958" s="12" t="s">
        <v>171</v>
      </c>
      <c r="R958" s="12">
        <v>35</v>
      </c>
      <c r="S958" s="12">
        <v>69</v>
      </c>
      <c r="T958" s="23">
        <v>1.2659492029303718</v>
      </c>
    </row>
    <row r="959" spans="1:20" s="12" customFormat="1" x14ac:dyDescent="0.25">
      <c r="A959" s="12">
        <v>251</v>
      </c>
      <c r="B959" s="12">
        <v>11</v>
      </c>
      <c r="C959" s="12" t="s">
        <v>155</v>
      </c>
      <c r="D959" s="38">
        <v>493509.39061900001</v>
      </c>
      <c r="E959" s="38">
        <v>5180886.0838599904</v>
      </c>
      <c r="F959" s="12" t="s">
        <v>186</v>
      </c>
      <c r="G959" s="12" t="s">
        <v>169</v>
      </c>
      <c r="H959" s="12">
        <v>5</v>
      </c>
      <c r="I959" s="12" t="s">
        <v>121</v>
      </c>
      <c r="J959" s="12">
        <v>69</v>
      </c>
      <c r="K959" s="12">
        <v>111</v>
      </c>
      <c r="L959" s="23">
        <v>1.3469213511028257</v>
      </c>
      <c r="M959" s="12" t="s">
        <v>186</v>
      </c>
      <c r="N959" s="12">
        <v>69</v>
      </c>
      <c r="O959" s="12">
        <v>111</v>
      </c>
      <c r="P959" s="23">
        <v>1.3469213511028257</v>
      </c>
      <c r="Q959" s="12" t="s">
        <v>186</v>
      </c>
      <c r="R959" s="12">
        <v>69</v>
      </c>
      <c r="S959" s="12">
        <v>111</v>
      </c>
      <c r="T959" s="23">
        <v>1.3469213511028257</v>
      </c>
    </row>
    <row r="960" spans="1:20" s="12" customFormat="1" x14ac:dyDescent="0.25">
      <c r="A960" s="12">
        <v>251</v>
      </c>
      <c r="B960" s="12">
        <v>11</v>
      </c>
      <c r="C960" s="12" t="s">
        <v>155</v>
      </c>
      <c r="D960" s="38">
        <v>493509.39061900001</v>
      </c>
      <c r="E960" s="38">
        <v>5180886.0838599904</v>
      </c>
      <c r="F960" s="12" t="s">
        <v>187</v>
      </c>
      <c r="G960" s="12" t="s">
        <v>169</v>
      </c>
      <c r="H960" s="12">
        <v>5</v>
      </c>
      <c r="I960" s="12" t="s">
        <v>121</v>
      </c>
      <c r="J960" s="12">
        <v>111</v>
      </c>
      <c r="K960" s="12">
        <v>132</v>
      </c>
      <c r="L960" s="23">
        <v>1.5187831053600096</v>
      </c>
      <c r="M960" s="12" t="s">
        <v>187</v>
      </c>
      <c r="N960" s="12">
        <v>111</v>
      </c>
      <c r="O960" s="12">
        <v>132</v>
      </c>
      <c r="P960" s="23">
        <v>1.5187831053600096</v>
      </c>
      <c r="Q960" s="12" t="s">
        <v>187</v>
      </c>
      <c r="R960" s="12">
        <v>111</v>
      </c>
      <c r="S960" s="12">
        <v>132</v>
      </c>
      <c r="T960" s="23">
        <v>1.5187831053600096</v>
      </c>
    </row>
    <row r="961" spans="1:20" s="12" customFormat="1" x14ac:dyDescent="0.25">
      <c r="A961" s="12">
        <v>251</v>
      </c>
      <c r="B961" s="12">
        <v>11</v>
      </c>
      <c r="C961" s="12" t="s">
        <v>155</v>
      </c>
      <c r="D961" s="38">
        <v>493509.39061900001</v>
      </c>
      <c r="E961" s="38">
        <v>5180886.0838599904</v>
      </c>
      <c r="F961" s="12" t="s">
        <v>188</v>
      </c>
      <c r="G961" s="12" t="s">
        <v>169</v>
      </c>
      <c r="H961" s="12">
        <v>5</v>
      </c>
      <c r="I961" s="12" t="s">
        <v>121</v>
      </c>
      <c r="J961" s="12">
        <v>132</v>
      </c>
      <c r="K961" s="12" t="s">
        <v>132</v>
      </c>
      <c r="L961" s="23">
        <v>1.4980893951978955</v>
      </c>
      <c r="M961" s="12" t="s">
        <v>188</v>
      </c>
      <c r="N961" s="12">
        <v>132</v>
      </c>
      <c r="O961" s="12">
        <v>153</v>
      </c>
      <c r="P961" s="23">
        <v>1.4980893951978955</v>
      </c>
      <c r="Q961" s="12" t="s">
        <v>188</v>
      </c>
      <c r="R961" s="12">
        <v>132</v>
      </c>
      <c r="S961" s="12">
        <v>150</v>
      </c>
      <c r="T961" s="23">
        <v>1.4980893951978955</v>
      </c>
    </row>
    <row r="962" spans="1:20" s="12" customFormat="1" x14ac:dyDescent="0.25">
      <c r="A962" s="12">
        <v>253</v>
      </c>
      <c r="B962" s="12">
        <v>13</v>
      </c>
      <c r="C962" s="12" t="s">
        <v>155</v>
      </c>
      <c r="D962" s="38">
        <v>493573.21164499799</v>
      </c>
      <c r="E962" s="38">
        <v>5180890.6823100001</v>
      </c>
      <c r="F962" s="12" t="s">
        <v>78</v>
      </c>
      <c r="G962" s="12" t="s">
        <v>169</v>
      </c>
      <c r="H962" s="12">
        <v>5</v>
      </c>
      <c r="I962" s="12" t="s">
        <v>79</v>
      </c>
      <c r="J962" s="12">
        <v>0</v>
      </c>
      <c r="K962" s="12">
        <v>10</v>
      </c>
      <c r="L962" s="23">
        <v>1.3840127668551159</v>
      </c>
      <c r="M962" s="12" t="s">
        <v>78</v>
      </c>
      <c r="N962" s="12" t="s">
        <v>63</v>
      </c>
      <c r="O962" s="12" t="s">
        <v>64</v>
      </c>
      <c r="P962" s="23">
        <v>1.0747407370454487</v>
      </c>
      <c r="Q962" s="12" t="s">
        <v>160</v>
      </c>
      <c r="R962" s="12">
        <v>0</v>
      </c>
      <c r="S962" s="12">
        <v>10</v>
      </c>
      <c r="T962" s="23">
        <v>1.1645817527392064</v>
      </c>
    </row>
    <row r="963" spans="1:20" s="12" customFormat="1" x14ac:dyDescent="0.25">
      <c r="A963" s="12">
        <v>253</v>
      </c>
      <c r="B963" s="12">
        <v>13</v>
      </c>
      <c r="C963" s="12" t="s">
        <v>155</v>
      </c>
      <c r="D963" s="38">
        <v>493573.21164499799</v>
      </c>
      <c r="E963" s="38">
        <v>5180890.6823100001</v>
      </c>
      <c r="F963" s="12" t="s">
        <v>78</v>
      </c>
      <c r="G963" s="12" t="s">
        <v>169</v>
      </c>
      <c r="H963" s="12">
        <v>5</v>
      </c>
      <c r="I963" s="12" t="s">
        <v>79</v>
      </c>
      <c r="J963" s="12">
        <v>10</v>
      </c>
      <c r="K963" s="12">
        <v>20</v>
      </c>
      <c r="L963" s="23">
        <v>1.3840127668551159</v>
      </c>
      <c r="M963" s="12" t="s">
        <v>143</v>
      </c>
      <c r="N963" s="12" t="s">
        <v>64</v>
      </c>
      <c r="O963" s="12" t="s">
        <v>68</v>
      </c>
      <c r="P963" s="23">
        <v>1.3841977984153011</v>
      </c>
      <c r="Q963" s="12" t="s">
        <v>143</v>
      </c>
      <c r="R963" s="12">
        <v>10</v>
      </c>
      <c r="S963" s="12">
        <v>20</v>
      </c>
      <c r="T963" s="23">
        <v>1.3328157806517635</v>
      </c>
    </row>
    <row r="964" spans="1:20" s="12" customFormat="1" x14ac:dyDescent="0.25">
      <c r="A964" s="12">
        <v>253</v>
      </c>
      <c r="B964" s="12">
        <v>13</v>
      </c>
      <c r="C964" s="12" t="s">
        <v>155</v>
      </c>
      <c r="D964" s="38">
        <v>493573.21164499799</v>
      </c>
      <c r="E964" s="38">
        <v>5180890.6823100001</v>
      </c>
      <c r="F964" s="12" t="s">
        <v>78</v>
      </c>
      <c r="G964" s="12" t="s">
        <v>169</v>
      </c>
      <c r="H964" s="12">
        <v>5</v>
      </c>
      <c r="I964" s="12" t="s">
        <v>79</v>
      </c>
      <c r="J964" s="12">
        <v>20</v>
      </c>
      <c r="K964" s="12">
        <v>30</v>
      </c>
      <c r="L964" s="23">
        <v>1.3840127668551159</v>
      </c>
      <c r="M964" s="12" t="s">
        <v>140</v>
      </c>
      <c r="N964" s="12" t="s">
        <v>68</v>
      </c>
      <c r="O964" s="12" t="s">
        <v>70</v>
      </c>
      <c r="P964" s="23">
        <v>1.3840127668551159</v>
      </c>
      <c r="Q964" s="12" t="s">
        <v>140</v>
      </c>
      <c r="R964" s="12">
        <v>20</v>
      </c>
      <c r="S964" s="12">
        <v>30</v>
      </c>
      <c r="T964" s="23">
        <v>1.3126135822291232</v>
      </c>
    </row>
    <row r="965" spans="1:20" s="12" customFormat="1" x14ac:dyDescent="0.25">
      <c r="A965" s="12">
        <v>253</v>
      </c>
      <c r="B965" s="12">
        <v>13</v>
      </c>
      <c r="C965" s="12" t="s">
        <v>155</v>
      </c>
      <c r="D965" s="38">
        <v>493573.21164499799</v>
      </c>
      <c r="E965" s="38">
        <v>5180890.6823100001</v>
      </c>
      <c r="F965" s="12" t="s">
        <v>140</v>
      </c>
      <c r="G965" s="12" t="s">
        <v>169</v>
      </c>
      <c r="H965" s="12">
        <v>5</v>
      </c>
      <c r="I965" s="12" t="s">
        <v>79</v>
      </c>
      <c r="J965" s="12">
        <v>17</v>
      </c>
      <c r="K965" s="12">
        <v>39</v>
      </c>
      <c r="L965" s="23">
        <v>1.5924130227698248</v>
      </c>
      <c r="M965" s="12" t="s">
        <v>140</v>
      </c>
      <c r="N965" s="12">
        <v>30</v>
      </c>
      <c r="O965" s="12">
        <v>39</v>
      </c>
      <c r="P965" s="23">
        <v>1.4994325061430755</v>
      </c>
      <c r="Q965" s="12" t="s">
        <v>140</v>
      </c>
      <c r="R965" s="12">
        <v>30</v>
      </c>
      <c r="S965" s="12">
        <v>39</v>
      </c>
      <c r="T965" s="23">
        <v>1.4994325061430755</v>
      </c>
    </row>
    <row r="966" spans="1:20" s="12" customFormat="1" x14ac:dyDescent="0.25">
      <c r="A966" s="12">
        <v>253</v>
      </c>
      <c r="B966" s="12">
        <v>13</v>
      </c>
      <c r="C966" s="12" t="s">
        <v>155</v>
      </c>
      <c r="D966" s="38">
        <v>493573.21164499799</v>
      </c>
      <c r="E966" s="38">
        <v>5180890.6823100001</v>
      </c>
      <c r="F966" s="12" t="s">
        <v>92</v>
      </c>
      <c r="G966" s="12" t="s">
        <v>169</v>
      </c>
      <c r="H966" s="12">
        <v>5</v>
      </c>
      <c r="I966" s="12" t="s">
        <v>79</v>
      </c>
      <c r="J966" s="12">
        <v>39</v>
      </c>
      <c r="K966" s="12">
        <v>79</v>
      </c>
      <c r="L966" s="23">
        <v>1.5447709281686302</v>
      </c>
      <c r="M966" s="12" t="s">
        <v>92</v>
      </c>
      <c r="N966" s="12">
        <v>39</v>
      </c>
      <c r="O966" s="12">
        <v>79</v>
      </c>
      <c r="P966" s="23">
        <v>1.5101024704085697</v>
      </c>
      <c r="Q966" s="12" t="s">
        <v>92</v>
      </c>
      <c r="R966" s="12">
        <v>39</v>
      </c>
      <c r="S966" s="12">
        <v>79</v>
      </c>
      <c r="T966" s="23">
        <v>1.5101024704085697</v>
      </c>
    </row>
    <row r="967" spans="1:20" s="12" customFormat="1" x14ac:dyDescent="0.25">
      <c r="A967" s="12">
        <v>253</v>
      </c>
      <c r="B967" s="12">
        <v>13</v>
      </c>
      <c r="C967" s="12" t="s">
        <v>155</v>
      </c>
      <c r="D967" s="38">
        <v>493573.21164499799</v>
      </c>
      <c r="E967" s="38">
        <v>5180890.6823100001</v>
      </c>
      <c r="F967" s="12" t="s">
        <v>178</v>
      </c>
      <c r="G967" s="12" t="s">
        <v>169</v>
      </c>
      <c r="H967" s="12">
        <v>5</v>
      </c>
      <c r="I967" s="12" t="s">
        <v>79</v>
      </c>
      <c r="J967" s="12">
        <v>79</v>
      </c>
      <c r="K967" s="12">
        <v>124</v>
      </c>
      <c r="L967" s="23">
        <v>1.5</v>
      </c>
      <c r="M967" s="12" t="s">
        <v>178</v>
      </c>
      <c r="N967" s="12">
        <v>79</v>
      </c>
      <c r="O967" s="12">
        <v>124</v>
      </c>
      <c r="P967" s="23">
        <v>1.5</v>
      </c>
      <c r="Q967" s="12" t="s">
        <v>178</v>
      </c>
      <c r="R967" s="12">
        <v>79</v>
      </c>
      <c r="S967" s="12">
        <v>124</v>
      </c>
      <c r="T967" s="23">
        <v>1.5</v>
      </c>
    </row>
    <row r="968" spans="1:20" s="12" customFormat="1" x14ac:dyDescent="0.25">
      <c r="A968" s="12">
        <v>253</v>
      </c>
      <c r="B968" s="12">
        <v>13</v>
      </c>
      <c r="C968" s="12" t="s">
        <v>155</v>
      </c>
      <c r="D968" s="38">
        <v>493573.21164499799</v>
      </c>
      <c r="E968" s="38">
        <v>5180890.6823100001</v>
      </c>
      <c r="F968" s="12" t="s">
        <v>189</v>
      </c>
      <c r="G968" s="12" t="s">
        <v>169</v>
      </c>
      <c r="H968" s="12">
        <v>5</v>
      </c>
      <c r="I968" s="12" t="s">
        <v>79</v>
      </c>
      <c r="J968" s="12">
        <v>124</v>
      </c>
      <c r="K968" s="12">
        <v>153</v>
      </c>
      <c r="L968" s="23">
        <v>1.49</v>
      </c>
      <c r="M968" s="12" t="s">
        <v>189</v>
      </c>
      <c r="N968" s="12">
        <v>124</v>
      </c>
      <c r="O968" s="12">
        <v>153</v>
      </c>
      <c r="P968" s="23">
        <v>1.49</v>
      </c>
      <c r="Q968" s="12" t="s">
        <v>189</v>
      </c>
      <c r="R968" s="12">
        <v>124</v>
      </c>
      <c r="S968" s="12">
        <v>153</v>
      </c>
      <c r="T968" s="23">
        <v>1.49</v>
      </c>
    </row>
    <row r="969" spans="1:20" s="12" customFormat="1" x14ac:dyDescent="0.25">
      <c r="A969" s="12">
        <v>255</v>
      </c>
      <c r="B969" s="12">
        <v>15</v>
      </c>
      <c r="C969" s="12" t="s">
        <v>155</v>
      </c>
      <c r="D969" s="38">
        <v>493637.025738</v>
      </c>
      <c r="E969" s="38">
        <v>5180888.8363600001</v>
      </c>
      <c r="F969" s="12" t="s">
        <v>78</v>
      </c>
      <c r="G969" s="12" t="s">
        <v>139</v>
      </c>
      <c r="H969" s="12">
        <v>4</v>
      </c>
      <c r="I969" s="12" t="s">
        <v>86</v>
      </c>
      <c r="J969" s="12">
        <v>0</v>
      </c>
      <c r="K969" s="12">
        <v>10</v>
      </c>
      <c r="L969" s="23">
        <v>1.2950712126679638</v>
      </c>
      <c r="M969" s="12" t="s">
        <v>78</v>
      </c>
      <c r="N969" s="12" t="s">
        <v>63</v>
      </c>
      <c r="O969" s="12" t="s">
        <v>64</v>
      </c>
      <c r="P969" s="23">
        <v>0.75768353788134213</v>
      </c>
      <c r="Q969" s="12" t="s">
        <v>78</v>
      </c>
      <c r="R969" s="12">
        <v>0</v>
      </c>
      <c r="S969" s="12">
        <v>10</v>
      </c>
      <c r="T969" s="23">
        <v>0.99925895866047953</v>
      </c>
    </row>
    <row r="970" spans="1:20" s="12" customFormat="1" x14ac:dyDescent="0.25">
      <c r="A970" s="12">
        <v>255</v>
      </c>
      <c r="B970" s="12">
        <v>15</v>
      </c>
      <c r="C970" s="12" t="s">
        <v>155</v>
      </c>
      <c r="D970" s="38">
        <v>493637.025738</v>
      </c>
      <c r="E970" s="38">
        <v>5180888.8363600001</v>
      </c>
      <c r="F970" s="12" t="s">
        <v>78</v>
      </c>
      <c r="G970" s="12" t="s">
        <v>139</v>
      </c>
      <c r="H970" s="12">
        <v>4</v>
      </c>
      <c r="I970" s="12" t="s">
        <v>86</v>
      </c>
      <c r="J970" s="12">
        <v>10</v>
      </c>
      <c r="K970" s="12">
        <v>20</v>
      </c>
      <c r="L970" s="23">
        <v>1.2950712126679638</v>
      </c>
      <c r="M970" s="12" t="s">
        <v>81</v>
      </c>
      <c r="N970" s="12" t="s">
        <v>64</v>
      </c>
      <c r="O970" s="12" t="s">
        <v>68</v>
      </c>
      <c r="P970" s="23">
        <v>1.3803086266101368</v>
      </c>
      <c r="Q970" s="12" t="s">
        <v>81</v>
      </c>
      <c r="R970" s="12">
        <v>10</v>
      </c>
      <c r="S970" s="12">
        <v>20</v>
      </c>
      <c r="T970" s="23">
        <v>1.2602113732201774</v>
      </c>
    </row>
    <row r="971" spans="1:20" s="12" customFormat="1" x14ac:dyDescent="0.25">
      <c r="A971" s="12">
        <v>255</v>
      </c>
      <c r="B971" s="12">
        <v>15</v>
      </c>
      <c r="C971" s="12" t="s">
        <v>155</v>
      </c>
      <c r="D971" s="38">
        <v>493637.025738</v>
      </c>
      <c r="E971" s="38">
        <v>5180888.8363600001</v>
      </c>
      <c r="F971" s="12" t="s">
        <v>78</v>
      </c>
      <c r="G971" s="12" t="s">
        <v>139</v>
      </c>
      <c r="H971" s="12">
        <v>4</v>
      </c>
      <c r="I971" s="12" t="s">
        <v>86</v>
      </c>
      <c r="J971" s="12">
        <v>20</v>
      </c>
      <c r="K971" s="12">
        <v>30</v>
      </c>
      <c r="L971" s="23">
        <v>1.2950712126679638</v>
      </c>
      <c r="M971" s="12" t="s">
        <v>82</v>
      </c>
      <c r="N971" s="12" t="s">
        <v>68</v>
      </c>
      <c r="O971" s="12" t="s">
        <v>70</v>
      </c>
      <c r="P971" s="23">
        <v>1.2950712126679638</v>
      </c>
      <c r="Q971" s="12" t="s">
        <v>82</v>
      </c>
      <c r="R971" s="12">
        <v>20</v>
      </c>
      <c r="S971" s="12">
        <v>30</v>
      </c>
      <c r="T971" s="23">
        <v>1.261975757361893</v>
      </c>
    </row>
    <row r="972" spans="1:20" s="12" customFormat="1" x14ac:dyDescent="0.25">
      <c r="A972" s="12">
        <v>255</v>
      </c>
      <c r="B972" s="12">
        <v>15</v>
      </c>
      <c r="C972" s="12" t="s">
        <v>155</v>
      </c>
      <c r="D972" s="38">
        <v>493637.025738</v>
      </c>
      <c r="E972" s="38">
        <v>5180888.8363600001</v>
      </c>
      <c r="F972" s="12" t="s">
        <v>82</v>
      </c>
      <c r="G972" s="12" t="s">
        <v>139</v>
      </c>
      <c r="H972" s="12">
        <v>4</v>
      </c>
      <c r="I972" s="12" t="s">
        <v>86</v>
      </c>
      <c r="J972" s="12">
        <v>17</v>
      </c>
      <c r="K972" s="12">
        <v>36</v>
      </c>
      <c r="L972" s="23">
        <v>1.2275640362756128</v>
      </c>
      <c r="M972" s="12" t="s">
        <v>82</v>
      </c>
      <c r="N972" s="12">
        <v>30</v>
      </c>
      <c r="O972" s="12">
        <v>36</v>
      </c>
      <c r="P972" s="23">
        <v>1.2275640362756128</v>
      </c>
      <c r="Q972" s="12" t="s">
        <v>82</v>
      </c>
      <c r="R972" s="12">
        <v>30</v>
      </c>
      <c r="S972" s="12">
        <v>36</v>
      </c>
      <c r="T972" s="23">
        <v>1.2275640362756128</v>
      </c>
    </row>
    <row r="973" spans="1:20" s="12" customFormat="1" x14ac:dyDescent="0.25">
      <c r="A973" s="12">
        <v>255</v>
      </c>
      <c r="B973" s="12">
        <v>15</v>
      </c>
      <c r="C973" s="12" t="s">
        <v>155</v>
      </c>
      <c r="D973" s="38">
        <v>493637.025738</v>
      </c>
      <c r="E973" s="38">
        <v>5180888.8363600001</v>
      </c>
      <c r="F973" s="12" t="s">
        <v>83</v>
      </c>
      <c r="G973" s="12" t="s">
        <v>139</v>
      </c>
      <c r="H973" s="12">
        <v>4</v>
      </c>
      <c r="I973" s="12" t="s">
        <v>86</v>
      </c>
      <c r="J973" s="12">
        <v>36</v>
      </c>
      <c r="K973" s="12">
        <v>66</v>
      </c>
      <c r="L973" s="23">
        <v>1.3216053672162618</v>
      </c>
      <c r="M973" s="12" t="s">
        <v>83</v>
      </c>
      <c r="N973" s="12">
        <v>36</v>
      </c>
      <c r="O973" s="12">
        <v>66</v>
      </c>
      <c r="P973" s="23">
        <v>1.3216053672162618</v>
      </c>
      <c r="Q973" s="12" t="s">
        <v>83</v>
      </c>
      <c r="R973" s="12">
        <v>36</v>
      </c>
      <c r="S973" s="12">
        <v>66</v>
      </c>
      <c r="T973" s="23">
        <v>1.3216053672162618</v>
      </c>
    </row>
    <row r="974" spans="1:20" s="12" customFormat="1" x14ac:dyDescent="0.25">
      <c r="A974" s="12">
        <v>255</v>
      </c>
      <c r="B974" s="12">
        <v>15</v>
      </c>
      <c r="C974" s="12" t="s">
        <v>155</v>
      </c>
      <c r="D974" s="38">
        <v>493637.025738</v>
      </c>
      <c r="E974" s="38">
        <v>5180888.8363600001</v>
      </c>
      <c r="F974" s="12" t="s">
        <v>129</v>
      </c>
      <c r="G974" s="12" t="s">
        <v>139</v>
      </c>
      <c r="H974" s="12">
        <v>4</v>
      </c>
      <c r="I974" s="12" t="s">
        <v>86</v>
      </c>
      <c r="J974" s="12">
        <v>66</v>
      </c>
      <c r="K974" s="12">
        <v>99</v>
      </c>
      <c r="L974" s="23">
        <v>1.5899715760772266</v>
      </c>
      <c r="M974" s="12" t="s">
        <v>129</v>
      </c>
      <c r="N974" s="12">
        <v>66</v>
      </c>
      <c r="O974" s="12">
        <v>99</v>
      </c>
      <c r="P974" s="23">
        <v>1.5899715760772266</v>
      </c>
      <c r="Q974" s="12" t="s">
        <v>129</v>
      </c>
      <c r="R974" s="12">
        <v>66</v>
      </c>
      <c r="S974" s="12">
        <v>99</v>
      </c>
      <c r="T974" s="23">
        <v>1.5899715760772266</v>
      </c>
    </row>
    <row r="975" spans="1:20" s="12" customFormat="1" x14ac:dyDescent="0.25">
      <c r="A975" s="12">
        <v>255</v>
      </c>
      <c r="B975" s="12">
        <v>15</v>
      </c>
      <c r="C975" s="12" t="s">
        <v>155</v>
      </c>
      <c r="D975" s="38">
        <v>493637.025738</v>
      </c>
      <c r="E975" s="38">
        <v>5180888.8363600001</v>
      </c>
      <c r="F975" s="12" t="s">
        <v>130</v>
      </c>
      <c r="G975" s="12" t="s">
        <v>139</v>
      </c>
      <c r="H975" s="12">
        <v>4</v>
      </c>
      <c r="I975" s="12" t="s">
        <v>86</v>
      </c>
      <c r="J975" s="12">
        <v>99</v>
      </c>
      <c r="K975" s="12">
        <v>136</v>
      </c>
      <c r="L975" s="23">
        <v>1.590070472782803</v>
      </c>
      <c r="M975" s="12" t="s">
        <v>130</v>
      </c>
      <c r="N975" s="12">
        <v>99</v>
      </c>
      <c r="O975" s="12">
        <v>136</v>
      </c>
      <c r="P975" s="23">
        <v>1.590070472782803</v>
      </c>
      <c r="Q975" s="12" t="s">
        <v>130</v>
      </c>
      <c r="R975" s="12">
        <v>99</v>
      </c>
      <c r="S975" s="12">
        <v>136</v>
      </c>
      <c r="T975" s="23">
        <v>1.590070472782803</v>
      </c>
    </row>
    <row r="976" spans="1:20" s="12" customFormat="1" x14ac:dyDescent="0.25">
      <c r="A976" s="12">
        <v>255</v>
      </c>
      <c r="B976" s="12">
        <v>15</v>
      </c>
      <c r="C976" s="12" t="s">
        <v>155</v>
      </c>
      <c r="D976" s="38">
        <v>493637.025738</v>
      </c>
      <c r="E976" s="38">
        <v>5180888.8363600001</v>
      </c>
      <c r="F976" s="12" t="s">
        <v>76</v>
      </c>
      <c r="G976" s="12" t="s">
        <v>139</v>
      </c>
      <c r="H976" s="12">
        <v>4</v>
      </c>
      <c r="I976" s="12" t="s">
        <v>86</v>
      </c>
      <c r="J976" s="12">
        <v>136</v>
      </c>
      <c r="K976" s="12">
        <v>153</v>
      </c>
      <c r="L976" s="23">
        <v>1.6349914726476009</v>
      </c>
      <c r="M976" s="12" t="s">
        <v>76</v>
      </c>
      <c r="N976" s="12">
        <v>136</v>
      </c>
      <c r="O976" s="12">
        <v>153</v>
      </c>
      <c r="P976" s="23">
        <v>1.6349914726476009</v>
      </c>
      <c r="Q976" s="12" t="s">
        <v>76</v>
      </c>
      <c r="R976" s="12">
        <v>136</v>
      </c>
      <c r="S976" s="12">
        <v>153</v>
      </c>
      <c r="T976" s="23">
        <v>1.6349914726476009</v>
      </c>
    </row>
    <row r="977" spans="1:20" s="12" customFormat="1" x14ac:dyDescent="0.25">
      <c r="A977" s="12">
        <v>257</v>
      </c>
      <c r="B977" s="12">
        <v>17</v>
      </c>
      <c r="C977" s="12" t="s">
        <v>155</v>
      </c>
      <c r="D977" s="38">
        <v>493700.854097998</v>
      </c>
      <c r="E977" s="38">
        <v>5180900.5479899803</v>
      </c>
      <c r="F977" s="12" t="s">
        <v>78</v>
      </c>
      <c r="G977" s="12" t="s">
        <v>139</v>
      </c>
      <c r="H977" s="12">
        <v>4</v>
      </c>
      <c r="I977" s="12" t="s">
        <v>79</v>
      </c>
      <c r="J977" s="12">
        <v>0</v>
      </c>
      <c r="K977" s="12">
        <v>10</v>
      </c>
      <c r="L977" s="23">
        <v>1.3592435717866371</v>
      </c>
      <c r="M977" s="12" t="s">
        <v>78</v>
      </c>
      <c r="N977" s="12" t="s">
        <v>63</v>
      </c>
      <c r="O977" s="12" t="s">
        <v>64</v>
      </c>
      <c r="P977" s="23">
        <v>0.94936606991227157</v>
      </c>
      <c r="Q977" s="12" t="s">
        <v>78</v>
      </c>
      <c r="R977" s="12">
        <v>0</v>
      </c>
      <c r="S977" s="12">
        <v>10</v>
      </c>
      <c r="T977" s="23">
        <v>1.1210014644388377</v>
      </c>
    </row>
    <row r="978" spans="1:20" s="12" customFormat="1" x14ac:dyDescent="0.25">
      <c r="A978" s="12">
        <v>257</v>
      </c>
      <c r="B978" s="12">
        <v>17</v>
      </c>
      <c r="C978" s="12" t="s">
        <v>155</v>
      </c>
      <c r="D978" s="38">
        <v>493700.854097998</v>
      </c>
      <c r="E978" s="38">
        <v>5180900.5479899803</v>
      </c>
      <c r="F978" s="12" t="s">
        <v>78</v>
      </c>
      <c r="G978" s="12" t="s">
        <v>139</v>
      </c>
      <c r="H978" s="12">
        <v>4</v>
      </c>
      <c r="I978" s="12" t="s">
        <v>79</v>
      </c>
      <c r="J978" s="12">
        <v>10</v>
      </c>
      <c r="K978" s="12">
        <v>20</v>
      </c>
      <c r="L978" s="23">
        <v>1.3592435717866371</v>
      </c>
      <c r="M978" s="12" t="s">
        <v>78</v>
      </c>
      <c r="N978" s="12" t="s">
        <v>64</v>
      </c>
      <c r="O978" s="12" t="s">
        <v>68</v>
      </c>
      <c r="P978" s="23">
        <v>1.3592435717866371</v>
      </c>
      <c r="Q978" s="12" t="s">
        <v>78</v>
      </c>
      <c r="R978" s="12">
        <v>10</v>
      </c>
      <c r="S978" s="12">
        <v>20</v>
      </c>
      <c r="T978" s="23">
        <v>1.357958254671207</v>
      </c>
    </row>
    <row r="979" spans="1:20" s="12" customFormat="1" x14ac:dyDescent="0.25">
      <c r="A979" s="12">
        <v>257</v>
      </c>
      <c r="B979" s="12">
        <v>17</v>
      </c>
      <c r="C979" s="12" t="s">
        <v>155</v>
      </c>
      <c r="D979" s="38">
        <v>493700.854097998</v>
      </c>
      <c r="E979" s="38">
        <v>5180900.5479899803</v>
      </c>
      <c r="F979" s="12" t="s">
        <v>78</v>
      </c>
      <c r="G979" s="12" t="s">
        <v>139</v>
      </c>
      <c r="H979" s="12">
        <v>4</v>
      </c>
      <c r="I979" s="12" t="s">
        <v>79</v>
      </c>
      <c r="J979" s="12">
        <v>20</v>
      </c>
      <c r="K979" s="12">
        <v>30</v>
      </c>
      <c r="L979" s="23">
        <v>1.4293420058993687</v>
      </c>
      <c r="M979" s="12" t="s">
        <v>135</v>
      </c>
      <c r="N979" s="12" t="s">
        <v>68</v>
      </c>
      <c r="O979" s="12" t="s">
        <v>70</v>
      </c>
      <c r="P979" s="23">
        <v>1.4293420058993687</v>
      </c>
      <c r="Q979" s="12" t="s">
        <v>135</v>
      </c>
      <c r="R979" s="12">
        <v>20</v>
      </c>
      <c r="S979" s="12">
        <v>30</v>
      </c>
      <c r="T979" s="23">
        <v>1.4084196411242653</v>
      </c>
    </row>
    <row r="980" spans="1:20" s="12" customFormat="1" x14ac:dyDescent="0.25">
      <c r="A980" s="12">
        <v>257</v>
      </c>
      <c r="B980" s="12">
        <v>17</v>
      </c>
      <c r="C980" s="12" t="s">
        <v>155</v>
      </c>
      <c r="D980" s="38">
        <v>493700.854097998</v>
      </c>
      <c r="E980" s="38">
        <v>5180900.5479899803</v>
      </c>
      <c r="F980" s="12" t="s">
        <v>129</v>
      </c>
      <c r="G980" s="12" t="s">
        <v>139</v>
      </c>
      <c r="H980" s="12">
        <v>4</v>
      </c>
      <c r="I980" s="12" t="s">
        <v>79</v>
      </c>
      <c r="J980" s="12">
        <v>24</v>
      </c>
      <c r="K980" s="12">
        <v>60</v>
      </c>
      <c r="L980" s="23">
        <v>1.3906393601055416</v>
      </c>
      <c r="M980" s="12" t="s">
        <v>129</v>
      </c>
      <c r="N980" s="12">
        <v>30</v>
      </c>
      <c r="O980" s="12">
        <v>60</v>
      </c>
      <c r="P980" s="23">
        <v>1.3906393601055416</v>
      </c>
      <c r="Q980" s="12" t="s">
        <v>129</v>
      </c>
      <c r="R980" s="12">
        <v>30</v>
      </c>
      <c r="S980" s="12">
        <v>60</v>
      </c>
      <c r="T980" s="23">
        <v>1.3906393601055416</v>
      </c>
    </row>
    <row r="981" spans="1:20" s="12" customFormat="1" x14ac:dyDescent="0.25">
      <c r="A981" s="12">
        <v>257</v>
      </c>
      <c r="B981" s="12">
        <v>17</v>
      </c>
      <c r="C981" s="12" t="s">
        <v>155</v>
      </c>
      <c r="D981" s="38">
        <v>493700.854097998</v>
      </c>
      <c r="E981" s="38">
        <v>5180900.5479899803</v>
      </c>
      <c r="F981" s="12" t="s">
        <v>130</v>
      </c>
      <c r="G981" s="12" t="s">
        <v>139</v>
      </c>
      <c r="H981" s="12">
        <v>4</v>
      </c>
      <c r="I981" s="12" t="s">
        <v>79</v>
      </c>
      <c r="J981" s="12">
        <v>60</v>
      </c>
      <c r="K981" s="12">
        <v>95</v>
      </c>
      <c r="L981" s="23">
        <v>1.3840804471991417</v>
      </c>
      <c r="M981" s="12" t="s">
        <v>130</v>
      </c>
      <c r="N981" s="12">
        <v>60</v>
      </c>
      <c r="O981" s="12">
        <v>95</v>
      </c>
      <c r="P981" s="23">
        <v>1.3840804471991417</v>
      </c>
      <c r="Q981" s="12" t="s">
        <v>130</v>
      </c>
      <c r="R981" s="12">
        <v>60</v>
      </c>
      <c r="S981" s="12">
        <v>95</v>
      </c>
      <c r="T981" s="23">
        <v>1.3840804471991417</v>
      </c>
    </row>
    <row r="982" spans="1:20" s="12" customFormat="1" x14ac:dyDescent="0.25">
      <c r="A982" s="12">
        <v>257</v>
      </c>
      <c r="B982" s="12">
        <v>17</v>
      </c>
      <c r="C982" s="12" t="s">
        <v>155</v>
      </c>
      <c r="D982" s="38">
        <v>493700.854097998</v>
      </c>
      <c r="E982" s="38">
        <v>5180900.5479899803</v>
      </c>
      <c r="F982" s="12" t="s">
        <v>76</v>
      </c>
      <c r="G982" s="12" t="s">
        <v>139</v>
      </c>
      <c r="H982" s="12">
        <v>4</v>
      </c>
      <c r="I982" s="12" t="s">
        <v>79</v>
      </c>
      <c r="J982" s="12">
        <v>95</v>
      </c>
      <c r="K982" s="12">
        <v>130</v>
      </c>
      <c r="L982" s="23">
        <v>1.4865711877588543</v>
      </c>
      <c r="M982" s="12" t="s">
        <v>76</v>
      </c>
      <c r="N982" s="12">
        <v>95</v>
      </c>
      <c r="O982" s="12">
        <v>130</v>
      </c>
      <c r="P982" s="23">
        <v>1.4865711877588543</v>
      </c>
      <c r="Q982" s="12" t="s">
        <v>76</v>
      </c>
      <c r="R982" s="12">
        <v>95</v>
      </c>
      <c r="S982" s="12">
        <v>130</v>
      </c>
      <c r="T982" s="23">
        <v>1.4865711877588543</v>
      </c>
    </row>
    <row r="983" spans="1:20" s="12" customFormat="1" x14ac:dyDescent="0.25">
      <c r="A983" s="12">
        <v>257</v>
      </c>
      <c r="B983" s="12">
        <v>17</v>
      </c>
      <c r="C983" s="12" t="s">
        <v>155</v>
      </c>
      <c r="D983" s="38">
        <v>493700.854097998</v>
      </c>
      <c r="E983" s="38">
        <v>5180900.5479899803</v>
      </c>
      <c r="F983" s="12" t="s">
        <v>156</v>
      </c>
      <c r="G983" s="12" t="s">
        <v>139</v>
      </c>
      <c r="H983" s="12">
        <v>4</v>
      </c>
      <c r="I983" s="12" t="s">
        <v>79</v>
      </c>
      <c r="J983" s="12">
        <v>130</v>
      </c>
      <c r="K983" s="12">
        <v>153</v>
      </c>
      <c r="L983" s="23">
        <v>1.3749419714546935</v>
      </c>
      <c r="M983" s="12" t="s">
        <v>156</v>
      </c>
      <c r="N983" s="12">
        <v>130</v>
      </c>
      <c r="O983" s="12">
        <v>153</v>
      </c>
      <c r="P983" s="23">
        <v>1.3749419714546935</v>
      </c>
      <c r="Q983" s="12" t="s">
        <v>156</v>
      </c>
      <c r="R983" s="12">
        <v>130</v>
      </c>
      <c r="S983" s="12">
        <v>153</v>
      </c>
      <c r="T983" s="23">
        <v>1.3749419714546935</v>
      </c>
    </row>
    <row r="984" spans="1:20" s="12" customFormat="1" x14ac:dyDescent="0.25">
      <c r="A984" s="12">
        <v>259</v>
      </c>
      <c r="B984" s="12">
        <v>19</v>
      </c>
      <c r="C984" s="12" t="s">
        <v>155</v>
      </c>
      <c r="D984" s="38">
        <v>493764.663158999</v>
      </c>
      <c r="E984" s="38">
        <v>5180893.9251399804</v>
      </c>
      <c r="F984" s="12" t="s">
        <v>78</v>
      </c>
      <c r="G984" s="12" t="s">
        <v>139</v>
      </c>
      <c r="H984" s="12">
        <v>4</v>
      </c>
      <c r="I984" s="12" t="s">
        <v>121</v>
      </c>
      <c r="J984" s="12">
        <v>0</v>
      </c>
      <c r="K984" s="12">
        <v>10</v>
      </c>
      <c r="L984" s="23">
        <v>1.3591251575099099</v>
      </c>
      <c r="M984" s="12" t="s">
        <v>78</v>
      </c>
      <c r="N984" s="12" t="s">
        <v>63</v>
      </c>
      <c r="O984" s="12" t="s">
        <v>64</v>
      </c>
      <c r="P984" s="23">
        <v>0.95891905528377308</v>
      </c>
      <c r="Q984" s="12" t="s">
        <v>78</v>
      </c>
      <c r="R984" s="12">
        <v>0</v>
      </c>
      <c r="S984" s="12">
        <v>10</v>
      </c>
      <c r="T984" s="23">
        <v>1.2507719180620003</v>
      </c>
    </row>
    <row r="985" spans="1:20" s="12" customFormat="1" x14ac:dyDescent="0.25">
      <c r="A985" s="12">
        <v>259</v>
      </c>
      <c r="B985" s="12">
        <v>19</v>
      </c>
      <c r="C985" s="12" t="s">
        <v>155</v>
      </c>
      <c r="D985" s="38">
        <v>493764.663158999</v>
      </c>
      <c r="E985" s="38">
        <v>5180893.9251399804</v>
      </c>
      <c r="F985" s="12" t="s">
        <v>78</v>
      </c>
      <c r="G985" s="12" t="s">
        <v>139</v>
      </c>
      <c r="H985" s="12">
        <v>4</v>
      </c>
      <c r="I985" s="12" t="s">
        <v>121</v>
      </c>
      <c r="J985" s="12">
        <v>10</v>
      </c>
      <c r="K985" s="12">
        <v>20</v>
      </c>
      <c r="L985" s="23">
        <v>1.3591251575099099</v>
      </c>
      <c r="M985" s="12" t="s">
        <v>122</v>
      </c>
      <c r="N985" s="12" t="s">
        <v>64</v>
      </c>
      <c r="O985" s="12" t="s">
        <v>68</v>
      </c>
      <c r="P985" s="23">
        <v>1.3943969781274985</v>
      </c>
      <c r="Q985" s="12" t="s">
        <v>83</v>
      </c>
      <c r="R985" s="12">
        <v>10</v>
      </c>
      <c r="S985" s="12">
        <v>20</v>
      </c>
      <c r="T985" s="23">
        <v>1.3552234592515482</v>
      </c>
    </row>
    <row r="986" spans="1:20" s="12" customFormat="1" x14ac:dyDescent="0.25">
      <c r="A986" s="12">
        <v>259</v>
      </c>
      <c r="B986" s="12">
        <v>19</v>
      </c>
      <c r="C986" s="12" t="s">
        <v>155</v>
      </c>
      <c r="D986" s="38">
        <v>493764.663158999</v>
      </c>
      <c r="E986" s="38">
        <v>5180893.9251399804</v>
      </c>
      <c r="F986" s="12" t="s">
        <v>78</v>
      </c>
      <c r="G986" s="12" t="s">
        <v>139</v>
      </c>
      <c r="H986" s="12">
        <v>4</v>
      </c>
      <c r="I986" s="12" t="s">
        <v>121</v>
      </c>
      <c r="J986" s="12">
        <v>20</v>
      </c>
      <c r="K986" s="12">
        <v>30</v>
      </c>
      <c r="L986" s="23">
        <v>1.3591251575099099</v>
      </c>
      <c r="M986" s="12" t="s">
        <v>83</v>
      </c>
      <c r="N986" s="12" t="s">
        <v>68</v>
      </c>
      <c r="O986" s="12" t="s">
        <v>70</v>
      </c>
      <c r="P986" s="23">
        <v>1.3591251575099099</v>
      </c>
      <c r="Q986" s="12" t="s">
        <v>83</v>
      </c>
      <c r="R986" s="12">
        <v>20</v>
      </c>
      <c r="S986" s="12">
        <v>30</v>
      </c>
      <c r="T986" s="23">
        <v>1.3406656268049888</v>
      </c>
    </row>
    <row r="987" spans="1:20" s="12" customFormat="1" x14ac:dyDescent="0.25">
      <c r="A987" s="12">
        <v>259</v>
      </c>
      <c r="B987" s="12">
        <v>19</v>
      </c>
      <c r="C987" s="12" t="s">
        <v>155</v>
      </c>
      <c r="D987" s="38">
        <v>493764.663158999</v>
      </c>
      <c r="E987" s="38">
        <v>5180893.9251399804</v>
      </c>
      <c r="F987" s="12" t="s">
        <v>83</v>
      </c>
      <c r="G987" s="12" t="s">
        <v>139</v>
      </c>
      <c r="H987" s="12">
        <v>4</v>
      </c>
      <c r="I987" s="12" t="s">
        <v>121</v>
      </c>
      <c r="J987" s="12">
        <v>19</v>
      </c>
      <c r="K987" s="12">
        <v>41</v>
      </c>
      <c r="L987" s="23">
        <v>1.4549250445469881</v>
      </c>
      <c r="M987" s="12" t="s">
        <v>83</v>
      </c>
      <c r="N987" s="12">
        <v>30</v>
      </c>
      <c r="O987" s="12">
        <v>41</v>
      </c>
      <c r="P987" s="23">
        <v>1.4549250445469881</v>
      </c>
      <c r="Q987" s="12" t="s">
        <v>129</v>
      </c>
      <c r="R987" s="12">
        <v>30</v>
      </c>
      <c r="S987" s="12">
        <v>68</v>
      </c>
      <c r="T987" s="23">
        <v>1.4549250445469881</v>
      </c>
    </row>
    <row r="988" spans="1:20" s="12" customFormat="1" x14ac:dyDescent="0.25">
      <c r="A988" s="12">
        <v>259</v>
      </c>
      <c r="B988" s="12">
        <v>19</v>
      </c>
      <c r="C988" s="12" t="s">
        <v>155</v>
      </c>
      <c r="D988" s="38">
        <v>493764.663158999</v>
      </c>
      <c r="E988" s="38">
        <v>5180893.9251399804</v>
      </c>
      <c r="F988" s="12" t="s">
        <v>129</v>
      </c>
      <c r="G988" s="12" t="s">
        <v>139</v>
      </c>
      <c r="H988" s="12">
        <v>4</v>
      </c>
      <c r="I988" s="12" t="s">
        <v>121</v>
      </c>
      <c r="J988" s="12">
        <v>41</v>
      </c>
      <c r="K988" s="12">
        <v>79</v>
      </c>
      <c r="L988" s="23">
        <v>1.6272189271548028</v>
      </c>
      <c r="M988" s="12" t="s">
        <v>129</v>
      </c>
      <c r="N988" s="12">
        <v>41</v>
      </c>
      <c r="O988" s="12">
        <v>79</v>
      </c>
      <c r="P988" s="23">
        <v>1.6272189271548028</v>
      </c>
      <c r="Q988" s="12" t="s">
        <v>130</v>
      </c>
      <c r="R988" s="12">
        <v>68</v>
      </c>
      <c r="S988" s="12">
        <v>111</v>
      </c>
      <c r="T988" s="23">
        <v>1.6272189271548028</v>
      </c>
    </row>
    <row r="989" spans="1:20" s="12" customFormat="1" x14ac:dyDescent="0.25">
      <c r="A989" s="12">
        <v>259</v>
      </c>
      <c r="B989" s="12">
        <v>19</v>
      </c>
      <c r="C989" s="12" t="s">
        <v>155</v>
      </c>
      <c r="D989" s="38">
        <v>493764.663158999</v>
      </c>
      <c r="E989" s="38">
        <v>5180893.9251399804</v>
      </c>
      <c r="F989" s="12" t="s">
        <v>130</v>
      </c>
      <c r="G989" s="12" t="s">
        <v>139</v>
      </c>
      <c r="H989" s="12">
        <v>4</v>
      </c>
      <c r="I989" s="12" t="s">
        <v>121</v>
      </c>
      <c r="J989" s="12">
        <v>79</v>
      </c>
      <c r="K989" s="12">
        <v>122</v>
      </c>
      <c r="L989" s="23">
        <v>1.706124927137326</v>
      </c>
      <c r="M989" s="12" t="s">
        <v>130</v>
      </c>
      <c r="N989" s="12">
        <v>79</v>
      </c>
      <c r="O989" s="12">
        <v>122</v>
      </c>
      <c r="P989" s="23">
        <v>1.706124927137326</v>
      </c>
      <c r="Q989" s="12" t="s">
        <v>99</v>
      </c>
      <c r="R989" s="12">
        <v>111</v>
      </c>
      <c r="S989" s="12">
        <v>142</v>
      </c>
      <c r="T989" s="23">
        <v>1.706124927137326</v>
      </c>
    </row>
    <row r="990" spans="1:20" s="12" customFormat="1" x14ac:dyDescent="0.25">
      <c r="A990" s="12">
        <v>259</v>
      </c>
      <c r="B990" s="12">
        <v>19</v>
      </c>
      <c r="C990" s="12" t="s">
        <v>155</v>
      </c>
      <c r="D990" s="38">
        <v>493764.663158999</v>
      </c>
      <c r="E990" s="38">
        <v>5180893.9251399804</v>
      </c>
      <c r="F990" s="12" t="s">
        <v>99</v>
      </c>
      <c r="G990" s="12" t="s">
        <v>139</v>
      </c>
      <c r="H990" s="12">
        <v>4</v>
      </c>
      <c r="I990" s="12" t="s">
        <v>121</v>
      </c>
      <c r="J990" s="12">
        <v>122</v>
      </c>
      <c r="K990" s="12">
        <v>153</v>
      </c>
      <c r="L990" s="23">
        <v>1.71</v>
      </c>
      <c r="M990" s="12" t="s">
        <v>99</v>
      </c>
      <c r="N990" s="12">
        <v>122</v>
      </c>
      <c r="O990" s="12">
        <v>153</v>
      </c>
      <c r="P990" s="23">
        <v>1.71</v>
      </c>
      <c r="Q990" s="12" t="s">
        <v>122</v>
      </c>
      <c r="R990" s="12">
        <v>142</v>
      </c>
      <c r="S990" s="12">
        <v>152</v>
      </c>
      <c r="T990" s="23">
        <v>1.71</v>
      </c>
    </row>
    <row r="991" spans="1:20" s="12" customFormat="1" x14ac:dyDescent="0.25">
      <c r="A991" s="12">
        <v>261</v>
      </c>
      <c r="B991" s="12">
        <v>21</v>
      </c>
      <c r="C991" s="12" t="s">
        <v>155</v>
      </c>
      <c r="D991" s="38">
        <v>493828.46287400002</v>
      </c>
      <c r="E991" s="38">
        <v>5180878.0798399802</v>
      </c>
      <c r="F991" s="12" t="s">
        <v>78</v>
      </c>
      <c r="G991" s="12" t="s">
        <v>169</v>
      </c>
      <c r="H991" s="12">
        <v>5</v>
      </c>
      <c r="I991" s="12" t="s">
        <v>86</v>
      </c>
      <c r="J991" s="12">
        <v>0</v>
      </c>
      <c r="K991" s="12">
        <v>10</v>
      </c>
      <c r="L991" s="23">
        <v>1.2666093565646634</v>
      </c>
      <c r="M991" s="12" t="s">
        <v>78</v>
      </c>
      <c r="N991" s="12" t="s">
        <v>63</v>
      </c>
      <c r="O991" s="12" t="s">
        <v>64</v>
      </c>
      <c r="P991" s="23">
        <v>0.99743592525964575</v>
      </c>
      <c r="Q991" s="12" t="s">
        <v>78</v>
      </c>
      <c r="R991" s="12">
        <v>0</v>
      </c>
      <c r="S991" s="12">
        <v>10</v>
      </c>
      <c r="T991" s="23">
        <v>1.1369691409213614</v>
      </c>
    </row>
    <row r="992" spans="1:20" s="12" customFormat="1" x14ac:dyDescent="0.25">
      <c r="A992" s="12">
        <v>261</v>
      </c>
      <c r="B992" s="12">
        <v>21</v>
      </c>
      <c r="C992" s="12" t="s">
        <v>155</v>
      </c>
      <c r="D992" s="38">
        <v>493828.46287400002</v>
      </c>
      <c r="E992" s="38">
        <v>5180878.0798399802</v>
      </c>
      <c r="F992" s="12" t="s">
        <v>78</v>
      </c>
      <c r="G992" s="12" t="s">
        <v>169</v>
      </c>
      <c r="H992" s="12">
        <v>5</v>
      </c>
      <c r="I992" s="12" t="s">
        <v>86</v>
      </c>
      <c r="J992" s="12">
        <v>10</v>
      </c>
      <c r="K992" s="12">
        <v>20</v>
      </c>
      <c r="L992" s="23">
        <v>1.2666093565646634</v>
      </c>
      <c r="M992" s="12" t="s">
        <v>78</v>
      </c>
      <c r="N992" s="12" t="s">
        <v>64</v>
      </c>
      <c r="O992" s="12" t="s">
        <v>68</v>
      </c>
      <c r="P992" s="23">
        <v>1.3072814858692168</v>
      </c>
      <c r="Q992" s="12" t="s">
        <v>78</v>
      </c>
      <c r="R992" s="12">
        <v>10</v>
      </c>
      <c r="S992" s="12">
        <v>20</v>
      </c>
      <c r="T992" s="23">
        <v>1.3595462003987508</v>
      </c>
    </row>
    <row r="993" spans="1:20" s="12" customFormat="1" x14ac:dyDescent="0.25">
      <c r="A993" s="12">
        <v>261</v>
      </c>
      <c r="B993" s="12">
        <v>21</v>
      </c>
      <c r="C993" s="12" t="s">
        <v>155</v>
      </c>
      <c r="D993" s="38">
        <v>493828.46287400002</v>
      </c>
      <c r="E993" s="38">
        <v>5180878.0798399802</v>
      </c>
      <c r="F993" s="12" t="s">
        <v>78</v>
      </c>
      <c r="G993" s="12" t="s">
        <v>169</v>
      </c>
      <c r="H993" s="12">
        <v>5</v>
      </c>
      <c r="I993" s="12" t="s">
        <v>86</v>
      </c>
      <c r="J993" s="12">
        <v>20</v>
      </c>
      <c r="K993" s="12">
        <v>30</v>
      </c>
      <c r="L993" s="23">
        <v>1.2666093565646634</v>
      </c>
      <c r="M993" s="12" t="s">
        <v>135</v>
      </c>
      <c r="N993" s="12" t="s">
        <v>68</v>
      </c>
      <c r="O993" s="12" t="s">
        <v>70</v>
      </c>
      <c r="P993" s="23">
        <v>1.2666093565646634</v>
      </c>
      <c r="Q993" s="12" t="s">
        <v>135</v>
      </c>
      <c r="R993" s="12">
        <v>20</v>
      </c>
      <c r="S993" s="12">
        <v>30</v>
      </c>
      <c r="T993" s="23">
        <v>1.2673571289941246</v>
      </c>
    </row>
    <row r="994" spans="1:20" s="12" customFormat="1" x14ac:dyDescent="0.25">
      <c r="A994" s="12">
        <v>261</v>
      </c>
      <c r="B994" s="12">
        <v>21</v>
      </c>
      <c r="C994" s="12" t="s">
        <v>155</v>
      </c>
      <c r="D994" s="38">
        <v>493828.46287400002</v>
      </c>
      <c r="E994" s="38">
        <v>5180878.0798399802</v>
      </c>
      <c r="F994" s="12" t="s">
        <v>129</v>
      </c>
      <c r="G994" s="12" t="s">
        <v>169</v>
      </c>
      <c r="H994" s="12">
        <v>5</v>
      </c>
      <c r="I994" s="12" t="s">
        <v>86</v>
      </c>
      <c r="J994" s="12">
        <v>28</v>
      </c>
      <c r="K994" s="12">
        <v>60</v>
      </c>
      <c r="L994" s="23">
        <v>1.1564294384845097</v>
      </c>
      <c r="M994" s="12" t="s">
        <v>129</v>
      </c>
      <c r="N994" s="12">
        <v>30</v>
      </c>
      <c r="O994" s="12">
        <v>60</v>
      </c>
      <c r="P994" s="23">
        <v>1.1564294384845097</v>
      </c>
      <c r="Q994" s="12" t="s">
        <v>129</v>
      </c>
      <c r="R994" s="12">
        <v>30</v>
      </c>
      <c r="S994" s="12">
        <v>60</v>
      </c>
      <c r="T994" s="23">
        <v>1.1564294384845097</v>
      </c>
    </row>
    <row r="995" spans="1:20" s="12" customFormat="1" x14ac:dyDescent="0.25">
      <c r="A995" s="12">
        <v>261</v>
      </c>
      <c r="B995" s="12">
        <v>21</v>
      </c>
      <c r="C995" s="12" t="s">
        <v>155</v>
      </c>
      <c r="D995" s="38">
        <v>493828.46287400002</v>
      </c>
      <c r="E995" s="38">
        <v>5180878.0798399802</v>
      </c>
      <c r="F995" s="12" t="s">
        <v>130</v>
      </c>
      <c r="G995" s="12" t="s">
        <v>169</v>
      </c>
      <c r="H995" s="12">
        <v>5</v>
      </c>
      <c r="I995" s="12" t="s">
        <v>86</v>
      </c>
      <c r="J995" s="12">
        <v>60</v>
      </c>
      <c r="K995" s="12">
        <v>91</v>
      </c>
      <c r="L995" s="23">
        <v>1.5681453140582535</v>
      </c>
      <c r="M995" s="12" t="s">
        <v>130</v>
      </c>
      <c r="N995" s="12">
        <v>60</v>
      </c>
      <c r="O995" s="12">
        <v>91</v>
      </c>
      <c r="P995" s="23">
        <v>1.5681453140582535</v>
      </c>
      <c r="Q995" s="12" t="s">
        <v>130</v>
      </c>
      <c r="R995" s="12">
        <v>60</v>
      </c>
      <c r="S995" s="12">
        <v>91</v>
      </c>
      <c r="T995" s="23">
        <v>1.5681453140582535</v>
      </c>
    </row>
    <row r="996" spans="1:20" s="12" customFormat="1" x14ac:dyDescent="0.25">
      <c r="A996" s="12">
        <v>261</v>
      </c>
      <c r="B996" s="12">
        <v>21</v>
      </c>
      <c r="C996" s="12" t="s">
        <v>155</v>
      </c>
      <c r="D996" s="38">
        <v>493828.46287400002</v>
      </c>
      <c r="E996" s="38">
        <v>5180878.0798399802</v>
      </c>
      <c r="F996" s="12" t="s">
        <v>76</v>
      </c>
      <c r="G996" s="12" t="s">
        <v>169</v>
      </c>
      <c r="H996" s="12">
        <v>5</v>
      </c>
      <c r="I996" s="12" t="s">
        <v>86</v>
      </c>
      <c r="J996" s="12">
        <v>91</v>
      </c>
      <c r="K996" s="12">
        <v>119</v>
      </c>
      <c r="L996" s="23">
        <v>1.5963826137011938</v>
      </c>
      <c r="M996" s="12" t="s">
        <v>76</v>
      </c>
      <c r="N996" s="12">
        <v>91</v>
      </c>
      <c r="O996" s="12">
        <v>119</v>
      </c>
      <c r="P996" s="23">
        <v>1.5963826137011938</v>
      </c>
      <c r="Q996" s="12" t="s">
        <v>76</v>
      </c>
      <c r="R996" s="12">
        <v>91</v>
      </c>
      <c r="S996" s="12">
        <v>119</v>
      </c>
      <c r="T996" s="23">
        <v>1.5963826137011938</v>
      </c>
    </row>
    <row r="997" spans="1:20" s="12" customFormat="1" x14ac:dyDescent="0.25">
      <c r="A997" s="12">
        <v>261</v>
      </c>
      <c r="B997" s="12">
        <v>21</v>
      </c>
      <c r="C997" s="12" t="s">
        <v>155</v>
      </c>
      <c r="D997" s="38">
        <v>493828.46287400002</v>
      </c>
      <c r="E997" s="38">
        <v>5180878.0798399802</v>
      </c>
      <c r="F997" s="12" t="s">
        <v>184</v>
      </c>
      <c r="G997" s="12" t="s">
        <v>169</v>
      </c>
      <c r="H997" s="12">
        <v>5</v>
      </c>
      <c r="I997" s="12" t="s">
        <v>86</v>
      </c>
      <c r="J997" s="12">
        <v>119</v>
      </c>
      <c r="K997" s="12">
        <v>153</v>
      </c>
      <c r="L997" s="23">
        <v>1.6453016961975389</v>
      </c>
      <c r="M997" s="12" t="s">
        <v>184</v>
      </c>
      <c r="N997" s="12">
        <v>119</v>
      </c>
      <c r="O997" s="12">
        <v>153</v>
      </c>
      <c r="P997" s="23">
        <v>1.6453016961975389</v>
      </c>
      <c r="Q997" s="12" t="s">
        <v>184</v>
      </c>
      <c r="R997" s="12">
        <v>119</v>
      </c>
      <c r="S997" s="12">
        <v>152</v>
      </c>
      <c r="T997" s="23">
        <v>1.6453016961975389</v>
      </c>
    </row>
    <row r="998" spans="1:20" s="12" customFormat="1" x14ac:dyDescent="0.25">
      <c r="A998" s="12">
        <v>263</v>
      </c>
      <c r="B998" s="12">
        <v>23</v>
      </c>
      <c r="C998" s="12" t="s">
        <v>155</v>
      </c>
      <c r="D998" s="38">
        <v>493892.30544600001</v>
      </c>
      <c r="E998" s="38">
        <v>5180904.0171299903</v>
      </c>
      <c r="F998" s="12" t="s">
        <v>78</v>
      </c>
      <c r="G998" s="12" t="s">
        <v>139</v>
      </c>
      <c r="H998" s="12">
        <v>4</v>
      </c>
      <c r="I998" s="12" t="s">
        <v>120</v>
      </c>
      <c r="J998" s="12">
        <v>0</v>
      </c>
      <c r="K998" s="12">
        <v>10</v>
      </c>
      <c r="L998" s="23">
        <v>1.312878147436344</v>
      </c>
      <c r="M998" s="12" t="s">
        <v>78</v>
      </c>
      <c r="N998" s="12" t="s">
        <v>63</v>
      </c>
      <c r="O998" s="12" t="s">
        <v>64</v>
      </c>
      <c r="P998" s="23">
        <v>1.0955958289005105</v>
      </c>
      <c r="Q998" s="12" t="s">
        <v>78</v>
      </c>
      <c r="R998" s="12">
        <v>0</v>
      </c>
      <c r="S998" s="12">
        <v>10</v>
      </c>
      <c r="T998" s="23">
        <v>1.1929883374208232</v>
      </c>
    </row>
    <row r="999" spans="1:20" s="12" customFormat="1" x14ac:dyDescent="0.25">
      <c r="A999" s="12">
        <v>263</v>
      </c>
      <c r="B999" s="12">
        <v>23</v>
      </c>
      <c r="C999" s="12" t="s">
        <v>155</v>
      </c>
      <c r="D999" s="38">
        <v>493892.30544600001</v>
      </c>
      <c r="E999" s="38">
        <v>5180904.0171299903</v>
      </c>
      <c r="F999" s="12" t="s">
        <v>78</v>
      </c>
      <c r="G999" s="12" t="s">
        <v>139</v>
      </c>
      <c r="H999" s="12">
        <v>4</v>
      </c>
      <c r="I999" s="12" t="s">
        <v>120</v>
      </c>
      <c r="J999" s="12">
        <v>10</v>
      </c>
      <c r="K999" s="12">
        <v>20</v>
      </c>
      <c r="L999" s="23">
        <v>1.312878147436344</v>
      </c>
      <c r="M999" s="12" t="s">
        <v>122</v>
      </c>
      <c r="N999" s="12" t="s">
        <v>64</v>
      </c>
      <c r="O999" s="12" t="s">
        <v>68</v>
      </c>
      <c r="P999" s="23">
        <v>1.312878147436344</v>
      </c>
      <c r="Q999" s="12" t="s">
        <v>122</v>
      </c>
      <c r="R999" s="12">
        <v>10</v>
      </c>
      <c r="S999" s="12">
        <v>20</v>
      </c>
      <c r="T999" s="23">
        <v>1.3355505760714224</v>
      </c>
    </row>
    <row r="1000" spans="1:20" s="12" customFormat="1" x14ac:dyDescent="0.25">
      <c r="A1000" s="12">
        <v>263</v>
      </c>
      <c r="B1000" s="12">
        <v>23</v>
      </c>
      <c r="C1000" s="12" t="s">
        <v>155</v>
      </c>
      <c r="D1000" s="38">
        <v>493892.30544600001</v>
      </c>
      <c r="E1000" s="38">
        <v>5180904.0171299903</v>
      </c>
      <c r="F1000" s="12" t="s">
        <v>78</v>
      </c>
      <c r="G1000" s="12" t="s">
        <v>139</v>
      </c>
      <c r="H1000" s="12">
        <v>4</v>
      </c>
      <c r="I1000" s="12" t="s">
        <v>120</v>
      </c>
      <c r="J1000" s="12">
        <v>20</v>
      </c>
      <c r="K1000" s="12">
        <v>30</v>
      </c>
      <c r="L1000" s="23">
        <v>1.3644598875440659</v>
      </c>
      <c r="M1000" s="12" t="s">
        <v>83</v>
      </c>
      <c r="N1000" s="12" t="s">
        <v>68</v>
      </c>
      <c r="O1000" s="12" t="s">
        <v>70</v>
      </c>
      <c r="P1000" s="23">
        <v>1.3644598875440659</v>
      </c>
      <c r="Q1000" s="12" t="s">
        <v>83</v>
      </c>
      <c r="R1000" s="12">
        <v>20</v>
      </c>
      <c r="S1000" s="12">
        <v>30</v>
      </c>
      <c r="T1000" s="23">
        <v>1.4220936182225594</v>
      </c>
    </row>
    <row r="1001" spans="1:20" s="12" customFormat="1" x14ac:dyDescent="0.25">
      <c r="A1001" s="12">
        <v>263</v>
      </c>
      <c r="B1001" s="12">
        <v>23</v>
      </c>
      <c r="C1001" s="12" t="s">
        <v>155</v>
      </c>
      <c r="D1001" s="38">
        <v>493892.30544600001</v>
      </c>
      <c r="E1001" s="38">
        <v>5180904.0171299903</v>
      </c>
      <c r="F1001" s="12" t="s">
        <v>83</v>
      </c>
      <c r="G1001" s="12" t="s">
        <v>139</v>
      </c>
      <c r="H1001" s="12">
        <v>4</v>
      </c>
      <c r="I1001" s="12" t="s">
        <v>120</v>
      </c>
      <c r="J1001" s="12">
        <v>18</v>
      </c>
      <c r="K1001" s="12">
        <v>42</v>
      </c>
      <c r="L1001" s="23">
        <v>1.4144135073355177</v>
      </c>
      <c r="M1001" s="12" t="s">
        <v>83</v>
      </c>
      <c r="N1001" s="12">
        <v>30</v>
      </c>
      <c r="O1001" s="12">
        <v>42</v>
      </c>
      <c r="P1001" s="23">
        <v>1.4144135073355177</v>
      </c>
      <c r="Q1001" s="12" t="s">
        <v>83</v>
      </c>
      <c r="R1001" s="12">
        <v>30</v>
      </c>
      <c r="S1001" s="12">
        <v>42</v>
      </c>
      <c r="T1001" s="23">
        <v>1.4144135073355177</v>
      </c>
    </row>
    <row r="1002" spans="1:20" s="12" customFormat="1" x14ac:dyDescent="0.25">
      <c r="A1002" s="12">
        <v>263</v>
      </c>
      <c r="B1002" s="12">
        <v>23</v>
      </c>
      <c r="C1002" s="12" t="s">
        <v>155</v>
      </c>
      <c r="D1002" s="38">
        <v>493892.30544600001</v>
      </c>
      <c r="E1002" s="38">
        <v>5180904.0171299903</v>
      </c>
      <c r="F1002" s="12" t="s">
        <v>92</v>
      </c>
      <c r="G1002" s="12" t="s">
        <v>139</v>
      </c>
      <c r="H1002" s="12">
        <v>4</v>
      </c>
      <c r="I1002" s="12" t="s">
        <v>120</v>
      </c>
      <c r="J1002" s="12">
        <v>42</v>
      </c>
      <c r="K1002" s="12">
        <v>89</v>
      </c>
      <c r="L1002" s="23">
        <v>1.4519935110395448</v>
      </c>
      <c r="M1002" s="12" t="s">
        <v>92</v>
      </c>
      <c r="N1002" s="12">
        <v>42</v>
      </c>
      <c r="O1002" s="12">
        <v>89</v>
      </c>
      <c r="P1002" s="23">
        <v>1.4519935110395448</v>
      </c>
      <c r="Q1002" s="12" t="s">
        <v>92</v>
      </c>
      <c r="R1002" s="12">
        <v>42</v>
      </c>
      <c r="S1002" s="12">
        <v>89</v>
      </c>
      <c r="T1002" s="23">
        <v>1.4519935110395448</v>
      </c>
    </row>
    <row r="1003" spans="1:20" s="12" customFormat="1" x14ac:dyDescent="0.25">
      <c r="A1003" s="12">
        <v>263</v>
      </c>
      <c r="B1003" s="12">
        <v>23</v>
      </c>
      <c r="C1003" s="12" t="s">
        <v>155</v>
      </c>
      <c r="D1003" s="38">
        <v>493892.30544600001</v>
      </c>
      <c r="E1003" s="38">
        <v>5180904.0171299903</v>
      </c>
      <c r="F1003" s="12" t="s">
        <v>106</v>
      </c>
      <c r="G1003" s="12" t="s">
        <v>139</v>
      </c>
      <c r="H1003" s="12">
        <v>4</v>
      </c>
      <c r="I1003" s="12" t="s">
        <v>120</v>
      </c>
      <c r="J1003" s="12">
        <v>89</v>
      </c>
      <c r="K1003" s="12">
        <v>125</v>
      </c>
      <c r="L1003" s="23">
        <v>1.5905107785603392</v>
      </c>
      <c r="M1003" s="12" t="s">
        <v>106</v>
      </c>
      <c r="N1003" s="12">
        <v>89</v>
      </c>
      <c r="O1003" s="12">
        <v>125</v>
      </c>
      <c r="P1003" s="23">
        <v>1.5905107785603392</v>
      </c>
      <c r="Q1003" s="12" t="s">
        <v>106</v>
      </c>
      <c r="R1003" s="12">
        <v>89</v>
      </c>
      <c r="S1003" s="12">
        <v>125</v>
      </c>
      <c r="T1003" s="23">
        <v>1.5905107785603392</v>
      </c>
    </row>
    <row r="1004" spans="1:20" s="12" customFormat="1" x14ac:dyDescent="0.25">
      <c r="A1004" s="12">
        <v>263</v>
      </c>
      <c r="B1004" s="12">
        <v>23</v>
      </c>
      <c r="C1004" s="12" t="s">
        <v>155</v>
      </c>
      <c r="D1004" s="38">
        <v>493892.30544600001</v>
      </c>
      <c r="E1004" s="38">
        <v>5180904.0171299903</v>
      </c>
      <c r="F1004" s="12" t="s">
        <v>107</v>
      </c>
      <c r="G1004" s="12" t="s">
        <v>139</v>
      </c>
      <c r="H1004" s="12">
        <v>4</v>
      </c>
      <c r="I1004" s="12" t="s">
        <v>120</v>
      </c>
      <c r="J1004" s="12">
        <v>125</v>
      </c>
      <c r="K1004" s="12">
        <v>153</v>
      </c>
      <c r="L1004" s="23">
        <v>1.5616085944805023</v>
      </c>
      <c r="M1004" s="12" t="s">
        <v>107</v>
      </c>
      <c r="N1004" s="12">
        <v>125</v>
      </c>
      <c r="O1004" s="12">
        <v>153</v>
      </c>
      <c r="P1004" s="23">
        <v>1.5616085944805023</v>
      </c>
      <c r="Q1004" s="12" t="s">
        <v>107</v>
      </c>
      <c r="R1004" s="12">
        <v>125</v>
      </c>
      <c r="S1004" s="12">
        <v>153</v>
      </c>
      <c r="T1004" s="23">
        <v>1.5616085944805023</v>
      </c>
    </row>
    <row r="1005" spans="1:20" s="12" customFormat="1" x14ac:dyDescent="0.25">
      <c r="A1005" s="12">
        <v>265</v>
      </c>
      <c r="B1005" s="12">
        <v>25</v>
      </c>
      <c r="C1005" s="12" t="s">
        <v>155</v>
      </c>
      <c r="D1005" s="38">
        <v>493957.474071</v>
      </c>
      <c r="E1005" s="38">
        <v>5180890.2630399903</v>
      </c>
      <c r="F1005" s="12" t="s">
        <v>78</v>
      </c>
      <c r="G1005" s="12" t="s">
        <v>139</v>
      </c>
      <c r="H1005" s="12">
        <v>4</v>
      </c>
      <c r="I1005" s="12" t="s">
        <v>62</v>
      </c>
      <c r="J1005" s="12">
        <v>0</v>
      </c>
      <c r="K1005" s="12">
        <v>10</v>
      </c>
      <c r="L1005" s="23">
        <v>1.251554625076537</v>
      </c>
      <c r="M1005" s="12" t="s">
        <v>78</v>
      </c>
      <c r="N1005" s="12" t="s">
        <v>63</v>
      </c>
      <c r="O1005" s="12" t="s">
        <v>64</v>
      </c>
      <c r="P1005" s="23">
        <v>1.0434453161220059</v>
      </c>
      <c r="Q1005" s="12" t="s">
        <v>78</v>
      </c>
      <c r="R1005" s="12">
        <v>0</v>
      </c>
      <c r="S1005" s="12">
        <v>10</v>
      </c>
      <c r="T1005" s="23">
        <v>1.2216595797236975</v>
      </c>
    </row>
    <row r="1006" spans="1:20" s="12" customFormat="1" x14ac:dyDescent="0.25">
      <c r="A1006" s="12">
        <v>265</v>
      </c>
      <c r="B1006" s="12">
        <v>25</v>
      </c>
      <c r="C1006" s="12" t="s">
        <v>155</v>
      </c>
      <c r="D1006" s="38">
        <v>493957.474071</v>
      </c>
      <c r="E1006" s="38">
        <v>5180890.2630399903</v>
      </c>
      <c r="F1006" s="12" t="s">
        <v>78</v>
      </c>
      <c r="G1006" s="12" t="s">
        <v>139</v>
      </c>
      <c r="H1006" s="12">
        <v>4</v>
      </c>
      <c r="I1006" s="12" t="s">
        <v>62</v>
      </c>
      <c r="J1006" s="12">
        <v>10</v>
      </c>
      <c r="K1006" s="12">
        <v>20</v>
      </c>
      <c r="L1006" s="23">
        <v>1.251554625076537</v>
      </c>
      <c r="M1006" s="12" t="s">
        <v>78</v>
      </c>
      <c r="N1006" s="12" t="s">
        <v>64</v>
      </c>
      <c r="O1006" s="12" t="s">
        <v>68</v>
      </c>
      <c r="P1006" s="23">
        <v>1.251554625076537</v>
      </c>
      <c r="Q1006" s="12" t="s">
        <v>78</v>
      </c>
      <c r="R1006" s="12">
        <v>10</v>
      </c>
      <c r="S1006" s="12">
        <v>20</v>
      </c>
      <c r="T1006" s="23">
        <v>1.2691215131358398</v>
      </c>
    </row>
    <row r="1007" spans="1:20" s="12" customFormat="1" x14ac:dyDescent="0.25">
      <c r="A1007" s="12">
        <v>265</v>
      </c>
      <c r="B1007" s="12">
        <v>25</v>
      </c>
      <c r="C1007" s="12" t="s">
        <v>155</v>
      </c>
      <c r="D1007" s="38">
        <v>493957.474071</v>
      </c>
      <c r="E1007" s="38">
        <v>5180890.2630399903</v>
      </c>
      <c r="F1007" s="12" t="s">
        <v>78</v>
      </c>
      <c r="G1007" s="12" t="s">
        <v>139</v>
      </c>
      <c r="H1007" s="12">
        <v>4</v>
      </c>
      <c r="I1007" s="12" t="s">
        <v>62</v>
      </c>
      <c r="J1007" s="12">
        <v>20</v>
      </c>
      <c r="K1007" s="12">
        <v>30</v>
      </c>
      <c r="L1007" s="23">
        <v>1.2669343352958877</v>
      </c>
      <c r="M1007" s="12" t="s">
        <v>78</v>
      </c>
      <c r="N1007" s="12" t="s">
        <v>68</v>
      </c>
      <c r="O1007" s="12" t="s">
        <v>70</v>
      </c>
      <c r="P1007" s="23">
        <v>1.2669343352958877</v>
      </c>
      <c r="Q1007" s="12" t="s">
        <v>78</v>
      </c>
      <c r="R1007" s="12">
        <v>20</v>
      </c>
      <c r="S1007" s="12">
        <v>30</v>
      </c>
      <c r="T1007" s="23">
        <v>1.1438502390740513</v>
      </c>
    </row>
    <row r="1008" spans="1:20" s="12" customFormat="1" x14ac:dyDescent="0.25">
      <c r="A1008" s="12">
        <v>265</v>
      </c>
      <c r="B1008" s="12">
        <v>25</v>
      </c>
      <c r="C1008" s="12" t="s">
        <v>155</v>
      </c>
      <c r="D1008" s="38">
        <v>493957.474071</v>
      </c>
      <c r="E1008" s="38">
        <v>5180890.2630399903</v>
      </c>
      <c r="F1008" s="12" t="s">
        <v>140</v>
      </c>
      <c r="G1008" s="12" t="s">
        <v>139</v>
      </c>
      <c r="H1008" s="12">
        <v>4</v>
      </c>
      <c r="I1008" s="12" t="s">
        <v>62</v>
      </c>
      <c r="J1008" s="12">
        <v>30</v>
      </c>
      <c r="K1008" s="12">
        <v>58</v>
      </c>
      <c r="L1008" s="23">
        <v>1.1886019818471285</v>
      </c>
      <c r="M1008" s="12" t="s">
        <v>140</v>
      </c>
      <c r="N1008" s="12">
        <v>30</v>
      </c>
      <c r="O1008" s="12">
        <v>58</v>
      </c>
      <c r="P1008" s="23">
        <v>1.1886019818471285</v>
      </c>
      <c r="Q1008" s="12" t="s">
        <v>140</v>
      </c>
      <c r="R1008" s="12">
        <v>30</v>
      </c>
      <c r="S1008" s="12">
        <v>58</v>
      </c>
      <c r="T1008" s="23">
        <v>1.1886019818471285</v>
      </c>
    </row>
    <row r="1009" spans="1:20" s="12" customFormat="1" x14ac:dyDescent="0.25">
      <c r="A1009" s="12">
        <v>265</v>
      </c>
      <c r="B1009" s="12">
        <v>25</v>
      </c>
      <c r="C1009" s="12" t="s">
        <v>155</v>
      </c>
      <c r="D1009" s="38">
        <v>493957.474071</v>
      </c>
      <c r="E1009" s="38">
        <v>5180890.2630399903</v>
      </c>
      <c r="F1009" s="12" t="s">
        <v>129</v>
      </c>
      <c r="G1009" s="12" t="s">
        <v>139</v>
      </c>
      <c r="H1009" s="12">
        <v>4</v>
      </c>
      <c r="I1009" s="12" t="s">
        <v>62</v>
      </c>
      <c r="J1009" s="12">
        <v>58</v>
      </c>
      <c r="K1009" s="12">
        <v>89</v>
      </c>
      <c r="L1009" s="23">
        <v>1.3107859110714419</v>
      </c>
      <c r="M1009" s="12" t="s">
        <v>129</v>
      </c>
      <c r="N1009" s="12">
        <v>58</v>
      </c>
      <c r="O1009" s="12">
        <v>89</v>
      </c>
      <c r="P1009" s="23">
        <v>1.3107859110714419</v>
      </c>
      <c r="Q1009" s="12" t="s">
        <v>129</v>
      </c>
      <c r="R1009" s="12">
        <v>58</v>
      </c>
      <c r="S1009" s="12">
        <v>89</v>
      </c>
      <c r="T1009" s="23">
        <v>1.3107859110714419</v>
      </c>
    </row>
    <row r="1010" spans="1:20" s="12" customFormat="1" x14ac:dyDescent="0.25">
      <c r="A1010" s="12">
        <v>265</v>
      </c>
      <c r="B1010" s="12">
        <v>25</v>
      </c>
      <c r="C1010" s="12" t="s">
        <v>155</v>
      </c>
      <c r="D1010" s="38">
        <v>493957.474071</v>
      </c>
      <c r="E1010" s="38">
        <v>5180890.2630399903</v>
      </c>
      <c r="F1010" s="12" t="s">
        <v>130</v>
      </c>
      <c r="G1010" s="12" t="s">
        <v>139</v>
      </c>
      <c r="H1010" s="12">
        <v>4</v>
      </c>
      <c r="I1010" s="12" t="s">
        <v>62</v>
      </c>
      <c r="J1010" s="12">
        <v>89</v>
      </c>
      <c r="K1010" s="12">
        <v>128</v>
      </c>
      <c r="L1010" s="23">
        <v>1.4302456891465889</v>
      </c>
      <c r="M1010" s="12" t="s">
        <v>130</v>
      </c>
      <c r="N1010" s="12">
        <v>89</v>
      </c>
      <c r="O1010" s="12">
        <v>128</v>
      </c>
      <c r="P1010" s="23">
        <v>1.4302456891465889</v>
      </c>
      <c r="Q1010" s="12" t="s">
        <v>130</v>
      </c>
      <c r="R1010" s="12">
        <v>89</v>
      </c>
      <c r="S1010" s="12">
        <v>128</v>
      </c>
      <c r="T1010" s="23">
        <v>1.4302456891465889</v>
      </c>
    </row>
    <row r="1011" spans="1:20" s="12" customFormat="1" x14ac:dyDescent="0.25">
      <c r="A1011" s="12">
        <v>265</v>
      </c>
      <c r="B1011" s="12">
        <v>25</v>
      </c>
      <c r="C1011" s="12" t="s">
        <v>155</v>
      </c>
      <c r="D1011" s="38">
        <v>493957.474071</v>
      </c>
      <c r="E1011" s="38">
        <v>5180890.2630399903</v>
      </c>
      <c r="F1011" s="12" t="s">
        <v>76</v>
      </c>
      <c r="G1011" s="12" t="s">
        <v>139</v>
      </c>
      <c r="H1011" s="12">
        <v>4</v>
      </c>
      <c r="I1011" s="12" t="s">
        <v>62</v>
      </c>
      <c r="J1011" s="12">
        <v>128</v>
      </c>
      <c r="K1011" s="12">
        <v>153</v>
      </c>
      <c r="L1011" s="23">
        <v>1.4928032338931465</v>
      </c>
      <c r="M1011" s="12" t="s">
        <v>76</v>
      </c>
      <c r="N1011" s="12">
        <v>128</v>
      </c>
      <c r="O1011" s="12">
        <v>153</v>
      </c>
      <c r="P1011" s="23">
        <v>1.4928032338931465</v>
      </c>
      <c r="Q1011" s="12" t="s">
        <v>76</v>
      </c>
      <c r="R1011" s="12">
        <v>128</v>
      </c>
      <c r="S1011" s="12">
        <v>148</v>
      </c>
      <c r="T1011" s="23">
        <v>1.4928032338931465</v>
      </c>
    </row>
    <row r="1012" spans="1:20" s="12" customFormat="1" x14ac:dyDescent="0.25">
      <c r="A1012" s="12">
        <v>267</v>
      </c>
      <c r="B1012" s="12">
        <v>27</v>
      </c>
      <c r="C1012" s="12" t="s">
        <v>155</v>
      </c>
      <c r="D1012" s="38">
        <v>494019.926261999</v>
      </c>
      <c r="E1012" s="38">
        <v>5180892.9986300003</v>
      </c>
      <c r="F1012" s="12" t="s">
        <v>78</v>
      </c>
      <c r="G1012" s="12" t="s">
        <v>139</v>
      </c>
      <c r="H1012" s="12">
        <v>4</v>
      </c>
      <c r="I1012" s="12" t="s">
        <v>86</v>
      </c>
      <c r="J1012" s="12">
        <v>0</v>
      </c>
      <c r="K1012" s="12">
        <v>10</v>
      </c>
      <c r="L1012" s="23">
        <v>1.3158414042205695</v>
      </c>
      <c r="M1012" s="12" t="s">
        <v>78</v>
      </c>
      <c r="N1012" s="12" t="s">
        <v>63</v>
      </c>
      <c r="O1012" s="12" t="s">
        <v>64</v>
      </c>
      <c r="P1012" s="23">
        <v>0.59510560862161888</v>
      </c>
      <c r="Q1012" s="12" t="s">
        <v>78</v>
      </c>
      <c r="R1012" s="12">
        <v>0</v>
      </c>
      <c r="S1012" s="12">
        <v>10</v>
      </c>
      <c r="T1012" s="23">
        <v>1.128411877834042</v>
      </c>
    </row>
    <row r="1013" spans="1:20" s="12" customFormat="1" x14ac:dyDescent="0.25">
      <c r="A1013" s="12">
        <v>267</v>
      </c>
      <c r="B1013" s="12">
        <v>27</v>
      </c>
      <c r="C1013" s="12" t="s">
        <v>155</v>
      </c>
      <c r="D1013" s="38">
        <v>494019.926261999</v>
      </c>
      <c r="E1013" s="38">
        <v>5180892.9986300003</v>
      </c>
      <c r="F1013" s="12" t="s">
        <v>82</v>
      </c>
      <c r="G1013" s="12" t="s">
        <v>139</v>
      </c>
      <c r="H1013" s="12">
        <v>4</v>
      </c>
      <c r="I1013" s="12" t="s">
        <v>86</v>
      </c>
      <c r="J1013" s="12">
        <v>10</v>
      </c>
      <c r="K1013" s="12">
        <v>20</v>
      </c>
      <c r="L1013" s="23">
        <v>1.3158414042205695</v>
      </c>
      <c r="M1013" s="12" t="s">
        <v>81</v>
      </c>
      <c r="N1013" s="12" t="s">
        <v>64</v>
      </c>
      <c r="O1013" s="12" t="s">
        <v>68</v>
      </c>
      <c r="P1013" s="23">
        <v>1.3158414042205695</v>
      </c>
      <c r="Q1013" s="12" t="s">
        <v>81</v>
      </c>
      <c r="R1013" s="12">
        <v>10</v>
      </c>
      <c r="S1013" s="12">
        <v>20</v>
      </c>
      <c r="T1013" s="23">
        <v>1.2592409619422342</v>
      </c>
    </row>
    <row r="1014" spans="1:20" s="12" customFormat="1" x14ac:dyDescent="0.25">
      <c r="A1014" s="12">
        <v>267</v>
      </c>
      <c r="B1014" s="12">
        <v>27</v>
      </c>
      <c r="C1014" s="12" t="s">
        <v>155</v>
      </c>
      <c r="D1014" s="38">
        <v>494019.926261999</v>
      </c>
      <c r="E1014" s="38">
        <v>5180892.9986300003</v>
      </c>
      <c r="F1014" s="12" t="s">
        <v>82</v>
      </c>
      <c r="G1014" s="12" t="s">
        <v>139</v>
      </c>
      <c r="H1014" s="12">
        <v>4</v>
      </c>
      <c r="I1014" s="12" t="s">
        <v>86</v>
      </c>
      <c r="J1014" s="12">
        <v>20</v>
      </c>
      <c r="K1014" s="12">
        <v>30</v>
      </c>
      <c r="L1014" s="23">
        <v>1.3617332677884926</v>
      </c>
      <c r="M1014" s="12" t="s">
        <v>82</v>
      </c>
      <c r="N1014" s="12" t="s">
        <v>68</v>
      </c>
      <c r="O1014" s="12" t="s">
        <v>70</v>
      </c>
      <c r="P1014" s="23">
        <v>1.3617332677884926</v>
      </c>
      <c r="Q1014" s="12" t="s">
        <v>82</v>
      </c>
      <c r="R1014" s="12">
        <v>20</v>
      </c>
      <c r="S1014" s="12">
        <v>30</v>
      </c>
      <c r="T1014" s="23">
        <v>1.2729149390405281</v>
      </c>
    </row>
    <row r="1015" spans="1:20" s="12" customFormat="1" x14ac:dyDescent="0.25">
      <c r="A1015" s="12">
        <v>267</v>
      </c>
      <c r="B1015" s="12">
        <v>27</v>
      </c>
      <c r="C1015" s="12" t="s">
        <v>155</v>
      </c>
      <c r="D1015" s="38">
        <v>494019.926261999</v>
      </c>
      <c r="E1015" s="38">
        <v>5180892.9986300003</v>
      </c>
      <c r="F1015" s="12" t="s">
        <v>140</v>
      </c>
      <c r="G1015" s="12" t="s">
        <v>139</v>
      </c>
      <c r="H1015" s="12">
        <v>4</v>
      </c>
      <c r="I1015" s="12" t="s">
        <v>86</v>
      </c>
      <c r="J1015" s="12">
        <v>30</v>
      </c>
      <c r="K1015" s="12">
        <v>71</v>
      </c>
      <c r="L1015" s="23">
        <v>1.4474822066354802</v>
      </c>
      <c r="M1015" s="12" t="s">
        <v>140</v>
      </c>
      <c r="N1015" s="12">
        <v>30</v>
      </c>
      <c r="O1015" s="12">
        <v>71</v>
      </c>
      <c r="P1015" s="23">
        <v>1.4474822066354802</v>
      </c>
      <c r="Q1015" s="12" t="s">
        <v>140</v>
      </c>
      <c r="R1015" s="12">
        <v>30</v>
      </c>
      <c r="S1015" s="12">
        <v>71</v>
      </c>
      <c r="T1015" s="23">
        <v>1.4474822066354802</v>
      </c>
    </row>
    <row r="1016" spans="1:20" s="12" customFormat="1" x14ac:dyDescent="0.25">
      <c r="A1016" s="12">
        <v>267</v>
      </c>
      <c r="B1016" s="12">
        <v>27</v>
      </c>
      <c r="C1016" s="12" t="s">
        <v>155</v>
      </c>
      <c r="D1016" s="38">
        <v>494019.926261999</v>
      </c>
      <c r="E1016" s="38">
        <v>5180892.9986300003</v>
      </c>
      <c r="F1016" s="12" t="s">
        <v>92</v>
      </c>
      <c r="G1016" s="12" t="s">
        <v>139</v>
      </c>
      <c r="H1016" s="12">
        <v>4</v>
      </c>
      <c r="I1016" s="12" t="s">
        <v>86</v>
      </c>
      <c r="J1016" s="12">
        <v>71</v>
      </c>
      <c r="K1016" s="12">
        <v>104</v>
      </c>
      <c r="L1016" s="23">
        <v>1.6135443490747867</v>
      </c>
      <c r="M1016" s="12" t="s">
        <v>92</v>
      </c>
      <c r="N1016" s="12">
        <v>71</v>
      </c>
      <c r="O1016" s="12">
        <v>104</v>
      </c>
      <c r="P1016" s="23">
        <v>1.6135443490747867</v>
      </c>
      <c r="Q1016" s="12" t="s">
        <v>92</v>
      </c>
      <c r="R1016" s="12">
        <v>71</v>
      </c>
      <c r="S1016" s="12">
        <v>104</v>
      </c>
      <c r="T1016" s="23">
        <v>1.6135443490747867</v>
      </c>
    </row>
    <row r="1017" spans="1:20" s="12" customFormat="1" x14ac:dyDescent="0.25">
      <c r="A1017" s="12">
        <v>267</v>
      </c>
      <c r="B1017" s="12">
        <v>27</v>
      </c>
      <c r="C1017" s="12" t="s">
        <v>155</v>
      </c>
      <c r="D1017" s="38">
        <v>494019.926261999</v>
      </c>
      <c r="E1017" s="38">
        <v>5180892.9986300003</v>
      </c>
      <c r="F1017" s="12" t="s">
        <v>76</v>
      </c>
      <c r="G1017" s="12" t="s">
        <v>139</v>
      </c>
      <c r="H1017" s="12">
        <v>4</v>
      </c>
      <c r="I1017" s="12" t="s">
        <v>86</v>
      </c>
      <c r="J1017" s="12">
        <v>104</v>
      </c>
      <c r="K1017" s="12">
        <v>153</v>
      </c>
      <c r="L1017" s="23">
        <v>1.6960999371612739</v>
      </c>
      <c r="M1017" s="12" t="s">
        <v>76</v>
      </c>
      <c r="N1017" s="12">
        <v>104</v>
      </c>
      <c r="O1017" s="12">
        <v>153</v>
      </c>
      <c r="P1017" s="23">
        <v>1.6960999371612739</v>
      </c>
      <c r="Q1017" s="12" t="s">
        <v>76</v>
      </c>
      <c r="R1017" s="12">
        <v>104</v>
      </c>
      <c r="S1017" s="12">
        <v>153</v>
      </c>
      <c r="T1017" s="23">
        <v>1.6960999371612739</v>
      </c>
    </row>
    <row r="1018" spans="1:20" s="12" customFormat="1" x14ac:dyDescent="0.25">
      <c r="A1018" s="12">
        <v>269</v>
      </c>
      <c r="B1018" s="12">
        <v>29</v>
      </c>
      <c r="C1018" s="12" t="s">
        <v>155</v>
      </c>
      <c r="D1018" s="38">
        <v>494083.75327500002</v>
      </c>
      <c r="E1018" s="38">
        <v>5180904.1587199904</v>
      </c>
      <c r="F1018" s="12" t="s">
        <v>60</v>
      </c>
      <c r="G1018" s="12" t="s">
        <v>192</v>
      </c>
      <c r="H1018" s="12">
        <v>6</v>
      </c>
      <c r="I1018" s="12" t="s">
        <v>100</v>
      </c>
      <c r="J1018" s="12">
        <v>0</v>
      </c>
      <c r="K1018" s="12">
        <v>10</v>
      </c>
      <c r="L1018" s="23">
        <v>1.5183979503551142</v>
      </c>
      <c r="M1018" s="12" t="s">
        <v>60</v>
      </c>
      <c r="N1018" s="12" t="s">
        <v>63</v>
      </c>
      <c r="O1018" s="12" t="s">
        <v>64</v>
      </c>
      <c r="P1018" s="23">
        <v>1.0401292497925669</v>
      </c>
      <c r="Q1018" s="12" t="s">
        <v>60</v>
      </c>
      <c r="R1018" s="12">
        <v>0</v>
      </c>
      <c r="S1018" s="12">
        <v>10</v>
      </c>
      <c r="T1018" s="23">
        <v>1.3019390581717449</v>
      </c>
    </row>
    <row r="1019" spans="1:20" s="12" customFormat="1" x14ac:dyDescent="0.25">
      <c r="A1019" s="12">
        <v>269</v>
      </c>
      <c r="B1019" s="12">
        <v>29</v>
      </c>
      <c r="C1019" s="12" t="s">
        <v>155</v>
      </c>
      <c r="D1019" s="38">
        <v>494083.75327500002</v>
      </c>
      <c r="E1019" s="38">
        <v>5180904.1587199904</v>
      </c>
      <c r="F1019" s="12" t="s">
        <v>66</v>
      </c>
      <c r="G1019" s="12" t="s">
        <v>192</v>
      </c>
      <c r="H1019" s="12">
        <v>6</v>
      </c>
      <c r="I1019" s="12" t="s">
        <v>100</v>
      </c>
      <c r="J1019" s="12">
        <v>10</v>
      </c>
      <c r="K1019" s="12">
        <v>20</v>
      </c>
      <c r="L1019" s="23">
        <v>1.5183979503551142</v>
      </c>
      <c r="M1019" s="12" t="s">
        <v>67</v>
      </c>
      <c r="N1019" s="12" t="s">
        <v>64</v>
      </c>
      <c r="O1019" s="12" t="s">
        <v>68</v>
      </c>
      <c r="P1019" s="23">
        <v>1.5294876400585873</v>
      </c>
      <c r="Q1019" s="12" t="s">
        <v>67</v>
      </c>
      <c r="R1019" s="12">
        <v>10</v>
      </c>
      <c r="S1019" s="12">
        <v>20</v>
      </c>
      <c r="T1019" s="23">
        <v>1.3969511442031162</v>
      </c>
    </row>
    <row r="1020" spans="1:20" s="12" customFormat="1" x14ac:dyDescent="0.25">
      <c r="A1020" s="12">
        <v>269</v>
      </c>
      <c r="B1020" s="12">
        <v>29</v>
      </c>
      <c r="C1020" s="12" t="s">
        <v>155</v>
      </c>
      <c r="D1020" s="38">
        <v>494083.75327500002</v>
      </c>
      <c r="E1020" s="38">
        <v>5180904.1587199904</v>
      </c>
      <c r="F1020" s="12" t="s">
        <v>66</v>
      </c>
      <c r="G1020" s="12" t="s">
        <v>192</v>
      </c>
      <c r="H1020" s="12">
        <v>6</v>
      </c>
      <c r="I1020" s="12" t="s">
        <v>100</v>
      </c>
      <c r="J1020" s="12">
        <v>20</v>
      </c>
      <c r="K1020" s="12">
        <v>30</v>
      </c>
      <c r="L1020" s="23">
        <v>1.5183979503551142</v>
      </c>
      <c r="M1020" s="12" t="s">
        <v>154</v>
      </c>
      <c r="N1020" s="12" t="s">
        <v>68</v>
      </c>
      <c r="O1020" s="12" t="s">
        <v>70</v>
      </c>
      <c r="P1020" s="23">
        <v>1.5183979503551142</v>
      </c>
      <c r="Q1020" s="12" t="s">
        <v>154</v>
      </c>
      <c r="R1020" s="12">
        <v>20</v>
      </c>
      <c r="S1020" s="12">
        <v>30</v>
      </c>
      <c r="T1020" s="23">
        <v>1.3937752527480285</v>
      </c>
    </row>
    <row r="1021" spans="1:20" s="12" customFormat="1" x14ac:dyDescent="0.25">
      <c r="A1021" s="12">
        <v>269</v>
      </c>
      <c r="B1021" s="12">
        <v>29</v>
      </c>
      <c r="C1021" s="12" t="s">
        <v>155</v>
      </c>
      <c r="D1021" s="38">
        <v>494083.75327500002</v>
      </c>
      <c r="E1021" s="38">
        <v>5180904.1587199904</v>
      </c>
      <c r="F1021" s="12" t="s">
        <v>82</v>
      </c>
      <c r="G1021" s="12" t="s">
        <v>192</v>
      </c>
      <c r="H1021" s="12">
        <v>6</v>
      </c>
      <c r="I1021" s="12" t="s">
        <v>100</v>
      </c>
      <c r="J1021" s="12">
        <v>29</v>
      </c>
      <c r="K1021" s="12">
        <v>55</v>
      </c>
      <c r="L1021" s="23">
        <v>1.3255158891097243</v>
      </c>
      <c r="M1021" s="12" t="s">
        <v>82</v>
      </c>
      <c r="N1021" s="12">
        <v>30</v>
      </c>
      <c r="O1021" s="12">
        <v>55</v>
      </c>
      <c r="P1021" s="23">
        <v>1.3255158891097243</v>
      </c>
      <c r="Q1021" s="12" t="s">
        <v>82</v>
      </c>
      <c r="R1021" s="12">
        <v>30</v>
      </c>
      <c r="S1021" s="12">
        <v>55</v>
      </c>
      <c r="T1021" s="23">
        <v>1.3255158891097243</v>
      </c>
    </row>
    <row r="1022" spans="1:20" s="12" customFormat="1" x14ac:dyDescent="0.25">
      <c r="A1022" s="12">
        <v>269</v>
      </c>
      <c r="B1022" s="12">
        <v>29</v>
      </c>
      <c r="C1022" s="12" t="s">
        <v>155</v>
      </c>
      <c r="D1022" s="38">
        <v>494083.75327500002</v>
      </c>
      <c r="E1022" s="38">
        <v>5180904.1587199904</v>
      </c>
      <c r="F1022" s="12" t="s">
        <v>140</v>
      </c>
      <c r="G1022" s="12" t="s">
        <v>192</v>
      </c>
      <c r="H1022" s="12">
        <v>6</v>
      </c>
      <c r="I1022" s="12" t="s">
        <v>100</v>
      </c>
      <c r="J1022" s="12">
        <v>55</v>
      </c>
      <c r="K1022" s="12">
        <v>81</v>
      </c>
      <c r="L1022" s="23">
        <v>1.3505841622956267</v>
      </c>
      <c r="M1022" s="12" t="s">
        <v>140</v>
      </c>
      <c r="N1022" s="12">
        <v>55</v>
      </c>
      <c r="O1022" s="12">
        <v>81</v>
      </c>
      <c r="P1022" s="23">
        <v>1.3505841622956267</v>
      </c>
      <c r="Q1022" s="12" t="s">
        <v>140</v>
      </c>
      <c r="R1022" s="12">
        <v>55</v>
      </c>
      <c r="S1022" s="12">
        <v>92</v>
      </c>
      <c r="T1022" s="23">
        <v>1.3505841622956267</v>
      </c>
    </row>
    <row r="1023" spans="1:20" s="12" customFormat="1" x14ac:dyDescent="0.25">
      <c r="A1023" s="12">
        <v>269</v>
      </c>
      <c r="B1023" s="12">
        <v>29</v>
      </c>
      <c r="C1023" s="12" t="s">
        <v>155</v>
      </c>
      <c r="D1023" s="38">
        <v>494083.75327500002</v>
      </c>
      <c r="E1023" s="38">
        <v>5180904.1587199904</v>
      </c>
      <c r="F1023" s="12" t="s">
        <v>88</v>
      </c>
      <c r="G1023" s="12" t="s">
        <v>192</v>
      </c>
      <c r="H1023" s="12">
        <v>6</v>
      </c>
      <c r="I1023" s="12" t="s">
        <v>100</v>
      </c>
      <c r="J1023" s="12">
        <v>81</v>
      </c>
      <c r="K1023" s="12">
        <v>111</v>
      </c>
      <c r="L1023" s="23">
        <v>1.4</v>
      </c>
      <c r="M1023" s="12" t="s">
        <v>88</v>
      </c>
      <c r="N1023" s="12">
        <v>81</v>
      </c>
      <c r="O1023" s="12">
        <v>111</v>
      </c>
      <c r="P1023" s="23">
        <v>1.4</v>
      </c>
      <c r="Q1023" s="12" t="s">
        <v>88</v>
      </c>
      <c r="R1023" s="12">
        <v>92</v>
      </c>
      <c r="S1023" s="12">
        <v>116</v>
      </c>
      <c r="T1023" s="23">
        <v>1.4</v>
      </c>
    </row>
    <row r="1024" spans="1:20" s="12" customFormat="1" x14ac:dyDescent="0.25">
      <c r="A1024" s="12">
        <v>269</v>
      </c>
      <c r="B1024" s="12">
        <v>29</v>
      </c>
      <c r="C1024" s="12" t="s">
        <v>155</v>
      </c>
      <c r="D1024" s="38">
        <v>494083.75327500002</v>
      </c>
      <c r="E1024" s="38">
        <v>5180904.1587199904</v>
      </c>
      <c r="F1024" s="12" t="s">
        <v>99</v>
      </c>
      <c r="G1024" s="12" t="s">
        <v>192</v>
      </c>
      <c r="H1024" s="12">
        <v>6</v>
      </c>
      <c r="I1024" s="12" t="s">
        <v>100</v>
      </c>
      <c r="J1024" s="12">
        <v>111</v>
      </c>
      <c r="K1024" s="12">
        <v>153</v>
      </c>
      <c r="L1024" s="23">
        <v>1.61</v>
      </c>
      <c r="M1024" s="12" t="s">
        <v>99</v>
      </c>
      <c r="N1024" s="12">
        <v>111</v>
      </c>
      <c r="O1024" s="12">
        <v>153</v>
      </c>
      <c r="P1024" s="23">
        <v>1.61</v>
      </c>
      <c r="Q1024" s="12" t="s">
        <v>99</v>
      </c>
      <c r="R1024" s="12">
        <v>116</v>
      </c>
      <c r="S1024" s="12">
        <v>145</v>
      </c>
      <c r="T1024" s="23">
        <v>1.61</v>
      </c>
    </row>
    <row r="1025" spans="1:20" s="12" customFormat="1" x14ac:dyDescent="0.25">
      <c r="A1025" s="12">
        <v>271</v>
      </c>
      <c r="B1025" s="12">
        <v>31</v>
      </c>
      <c r="C1025" s="12" t="s">
        <v>155</v>
      </c>
      <c r="D1025" s="38">
        <v>494147.55805200001</v>
      </c>
      <c r="E1025" s="38">
        <v>5180892.7616900001</v>
      </c>
      <c r="F1025" s="12" t="s">
        <v>60</v>
      </c>
      <c r="G1025" s="12" t="s">
        <v>139</v>
      </c>
      <c r="H1025" s="12">
        <v>4</v>
      </c>
      <c r="I1025" s="12" t="s">
        <v>120</v>
      </c>
      <c r="J1025" s="12">
        <v>0</v>
      </c>
      <c r="K1025" s="12">
        <v>10</v>
      </c>
      <c r="L1025" s="23">
        <v>1.3712069505759212</v>
      </c>
      <c r="M1025" s="12" t="s">
        <v>60</v>
      </c>
      <c r="N1025" s="12" t="s">
        <v>63</v>
      </c>
      <c r="O1025" s="12" t="s">
        <v>64</v>
      </c>
      <c r="P1025" s="23">
        <v>1.0136803346718739</v>
      </c>
      <c r="Q1025" s="12" t="s">
        <v>60</v>
      </c>
      <c r="R1025" s="12">
        <v>0</v>
      </c>
      <c r="S1025" s="12">
        <v>10</v>
      </c>
      <c r="T1025" s="23">
        <v>1.2494486299557139</v>
      </c>
    </row>
    <row r="1026" spans="1:20" s="12" customFormat="1" x14ac:dyDescent="0.25">
      <c r="A1026" s="12">
        <v>271</v>
      </c>
      <c r="B1026" s="12">
        <v>31</v>
      </c>
      <c r="C1026" s="12" t="s">
        <v>155</v>
      </c>
      <c r="D1026" s="38">
        <v>494147.55805200001</v>
      </c>
      <c r="E1026" s="38">
        <v>5180892.7616900001</v>
      </c>
      <c r="F1026" s="12" t="s">
        <v>66</v>
      </c>
      <c r="G1026" s="12" t="s">
        <v>139</v>
      </c>
      <c r="H1026" s="12">
        <v>4</v>
      </c>
      <c r="I1026" s="12" t="s">
        <v>120</v>
      </c>
      <c r="J1026" s="12">
        <v>10</v>
      </c>
      <c r="K1026" s="12">
        <v>20</v>
      </c>
      <c r="L1026" s="23">
        <v>1.3712069505759212</v>
      </c>
      <c r="M1026" s="12" t="s">
        <v>67</v>
      </c>
      <c r="N1026" s="12" t="s">
        <v>64</v>
      </c>
      <c r="O1026" s="12" t="s">
        <v>68</v>
      </c>
      <c r="P1026" s="23">
        <v>1.5288937758307242</v>
      </c>
      <c r="Q1026" s="12" t="s">
        <v>67</v>
      </c>
      <c r="R1026" s="12">
        <v>10</v>
      </c>
      <c r="S1026" s="12">
        <v>20</v>
      </c>
      <c r="T1026" s="23">
        <v>1.4477654074845174</v>
      </c>
    </row>
    <row r="1027" spans="1:20" s="12" customFormat="1" x14ac:dyDescent="0.25">
      <c r="A1027" s="12">
        <v>271</v>
      </c>
      <c r="B1027" s="12">
        <v>31</v>
      </c>
      <c r="C1027" s="12" t="s">
        <v>155</v>
      </c>
      <c r="D1027" s="38">
        <v>494147.55805200001</v>
      </c>
      <c r="E1027" s="38">
        <v>5180892.7616900001</v>
      </c>
      <c r="F1027" s="12" t="s">
        <v>66</v>
      </c>
      <c r="G1027" s="12" t="s">
        <v>139</v>
      </c>
      <c r="H1027" s="12">
        <v>4</v>
      </c>
      <c r="I1027" s="12" t="s">
        <v>120</v>
      </c>
      <c r="J1027" s="12">
        <v>20</v>
      </c>
      <c r="K1027" s="12">
        <v>30</v>
      </c>
      <c r="L1027" s="23">
        <v>1.3712069505759212</v>
      </c>
      <c r="M1027" s="12" t="s">
        <v>66</v>
      </c>
      <c r="N1027" s="12" t="s">
        <v>68</v>
      </c>
      <c r="O1027" s="12" t="s">
        <v>70</v>
      </c>
      <c r="P1027" s="23">
        <v>1.3712069505759212</v>
      </c>
      <c r="Q1027" s="12" t="s">
        <v>157</v>
      </c>
      <c r="R1027" s="12">
        <v>20</v>
      </c>
      <c r="S1027" s="12">
        <v>30</v>
      </c>
      <c r="T1027" s="23">
        <v>1.3504596220689169</v>
      </c>
    </row>
    <row r="1028" spans="1:20" s="12" customFormat="1" x14ac:dyDescent="0.25">
      <c r="A1028" s="12">
        <v>271</v>
      </c>
      <c r="B1028" s="12">
        <v>31</v>
      </c>
      <c r="C1028" s="12" t="s">
        <v>155</v>
      </c>
      <c r="D1028" s="38">
        <v>494147.55805200001</v>
      </c>
      <c r="E1028" s="38">
        <v>5180892.7616900001</v>
      </c>
      <c r="F1028" s="12" t="s">
        <v>83</v>
      </c>
      <c r="G1028" s="12" t="s">
        <v>139</v>
      </c>
      <c r="H1028" s="12">
        <v>4</v>
      </c>
      <c r="I1028" s="12" t="s">
        <v>120</v>
      </c>
      <c r="J1028" s="12">
        <v>30</v>
      </c>
      <c r="K1028" s="12">
        <v>59</v>
      </c>
      <c r="L1028" s="23">
        <v>1.3887406166723375</v>
      </c>
      <c r="M1028" s="12" t="s">
        <v>83</v>
      </c>
      <c r="N1028" s="12">
        <v>30</v>
      </c>
      <c r="O1028" s="12">
        <v>59</v>
      </c>
      <c r="P1028" s="23">
        <v>1.3887406166723375</v>
      </c>
      <c r="Q1028" s="12" t="s">
        <v>83</v>
      </c>
      <c r="R1028" s="12">
        <v>30</v>
      </c>
      <c r="S1028" s="12">
        <v>57</v>
      </c>
      <c r="T1028" s="23">
        <v>1.3887406166723375</v>
      </c>
    </row>
    <row r="1029" spans="1:20" s="12" customFormat="1" x14ac:dyDescent="0.25">
      <c r="A1029" s="12">
        <v>271</v>
      </c>
      <c r="B1029" s="12">
        <v>31</v>
      </c>
      <c r="C1029" s="12" t="s">
        <v>155</v>
      </c>
      <c r="D1029" s="38">
        <v>494147.55805200001</v>
      </c>
      <c r="E1029" s="38">
        <v>5180892.7616900001</v>
      </c>
      <c r="F1029" s="12" t="s">
        <v>129</v>
      </c>
      <c r="G1029" s="12" t="s">
        <v>139</v>
      </c>
      <c r="H1029" s="12">
        <v>4</v>
      </c>
      <c r="I1029" s="12" t="s">
        <v>120</v>
      </c>
      <c r="J1029" s="12">
        <v>59</v>
      </c>
      <c r="K1029" s="12">
        <v>93</v>
      </c>
      <c r="L1029" s="23">
        <v>1.6384061212668493</v>
      </c>
      <c r="M1029" s="12" t="s">
        <v>129</v>
      </c>
      <c r="N1029" s="12">
        <v>59</v>
      </c>
      <c r="O1029" s="12">
        <v>93</v>
      </c>
      <c r="P1029" s="23">
        <v>1.6384061212668493</v>
      </c>
      <c r="Q1029" s="12" t="s">
        <v>129</v>
      </c>
      <c r="R1029" s="12">
        <v>57</v>
      </c>
      <c r="S1029" s="12">
        <v>90</v>
      </c>
      <c r="T1029" s="23">
        <v>1.6384061212668493</v>
      </c>
    </row>
    <row r="1030" spans="1:20" s="12" customFormat="1" x14ac:dyDescent="0.25">
      <c r="A1030" s="12">
        <v>271</v>
      </c>
      <c r="B1030" s="12">
        <v>31</v>
      </c>
      <c r="C1030" s="12" t="s">
        <v>155</v>
      </c>
      <c r="D1030" s="38">
        <v>494147.55805200001</v>
      </c>
      <c r="E1030" s="38">
        <v>5180892.7616900001</v>
      </c>
      <c r="F1030" s="12" t="s">
        <v>130</v>
      </c>
      <c r="G1030" s="12" t="s">
        <v>139</v>
      </c>
      <c r="H1030" s="12">
        <v>4</v>
      </c>
      <c r="I1030" s="12" t="s">
        <v>120</v>
      </c>
      <c r="J1030" s="12">
        <v>93</v>
      </c>
      <c r="K1030" s="12">
        <v>127</v>
      </c>
      <c r="L1030" s="23">
        <v>1.6501943790780667</v>
      </c>
      <c r="M1030" s="12" t="s">
        <v>130</v>
      </c>
      <c r="N1030" s="12">
        <v>93</v>
      </c>
      <c r="O1030" s="12">
        <v>127</v>
      </c>
      <c r="P1030" s="23">
        <v>1.6501943790780667</v>
      </c>
      <c r="Q1030" s="12" t="s">
        <v>130</v>
      </c>
      <c r="R1030" s="12">
        <v>90</v>
      </c>
      <c r="S1030" s="12">
        <v>127</v>
      </c>
      <c r="T1030" s="23">
        <v>1.6501943790780667</v>
      </c>
    </row>
    <row r="1031" spans="1:20" s="12" customFormat="1" x14ac:dyDescent="0.25">
      <c r="A1031" s="12">
        <v>271</v>
      </c>
      <c r="B1031" s="12">
        <v>31</v>
      </c>
      <c r="C1031" s="12" t="s">
        <v>155</v>
      </c>
      <c r="D1031" s="38">
        <v>494147.55805200001</v>
      </c>
      <c r="E1031" s="38">
        <v>5180892.7616900001</v>
      </c>
      <c r="F1031" s="12" t="s">
        <v>99</v>
      </c>
      <c r="G1031" s="12" t="s">
        <v>139</v>
      </c>
      <c r="H1031" s="12">
        <v>4</v>
      </c>
      <c r="I1031" s="12" t="s">
        <v>120</v>
      </c>
      <c r="J1031" s="12">
        <v>127</v>
      </c>
      <c r="K1031" s="12">
        <v>153</v>
      </c>
      <c r="L1031" s="23">
        <v>1.5571729936131651</v>
      </c>
      <c r="M1031" s="12" t="s">
        <v>99</v>
      </c>
      <c r="N1031" s="12">
        <v>127</v>
      </c>
      <c r="O1031" s="12">
        <v>153</v>
      </c>
      <c r="P1031" s="23">
        <v>1.5571729936131651</v>
      </c>
      <c r="Q1031" s="12" t="s">
        <v>99</v>
      </c>
      <c r="R1031" s="12">
        <v>127</v>
      </c>
      <c r="S1031" s="12">
        <v>153</v>
      </c>
      <c r="T1031" s="23">
        <v>1.5571729936131651</v>
      </c>
    </row>
    <row r="1032" spans="1:20" s="12" customFormat="1" x14ac:dyDescent="0.25">
      <c r="A1032" s="12">
        <v>273</v>
      </c>
      <c r="B1032" s="12">
        <v>10</v>
      </c>
      <c r="C1032" s="12" t="s">
        <v>158</v>
      </c>
      <c r="D1032" s="38">
        <v>493498.45111099799</v>
      </c>
      <c r="E1032" s="38">
        <v>5180934.76724</v>
      </c>
      <c r="F1032" s="12" t="s">
        <v>78</v>
      </c>
      <c r="G1032" s="12" t="s">
        <v>192</v>
      </c>
      <c r="H1032" s="12">
        <v>6</v>
      </c>
      <c r="I1032" s="12" t="s">
        <v>62</v>
      </c>
      <c r="J1032" s="12">
        <v>0</v>
      </c>
      <c r="K1032" s="12">
        <v>10</v>
      </c>
      <c r="L1032" s="23">
        <v>1.2908944247869354</v>
      </c>
      <c r="M1032" s="12" t="s">
        <v>78</v>
      </c>
      <c r="N1032" s="12" t="s">
        <v>63</v>
      </c>
      <c r="O1032" s="12" t="s">
        <v>64</v>
      </c>
      <c r="P1032" s="23">
        <v>1.0594470480019003</v>
      </c>
      <c r="Q1032" s="12" t="s">
        <v>78</v>
      </c>
      <c r="R1032" s="12">
        <v>0</v>
      </c>
      <c r="S1032" s="12">
        <v>10</v>
      </c>
      <c r="T1032" s="23">
        <v>1.2238650599008418</v>
      </c>
    </row>
    <row r="1033" spans="1:20" s="12" customFormat="1" x14ac:dyDescent="0.25">
      <c r="A1033" s="12">
        <v>273</v>
      </c>
      <c r="B1033" s="12">
        <v>10</v>
      </c>
      <c r="C1033" s="12" t="s">
        <v>158</v>
      </c>
      <c r="D1033" s="38">
        <v>493498.45111099799</v>
      </c>
      <c r="E1033" s="38">
        <v>5180934.76724</v>
      </c>
      <c r="F1033" s="12" t="s">
        <v>78</v>
      </c>
      <c r="G1033" s="12" t="s">
        <v>192</v>
      </c>
      <c r="H1033" s="12">
        <v>6</v>
      </c>
      <c r="I1033" s="12" t="s">
        <v>62</v>
      </c>
      <c r="J1033" s="12">
        <v>10</v>
      </c>
      <c r="K1033" s="12">
        <v>20</v>
      </c>
      <c r="L1033" s="23">
        <v>1.2908944247869354</v>
      </c>
      <c r="M1033" s="12" t="s">
        <v>78</v>
      </c>
      <c r="N1033" s="12" t="s">
        <v>64</v>
      </c>
      <c r="O1033" s="12" t="s">
        <v>68</v>
      </c>
      <c r="P1033" s="23">
        <v>1.2908944247869354</v>
      </c>
      <c r="Q1033" s="12" t="s">
        <v>78</v>
      </c>
      <c r="R1033" s="12">
        <v>10</v>
      </c>
      <c r="S1033" s="12">
        <v>20</v>
      </c>
      <c r="T1033" s="23">
        <v>1.4006563509007179</v>
      </c>
    </row>
    <row r="1034" spans="1:20" s="12" customFormat="1" x14ac:dyDescent="0.25">
      <c r="A1034" s="12">
        <v>273</v>
      </c>
      <c r="B1034" s="12">
        <v>10</v>
      </c>
      <c r="C1034" s="12" t="s">
        <v>158</v>
      </c>
      <c r="D1034" s="38">
        <v>493498.45111099799</v>
      </c>
      <c r="E1034" s="38">
        <v>5180934.76724</v>
      </c>
      <c r="F1034" s="12" t="s">
        <v>78</v>
      </c>
      <c r="G1034" s="12" t="s">
        <v>192</v>
      </c>
      <c r="H1034" s="12">
        <v>6</v>
      </c>
      <c r="I1034" s="12" t="s">
        <v>62</v>
      </c>
      <c r="J1034" s="12">
        <v>20</v>
      </c>
      <c r="K1034" s="12">
        <v>30</v>
      </c>
      <c r="L1034" s="23">
        <v>1.34817365727842</v>
      </c>
      <c r="M1034" s="12" t="s">
        <v>115</v>
      </c>
      <c r="N1034" s="12" t="s">
        <v>68</v>
      </c>
      <c r="O1034" s="12" t="s">
        <v>70</v>
      </c>
      <c r="P1034" s="23">
        <v>1.34817365727842</v>
      </c>
      <c r="Q1034" s="12" t="s">
        <v>115</v>
      </c>
      <c r="R1034" s="12">
        <v>20</v>
      </c>
      <c r="S1034" s="12">
        <v>30</v>
      </c>
      <c r="T1034" s="23">
        <v>1.4280043050973059</v>
      </c>
    </row>
    <row r="1035" spans="1:20" s="12" customFormat="1" x14ac:dyDescent="0.25">
      <c r="A1035" s="12">
        <v>273</v>
      </c>
      <c r="B1035" s="12">
        <v>10</v>
      </c>
      <c r="C1035" s="12" t="s">
        <v>158</v>
      </c>
      <c r="D1035" s="38">
        <v>493498.45111099799</v>
      </c>
      <c r="E1035" s="38">
        <v>5180934.76724</v>
      </c>
      <c r="F1035" s="12" t="s">
        <v>87</v>
      </c>
      <c r="G1035" s="12" t="s">
        <v>192</v>
      </c>
      <c r="H1035" s="12">
        <v>6</v>
      </c>
      <c r="I1035" s="12" t="s">
        <v>62</v>
      </c>
      <c r="J1035" s="12">
        <v>24</v>
      </c>
      <c r="K1035" s="12">
        <v>47</v>
      </c>
      <c r="L1035" s="23">
        <v>1.379888935604189</v>
      </c>
      <c r="M1035" s="12" t="s">
        <v>87</v>
      </c>
      <c r="N1035" s="12">
        <v>30</v>
      </c>
      <c r="O1035" s="12">
        <v>47</v>
      </c>
      <c r="P1035" s="23">
        <v>1.379888935604189</v>
      </c>
      <c r="Q1035" s="12" t="s">
        <v>87</v>
      </c>
      <c r="R1035" s="12">
        <v>30</v>
      </c>
      <c r="S1035" s="12">
        <v>47</v>
      </c>
      <c r="T1035" s="23">
        <v>1.379888935604189</v>
      </c>
    </row>
    <row r="1036" spans="1:20" s="12" customFormat="1" x14ac:dyDescent="0.25">
      <c r="A1036" s="12">
        <v>273</v>
      </c>
      <c r="B1036" s="12">
        <v>10</v>
      </c>
      <c r="C1036" s="12" t="s">
        <v>158</v>
      </c>
      <c r="D1036" s="38">
        <v>493498.45111099799</v>
      </c>
      <c r="E1036" s="38">
        <v>5180934.76724</v>
      </c>
      <c r="F1036" s="12" t="s">
        <v>93</v>
      </c>
      <c r="G1036" s="12" t="s">
        <v>192</v>
      </c>
      <c r="H1036" s="12">
        <v>6</v>
      </c>
      <c r="I1036" s="12" t="s">
        <v>62</v>
      </c>
      <c r="J1036" s="12">
        <v>47</v>
      </c>
      <c r="K1036" s="12">
        <v>69</v>
      </c>
      <c r="L1036" s="23">
        <v>1.6485979697576811</v>
      </c>
      <c r="M1036" s="12" t="s">
        <v>93</v>
      </c>
      <c r="N1036" s="12">
        <v>47</v>
      </c>
      <c r="O1036" s="12">
        <v>69</v>
      </c>
      <c r="P1036" s="23">
        <v>1.6485979697576811</v>
      </c>
      <c r="Q1036" s="12" t="s">
        <v>124</v>
      </c>
      <c r="R1036" s="12">
        <v>47</v>
      </c>
      <c r="S1036" s="12">
        <v>69</v>
      </c>
      <c r="T1036" s="23">
        <v>1.6485979697576811</v>
      </c>
    </row>
    <row r="1037" spans="1:20" s="12" customFormat="1" x14ac:dyDescent="0.25">
      <c r="A1037" s="12">
        <v>273</v>
      </c>
      <c r="B1037" s="12">
        <v>10</v>
      </c>
      <c r="C1037" s="12" t="s">
        <v>158</v>
      </c>
      <c r="D1037" s="38">
        <v>493498.45111099799</v>
      </c>
      <c r="E1037" s="38">
        <v>5180934.76724</v>
      </c>
      <c r="F1037" s="12" t="s">
        <v>89</v>
      </c>
      <c r="G1037" s="12" t="s">
        <v>192</v>
      </c>
      <c r="H1037" s="12">
        <v>6</v>
      </c>
      <c r="I1037" s="12" t="s">
        <v>62</v>
      </c>
      <c r="J1037" s="12">
        <v>69</v>
      </c>
      <c r="K1037" s="12">
        <v>124</v>
      </c>
      <c r="L1037" s="23">
        <v>1.5892157631848844</v>
      </c>
      <c r="M1037" s="12" t="s">
        <v>89</v>
      </c>
      <c r="N1037" s="12">
        <v>69</v>
      </c>
      <c r="O1037" s="12">
        <v>124</v>
      </c>
      <c r="P1037" s="23">
        <v>1.5892157631848844</v>
      </c>
      <c r="Q1037" s="12" t="s">
        <v>89</v>
      </c>
      <c r="R1037" s="12">
        <v>96</v>
      </c>
      <c r="S1037" s="12">
        <v>124</v>
      </c>
      <c r="T1037" s="23">
        <v>1.5892157631848844</v>
      </c>
    </row>
    <row r="1038" spans="1:20" s="12" customFormat="1" x14ac:dyDescent="0.25">
      <c r="A1038" s="12">
        <v>273</v>
      </c>
      <c r="B1038" s="12">
        <v>10</v>
      </c>
      <c r="C1038" s="12" t="s">
        <v>158</v>
      </c>
      <c r="D1038" s="38">
        <v>493498.45111099799</v>
      </c>
      <c r="E1038" s="38">
        <v>5180934.76724</v>
      </c>
      <c r="F1038" s="12" t="s">
        <v>90</v>
      </c>
      <c r="G1038" s="12" t="s">
        <v>192</v>
      </c>
      <c r="H1038" s="12">
        <v>6</v>
      </c>
      <c r="I1038" s="12" t="s">
        <v>62</v>
      </c>
      <c r="J1038" s="12">
        <v>124</v>
      </c>
      <c r="K1038" s="12">
        <v>153</v>
      </c>
      <c r="L1038" s="23">
        <v>1.6882029904583189</v>
      </c>
      <c r="M1038" s="12" t="s">
        <v>90</v>
      </c>
      <c r="N1038" s="12">
        <v>124</v>
      </c>
      <c r="O1038" s="12">
        <v>153</v>
      </c>
      <c r="P1038" s="23">
        <v>1.6882029904583189</v>
      </c>
      <c r="Q1038" s="12" t="s">
        <v>90</v>
      </c>
      <c r="R1038" s="12">
        <v>124</v>
      </c>
      <c r="S1038" s="12">
        <v>152</v>
      </c>
      <c r="T1038" s="23">
        <v>1.6882029904583189</v>
      </c>
    </row>
    <row r="1039" spans="1:20" s="12" customFormat="1" x14ac:dyDescent="0.25">
      <c r="A1039" s="12">
        <v>273</v>
      </c>
      <c r="B1039" s="12">
        <v>10</v>
      </c>
      <c r="C1039" s="12" t="s">
        <v>158</v>
      </c>
      <c r="D1039" s="38">
        <v>493498.45111099799</v>
      </c>
      <c r="E1039" s="38">
        <v>5180934.76724</v>
      </c>
      <c r="F1039" s="12" t="s">
        <v>93</v>
      </c>
      <c r="G1039" s="12" t="s">
        <v>192</v>
      </c>
      <c r="H1039" s="12">
        <v>6</v>
      </c>
      <c r="I1039" s="12" t="s">
        <v>62</v>
      </c>
      <c r="J1039" s="12" t="s">
        <v>80</v>
      </c>
      <c r="K1039" s="12" t="s">
        <v>80</v>
      </c>
      <c r="L1039" s="23">
        <v>1.51</v>
      </c>
      <c r="M1039" s="12" t="s">
        <v>93</v>
      </c>
      <c r="N1039" s="12" t="s">
        <v>80</v>
      </c>
      <c r="O1039" s="12" t="s">
        <v>80</v>
      </c>
      <c r="P1039" s="23">
        <v>1.51</v>
      </c>
      <c r="Q1039" s="12" t="s">
        <v>125</v>
      </c>
      <c r="R1039" s="12">
        <v>69</v>
      </c>
      <c r="S1039" s="12">
        <v>96</v>
      </c>
      <c r="T1039" s="23">
        <v>1.51</v>
      </c>
    </row>
    <row r="1040" spans="1:20" s="12" customFormat="1" x14ac:dyDescent="0.25">
      <c r="A1040" s="12">
        <v>275</v>
      </c>
      <c r="B1040" s="12">
        <v>12</v>
      </c>
      <c r="C1040" s="12" t="s">
        <v>158</v>
      </c>
      <c r="D1040" s="38">
        <v>493560.659740998</v>
      </c>
      <c r="E1040" s="38">
        <v>5180928.8972899904</v>
      </c>
      <c r="F1040" s="12" t="s">
        <v>78</v>
      </c>
      <c r="G1040" s="12" t="s">
        <v>139</v>
      </c>
      <c r="H1040" s="12">
        <v>4</v>
      </c>
      <c r="I1040" s="12" t="s">
        <v>121</v>
      </c>
      <c r="J1040" s="12">
        <v>0</v>
      </c>
      <c r="K1040" s="12">
        <v>10</v>
      </c>
      <c r="L1040" s="23">
        <v>1.2187972305129995</v>
      </c>
      <c r="M1040" s="12" t="s">
        <v>78</v>
      </c>
      <c r="N1040" s="12" t="s">
        <v>63</v>
      </c>
      <c r="O1040" s="12" t="s">
        <v>64</v>
      </c>
      <c r="P1040" s="23">
        <v>0.91733209139739902</v>
      </c>
      <c r="Q1040" s="12" t="s">
        <v>78</v>
      </c>
      <c r="R1040" s="12">
        <v>0</v>
      </c>
      <c r="S1040" s="12">
        <v>10</v>
      </c>
      <c r="T1040" s="23">
        <v>1.0464562344513646</v>
      </c>
    </row>
    <row r="1041" spans="1:20" s="12" customFormat="1" x14ac:dyDescent="0.25">
      <c r="A1041" s="12">
        <v>275</v>
      </c>
      <c r="B1041" s="12">
        <v>12</v>
      </c>
      <c r="C1041" s="12" t="s">
        <v>158</v>
      </c>
      <c r="D1041" s="38">
        <v>493560.659740998</v>
      </c>
      <c r="E1041" s="38">
        <v>5180928.8972899904</v>
      </c>
      <c r="F1041" s="12" t="s">
        <v>78</v>
      </c>
      <c r="G1041" s="12" t="s">
        <v>139</v>
      </c>
      <c r="H1041" s="12">
        <v>4</v>
      </c>
      <c r="I1041" s="12" t="s">
        <v>121</v>
      </c>
      <c r="J1041" s="12">
        <v>10</v>
      </c>
      <c r="K1041" s="12">
        <v>20</v>
      </c>
      <c r="L1041" s="23">
        <v>1.2187972305129995</v>
      </c>
      <c r="M1041" s="12" t="s">
        <v>78</v>
      </c>
      <c r="N1041" s="12" t="s">
        <v>64</v>
      </c>
      <c r="O1041" s="12" t="s">
        <v>68</v>
      </c>
      <c r="P1041" s="23">
        <v>1.3098365995014187</v>
      </c>
      <c r="Q1041" s="12" t="s">
        <v>78</v>
      </c>
      <c r="R1041" s="12">
        <v>10</v>
      </c>
      <c r="S1041" s="12">
        <v>20</v>
      </c>
      <c r="T1041" s="23">
        <v>1.2015456005081426</v>
      </c>
    </row>
    <row r="1042" spans="1:20" s="12" customFormat="1" x14ac:dyDescent="0.25">
      <c r="A1042" s="12">
        <v>275</v>
      </c>
      <c r="B1042" s="12">
        <v>12</v>
      </c>
      <c r="C1042" s="12" t="s">
        <v>158</v>
      </c>
      <c r="D1042" s="38">
        <v>493560.659740998</v>
      </c>
      <c r="E1042" s="38">
        <v>5180928.8972899904</v>
      </c>
      <c r="F1042" s="12" t="s">
        <v>78</v>
      </c>
      <c r="G1042" s="12" t="s">
        <v>139</v>
      </c>
      <c r="H1042" s="12">
        <v>4</v>
      </c>
      <c r="I1042" s="12" t="s">
        <v>121</v>
      </c>
      <c r="J1042" s="12">
        <v>20</v>
      </c>
      <c r="K1042" s="12">
        <v>30</v>
      </c>
      <c r="L1042" s="23">
        <v>1.2187972305129995</v>
      </c>
      <c r="M1042" s="12" t="s">
        <v>135</v>
      </c>
      <c r="N1042" s="12" t="s">
        <v>68</v>
      </c>
      <c r="O1042" s="12" t="s">
        <v>70</v>
      </c>
      <c r="P1042" s="23">
        <v>1.2187972305129995</v>
      </c>
      <c r="Q1042" s="12" t="s">
        <v>159</v>
      </c>
      <c r="R1042" s="12">
        <v>20</v>
      </c>
      <c r="S1042" s="12">
        <v>30</v>
      </c>
      <c r="T1042" s="23">
        <v>1.1782557298375003</v>
      </c>
    </row>
    <row r="1043" spans="1:20" s="12" customFormat="1" x14ac:dyDescent="0.25">
      <c r="A1043" s="12">
        <v>275</v>
      </c>
      <c r="B1043" s="12">
        <v>12</v>
      </c>
      <c r="C1043" s="12" t="s">
        <v>158</v>
      </c>
      <c r="D1043" s="38">
        <v>493560.659740998</v>
      </c>
      <c r="E1043" s="38">
        <v>5180928.8972899904</v>
      </c>
      <c r="F1043" s="12" t="s">
        <v>129</v>
      </c>
      <c r="G1043" s="12" t="s">
        <v>139</v>
      </c>
      <c r="H1043" s="12">
        <v>4</v>
      </c>
      <c r="I1043" s="12" t="s">
        <v>121</v>
      </c>
      <c r="J1043" s="12">
        <v>24</v>
      </c>
      <c r="K1043" s="12">
        <v>46</v>
      </c>
      <c r="L1043" s="23">
        <v>1.1474281245232678</v>
      </c>
      <c r="M1043" s="12" t="s">
        <v>129</v>
      </c>
      <c r="N1043" s="12">
        <v>30</v>
      </c>
      <c r="O1043" s="12">
        <v>46</v>
      </c>
      <c r="P1043" s="23">
        <v>1.1474281245232678</v>
      </c>
      <c r="Q1043" s="12" t="s">
        <v>129</v>
      </c>
      <c r="R1043" s="12">
        <v>30</v>
      </c>
      <c r="S1043" s="12">
        <v>46</v>
      </c>
      <c r="T1043" s="23">
        <v>1.1474281245232678</v>
      </c>
    </row>
    <row r="1044" spans="1:20" s="12" customFormat="1" x14ac:dyDescent="0.25">
      <c r="A1044" s="12">
        <v>275</v>
      </c>
      <c r="B1044" s="12">
        <v>12</v>
      </c>
      <c r="C1044" s="12" t="s">
        <v>158</v>
      </c>
      <c r="D1044" s="38">
        <v>493560.659740998</v>
      </c>
      <c r="E1044" s="38">
        <v>5180928.8972899904</v>
      </c>
      <c r="F1044" s="12" t="s">
        <v>130</v>
      </c>
      <c r="G1044" s="12" t="s">
        <v>139</v>
      </c>
      <c r="H1044" s="12">
        <v>4</v>
      </c>
      <c r="I1044" s="12" t="s">
        <v>121</v>
      </c>
      <c r="J1044" s="12">
        <v>46</v>
      </c>
      <c r="K1044" s="12">
        <v>74</v>
      </c>
      <c r="L1044" s="23">
        <v>1.3337308083579722</v>
      </c>
      <c r="M1044" s="12" t="s">
        <v>130</v>
      </c>
      <c r="N1044" s="12">
        <v>46</v>
      </c>
      <c r="O1044" s="12">
        <v>74</v>
      </c>
      <c r="P1044" s="23">
        <v>1.3337308083579722</v>
      </c>
      <c r="Q1044" s="12" t="s">
        <v>130</v>
      </c>
      <c r="R1044" s="12">
        <v>46</v>
      </c>
      <c r="S1044" s="12">
        <v>74</v>
      </c>
      <c r="T1044" s="23">
        <v>1.3337308083579722</v>
      </c>
    </row>
    <row r="1045" spans="1:20" s="12" customFormat="1" x14ac:dyDescent="0.25">
      <c r="A1045" s="12">
        <v>275</v>
      </c>
      <c r="B1045" s="12">
        <v>12</v>
      </c>
      <c r="C1045" s="12" t="s">
        <v>158</v>
      </c>
      <c r="D1045" s="38">
        <v>493560.659740998</v>
      </c>
      <c r="E1045" s="38">
        <v>5180928.8972899904</v>
      </c>
      <c r="F1045" s="12" t="s">
        <v>142</v>
      </c>
      <c r="G1045" s="12" t="s">
        <v>139</v>
      </c>
      <c r="H1045" s="12">
        <v>4</v>
      </c>
      <c r="I1045" s="12" t="s">
        <v>121</v>
      </c>
      <c r="J1045" s="12">
        <v>74</v>
      </c>
      <c r="K1045" s="12">
        <v>111</v>
      </c>
      <c r="L1045" s="23">
        <v>1.4408619299702692</v>
      </c>
      <c r="M1045" s="12" t="s">
        <v>142</v>
      </c>
      <c r="N1045" s="12">
        <v>74</v>
      </c>
      <c r="O1045" s="12">
        <v>111</v>
      </c>
      <c r="P1045" s="23">
        <v>1.4408619299702692</v>
      </c>
      <c r="Q1045" s="12" t="s">
        <v>142</v>
      </c>
      <c r="R1045" s="12">
        <v>74</v>
      </c>
      <c r="S1045" s="12">
        <v>111</v>
      </c>
      <c r="T1045" s="23">
        <v>1.4408619299702692</v>
      </c>
    </row>
    <row r="1046" spans="1:20" s="12" customFormat="1" x14ac:dyDescent="0.25">
      <c r="A1046" s="12">
        <v>275</v>
      </c>
      <c r="B1046" s="12">
        <v>12</v>
      </c>
      <c r="C1046" s="12" t="s">
        <v>158</v>
      </c>
      <c r="D1046" s="38">
        <v>493560.659740998</v>
      </c>
      <c r="E1046" s="38">
        <v>5180928.8972899904</v>
      </c>
      <c r="F1046" s="12" t="s">
        <v>76</v>
      </c>
      <c r="G1046" s="12" t="s">
        <v>139</v>
      </c>
      <c r="H1046" s="12">
        <v>4</v>
      </c>
      <c r="I1046" s="12" t="s">
        <v>121</v>
      </c>
      <c r="J1046" s="12">
        <v>111</v>
      </c>
      <c r="K1046" s="12">
        <v>153</v>
      </c>
      <c r="L1046" s="23">
        <v>1.5162545778794341</v>
      </c>
      <c r="M1046" s="12" t="s">
        <v>76</v>
      </c>
      <c r="N1046" s="12">
        <v>111</v>
      </c>
      <c r="O1046" s="12">
        <v>153</v>
      </c>
      <c r="P1046" s="23">
        <v>1.5162545778794341</v>
      </c>
      <c r="Q1046" s="12" t="s">
        <v>76</v>
      </c>
      <c r="R1046" s="12">
        <v>111</v>
      </c>
      <c r="S1046" s="12">
        <v>150</v>
      </c>
      <c r="T1046" s="23">
        <v>1.5162545778794341</v>
      </c>
    </row>
    <row r="1047" spans="1:20" s="12" customFormat="1" x14ac:dyDescent="0.25">
      <c r="A1047" s="12">
        <v>277</v>
      </c>
      <c r="B1047" s="12">
        <v>14</v>
      </c>
      <c r="C1047" s="12" t="s">
        <v>158</v>
      </c>
      <c r="D1047" s="38">
        <v>493626.07658499799</v>
      </c>
      <c r="E1047" s="38">
        <v>5180929.4075999903</v>
      </c>
      <c r="F1047" s="12" t="s">
        <v>78</v>
      </c>
      <c r="G1047" s="12" t="s">
        <v>169</v>
      </c>
      <c r="H1047" s="12">
        <v>5</v>
      </c>
      <c r="I1047" s="12" t="s">
        <v>120</v>
      </c>
      <c r="J1047" s="12">
        <v>0</v>
      </c>
      <c r="K1047" s="12">
        <v>10</v>
      </c>
      <c r="L1047" s="23">
        <v>1.4122087981725107</v>
      </c>
      <c r="M1047" s="12" t="s">
        <v>78</v>
      </c>
      <c r="N1047" s="12" t="s">
        <v>63</v>
      </c>
      <c r="O1047" s="12" t="s">
        <v>64</v>
      </c>
      <c r="P1047" s="23">
        <v>1.0355294584123209</v>
      </c>
      <c r="Q1047" s="12" t="s">
        <v>78</v>
      </c>
      <c r="R1047" s="12">
        <v>0</v>
      </c>
      <c r="S1047" s="12">
        <v>10</v>
      </c>
      <c r="T1047" s="23">
        <v>1.1687280554722372</v>
      </c>
    </row>
    <row r="1048" spans="1:20" s="12" customFormat="1" x14ac:dyDescent="0.25">
      <c r="A1048" s="12">
        <v>277</v>
      </c>
      <c r="B1048" s="12">
        <v>14</v>
      </c>
      <c r="C1048" s="12" t="s">
        <v>158</v>
      </c>
      <c r="D1048" s="38">
        <v>493626.07658499799</v>
      </c>
      <c r="E1048" s="38">
        <v>5180929.4075999903</v>
      </c>
      <c r="F1048" s="12" t="s">
        <v>78</v>
      </c>
      <c r="G1048" s="12" t="s">
        <v>169</v>
      </c>
      <c r="H1048" s="12">
        <v>5</v>
      </c>
      <c r="I1048" s="12" t="s">
        <v>120</v>
      </c>
      <c r="J1048" s="12">
        <v>10</v>
      </c>
      <c r="K1048" s="12">
        <v>20</v>
      </c>
      <c r="L1048" s="23">
        <v>1.4122087981725107</v>
      </c>
      <c r="M1048" s="12" t="s">
        <v>122</v>
      </c>
      <c r="N1048" s="12" t="s">
        <v>64</v>
      </c>
      <c r="O1048" s="12" t="s">
        <v>68</v>
      </c>
      <c r="P1048" s="23">
        <v>1.4122087981725107</v>
      </c>
      <c r="Q1048" s="12" t="s">
        <v>122</v>
      </c>
      <c r="R1048" s="12">
        <v>10</v>
      </c>
      <c r="S1048" s="12">
        <v>20</v>
      </c>
      <c r="T1048" s="23">
        <v>1.3662508601372692</v>
      </c>
    </row>
    <row r="1049" spans="1:20" s="12" customFormat="1" x14ac:dyDescent="0.25">
      <c r="A1049" s="12">
        <v>277</v>
      </c>
      <c r="B1049" s="12">
        <v>14</v>
      </c>
      <c r="C1049" s="12" t="s">
        <v>158</v>
      </c>
      <c r="D1049" s="38">
        <v>493626.07658499799</v>
      </c>
      <c r="E1049" s="38">
        <v>5180929.4075999903</v>
      </c>
      <c r="F1049" s="12" t="s">
        <v>78</v>
      </c>
      <c r="G1049" s="12" t="s">
        <v>169</v>
      </c>
      <c r="H1049" s="12">
        <v>5</v>
      </c>
      <c r="I1049" s="12" t="s">
        <v>120</v>
      </c>
      <c r="J1049" s="12">
        <v>20</v>
      </c>
      <c r="K1049" s="12">
        <v>30</v>
      </c>
      <c r="L1049" s="23">
        <v>1.4243433042846889</v>
      </c>
      <c r="M1049" s="12" t="s">
        <v>83</v>
      </c>
      <c r="N1049" s="12" t="s">
        <v>68</v>
      </c>
      <c r="O1049" s="12" t="s">
        <v>70</v>
      </c>
      <c r="P1049" s="23">
        <v>1.4243433042846889</v>
      </c>
      <c r="Q1049" s="12" t="s">
        <v>83</v>
      </c>
      <c r="R1049" s="12">
        <v>20</v>
      </c>
      <c r="S1049" s="12">
        <v>30</v>
      </c>
      <c r="T1049" s="23">
        <v>1.2457434232581119</v>
      </c>
    </row>
    <row r="1050" spans="1:20" s="12" customFormat="1" x14ac:dyDescent="0.25">
      <c r="A1050" s="12">
        <v>277</v>
      </c>
      <c r="B1050" s="12">
        <v>14</v>
      </c>
      <c r="C1050" s="12" t="s">
        <v>158</v>
      </c>
      <c r="D1050" s="38">
        <v>493626.07658499799</v>
      </c>
      <c r="E1050" s="38">
        <v>5180929.4075999903</v>
      </c>
      <c r="F1050" s="12" t="s">
        <v>83</v>
      </c>
      <c r="G1050" s="12" t="s">
        <v>169</v>
      </c>
      <c r="H1050" s="12">
        <v>5</v>
      </c>
      <c r="I1050" s="12" t="s">
        <v>120</v>
      </c>
      <c r="J1050" s="12">
        <v>16</v>
      </c>
      <c r="K1050" s="12">
        <v>42</v>
      </c>
      <c r="L1050" s="23">
        <v>1.4349814890694987</v>
      </c>
      <c r="M1050" s="12" t="s">
        <v>83</v>
      </c>
      <c r="N1050" s="12">
        <v>30</v>
      </c>
      <c r="O1050" s="12">
        <v>42</v>
      </c>
      <c r="P1050" s="23">
        <v>1.4349814890694987</v>
      </c>
      <c r="Q1050" s="12" t="s">
        <v>83</v>
      </c>
      <c r="R1050" s="12">
        <v>30</v>
      </c>
      <c r="S1050" s="12">
        <v>42</v>
      </c>
      <c r="T1050" s="23">
        <v>1.4349814890694987</v>
      </c>
    </row>
    <row r="1051" spans="1:20" s="12" customFormat="1" x14ac:dyDescent="0.25">
      <c r="A1051" s="12">
        <v>277</v>
      </c>
      <c r="B1051" s="12">
        <v>14</v>
      </c>
      <c r="C1051" s="12" t="s">
        <v>158</v>
      </c>
      <c r="D1051" s="38">
        <v>493626.07658499799</v>
      </c>
      <c r="E1051" s="38">
        <v>5180929.4075999903</v>
      </c>
      <c r="F1051" s="12" t="s">
        <v>92</v>
      </c>
      <c r="G1051" s="12" t="s">
        <v>169</v>
      </c>
      <c r="H1051" s="12">
        <v>5</v>
      </c>
      <c r="I1051" s="12" t="s">
        <v>120</v>
      </c>
      <c r="J1051" s="12">
        <v>42</v>
      </c>
      <c r="K1051" s="12">
        <v>89</v>
      </c>
      <c r="L1051" s="23">
        <v>1.4561132609832637</v>
      </c>
      <c r="M1051" s="12" t="s">
        <v>92</v>
      </c>
      <c r="N1051" s="12">
        <v>42</v>
      </c>
      <c r="O1051" s="12">
        <v>89</v>
      </c>
      <c r="P1051" s="23">
        <v>1.4561132609832637</v>
      </c>
      <c r="Q1051" s="12" t="s">
        <v>92</v>
      </c>
      <c r="R1051" s="12">
        <v>42</v>
      </c>
      <c r="S1051" s="12">
        <v>89</v>
      </c>
      <c r="T1051" s="23">
        <v>1.4561132609832637</v>
      </c>
    </row>
    <row r="1052" spans="1:20" s="12" customFormat="1" x14ac:dyDescent="0.25">
      <c r="A1052" s="12">
        <v>277</v>
      </c>
      <c r="B1052" s="12">
        <v>14</v>
      </c>
      <c r="C1052" s="12" t="s">
        <v>158</v>
      </c>
      <c r="D1052" s="38">
        <v>493626.07658499799</v>
      </c>
      <c r="E1052" s="38">
        <v>5180929.4075999903</v>
      </c>
      <c r="F1052" s="12" t="s">
        <v>178</v>
      </c>
      <c r="G1052" s="12" t="s">
        <v>169</v>
      </c>
      <c r="H1052" s="12">
        <v>5</v>
      </c>
      <c r="I1052" s="12" t="s">
        <v>120</v>
      </c>
      <c r="J1052" s="12">
        <v>89</v>
      </c>
      <c r="K1052" s="12">
        <v>128</v>
      </c>
      <c r="L1052" s="23">
        <v>1.423489618091859</v>
      </c>
      <c r="M1052" s="12" t="s">
        <v>178</v>
      </c>
      <c r="N1052" s="12">
        <v>89</v>
      </c>
      <c r="O1052" s="12">
        <v>128</v>
      </c>
      <c r="P1052" s="23">
        <v>1.423489618091859</v>
      </c>
      <c r="Q1052" s="12" t="s">
        <v>178</v>
      </c>
      <c r="R1052" s="12">
        <v>89</v>
      </c>
      <c r="S1052" s="12">
        <v>128</v>
      </c>
      <c r="T1052" s="23">
        <v>1.423489618091859</v>
      </c>
    </row>
    <row r="1053" spans="1:20" s="12" customFormat="1" x14ac:dyDescent="0.25">
      <c r="A1053" s="12">
        <v>277</v>
      </c>
      <c r="B1053" s="12">
        <v>14</v>
      </c>
      <c r="C1053" s="12" t="s">
        <v>158</v>
      </c>
      <c r="D1053" s="38">
        <v>493626.07658499799</v>
      </c>
      <c r="E1053" s="38">
        <v>5180929.4075999903</v>
      </c>
      <c r="F1053" s="12" t="s">
        <v>76</v>
      </c>
      <c r="G1053" s="12" t="s">
        <v>169</v>
      </c>
      <c r="H1053" s="12">
        <v>5</v>
      </c>
      <c r="I1053" s="12" t="s">
        <v>120</v>
      </c>
      <c r="J1053" s="12">
        <v>128</v>
      </c>
      <c r="K1053" s="12">
        <v>153</v>
      </c>
      <c r="L1053" s="23">
        <v>1.3180442693542957</v>
      </c>
      <c r="M1053" s="12" t="s">
        <v>76</v>
      </c>
      <c r="N1053" s="12">
        <v>128</v>
      </c>
      <c r="O1053" s="12">
        <v>153</v>
      </c>
      <c r="P1053" s="23">
        <v>1.3180442693542957</v>
      </c>
      <c r="Q1053" s="12" t="s">
        <v>76</v>
      </c>
      <c r="R1053" s="12">
        <v>128</v>
      </c>
      <c r="S1053" s="12">
        <v>153</v>
      </c>
      <c r="T1053" s="23">
        <v>1.3180442693542957</v>
      </c>
    </row>
    <row r="1054" spans="1:20" s="12" customFormat="1" x14ac:dyDescent="0.25">
      <c r="A1054" s="12">
        <v>279</v>
      </c>
      <c r="B1054" s="12">
        <v>16</v>
      </c>
      <c r="C1054" s="12" t="s">
        <v>158</v>
      </c>
      <c r="D1054" s="38">
        <v>493690.95224100002</v>
      </c>
      <c r="E1054" s="38">
        <v>5180926.7128600003</v>
      </c>
      <c r="F1054" s="12" t="s">
        <v>78</v>
      </c>
      <c r="G1054" s="12" t="s">
        <v>139</v>
      </c>
      <c r="H1054" s="12">
        <v>4</v>
      </c>
      <c r="I1054" s="12" t="s">
        <v>79</v>
      </c>
      <c r="J1054" s="12">
        <v>0</v>
      </c>
      <c r="K1054" s="12">
        <v>10</v>
      </c>
      <c r="L1054" s="23">
        <v>1.3306242028992277</v>
      </c>
      <c r="M1054" s="12" t="s">
        <v>78</v>
      </c>
      <c r="N1054" s="12" t="s">
        <v>63</v>
      </c>
      <c r="O1054" s="12" t="s">
        <v>64</v>
      </c>
      <c r="P1054" s="23">
        <v>1.0384458209739396</v>
      </c>
      <c r="Q1054" s="12" t="s">
        <v>160</v>
      </c>
      <c r="R1054" s="12">
        <v>0</v>
      </c>
      <c r="S1054" s="12">
        <v>10</v>
      </c>
      <c r="T1054" s="23">
        <v>1.2424793125959381</v>
      </c>
    </row>
    <row r="1055" spans="1:20" s="12" customFormat="1" x14ac:dyDescent="0.25">
      <c r="A1055" s="12">
        <v>279</v>
      </c>
      <c r="B1055" s="12">
        <v>16</v>
      </c>
      <c r="C1055" s="12" t="s">
        <v>158</v>
      </c>
      <c r="D1055" s="38">
        <v>493690.95224100002</v>
      </c>
      <c r="E1055" s="38">
        <v>5180926.7128600003</v>
      </c>
      <c r="F1055" s="12" t="s">
        <v>78</v>
      </c>
      <c r="G1055" s="12" t="s">
        <v>139</v>
      </c>
      <c r="H1055" s="12">
        <v>4</v>
      </c>
      <c r="I1055" s="12" t="s">
        <v>79</v>
      </c>
      <c r="J1055" s="12">
        <v>10</v>
      </c>
      <c r="K1055" s="12">
        <v>20</v>
      </c>
      <c r="L1055" s="23">
        <v>1.3306242028992277</v>
      </c>
      <c r="M1055" s="12" t="s">
        <v>122</v>
      </c>
      <c r="N1055" s="12" t="s">
        <v>64</v>
      </c>
      <c r="O1055" s="12" t="s">
        <v>68</v>
      </c>
      <c r="P1055" s="23">
        <v>1.3753039874624124</v>
      </c>
      <c r="Q1055" s="12" t="s">
        <v>160</v>
      </c>
      <c r="R1055" s="12">
        <v>10</v>
      </c>
      <c r="S1055" s="12">
        <v>20</v>
      </c>
      <c r="T1055" s="23">
        <v>1.3901582652575117</v>
      </c>
    </row>
    <row r="1056" spans="1:20" s="12" customFormat="1" x14ac:dyDescent="0.25">
      <c r="A1056" s="12">
        <v>279</v>
      </c>
      <c r="B1056" s="12">
        <v>16</v>
      </c>
      <c r="C1056" s="12" t="s">
        <v>158</v>
      </c>
      <c r="D1056" s="38">
        <v>493690.95224100002</v>
      </c>
      <c r="E1056" s="38">
        <v>5180926.7128600003</v>
      </c>
      <c r="F1056" s="12" t="s">
        <v>78</v>
      </c>
      <c r="G1056" s="12" t="s">
        <v>139</v>
      </c>
      <c r="H1056" s="12">
        <v>4</v>
      </c>
      <c r="I1056" s="12" t="s">
        <v>79</v>
      </c>
      <c r="J1056" s="12">
        <v>20</v>
      </c>
      <c r="K1056" s="12">
        <v>30</v>
      </c>
      <c r="L1056" s="23">
        <v>1.3306242028992277</v>
      </c>
      <c r="M1056" s="12" t="s">
        <v>83</v>
      </c>
      <c r="N1056" s="12" t="s">
        <v>68</v>
      </c>
      <c r="O1056" s="12" t="s">
        <v>70</v>
      </c>
      <c r="P1056" s="23">
        <v>1.3306242028992277</v>
      </c>
      <c r="Q1056" s="12" t="s">
        <v>122</v>
      </c>
      <c r="R1056" s="12">
        <v>20</v>
      </c>
      <c r="S1056" s="12">
        <v>30</v>
      </c>
      <c r="T1056" s="23">
        <v>1.3082026218748346</v>
      </c>
    </row>
    <row r="1057" spans="1:20" s="12" customFormat="1" x14ac:dyDescent="0.25">
      <c r="A1057" s="12">
        <v>279</v>
      </c>
      <c r="B1057" s="12">
        <v>16</v>
      </c>
      <c r="C1057" s="12" t="s">
        <v>158</v>
      </c>
      <c r="D1057" s="38">
        <v>493690.95224100002</v>
      </c>
      <c r="E1057" s="38">
        <v>5180926.7128600003</v>
      </c>
      <c r="F1057" s="12" t="s">
        <v>83</v>
      </c>
      <c r="G1057" s="12" t="s">
        <v>139</v>
      </c>
      <c r="H1057" s="12">
        <v>4</v>
      </c>
      <c r="I1057" s="12" t="s">
        <v>79</v>
      </c>
      <c r="J1057" s="12">
        <v>25</v>
      </c>
      <c r="K1057" s="12">
        <v>44</v>
      </c>
      <c r="L1057" s="23">
        <v>1.3240912550334909</v>
      </c>
      <c r="M1057" s="12" t="s">
        <v>129</v>
      </c>
      <c r="N1057" s="12">
        <v>30</v>
      </c>
      <c r="O1057" s="12">
        <v>44</v>
      </c>
      <c r="P1057" s="23">
        <v>1.3240912550334909</v>
      </c>
      <c r="Q1057" s="12" t="s">
        <v>83</v>
      </c>
      <c r="R1057" s="12">
        <v>30</v>
      </c>
      <c r="S1057" s="12">
        <v>44</v>
      </c>
      <c r="T1057" s="23">
        <v>1.3240912550334909</v>
      </c>
    </row>
    <row r="1058" spans="1:20" s="12" customFormat="1" x14ac:dyDescent="0.25">
      <c r="A1058" s="12">
        <v>279</v>
      </c>
      <c r="B1058" s="12">
        <v>16</v>
      </c>
      <c r="C1058" s="12" t="s">
        <v>158</v>
      </c>
      <c r="D1058" s="38">
        <v>493690.95224100002</v>
      </c>
      <c r="E1058" s="38">
        <v>5180926.7128600003</v>
      </c>
      <c r="F1058" s="12" t="s">
        <v>129</v>
      </c>
      <c r="G1058" s="12" t="s">
        <v>139</v>
      </c>
      <c r="H1058" s="12">
        <v>4</v>
      </c>
      <c r="I1058" s="12" t="s">
        <v>79</v>
      </c>
      <c r="J1058" s="12">
        <v>44</v>
      </c>
      <c r="K1058" s="12">
        <v>65</v>
      </c>
      <c r="L1058" s="23">
        <v>1.5143197472155767</v>
      </c>
      <c r="M1058" s="12" t="s">
        <v>129</v>
      </c>
      <c r="N1058" s="12">
        <v>44</v>
      </c>
      <c r="O1058" s="12">
        <v>65</v>
      </c>
      <c r="P1058" s="23">
        <v>1.5143197472155767</v>
      </c>
      <c r="Q1058" s="12" t="s">
        <v>129</v>
      </c>
      <c r="R1058" s="12">
        <v>44</v>
      </c>
      <c r="S1058" s="12">
        <v>65</v>
      </c>
      <c r="T1058" s="23">
        <v>1.5143197472155767</v>
      </c>
    </row>
    <row r="1059" spans="1:20" s="12" customFormat="1" x14ac:dyDescent="0.25">
      <c r="A1059" s="12">
        <v>279</v>
      </c>
      <c r="B1059" s="12">
        <v>16</v>
      </c>
      <c r="C1059" s="12" t="s">
        <v>158</v>
      </c>
      <c r="D1059" s="38">
        <v>493690.95224100002</v>
      </c>
      <c r="E1059" s="38">
        <v>5180926.7128600003</v>
      </c>
      <c r="F1059" s="12" t="s">
        <v>130</v>
      </c>
      <c r="G1059" s="12" t="s">
        <v>139</v>
      </c>
      <c r="H1059" s="12">
        <v>4</v>
      </c>
      <c r="I1059" s="12" t="s">
        <v>79</v>
      </c>
      <c r="J1059" s="12">
        <v>65</v>
      </c>
      <c r="K1059" s="12">
        <v>116</v>
      </c>
      <c r="L1059" s="23">
        <v>1.5171113644985266</v>
      </c>
      <c r="M1059" s="12" t="s">
        <v>130</v>
      </c>
      <c r="N1059" s="12">
        <v>65</v>
      </c>
      <c r="O1059" s="12">
        <v>116</v>
      </c>
      <c r="P1059" s="23">
        <v>1.5171113644985266</v>
      </c>
      <c r="Q1059" s="12" t="s">
        <v>130</v>
      </c>
      <c r="R1059" s="12">
        <v>65</v>
      </c>
      <c r="S1059" s="12">
        <v>116</v>
      </c>
      <c r="T1059" s="23">
        <v>1.5171113644985266</v>
      </c>
    </row>
    <row r="1060" spans="1:20" s="12" customFormat="1" x14ac:dyDescent="0.25">
      <c r="A1060" s="12">
        <v>279</v>
      </c>
      <c r="B1060" s="12">
        <v>16</v>
      </c>
      <c r="C1060" s="12" t="s">
        <v>158</v>
      </c>
      <c r="D1060" s="38">
        <v>493690.95224100002</v>
      </c>
      <c r="E1060" s="38">
        <v>5180926.7128600003</v>
      </c>
      <c r="F1060" s="12" t="s">
        <v>76</v>
      </c>
      <c r="G1060" s="12" t="s">
        <v>139</v>
      </c>
      <c r="H1060" s="12">
        <v>4</v>
      </c>
      <c r="I1060" s="12" t="s">
        <v>79</v>
      </c>
      <c r="J1060" s="12">
        <v>116</v>
      </c>
      <c r="K1060" s="12">
        <v>153</v>
      </c>
      <c r="L1060" s="23">
        <v>1.6236934105379697</v>
      </c>
      <c r="M1060" s="12" t="s">
        <v>76</v>
      </c>
      <c r="N1060" s="12">
        <v>116</v>
      </c>
      <c r="O1060" s="12">
        <v>153</v>
      </c>
      <c r="P1060" s="23">
        <v>1.6236934105379697</v>
      </c>
      <c r="Q1060" s="12" t="s">
        <v>76</v>
      </c>
      <c r="R1060" s="12">
        <v>116</v>
      </c>
      <c r="S1060" s="12">
        <v>153</v>
      </c>
      <c r="T1060" s="23">
        <v>1.6236934105379697</v>
      </c>
    </row>
    <row r="1061" spans="1:20" s="12" customFormat="1" x14ac:dyDescent="0.25">
      <c r="A1061" s="12">
        <v>281</v>
      </c>
      <c r="B1061" s="12">
        <v>18</v>
      </c>
      <c r="C1061" s="12" t="s">
        <v>158</v>
      </c>
      <c r="D1061" s="38">
        <v>493754.887468</v>
      </c>
      <c r="E1061" s="38">
        <v>5180909.4718399802</v>
      </c>
      <c r="F1061" s="12" t="s">
        <v>78</v>
      </c>
      <c r="G1061" s="12" t="s">
        <v>169</v>
      </c>
      <c r="H1061" s="12">
        <v>5</v>
      </c>
      <c r="I1061" s="12" t="s">
        <v>121</v>
      </c>
      <c r="J1061" s="12">
        <v>0</v>
      </c>
      <c r="K1061" s="12">
        <v>10</v>
      </c>
      <c r="L1061" s="23">
        <v>1.2838546901686256</v>
      </c>
      <c r="M1061" s="12" t="s">
        <v>78</v>
      </c>
      <c r="N1061" s="12" t="s">
        <v>63</v>
      </c>
      <c r="O1061" s="12" t="s">
        <v>64</v>
      </c>
      <c r="P1061" s="23">
        <v>1.0112955826748333</v>
      </c>
      <c r="Q1061" s="12" t="s">
        <v>78</v>
      </c>
      <c r="R1061" s="12">
        <v>0</v>
      </c>
      <c r="S1061" s="12">
        <v>10</v>
      </c>
      <c r="T1061" s="23">
        <v>1.2339220495086192</v>
      </c>
    </row>
    <row r="1062" spans="1:20" s="12" customFormat="1" x14ac:dyDescent="0.25">
      <c r="A1062" s="12">
        <v>281</v>
      </c>
      <c r="B1062" s="12">
        <v>18</v>
      </c>
      <c r="C1062" s="12" t="s">
        <v>158</v>
      </c>
      <c r="D1062" s="38">
        <v>493754.887468</v>
      </c>
      <c r="E1062" s="38">
        <v>5180909.4718399802</v>
      </c>
      <c r="F1062" s="12" t="s">
        <v>78</v>
      </c>
      <c r="G1062" s="12" t="s">
        <v>169</v>
      </c>
      <c r="H1062" s="12">
        <v>5</v>
      </c>
      <c r="I1062" s="12" t="s">
        <v>121</v>
      </c>
      <c r="J1062" s="12">
        <v>10</v>
      </c>
      <c r="K1062" s="12">
        <v>20</v>
      </c>
      <c r="L1062" s="23">
        <v>1.2838546901686256</v>
      </c>
      <c r="M1062" s="12" t="s">
        <v>78</v>
      </c>
      <c r="N1062" s="12" t="s">
        <v>64</v>
      </c>
      <c r="O1062" s="12" t="s">
        <v>68</v>
      </c>
      <c r="P1062" s="23">
        <v>1.3653372537929391</v>
      </c>
      <c r="Q1062" s="12" t="s">
        <v>78</v>
      </c>
      <c r="R1062" s="12">
        <v>10</v>
      </c>
      <c r="S1062" s="12">
        <v>20</v>
      </c>
      <c r="T1062" s="23">
        <v>1.3343155071722215</v>
      </c>
    </row>
    <row r="1063" spans="1:20" s="12" customFormat="1" x14ac:dyDescent="0.25">
      <c r="A1063" s="12">
        <v>281</v>
      </c>
      <c r="B1063" s="12">
        <v>18</v>
      </c>
      <c r="C1063" s="12" t="s">
        <v>158</v>
      </c>
      <c r="D1063" s="38">
        <v>493754.887468</v>
      </c>
      <c r="E1063" s="38">
        <v>5180909.4718399802</v>
      </c>
      <c r="F1063" s="12" t="s">
        <v>78</v>
      </c>
      <c r="G1063" s="12" t="s">
        <v>169</v>
      </c>
      <c r="H1063" s="12">
        <v>5</v>
      </c>
      <c r="I1063" s="12" t="s">
        <v>121</v>
      </c>
      <c r="J1063" s="12">
        <v>20</v>
      </c>
      <c r="K1063" s="12">
        <v>30</v>
      </c>
      <c r="L1063" s="23">
        <v>1.2838546901686256</v>
      </c>
      <c r="M1063" s="12" t="s">
        <v>143</v>
      </c>
      <c r="N1063" s="12" t="s">
        <v>68</v>
      </c>
      <c r="O1063" s="12" t="s">
        <v>70</v>
      </c>
      <c r="P1063" s="23">
        <v>1.2838546901686256</v>
      </c>
      <c r="Q1063" s="12" t="s">
        <v>143</v>
      </c>
      <c r="R1063" s="12">
        <v>20</v>
      </c>
      <c r="S1063" s="12">
        <v>30</v>
      </c>
      <c r="T1063" s="23">
        <v>1.2697390475854404</v>
      </c>
    </row>
    <row r="1064" spans="1:20" s="12" customFormat="1" x14ac:dyDescent="0.25">
      <c r="A1064" s="12">
        <v>281</v>
      </c>
      <c r="B1064" s="12">
        <v>18</v>
      </c>
      <c r="C1064" s="12" t="s">
        <v>158</v>
      </c>
      <c r="D1064" s="38">
        <v>493754.887468</v>
      </c>
      <c r="E1064" s="38">
        <v>5180909.4718399802</v>
      </c>
      <c r="F1064" s="12" t="s">
        <v>140</v>
      </c>
      <c r="G1064" s="12" t="s">
        <v>169</v>
      </c>
      <c r="H1064" s="12">
        <v>5</v>
      </c>
      <c r="I1064" s="12" t="s">
        <v>121</v>
      </c>
      <c r="J1064" s="12">
        <v>21</v>
      </c>
      <c r="K1064" s="12">
        <v>55</v>
      </c>
      <c r="L1064" s="23">
        <v>1.2812703376340271</v>
      </c>
      <c r="M1064" s="12" t="s">
        <v>140</v>
      </c>
      <c r="N1064" s="12">
        <v>30</v>
      </c>
      <c r="O1064" s="12">
        <v>55</v>
      </c>
      <c r="P1064" s="23">
        <v>1.2812703376340271</v>
      </c>
      <c r="Q1064" s="12" t="s">
        <v>140</v>
      </c>
      <c r="R1064" s="12">
        <v>30</v>
      </c>
      <c r="S1064" s="12">
        <v>55</v>
      </c>
      <c r="T1064" s="23">
        <v>1.2812703376340271</v>
      </c>
    </row>
    <row r="1065" spans="1:20" s="12" customFormat="1" x14ac:dyDescent="0.25">
      <c r="A1065" s="12">
        <v>281</v>
      </c>
      <c r="B1065" s="12">
        <v>18</v>
      </c>
      <c r="C1065" s="12" t="s">
        <v>158</v>
      </c>
      <c r="D1065" s="38">
        <v>493754.887468</v>
      </c>
      <c r="E1065" s="38">
        <v>5180909.4718399802</v>
      </c>
      <c r="F1065" s="12" t="s">
        <v>92</v>
      </c>
      <c r="G1065" s="12" t="s">
        <v>169</v>
      </c>
      <c r="H1065" s="12">
        <v>5</v>
      </c>
      <c r="I1065" s="12" t="s">
        <v>121</v>
      </c>
      <c r="J1065" s="12">
        <v>55</v>
      </c>
      <c r="K1065" s="12">
        <v>92</v>
      </c>
      <c r="L1065" s="23">
        <v>1.358217947630854</v>
      </c>
      <c r="M1065" s="12" t="s">
        <v>92</v>
      </c>
      <c r="N1065" s="12">
        <v>55</v>
      </c>
      <c r="O1065" s="12">
        <v>92</v>
      </c>
      <c r="P1065" s="23">
        <v>1.358217947630854</v>
      </c>
      <c r="Q1065" s="12" t="s">
        <v>92</v>
      </c>
      <c r="R1065" s="12">
        <v>55</v>
      </c>
      <c r="S1065" s="12">
        <v>76</v>
      </c>
      <c r="T1065" s="23">
        <v>1.358217947630854</v>
      </c>
    </row>
    <row r="1066" spans="1:20" s="12" customFormat="1" x14ac:dyDescent="0.25">
      <c r="A1066" s="12">
        <v>281</v>
      </c>
      <c r="B1066" s="12">
        <v>18</v>
      </c>
      <c r="C1066" s="12" t="s">
        <v>158</v>
      </c>
      <c r="D1066" s="38">
        <v>493754.887468</v>
      </c>
      <c r="E1066" s="38">
        <v>5180909.4718399802</v>
      </c>
      <c r="F1066" s="12" t="s">
        <v>190</v>
      </c>
      <c r="G1066" s="12" t="s">
        <v>169</v>
      </c>
      <c r="H1066" s="12">
        <v>5</v>
      </c>
      <c r="I1066" s="12" t="s">
        <v>121</v>
      </c>
      <c r="J1066" s="12">
        <v>92</v>
      </c>
      <c r="K1066" s="12">
        <v>127</v>
      </c>
      <c r="L1066" s="23">
        <v>1.3262322481638551</v>
      </c>
      <c r="M1066" s="12" t="s">
        <v>190</v>
      </c>
      <c r="N1066" s="12">
        <v>92</v>
      </c>
      <c r="O1066" s="12">
        <v>127</v>
      </c>
      <c r="P1066" s="23">
        <v>1.3262322481638551</v>
      </c>
      <c r="Q1066" s="12" t="s">
        <v>190</v>
      </c>
      <c r="R1066" s="12">
        <v>76</v>
      </c>
      <c r="S1066" s="12">
        <v>110</v>
      </c>
      <c r="T1066" s="23">
        <v>1.3262322481638551</v>
      </c>
    </row>
    <row r="1067" spans="1:20" s="12" customFormat="1" x14ac:dyDescent="0.25">
      <c r="A1067" s="12">
        <v>281</v>
      </c>
      <c r="B1067" s="12">
        <v>18</v>
      </c>
      <c r="C1067" s="12" t="s">
        <v>158</v>
      </c>
      <c r="D1067" s="38">
        <v>493754.887468</v>
      </c>
      <c r="E1067" s="38">
        <v>5180909.4718399802</v>
      </c>
      <c r="F1067" s="12" t="s">
        <v>191</v>
      </c>
      <c r="G1067" s="12" t="s">
        <v>169</v>
      </c>
      <c r="H1067" s="12">
        <v>5</v>
      </c>
      <c r="I1067" s="12" t="s">
        <v>121</v>
      </c>
      <c r="J1067" s="12">
        <v>127</v>
      </c>
      <c r="K1067" s="12">
        <v>153</v>
      </c>
      <c r="L1067" s="23">
        <v>1.3822920158607375</v>
      </c>
      <c r="M1067" s="12" t="s">
        <v>191</v>
      </c>
      <c r="N1067" s="12">
        <v>127</v>
      </c>
      <c r="O1067" s="12">
        <v>153</v>
      </c>
      <c r="P1067" s="23">
        <v>1.3822920158607375</v>
      </c>
      <c r="Q1067" s="12" t="s">
        <v>191</v>
      </c>
      <c r="R1067" s="12">
        <v>110</v>
      </c>
      <c r="S1067" s="12">
        <v>153</v>
      </c>
      <c r="T1067" s="23">
        <v>1.3822920158607375</v>
      </c>
    </row>
    <row r="1068" spans="1:20" s="12" customFormat="1" x14ac:dyDescent="0.25">
      <c r="A1068" s="12">
        <v>283</v>
      </c>
      <c r="B1068" s="12">
        <v>20</v>
      </c>
      <c r="C1068" s="12" t="s">
        <v>158</v>
      </c>
      <c r="D1068" s="38">
        <v>493817.519848998</v>
      </c>
      <c r="E1068" s="38">
        <v>5180925.87366</v>
      </c>
      <c r="F1068" s="12" t="s">
        <v>78</v>
      </c>
      <c r="G1068" s="12" t="s">
        <v>139</v>
      </c>
      <c r="H1068" s="12">
        <v>4</v>
      </c>
      <c r="I1068" s="12" t="s">
        <v>100</v>
      </c>
      <c r="J1068" s="12">
        <v>0</v>
      </c>
      <c r="K1068" s="12">
        <v>10</v>
      </c>
      <c r="L1068" s="23">
        <v>1.3152905296947508</v>
      </c>
      <c r="M1068" s="12" t="s">
        <v>78</v>
      </c>
      <c r="N1068" s="12" t="s">
        <v>63</v>
      </c>
      <c r="O1068" s="12" t="s">
        <v>64</v>
      </c>
      <c r="P1068" s="23">
        <v>0.8819364119459252</v>
      </c>
      <c r="Q1068" s="12" t="s">
        <v>78</v>
      </c>
      <c r="R1068" s="12">
        <v>0</v>
      </c>
      <c r="S1068" s="12">
        <v>10</v>
      </c>
      <c r="T1068" s="23">
        <v>1.1239126982726679</v>
      </c>
    </row>
    <row r="1069" spans="1:20" s="12" customFormat="1" x14ac:dyDescent="0.25">
      <c r="A1069" s="12">
        <v>283</v>
      </c>
      <c r="B1069" s="12">
        <v>20</v>
      </c>
      <c r="C1069" s="12" t="s">
        <v>158</v>
      </c>
      <c r="D1069" s="38">
        <v>493817.519848998</v>
      </c>
      <c r="E1069" s="38">
        <v>5180925.87366</v>
      </c>
      <c r="F1069" s="12" t="s">
        <v>78</v>
      </c>
      <c r="G1069" s="12" t="s">
        <v>139</v>
      </c>
      <c r="H1069" s="12">
        <v>4</v>
      </c>
      <c r="I1069" s="12" t="s">
        <v>100</v>
      </c>
      <c r="J1069" s="12">
        <v>10</v>
      </c>
      <c r="K1069" s="12">
        <v>20</v>
      </c>
      <c r="L1069" s="23">
        <v>1.3152905296947508</v>
      </c>
      <c r="M1069" s="12" t="s">
        <v>78</v>
      </c>
      <c r="N1069" s="12" t="s">
        <v>64</v>
      </c>
      <c r="O1069" s="12" t="s">
        <v>68</v>
      </c>
      <c r="P1069" s="23">
        <v>1.3445527508813813</v>
      </c>
      <c r="Q1069" s="12" t="s">
        <v>160</v>
      </c>
      <c r="R1069" s="12">
        <v>10</v>
      </c>
      <c r="S1069" s="12">
        <v>20</v>
      </c>
      <c r="T1069" s="23">
        <v>1.2989396051308291</v>
      </c>
    </row>
    <row r="1070" spans="1:20" s="12" customFormat="1" x14ac:dyDescent="0.25">
      <c r="A1070" s="12">
        <v>283</v>
      </c>
      <c r="B1070" s="12">
        <v>20</v>
      </c>
      <c r="C1070" s="12" t="s">
        <v>158</v>
      </c>
      <c r="D1070" s="38">
        <v>493817.519848998</v>
      </c>
      <c r="E1070" s="38">
        <v>5180925.87366</v>
      </c>
      <c r="F1070" s="12" t="s">
        <v>78</v>
      </c>
      <c r="G1070" s="12" t="s">
        <v>139</v>
      </c>
      <c r="H1070" s="12">
        <v>4</v>
      </c>
      <c r="I1070" s="12" t="s">
        <v>100</v>
      </c>
      <c r="J1070" s="12">
        <v>20</v>
      </c>
      <c r="K1070" s="12">
        <v>30</v>
      </c>
      <c r="L1070" s="23">
        <v>1.3152905296947508</v>
      </c>
      <c r="M1070" s="12" t="s">
        <v>135</v>
      </c>
      <c r="N1070" s="12" t="s">
        <v>68</v>
      </c>
      <c r="O1070" s="12" t="s">
        <v>70</v>
      </c>
      <c r="P1070" s="23">
        <v>1.3152905296947508</v>
      </c>
      <c r="Q1070" s="12" t="s">
        <v>135</v>
      </c>
      <c r="R1070" s="12">
        <v>20</v>
      </c>
      <c r="S1070" s="12">
        <v>30</v>
      </c>
      <c r="T1070" s="23">
        <v>1.364751133616811</v>
      </c>
    </row>
    <row r="1071" spans="1:20" s="12" customFormat="1" x14ac:dyDescent="0.25">
      <c r="A1071" s="12">
        <v>283</v>
      </c>
      <c r="B1071" s="12">
        <v>20</v>
      </c>
      <c r="C1071" s="12" t="s">
        <v>158</v>
      </c>
      <c r="D1071" s="38">
        <v>493817.519848998</v>
      </c>
      <c r="E1071" s="38">
        <v>5180925.87366</v>
      </c>
      <c r="F1071" s="12" t="s">
        <v>129</v>
      </c>
      <c r="G1071" s="12" t="s">
        <v>139</v>
      </c>
      <c r="H1071" s="12">
        <v>4</v>
      </c>
      <c r="I1071" s="12" t="s">
        <v>100</v>
      </c>
      <c r="J1071" s="12">
        <v>24</v>
      </c>
      <c r="K1071" s="12">
        <v>51</v>
      </c>
      <c r="L1071" s="23">
        <v>1.3076108163627023</v>
      </c>
      <c r="M1071" s="12" t="s">
        <v>129</v>
      </c>
      <c r="N1071" s="12">
        <v>30</v>
      </c>
      <c r="O1071" s="12">
        <v>51</v>
      </c>
      <c r="P1071" s="23">
        <v>1.3076108163627023</v>
      </c>
      <c r="Q1071" s="12" t="s">
        <v>129</v>
      </c>
      <c r="R1071" s="12">
        <v>30</v>
      </c>
      <c r="S1071" s="12">
        <v>51</v>
      </c>
      <c r="T1071" s="23">
        <v>1.3076108163627023</v>
      </c>
    </row>
    <row r="1072" spans="1:20" s="12" customFormat="1" x14ac:dyDescent="0.25">
      <c r="A1072" s="12">
        <v>283</v>
      </c>
      <c r="B1072" s="12">
        <v>20</v>
      </c>
      <c r="C1072" s="12" t="s">
        <v>158</v>
      </c>
      <c r="D1072" s="38">
        <v>493817.519848998</v>
      </c>
      <c r="E1072" s="38">
        <v>5180925.87366</v>
      </c>
      <c r="F1072" s="12" t="s">
        <v>130</v>
      </c>
      <c r="G1072" s="12" t="s">
        <v>139</v>
      </c>
      <c r="H1072" s="12">
        <v>4</v>
      </c>
      <c r="I1072" s="12" t="s">
        <v>100</v>
      </c>
      <c r="J1072" s="12">
        <v>51</v>
      </c>
      <c r="K1072" s="12">
        <v>105</v>
      </c>
      <c r="L1072" s="23">
        <v>1.5167654345673438</v>
      </c>
      <c r="M1072" s="12" t="s">
        <v>130</v>
      </c>
      <c r="N1072" s="12">
        <v>51</v>
      </c>
      <c r="O1072" s="12">
        <v>105</v>
      </c>
      <c r="P1072" s="23">
        <v>1.5167654345673438</v>
      </c>
      <c r="Q1072" s="12" t="s">
        <v>130</v>
      </c>
      <c r="R1072" s="12">
        <v>51</v>
      </c>
      <c r="S1072" s="12">
        <v>105</v>
      </c>
      <c r="T1072" s="23">
        <v>1.5167654345673438</v>
      </c>
    </row>
    <row r="1073" spans="1:20" s="12" customFormat="1" x14ac:dyDescent="0.25">
      <c r="A1073" s="12">
        <v>283</v>
      </c>
      <c r="B1073" s="12">
        <v>20</v>
      </c>
      <c r="C1073" s="12" t="s">
        <v>158</v>
      </c>
      <c r="D1073" s="38">
        <v>493817.519848998</v>
      </c>
      <c r="E1073" s="38">
        <v>5180925.87366</v>
      </c>
      <c r="F1073" s="12" t="s">
        <v>106</v>
      </c>
      <c r="G1073" s="12" t="s">
        <v>139</v>
      </c>
      <c r="H1073" s="12">
        <v>4</v>
      </c>
      <c r="I1073" s="12" t="s">
        <v>100</v>
      </c>
      <c r="J1073" s="12">
        <v>105</v>
      </c>
      <c r="K1073" s="12">
        <v>127</v>
      </c>
      <c r="L1073" s="23">
        <v>1.6436600407787478</v>
      </c>
      <c r="M1073" s="12" t="s">
        <v>106</v>
      </c>
      <c r="N1073" s="12">
        <v>105</v>
      </c>
      <c r="O1073" s="12">
        <v>127</v>
      </c>
      <c r="P1073" s="23">
        <v>1.6436600407787478</v>
      </c>
      <c r="Q1073" s="12" t="s">
        <v>106</v>
      </c>
      <c r="R1073" s="12">
        <v>105</v>
      </c>
      <c r="S1073" s="12">
        <v>127</v>
      </c>
      <c r="T1073" s="23">
        <v>1.6436600407787478</v>
      </c>
    </row>
    <row r="1074" spans="1:20" s="12" customFormat="1" x14ac:dyDescent="0.25">
      <c r="A1074" s="12">
        <v>283</v>
      </c>
      <c r="B1074" s="12">
        <v>20</v>
      </c>
      <c r="C1074" s="12" t="s">
        <v>158</v>
      </c>
      <c r="D1074" s="38">
        <v>493817.519848998</v>
      </c>
      <c r="E1074" s="38">
        <v>5180925.87366</v>
      </c>
      <c r="F1074" s="12" t="s">
        <v>107</v>
      </c>
      <c r="G1074" s="12" t="s">
        <v>139</v>
      </c>
      <c r="H1074" s="12">
        <v>4</v>
      </c>
      <c r="I1074" s="12" t="s">
        <v>100</v>
      </c>
      <c r="J1074" s="12">
        <v>127</v>
      </c>
      <c r="K1074" s="12">
        <v>153</v>
      </c>
      <c r="L1074" s="23">
        <v>1.521251466699733</v>
      </c>
      <c r="M1074" s="12" t="s">
        <v>107</v>
      </c>
      <c r="N1074" s="12">
        <v>127</v>
      </c>
      <c r="O1074" s="12">
        <v>153</v>
      </c>
      <c r="P1074" s="23">
        <v>1.521251466699733</v>
      </c>
      <c r="Q1074" s="12" t="s">
        <v>107</v>
      </c>
      <c r="R1074" s="12">
        <v>127</v>
      </c>
      <c r="S1074" s="12">
        <v>150</v>
      </c>
      <c r="T1074" s="23">
        <v>1.521251466699733</v>
      </c>
    </row>
    <row r="1075" spans="1:20" s="12" customFormat="1" x14ac:dyDescent="0.25">
      <c r="A1075" s="12">
        <v>285</v>
      </c>
      <c r="B1075" s="12">
        <v>22</v>
      </c>
      <c r="C1075" s="12" t="s">
        <v>158</v>
      </c>
      <c r="D1075" s="38">
        <v>493881.348931999</v>
      </c>
      <c r="E1075" s="38">
        <v>5180939.0317900004</v>
      </c>
      <c r="F1075" s="12" t="s">
        <v>78</v>
      </c>
      <c r="G1075" s="12" t="s">
        <v>139</v>
      </c>
      <c r="H1075" s="12">
        <v>4</v>
      </c>
      <c r="I1075" s="12" t="s">
        <v>86</v>
      </c>
      <c r="J1075" s="12">
        <v>0</v>
      </c>
      <c r="K1075" s="12">
        <v>10</v>
      </c>
      <c r="L1075" s="23">
        <v>1.2126120242208691</v>
      </c>
      <c r="M1075" s="12" t="s">
        <v>78</v>
      </c>
      <c r="N1075" s="12" t="s">
        <v>63</v>
      </c>
      <c r="O1075" s="12" t="s">
        <v>64</v>
      </c>
      <c r="P1075" s="23">
        <v>0.92846556554828952</v>
      </c>
      <c r="Q1075" s="12" t="s">
        <v>78</v>
      </c>
      <c r="R1075" s="12">
        <v>0</v>
      </c>
      <c r="S1075" s="12">
        <v>10</v>
      </c>
      <c r="T1075" s="23">
        <v>1.1681987402297229</v>
      </c>
    </row>
    <row r="1076" spans="1:20" s="12" customFormat="1" x14ac:dyDescent="0.25">
      <c r="A1076" s="12">
        <v>285</v>
      </c>
      <c r="B1076" s="12">
        <v>22</v>
      </c>
      <c r="C1076" s="12" t="s">
        <v>158</v>
      </c>
      <c r="D1076" s="38">
        <v>493881.348931999</v>
      </c>
      <c r="E1076" s="38">
        <v>5180939.0317900004</v>
      </c>
      <c r="F1076" s="12" t="s">
        <v>78</v>
      </c>
      <c r="G1076" s="12" t="s">
        <v>139</v>
      </c>
      <c r="H1076" s="12">
        <v>4</v>
      </c>
      <c r="I1076" s="12" t="s">
        <v>86</v>
      </c>
      <c r="J1076" s="12">
        <v>10</v>
      </c>
      <c r="K1076" s="12">
        <v>20</v>
      </c>
      <c r="L1076" s="23">
        <v>1.2126120242208691</v>
      </c>
      <c r="M1076" s="12" t="s">
        <v>78</v>
      </c>
      <c r="N1076" s="12" t="s">
        <v>64</v>
      </c>
      <c r="O1076" s="12" t="s">
        <v>68</v>
      </c>
      <c r="P1076" s="23">
        <v>1.3563109163465754</v>
      </c>
      <c r="Q1076" s="12" t="s">
        <v>78</v>
      </c>
      <c r="R1076" s="12">
        <v>10</v>
      </c>
      <c r="S1076" s="12">
        <v>20</v>
      </c>
      <c r="T1076" s="23">
        <v>1.3284930395045613</v>
      </c>
    </row>
    <row r="1077" spans="1:20" s="12" customFormat="1" x14ac:dyDescent="0.25">
      <c r="A1077" s="12">
        <v>285</v>
      </c>
      <c r="B1077" s="12">
        <v>22</v>
      </c>
      <c r="C1077" s="12" t="s">
        <v>158</v>
      </c>
      <c r="D1077" s="38">
        <v>493881.348931999</v>
      </c>
      <c r="E1077" s="38">
        <v>5180939.0317900004</v>
      </c>
      <c r="F1077" s="12" t="s">
        <v>78</v>
      </c>
      <c r="G1077" s="12" t="s">
        <v>139</v>
      </c>
      <c r="H1077" s="12">
        <v>4</v>
      </c>
      <c r="I1077" s="12" t="s">
        <v>86</v>
      </c>
      <c r="J1077" s="12">
        <v>20</v>
      </c>
      <c r="K1077" s="12">
        <v>30</v>
      </c>
      <c r="L1077" s="23">
        <v>1.2126120242208691</v>
      </c>
      <c r="M1077" s="12" t="s">
        <v>135</v>
      </c>
      <c r="N1077" s="12" t="s">
        <v>68</v>
      </c>
      <c r="O1077" s="12" t="s">
        <v>70</v>
      </c>
      <c r="P1077" s="23">
        <v>1.2126120242208691</v>
      </c>
      <c r="Q1077" s="12" t="s">
        <v>135</v>
      </c>
      <c r="R1077" s="12">
        <v>20</v>
      </c>
      <c r="S1077" s="12">
        <v>30</v>
      </c>
      <c r="T1077" s="23">
        <v>1.2587116466997195</v>
      </c>
    </row>
    <row r="1078" spans="1:20" s="12" customFormat="1" x14ac:dyDescent="0.25">
      <c r="A1078" s="12">
        <v>285</v>
      </c>
      <c r="B1078" s="12">
        <v>22</v>
      </c>
      <c r="C1078" s="12" t="s">
        <v>158</v>
      </c>
      <c r="D1078" s="38">
        <v>493881.348931999</v>
      </c>
      <c r="E1078" s="38">
        <v>5180939.0317900004</v>
      </c>
      <c r="F1078" s="12" t="s">
        <v>129</v>
      </c>
      <c r="G1078" s="12" t="s">
        <v>139</v>
      </c>
      <c r="H1078" s="12">
        <v>4</v>
      </c>
      <c r="I1078" s="12" t="s">
        <v>86</v>
      </c>
      <c r="J1078" s="12">
        <v>21</v>
      </c>
      <c r="K1078" s="12">
        <v>60</v>
      </c>
      <c r="L1078" s="23">
        <v>1.4236382066406226</v>
      </c>
      <c r="M1078" s="12" t="s">
        <v>129</v>
      </c>
      <c r="N1078" s="12">
        <v>30</v>
      </c>
      <c r="O1078" s="12">
        <v>60</v>
      </c>
      <c r="P1078" s="23">
        <v>1.4236382066406226</v>
      </c>
      <c r="Q1078" s="12" t="s">
        <v>129</v>
      </c>
      <c r="R1078" s="12">
        <v>30</v>
      </c>
      <c r="S1078" s="12">
        <v>60</v>
      </c>
      <c r="T1078" s="23">
        <v>1.4236382066406226</v>
      </c>
    </row>
    <row r="1079" spans="1:20" s="12" customFormat="1" x14ac:dyDescent="0.25">
      <c r="A1079" s="12">
        <v>285</v>
      </c>
      <c r="B1079" s="12">
        <v>22</v>
      </c>
      <c r="C1079" s="12" t="s">
        <v>158</v>
      </c>
      <c r="D1079" s="38">
        <v>493881.348931999</v>
      </c>
      <c r="E1079" s="38">
        <v>5180939.0317900004</v>
      </c>
      <c r="F1079" s="12" t="s">
        <v>130</v>
      </c>
      <c r="G1079" s="12" t="s">
        <v>139</v>
      </c>
      <c r="H1079" s="12">
        <v>4</v>
      </c>
      <c r="I1079" s="12" t="s">
        <v>86</v>
      </c>
      <c r="J1079" s="12">
        <v>60</v>
      </c>
      <c r="K1079" s="12">
        <v>80</v>
      </c>
      <c r="L1079" s="23">
        <v>1.5138138599114672</v>
      </c>
      <c r="M1079" s="12" t="s">
        <v>130</v>
      </c>
      <c r="N1079" s="12">
        <v>60</v>
      </c>
      <c r="O1079" s="12">
        <v>80</v>
      </c>
      <c r="P1079" s="23">
        <v>1.5138138599114672</v>
      </c>
      <c r="Q1079" s="12" t="s">
        <v>130</v>
      </c>
      <c r="R1079" s="12">
        <v>60</v>
      </c>
      <c r="S1079" s="12">
        <v>80</v>
      </c>
      <c r="T1079" s="23">
        <v>1.5138138599114672</v>
      </c>
    </row>
    <row r="1080" spans="1:20" s="12" customFormat="1" x14ac:dyDescent="0.25">
      <c r="A1080" s="12">
        <v>285</v>
      </c>
      <c r="B1080" s="12">
        <v>22</v>
      </c>
      <c r="C1080" s="12" t="s">
        <v>158</v>
      </c>
      <c r="D1080" s="38">
        <v>493881.348931999</v>
      </c>
      <c r="E1080" s="38">
        <v>5180939.0317900004</v>
      </c>
      <c r="F1080" s="12" t="s">
        <v>142</v>
      </c>
      <c r="G1080" s="12" t="s">
        <v>139</v>
      </c>
      <c r="H1080" s="12">
        <v>4</v>
      </c>
      <c r="I1080" s="12" t="s">
        <v>86</v>
      </c>
      <c r="J1080" s="12">
        <v>80</v>
      </c>
      <c r="K1080" s="12">
        <v>115</v>
      </c>
      <c r="L1080" s="23">
        <v>1.5311801314084992</v>
      </c>
      <c r="M1080" s="12" t="s">
        <v>142</v>
      </c>
      <c r="N1080" s="12">
        <v>80</v>
      </c>
      <c r="O1080" s="12">
        <v>115</v>
      </c>
      <c r="P1080" s="23">
        <v>1.5311801314084992</v>
      </c>
      <c r="Q1080" s="12" t="s">
        <v>142</v>
      </c>
      <c r="R1080" s="12">
        <v>80</v>
      </c>
      <c r="S1080" s="12">
        <v>115</v>
      </c>
      <c r="T1080" s="23">
        <v>1.5311801314084992</v>
      </c>
    </row>
    <row r="1081" spans="1:20" s="12" customFormat="1" x14ac:dyDescent="0.25">
      <c r="A1081" s="12">
        <v>285</v>
      </c>
      <c r="B1081" s="12">
        <v>22</v>
      </c>
      <c r="C1081" s="12" t="s">
        <v>158</v>
      </c>
      <c r="D1081" s="38">
        <v>493881.348931999</v>
      </c>
      <c r="E1081" s="38">
        <v>5180939.0317900004</v>
      </c>
      <c r="F1081" s="12" t="s">
        <v>76</v>
      </c>
      <c r="G1081" s="12" t="s">
        <v>139</v>
      </c>
      <c r="H1081" s="12">
        <v>4</v>
      </c>
      <c r="I1081" s="12" t="s">
        <v>86</v>
      </c>
      <c r="J1081" s="12">
        <v>115</v>
      </c>
      <c r="K1081" s="12">
        <v>153</v>
      </c>
      <c r="L1081" s="23">
        <v>1.5144916815461653</v>
      </c>
      <c r="M1081" s="12" t="s">
        <v>76</v>
      </c>
      <c r="N1081" s="12">
        <v>115</v>
      </c>
      <c r="O1081" s="12">
        <v>153</v>
      </c>
      <c r="P1081" s="23">
        <v>1.5144916815461653</v>
      </c>
      <c r="Q1081" s="12" t="s">
        <v>76</v>
      </c>
      <c r="R1081" s="12">
        <v>115</v>
      </c>
      <c r="S1081" s="12">
        <v>153</v>
      </c>
      <c r="T1081" s="23">
        <v>1.5144916815461653</v>
      </c>
    </row>
    <row r="1082" spans="1:20" s="12" customFormat="1" x14ac:dyDescent="0.25">
      <c r="A1082" s="12">
        <v>287</v>
      </c>
      <c r="B1082" s="12">
        <v>24</v>
      </c>
      <c r="C1082" s="12" t="s">
        <v>158</v>
      </c>
      <c r="D1082" s="38">
        <v>493945.157106</v>
      </c>
      <c r="E1082" s="38">
        <v>5180931.7441299902</v>
      </c>
      <c r="F1082" s="12" t="s">
        <v>78</v>
      </c>
      <c r="G1082" s="12" t="s">
        <v>139</v>
      </c>
      <c r="H1082" s="12">
        <v>4</v>
      </c>
      <c r="I1082" s="12" t="s">
        <v>121</v>
      </c>
      <c r="J1082" s="12">
        <v>0</v>
      </c>
      <c r="K1082" s="12">
        <v>10</v>
      </c>
      <c r="L1082" s="23">
        <v>1.1128788769392701</v>
      </c>
      <c r="M1082" s="12" t="s">
        <v>78</v>
      </c>
      <c r="N1082" s="12" t="s">
        <v>63</v>
      </c>
      <c r="O1082" s="12" t="s">
        <v>64</v>
      </c>
      <c r="P1082" s="23">
        <v>0.89499049030543099</v>
      </c>
      <c r="Q1082" s="12" t="s">
        <v>78</v>
      </c>
      <c r="R1082" s="12">
        <v>0</v>
      </c>
      <c r="S1082" s="12">
        <v>10</v>
      </c>
      <c r="T1082" s="23">
        <v>1.1606118884203469</v>
      </c>
    </row>
    <row r="1083" spans="1:20" s="12" customFormat="1" x14ac:dyDescent="0.25">
      <c r="A1083" s="12">
        <v>287</v>
      </c>
      <c r="B1083" s="12">
        <v>24</v>
      </c>
      <c r="C1083" s="12" t="s">
        <v>158</v>
      </c>
      <c r="D1083" s="38">
        <v>493945.157106</v>
      </c>
      <c r="E1083" s="38">
        <v>5180931.7441299902</v>
      </c>
      <c r="F1083" s="12" t="s">
        <v>78</v>
      </c>
      <c r="G1083" s="12" t="s">
        <v>139</v>
      </c>
      <c r="H1083" s="12">
        <v>4</v>
      </c>
      <c r="I1083" s="12" t="s">
        <v>121</v>
      </c>
      <c r="J1083" s="12">
        <v>10</v>
      </c>
      <c r="K1083" s="12">
        <v>20</v>
      </c>
      <c r="L1083" s="23">
        <v>1.1128788769392701</v>
      </c>
      <c r="M1083" s="12" t="s">
        <v>78</v>
      </c>
      <c r="N1083" s="12" t="s">
        <v>64</v>
      </c>
      <c r="O1083" s="12" t="s">
        <v>68</v>
      </c>
      <c r="P1083" s="23">
        <v>1.2532705008468141</v>
      </c>
      <c r="Q1083" s="12" t="s">
        <v>78</v>
      </c>
      <c r="R1083" s="12">
        <v>10</v>
      </c>
      <c r="S1083" s="12">
        <v>20</v>
      </c>
      <c r="T1083" s="23">
        <v>1.2473313689856556</v>
      </c>
    </row>
    <row r="1084" spans="1:20" s="12" customFormat="1" x14ac:dyDescent="0.25">
      <c r="A1084" s="12">
        <v>287</v>
      </c>
      <c r="B1084" s="12">
        <v>24</v>
      </c>
      <c r="C1084" s="12" t="s">
        <v>158</v>
      </c>
      <c r="D1084" s="38">
        <v>493945.157106</v>
      </c>
      <c r="E1084" s="38">
        <v>5180931.7441299902</v>
      </c>
      <c r="F1084" s="12" t="s">
        <v>78</v>
      </c>
      <c r="G1084" s="12" t="s">
        <v>139</v>
      </c>
      <c r="H1084" s="12">
        <v>4</v>
      </c>
      <c r="I1084" s="12" t="s">
        <v>121</v>
      </c>
      <c r="J1084" s="12">
        <v>20</v>
      </c>
      <c r="K1084" s="12">
        <v>30</v>
      </c>
      <c r="L1084" s="23">
        <v>1.1128788769392701</v>
      </c>
      <c r="M1084" s="12" t="s">
        <v>78</v>
      </c>
      <c r="N1084" s="12" t="s">
        <v>68</v>
      </c>
      <c r="O1084" s="12" t="s">
        <v>70</v>
      </c>
      <c r="P1084" s="23">
        <v>1.1128788769392701</v>
      </c>
      <c r="Q1084" s="12" t="s">
        <v>81</v>
      </c>
      <c r="R1084" s="12">
        <v>20</v>
      </c>
      <c r="S1084" s="12">
        <v>30</v>
      </c>
      <c r="T1084" s="23">
        <v>1.1449088695590803</v>
      </c>
    </row>
    <row r="1085" spans="1:20" s="12" customFormat="1" x14ac:dyDescent="0.25">
      <c r="A1085" s="12">
        <v>287</v>
      </c>
      <c r="B1085" s="12">
        <v>24</v>
      </c>
      <c r="C1085" s="12" t="s">
        <v>158</v>
      </c>
      <c r="D1085" s="38">
        <v>493945.157106</v>
      </c>
      <c r="E1085" s="38">
        <v>5180931.7441299902</v>
      </c>
      <c r="F1085" s="12" t="s">
        <v>82</v>
      </c>
      <c r="G1085" s="12" t="s">
        <v>139</v>
      </c>
      <c r="H1085" s="12">
        <v>4</v>
      </c>
      <c r="I1085" s="12" t="s">
        <v>121</v>
      </c>
      <c r="J1085" s="12">
        <v>23</v>
      </c>
      <c r="K1085" s="12">
        <v>38</v>
      </c>
      <c r="L1085" s="23">
        <v>1.2060897423191284</v>
      </c>
      <c r="M1085" s="12" t="s">
        <v>82</v>
      </c>
      <c r="N1085" s="12">
        <v>30</v>
      </c>
      <c r="O1085" s="12">
        <v>38</v>
      </c>
      <c r="P1085" s="23">
        <v>1.2060897423191284</v>
      </c>
      <c r="Q1085" s="12" t="s">
        <v>82</v>
      </c>
      <c r="R1085" s="12">
        <v>30</v>
      </c>
      <c r="S1085" s="12">
        <v>38</v>
      </c>
      <c r="T1085" s="23">
        <v>1.2060897423191284</v>
      </c>
    </row>
    <row r="1086" spans="1:20" s="12" customFormat="1" x14ac:dyDescent="0.25">
      <c r="A1086" s="12">
        <v>287</v>
      </c>
      <c r="B1086" s="12">
        <v>24</v>
      </c>
      <c r="C1086" s="12" t="s">
        <v>158</v>
      </c>
      <c r="D1086" s="38">
        <v>493945.157106</v>
      </c>
      <c r="E1086" s="38">
        <v>5180931.7441299902</v>
      </c>
      <c r="F1086" s="12" t="s">
        <v>140</v>
      </c>
      <c r="G1086" s="12" t="s">
        <v>139</v>
      </c>
      <c r="H1086" s="12">
        <v>4</v>
      </c>
      <c r="I1086" s="12" t="s">
        <v>121</v>
      </c>
      <c r="J1086" s="12">
        <v>38</v>
      </c>
      <c r="K1086" s="12">
        <v>60</v>
      </c>
      <c r="L1086" s="23">
        <v>1.2150020327315014</v>
      </c>
      <c r="M1086" s="12" t="s">
        <v>140</v>
      </c>
      <c r="N1086" s="12">
        <v>38</v>
      </c>
      <c r="O1086" s="12">
        <v>60</v>
      </c>
      <c r="P1086" s="23">
        <v>1.2150020327315014</v>
      </c>
      <c r="Q1086" s="12" t="s">
        <v>140</v>
      </c>
      <c r="R1086" s="12">
        <v>38</v>
      </c>
      <c r="S1086" s="12">
        <v>60</v>
      </c>
      <c r="T1086" s="23">
        <v>1.2150020327315014</v>
      </c>
    </row>
    <row r="1087" spans="1:20" s="12" customFormat="1" x14ac:dyDescent="0.25">
      <c r="A1087" s="12">
        <v>287</v>
      </c>
      <c r="B1087" s="12">
        <v>24</v>
      </c>
      <c r="C1087" s="12" t="s">
        <v>158</v>
      </c>
      <c r="D1087" s="38">
        <v>493945.157106</v>
      </c>
      <c r="E1087" s="38">
        <v>5180931.7441299902</v>
      </c>
      <c r="F1087" s="12" t="s">
        <v>92</v>
      </c>
      <c r="G1087" s="12" t="s">
        <v>139</v>
      </c>
      <c r="H1087" s="12">
        <v>4</v>
      </c>
      <c r="I1087" s="12" t="s">
        <v>121</v>
      </c>
      <c r="J1087" s="12">
        <v>60</v>
      </c>
      <c r="K1087" s="12">
        <v>99</v>
      </c>
      <c r="L1087" s="23">
        <v>1.4413156671859837</v>
      </c>
      <c r="M1087" s="12" t="s">
        <v>92</v>
      </c>
      <c r="N1087" s="12">
        <v>60</v>
      </c>
      <c r="O1087" s="12">
        <v>99</v>
      </c>
      <c r="P1087" s="23">
        <v>1.4413156671859837</v>
      </c>
      <c r="Q1087" s="12" t="s">
        <v>92</v>
      </c>
      <c r="R1087" s="12">
        <v>60</v>
      </c>
      <c r="S1087" s="12">
        <v>99</v>
      </c>
      <c r="T1087" s="23">
        <v>1.4413156671859837</v>
      </c>
    </row>
    <row r="1088" spans="1:20" s="12" customFormat="1" x14ac:dyDescent="0.25">
      <c r="A1088" s="12">
        <v>287</v>
      </c>
      <c r="B1088" s="12">
        <v>24</v>
      </c>
      <c r="C1088" s="12" t="s">
        <v>158</v>
      </c>
      <c r="D1088" s="38">
        <v>493945.157106</v>
      </c>
      <c r="E1088" s="38">
        <v>5180931.7441299902</v>
      </c>
      <c r="F1088" s="12" t="s">
        <v>76</v>
      </c>
      <c r="G1088" s="12" t="s">
        <v>139</v>
      </c>
      <c r="H1088" s="12">
        <v>4</v>
      </c>
      <c r="I1088" s="12" t="s">
        <v>121</v>
      </c>
      <c r="J1088" s="12">
        <v>99</v>
      </c>
      <c r="K1088" s="12">
        <v>153</v>
      </c>
      <c r="L1088" s="23">
        <v>1.566401191545983</v>
      </c>
      <c r="M1088" s="12" t="s">
        <v>76</v>
      </c>
      <c r="N1088" s="12">
        <v>99</v>
      </c>
      <c r="O1088" s="12">
        <v>153</v>
      </c>
      <c r="P1088" s="23">
        <v>1.566401191545983</v>
      </c>
      <c r="Q1088" s="12" t="s">
        <v>76</v>
      </c>
      <c r="R1088" s="12">
        <v>99</v>
      </c>
      <c r="S1088" s="12">
        <v>153</v>
      </c>
      <c r="T1088" s="23">
        <v>1.566401191545983</v>
      </c>
    </row>
    <row r="1089" spans="1:20" s="12" customFormat="1" x14ac:dyDescent="0.25">
      <c r="A1089" s="12">
        <v>289</v>
      </c>
      <c r="B1089" s="12">
        <v>26</v>
      </c>
      <c r="C1089" s="12" t="s">
        <v>158</v>
      </c>
      <c r="D1089" s="38">
        <v>494008.965211</v>
      </c>
      <c r="E1089" s="38">
        <v>5180924.2349100001</v>
      </c>
      <c r="F1089" s="12" t="s">
        <v>78</v>
      </c>
      <c r="G1089" s="12" t="s">
        <v>139</v>
      </c>
      <c r="H1089" s="12">
        <v>4</v>
      </c>
      <c r="I1089" s="12" t="s">
        <v>62</v>
      </c>
      <c r="J1089" s="12">
        <v>0</v>
      </c>
      <c r="K1089" s="12">
        <v>10</v>
      </c>
      <c r="L1089" s="23">
        <v>1.2960587313432581</v>
      </c>
      <c r="M1089" s="12" t="s">
        <v>78</v>
      </c>
      <c r="N1089" s="12" t="s">
        <v>63</v>
      </c>
      <c r="O1089" s="12" t="s">
        <v>64</v>
      </c>
      <c r="P1089" s="23">
        <v>0.86626901694974345</v>
      </c>
      <c r="Q1089" s="12" t="s">
        <v>78</v>
      </c>
      <c r="R1089" s="12">
        <v>0</v>
      </c>
      <c r="S1089" s="12">
        <v>10</v>
      </c>
      <c r="T1089" s="23">
        <v>1.2092206715246043</v>
      </c>
    </row>
    <row r="1090" spans="1:20" s="12" customFormat="1" x14ac:dyDescent="0.25">
      <c r="A1090" s="12">
        <v>289</v>
      </c>
      <c r="B1090" s="12">
        <v>26</v>
      </c>
      <c r="C1090" s="12" t="s">
        <v>158</v>
      </c>
      <c r="D1090" s="38">
        <v>494008.965211</v>
      </c>
      <c r="E1090" s="38">
        <v>5180924.2349100001</v>
      </c>
      <c r="F1090" s="12" t="s">
        <v>78</v>
      </c>
      <c r="G1090" s="12" t="s">
        <v>139</v>
      </c>
      <c r="H1090" s="12">
        <v>4</v>
      </c>
      <c r="I1090" s="12" t="s">
        <v>62</v>
      </c>
      <c r="J1090" s="12">
        <v>10</v>
      </c>
      <c r="K1090" s="12">
        <v>20</v>
      </c>
      <c r="L1090" s="23">
        <v>1.2960587313432581</v>
      </c>
      <c r="M1090" s="12" t="s">
        <v>78</v>
      </c>
      <c r="N1090" s="12" t="s">
        <v>64</v>
      </c>
      <c r="O1090" s="12" t="s">
        <v>68</v>
      </c>
      <c r="P1090" s="23">
        <v>1.3928101618374995</v>
      </c>
      <c r="Q1090" s="12" t="s">
        <v>78</v>
      </c>
      <c r="R1090" s="12">
        <v>10</v>
      </c>
      <c r="S1090" s="12">
        <v>20</v>
      </c>
      <c r="T1090" s="23">
        <v>1.3670448330010407</v>
      </c>
    </row>
    <row r="1091" spans="1:20" s="12" customFormat="1" x14ac:dyDescent="0.25">
      <c r="A1091" s="12">
        <v>289</v>
      </c>
      <c r="B1091" s="12">
        <v>26</v>
      </c>
      <c r="C1091" s="12" t="s">
        <v>158</v>
      </c>
      <c r="D1091" s="38">
        <v>494008.965211</v>
      </c>
      <c r="E1091" s="38">
        <v>5180924.2349100001</v>
      </c>
      <c r="F1091" s="12" t="s">
        <v>78</v>
      </c>
      <c r="G1091" s="12" t="s">
        <v>139</v>
      </c>
      <c r="H1091" s="12">
        <v>4</v>
      </c>
      <c r="I1091" s="12" t="s">
        <v>62</v>
      </c>
      <c r="J1091" s="12">
        <v>20</v>
      </c>
      <c r="K1091" s="12">
        <v>30</v>
      </c>
      <c r="L1091" s="23">
        <v>1.2960587313432581</v>
      </c>
      <c r="M1091" s="12" t="s">
        <v>82</v>
      </c>
      <c r="N1091" s="12" t="s">
        <v>68</v>
      </c>
      <c r="O1091" s="12" t="s">
        <v>70</v>
      </c>
      <c r="P1091" s="23">
        <v>1.2960587313432581</v>
      </c>
      <c r="Q1091" s="12" t="s">
        <v>82</v>
      </c>
      <c r="R1091" s="12">
        <v>20</v>
      </c>
      <c r="S1091" s="12">
        <v>30</v>
      </c>
      <c r="T1091" s="23">
        <v>1.185048608783104</v>
      </c>
    </row>
    <row r="1092" spans="1:20" s="12" customFormat="1" x14ac:dyDescent="0.25">
      <c r="A1092" s="12">
        <v>289</v>
      </c>
      <c r="B1092" s="12">
        <v>26</v>
      </c>
      <c r="C1092" s="12" t="s">
        <v>158</v>
      </c>
      <c r="D1092" s="38">
        <v>494008.965211</v>
      </c>
      <c r="E1092" s="38">
        <v>5180924.2349100001</v>
      </c>
      <c r="F1092" s="12" t="s">
        <v>82</v>
      </c>
      <c r="G1092" s="12" t="s">
        <v>139</v>
      </c>
      <c r="H1092" s="12">
        <v>4</v>
      </c>
      <c r="I1092" s="12" t="s">
        <v>62</v>
      </c>
      <c r="J1092" s="12">
        <v>20</v>
      </c>
      <c r="K1092" s="12">
        <v>44</v>
      </c>
      <c r="L1092" s="23">
        <v>1.2493873890158054</v>
      </c>
      <c r="M1092" s="12" t="s">
        <v>82</v>
      </c>
      <c r="N1092" s="12">
        <v>30</v>
      </c>
      <c r="O1092" s="12">
        <v>44</v>
      </c>
      <c r="P1092" s="23">
        <v>1.2493873890158054</v>
      </c>
      <c r="Q1092" s="12" t="s">
        <v>82</v>
      </c>
      <c r="R1092" s="12">
        <v>30</v>
      </c>
      <c r="S1092" s="12">
        <v>44</v>
      </c>
      <c r="T1092" s="23">
        <v>1.2493873890158054</v>
      </c>
    </row>
    <row r="1093" spans="1:20" s="12" customFormat="1" x14ac:dyDescent="0.25">
      <c r="A1093" s="12">
        <v>289</v>
      </c>
      <c r="B1093" s="12">
        <v>26</v>
      </c>
      <c r="C1093" s="12" t="s">
        <v>158</v>
      </c>
      <c r="D1093" s="38">
        <v>494008.965211</v>
      </c>
      <c r="E1093" s="38">
        <v>5180924.2349100001</v>
      </c>
      <c r="F1093" s="12" t="s">
        <v>129</v>
      </c>
      <c r="G1093" s="12" t="s">
        <v>139</v>
      </c>
      <c r="H1093" s="12">
        <v>4</v>
      </c>
      <c r="I1093" s="12" t="s">
        <v>62</v>
      </c>
      <c r="J1093" s="12">
        <v>44</v>
      </c>
      <c r="K1093" s="12">
        <v>80</v>
      </c>
      <c r="L1093" s="23">
        <v>1.3831852971607614</v>
      </c>
      <c r="M1093" s="12" t="s">
        <v>129</v>
      </c>
      <c r="N1093" s="12">
        <v>44</v>
      </c>
      <c r="O1093" s="12">
        <v>80</v>
      </c>
      <c r="P1093" s="23">
        <v>1.3831852971607614</v>
      </c>
      <c r="Q1093" s="12" t="s">
        <v>129</v>
      </c>
      <c r="R1093" s="12">
        <v>44</v>
      </c>
      <c r="S1093" s="12">
        <v>80</v>
      </c>
      <c r="T1093" s="23">
        <v>1.3831852971607614</v>
      </c>
    </row>
    <row r="1094" spans="1:20" s="12" customFormat="1" x14ac:dyDescent="0.25">
      <c r="A1094" s="12">
        <v>289</v>
      </c>
      <c r="B1094" s="12">
        <v>26</v>
      </c>
      <c r="C1094" s="12" t="s">
        <v>158</v>
      </c>
      <c r="D1094" s="38">
        <v>494008.965211</v>
      </c>
      <c r="E1094" s="38">
        <v>5180924.2349100001</v>
      </c>
      <c r="F1094" s="12" t="s">
        <v>130</v>
      </c>
      <c r="G1094" s="12" t="s">
        <v>139</v>
      </c>
      <c r="H1094" s="12">
        <v>4</v>
      </c>
      <c r="I1094" s="12" t="s">
        <v>62</v>
      </c>
      <c r="J1094" s="12">
        <v>80</v>
      </c>
      <c r="K1094" s="12">
        <v>112</v>
      </c>
      <c r="L1094" s="23">
        <v>1.4585246341636902</v>
      </c>
      <c r="M1094" s="12" t="s">
        <v>130</v>
      </c>
      <c r="N1094" s="12">
        <v>80</v>
      </c>
      <c r="O1094" s="12">
        <v>112</v>
      </c>
      <c r="P1094" s="23">
        <v>1.4585246341636902</v>
      </c>
      <c r="Q1094" s="12" t="s">
        <v>130</v>
      </c>
      <c r="R1094" s="12">
        <v>80</v>
      </c>
      <c r="S1094" s="12">
        <v>112</v>
      </c>
      <c r="T1094" s="23">
        <v>1.4585246341636902</v>
      </c>
    </row>
    <row r="1095" spans="1:20" s="12" customFormat="1" x14ac:dyDescent="0.25">
      <c r="A1095" s="12">
        <v>289</v>
      </c>
      <c r="B1095" s="12">
        <v>26</v>
      </c>
      <c r="C1095" s="12" t="s">
        <v>158</v>
      </c>
      <c r="D1095" s="38">
        <v>494008.965211</v>
      </c>
      <c r="E1095" s="38">
        <v>5180924.2349100001</v>
      </c>
      <c r="F1095" s="12" t="s">
        <v>76</v>
      </c>
      <c r="G1095" s="12" t="s">
        <v>139</v>
      </c>
      <c r="H1095" s="12">
        <v>4</v>
      </c>
      <c r="I1095" s="12" t="s">
        <v>62</v>
      </c>
      <c r="J1095" s="12">
        <v>112</v>
      </c>
      <c r="K1095" s="12">
        <v>127</v>
      </c>
      <c r="L1095" s="23">
        <v>1.5024919451283312</v>
      </c>
      <c r="M1095" s="12" t="s">
        <v>76</v>
      </c>
      <c r="N1095" s="12">
        <v>112</v>
      </c>
      <c r="O1095" s="12">
        <v>127</v>
      </c>
      <c r="P1095" s="23">
        <v>1.5024919451283312</v>
      </c>
      <c r="Q1095" s="12" t="s">
        <v>106</v>
      </c>
      <c r="R1095" s="12">
        <v>112</v>
      </c>
      <c r="S1095" s="12">
        <v>127</v>
      </c>
      <c r="T1095" s="23">
        <v>1.5024919451283312</v>
      </c>
    </row>
    <row r="1096" spans="1:20" s="12" customFormat="1" x14ac:dyDescent="0.25">
      <c r="A1096" s="12">
        <v>289</v>
      </c>
      <c r="B1096" s="12">
        <v>26</v>
      </c>
      <c r="C1096" s="12" t="s">
        <v>158</v>
      </c>
      <c r="D1096" s="38">
        <v>494008.965211</v>
      </c>
      <c r="E1096" s="38">
        <v>5180924.2349100001</v>
      </c>
      <c r="F1096" s="12" t="s">
        <v>76</v>
      </c>
      <c r="G1096" s="12" t="s">
        <v>139</v>
      </c>
      <c r="H1096" s="12">
        <v>4</v>
      </c>
      <c r="I1096" s="12" t="s">
        <v>62</v>
      </c>
      <c r="J1096" s="12">
        <v>127</v>
      </c>
      <c r="K1096" s="12">
        <v>153</v>
      </c>
      <c r="L1096" s="23">
        <v>1.5605473742958444</v>
      </c>
      <c r="M1096" s="12" t="s">
        <v>76</v>
      </c>
      <c r="N1096" s="12">
        <v>127</v>
      </c>
      <c r="O1096" s="12">
        <v>153</v>
      </c>
      <c r="P1096" s="23">
        <v>1.5605473742958444</v>
      </c>
      <c r="Q1096" s="12" t="s">
        <v>107</v>
      </c>
      <c r="R1096" s="12">
        <v>127</v>
      </c>
      <c r="S1096" s="12">
        <v>142</v>
      </c>
      <c r="T1096" s="23">
        <v>1.5605473742958444</v>
      </c>
    </row>
    <row r="1097" spans="1:20" s="12" customFormat="1" x14ac:dyDescent="0.25">
      <c r="A1097" s="12">
        <v>291</v>
      </c>
      <c r="B1097" s="12">
        <v>28</v>
      </c>
      <c r="C1097" s="12" t="s">
        <v>158</v>
      </c>
      <c r="D1097" s="38">
        <v>494072.77446300001</v>
      </c>
      <c r="E1097" s="38">
        <v>5180917.7264599903</v>
      </c>
      <c r="F1097" s="12" t="s">
        <v>60</v>
      </c>
      <c r="G1097" s="12" t="s">
        <v>139</v>
      </c>
      <c r="H1097" s="12">
        <v>4</v>
      </c>
      <c r="I1097" s="12" t="s">
        <v>100</v>
      </c>
      <c r="J1097" s="12">
        <v>0</v>
      </c>
      <c r="K1097" s="12">
        <v>10</v>
      </c>
      <c r="L1097" s="23">
        <v>1.2268422151139777</v>
      </c>
      <c r="M1097" s="12" t="s">
        <v>60</v>
      </c>
      <c r="N1097" s="12" t="s">
        <v>63</v>
      </c>
      <c r="O1097" s="12" t="s">
        <v>64</v>
      </c>
      <c r="P1097" s="23">
        <v>0.83759313822338655</v>
      </c>
      <c r="Q1097" s="12" t="s">
        <v>60</v>
      </c>
      <c r="R1097" s="12">
        <v>0</v>
      </c>
      <c r="S1097" s="12">
        <v>10</v>
      </c>
      <c r="T1097" s="23">
        <v>1.1997812163664272</v>
      </c>
    </row>
    <row r="1098" spans="1:20" s="12" customFormat="1" x14ac:dyDescent="0.25">
      <c r="A1098" s="12">
        <v>291</v>
      </c>
      <c r="B1098" s="12">
        <v>28</v>
      </c>
      <c r="C1098" s="12" t="s">
        <v>158</v>
      </c>
      <c r="D1098" s="38">
        <v>494072.77446300001</v>
      </c>
      <c r="E1098" s="38">
        <v>5180917.7264599903</v>
      </c>
      <c r="F1098" s="12" t="s">
        <v>66</v>
      </c>
      <c r="G1098" s="12" t="s">
        <v>139</v>
      </c>
      <c r="H1098" s="12">
        <v>4</v>
      </c>
      <c r="I1098" s="12" t="s">
        <v>100</v>
      </c>
      <c r="J1098" s="12">
        <v>10</v>
      </c>
      <c r="K1098" s="12">
        <v>20</v>
      </c>
      <c r="L1098" s="23">
        <v>1.4481030865530815</v>
      </c>
      <c r="M1098" s="12" t="s">
        <v>67</v>
      </c>
      <c r="N1098" s="12" t="s">
        <v>64</v>
      </c>
      <c r="O1098" s="12" t="s">
        <v>68</v>
      </c>
      <c r="P1098" s="23">
        <v>1.4481030865530815</v>
      </c>
      <c r="Q1098" s="12" t="s">
        <v>67</v>
      </c>
      <c r="R1098" s="12">
        <v>10</v>
      </c>
      <c r="S1098" s="12">
        <v>20</v>
      </c>
      <c r="T1098" s="23">
        <v>1.4646152760378988</v>
      </c>
    </row>
    <row r="1099" spans="1:20" s="12" customFormat="1" x14ac:dyDescent="0.25">
      <c r="A1099" s="12">
        <v>291</v>
      </c>
      <c r="B1099" s="12">
        <v>28</v>
      </c>
      <c r="C1099" s="12" t="s">
        <v>158</v>
      </c>
      <c r="D1099" s="38">
        <v>494072.77446300001</v>
      </c>
      <c r="E1099" s="38">
        <v>5180917.7264599903</v>
      </c>
      <c r="F1099" s="12" t="s">
        <v>66</v>
      </c>
      <c r="G1099" s="12" t="s">
        <v>139</v>
      </c>
      <c r="H1099" s="12">
        <v>4</v>
      </c>
      <c r="I1099" s="12" t="s">
        <v>100</v>
      </c>
      <c r="J1099" s="12">
        <v>20</v>
      </c>
      <c r="K1099" s="12">
        <v>30</v>
      </c>
      <c r="L1099" s="23">
        <v>1.6260541624655906</v>
      </c>
      <c r="M1099" s="12" t="s">
        <v>66</v>
      </c>
      <c r="N1099" s="12" t="s">
        <v>68</v>
      </c>
      <c r="O1099" s="12" t="s">
        <v>70</v>
      </c>
      <c r="P1099" s="23">
        <v>1.46</v>
      </c>
      <c r="Q1099" s="12" t="s">
        <v>66</v>
      </c>
      <c r="R1099" s="12">
        <v>20</v>
      </c>
      <c r="S1099" s="12">
        <v>30</v>
      </c>
      <c r="T1099" s="23">
        <v>1.46</v>
      </c>
    </row>
    <row r="1100" spans="1:20" s="12" customFormat="1" x14ac:dyDescent="0.25">
      <c r="A1100" s="12">
        <v>291</v>
      </c>
      <c r="B1100" s="12">
        <v>28</v>
      </c>
      <c r="C1100" s="12" t="s">
        <v>158</v>
      </c>
      <c r="D1100" s="38">
        <v>494072.77446300001</v>
      </c>
      <c r="E1100" s="38">
        <v>5180917.7264599903</v>
      </c>
      <c r="F1100" s="12" t="s">
        <v>66</v>
      </c>
      <c r="G1100" s="12" t="s">
        <v>139</v>
      </c>
      <c r="H1100" s="12">
        <v>4</v>
      </c>
      <c r="I1100" s="12" t="s">
        <v>100</v>
      </c>
      <c r="J1100" s="12">
        <v>30</v>
      </c>
      <c r="K1100" s="12">
        <v>33</v>
      </c>
      <c r="L1100" s="23">
        <v>1.4938247163297735</v>
      </c>
      <c r="M1100" s="12" t="s">
        <v>129</v>
      </c>
      <c r="N1100" s="12">
        <v>30</v>
      </c>
      <c r="O1100" s="12">
        <v>33</v>
      </c>
      <c r="P1100" s="23">
        <v>1.4938247163297735</v>
      </c>
      <c r="Q1100" s="12" t="s">
        <v>66</v>
      </c>
      <c r="R1100" s="12">
        <v>30</v>
      </c>
      <c r="S1100" s="12">
        <v>33</v>
      </c>
      <c r="T1100" s="23">
        <v>1.4938247163297735</v>
      </c>
    </row>
    <row r="1101" spans="1:20" s="12" customFormat="1" x14ac:dyDescent="0.25">
      <c r="A1101" s="12">
        <v>291</v>
      </c>
      <c r="B1101" s="12">
        <v>28</v>
      </c>
      <c r="C1101" s="12" t="s">
        <v>158</v>
      </c>
      <c r="D1101" s="38">
        <v>494072.77446300001</v>
      </c>
      <c r="E1101" s="38">
        <v>5180917.7264599903</v>
      </c>
      <c r="F1101" s="12" t="s">
        <v>129</v>
      </c>
      <c r="G1101" s="12" t="s">
        <v>139</v>
      </c>
      <c r="H1101" s="12">
        <v>4</v>
      </c>
      <c r="I1101" s="12" t="s">
        <v>100</v>
      </c>
      <c r="J1101" s="12">
        <v>33</v>
      </c>
      <c r="K1101" s="12">
        <v>49</v>
      </c>
      <c r="L1101" s="23">
        <v>1.5498936793325577</v>
      </c>
      <c r="M1101" s="12" t="s">
        <v>130</v>
      </c>
      <c r="N1101" s="12">
        <v>33</v>
      </c>
      <c r="O1101" s="12">
        <v>49</v>
      </c>
      <c r="P1101" s="23">
        <v>1.5498936793325577</v>
      </c>
      <c r="Q1101" s="12" t="s">
        <v>129</v>
      </c>
      <c r="R1101" s="12">
        <v>33</v>
      </c>
      <c r="S1101" s="12">
        <v>49</v>
      </c>
      <c r="T1101" s="23">
        <v>1.5498936793325577</v>
      </c>
    </row>
    <row r="1102" spans="1:20" s="12" customFormat="1" x14ac:dyDescent="0.25">
      <c r="A1102" s="12">
        <v>291</v>
      </c>
      <c r="B1102" s="12">
        <v>28</v>
      </c>
      <c r="C1102" s="12" t="s">
        <v>158</v>
      </c>
      <c r="D1102" s="38">
        <v>494072.77446300001</v>
      </c>
      <c r="E1102" s="38">
        <v>5180917.7264599903</v>
      </c>
      <c r="F1102" s="12" t="s">
        <v>130</v>
      </c>
      <c r="G1102" s="12" t="s">
        <v>139</v>
      </c>
      <c r="H1102" s="12">
        <v>4</v>
      </c>
      <c r="I1102" s="12" t="s">
        <v>100</v>
      </c>
      <c r="J1102" s="12">
        <v>49</v>
      </c>
      <c r="K1102" s="12">
        <v>85</v>
      </c>
      <c r="L1102" s="23">
        <v>1.6285800584592645</v>
      </c>
      <c r="M1102" s="12" t="s">
        <v>89</v>
      </c>
      <c r="N1102" s="12">
        <v>49</v>
      </c>
      <c r="O1102" s="12">
        <v>85</v>
      </c>
      <c r="P1102" s="23">
        <v>1.6285800584592645</v>
      </c>
      <c r="Q1102" s="12" t="s">
        <v>130</v>
      </c>
      <c r="R1102" s="12">
        <v>49</v>
      </c>
      <c r="S1102" s="12">
        <v>85</v>
      </c>
      <c r="T1102" s="23">
        <v>1.6285800584592645</v>
      </c>
    </row>
    <row r="1103" spans="1:20" s="12" customFormat="1" x14ac:dyDescent="0.25">
      <c r="A1103" s="12">
        <v>291</v>
      </c>
      <c r="B1103" s="12">
        <v>28</v>
      </c>
      <c r="C1103" s="12" t="s">
        <v>158</v>
      </c>
      <c r="D1103" s="38">
        <v>494072.77446300001</v>
      </c>
      <c r="E1103" s="38">
        <v>5180917.7264599903</v>
      </c>
      <c r="F1103" s="12" t="s">
        <v>89</v>
      </c>
      <c r="G1103" s="12" t="s">
        <v>139</v>
      </c>
      <c r="H1103" s="12">
        <v>4</v>
      </c>
      <c r="I1103" s="12" t="s">
        <v>100</v>
      </c>
      <c r="J1103" s="12">
        <v>85</v>
      </c>
      <c r="K1103" s="12">
        <v>114</v>
      </c>
      <c r="L1103" s="23">
        <v>1.6836852163117926</v>
      </c>
      <c r="M1103" s="12" t="s">
        <v>90</v>
      </c>
      <c r="N1103" s="12">
        <v>85</v>
      </c>
      <c r="O1103" s="12">
        <v>114</v>
      </c>
      <c r="P1103" s="23">
        <v>1.6836852163117926</v>
      </c>
      <c r="Q1103" s="12" t="s">
        <v>89</v>
      </c>
      <c r="R1103" s="12">
        <v>85</v>
      </c>
      <c r="S1103" s="12">
        <v>114</v>
      </c>
      <c r="T1103" s="23">
        <v>1.6836852163117926</v>
      </c>
    </row>
    <row r="1104" spans="1:20" s="12" customFormat="1" x14ac:dyDescent="0.25">
      <c r="A1104" s="12">
        <v>291</v>
      </c>
      <c r="B1104" s="12">
        <v>28</v>
      </c>
      <c r="C1104" s="12" t="s">
        <v>158</v>
      </c>
      <c r="D1104" s="38">
        <v>494072.77446300001</v>
      </c>
      <c r="E1104" s="38">
        <v>5180917.7264599903</v>
      </c>
      <c r="F1104" s="12" t="s">
        <v>90</v>
      </c>
      <c r="G1104" s="12" t="s">
        <v>139</v>
      </c>
      <c r="H1104" s="12">
        <v>4</v>
      </c>
      <c r="I1104" s="12" t="s">
        <v>100</v>
      </c>
      <c r="J1104" s="12">
        <v>114</v>
      </c>
      <c r="K1104" s="12">
        <v>153</v>
      </c>
      <c r="L1104" s="23">
        <v>1.6271812688821066</v>
      </c>
      <c r="M1104" s="12" t="s">
        <v>90</v>
      </c>
      <c r="N1104" s="12">
        <v>114</v>
      </c>
      <c r="O1104" s="12">
        <v>153</v>
      </c>
      <c r="P1104" s="23">
        <v>1.6271812688821066</v>
      </c>
      <c r="Q1104" s="12" t="s">
        <v>90</v>
      </c>
      <c r="R1104" s="12">
        <v>114</v>
      </c>
      <c r="S1104" s="12">
        <v>144</v>
      </c>
      <c r="T1104" s="23">
        <v>1.6271812688821066</v>
      </c>
    </row>
    <row r="1105" spans="1:20" s="12" customFormat="1" x14ac:dyDescent="0.25">
      <c r="A1105" s="12">
        <v>293</v>
      </c>
      <c r="B1105" s="12">
        <v>30</v>
      </c>
      <c r="C1105" s="12" t="s">
        <v>158</v>
      </c>
      <c r="D1105" s="38">
        <v>494136.58341800002</v>
      </c>
      <c r="E1105" s="38">
        <v>5180910.7742100004</v>
      </c>
      <c r="F1105" s="12" t="s">
        <v>78</v>
      </c>
      <c r="G1105" s="12" t="s">
        <v>139</v>
      </c>
      <c r="H1105" s="12">
        <v>4</v>
      </c>
      <c r="I1105" s="12" t="s">
        <v>79</v>
      </c>
      <c r="J1105" s="12">
        <v>0</v>
      </c>
      <c r="K1105" s="12">
        <v>10</v>
      </c>
      <c r="L1105" s="23">
        <v>1.3613950812541717</v>
      </c>
      <c r="M1105" s="12" t="s">
        <v>81</v>
      </c>
      <c r="N1105" s="12" t="s">
        <v>63</v>
      </c>
      <c r="O1105" s="12" t="s">
        <v>64</v>
      </c>
      <c r="P1105" s="23">
        <v>0.84604550067134132</v>
      </c>
      <c r="Q1105" s="12" t="s">
        <v>78</v>
      </c>
      <c r="R1105" s="12">
        <v>0</v>
      </c>
      <c r="S1105" s="12">
        <v>10</v>
      </c>
      <c r="T1105" s="23">
        <v>1.1981050514317977</v>
      </c>
    </row>
    <row r="1106" spans="1:20" s="12" customFormat="1" x14ac:dyDescent="0.25">
      <c r="A1106" s="12">
        <v>293</v>
      </c>
      <c r="B1106" s="12">
        <v>30</v>
      </c>
      <c r="C1106" s="12" t="s">
        <v>158</v>
      </c>
      <c r="D1106" s="38">
        <v>494136.58341800002</v>
      </c>
      <c r="E1106" s="38">
        <v>5180910.7742100004</v>
      </c>
      <c r="F1106" s="12" t="s">
        <v>78</v>
      </c>
      <c r="G1106" s="12" t="s">
        <v>139</v>
      </c>
      <c r="H1106" s="12">
        <v>4</v>
      </c>
      <c r="I1106" s="12" t="s">
        <v>79</v>
      </c>
      <c r="J1106" s="12">
        <v>10</v>
      </c>
      <c r="K1106" s="12">
        <v>20</v>
      </c>
      <c r="L1106" s="23">
        <v>1.5</v>
      </c>
      <c r="M1106" s="12" t="s">
        <v>82</v>
      </c>
      <c r="N1106" s="12" t="s">
        <v>64</v>
      </c>
      <c r="O1106" s="12" t="s">
        <v>68</v>
      </c>
      <c r="P1106" s="23">
        <v>1.5196553278547604</v>
      </c>
      <c r="Q1106" s="12" t="s">
        <v>81</v>
      </c>
      <c r="R1106" s="12">
        <v>10</v>
      </c>
      <c r="S1106" s="12">
        <v>20</v>
      </c>
      <c r="T1106" s="23">
        <v>1.5315736542159961</v>
      </c>
    </row>
    <row r="1107" spans="1:20" s="12" customFormat="1" x14ac:dyDescent="0.25">
      <c r="A1107" s="12">
        <v>293</v>
      </c>
      <c r="B1107" s="12">
        <v>30</v>
      </c>
      <c r="C1107" s="12" t="s">
        <v>158</v>
      </c>
      <c r="D1107" s="38">
        <v>494136.58341800002</v>
      </c>
      <c r="E1107" s="38">
        <v>5180910.7742100004</v>
      </c>
      <c r="F1107" s="12" t="s">
        <v>78</v>
      </c>
      <c r="G1107" s="12" t="s">
        <v>139</v>
      </c>
      <c r="H1107" s="12">
        <v>4</v>
      </c>
      <c r="I1107" s="12" t="s">
        <v>79</v>
      </c>
      <c r="J1107" s="12">
        <v>20</v>
      </c>
      <c r="K1107" s="12">
        <v>30</v>
      </c>
      <c r="L1107" s="23">
        <v>1.5042065641849769</v>
      </c>
      <c r="M1107" s="12" t="s">
        <v>129</v>
      </c>
      <c r="N1107" s="12" t="s">
        <v>68</v>
      </c>
      <c r="O1107" s="12" t="s">
        <v>70</v>
      </c>
      <c r="P1107" s="23">
        <v>1.5042065641849769</v>
      </c>
      <c r="Q1107" s="12" t="s">
        <v>82</v>
      </c>
      <c r="R1107" s="12">
        <v>20</v>
      </c>
      <c r="S1107" s="12">
        <v>30</v>
      </c>
      <c r="T1107" s="23">
        <v>1.3826596326552218</v>
      </c>
    </row>
    <row r="1108" spans="1:20" s="12" customFormat="1" x14ac:dyDescent="0.25">
      <c r="A1108" s="12">
        <v>293</v>
      </c>
      <c r="B1108" s="12">
        <v>30</v>
      </c>
      <c r="C1108" s="12" t="s">
        <v>158</v>
      </c>
      <c r="D1108" s="38">
        <v>494136.58341800002</v>
      </c>
      <c r="E1108" s="38">
        <v>5180910.7742100004</v>
      </c>
      <c r="F1108" s="12" t="s">
        <v>82</v>
      </c>
      <c r="G1108" s="12" t="s">
        <v>139</v>
      </c>
      <c r="H1108" s="12">
        <v>4</v>
      </c>
      <c r="I1108" s="12" t="s">
        <v>79</v>
      </c>
      <c r="J1108" s="12" t="s">
        <v>70</v>
      </c>
      <c r="K1108" s="12" t="s">
        <v>161</v>
      </c>
      <c r="L1108" s="23">
        <v>1.4789954413170474</v>
      </c>
      <c r="M1108" s="12" t="s">
        <v>82</v>
      </c>
      <c r="N1108" s="12">
        <v>30</v>
      </c>
      <c r="O1108" s="12">
        <v>36</v>
      </c>
      <c r="P1108" s="23">
        <v>1.4789954413170474</v>
      </c>
      <c r="Q1108" s="12" t="s">
        <v>82</v>
      </c>
      <c r="R1108" s="12">
        <v>30</v>
      </c>
      <c r="S1108" s="12">
        <v>36</v>
      </c>
      <c r="T1108" s="23">
        <v>1.4789954413170474</v>
      </c>
    </row>
    <row r="1109" spans="1:20" s="12" customFormat="1" x14ac:dyDescent="0.25">
      <c r="A1109" s="12">
        <v>293</v>
      </c>
      <c r="B1109" s="12">
        <v>30</v>
      </c>
      <c r="C1109" s="12" t="s">
        <v>158</v>
      </c>
      <c r="D1109" s="38">
        <v>494136.58341800002</v>
      </c>
      <c r="E1109" s="38">
        <v>5180910.7742100004</v>
      </c>
      <c r="F1109" s="12" t="s">
        <v>129</v>
      </c>
      <c r="G1109" s="12" t="s">
        <v>139</v>
      </c>
      <c r="H1109" s="12">
        <v>4</v>
      </c>
      <c r="I1109" s="12" t="s">
        <v>79</v>
      </c>
      <c r="J1109" s="12">
        <v>36</v>
      </c>
      <c r="K1109" s="12">
        <v>79</v>
      </c>
      <c r="L1109" s="23">
        <v>1.5381190043766728</v>
      </c>
      <c r="M1109" s="12" t="s">
        <v>129</v>
      </c>
      <c r="N1109" s="12">
        <v>36</v>
      </c>
      <c r="O1109" s="12">
        <v>79</v>
      </c>
      <c r="P1109" s="23">
        <v>1.5381190043766728</v>
      </c>
      <c r="Q1109" s="12" t="s">
        <v>129</v>
      </c>
      <c r="R1109" s="12">
        <v>36</v>
      </c>
      <c r="S1109" s="12">
        <v>79</v>
      </c>
      <c r="T1109" s="23">
        <v>1.5381190043766728</v>
      </c>
    </row>
    <row r="1110" spans="1:20" s="12" customFormat="1" x14ac:dyDescent="0.25">
      <c r="A1110" s="12">
        <v>293</v>
      </c>
      <c r="B1110" s="12">
        <v>30</v>
      </c>
      <c r="C1110" s="12" t="s">
        <v>158</v>
      </c>
      <c r="D1110" s="38">
        <v>494136.58341800002</v>
      </c>
      <c r="E1110" s="38">
        <v>5180910.7742100004</v>
      </c>
      <c r="F1110" s="12" t="s">
        <v>130</v>
      </c>
      <c r="G1110" s="12" t="s">
        <v>139</v>
      </c>
      <c r="H1110" s="12">
        <v>4</v>
      </c>
      <c r="I1110" s="12" t="s">
        <v>79</v>
      </c>
      <c r="J1110" s="12">
        <v>79</v>
      </c>
      <c r="K1110" s="12">
        <v>117</v>
      </c>
      <c r="L1110" s="23">
        <v>1.636049182739121</v>
      </c>
      <c r="M1110" s="12" t="s">
        <v>130</v>
      </c>
      <c r="N1110" s="12">
        <v>79</v>
      </c>
      <c r="O1110" s="12">
        <v>117</v>
      </c>
      <c r="P1110" s="23">
        <v>1.636049182739121</v>
      </c>
      <c r="Q1110" s="12" t="s">
        <v>130</v>
      </c>
      <c r="R1110" s="12">
        <v>79</v>
      </c>
      <c r="S1110" s="12">
        <v>117</v>
      </c>
      <c r="T1110" s="23">
        <v>1.636049182739121</v>
      </c>
    </row>
    <row r="1111" spans="1:20" s="12" customFormat="1" x14ac:dyDescent="0.25">
      <c r="A1111" s="12">
        <v>293</v>
      </c>
      <c r="B1111" s="12">
        <v>30</v>
      </c>
      <c r="C1111" s="12" t="s">
        <v>158</v>
      </c>
      <c r="D1111" s="38">
        <v>494136.58341800002</v>
      </c>
      <c r="E1111" s="38">
        <v>5180910.7742100004</v>
      </c>
      <c r="F1111" s="12" t="s">
        <v>76</v>
      </c>
      <c r="G1111" s="12" t="s">
        <v>139</v>
      </c>
      <c r="H1111" s="12">
        <v>4</v>
      </c>
      <c r="I1111" s="12" t="s">
        <v>79</v>
      </c>
      <c r="J1111" s="12">
        <v>117</v>
      </c>
      <c r="K1111" s="12">
        <v>153</v>
      </c>
      <c r="L1111" s="23">
        <v>1.6766098084890599</v>
      </c>
      <c r="M1111" s="12" t="s">
        <v>76</v>
      </c>
      <c r="N1111" s="12">
        <v>117</v>
      </c>
      <c r="O1111" s="12">
        <v>153</v>
      </c>
      <c r="P1111" s="23">
        <v>1.6766098084890599</v>
      </c>
      <c r="Q1111" s="12" t="s">
        <v>76</v>
      </c>
      <c r="R1111" s="12">
        <v>117</v>
      </c>
      <c r="S1111" s="12">
        <v>153</v>
      </c>
      <c r="T1111" s="23">
        <v>1.6766098084890599</v>
      </c>
    </row>
    <row r="1112" spans="1:20" s="12" customFormat="1" x14ac:dyDescent="0.25">
      <c r="A1112" s="12">
        <v>298</v>
      </c>
      <c r="B1112" s="12">
        <v>10</v>
      </c>
      <c r="C1112" s="12" t="s">
        <v>162</v>
      </c>
      <c r="D1112" s="38">
        <v>493502.60757300002</v>
      </c>
      <c r="E1112" s="38">
        <v>5180966.5437000003</v>
      </c>
      <c r="F1112" s="12" t="s">
        <v>78</v>
      </c>
      <c r="G1112" s="12" t="s">
        <v>139</v>
      </c>
      <c r="H1112" s="12">
        <v>4</v>
      </c>
      <c r="I1112" s="12" t="s">
        <v>100</v>
      </c>
      <c r="J1112" s="12">
        <v>0</v>
      </c>
      <c r="K1112" s="12">
        <v>10</v>
      </c>
      <c r="L1112" s="23">
        <v>1.3767711440396138</v>
      </c>
      <c r="M1112" s="12" t="s">
        <v>78</v>
      </c>
      <c r="N1112" s="12" t="s">
        <v>63</v>
      </c>
      <c r="O1112" s="12" t="s">
        <v>64</v>
      </c>
      <c r="P1112" s="23">
        <v>0.91013466906337004</v>
      </c>
      <c r="Q1112" s="12" t="s">
        <v>78</v>
      </c>
      <c r="R1112" s="12">
        <v>0</v>
      </c>
      <c r="S1112" s="12">
        <v>10</v>
      </c>
      <c r="T1112" s="23">
        <v>1.0991231010815676</v>
      </c>
    </row>
    <row r="1113" spans="1:20" s="12" customFormat="1" x14ac:dyDescent="0.25">
      <c r="A1113" s="12">
        <v>298</v>
      </c>
      <c r="B1113" s="12">
        <v>10</v>
      </c>
      <c r="C1113" s="12" t="s">
        <v>162</v>
      </c>
      <c r="D1113" s="38">
        <v>493502.60757300002</v>
      </c>
      <c r="E1113" s="38">
        <v>5180966.5437000003</v>
      </c>
      <c r="F1113" s="12" t="s">
        <v>78</v>
      </c>
      <c r="G1113" s="12" t="s">
        <v>139</v>
      </c>
      <c r="H1113" s="12">
        <v>4</v>
      </c>
      <c r="I1113" s="12" t="s">
        <v>100</v>
      </c>
      <c r="J1113" s="12">
        <v>10</v>
      </c>
      <c r="K1113" s="12">
        <v>20</v>
      </c>
      <c r="L1113" s="23">
        <v>1.3767711440396138</v>
      </c>
      <c r="M1113" s="12" t="s">
        <v>78</v>
      </c>
      <c r="N1113" s="12" t="s">
        <v>64</v>
      </c>
      <c r="O1113" s="12" t="s">
        <v>68</v>
      </c>
      <c r="P1113" s="23">
        <v>1.4423154902430912</v>
      </c>
      <c r="Q1113" s="12" t="s">
        <v>78</v>
      </c>
      <c r="R1113" s="12">
        <v>10</v>
      </c>
      <c r="S1113" s="12">
        <v>20</v>
      </c>
      <c r="T1113" s="23">
        <v>1.3844240167969371</v>
      </c>
    </row>
    <row r="1114" spans="1:20" s="12" customFormat="1" x14ac:dyDescent="0.25">
      <c r="A1114" s="12">
        <v>298</v>
      </c>
      <c r="B1114" s="12">
        <v>10</v>
      </c>
      <c r="C1114" s="12" t="s">
        <v>162</v>
      </c>
      <c r="D1114" s="38">
        <v>493502.60757300002</v>
      </c>
      <c r="E1114" s="38">
        <v>5180966.5437000003</v>
      </c>
      <c r="F1114" s="12" t="s">
        <v>78</v>
      </c>
      <c r="G1114" s="12" t="s">
        <v>139</v>
      </c>
      <c r="H1114" s="12">
        <v>4</v>
      </c>
      <c r="I1114" s="12" t="s">
        <v>100</v>
      </c>
      <c r="J1114" s="12">
        <v>20</v>
      </c>
      <c r="K1114" s="12">
        <v>30</v>
      </c>
      <c r="L1114" s="23">
        <v>1.3767711440396138</v>
      </c>
      <c r="M1114" s="12" t="s">
        <v>81</v>
      </c>
      <c r="N1114" s="12" t="s">
        <v>68</v>
      </c>
      <c r="O1114" s="12" t="s">
        <v>70</v>
      </c>
      <c r="P1114" s="23">
        <v>1.3767711440396138</v>
      </c>
      <c r="Q1114" s="12" t="s">
        <v>81</v>
      </c>
      <c r="R1114" s="12">
        <v>20</v>
      </c>
      <c r="S1114" s="12">
        <v>30</v>
      </c>
      <c r="T1114" s="23">
        <v>1.2675335674082961</v>
      </c>
    </row>
    <row r="1115" spans="1:20" s="12" customFormat="1" x14ac:dyDescent="0.25">
      <c r="A1115" s="12">
        <v>298</v>
      </c>
      <c r="B1115" s="12">
        <v>10</v>
      </c>
      <c r="C1115" s="12" t="s">
        <v>162</v>
      </c>
      <c r="D1115" s="38">
        <v>493502.60757300002</v>
      </c>
      <c r="E1115" s="38">
        <v>5180966.5437000003</v>
      </c>
      <c r="F1115" s="12" t="s">
        <v>82</v>
      </c>
      <c r="G1115" s="12" t="s">
        <v>139</v>
      </c>
      <c r="H1115" s="12">
        <v>4</v>
      </c>
      <c r="I1115" s="12" t="s">
        <v>100</v>
      </c>
      <c r="J1115" s="12">
        <v>25</v>
      </c>
      <c r="K1115" s="12">
        <v>42</v>
      </c>
      <c r="L1115" s="23">
        <v>1.2921126968973868</v>
      </c>
      <c r="M1115" s="12" t="s">
        <v>82</v>
      </c>
      <c r="N1115" s="12">
        <v>30</v>
      </c>
      <c r="O1115" s="12">
        <v>42</v>
      </c>
      <c r="P1115" s="23">
        <v>1.2921126968973868</v>
      </c>
      <c r="Q1115" s="12" t="s">
        <v>82</v>
      </c>
      <c r="R1115" s="12">
        <v>30</v>
      </c>
      <c r="S1115" s="12">
        <v>42</v>
      </c>
      <c r="T1115" s="23">
        <v>1.2921126968973868</v>
      </c>
    </row>
    <row r="1116" spans="1:20" s="12" customFormat="1" x14ac:dyDescent="0.25">
      <c r="A1116" s="12">
        <v>298</v>
      </c>
      <c r="B1116" s="12">
        <v>10</v>
      </c>
      <c r="C1116" s="12" t="s">
        <v>162</v>
      </c>
      <c r="D1116" s="38">
        <v>493502.60757300002</v>
      </c>
      <c r="E1116" s="38">
        <v>5180966.5437000003</v>
      </c>
      <c r="F1116" s="12" t="s">
        <v>129</v>
      </c>
      <c r="G1116" s="12" t="s">
        <v>139</v>
      </c>
      <c r="H1116" s="12">
        <v>4</v>
      </c>
      <c r="I1116" s="12" t="s">
        <v>100</v>
      </c>
      <c r="J1116" s="12">
        <v>42</v>
      </c>
      <c r="K1116" s="12">
        <v>84</v>
      </c>
      <c r="L1116" s="23">
        <v>1.4505009096650359</v>
      </c>
      <c r="M1116" s="12" t="s">
        <v>129</v>
      </c>
      <c r="N1116" s="12">
        <v>42</v>
      </c>
      <c r="O1116" s="12">
        <v>84</v>
      </c>
      <c r="P1116" s="23">
        <v>1.4505009096650359</v>
      </c>
      <c r="Q1116" s="12" t="s">
        <v>129</v>
      </c>
      <c r="R1116" s="12">
        <v>42</v>
      </c>
      <c r="S1116" s="12">
        <v>84</v>
      </c>
      <c r="T1116" s="23">
        <v>1.4505009096650359</v>
      </c>
    </row>
    <row r="1117" spans="1:20" s="12" customFormat="1" x14ac:dyDescent="0.25">
      <c r="A1117" s="12">
        <v>298</v>
      </c>
      <c r="B1117" s="12">
        <v>10</v>
      </c>
      <c r="C1117" s="12" t="s">
        <v>162</v>
      </c>
      <c r="D1117" s="38">
        <v>493502.60757300002</v>
      </c>
      <c r="E1117" s="38">
        <v>5180966.5437000003</v>
      </c>
      <c r="F1117" s="12" t="s">
        <v>106</v>
      </c>
      <c r="G1117" s="12" t="s">
        <v>139</v>
      </c>
      <c r="H1117" s="12">
        <v>4</v>
      </c>
      <c r="I1117" s="12" t="s">
        <v>100</v>
      </c>
      <c r="J1117" s="12">
        <v>84</v>
      </c>
      <c r="K1117" s="12">
        <v>128</v>
      </c>
      <c r="L1117" s="23">
        <v>1.6015172567574212</v>
      </c>
      <c r="M1117" s="12" t="s">
        <v>106</v>
      </c>
      <c r="N1117" s="12">
        <v>84</v>
      </c>
      <c r="O1117" s="12">
        <v>128</v>
      </c>
      <c r="P1117" s="23">
        <v>1.6015172567574212</v>
      </c>
      <c r="Q1117" s="12" t="s">
        <v>106</v>
      </c>
      <c r="R1117" s="12">
        <v>84</v>
      </c>
      <c r="S1117" s="12">
        <v>128</v>
      </c>
      <c r="T1117" s="23">
        <v>1.6015172567574212</v>
      </c>
    </row>
    <row r="1118" spans="1:20" s="12" customFormat="1" x14ac:dyDescent="0.25">
      <c r="A1118" s="12">
        <v>298</v>
      </c>
      <c r="B1118" s="12">
        <v>10</v>
      </c>
      <c r="C1118" s="12" t="s">
        <v>162</v>
      </c>
      <c r="D1118" s="38">
        <v>493502.60757300002</v>
      </c>
      <c r="E1118" s="38">
        <v>5180966.5437000003</v>
      </c>
      <c r="F1118" s="12" t="s">
        <v>107</v>
      </c>
      <c r="G1118" s="12" t="s">
        <v>139</v>
      </c>
      <c r="H1118" s="12">
        <v>4</v>
      </c>
      <c r="I1118" s="12" t="s">
        <v>100</v>
      </c>
      <c r="J1118" s="12">
        <v>128</v>
      </c>
      <c r="K1118" s="12">
        <v>153</v>
      </c>
      <c r="L1118" s="23">
        <v>1.748852580868328</v>
      </c>
      <c r="M1118" s="12" t="s">
        <v>107</v>
      </c>
      <c r="N1118" s="12">
        <v>128</v>
      </c>
      <c r="O1118" s="12">
        <v>153</v>
      </c>
      <c r="P1118" s="23">
        <v>1.748852580868328</v>
      </c>
      <c r="Q1118" s="12" t="s">
        <v>107</v>
      </c>
      <c r="R1118" s="12">
        <v>128</v>
      </c>
      <c r="S1118" s="12">
        <v>152</v>
      </c>
      <c r="T1118" s="23">
        <v>1.748852580868328</v>
      </c>
    </row>
    <row r="1119" spans="1:20" s="12" customFormat="1" x14ac:dyDescent="0.25">
      <c r="A1119" s="12">
        <v>300</v>
      </c>
      <c r="B1119" s="12">
        <v>12</v>
      </c>
      <c r="C1119" s="12" t="s">
        <v>162</v>
      </c>
      <c r="D1119" s="38">
        <v>493566.41524</v>
      </c>
      <c r="E1119" s="38">
        <v>5180959.4742599903</v>
      </c>
      <c r="F1119" s="12" t="s">
        <v>78</v>
      </c>
      <c r="G1119" s="12" t="s">
        <v>192</v>
      </c>
      <c r="H1119" s="12">
        <v>6</v>
      </c>
      <c r="I1119" s="12" t="s">
        <v>121</v>
      </c>
      <c r="J1119" s="12">
        <v>0</v>
      </c>
      <c r="K1119" s="12">
        <v>10</v>
      </c>
      <c r="L1119" s="23">
        <v>1.3310831650244117</v>
      </c>
      <c r="M1119" s="12" t="s">
        <v>78</v>
      </c>
      <c r="N1119" s="12" t="s">
        <v>63</v>
      </c>
      <c r="O1119" s="12" t="s">
        <v>64</v>
      </c>
      <c r="P1119" s="23">
        <v>0.81989411676987334</v>
      </c>
      <c r="Q1119" s="12" t="s">
        <v>78</v>
      </c>
      <c r="R1119" s="12">
        <v>0</v>
      </c>
      <c r="S1119" s="12">
        <v>10</v>
      </c>
      <c r="T1119" s="23">
        <v>0.98126224041498322</v>
      </c>
    </row>
    <row r="1120" spans="1:20" s="12" customFormat="1" x14ac:dyDescent="0.25">
      <c r="A1120" s="12">
        <v>300</v>
      </c>
      <c r="B1120" s="12">
        <v>12</v>
      </c>
      <c r="C1120" s="12" t="s">
        <v>162</v>
      </c>
      <c r="D1120" s="38">
        <v>493566.41524</v>
      </c>
      <c r="E1120" s="38">
        <v>5180959.4742599903</v>
      </c>
      <c r="F1120" s="12" t="s">
        <v>82</v>
      </c>
      <c r="G1120" s="12" t="s">
        <v>192</v>
      </c>
      <c r="H1120" s="12">
        <v>6</v>
      </c>
      <c r="I1120" s="12" t="s">
        <v>121</v>
      </c>
      <c r="J1120" s="12">
        <v>10</v>
      </c>
      <c r="K1120" s="12">
        <v>20</v>
      </c>
      <c r="L1120" s="23">
        <v>1.3310831650244117</v>
      </c>
      <c r="M1120" s="12" t="s">
        <v>81</v>
      </c>
      <c r="N1120" s="12" t="s">
        <v>64</v>
      </c>
      <c r="O1120" s="12" t="s">
        <v>68</v>
      </c>
      <c r="P1120" s="23">
        <v>1.3310831650244117</v>
      </c>
      <c r="Q1120" s="12" t="s">
        <v>81</v>
      </c>
      <c r="R1120" s="12">
        <v>10</v>
      </c>
      <c r="S1120" s="12">
        <v>20</v>
      </c>
      <c r="T1120" s="23">
        <v>1.2999100164087725</v>
      </c>
    </row>
    <row r="1121" spans="1:20" s="12" customFormat="1" x14ac:dyDescent="0.25">
      <c r="A1121" s="12">
        <v>300</v>
      </c>
      <c r="B1121" s="12">
        <v>12</v>
      </c>
      <c r="C1121" s="12" t="s">
        <v>162</v>
      </c>
      <c r="D1121" s="38">
        <v>493566.41524</v>
      </c>
      <c r="E1121" s="38">
        <v>5180959.4742599903</v>
      </c>
      <c r="F1121" s="12" t="s">
        <v>82</v>
      </c>
      <c r="G1121" s="12" t="s">
        <v>192</v>
      </c>
      <c r="H1121" s="12">
        <v>6</v>
      </c>
      <c r="I1121" s="12" t="s">
        <v>121</v>
      </c>
      <c r="J1121" s="12">
        <v>20</v>
      </c>
      <c r="K1121" s="12">
        <v>30</v>
      </c>
      <c r="L1121" s="23">
        <v>1.4185945088023366</v>
      </c>
      <c r="M1121" s="12" t="s">
        <v>82</v>
      </c>
      <c r="N1121" s="12" t="s">
        <v>68</v>
      </c>
      <c r="O1121" s="12" t="s">
        <v>70</v>
      </c>
      <c r="P1121" s="23">
        <v>1.4185945088023366</v>
      </c>
      <c r="Q1121" s="12" t="s">
        <v>82</v>
      </c>
      <c r="R1121" s="12">
        <v>20</v>
      </c>
      <c r="S1121" s="12">
        <v>30</v>
      </c>
      <c r="T1121" s="23">
        <v>1.2514776717186866</v>
      </c>
    </row>
    <row r="1122" spans="1:20" s="12" customFormat="1" x14ac:dyDescent="0.25">
      <c r="A1122" s="12">
        <v>300</v>
      </c>
      <c r="B1122" s="12">
        <v>12</v>
      </c>
      <c r="C1122" s="12" t="s">
        <v>162</v>
      </c>
      <c r="D1122" s="38">
        <v>493566.41524</v>
      </c>
      <c r="E1122" s="38">
        <v>5180959.4742599903</v>
      </c>
      <c r="F1122" s="12" t="s">
        <v>82</v>
      </c>
      <c r="G1122" s="12" t="s">
        <v>192</v>
      </c>
      <c r="H1122" s="12">
        <v>6</v>
      </c>
      <c r="I1122" s="12" t="s">
        <v>121</v>
      </c>
      <c r="J1122" s="12" t="s">
        <v>70</v>
      </c>
      <c r="K1122" s="12" t="s">
        <v>149</v>
      </c>
      <c r="L1122" s="23">
        <v>1.2073251665320379</v>
      </c>
      <c r="M1122" s="12" t="s">
        <v>82</v>
      </c>
      <c r="N1122" s="12">
        <v>30</v>
      </c>
      <c r="O1122" s="12">
        <v>34</v>
      </c>
      <c r="P1122" s="23">
        <v>1.2073251665320379</v>
      </c>
      <c r="Q1122" s="12" t="s">
        <v>82</v>
      </c>
      <c r="R1122" s="12">
        <v>30</v>
      </c>
      <c r="S1122" s="12">
        <v>34</v>
      </c>
      <c r="T1122" s="23">
        <v>1.2073251665320379</v>
      </c>
    </row>
    <row r="1123" spans="1:20" s="12" customFormat="1" x14ac:dyDescent="0.25">
      <c r="A1123" s="12">
        <v>300</v>
      </c>
      <c r="B1123" s="12">
        <v>12</v>
      </c>
      <c r="C1123" s="12" t="s">
        <v>162</v>
      </c>
      <c r="D1123" s="38">
        <v>493566.41524</v>
      </c>
      <c r="E1123" s="38">
        <v>5180959.4742599903</v>
      </c>
      <c r="F1123" s="12" t="s">
        <v>140</v>
      </c>
      <c r="G1123" s="12" t="s">
        <v>192</v>
      </c>
      <c r="H1123" s="12">
        <v>6</v>
      </c>
      <c r="I1123" s="12" t="s">
        <v>121</v>
      </c>
      <c r="J1123" s="12">
        <v>34</v>
      </c>
      <c r="K1123" s="12">
        <v>70</v>
      </c>
      <c r="L1123" s="23">
        <v>1.247325612559977</v>
      </c>
      <c r="M1123" s="12" t="s">
        <v>140</v>
      </c>
      <c r="N1123" s="12">
        <v>34</v>
      </c>
      <c r="O1123" s="12">
        <v>70</v>
      </c>
      <c r="P1123" s="23">
        <v>1.247325612559977</v>
      </c>
      <c r="Q1123" s="12" t="s">
        <v>140</v>
      </c>
      <c r="R1123" s="12">
        <v>34</v>
      </c>
      <c r="S1123" s="12">
        <v>70</v>
      </c>
      <c r="T1123" s="23">
        <v>1.247325612559977</v>
      </c>
    </row>
    <row r="1124" spans="1:20" s="12" customFormat="1" x14ac:dyDescent="0.25">
      <c r="A1124" s="12">
        <v>300</v>
      </c>
      <c r="B1124" s="12">
        <v>12</v>
      </c>
      <c r="C1124" s="12" t="s">
        <v>162</v>
      </c>
      <c r="D1124" s="38">
        <v>493566.41524</v>
      </c>
      <c r="E1124" s="38">
        <v>5180959.4742599903</v>
      </c>
      <c r="F1124" s="12" t="s">
        <v>93</v>
      </c>
      <c r="G1124" s="12" t="s">
        <v>192</v>
      </c>
      <c r="H1124" s="12">
        <v>6</v>
      </c>
      <c r="I1124" s="12" t="s">
        <v>121</v>
      </c>
      <c r="J1124" s="12">
        <v>70</v>
      </c>
      <c r="K1124" s="12">
        <v>108</v>
      </c>
      <c r="L1124" s="23">
        <v>1.5539239751505085</v>
      </c>
      <c r="M1124" s="12" t="s">
        <v>93</v>
      </c>
      <c r="N1124" s="12">
        <v>70</v>
      </c>
      <c r="O1124" s="12">
        <v>108</v>
      </c>
      <c r="P1124" s="23">
        <v>1.5539239751505085</v>
      </c>
      <c r="Q1124" s="12" t="s">
        <v>93</v>
      </c>
      <c r="R1124" s="12">
        <v>70</v>
      </c>
      <c r="S1124" s="12">
        <v>108</v>
      </c>
      <c r="T1124" s="23">
        <v>1.5539239751505085</v>
      </c>
    </row>
    <row r="1125" spans="1:20" s="12" customFormat="1" x14ac:dyDescent="0.25">
      <c r="A1125" s="12">
        <v>300</v>
      </c>
      <c r="B1125" s="12">
        <v>12</v>
      </c>
      <c r="C1125" s="12" t="s">
        <v>162</v>
      </c>
      <c r="D1125" s="38">
        <v>493566.41524</v>
      </c>
      <c r="E1125" s="38">
        <v>5180959.4742599903</v>
      </c>
      <c r="F1125" s="12" t="s">
        <v>76</v>
      </c>
      <c r="G1125" s="12" t="s">
        <v>192</v>
      </c>
      <c r="H1125" s="12">
        <v>6</v>
      </c>
      <c r="I1125" s="12" t="s">
        <v>121</v>
      </c>
      <c r="J1125" s="12">
        <v>108</v>
      </c>
      <c r="K1125" s="12">
        <v>153</v>
      </c>
      <c r="L1125" s="23">
        <v>1.6254181687286708</v>
      </c>
      <c r="M1125" s="12" t="s">
        <v>76</v>
      </c>
      <c r="N1125" s="12">
        <v>108</v>
      </c>
      <c r="O1125" s="12">
        <v>153</v>
      </c>
      <c r="P1125" s="23">
        <v>1.6254181687286708</v>
      </c>
      <c r="Q1125" s="12" t="s">
        <v>76</v>
      </c>
      <c r="R1125" s="12">
        <v>108</v>
      </c>
      <c r="S1125" s="12">
        <v>150</v>
      </c>
      <c r="T1125" s="23">
        <v>1.6254181687286708</v>
      </c>
    </row>
    <row r="1126" spans="1:20" s="12" customFormat="1" x14ac:dyDescent="0.25">
      <c r="A1126" s="12">
        <v>302</v>
      </c>
      <c r="B1126" s="12">
        <v>14</v>
      </c>
      <c r="C1126" s="12" t="s">
        <v>162</v>
      </c>
      <c r="D1126" s="38">
        <v>493631.431901998</v>
      </c>
      <c r="E1126" s="38">
        <v>5180959.5847699903</v>
      </c>
      <c r="F1126" s="12" t="s">
        <v>78</v>
      </c>
      <c r="G1126" s="12" t="s">
        <v>139</v>
      </c>
      <c r="H1126" s="12">
        <v>4</v>
      </c>
      <c r="I1126" s="12" t="s">
        <v>120</v>
      </c>
      <c r="J1126" s="12">
        <v>0</v>
      </c>
      <c r="K1126" s="12">
        <v>10</v>
      </c>
      <c r="L1126" s="23">
        <v>1.2702694048432166</v>
      </c>
      <c r="M1126" s="12" t="s">
        <v>78</v>
      </c>
      <c r="N1126" s="12" t="s">
        <v>63</v>
      </c>
      <c r="O1126" s="12" t="s">
        <v>64</v>
      </c>
      <c r="P1126" s="23">
        <v>0.93475473150360033</v>
      </c>
      <c r="Q1126" s="12" t="s">
        <v>78</v>
      </c>
      <c r="R1126" s="12">
        <v>0</v>
      </c>
      <c r="S1126" s="12">
        <v>10</v>
      </c>
      <c r="T1126" s="23">
        <v>1.086066658432874</v>
      </c>
    </row>
    <row r="1127" spans="1:20" s="12" customFormat="1" x14ac:dyDescent="0.25">
      <c r="A1127" s="12">
        <v>302</v>
      </c>
      <c r="B1127" s="12">
        <v>14</v>
      </c>
      <c r="C1127" s="12" t="s">
        <v>162</v>
      </c>
      <c r="D1127" s="38">
        <v>493631.431901998</v>
      </c>
      <c r="E1127" s="38">
        <v>5180959.5847699903</v>
      </c>
      <c r="F1127" s="12" t="s">
        <v>78</v>
      </c>
      <c r="G1127" s="12" t="s">
        <v>139</v>
      </c>
      <c r="H1127" s="12">
        <v>4</v>
      </c>
      <c r="I1127" s="12" t="s">
        <v>120</v>
      </c>
      <c r="J1127" s="12">
        <v>10</v>
      </c>
      <c r="K1127" s="12">
        <v>20</v>
      </c>
      <c r="L1127" s="23">
        <v>1.2702694048432166</v>
      </c>
      <c r="M1127" s="12" t="s">
        <v>81</v>
      </c>
      <c r="N1127" s="12" t="s">
        <v>64</v>
      </c>
      <c r="O1127" s="12" t="s">
        <v>68</v>
      </c>
      <c r="P1127" s="23">
        <v>1.3329013983017874</v>
      </c>
      <c r="Q1127" s="12" t="s">
        <v>81</v>
      </c>
      <c r="R1127" s="12">
        <v>10</v>
      </c>
      <c r="S1127" s="12">
        <v>20</v>
      </c>
      <c r="T1127" s="23">
        <v>1.1017696772941405</v>
      </c>
    </row>
    <row r="1128" spans="1:20" s="12" customFormat="1" x14ac:dyDescent="0.25">
      <c r="A1128" s="12">
        <v>302</v>
      </c>
      <c r="B1128" s="12">
        <v>14</v>
      </c>
      <c r="C1128" s="12" t="s">
        <v>162</v>
      </c>
      <c r="D1128" s="38">
        <v>493631.431901998</v>
      </c>
      <c r="E1128" s="38">
        <v>5180959.5847699903</v>
      </c>
      <c r="F1128" s="12" t="s">
        <v>78</v>
      </c>
      <c r="G1128" s="12" t="s">
        <v>139</v>
      </c>
      <c r="H1128" s="12">
        <v>4</v>
      </c>
      <c r="I1128" s="12" t="s">
        <v>120</v>
      </c>
      <c r="J1128" s="12">
        <v>20</v>
      </c>
      <c r="K1128" s="12">
        <v>30</v>
      </c>
      <c r="L1128" s="23">
        <v>1.2702694048432166</v>
      </c>
      <c r="M1128" s="12" t="s">
        <v>82</v>
      </c>
      <c r="N1128" s="12" t="s">
        <v>68</v>
      </c>
      <c r="O1128" s="12" t="s">
        <v>70</v>
      </c>
      <c r="P1128" s="23">
        <v>1.2702694048432166</v>
      </c>
      <c r="Q1128" s="12" t="s">
        <v>82</v>
      </c>
      <c r="R1128" s="12">
        <v>20</v>
      </c>
      <c r="S1128" s="12">
        <v>30</v>
      </c>
      <c r="T1128" s="23">
        <v>1.0910069340296769</v>
      </c>
    </row>
    <row r="1129" spans="1:20" s="12" customFormat="1" x14ac:dyDescent="0.25">
      <c r="A1129" s="12">
        <v>302</v>
      </c>
      <c r="B1129" s="12">
        <v>14</v>
      </c>
      <c r="C1129" s="12" t="s">
        <v>162</v>
      </c>
      <c r="D1129" s="38">
        <v>493631.431901998</v>
      </c>
      <c r="E1129" s="38">
        <v>5180959.5847699903</v>
      </c>
      <c r="F1129" s="12" t="s">
        <v>82</v>
      </c>
      <c r="G1129" s="12" t="s">
        <v>139</v>
      </c>
      <c r="H1129" s="12">
        <v>4</v>
      </c>
      <c r="I1129" s="12" t="s">
        <v>120</v>
      </c>
      <c r="J1129" s="12">
        <v>15</v>
      </c>
      <c r="K1129" s="12">
        <v>37</v>
      </c>
      <c r="L1129" s="23">
        <v>1.2204991729414356</v>
      </c>
      <c r="M1129" s="12" t="s">
        <v>82</v>
      </c>
      <c r="N1129" s="12">
        <v>30</v>
      </c>
      <c r="O1129" s="12">
        <v>37</v>
      </c>
      <c r="P1129" s="23">
        <v>1.2204991729414356</v>
      </c>
      <c r="Q1129" s="12" t="s">
        <v>82</v>
      </c>
      <c r="R1129" s="12">
        <v>30</v>
      </c>
      <c r="S1129" s="12">
        <v>37</v>
      </c>
      <c r="T1129" s="23">
        <v>1.2204991729414356</v>
      </c>
    </row>
    <row r="1130" spans="1:20" s="12" customFormat="1" x14ac:dyDescent="0.25">
      <c r="A1130" s="12">
        <v>302</v>
      </c>
      <c r="B1130" s="12">
        <v>14</v>
      </c>
      <c r="C1130" s="12" t="s">
        <v>162</v>
      </c>
      <c r="D1130" s="38">
        <v>493631.431901998</v>
      </c>
      <c r="E1130" s="38">
        <v>5180959.5847699903</v>
      </c>
      <c r="F1130" s="12" t="s">
        <v>83</v>
      </c>
      <c r="G1130" s="12" t="s">
        <v>139</v>
      </c>
      <c r="H1130" s="12">
        <v>4</v>
      </c>
      <c r="I1130" s="12" t="s">
        <v>120</v>
      </c>
      <c r="J1130" s="12">
        <v>37</v>
      </c>
      <c r="K1130" s="12">
        <v>71</v>
      </c>
      <c r="L1130" s="23">
        <v>1.3192613183633248</v>
      </c>
      <c r="M1130" s="12" t="s">
        <v>83</v>
      </c>
      <c r="N1130" s="12">
        <v>37</v>
      </c>
      <c r="O1130" s="12">
        <v>71</v>
      </c>
      <c r="P1130" s="23">
        <v>1.3192613183633248</v>
      </c>
      <c r="Q1130" s="12" t="s">
        <v>83</v>
      </c>
      <c r="R1130" s="12">
        <v>37</v>
      </c>
      <c r="S1130" s="12">
        <v>71</v>
      </c>
      <c r="T1130" s="23">
        <v>1.3192613183633248</v>
      </c>
    </row>
    <row r="1131" spans="1:20" s="12" customFormat="1" x14ac:dyDescent="0.25">
      <c r="A1131" s="12">
        <v>302</v>
      </c>
      <c r="B1131" s="12">
        <v>14</v>
      </c>
      <c r="C1131" s="12" t="s">
        <v>162</v>
      </c>
      <c r="D1131" s="38">
        <v>493631.431901998</v>
      </c>
      <c r="E1131" s="38">
        <v>5180959.5847699903</v>
      </c>
      <c r="F1131" s="12" t="s">
        <v>129</v>
      </c>
      <c r="G1131" s="12" t="s">
        <v>139</v>
      </c>
      <c r="H1131" s="12">
        <v>4</v>
      </c>
      <c r="I1131" s="12" t="s">
        <v>120</v>
      </c>
      <c r="J1131" s="12">
        <v>71</v>
      </c>
      <c r="K1131" s="12">
        <v>104</v>
      </c>
      <c r="L1131" s="23">
        <v>1.4818682194232895</v>
      </c>
      <c r="M1131" s="12" t="s">
        <v>129</v>
      </c>
      <c r="N1131" s="12">
        <v>71</v>
      </c>
      <c r="O1131" s="12">
        <v>104</v>
      </c>
      <c r="P1131" s="23">
        <v>1.4818682194232895</v>
      </c>
      <c r="Q1131" s="12" t="s">
        <v>129</v>
      </c>
      <c r="R1131" s="12">
        <v>71</v>
      </c>
      <c r="S1131" s="12">
        <v>104</v>
      </c>
      <c r="T1131" s="23">
        <v>1.4818682194232895</v>
      </c>
    </row>
    <row r="1132" spans="1:20" s="12" customFormat="1" x14ac:dyDescent="0.25">
      <c r="A1132" s="12">
        <v>302</v>
      </c>
      <c r="B1132" s="12">
        <v>14</v>
      </c>
      <c r="C1132" s="12" t="s">
        <v>162</v>
      </c>
      <c r="D1132" s="38">
        <v>493631.431901998</v>
      </c>
      <c r="E1132" s="38">
        <v>5180959.5847699903</v>
      </c>
      <c r="F1132" s="12" t="s">
        <v>130</v>
      </c>
      <c r="G1132" s="12" t="s">
        <v>139</v>
      </c>
      <c r="H1132" s="12">
        <v>4</v>
      </c>
      <c r="I1132" s="12" t="s">
        <v>120</v>
      </c>
      <c r="J1132" s="12">
        <v>104</v>
      </c>
      <c r="K1132" s="12">
        <v>125</v>
      </c>
      <c r="L1132" s="23">
        <v>1.4946062293430815</v>
      </c>
      <c r="M1132" s="12" t="s">
        <v>130</v>
      </c>
      <c r="N1132" s="12">
        <v>104</v>
      </c>
      <c r="O1132" s="12">
        <v>125</v>
      </c>
      <c r="P1132" s="23">
        <v>1.4946062293430815</v>
      </c>
      <c r="Q1132" s="12" t="s">
        <v>130</v>
      </c>
      <c r="R1132" s="12">
        <v>104</v>
      </c>
      <c r="S1132" s="12">
        <v>125</v>
      </c>
      <c r="T1132" s="23">
        <v>1.4946062293430815</v>
      </c>
    </row>
    <row r="1133" spans="1:20" s="12" customFormat="1" x14ac:dyDescent="0.25">
      <c r="A1133" s="12">
        <v>302</v>
      </c>
      <c r="B1133" s="12">
        <v>14</v>
      </c>
      <c r="C1133" s="12" t="s">
        <v>162</v>
      </c>
      <c r="D1133" s="38">
        <v>493631.431901998</v>
      </c>
      <c r="E1133" s="38">
        <v>5180959.5847699903</v>
      </c>
      <c r="F1133" s="12" t="s">
        <v>76</v>
      </c>
      <c r="G1133" s="12" t="s">
        <v>139</v>
      </c>
      <c r="H1133" s="12">
        <v>4</v>
      </c>
      <c r="I1133" s="12" t="s">
        <v>120</v>
      </c>
      <c r="J1133" s="12">
        <v>125</v>
      </c>
      <c r="K1133" s="12">
        <v>153</v>
      </c>
      <c r="L1133" s="23">
        <v>1.5696994905812225</v>
      </c>
      <c r="M1133" s="12" t="s">
        <v>76</v>
      </c>
      <c r="N1133" s="12">
        <v>125</v>
      </c>
      <c r="O1133" s="12">
        <v>153</v>
      </c>
      <c r="P1133" s="23">
        <v>1.5696994905812225</v>
      </c>
      <c r="Q1133" s="12" t="s">
        <v>76</v>
      </c>
      <c r="R1133" s="12">
        <v>125</v>
      </c>
      <c r="S1133" s="12">
        <v>153</v>
      </c>
      <c r="T1133" s="23">
        <v>1.5696994905812225</v>
      </c>
    </row>
    <row r="1134" spans="1:20" s="12" customFormat="1" x14ac:dyDescent="0.25">
      <c r="A1134" s="12">
        <v>304</v>
      </c>
      <c r="B1134" s="12">
        <v>16</v>
      </c>
      <c r="C1134" s="12" t="s">
        <v>162</v>
      </c>
      <c r="D1134" s="38">
        <v>493694.04643400002</v>
      </c>
      <c r="E1134" s="38">
        <v>5180960.0055299904</v>
      </c>
      <c r="F1134" s="12" t="s">
        <v>78</v>
      </c>
      <c r="G1134" s="12" t="s">
        <v>139</v>
      </c>
      <c r="H1134" s="12">
        <v>4</v>
      </c>
      <c r="I1134" s="12" t="s">
        <v>86</v>
      </c>
      <c r="J1134" s="12">
        <v>0</v>
      </c>
      <c r="K1134" s="12">
        <v>10</v>
      </c>
      <c r="L1134" s="23">
        <v>1.2431742549171148</v>
      </c>
      <c r="M1134" s="12" t="s">
        <v>78</v>
      </c>
      <c r="N1134" s="12" t="s">
        <v>63</v>
      </c>
      <c r="O1134" s="12" t="s">
        <v>64</v>
      </c>
      <c r="P1134" s="23">
        <v>0.79390834039898339</v>
      </c>
      <c r="Q1134" s="12" t="s">
        <v>78</v>
      </c>
      <c r="R1134" s="12">
        <v>0</v>
      </c>
      <c r="S1134" s="12">
        <v>10</v>
      </c>
      <c r="T1134" s="23">
        <v>1.2404502708329659</v>
      </c>
    </row>
    <row r="1135" spans="1:20" s="12" customFormat="1" x14ac:dyDescent="0.25">
      <c r="A1135" s="12">
        <v>304</v>
      </c>
      <c r="B1135" s="12">
        <v>16</v>
      </c>
      <c r="C1135" s="12" t="s">
        <v>162</v>
      </c>
      <c r="D1135" s="38">
        <v>493694.04643400002</v>
      </c>
      <c r="E1135" s="38">
        <v>5180960.0055299904</v>
      </c>
      <c r="F1135" s="12" t="s">
        <v>78</v>
      </c>
      <c r="G1135" s="12" t="s">
        <v>139</v>
      </c>
      <c r="H1135" s="12">
        <v>4</v>
      </c>
      <c r="I1135" s="12" t="s">
        <v>86</v>
      </c>
      <c r="J1135" s="12">
        <v>10</v>
      </c>
      <c r="K1135" s="12">
        <v>20</v>
      </c>
      <c r="L1135" s="23">
        <v>1.4490704128692424</v>
      </c>
      <c r="M1135" s="12" t="s">
        <v>78</v>
      </c>
      <c r="N1135" s="12" t="s">
        <v>64</v>
      </c>
      <c r="O1135" s="12" t="s">
        <v>68</v>
      </c>
      <c r="P1135" s="23">
        <v>1.4490704128692424</v>
      </c>
      <c r="Q1135" s="12" t="s">
        <v>78</v>
      </c>
      <c r="R1135" s="12">
        <v>10</v>
      </c>
      <c r="S1135" s="12">
        <v>20</v>
      </c>
      <c r="T1135" s="23">
        <v>1.4407960901247419</v>
      </c>
    </row>
    <row r="1136" spans="1:20" s="12" customFormat="1" x14ac:dyDescent="0.25">
      <c r="A1136" s="12">
        <v>304</v>
      </c>
      <c r="B1136" s="12">
        <v>16</v>
      </c>
      <c r="C1136" s="12" t="s">
        <v>162</v>
      </c>
      <c r="D1136" s="38">
        <v>493694.04643400002</v>
      </c>
      <c r="E1136" s="38">
        <v>5180960.0055299904</v>
      </c>
      <c r="F1136" s="12" t="s">
        <v>78</v>
      </c>
      <c r="G1136" s="12" t="s">
        <v>139</v>
      </c>
      <c r="H1136" s="12">
        <v>4</v>
      </c>
      <c r="I1136" s="12" t="s">
        <v>86</v>
      </c>
      <c r="J1136" s="12">
        <v>20</v>
      </c>
      <c r="K1136" s="12">
        <v>30</v>
      </c>
      <c r="L1136" s="23">
        <v>1.4556064373719844</v>
      </c>
      <c r="M1136" s="12" t="s">
        <v>135</v>
      </c>
      <c r="N1136" s="12" t="s">
        <v>68</v>
      </c>
      <c r="O1136" s="12" t="s">
        <v>70</v>
      </c>
      <c r="P1136" s="23">
        <v>1.4556064373719844</v>
      </c>
      <c r="Q1136" s="12" t="s">
        <v>135</v>
      </c>
      <c r="R1136" s="12">
        <v>20</v>
      </c>
      <c r="S1136" s="12">
        <v>30</v>
      </c>
      <c r="T1136" s="23">
        <v>1.4844645976321964</v>
      </c>
    </row>
    <row r="1137" spans="1:20" s="12" customFormat="1" x14ac:dyDescent="0.25">
      <c r="A1137" s="12">
        <v>304</v>
      </c>
      <c r="B1137" s="12">
        <v>16</v>
      </c>
      <c r="C1137" s="12" t="s">
        <v>162</v>
      </c>
      <c r="D1137" s="38">
        <v>493694.04643400002</v>
      </c>
      <c r="E1137" s="38">
        <v>5180960.0055299904</v>
      </c>
      <c r="F1137" s="12" t="s">
        <v>129</v>
      </c>
      <c r="G1137" s="12" t="s">
        <v>139</v>
      </c>
      <c r="H1137" s="12">
        <v>4</v>
      </c>
      <c r="I1137" s="12" t="s">
        <v>86</v>
      </c>
      <c r="J1137" s="12">
        <v>22</v>
      </c>
      <c r="K1137" s="12">
        <v>61</v>
      </c>
      <c r="L1137" s="23">
        <v>1.4539685618230429</v>
      </c>
      <c r="M1137" s="12" t="s">
        <v>129</v>
      </c>
      <c r="N1137" s="12">
        <v>30</v>
      </c>
      <c r="O1137" s="12">
        <v>61</v>
      </c>
      <c r="P1137" s="23">
        <v>1.4539685618230429</v>
      </c>
      <c r="Q1137" s="12" t="s">
        <v>129</v>
      </c>
      <c r="R1137" s="12">
        <v>30</v>
      </c>
      <c r="S1137" s="12">
        <v>61</v>
      </c>
      <c r="T1137" s="23">
        <v>1.4539685618230429</v>
      </c>
    </row>
    <row r="1138" spans="1:20" s="12" customFormat="1" x14ac:dyDescent="0.25">
      <c r="A1138" s="12">
        <v>304</v>
      </c>
      <c r="B1138" s="12">
        <v>16</v>
      </c>
      <c r="C1138" s="12" t="s">
        <v>162</v>
      </c>
      <c r="D1138" s="38">
        <v>493694.04643400002</v>
      </c>
      <c r="E1138" s="38">
        <v>5180960.0055299904</v>
      </c>
      <c r="F1138" s="12" t="s">
        <v>130</v>
      </c>
      <c r="G1138" s="12" t="s">
        <v>139</v>
      </c>
      <c r="H1138" s="12">
        <v>4</v>
      </c>
      <c r="I1138" s="12" t="s">
        <v>86</v>
      </c>
      <c r="J1138" s="12">
        <v>61</v>
      </c>
      <c r="K1138" s="12">
        <v>96</v>
      </c>
      <c r="L1138" s="23">
        <v>1.5480220994026408</v>
      </c>
      <c r="M1138" s="12" t="s">
        <v>130</v>
      </c>
      <c r="N1138" s="12">
        <v>61</v>
      </c>
      <c r="O1138" s="12">
        <v>96</v>
      </c>
      <c r="P1138" s="23">
        <v>1.5480220994026408</v>
      </c>
      <c r="Q1138" s="12" t="s">
        <v>130</v>
      </c>
      <c r="R1138" s="12">
        <v>61</v>
      </c>
      <c r="S1138" s="12">
        <v>96</v>
      </c>
      <c r="T1138" s="23">
        <v>1.5480220994026408</v>
      </c>
    </row>
    <row r="1139" spans="1:20" s="12" customFormat="1" x14ac:dyDescent="0.25">
      <c r="A1139" s="12">
        <v>304</v>
      </c>
      <c r="B1139" s="12">
        <v>16</v>
      </c>
      <c r="C1139" s="12" t="s">
        <v>162</v>
      </c>
      <c r="D1139" s="38">
        <v>493694.04643400002</v>
      </c>
      <c r="E1139" s="38">
        <v>5180960.0055299904</v>
      </c>
      <c r="F1139" s="12" t="s">
        <v>106</v>
      </c>
      <c r="G1139" s="12" t="s">
        <v>139</v>
      </c>
      <c r="H1139" s="12">
        <v>4</v>
      </c>
      <c r="I1139" s="12" t="s">
        <v>86</v>
      </c>
      <c r="J1139" s="12">
        <v>96</v>
      </c>
      <c r="K1139" s="12">
        <v>123</v>
      </c>
      <c r="L1139" s="23">
        <v>1.4928498995589949</v>
      </c>
      <c r="M1139" s="12" t="s">
        <v>106</v>
      </c>
      <c r="N1139" s="12">
        <v>96</v>
      </c>
      <c r="O1139" s="12">
        <v>123</v>
      </c>
      <c r="P1139" s="23">
        <v>1.4928498995589949</v>
      </c>
      <c r="Q1139" s="12" t="s">
        <v>106</v>
      </c>
      <c r="R1139" s="12">
        <v>96</v>
      </c>
      <c r="S1139" s="12">
        <v>123</v>
      </c>
      <c r="T1139" s="23">
        <v>1.4928498995589949</v>
      </c>
    </row>
    <row r="1140" spans="1:20" s="12" customFormat="1" x14ac:dyDescent="0.25">
      <c r="A1140" s="12">
        <v>304</v>
      </c>
      <c r="B1140" s="12">
        <v>16</v>
      </c>
      <c r="C1140" s="12" t="s">
        <v>162</v>
      </c>
      <c r="D1140" s="38">
        <v>493694.04643400002</v>
      </c>
      <c r="E1140" s="38">
        <v>5180960.0055299904</v>
      </c>
      <c r="F1140" s="12" t="s">
        <v>107</v>
      </c>
      <c r="G1140" s="12" t="s">
        <v>139</v>
      </c>
      <c r="H1140" s="12">
        <v>4</v>
      </c>
      <c r="I1140" s="12" t="s">
        <v>86</v>
      </c>
      <c r="J1140" s="12">
        <v>123</v>
      </c>
      <c r="K1140" s="12">
        <v>153</v>
      </c>
      <c r="L1140" s="23">
        <v>1.4582116792890611</v>
      </c>
      <c r="M1140" s="12" t="s">
        <v>107</v>
      </c>
      <c r="N1140" s="12">
        <v>123</v>
      </c>
      <c r="O1140" s="12">
        <v>153</v>
      </c>
      <c r="P1140" s="23">
        <v>1.4582116792890611</v>
      </c>
      <c r="Q1140" s="12" t="s">
        <v>107</v>
      </c>
      <c r="R1140" s="12">
        <v>123</v>
      </c>
      <c r="S1140" s="12">
        <v>153</v>
      </c>
      <c r="T1140" s="23">
        <v>1.4582116792890611</v>
      </c>
    </row>
    <row r="1141" spans="1:20" s="12" customFormat="1" x14ac:dyDescent="0.25">
      <c r="A1141" s="12">
        <v>306</v>
      </c>
      <c r="B1141" s="12">
        <v>18</v>
      </c>
      <c r="C1141" s="12" t="s">
        <v>162</v>
      </c>
      <c r="D1141" s="38">
        <v>493757.84306599799</v>
      </c>
      <c r="E1141" s="38">
        <v>5180942.0481599905</v>
      </c>
      <c r="F1141" s="12" t="s">
        <v>78</v>
      </c>
      <c r="G1141" s="12" t="s">
        <v>139</v>
      </c>
      <c r="H1141" s="12">
        <v>4</v>
      </c>
      <c r="I1141" s="12" t="s">
        <v>62</v>
      </c>
      <c r="J1141" s="12">
        <v>0</v>
      </c>
      <c r="K1141" s="12">
        <v>10</v>
      </c>
      <c r="L1141" s="23">
        <v>1.2050262877970463</v>
      </c>
      <c r="M1141" s="12" t="s">
        <v>78</v>
      </c>
      <c r="N1141" s="12" t="s">
        <v>63</v>
      </c>
      <c r="O1141" s="12" t="s">
        <v>64</v>
      </c>
      <c r="P1141" s="23">
        <v>1.1586236126003493</v>
      </c>
      <c r="Q1141" s="12" t="s">
        <v>78</v>
      </c>
      <c r="R1141" s="12">
        <v>0</v>
      </c>
      <c r="S1141" s="12">
        <v>10</v>
      </c>
      <c r="T1141" s="23">
        <v>1.137763113785133</v>
      </c>
    </row>
    <row r="1142" spans="1:20" s="12" customFormat="1" x14ac:dyDescent="0.25">
      <c r="A1142" s="12">
        <v>306</v>
      </c>
      <c r="B1142" s="12">
        <v>18</v>
      </c>
      <c r="C1142" s="12" t="s">
        <v>162</v>
      </c>
      <c r="D1142" s="38">
        <v>493757.84306599799</v>
      </c>
      <c r="E1142" s="38">
        <v>5180942.0481599905</v>
      </c>
      <c r="F1142" s="12" t="s">
        <v>78</v>
      </c>
      <c r="G1142" s="12" t="s">
        <v>139</v>
      </c>
      <c r="H1142" s="12">
        <v>4</v>
      </c>
      <c r="I1142" s="12" t="s">
        <v>62</v>
      </c>
      <c r="J1142" s="12">
        <v>10</v>
      </c>
      <c r="K1142" s="12">
        <v>20</v>
      </c>
      <c r="L1142" s="23">
        <v>1.2050262877970463</v>
      </c>
      <c r="M1142" s="12" t="s">
        <v>122</v>
      </c>
      <c r="N1142" s="12" t="s">
        <v>64</v>
      </c>
      <c r="O1142" s="12" t="s">
        <v>68</v>
      </c>
      <c r="P1142" s="23">
        <v>1.2181184362075781</v>
      </c>
      <c r="Q1142" s="12" t="s">
        <v>122</v>
      </c>
      <c r="R1142" s="12">
        <v>10</v>
      </c>
      <c r="S1142" s="12">
        <v>20</v>
      </c>
      <c r="T1142" s="23">
        <v>1.3013215237221447</v>
      </c>
    </row>
    <row r="1143" spans="1:20" s="12" customFormat="1" x14ac:dyDescent="0.25">
      <c r="A1143" s="12">
        <v>306</v>
      </c>
      <c r="B1143" s="12">
        <v>18</v>
      </c>
      <c r="C1143" s="12" t="s">
        <v>162</v>
      </c>
      <c r="D1143" s="38">
        <v>493757.84306599799</v>
      </c>
      <c r="E1143" s="38">
        <v>5180942.0481599905</v>
      </c>
      <c r="F1143" s="12" t="s">
        <v>78</v>
      </c>
      <c r="G1143" s="12" t="s">
        <v>139</v>
      </c>
      <c r="H1143" s="12">
        <v>4</v>
      </c>
      <c r="I1143" s="12" t="s">
        <v>62</v>
      </c>
      <c r="J1143" s="12">
        <v>20</v>
      </c>
      <c r="K1143" s="12">
        <v>30</v>
      </c>
      <c r="L1143" s="23">
        <v>1.2050262877970463</v>
      </c>
      <c r="M1143" s="12" t="s">
        <v>83</v>
      </c>
      <c r="N1143" s="12" t="s">
        <v>68</v>
      </c>
      <c r="O1143" s="12" t="s">
        <v>70</v>
      </c>
      <c r="P1143" s="23">
        <v>1.2050262877970463</v>
      </c>
      <c r="Q1143" s="12" t="s">
        <v>83</v>
      </c>
      <c r="R1143" s="12">
        <v>20</v>
      </c>
      <c r="S1143" s="12">
        <v>30</v>
      </c>
      <c r="T1143" s="23">
        <v>1.3142897471637527</v>
      </c>
    </row>
    <row r="1144" spans="1:20" s="12" customFormat="1" x14ac:dyDescent="0.25">
      <c r="A1144" s="12">
        <v>306</v>
      </c>
      <c r="B1144" s="12">
        <v>18</v>
      </c>
      <c r="C1144" s="12" t="s">
        <v>162</v>
      </c>
      <c r="D1144" s="38">
        <v>493757.84306599799</v>
      </c>
      <c r="E1144" s="38">
        <v>5180942.0481599905</v>
      </c>
      <c r="F1144" s="12" t="s">
        <v>83</v>
      </c>
      <c r="G1144" s="12" t="s">
        <v>139</v>
      </c>
      <c r="H1144" s="12">
        <v>4</v>
      </c>
      <c r="I1144" s="12" t="s">
        <v>62</v>
      </c>
      <c r="J1144" s="12">
        <v>18</v>
      </c>
      <c r="K1144" s="12">
        <v>49</v>
      </c>
      <c r="L1144" s="23">
        <v>1.4440008287318953</v>
      </c>
      <c r="M1144" s="12" t="s">
        <v>83</v>
      </c>
      <c r="N1144" s="12">
        <v>30</v>
      </c>
      <c r="O1144" s="12">
        <v>49</v>
      </c>
      <c r="P1144" s="23">
        <v>1.4440008287318953</v>
      </c>
      <c r="Q1144" s="12" t="s">
        <v>83</v>
      </c>
      <c r="R1144" s="12">
        <v>30</v>
      </c>
      <c r="S1144" s="12">
        <v>49</v>
      </c>
      <c r="T1144" s="23">
        <v>1.4440008287318953</v>
      </c>
    </row>
    <row r="1145" spans="1:20" s="12" customFormat="1" x14ac:dyDescent="0.25">
      <c r="A1145" s="12">
        <v>306</v>
      </c>
      <c r="B1145" s="12">
        <v>18</v>
      </c>
      <c r="C1145" s="12" t="s">
        <v>162</v>
      </c>
      <c r="D1145" s="38">
        <v>493757.84306599799</v>
      </c>
      <c r="E1145" s="38">
        <v>5180942.0481599905</v>
      </c>
      <c r="F1145" s="12" t="s">
        <v>129</v>
      </c>
      <c r="G1145" s="12" t="s">
        <v>139</v>
      </c>
      <c r="H1145" s="12">
        <v>4</v>
      </c>
      <c r="I1145" s="12" t="s">
        <v>62</v>
      </c>
      <c r="J1145" s="12">
        <v>49</v>
      </c>
      <c r="K1145" s="12">
        <v>78</v>
      </c>
      <c r="L1145" s="23">
        <v>1.5793275067802317</v>
      </c>
      <c r="M1145" s="12" t="s">
        <v>129</v>
      </c>
      <c r="N1145" s="12">
        <v>49</v>
      </c>
      <c r="O1145" s="12">
        <v>78</v>
      </c>
      <c r="P1145" s="23">
        <v>1.5793275067802317</v>
      </c>
      <c r="Q1145" s="12" t="s">
        <v>129</v>
      </c>
      <c r="R1145" s="12">
        <v>49</v>
      </c>
      <c r="S1145" s="12">
        <v>78</v>
      </c>
      <c r="T1145" s="23">
        <v>1.5793275067802317</v>
      </c>
    </row>
    <row r="1146" spans="1:20" s="12" customFormat="1" x14ac:dyDescent="0.25">
      <c r="A1146" s="12">
        <v>306</v>
      </c>
      <c r="B1146" s="12">
        <v>18</v>
      </c>
      <c r="C1146" s="12" t="s">
        <v>162</v>
      </c>
      <c r="D1146" s="38">
        <v>493757.84306599799</v>
      </c>
      <c r="E1146" s="38">
        <v>5180942.0481599905</v>
      </c>
      <c r="F1146" s="12" t="s">
        <v>130</v>
      </c>
      <c r="G1146" s="12" t="s">
        <v>139</v>
      </c>
      <c r="H1146" s="12">
        <v>4</v>
      </c>
      <c r="I1146" s="12" t="s">
        <v>62</v>
      </c>
      <c r="J1146" s="12">
        <v>78</v>
      </c>
      <c r="K1146" s="12">
        <v>120</v>
      </c>
      <c r="L1146" s="23">
        <v>1.5392120730935346</v>
      </c>
      <c r="M1146" s="12" t="s">
        <v>130</v>
      </c>
      <c r="N1146" s="12">
        <v>78</v>
      </c>
      <c r="O1146" s="12">
        <v>120</v>
      </c>
      <c r="P1146" s="23">
        <v>1.5392120730935346</v>
      </c>
      <c r="Q1146" s="12" t="s">
        <v>130</v>
      </c>
      <c r="R1146" s="12">
        <v>78</v>
      </c>
      <c r="S1146" s="12">
        <v>120</v>
      </c>
      <c r="T1146" s="23">
        <v>1.5392120730935346</v>
      </c>
    </row>
    <row r="1147" spans="1:20" s="12" customFormat="1" x14ac:dyDescent="0.25">
      <c r="A1147" s="12">
        <v>306</v>
      </c>
      <c r="B1147" s="12">
        <v>18</v>
      </c>
      <c r="C1147" s="12" t="s">
        <v>162</v>
      </c>
      <c r="D1147" s="38">
        <v>493757.84306599799</v>
      </c>
      <c r="E1147" s="38">
        <v>5180942.0481599905</v>
      </c>
      <c r="F1147" s="12" t="s">
        <v>76</v>
      </c>
      <c r="G1147" s="12" t="s">
        <v>139</v>
      </c>
      <c r="H1147" s="12">
        <v>4</v>
      </c>
      <c r="I1147" s="12" t="s">
        <v>62</v>
      </c>
      <c r="J1147" s="12">
        <v>120</v>
      </c>
      <c r="K1147" s="12">
        <v>153</v>
      </c>
      <c r="L1147" s="23">
        <v>1.4898420180257239</v>
      </c>
      <c r="M1147" s="12" t="s">
        <v>76</v>
      </c>
      <c r="N1147" s="12">
        <v>120</v>
      </c>
      <c r="O1147" s="12">
        <v>153</v>
      </c>
      <c r="P1147" s="23">
        <v>1.4898420180257239</v>
      </c>
      <c r="Q1147" s="12" t="s">
        <v>76</v>
      </c>
      <c r="R1147" s="12">
        <v>120</v>
      </c>
      <c r="S1147" s="12">
        <v>153</v>
      </c>
      <c r="T1147" s="23">
        <v>1.4898420180257239</v>
      </c>
    </row>
    <row r="1148" spans="1:20" s="12" customFormat="1" x14ac:dyDescent="0.25">
      <c r="A1148" s="12">
        <v>308</v>
      </c>
      <c r="B1148" s="12">
        <v>20</v>
      </c>
      <c r="C1148" s="12" t="s">
        <v>162</v>
      </c>
      <c r="D1148" s="38">
        <v>493821.674625999</v>
      </c>
      <c r="E1148" s="38">
        <v>5180957.6503400002</v>
      </c>
      <c r="F1148" s="12" t="s">
        <v>78</v>
      </c>
      <c r="G1148" s="12" t="s">
        <v>139</v>
      </c>
      <c r="H1148" s="12">
        <v>4</v>
      </c>
      <c r="I1148" s="12" t="s">
        <v>121</v>
      </c>
      <c r="J1148" s="12">
        <v>0</v>
      </c>
      <c r="K1148" s="12">
        <v>10</v>
      </c>
      <c r="L1148" s="23">
        <v>1.2678104218938202</v>
      </c>
      <c r="M1148" s="12" t="s">
        <v>78</v>
      </c>
      <c r="N1148" s="12" t="s">
        <v>63</v>
      </c>
      <c r="O1148" s="12" t="s">
        <v>64</v>
      </c>
      <c r="P1148" s="23">
        <v>0.99267326815927559</v>
      </c>
      <c r="Q1148" s="12" t="s">
        <v>78</v>
      </c>
      <c r="R1148" s="12">
        <v>0</v>
      </c>
      <c r="S1148" s="12">
        <v>10</v>
      </c>
      <c r="T1148" s="23">
        <v>1.1899888843799074</v>
      </c>
    </row>
    <row r="1149" spans="1:20" s="12" customFormat="1" x14ac:dyDescent="0.25">
      <c r="A1149" s="12">
        <v>308</v>
      </c>
      <c r="B1149" s="12">
        <v>20</v>
      </c>
      <c r="C1149" s="12" t="s">
        <v>162</v>
      </c>
      <c r="D1149" s="38">
        <v>493821.674625999</v>
      </c>
      <c r="E1149" s="38">
        <v>5180957.6503400002</v>
      </c>
      <c r="F1149" s="12" t="s">
        <v>78</v>
      </c>
      <c r="G1149" s="12" t="s">
        <v>139</v>
      </c>
      <c r="H1149" s="12">
        <v>4</v>
      </c>
      <c r="I1149" s="12" t="s">
        <v>121</v>
      </c>
      <c r="J1149" s="12">
        <v>10</v>
      </c>
      <c r="K1149" s="12">
        <v>20</v>
      </c>
      <c r="L1149" s="23">
        <v>1.2678104218938202</v>
      </c>
      <c r="M1149" s="12" t="s">
        <v>135</v>
      </c>
      <c r="N1149" s="12" t="s">
        <v>64</v>
      </c>
      <c r="O1149" s="12" t="s">
        <v>68</v>
      </c>
      <c r="P1149" s="23">
        <v>1.3253486947316488</v>
      </c>
      <c r="Q1149" s="12" t="s">
        <v>135</v>
      </c>
      <c r="R1149" s="12">
        <v>10</v>
      </c>
      <c r="S1149" s="12">
        <v>20</v>
      </c>
      <c r="T1149" s="23">
        <v>1.2548300015879459</v>
      </c>
    </row>
    <row r="1150" spans="1:20" s="12" customFormat="1" x14ac:dyDescent="0.25">
      <c r="A1150" s="12">
        <v>308</v>
      </c>
      <c r="B1150" s="12">
        <v>20</v>
      </c>
      <c r="C1150" s="12" t="s">
        <v>162</v>
      </c>
      <c r="D1150" s="38">
        <v>493821.674625999</v>
      </c>
      <c r="E1150" s="38">
        <v>5180957.6503400002</v>
      </c>
      <c r="F1150" s="12" t="s">
        <v>78</v>
      </c>
      <c r="G1150" s="12" t="s">
        <v>139</v>
      </c>
      <c r="H1150" s="12">
        <v>4</v>
      </c>
      <c r="I1150" s="12" t="s">
        <v>121</v>
      </c>
      <c r="J1150" s="12">
        <v>20</v>
      </c>
      <c r="K1150" s="12">
        <v>30</v>
      </c>
      <c r="L1150" s="23">
        <v>1.2678104218938202</v>
      </c>
      <c r="M1150" s="12" t="s">
        <v>129</v>
      </c>
      <c r="N1150" s="12" t="s">
        <v>68</v>
      </c>
      <c r="O1150" s="12" t="s">
        <v>70</v>
      </c>
      <c r="P1150" s="23">
        <v>1.2678104218938202</v>
      </c>
      <c r="Q1150" s="12" t="s">
        <v>129</v>
      </c>
      <c r="R1150" s="12">
        <v>20</v>
      </c>
      <c r="S1150" s="12">
        <v>30</v>
      </c>
      <c r="T1150" s="23">
        <v>1.2666513753374387</v>
      </c>
    </row>
    <row r="1151" spans="1:20" s="12" customFormat="1" x14ac:dyDescent="0.25">
      <c r="A1151" s="12">
        <v>308</v>
      </c>
      <c r="B1151" s="12">
        <v>20</v>
      </c>
      <c r="C1151" s="12" t="s">
        <v>162</v>
      </c>
      <c r="D1151" s="38">
        <v>493821.674625999</v>
      </c>
      <c r="E1151" s="38">
        <v>5180957.6503400002</v>
      </c>
      <c r="F1151" s="12" t="s">
        <v>129</v>
      </c>
      <c r="G1151" s="12" t="s">
        <v>139</v>
      </c>
      <c r="H1151" s="12">
        <v>4</v>
      </c>
      <c r="I1151" s="12" t="s">
        <v>121</v>
      </c>
      <c r="J1151" s="12">
        <v>15</v>
      </c>
      <c r="K1151" s="12">
        <v>64</v>
      </c>
      <c r="L1151" s="23">
        <v>1.3491428467437472</v>
      </c>
      <c r="M1151" s="12" t="s">
        <v>129</v>
      </c>
      <c r="N1151" s="12">
        <v>30</v>
      </c>
      <c r="O1151" s="12">
        <v>64</v>
      </c>
      <c r="P1151" s="23">
        <v>1.3491428467437472</v>
      </c>
      <c r="Q1151" s="12" t="s">
        <v>129</v>
      </c>
      <c r="R1151" s="12">
        <v>30</v>
      </c>
      <c r="S1151" s="12">
        <v>64</v>
      </c>
      <c r="T1151" s="23">
        <v>1.3491428467437472</v>
      </c>
    </row>
    <row r="1152" spans="1:20" s="12" customFormat="1" x14ac:dyDescent="0.25">
      <c r="A1152" s="12">
        <v>308</v>
      </c>
      <c r="B1152" s="12">
        <v>20</v>
      </c>
      <c r="C1152" s="12" t="s">
        <v>162</v>
      </c>
      <c r="D1152" s="38">
        <v>493821.674625999</v>
      </c>
      <c r="E1152" s="38">
        <v>5180957.6503400002</v>
      </c>
      <c r="F1152" s="12" t="s">
        <v>130</v>
      </c>
      <c r="G1152" s="12" t="s">
        <v>139</v>
      </c>
      <c r="H1152" s="12">
        <v>4</v>
      </c>
      <c r="I1152" s="12" t="s">
        <v>121</v>
      </c>
      <c r="J1152" s="12">
        <v>64</v>
      </c>
      <c r="K1152" s="12">
        <v>101</v>
      </c>
      <c r="L1152" s="23">
        <v>1.3957389785464946</v>
      </c>
      <c r="M1152" s="12" t="s">
        <v>130</v>
      </c>
      <c r="N1152" s="12">
        <v>64</v>
      </c>
      <c r="O1152" s="12">
        <v>101</v>
      </c>
      <c r="P1152" s="23">
        <v>1.3957389785464946</v>
      </c>
      <c r="Q1152" s="12" t="s">
        <v>130</v>
      </c>
      <c r="R1152" s="12">
        <v>64</v>
      </c>
      <c r="S1152" s="12">
        <v>101</v>
      </c>
      <c r="T1152" s="23">
        <v>1.3957389785464946</v>
      </c>
    </row>
    <row r="1153" spans="1:20" s="12" customFormat="1" x14ac:dyDescent="0.25">
      <c r="A1153" s="12">
        <v>308</v>
      </c>
      <c r="B1153" s="12">
        <v>20</v>
      </c>
      <c r="C1153" s="12" t="s">
        <v>162</v>
      </c>
      <c r="D1153" s="38">
        <v>493821.674625999</v>
      </c>
      <c r="E1153" s="38">
        <v>5180957.6503400002</v>
      </c>
      <c r="F1153" s="12" t="s">
        <v>106</v>
      </c>
      <c r="G1153" s="12" t="s">
        <v>139</v>
      </c>
      <c r="H1153" s="12">
        <v>4</v>
      </c>
      <c r="I1153" s="12" t="s">
        <v>121</v>
      </c>
      <c r="J1153" s="12">
        <v>101</v>
      </c>
      <c r="K1153" s="12">
        <v>127</v>
      </c>
      <c r="L1153" s="23">
        <v>1.4715036417176954</v>
      </c>
      <c r="M1153" s="12" t="s">
        <v>106</v>
      </c>
      <c r="N1153" s="12">
        <v>101</v>
      </c>
      <c r="O1153" s="12">
        <v>127</v>
      </c>
      <c r="P1153" s="23">
        <v>1.4715036417176954</v>
      </c>
      <c r="Q1153" s="12" t="s">
        <v>106</v>
      </c>
      <c r="R1153" s="12">
        <v>101</v>
      </c>
      <c r="S1153" s="12">
        <v>127</v>
      </c>
      <c r="T1153" s="23">
        <v>1.4715036417176954</v>
      </c>
    </row>
    <row r="1154" spans="1:20" s="12" customFormat="1" x14ac:dyDescent="0.25">
      <c r="A1154" s="12">
        <v>308</v>
      </c>
      <c r="B1154" s="12">
        <v>20</v>
      </c>
      <c r="C1154" s="12" t="s">
        <v>162</v>
      </c>
      <c r="D1154" s="38">
        <v>493821.674625999</v>
      </c>
      <c r="E1154" s="38">
        <v>5180957.6503400002</v>
      </c>
      <c r="F1154" s="12" t="s">
        <v>107</v>
      </c>
      <c r="G1154" s="12" t="s">
        <v>139</v>
      </c>
      <c r="H1154" s="12">
        <v>4</v>
      </c>
      <c r="I1154" s="12" t="s">
        <v>121</v>
      </c>
      <c r="J1154" s="12">
        <v>127</v>
      </c>
      <c r="K1154" s="12">
        <v>153</v>
      </c>
      <c r="L1154" s="23">
        <v>1.4047266710037629</v>
      </c>
      <c r="M1154" s="12" t="s">
        <v>107</v>
      </c>
      <c r="N1154" s="12">
        <v>127</v>
      </c>
      <c r="O1154" s="12">
        <v>153</v>
      </c>
      <c r="P1154" s="23">
        <v>1.4047266710037629</v>
      </c>
      <c r="Q1154" s="12" t="s">
        <v>107</v>
      </c>
      <c r="R1154" s="12">
        <v>127</v>
      </c>
      <c r="S1154" s="12">
        <v>150</v>
      </c>
      <c r="T1154" s="23">
        <v>1.4047266710037629</v>
      </c>
    </row>
    <row r="1155" spans="1:20" s="12" customFormat="1" x14ac:dyDescent="0.25">
      <c r="A1155" s="12">
        <v>310</v>
      </c>
      <c r="B1155" s="12">
        <v>22</v>
      </c>
      <c r="C1155" s="12" t="s">
        <v>162</v>
      </c>
      <c r="D1155" s="38">
        <v>493885.503361999</v>
      </c>
      <c r="E1155" s="38">
        <v>5180970.8085200004</v>
      </c>
      <c r="F1155" s="12" t="s">
        <v>78</v>
      </c>
      <c r="G1155" s="12" t="s">
        <v>192</v>
      </c>
      <c r="H1155" s="12">
        <v>6</v>
      </c>
      <c r="I1155" s="12" t="s">
        <v>86</v>
      </c>
      <c r="J1155" s="12">
        <v>0</v>
      </c>
      <c r="K1155" s="12">
        <v>10</v>
      </c>
      <c r="L1155" s="23">
        <v>1.2480987142416018</v>
      </c>
      <c r="M1155" s="12" t="s">
        <v>78</v>
      </c>
      <c r="N1155" s="12" t="s">
        <v>63</v>
      </c>
      <c r="O1155" s="12" t="s">
        <v>64</v>
      </c>
      <c r="P1155" s="23">
        <v>0.80478374447062961</v>
      </c>
      <c r="Q1155" s="12" t="s">
        <v>78</v>
      </c>
      <c r="R1155" s="12">
        <v>0</v>
      </c>
      <c r="S1155" s="12">
        <v>10</v>
      </c>
      <c r="T1155" s="23">
        <v>1.1112973516594034</v>
      </c>
    </row>
    <row r="1156" spans="1:20" s="12" customFormat="1" x14ac:dyDescent="0.25">
      <c r="A1156" s="12">
        <v>310</v>
      </c>
      <c r="B1156" s="12">
        <v>22</v>
      </c>
      <c r="C1156" s="12" t="s">
        <v>162</v>
      </c>
      <c r="D1156" s="38">
        <v>493885.503361999</v>
      </c>
      <c r="E1156" s="38">
        <v>5180970.8085200004</v>
      </c>
      <c r="F1156" s="12" t="s">
        <v>78</v>
      </c>
      <c r="G1156" s="12" t="s">
        <v>192</v>
      </c>
      <c r="H1156" s="12">
        <v>6</v>
      </c>
      <c r="I1156" s="12" t="s">
        <v>86</v>
      </c>
      <c r="J1156" s="12">
        <v>10</v>
      </c>
      <c r="K1156" s="12">
        <v>20</v>
      </c>
      <c r="L1156" s="23">
        <v>1.2480987142416018</v>
      </c>
      <c r="M1156" s="12" t="s">
        <v>78</v>
      </c>
      <c r="N1156" s="12" t="s">
        <v>64</v>
      </c>
      <c r="O1156" s="12" t="s">
        <v>68</v>
      </c>
      <c r="P1156" s="23">
        <v>1.3195594539023596</v>
      </c>
      <c r="Q1156" s="12" t="s">
        <v>78</v>
      </c>
      <c r="R1156" s="12">
        <v>10</v>
      </c>
      <c r="S1156" s="12">
        <v>20</v>
      </c>
      <c r="T1156" s="23">
        <v>1.2305697196393599</v>
      </c>
    </row>
    <row r="1157" spans="1:20" s="12" customFormat="1" x14ac:dyDescent="0.25">
      <c r="A1157" s="12">
        <v>310</v>
      </c>
      <c r="B1157" s="12">
        <v>22</v>
      </c>
      <c r="C1157" s="12" t="s">
        <v>162</v>
      </c>
      <c r="D1157" s="38">
        <v>493885.503361999</v>
      </c>
      <c r="E1157" s="38">
        <v>5180970.8085200004</v>
      </c>
      <c r="F1157" s="12" t="s">
        <v>78</v>
      </c>
      <c r="G1157" s="12" t="s">
        <v>192</v>
      </c>
      <c r="H1157" s="12">
        <v>6</v>
      </c>
      <c r="I1157" s="12" t="s">
        <v>86</v>
      </c>
      <c r="J1157" s="12">
        <v>20</v>
      </c>
      <c r="K1157" s="12">
        <v>30</v>
      </c>
      <c r="L1157" s="23">
        <v>1.2480987142416018</v>
      </c>
      <c r="M1157" s="12" t="s">
        <v>81</v>
      </c>
      <c r="N1157" s="12" t="s">
        <v>68</v>
      </c>
      <c r="O1157" s="12" t="s">
        <v>70</v>
      </c>
      <c r="P1157" s="23">
        <v>1.2480987142416018</v>
      </c>
      <c r="Q1157" s="12" t="s">
        <v>81</v>
      </c>
      <c r="R1157" s="12">
        <v>20</v>
      </c>
      <c r="S1157" s="12">
        <v>30</v>
      </c>
      <c r="T1157" s="23">
        <v>1.1744623039328121</v>
      </c>
    </row>
    <row r="1158" spans="1:20" s="12" customFormat="1" x14ac:dyDescent="0.25">
      <c r="A1158" s="12">
        <v>310</v>
      </c>
      <c r="B1158" s="12">
        <v>22</v>
      </c>
      <c r="C1158" s="12" t="s">
        <v>162</v>
      </c>
      <c r="D1158" s="38">
        <v>493885.503361999</v>
      </c>
      <c r="E1158" s="38">
        <v>5180970.8085200004</v>
      </c>
      <c r="F1158" s="12" t="s">
        <v>82</v>
      </c>
      <c r="G1158" s="12" t="s">
        <v>192</v>
      </c>
      <c r="H1158" s="12">
        <v>6</v>
      </c>
      <c r="I1158" s="12" t="s">
        <v>86</v>
      </c>
      <c r="J1158" s="12">
        <v>22</v>
      </c>
      <c r="K1158" s="12">
        <v>53</v>
      </c>
      <c r="L1158" s="23">
        <v>1.217199269336581</v>
      </c>
      <c r="M1158" s="12" t="s">
        <v>82</v>
      </c>
      <c r="N1158" s="12">
        <v>30</v>
      </c>
      <c r="O1158" s="12">
        <v>53</v>
      </c>
      <c r="P1158" s="23">
        <v>1.217199269336581</v>
      </c>
      <c r="Q1158" s="12" t="s">
        <v>82</v>
      </c>
      <c r="R1158" s="12">
        <v>30</v>
      </c>
      <c r="S1158" s="12">
        <v>58</v>
      </c>
      <c r="T1158" s="23">
        <v>1.217199269336581</v>
      </c>
    </row>
    <row r="1159" spans="1:20" s="12" customFormat="1" x14ac:dyDescent="0.25">
      <c r="A1159" s="12">
        <v>310</v>
      </c>
      <c r="B1159" s="12">
        <v>22</v>
      </c>
      <c r="C1159" s="12" t="s">
        <v>162</v>
      </c>
      <c r="D1159" s="38">
        <v>493885.503361999</v>
      </c>
      <c r="E1159" s="38">
        <v>5180970.8085200004</v>
      </c>
      <c r="F1159" s="12" t="s">
        <v>87</v>
      </c>
      <c r="G1159" s="12" t="s">
        <v>192</v>
      </c>
      <c r="H1159" s="12">
        <v>6</v>
      </c>
      <c r="I1159" s="12" t="s">
        <v>86</v>
      </c>
      <c r="J1159" s="12">
        <v>53</v>
      </c>
      <c r="K1159" s="12">
        <v>83</v>
      </c>
      <c r="L1159" s="23">
        <v>1.3932784661862954</v>
      </c>
      <c r="M1159" s="12" t="s">
        <v>87</v>
      </c>
      <c r="N1159" s="12">
        <v>53</v>
      </c>
      <c r="O1159" s="12">
        <v>83</v>
      </c>
      <c r="P1159" s="23">
        <v>1.3932784661862954</v>
      </c>
      <c r="Q1159" s="12" t="s">
        <v>87</v>
      </c>
      <c r="R1159" s="12">
        <v>58</v>
      </c>
      <c r="S1159" s="12">
        <v>83</v>
      </c>
      <c r="T1159" s="23">
        <v>1.3932784661862954</v>
      </c>
    </row>
    <row r="1160" spans="1:20" s="12" customFormat="1" x14ac:dyDescent="0.25">
      <c r="A1160" s="12">
        <v>310</v>
      </c>
      <c r="B1160" s="12">
        <v>22</v>
      </c>
      <c r="C1160" s="12" t="s">
        <v>162</v>
      </c>
      <c r="D1160" s="38">
        <v>493885.503361999</v>
      </c>
      <c r="E1160" s="38">
        <v>5180970.8085200004</v>
      </c>
      <c r="F1160" s="12" t="s">
        <v>92</v>
      </c>
      <c r="G1160" s="12" t="s">
        <v>192</v>
      </c>
      <c r="H1160" s="12">
        <v>6</v>
      </c>
      <c r="I1160" s="12" t="s">
        <v>86</v>
      </c>
      <c r="J1160" s="12">
        <v>83</v>
      </c>
      <c r="K1160" s="12">
        <v>114</v>
      </c>
      <c r="L1160" s="23">
        <v>1.4599289545429746</v>
      </c>
      <c r="M1160" s="12" t="s">
        <v>92</v>
      </c>
      <c r="N1160" s="12">
        <v>83</v>
      </c>
      <c r="O1160" s="12">
        <v>114</v>
      </c>
      <c r="P1160" s="23">
        <v>1.4599289545429746</v>
      </c>
      <c r="Q1160" s="12" t="s">
        <v>92</v>
      </c>
      <c r="R1160" s="12">
        <v>83</v>
      </c>
      <c r="S1160" s="12">
        <v>114</v>
      </c>
      <c r="T1160" s="23">
        <v>1.4599289545429746</v>
      </c>
    </row>
    <row r="1161" spans="1:20" s="12" customFormat="1" x14ac:dyDescent="0.25">
      <c r="A1161" s="12">
        <v>310</v>
      </c>
      <c r="B1161" s="12">
        <v>22</v>
      </c>
      <c r="C1161" s="12" t="s">
        <v>162</v>
      </c>
      <c r="D1161" s="38">
        <v>493885.503361999</v>
      </c>
      <c r="E1161" s="38">
        <v>5180970.8085200004</v>
      </c>
      <c r="F1161" s="12" t="s">
        <v>76</v>
      </c>
      <c r="G1161" s="12" t="s">
        <v>192</v>
      </c>
      <c r="H1161" s="12">
        <v>6</v>
      </c>
      <c r="I1161" s="12" t="s">
        <v>86</v>
      </c>
      <c r="J1161" s="12">
        <v>114</v>
      </c>
      <c r="K1161" s="12">
        <v>153</v>
      </c>
      <c r="L1161" s="23">
        <v>1.46</v>
      </c>
      <c r="M1161" s="12" t="s">
        <v>76</v>
      </c>
      <c r="N1161" s="12">
        <v>114</v>
      </c>
      <c r="O1161" s="12">
        <v>153</v>
      </c>
      <c r="P1161" s="23">
        <v>1.46</v>
      </c>
      <c r="Q1161" s="12" t="s">
        <v>76</v>
      </c>
      <c r="R1161" s="12">
        <v>114</v>
      </c>
      <c r="S1161" s="12">
        <v>153</v>
      </c>
      <c r="T1161" s="23">
        <v>1.46</v>
      </c>
    </row>
    <row r="1162" spans="1:20" s="12" customFormat="1" x14ac:dyDescent="0.25">
      <c r="A1162" s="12">
        <v>312</v>
      </c>
      <c r="B1162" s="12">
        <v>24</v>
      </c>
      <c r="C1162" s="12" t="s">
        <v>162</v>
      </c>
      <c r="D1162" s="38">
        <v>493946.579880998</v>
      </c>
      <c r="E1162" s="38">
        <v>5180965.7970000003</v>
      </c>
      <c r="F1162" s="12" t="s">
        <v>78</v>
      </c>
      <c r="G1162" s="12" t="s">
        <v>139</v>
      </c>
      <c r="H1162" s="12">
        <v>4</v>
      </c>
      <c r="I1162" s="12" t="s">
        <v>120</v>
      </c>
      <c r="J1162" s="12">
        <v>0</v>
      </c>
      <c r="K1162" s="12">
        <v>10</v>
      </c>
      <c r="L1162" s="23">
        <v>1.2239793030751613</v>
      </c>
      <c r="M1162" s="12" t="s">
        <v>78</v>
      </c>
      <c r="N1162" s="12" t="s">
        <v>63</v>
      </c>
      <c r="O1162" s="12" t="s">
        <v>64</v>
      </c>
      <c r="P1162" s="23">
        <v>0.8807416138542794</v>
      </c>
      <c r="Q1162" s="12" t="s">
        <v>78</v>
      </c>
      <c r="R1162" s="12">
        <v>0</v>
      </c>
      <c r="S1162" s="12">
        <v>10</v>
      </c>
      <c r="T1162" s="23">
        <v>1.1289411930765567</v>
      </c>
    </row>
    <row r="1163" spans="1:20" s="12" customFormat="1" x14ac:dyDescent="0.25">
      <c r="A1163" s="12">
        <v>312</v>
      </c>
      <c r="B1163" s="12">
        <v>24</v>
      </c>
      <c r="C1163" s="12" t="s">
        <v>162</v>
      </c>
      <c r="D1163" s="38">
        <v>493946.579880998</v>
      </c>
      <c r="E1163" s="38">
        <v>5180965.7970000003</v>
      </c>
      <c r="F1163" s="12" t="s">
        <v>78</v>
      </c>
      <c r="G1163" s="12" t="s">
        <v>139</v>
      </c>
      <c r="H1163" s="12">
        <v>4</v>
      </c>
      <c r="I1163" s="12" t="s">
        <v>120</v>
      </c>
      <c r="J1163" s="12">
        <v>10</v>
      </c>
      <c r="K1163" s="12">
        <v>20</v>
      </c>
      <c r="L1163" s="23">
        <v>1.2239793030751613</v>
      </c>
      <c r="M1163" s="12" t="s">
        <v>78</v>
      </c>
      <c r="N1163" s="12" t="s">
        <v>64</v>
      </c>
      <c r="O1163" s="12" t="s">
        <v>68</v>
      </c>
      <c r="P1163" s="23">
        <v>1.2929010332477371</v>
      </c>
      <c r="Q1163" s="12" t="s">
        <v>78</v>
      </c>
      <c r="R1163" s="12">
        <v>10</v>
      </c>
      <c r="S1163" s="12">
        <v>20</v>
      </c>
      <c r="T1163" s="23">
        <v>1.1192370802971223</v>
      </c>
    </row>
    <row r="1164" spans="1:20" s="12" customFormat="1" x14ac:dyDescent="0.25">
      <c r="A1164" s="12">
        <v>312</v>
      </c>
      <c r="B1164" s="12">
        <v>24</v>
      </c>
      <c r="C1164" s="12" t="s">
        <v>162</v>
      </c>
      <c r="D1164" s="38">
        <v>493946.579880998</v>
      </c>
      <c r="E1164" s="38">
        <v>5180965.7970000003</v>
      </c>
      <c r="F1164" s="12" t="s">
        <v>78</v>
      </c>
      <c r="G1164" s="12" t="s">
        <v>139</v>
      </c>
      <c r="H1164" s="12">
        <v>4</v>
      </c>
      <c r="I1164" s="12" t="s">
        <v>120</v>
      </c>
      <c r="J1164" s="12">
        <v>20</v>
      </c>
      <c r="K1164" s="12">
        <v>30</v>
      </c>
      <c r="L1164" s="23">
        <v>1.2239793030751613</v>
      </c>
      <c r="M1164" s="12" t="s">
        <v>81</v>
      </c>
      <c r="N1164" s="12" t="s">
        <v>68</v>
      </c>
      <c r="O1164" s="12" t="s">
        <v>70</v>
      </c>
      <c r="P1164" s="23">
        <v>1.2239793030751613</v>
      </c>
      <c r="Q1164" s="12" t="s">
        <v>82</v>
      </c>
      <c r="R1164" s="12">
        <v>20</v>
      </c>
      <c r="S1164" s="12">
        <v>30</v>
      </c>
      <c r="T1164" s="23">
        <v>1.203662861478201</v>
      </c>
    </row>
    <row r="1165" spans="1:20" s="12" customFormat="1" x14ac:dyDescent="0.25">
      <c r="A1165" s="12">
        <v>312</v>
      </c>
      <c r="B1165" s="12">
        <v>24</v>
      </c>
      <c r="C1165" s="12" t="s">
        <v>162</v>
      </c>
      <c r="D1165" s="38">
        <v>493946.579880998</v>
      </c>
      <c r="E1165" s="38">
        <v>5180965.7970000003</v>
      </c>
      <c r="F1165" s="12" t="s">
        <v>82</v>
      </c>
      <c r="G1165" s="12" t="s">
        <v>139</v>
      </c>
      <c r="H1165" s="12">
        <v>4</v>
      </c>
      <c r="I1165" s="12" t="s">
        <v>120</v>
      </c>
      <c r="J1165" s="12">
        <v>22</v>
      </c>
      <c r="K1165" s="12">
        <v>36</v>
      </c>
      <c r="L1165" s="23">
        <v>1.2136346864569425</v>
      </c>
      <c r="M1165" s="12" t="s">
        <v>82</v>
      </c>
      <c r="N1165" s="12">
        <v>30</v>
      </c>
      <c r="O1165" s="12">
        <v>36</v>
      </c>
      <c r="P1165" s="23">
        <v>1.2136346864569425</v>
      </c>
      <c r="Q1165" s="12" t="s">
        <v>82</v>
      </c>
      <c r="R1165" s="12">
        <v>30</v>
      </c>
      <c r="S1165" s="12">
        <v>36</v>
      </c>
      <c r="T1165" s="23">
        <v>1.2136346864569425</v>
      </c>
    </row>
    <row r="1166" spans="1:20" s="12" customFormat="1" x14ac:dyDescent="0.25">
      <c r="A1166" s="12">
        <v>312</v>
      </c>
      <c r="B1166" s="12">
        <v>24</v>
      </c>
      <c r="C1166" s="12" t="s">
        <v>162</v>
      </c>
      <c r="D1166" s="38">
        <v>493946.579880998</v>
      </c>
      <c r="E1166" s="38">
        <v>5180965.7970000003</v>
      </c>
      <c r="F1166" s="12" t="s">
        <v>129</v>
      </c>
      <c r="G1166" s="12" t="s">
        <v>139</v>
      </c>
      <c r="H1166" s="12">
        <v>4</v>
      </c>
      <c r="I1166" s="12" t="s">
        <v>120</v>
      </c>
      <c r="J1166" s="12">
        <v>36</v>
      </c>
      <c r="K1166" s="12">
        <v>64</v>
      </c>
      <c r="L1166" s="23">
        <v>1.2159438541580525</v>
      </c>
      <c r="M1166" s="12" t="s">
        <v>129</v>
      </c>
      <c r="N1166" s="12">
        <v>36</v>
      </c>
      <c r="O1166" s="12">
        <v>64</v>
      </c>
      <c r="P1166" s="23">
        <v>1.2159438541580525</v>
      </c>
      <c r="Q1166" s="12" t="s">
        <v>129</v>
      </c>
      <c r="R1166" s="12">
        <v>36</v>
      </c>
      <c r="S1166" s="12">
        <v>64</v>
      </c>
      <c r="T1166" s="23">
        <v>1.2159438541580525</v>
      </c>
    </row>
    <row r="1167" spans="1:20" s="12" customFormat="1" x14ac:dyDescent="0.25">
      <c r="A1167" s="12">
        <v>312</v>
      </c>
      <c r="B1167" s="12">
        <v>24</v>
      </c>
      <c r="C1167" s="12" t="s">
        <v>162</v>
      </c>
      <c r="D1167" s="38">
        <v>493946.579880998</v>
      </c>
      <c r="E1167" s="38">
        <v>5180965.7970000003</v>
      </c>
      <c r="F1167" s="12" t="s">
        <v>130</v>
      </c>
      <c r="G1167" s="12" t="s">
        <v>139</v>
      </c>
      <c r="H1167" s="12">
        <v>4</v>
      </c>
      <c r="I1167" s="12" t="s">
        <v>120</v>
      </c>
      <c r="J1167" s="12">
        <v>64</v>
      </c>
      <c r="K1167" s="12">
        <v>110</v>
      </c>
      <c r="L1167" s="23">
        <v>1.4504006401386145</v>
      </c>
      <c r="M1167" s="12" t="s">
        <v>130</v>
      </c>
      <c r="N1167" s="12">
        <v>64</v>
      </c>
      <c r="O1167" s="12">
        <v>110</v>
      </c>
      <c r="P1167" s="23">
        <v>1.4504006401386145</v>
      </c>
      <c r="Q1167" s="12" t="s">
        <v>130</v>
      </c>
      <c r="R1167" s="12">
        <v>64</v>
      </c>
      <c r="S1167" s="12">
        <v>110</v>
      </c>
      <c r="T1167" s="23">
        <v>1.4504006401386145</v>
      </c>
    </row>
    <row r="1168" spans="1:20" s="12" customFormat="1" x14ac:dyDescent="0.25">
      <c r="A1168" s="12">
        <v>312</v>
      </c>
      <c r="B1168" s="12">
        <v>24</v>
      </c>
      <c r="C1168" s="12" t="s">
        <v>162</v>
      </c>
      <c r="D1168" s="38">
        <v>493946.579880998</v>
      </c>
      <c r="E1168" s="38">
        <v>5180965.7970000003</v>
      </c>
      <c r="F1168" s="12" t="s">
        <v>76</v>
      </c>
      <c r="G1168" s="12" t="s">
        <v>139</v>
      </c>
      <c r="H1168" s="12">
        <v>4</v>
      </c>
      <c r="I1168" s="12" t="s">
        <v>120</v>
      </c>
      <c r="J1168" s="12">
        <v>110</v>
      </c>
      <c r="K1168" s="12">
        <v>153</v>
      </c>
      <c r="L1168" s="23">
        <v>1.5836441129403136</v>
      </c>
      <c r="M1168" s="12" t="s">
        <v>76</v>
      </c>
      <c r="N1168" s="12">
        <v>110</v>
      </c>
      <c r="O1168" s="12">
        <v>153</v>
      </c>
      <c r="P1168" s="23">
        <v>1.5836441129403136</v>
      </c>
      <c r="Q1168" s="12" t="s">
        <v>76</v>
      </c>
      <c r="R1168" s="12">
        <v>110</v>
      </c>
      <c r="S1168" s="12">
        <v>153</v>
      </c>
      <c r="T1168" s="23">
        <v>1.5836441129403136</v>
      </c>
    </row>
    <row r="1169" spans="1:20" s="12" customFormat="1" x14ac:dyDescent="0.25">
      <c r="A1169" s="12">
        <v>314</v>
      </c>
      <c r="B1169" s="12">
        <v>26</v>
      </c>
      <c r="C1169" s="12" t="s">
        <v>162</v>
      </c>
      <c r="D1169" s="38">
        <v>494013.118976</v>
      </c>
      <c r="E1169" s="38">
        <v>5180956.0117199803</v>
      </c>
      <c r="F1169" s="12" t="s">
        <v>78</v>
      </c>
      <c r="G1169" s="12" t="s">
        <v>192</v>
      </c>
      <c r="H1169" s="12">
        <v>6</v>
      </c>
      <c r="I1169" s="12" t="s">
        <v>62</v>
      </c>
      <c r="J1169" s="12">
        <v>0</v>
      </c>
      <c r="K1169" s="12">
        <v>10</v>
      </c>
      <c r="L1169" s="23">
        <v>1.3444757090382773</v>
      </c>
      <c r="M1169" s="12" t="s">
        <v>78</v>
      </c>
      <c r="N1169" s="12" t="s">
        <v>63</v>
      </c>
      <c r="O1169" s="12" t="s">
        <v>64</v>
      </c>
      <c r="P1169" s="23">
        <v>0.98806039826325187</v>
      </c>
      <c r="Q1169" s="12" t="s">
        <v>78</v>
      </c>
      <c r="R1169" s="12">
        <v>0</v>
      </c>
      <c r="S1169" s="12">
        <v>10</v>
      </c>
      <c r="T1169" s="23">
        <v>1.2909116572860242</v>
      </c>
    </row>
    <row r="1170" spans="1:20" s="12" customFormat="1" x14ac:dyDescent="0.25">
      <c r="A1170" s="12">
        <v>314</v>
      </c>
      <c r="B1170" s="12">
        <v>26</v>
      </c>
      <c r="C1170" s="12" t="s">
        <v>162</v>
      </c>
      <c r="D1170" s="38">
        <v>494013.118976</v>
      </c>
      <c r="E1170" s="38">
        <v>5180956.0117199803</v>
      </c>
      <c r="F1170" s="12" t="s">
        <v>78</v>
      </c>
      <c r="G1170" s="12" t="s">
        <v>192</v>
      </c>
      <c r="H1170" s="12">
        <v>6</v>
      </c>
      <c r="I1170" s="12" t="s">
        <v>62</v>
      </c>
      <c r="J1170" s="12">
        <v>10</v>
      </c>
      <c r="K1170" s="12">
        <v>20</v>
      </c>
      <c r="L1170" s="23">
        <v>1.4136844782215807</v>
      </c>
      <c r="M1170" s="12" t="s">
        <v>78</v>
      </c>
      <c r="N1170" s="12" t="s">
        <v>64</v>
      </c>
      <c r="O1170" s="12" t="s">
        <v>68</v>
      </c>
      <c r="P1170" s="23">
        <v>1.4136844782215807</v>
      </c>
      <c r="Q1170" s="12" t="s">
        <v>78</v>
      </c>
      <c r="R1170" s="12">
        <v>10</v>
      </c>
      <c r="S1170" s="12">
        <v>20</v>
      </c>
      <c r="T1170" s="23">
        <v>1.4545582864301216</v>
      </c>
    </row>
    <row r="1171" spans="1:20" s="12" customFormat="1" x14ac:dyDescent="0.25">
      <c r="A1171" s="12">
        <v>314</v>
      </c>
      <c r="B1171" s="12">
        <v>26</v>
      </c>
      <c r="C1171" s="12" t="s">
        <v>162</v>
      </c>
      <c r="D1171" s="38">
        <v>494013.118976</v>
      </c>
      <c r="E1171" s="38">
        <v>5180956.0117199803</v>
      </c>
      <c r="F1171" s="12" t="s">
        <v>78</v>
      </c>
      <c r="G1171" s="12" t="s">
        <v>192</v>
      </c>
      <c r="H1171" s="12">
        <v>6</v>
      </c>
      <c r="I1171" s="12" t="s">
        <v>62</v>
      </c>
      <c r="J1171" s="12">
        <v>20</v>
      </c>
      <c r="K1171" s="12">
        <v>30</v>
      </c>
      <c r="L1171" s="23">
        <v>1.4537578848887645</v>
      </c>
      <c r="M1171" s="12" t="s">
        <v>140</v>
      </c>
      <c r="N1171" s="12" t="s">
        <v>68</v>
      </c>
      <c r="O1171" s="12" t="s">
        <v>70</v>
      </c>
      <c r="P1171" s="23">
        <v>1.4537578848887645</v>
      </c>
      <c r="Q1171" s="12" t="s">
        <v>140</v>
      </c>
      <c r="R1171" s="12">
        <v>20</v>
      </c>
      <c r="S1171" s="12">
        <v>30</v>
      </c>
      <c r="T1171" s="23">
        <v>1.4605571925119538</v>
      </c>
    </row>
    <row r="1172" spans="1:20" s="12" customFormat="1" x14ac:dyDescent="0.25">
      <c r="A1172" s="12">
        <v>314</v>
      </c>
      <c r="B1172" s="12">
        <v>26</v>
      </c>
      <c r="C1172" s="12" t="s">
        <v>162</v>
      </c>
      <c r="D1172" s="38">
        <v>494013.118976</v>
      </c>
      <c r="E1172" s="38">
        <v>5180956.0117199803</v>
      </c>
      <c r="F1172" s="12" t="s">
        <v>140</v>
      </c>
      <c r="G1172" s="12" t="s">
        <v>192</v>
      </c>
      <c r="H1172" s="12">
        <v>6</v>
      </c>
      <c r="I1172" s="12" t="s">
        <v>62</v>
      </c>
      <c r="J1172" s="12">
        <v>20</v>
      </c>
      <c r="K1172" s="12">
        <v>43</v>
      </c>
      <c r="L1172" s="23">
        <v>1.4544233296462576</v>
      </c>
      <c r="M1172" s="12" t="s">
        <v>140</v>
      </c>
      <c r="N1172" s="12">
        <v>30</v>
      </c>
      <c r="O1172" s="12">
        <v>43</v>
      </c>
      <c r="P1172" s="23">
        <v>1.4544233296462576</v>
      </c>
      <c r="Q1172" s="12" t="s">
        <v>140</v>
      </c>
      <c r="R1172" s="12">
        <v>30</v>
      </c>
      <c r="S1172" s="12">
        <v>43</v>
      </c>
      <c r="T1172" s="23">
        <v>1.4544233296462576</v>
      </c>
    </row>
    <row r="1173" spans="1:20" s="12" customFormat="1" x14ac:dyDescent="0.25">
      <c r="A1173" s="12">
        <v>314</v>
      </c>
      <c r="B1173" s="12">
        <v>26</v>
      </c>
      <c r="C1173" s="12" t="s">
        <v>162</v>
      </c>
      <c r="D1173" s="38">
        <v>494013.118976</v>
      </c>
      <c r="E1173" s="38">
        <v>5180956.0117199803</v>
      </c>
      <c r="F1173" s="12" t="s">
        <v>93</v>
      </c>
      <c r="G1173" s="12" t="s">
        <v>192</v>
      </c>
      <c r="H1173" s="12">
        <v>6</v>
      </c>
      <c r="I1173" s="12" t="s">
        <v>62</v>
      </c>
      <c r="J1173" s="12">
        <v>43</v>
      </c>
      <c r="K1173" s="12">
        <v>76</v>
      </c>
      <c r="L1173" s="23">
        <v>1.5964165223404532</v>
      </c>
      <c r="M1173" s="12" t="s">
        <v>93</v>
      </c>
      <c r="N1173" s="12">
        <v>43</v>
      </c>
      <c r="O1173" s="12">
        <v>76</v>
      </c>
      <c r="P1173" s="23">
        <v>1.5964165223404532</v>
      </c>
      <c r="Q1173" s="12" t="s">
        <v>93</v>
      </c>
      <c r="R1173" s="12">
        <v>43</v>
      </c>
      <c r="S1173" s="12">
        <v>73</v>
      </c>
      <c r="T1173" s="23">
        <v>1.5964165223404532</v>
      </c>
    </row>
    <row r="1174" spans="1:20" s="12" customFormat="1" x14ac:dyDescent="0.25">
      <c r="A1174" s="12">
        <v>314</v>
      </c>
      <c r="B1174" s="12">
        <v>26</v>
      </c>
      <c r="C1174" s="12" t="s">
        <v>162</v>
      </c>
      <c r="D1174" s="38">
        <v>494013.118976</v>
      </c>
      <c r="E1174" s="38">
        <v>5180956.0117199803</v>
      </c>
      <c r="F1174" s="12" t="s">
        <v>89</v>
      </c>
      <c r="G1174" s="12" t="s">
        <v>192</v>
      </c>
      <c r="H1174" s="12">
        <v>6</v>
      </c>
      <c r="I1174" s="12" t="s">
        <v>62</v>
      </c>
      <c r="J1174" s="12">
        <v>76</v>
      </c>
      <c r="K1174" s="12">
        <v>113</v>
      </c>
      <c r="L1174" s="23">
        <v>1.5869133065112551</v>
      </c>
      <c r="M1174" s="12" t="s">
        <v>89</v>
      </c>
      <c r="N1174" s="12">
        <v>76</v>
      </c>
      <c r="O1174" s="12">
        <v>113</v>
      </c>
      <c r="P1174" s="23">
        <v>1.5869133065112551</v>
      </c>
      <c r="Q1174" s="12" t="s">
        <v>89</v>
      </c>
      <c r="R1174" s="12">
        <v>73</v>
      </c>
      <c r="S1174" s="12">
        <v>113</v>
      </c>
      <c r="T1174" s="23">
        <v>1.5869133065112551</v>
      </c>
    </row>
    <row r="1175" spans="1:20" s="12" customFormat="1" x14ac:dyDescent="0.25">
      <c r="A1175" s="12">
        <v>314</v>
      </c>
      <c r="B1175" s="12">
        <v>26</v>
      </c>
      <c r="C1175" s="12" t="s">
        <v>162</v>
      </c>
      <c r="D1175" s="38">
        <v>494013.118976</v>
      </c>
      <c r="E1175" s="38">
        <v>5180956.0117199803</v>
      </c>
      <c r="F1175" s="12" t="s">
        <v>90</v>
      </c>
      <c r="G1175" s="12" t="s">
        <v>192</v>
      </c>
      <c r="H1175" s="12">
        <v>6</v>
      </c>
      <c r="I1175" s="12" t="s">
        <v>62</v>
      </c>
      <c r="J1175" s="12">
        <v>113</v>
      </c>
      <c r="K1175" s="12">
        <v>153</v>
      </c>
      <c r="L1175" s="23">
        <v>1.68503807641353</v>
      </c>
      <c r="M1175" s="12" t="s">
        <v>90</v>
      </c>
      <c r="N1175" s="12">
        <v>113</v>
      </c>
      <c r="O1175" s="12">
        <v>153</v>
      </c>
      <c r="P1175" s="23">
        <v>1.68503807641353</v>
      </c>
      <c r="Q1175" s="12" t="s">
        <v>90</v>
      </c>
      <c r="R1175" s="12">
        <v>113</v>
      </c>
      <c r="S1175" s="12">
        <v>151</v>
      </c>
      <c r="T1175" s="23">
        <v>1.68503807641353</v>
      </c>
    </row>
    <row r="1176" spans="1:20" s="12" customFormat="1" x14ac:dyDescent="0.25">
      <c r="A1176" s="12">
        <v>316</v>
      </c>
      <c r="B1176" s="12">
        <v>28</v>
      </c>
      <c r="C1176" s="12" t="s">
        <v>162</v>
      </c>
      <c r="D1176" s="38">
        <v>494076.92789499799</v>
      </c>
      <c r="E1176" s="38">
        <v>5180949.5033200001</v>
      </c>
      <c r="F1176" s="12" t="s">
        <v>78</v>
      </c>
      <c r="G1176" s="12" t="s">
        <v>192</v>
      </c>
      <c r="H1176" s="12">
        <v>6</v>
      </c>
      <c r="I1176" s="12" t="s">
        <v>86</v>
      </c>
      <c r="J1176" s="12">
        <v>0</v>
      </c>
      <c r="K1176" s="12">
        <v>10</v>
      </c>
      <c r="L1176" s="23">
        <v>1.4145126951986522</v>
      </c>
      <c r="M1176" s="12" t="s">
        <v>78</v>
      </c>
      <c r="N1176" s="12" t="s">
        <v>63</v>
      </c>
      <c r="O1176" s="12" t="s">
        <v>64</v>
      </c>
      <c r="P1176" s="23">
        <v>1.0696797234978244</v>
      </c>
      <c r="Q1176" s="12" t="s">
        <v>78</v>
      </c>
      <c r="R1176" s="12">
        <v>0</v>
      </c>
      <c r="S1176" s="12">
        <v>10</v>
      </c>
      <c r="T1176" s="23">
        <v>1.269386170757097</v>
      </c>
    </row>
    <row r="1177" spans="1:20" s="12" customFormat="1" x14ac:dyDescent="0.25">
      <c r="A1177" s="12">
        <v>316</v>
      </c>
      <c r="B1177" s="12">
        <v>28</v>
      </c>
      <c r="C1177" s="12" t="s">
        <v>162</v>
      </c>
      <c r="D1177" s="38">
        <v>494076.92789499799</v>
      </c>
      <c r="E1177" s="38">
        <v>5180949.5033200001</v>
      </c>
      <c r="F1177" s="12" t="s">
        <v>78</v>
      </c>
      <c r="G1177" s="12" t="s">
        <v>192</v>
      </c>
      <c r="H1177" s="12">
        <v>6</v>
      </c>
      <c r="I1177" s="12" t="s">
        <v>86</v>
      </c>
      <c r="J1177" s="12">
        <v>10</v>
      </c>
      <c r="K1177" s="12">
        <v>20</v>
      </c>
      <c r="L1177" s="23">
        <v>1.4145126951986522</v>
      </c>
      <c r="M1177" s="12" t="s">
        <v>78</v>
      </c>
      <c r="N1177" s="12" t="s">
        <v>64</v>
      </c>
      <c r="O1177" s="12" t="s">
        <v>68</v>
      </c>
      <c r="P1177" s="23">
        <v>1.4372093070032212</v>
      </c>
      <c r="Q1177" s="12" t="s">
        <v>78</v>
      </c>
      <c r="R1177" s="12">
        <v>10</v>
      </c>
      <c r="S1177" s="12">
        <v>20</v>
      </c>
      <c r="T1177" s="23">
        <v>1.3784251107151049</v>
      </c>
    </row>
    <row r="1178" spans="1:20" s="12" customFormat="1" x14ac:dyDescent="0.25">
      <c r="A1178" s="12">
        <v>316</v>
      </c>
      <c r="B1178" s="12">
        <v>28</v>
      </c>
      <c r="C1178" s="12" t="s">
        <v>162</v>
      </c>
      <c r="D1178" s="38">
        <v>494076.92789499799</v>
      </c>
      <c r="E1178" s="38">
        <v>5180949.5033200001</v>
      </c>
      <c r="F1178" s="12" t="s">
        <v>78</v>
      </c>
      <c r="G1178" s="12" t="s">
        <v>192</v>
      </c>
      <c r="H1178" s="12">
        <v>6</v>
      </c>
      <c r="I1178" s="12" t="s">
        <v>86</v>
      </c>
      <c r="J1178" s="12">
        <v>20</v>
      </c>
      <c r="K1178" s="12">
        <v>30</v>
      </c>
      <c r="L1178" s="23">
        <v>1.4145126951986522</v>
      </c>
      <c r="M1178" s="12" t="s">
        <v>81</v>
      </c>
      <c r="N1178" s="12" t="s">
        <v>68</v>
      </c>
      <c r="O1178" s="12" t="s">
        <v>70</v>
      </c>
      <c r="P1178" s="23">
        <v>1.4145126951986522</v>
      </c>
      <c r="Q1178" s="12" t="s">
        <v>81</v>
      </c>
      <c r="R1178" s="12">
        <v>20</v>
      </c>
      <c r="S1178" s="12">
        <v>30</v>
      </c>
      <c r="T1178" s="23">
        <v>1.3964218289606014</v>
      </c>
    </row>
    <row r="1179" spans="1:20" s="12" customFormat="1" x14ac:dyDescent="0.25">
      <c r="A1179" s="12">
        <v>316</v>
      </c>
      <c r="B1179" s="12">
        <v>28</v>
      </c>
      <c r="C1179" s="12" t="s">
        <v>162</v>
      </c>
      <c r="D1179" s="38">
        <v>494076.92789499799</v>
      </c>
      <c r="E1179" s="38">
        <v>5180949.5033200001</v>
      </c>
      <c r="F1179" s="12" t="s">
        <v>82</v>
      </c>
      <c r="G1179" s="12" t="s">
        <v>192</v>
      </c>
      <c r="H1179" s="12">
        <v>6</v>
      </c>
      <c r="I1179" s="12" t="s">
        <v>86</v>
      </c>
      <c r="J1179" s="12">
        <v>24</v>
      </c>
      <c r="K1179" s="12">
        <v>58</v>
      </c>
      <c r="L1179" s="23">
        <v>1.3607119977210202</v>
      </c>
      <c r="M1179" s="12" t="s">
        <v>82</v>
      </c>
      <c r="N1179" s="12">
        <v>30</v>
      </c>
      <c r="O1179" s="12">
        <v>58</v>
      </c>
      <c r="P1179" s="23">
        <v>1.3607119977210202</v>
      </c>
      <c r="Q1179" s="12" t="s">
        <v>82</v>
      </c>
      <c r="R1179" s="12">
        <v>30</v>
      </c>
      <c r="S1179" s="12">
        <v>54</v>
      </c>
      <c r="T1179" s="23">
        <v>1.3607119977210202</v>
      </c>
    </row>
    <row r="1180" spans="1:20" s="12" customFormat="1" x14ac:dyDescent="0.25">
      <c r="A1180" s="12">
        <v>316</v>
      </c>
      <c r="B1180" s="12">
        <v>28</v>
      </c>
      <c r="C1180" s="12" t="s">
        <v>162</v>
      </c>
      <c r="D1180" s="38">
        <v>494076.92789499799</v>
      </c>
      <c r="E1180" s="38">
        <v>5180949.5033200001</v>
      </c>
      <c r="F1180" s="12" t="s">
        <v>92</v>
      </c>
      <c r="G1180" s="12" t="s">
        <v>192</v>
      </c>
      <c r="H1180" s="12">
        <v>6</v>
      </c>
      <c r="I1180" s="12" t="s">
        <v>86</v>
      </c>
      <c r="J1180" s="12">
        <v>58</v>
      </c>
      <c r="K1180" s="12">
        <v>89</v>
      </c>
      <c r="L1180" s="23">
        <v>1.4632119541290671</v>
      </c>
      <c r="M1180" s="12" t="s">
        <v>92</v>
      </c>
      <c r="N1180" s="12">
        <v>58</v>
      </c>
      <c r="O1180" s="12">
        <v>89</v>
      </c>
      <c r="P1180" s="23">
        <v>1.4632119541290671</v>
      </c>
      <c r="Q1180" s="12" t="s">
        <v>92</v>
      </c>
      <c r="R1180" s="12">
        <v>54</v>
      </c>
      <c r="S1180" s="12">
        <v>75</v>
      </c>
      <c r="T1180" s="23">
        <v>1.4632119541290671</v>
      </c>
    </row>
    <row r="1181" spans="1:20" s="12" customFormat="1" x14ac:dyDescent="0.25">
      <c r="A1181" s="12">
        <v>316</v>
      </c>
      <c r="B1181" s="12">
        <v>28</v>
      </c>
      <c r="C1181" s="12" t="s">
        <v>162</v>
      </c>
      <c r="D1181" s="38">
        <v>494076.92789499799</v>
      </c>
      <c r="E1181" s="38">
        <v>5180949.5033200001</v>
      </c>
      <c r="F1181" s="12" t="s">
        <v>88</v>
      </c>
      <c r="G1181" s="12" t="s">
        <v>192</v>
      </c>
      <c r="H1181" s="12">
        <v>6</v>
      </c>
      <c r="I1181" s="12" t="s">
        <v>86</v>
      </c>
      <c r="J1181" s="12">
        <v>89</v>
      </c>
      <c r="K1181" s="12">
        <v>105</v>
      </c>
      <c r="L1181" s="23">
        <v>1.6103491261244902</v>
      </c>
      <c r="M1181" s="12" t="s">
        <v>88</v>
      </c>
      <c r="N1181" s="12">
        <v>89</v>
      </c>
      <c r="O1181" s="12">
        <v>105</v>
      </c>
      <c r="P1181" s="23">
        <v>1.6103491261244902</v>
      </c>
      <c r="Q1181" s="12" t="s">
        <v>88</v>
      </c>
      <c r="R1181" s="12">
        <v>75</v>
      </c>
      <c r="S1181" s="12">
        <v>100</v>
      </c>
      <c r="T1181" s="23">
        <v>1.6103491261244902</v>
      </c>
    </row>
    <row r="1182" spans="1:20" s="12" customFormat="1" x14ac:dyDescent="0.25">
      <c r="A1182" s="12">
        <v>316</v>
      </c>
      <c r="B1182" s="12">
        <v>28</v>
      </c>
      <c r="C1182" s="12" t="s">
        <v>162</v>
      </c>
      <c r="D1182" s="38">
        <v>494076.92789499799</v>
      </c>
      <c r="E1182" s="38">
        <v>5180949.5033200001</v>
      </c>
      <c r="F1182" s="12" t="s">
        <v>117</v>
      </c>
      <c r="G1182" s="12" t="s">
        <v>192</v>
      </c>
      <c r="H1182" s="12">
        <v>6</v>
      </c>
      <c r="I1182" s="12" t="s">
        <v>86</v>
      </c>
      <c r="J1182" s="12">
        <v>105</v>
      </c>
      <c r="K1182" s="12">
        <v>121</v>
      </c>
      <c r="L1182" s="23">
        <v>1.6690332990670877</v>
      </c>
      <c r="M1182" s="12" t="s">
        <v>117</v>
      </c>
      <c r="N1182" s="12">
        <v>105</v>
      </c>
      <c r="O1182" s="12">
        <v>121</v>
      </c>
      <c r="P1182" s="23">
        <v>1.6690332990670877</v>
      </c>
      <c r="Q1182" s="12" t="s">
        <v>118</v>
      </c>
      <c r="R1182" s="12">
        <v>100</v>
      </c>
      <c r="S1182" s="12">
        <v>121</v>
      </c>
      <c r="T1182" s="23">
        <v>1.6690332990670877</v>
      </c>
    </row>
    <row r="1183" spans="1:20" s="12" customFormat="1" x14ac:dyDescent="0.25">
      <c r="A1183" s="12">
        <v>316</v>
      </c>
      <c r="B1183" s="12">
        <v>28</v>
      </c>
      <c r="C1183" s="12" t="s">
        <v>162</v>
      </c>
      <c r="D1183" s="38">
        <v>494076.92789499799</v>
      </c>
      <c r="E1183" s="38">
        <v>5180949.5033200001</v>
      </c>
      <c r="F1183" s="12" t="s">
        <v>99</v>
      </c>
      <c r="G1183" s="12" t="s">
        <v>192</v>
      </c>
      <c r="H1183" s="12">
        <v>6</v>
      </c>
      <c r="I1183" s="12" t="s">
        <v>86</v>
      </c>
      <c r="J1183" s="12">
        <v>121</v>
      </c>
      <c r="K1183" s="12">
        <v>153</v>
      </c>
      <c r="L1183" s="23">
        <v>1.6320490575040378</v>
      </c>
      <c r="M1183" s="12" t="s">
        <v>99</v>
      </c>
      <c r="N1183" s="12">
        <v>121</v>
      </c>
      <c r="O1183" s="12">
        <v>153</v>
      </c>
      <c r="P1183" s="23">
        <v>1.6320490575040378</v>
      </c>
      <c r="Q1183" s="12" t="s">
        <v>99</v>
      </c>
      <c r="R1183" s="12">
        <v>121</v>
      </c>
      <c r="S1183" s="12">
        <v>151</v>
      </c>
      <c r="T1183" s="23">
        <v>1.6320490575040378</v>
      </c>
    </row>
    <row r="1184" spans="1:20" s="12" customFormat="1" x14ac:dyDescent="0.25">
      <c r="A1184" s="12">
        <v>324</v>
      </c>
      <c r="B1184" s="12">
        <v>11</v>
      </c>
      <c r="C1184" s="12" t="s">
        <v>163</v>
      </c>
      <c r="D1184" s="38">
        <v>493530.638179</v>
      </c>
      <c r="E1184" s="38">
        <v>5180981.4038000004</v>
      </c>
      <c r="F1184" s="12" t="s">
        <v>78</v>
      </c>
      <c r="G1184" s="12" t="s">
        <v>139</v>
      </c>
      <c r="H1184" s="12">
        <v>4</v>
      </c>
      <c r="I1184" s="12" t="s">
        <v>62</v>
      </c>
      <c r="J1184" s="12">
        <v>0</v>
      </c>
      <c r="K1184" s="12">
        <v>10</v>
      </c>
      <c r="L1184" s="23">
        <v>1.4765510878389205</v>
      </c>
      <c r="M1184" s="12" t="s">
        <v>78</v>
      </c>
      <c r="N1184" s="12" t="s">
        <v>63</v>
      </c>
      <c r="O1184" s="12" t="s">
        <v>64</v>
      </c>
      <c r="P1184" s="23">
        <v>1.0541549244380224</v>
      </c>
      <c r="Q1184" s="12" t="s">
        <v>78</v>
      </c>
      <c r="R1184" s="12">
        <v>0</v>
      </c>
      <c r="S1184" s="12">
        <v>10</v>
      </c>
      <c r="T1184" s="23">
        <v>1.0873899465391605</v>
      </c>
    </row>
    <row r="1185" spans="1:20" s="12" customFormat="1" x14ac:dyDescent="0.25">
      <c r="A1185" s="12">
        <v>324</v>
      </c>
      <c r="B1185" s="12">
        <v>11</v>
      </c>
      <c r="C1185" s="12" t="s">
        <v>163</v>
      </c>
      <c r="D1185" s="38">
        <v>493530.638179</v>
      </c>
      <c r="E1185" s="38">
        <v>5180981.4038000004</v>
      </c>
      <c r="F1185" s="12" t="s">
        <v>82</v>
      </c>
      <c r="G1185" s="12" t="s">
        <v>139</v>
      </c>
      <c r="H1185" s="12">
        <v>4</v>
      </c>
      <c r="I1185" s="12" t="s">
        <v>62</v>
      </c>
      <c r="J1185" s="12">
        <v>10</v>
      </c>
      <c r="K1185" s="12">
        <v>20</v>
      </c>
      <c r="L1185" s="23">
        <v>1.4765510878389205</v>
      </c>
      <c r="M1185" s="12" t="s">
        <v>81</v>
      </c>
      <c r="N1185" s="12" t="s">
        <v>64</v>
      </c>
      <c r="O1185" s="12" t="s">
        <v>68</v>
      </c>
      <c r="P1185" s="23">
        <v>1.4860773365707836</v>
      </c>
      <c r="Q1185" s="12" t="s">
        <v>81</v>
      </c>
      <c r="R1185" s="12">
        <v>10</v>
      </c>
      <c r="S1185" s="12">
        <v>20</v>
      </c>
      <c r="T1185" s="23">
        <v>1.3220530373873001</v>
      </c>
    </row>
    <row r="1186" spans="1:20" s="12" customFormat="1" x14ac:dyDescent="0.25">
      <c r="A1186" s="12">
        <v>324</v>
      </c>
      <c r="B1186" s="12">
        <v>11</v>
      </c>
      <c r="C1186" s="12" t="s">
        <v>163</v>
      </c>
      <c r="D1186" s="38">
        <v>493530.638179</v>
      </c>
      <c r="E1186" s="38">
        <v>5180981.4038000004</v>
      </c>
      <c r="F1186" s="12" t="s">
        <v>82</v>
      </c>
      <c r="G1186" s="12" t="s">
        <v>139</v>
      </c>
      <c r="H1186" s="12">
        <v>4</v>
      </c>
      <c r="I1186" s="12" t="s">
        <v>62</v>
      </c>
      <c r="J1186" s="12">
        <v>20</v>
      </c>
      <c r="K1186" s="12">
        <v>30</v>
      </c>
      <c r="L1186" s="23">
        <v>1.4765510878389205</v>
      </c>
      <c r="M1186" s="12" t="s">
        <v>164</v>
      </c>
      <c r="N1186" s="12" t="s">
        <v>68</v>
      </c>
      <c r="O1186" s="12" t="s">
        <v>70</v>
      </c>
      <c r="P1186" s="23">
        <v>1.4765510878389205</v>
      </c>
      <c r="Q1186" s="12" t="s">
        <v>164</v>
      </c>
      <c r="R1186" s="12">
        <v>20</v>
      </c>
      <c r="S1186" s="12">
        <v>30</v>
      </c>
      <c r="T1186" s="23">
        <v>1.3831007286906505</v>
      </c>
    </row>
    <row r="1187" spans="1:20" s="12" customFormat="1" x14ac:dyDescent="0.25">
      <c r="A1187" s="12">
        <v>324</v>
      </c>
      <c r="B1187" s="12">
        <v>11</v>
      </c>
      <c r="C1187" s="12" t="s">
        <v>163</v>
      </c>
      <c r="D1187" s="38">
        <v>493530.638179</v>
      </c>
      <c r="E1187" s="38">
        <v>5180981.4038000004</v>
      </c>
      <c r="F1187" s="12" t="s">
        <v>129</v>
      </c>
      <c r="G1187" s="12" t="s">
        <v>139</v>
      </c>
      <c r="H1187" s="12">
        <v>4</v>
      </c>
      <c r="I1187" s="12" t="s">
        <v>62</v>
      </c>
      <c r="J1187" s="12">
        <v>23</v>
      </c>
      <c r="K1187" s="12">
        <v>59</v>
      </c>
      <c r="L1187" s="23">
        <v>1.4640258050347792</v>
      </c>
      <c r="M1187" s="12" t="s">
        <v>129</v>
      </c>
      <c r="N1187" s="12">
        <v>30</v>
      </c>
      <c r="O1187" s="12">
        <v>59</v>
      </c>
      <c r="P1187" s="23">
        <v>1.4640258050347792</v>
      </c>
      <c r="Q1187" s="12" t="s">
        <v>129</v>
      </c>
      <c r="R1187" s="12">
        <v>30</v>
      </c>
      <c r="S1187" s="12">
        <v>59</v>
      </c>
      <c r="T1187" s="23">
        <v>1.4640258050347792</v>
      </c>
    </row>
    <row r="1188" spans="1:20" s="12" customFormat="1" x14ac:dyDescent="0.25">
      <c r="A1188" s="12">
        <v>324</v>
      </c>
      <c r="B1188" s="12">
        <v>11</v>
      </c>
      <c r="C1188" s="12" t="s">
        <v>163</v>
      </c>
      <c r="D1188" s="38">
        <v>493530.638179</v>
      </c>
      <c r="E1188" s="38">
        <v>5180981.4038000004</v>
      </c>
      <c r="F1188" s="12" t="s">
        <v>130</v>
      </c>
      <c r="G1188" s="12" t="s">
        <v>139</v>
      </c>
      <c r="H1188" s="12">
        <v>4</v>
      </c>
      <c r="I1188" s="12" t="s">
        <v>62</v>
      </c>
      <c r="J1188" s="12">
        <v>59</v>
      </c>
      <c r="K1188" s="12" t="s">
        <v>165</v>
      </c>
      <c r="L1188" s="23">
        <v>1.5794944865795806</v>
      </c>
      <c r="M1188" s="12" t="s">
        <v>130</v>
      </c>
      <c r="N1188" s="12">
        <v>59</v>
      </c>
      <c r="O1188" s="12">
        <v>103</v>
      </c>
      <c r="P1188" s="23">
        <v>1.5794944865795806</v>
      </c>
      <c r="Q1188" s="12" t="s">
        <v>130</v>
      </c>
      <c r="R1188" s="12">
        <v>59</v>
      </c>
      <c r="S1188" s="12">
        <v>103</v>
      </c>
      <c r="T1188" s="23">
        <v>1.5794944865795806</v>
      </c>
    </row>
    <row r="1189" spans="1:20" s="12" customFormat="1" x14ac:dyDescent="0.25">
      <c r="A1189" s="12">
        <v>324</v>
      </c>
      <c r="B1189" s="12">
        <v>11</v>
      </c>
      <c r="C1189" s="12" t="s">
        <v>163</v>
      </c>
      <c r="D1189" s="38">
        <v>493530.638179</v>
      </c>
      <c r="E1189" s="38">
        <v>5180981.4038000004</v>
      </c>
      <c r="F1189" s="12" t="s">
        <v>76</v>
      </c>
      <c r="G1189" s="12" t="s">
        <v>139</v>
      </c>
      <c r="H1189" s="12">
        <v>4</v>
      </c>
      <c r="I1189" s="12" t="s">
        <v>62</v>
      </c>
      <c r="J1189" s="12">
        <v>103</v>
      </c>
      <c r="K1189" s="12">
        <v>153</v>
      </c>
      <c r="L1189" s="23">
        <v>1.6302921253747118</v>
      </c>
      <c r="M1189" s="12" t="s">
        <v>76</v>
      </c>
      <c r="N1189" s="12">
        <v>103</v>
      </c>
      <c r="O1189" s="12">
        <v>153</v>
      </c>
      <c r="P1189" s="23">
        <v>1.6302921253747118</v>
      </c>
      <c r="Q1189" s="12" t="s">
        <v>76</v>
      </c>
      <c r="R1189" s="12">
        <v>103</v>
      </c>
      <c r="S1189" s="12">
        <v>153</v>
      </c>
      <c r="T1189" s="23">
        <v>1.6302921253747118</v>
      </c>
    </row>
    <row r="1190" spans="1:20" s="12" customFormat="1" x14ac:dyDescent="0.25">
      <c r="A1190" s="12">
        <v>326</v>
      </c>
      <c r="B1190" s="12">
        <v>13</v>
      </c>
      <c r="C1190" s="12" t="s">
        <v>163</v>
      </c>
      <c r="D1190" s="38">
        <v>493594.458174998</v>
      </c>
      <c r="E1190" s="38">
        <v>5180986.0024800003</v>
      </c>
      <c r="F1190" s="12" t="s">
        <v>60</v>
      </c>
      <c r="G1190" s="12" t="s">
        <v>139</v>
      </c>
      <c r="H1190" s="12">
        <v>4</v>
      </c>
      <c r="I1190" s="12" t="s">
        <v>121</v>
      </c>
      <c r="J1190" s="12">
        <v>0</v>
      </c>
      <c r="K1190" s="12">
        <v>10</v>
      </c>
      <c r="L1190" s="23">
        <v>1.2791108605474253</v>
      </c>
      <c r="M1190" s="12" t="s">
        <v>60</v>
      </c>
      <c r="N1190" s="12" t="s">
        <v>63</v>
      </c>
      <c r="O1190" s="12" t="s">
        <v>64</v>
      </c>
      <c r="P1190" s="23">
        <v>0.94377436450088792</v>
      </c>
      <c r="Q1190" s="12" t="s">
        <v>60</v>
      </c>
      <c r="R1190" s="12">
        <v>0</v>
      </c>
      <c r="S1190" s="12">
        <v>10</v>
      </c>
      <c r="T1190" s="23">
        <v>1.0355170527727295</v>
      </c>
    </row>
    <row r="1191" spans="1:20" s="12" customFormat="1" x14ac:dyDescent="0.25">
      <c r="A1191" s="12">
        <v>326</v>
      </c>
      <c r="B1191" s="12">
        <v>13</v>
      </c>
      <c r="C1191" s="12" t="s">
        <v>163</v>
      </c>
      <c r="D1191" s="38">
        <v>493594.458174998</v>
      </c>
      <c r="E1191" s="38">
        <v>5180986.0024800003</v>
      </c>
      <c r="F1191" s="12" t="s">
        <v>66</v>
      </c>
      <c r="G1191" s="12" t="s">
        <v>139</v>
      </c>
      <c r="H1191" s="12">
        <v>4</v>
      </c>
      <c r="I1191" s="12" t="s">
        <v>121</v>
      </c>
      <c r="J1191" s="12">
        <v>10</v>
      </c>
      <c r="K1191" s="12">
        <v>20</v>
      </c>
      <c r="L1191" s="23">
        <v>1.2791108605474253</v>
      </c>
      <c r="M1191" s="12" t="s">
        <v>67</v>
      </c>
      <c r="N1191" s="12" t="s">
        <v>64</v>
      </c>
      <c r="O1191" s="12" t="s">
        <v>68</v>
      </c>
      <c r="P1191" s="23">
        <v>1.2809681803698851</v>
      </c>
      <c r="Q1191" s="12" t="s">
        <v>67</v>
      </c>
      <c r="R1191" s="12">
        <v>10</v>
      </c>
      <c r="S1191" s="12">
        <v>20</v>
      </c>
      <c r="T1191" s="23">
        <v>1.2284524586693015</v>
      </c>
    </row>
    <row r="1192" spans="1:20" s="12" customFormat="1" x14ac:dyDescent="0.25">
      <c r="A1192" s="12">
        <v>326</v>
      </c>
      <c r="B1192" s="12">
        <v>13</v>
      </c>
      <c r="C1192" s="12" t="s">
        <v>163</v>
      </c>
      <c r="D1192" s="38">
        <v>493594.458174998</v>
      </c>
      <c r="E1192" s="38">
        <v>5180986.0024800003</v>
      </c>
      <c r="F1192" s="12" t="s">
        <v>66</v>
      </c>
      <c r="G1192" s="12" t="s">
        <v>139</v>
      </c>
      <c r="H1192" s="12">
        <v>4</v>
      </c>
      <c r="I1192" s="12" t="s">
        <v>121</v>
      </c>
      <c r="J1192" s="12">
        <v>20</v>
      </c>
      <c r="K1192" s="12">
        <v>30</v>
      </c>
      <c r="L1192" s="23">
        <v>1.2791108605474253</v>
      </c>
      <c r="M1192" s="12" t="s">
        <v>66</v>
      </c>
      <c r="N1192" s="12" t="s">
        <v>68</v>
      </c>
      <c r="O1192" s="12" t="s">
        <v>70</v>
      </c>
      <c r="P1192" s="23">
        <v>1.2791108605474253</v>
      </c>
      <c r="Q1192" s="12" t="s">
        <v>66</v>
      </c>
      <c r="R1192" s="12">
        <v>20</v>
      </c>
      <c r="S1192" s="12">
        <v>30</v>
      </c>
      <c r="T1192" s="23">
        <v>1.1984579282601411</v>
      </c>
    </row>
    <row r="1193" spans="1:20" s="12" customFormat="1" x14ac:dyDescent="0.25">
      <c r="A1193" s="12">
        <v>326</v>
      </c>
      <c r="B1193" s="12">
        <v>13</v>
      </c>
      <c r="C1193" s="12" t="s">
        <v>163</v>
      </c>
      <c r="D1193" s="38">
        <v>493594.458174998</v>
      </c>
      <c r="E1193" s="38">
        <v>5180986.0024800003</v>
      </c>
      <c r="F1193" s="12" t="s">
        <v>66</v>
      </c>
      <c r="G1193" s="12" t="s">
        <v>139</v>
      </c>
      <c r="H1193" s="12">
        <v>4</v>
      </c>
      <c r="I1193" s="12" t="s">
        <v>121</v>
      </c>
      <c r="J1193" s="12" t="s">
        <v>70</v>
      </c>
      <c r="K1193" s="12" t="s">
        <v>72</v>
      </c>
      <c r="L1193" s="23">
        <v>1.2711183380340456</v>
      </c>
      <c r="M1193" s="12" t="s">
        <v>66</v>
      </c>
      <c r="N1193" s="12">
        <v>30</v>
      </c>
      <c r="O1193" s="12">
        <v>32</v>
      </c>
      <c r="P1193" s="23">
        <v>1.2711183380340456</v>
      </c>
      <c r="Q1193" s="12" t="s">
        <v>66</v>
      </c>
      <c r="R1193" s="12">
        <v>30</v>
      </c>
      <c r="S1193" s="12">
        <v>32</v>
      </c>
      <c r="T1193" s="23">
        <v>1.2711183380340456</v>
      </c>
    </row>
    <row r="1194" spans="1:20" s="12" customFormat="1" x14ac:dyDescent="0.25">
      <c r="A1194" s="12">
        <v>326</v>
      </c>
      <c r="B1194" s="12">
        <v>13</v>
      </c>
      <c r="C1194" s="12" t="s">
        <v>163</v>
      </c>
      <c r="D1194" s="38">
        <v>493594.458174998</v>
      </c>
      <c r="E1194" s="38">
        <v>5180986.0024800003</v>
      </c>
      <c r="F1194" s="12" t="s">
        <v>82</v>
      </c>
      <c r="G1194" s="12" t="s">
        <v>139</v>
      </c>
      <c r="H1194" s="12">
        <v>4</v>
      </c>
      <c r="I1194" s="12" t="s">
        <v>121</v>
      </c>
      <c r="J1194" s="12">
        <v>32</v>
      </c>
      <c r="K1194" s="12">
        <v>60</v>
      </c>
      <c r="L1194" s="23">
        <v>1.2007000457350365</v>
      </c>
      <c r="M1194" s="12" t="s">
        <v>82</v>
      </c>
      <c r="N1194" s="12">
        <v>32</v>
      </c>
      <c r="O1194" s="12">
        <v>60</v>
      </c>
      <c r="P1194" s="23">
        <v>1.2007000457350365</v>
      </c>
      <c r="Q1194" s="12" t="s">
        <v>82</v>
      </c>
      <c r="R1194" s="12">
        <v>32</v>
      </c>
      <c r="S1194" s="12">
        <v>60</v>
      </c>
      <c r="T1194" s="23">
        <v>1.2007000457350365</v>
      </c>
    </row>
    <row r="1195" spans="1:20" s="12" customFormat="1" x14ac:dyDescent="0.25">
      <c r="A1195" s="12">
        <v>326</v>
      </c>
      <c r="B1195" s="12">
        <v>13</v>
      </c>
      <c r="C1195" s="12" t="s">
        <v>163</v>
      </c>
      <c r="D1195" s="38">
        <v>493594.458174998</v>
      </c>
      <c r="E1195" s="38">
        <v>5180986.0024800003</v>
      </c>
      <c r="F1195" s="12" t="s">
        <v>129</v>
      </c>
      <c r="G1195" s="12" t="s">
        <v>139</v>
      </c>
      <c r="H1195" s="12">
        <v>4</v>
      </c>
      <c r="I1195" s="12" t="s">
        <v>121</v>
      </c>
      <c r="J1195" s="12">
        <v>60</v>
      </c>
      <c r="K1195" s="12">
        <v>97</v>
      </c>
      <c r="L1195" s="23">
        <v>1.4915824200603758</v>
      </c>
      <c r="M1195" s="12" t="s">
        <v>129</v>
      </c>
      <c r="N1195" s="12">
        <v>60</v>
      </c>
      <c r="O1195" s="12">
        <v>97</v>
      </c>
      <c r="P1195" s="23">
        <v>1.4915824200603758</v>
      </c>
      <c r="Q1195" s="12" t="s">
        <v>129</v>
      </c>
      <c r="R1195" s="12">
        <v>60</v>
      </c>
      <c r="S1195" s="12">
        <v>97</v>
      </c>
      <c r="T1195" s="23">
        <v>1.4915824200603758</v>
      </c>
    </row>
    <row r="1196" spans="1:20" s="12" customFormat="1" x14ac:dyDescent="0.25">
      <c r="A1196" s="12">
        <v>326</v>
      </c>
      <c r="B1196" s="12">
        <v>13</v>
      </c>
      <c r="C1196" s="12" t="s">
        <v>163</v>
      </c>
      <c r="D1196" s="38">
        <v>493594.458174998</v>
      </c>
      <c r="E1196" s="38">
        <v>5180986.0024800003</v>
      </c>
      <c r="F1196" s="12" t="s">
        <v>130</v>
      </c>
      <c r="G1196" s="12" t="s">
        <v>139</v>
      </c>
      <c r="H1196" s="12">
        <v>4</v>
      </c>
      <c r="I1196" s="12" t="s">
        <v>121</v>
      </c>
      <c r="J1196" s="12">
        <v>97</v>
      </c>
      <c r="K1196" s="12">
        <v>141</v>
      </c>
      <c r="L1196" s="23">
        <v>1.6146180765035647</v>
      </c>
      <c r="M1196" s="12" t="s">
        <v>130</v>
      </c>
      <c r="N1196" s="12">
        <v>97</v>
      </c>
      <c r="O1196" s="12">
        <v>141</v>
      </c>
      <c r="P1196" s="23">
        <v>1.6146180765035647</v>
      </c>
      <c r="Q1196" s="12" t="s">
        <v>130</v>
      </c>
      <c r="R1196" s="12">
        <v>97</v>
      </c>
      <c r="S1196" s="12">
        <v>141</v>
      </c>
      <c r="T1196" s="23">
        <v>1.6146180765035647</v>
      </c>
    </row>
    <row r="1197" spans="1:20" s="12" customFormat="1" x14ac:dyDescent="0.25">
      <c r="A1197" s="12">
        <v>326</v>
      </c>
      <c r="B1197" s="12">
        <v>13</v>
      </c>
      <c r="C1197" s="12" t="s">
        <v>163</v>
      </c>
      <c r="D1197" s="38">
        <v>493594.458174998</v>
      </c>
      <c r="E1197" s="38">
        <v>5180986.0024800003</v>
      </c>
      <c r="F1197" s="12" t="s">
        <v>76</v>
      </c>
      <c r="G1197" s="12" t="s">
        <v>139</v>
      </c>
      <c r="H1197" s="12">
        <v>4</v>
      </c>
      <c r="I1197" s="12" t="s">
        <v>121</v>
      </c>
      <c r="J1197" s="12">
        <v>141</v>
      </c>
      <c r="K1197" s="12">
        <v>153</v>
      </c>
      <c r="L1197" s="23">
        <v>1.6756185616372605</v>
      </c>
      <c r="M1197" s="12" t="s">
        <v>76</v>
      </c>
      <c r="N1197" s="12">
        <v>141</v>
      </c>
      <c r="O1197" s="12">
        <v>153</v>
      </c>
      <c r="P1197" s="23">
        <v>1.6756185616372605</v>
      </c>
      <c r="Q1197" s="12" t="s">
        <v>76</v>
      </c>
      <c r="R1197" s="12">
        <v>141</v>
      </c>
      <c r="S1197" s="12">
        <v>150</v>
      </c>
      <c r="T1197" s="23">
        <v>1.6756185616372605</v>
      </c>
    </row>
    <row r="1198" spans="1:20" s="12" customFormat="1" x14ac:dyDescent="0.25">
      <c r="A1198" s="12">
        <v>328</v>
      </c>
      <c r="B1198" s="12">
        <v>15</v>
      </c>
      <c r="C1198" s="12" t="s">
        <v>163</v>
      </c>
      <c r="D1198" s="38">
        <v>493658.27126000001</v>
      </c>
      <c r="E1198" s="38">
        <v>5180984.1567599904</v>
      </c>
      <c r="F1198" s="12" t="s">
        <v>78</v>
      </c>
      <c r="G1198" s="12" t="s">
        <v>139</v>
      </c>
      <c r="H1198" s="12">
        <v>4</v>
      </c>
      <c r="I1198" s="12" t="s">
        <v>120</v>
      </c>
      <c r="J1198" s="12">
        <v>0</v>
      </c>
      <c r="K1198" s="12">
        <v>10</v>
      </c>
      <c r="L1198" s="23">
        <v>1.2771322266500176</v>
      </c>
      <c r="M1198" s="12" t="s">
        <v>78</v>
      </c>
      <c r="N1198" s="12" t="s">
        <v>63</v>
      </c>
      <c r="O1198" s="12" t="s">
        <v>64</v>
      </c>
      <c r="P1198" s="23">
        <v>0.90170047032075928</v>
      </c>
      <c r="Q1198" s="12" t="s">
        <v>78</v>
      </c>
      <c r="R1198" s="12">
        <v>0</v>
      </c>
      <c r="S1198" s="12">
        <v>10</v>
      </c>
      <c r="T1198" s="23">
        <v>1.1279999999999999</v>
      </c>
    </row>
    <row r="1199" spans="1:20" s="12" customFormat="1" x14ac:dyDescent="0.25">
      <c r="A1199" s="12">
        <v>328</v>
      </c>
      <c r="B1199" s="12">
        <v>15</v>
      </c>
      <c r="C1199" s="12" t="s">
        <v>163</v>
      </c>
      <c r="D1199" s="38">
        <v>493658.27126000001</v>
      </c>
      <c r="E1199" s="38">
        <v>5180984.1567599904</v>
      </c>
      <c r="F1199" s="12" t="s">
        <v>78</v>
      </c>
      <c r="G1199" s="12" t="s">
        <v>139</v>
      </c>
      <c r="H1199" s="12">
        <v>4</v>
      </c>
      <c r="I1199" s="12" t="s">
        <v>120</v>
      </c>
      <c r="J1199" s="12">
        <v>10</v>
      </c>
      <c r="K1199" s="12">
        <v>20</v>
      </c>
      <c r="L1199" s="23">
        <v>1.2771322266500176</v>
      </c>
      <c r="M1199" s="12" t="s">
        <v>81</v>
      </c>
      <c r="N1199" s="12" t="s">
        <v>64</v>
      </c>
      <c r="O1199" s="12" t="s">
        <v>68</v>
      </c>
      <c r="P1199" s="23">
        <v>1.2771322266500176</v>
      </c>
      <c r="Q1199" s="12" t="s">
        <v>81</v>
      </c>
      <c r="R1199" s="12">
        <v>10</v>
      </c>
      <c r="S1199" s="12">
        <v>20</v>
      </c>
      <c r="T1199" s="23">
        <v>1.222</v>
      </c>
    </row>
    <row r="1200" spans="1:20" s="12" customFormat="1" x14ac:dyDescent="0.25">
      <c r="A1200" s="12">
        <v>328</v>
      </c>
      <c r="B1200" s="12">
        <v>15</v>
      </c>
      <c r="C1200" s="12" t="s">
        <v>163</v>
      </c>
      <c r="D1200" s="38">
        <v>493658.27126000001</v>
      </c>
      <c r="E1200" s="38">
        <v>5180984.1567599904</v>
      </c>
      <c r="F1200" s="12" t="s">
        <v>78</v>
      </c>
      <c r="G1200" s="12" t="s">
        <v>139</v>
      </c>
      <c r="H1200" s="12">
        <v>4</v>
      </c>
      <c r="I1200" s="12" t="s">
        <v>120</v>
      </c>
      <c r="J1200" s="12">
        <v>20</v>
      </c>
      <c r="K1200" s="12">
        <v>30</v>
      </c>
      <c r="L1200" s="23">
        <v>1.2903828383543685</v>
      </c>
      <c r="M1200" s="12" t="s">
        <v>82</v>
      </c>
      <c r="N1200" s="12" t="s">
        <v>68</v>
      </c>
      <c r="O1200" s="12" t="s">
        <v>70</v>
      </c>
      <c r="P1200" s="23">
        <v>1.2903828383543685</v>
      </c>
      <c r="Q1200" s="12" t="s">
        <v>82</v>
      </c>
      <c r="R1200" s="12">
        <v>20</v>
      </c>
      <c r="S1200" s="12">
        <v>30</v>
      </c>
      <c r="T1200" s="23">
        <v>1.1539999999999999</v>
      </c>
    </row>
    <row r="1201" spans="1:20" s="12" customFormat="1" x14ac:dyDescent="0.25">
      <c r="A1201" s="12">
        <v>328</v>
      </c>
      <c r="B1201" s="12">
        <v>15</v>
      </c>
      <c r="C1201" s="12" t="s">
        <v>163</v>
      </c>
      <c r="D1201" s="38">
        <v>493658.27126000001</v>
      </c>
      <c r="E1201" s="38">
        <v>5180984.1567599904</v>
      </c>
      <c r="F1201" s="12" t="s">
        <v>82</v>
      </c>
      <c r="G1201" s="12" t="s">
        <v>139</v>
      </c>
      <c r="H1201" s="12">
        <v>4</v>
      </c>
      <c r="I1201" s="12" t="s">
        <v>120</v>
      </c>
      <c r="J1201" s="12">
        <v>19</v>
      </c>
      <c r="K1201" s="12">
        <v>52</v>
      </c>
      <c r="L1201" s="23">
        <v>1.2690252422438968</v>
      </c>
      <c r="M1201" s="12" t="s">
        <v>82</v>
      </c>
      <c r="N1201" s="12">
        <v>30</v>
      </c>
      <c r="O1201" s="12">
        <v>52</v>
      </c>
      <c r="P1201" s="23">
        <v>1.2690252422438968</v>
      </c>
      <c r="Q1201" s="12" t="s">
        <v>82</v>
      </c>
      <c r="R1201" s="12">
        <v>30</v>
      </c>
      <c r="S1201" s="12">
        <v>52</v>
      </c>
      <c r="T1201" s="23">
        <v>1.2690252422438968</v>
      </c>
    </row>
    <row r="1202" spans="1:20" s="12" customFormat="1" x14ac:dyDescent="0.25">
      <c r="A1202" s="12">
        <v>328</v>
      </c>
      <c r="B1202" s="12">
        <v>15</v>
      </c>
      <c r="C1202" s="12" t="s">
        <v>163</v>
      </c>
      <c r="D1202" s="38">
        <v>493658.27126000001</v>
      </c>
      <c r="E1202" s="38">
        <v>5180984.1567599904</v>
      </c>
      <c r="F1202" s="12" t="s">
        <v>129</v>
      </c>
      <c r="G1202" s="12" t="s">
        <v>139</v>
      </c>
      <c r="H1202" s="12">
        <v>4</v>
      </c>
      <c r="I1202" s="12" t="s">
        <v>120</v>
      </c>
      <c r="J1202" s="12">
        <v>52</v>
      </c>
      <c r="K1202" s="12">
        <v>84</v>
      </c>
      <c r="L1202" s="23">
        <v>1.4443394661037583</v>
      </c>
      <c r="M1202" s="12" t="s">
        <v>129</v>
      </c>
      <c r="N1202" s="12">
        <v>52</v>
      </c>
      <c r="O1202" s="12">
        <v>84</v>
      </c>
      <c r="P1202" s="23">
        <v>1.4443394661037583</v>
      </c>
      <c r="Q1202" s="12" t="s">
        <v>129</v>
      </c>
      <c r="R1202" s="12">
        <v>52</v>
      </c>
      <c r="S1202" s="12">
        <v>84</v>
      </c>
      <c r="T1202" s="23">
        <v>1.4443394661037583</v>
      </c>
    </row>
    <row r="1203" spans="1:20" s="12" customFormat="1" x14ac:dyDescent="0.25">
      <c r="A1203" s="12">
        <v>328</v>
      </c>
      <c r="B1203" s="12">
        <v>15</v>
      </c>
      <c r="C1203" s="12" t="s">
        <v>163</v>
      </c>
      <c r="D1203" s="38">
        <v>493658.27126000001</v>
      </c>
      <c r="E1203" s="38">
        <v>5180984.1567599904</v>
      </c>
      <c r="F1203" s="12" t="s">
        <v>130</v>
      </c>
      <c r="G1203" s="12" t="s">
        <v>139</v>
      </c>
      <c r="H1203" s="12">
        <v>4</v>
      </c>
      <c r="I1203" s="12" t="s">
        <v>120</v>
      </c>
      <c r="J1203" s="12">
        <v>84</v>
      </c>
      <c r="K1203" s="12">
        <v>127</v>
      </c>
      <c r="L1203" s="23">
        <v>1.4627905133711285</v>
      </c>
      <c r="M1203" s="12" t="s">
        <v>130</v>
      </c>
      <c r="N1203" s="12">
        <v>84</v>
      </c>
      <c r="O1203" s="12">
        <v>127</v>
      </c>
      <c r="P1203" s="23">
        <v>1.4627905133711285</v>
      </c>
      <c r="Q1203" s="12" t="s">
        <v>130</v>
      </c>
      <c r="R1203" s="12">
        <v>84</v>
      </c>
      <c r="S1203" s="12">
        <v>127</v>
      </c>
      <c r="T1203" s="23">
        <v>1.4627905133711285</v>
      </c>
    </row>
    <row r="1204" spans="1:20" s="12" customFormat="1" x14ac:dyDescent="0.25">
      <c r="A1204" s="12">
        <v>328</v>
      </c>
      <c r="B1204" s="12">
        <v>15</v>
      </c>
      <c r="C1204" s="12" t="s">
        <v>163</v>
      </c>
      <c r="D1204" s="38">
        <v>493658.27126000001</v>
      </c>
      <c r="E1204" s="38">
        <v>5180984.1567599904</v>
      </c>
      <c r="F1204" s="12" t="s">
        <v>76</v>
      </c>
      <c r="G1204" s="12" t="s">
        <v>139</v>
      </c>
      <c r="H1204" s="12">
        <v>4</v>
      </c>
      <c r="I1204" s="12" t="s">
        <v>120</v>
      </c>
      <c r="J1204" s="12">
        <v>127</v>
      </c>
      <c r="K1204" s="12">
        <v>153</v>
      </c>
      <c r="L1204" s="23">
        <v>1.3891183911116072</v>
      </c>
      <c r="M1204" s="12" t="s">
        <v>76</v>
      </c>
      <c r="N1204" s="12">
        <v>127</v>
      </c>
      <c r="O1204" s="12">
        <v>153</v>
      </c>
      <c r="P1204" s="23">
        <v>1.3891183911116072</v>
      </c>
      <c r="Q1204" s="12" t="s">
        <v>76</v>
      </c>
      <c r="R1204" s="12">
        <v>127</v>
      </c>
      <c r="S1204" s="12">
        <v>153</v>
      </c>
      <c r="T1204" s="23">
        <v>1.3891183911116072</v>
      </c>
    </row>
    <row r="1205" spans="1:20" s="12" customFormat="1" x14ac:dyDescent="0.25">
      <c r="A1205" s="12">
        <v>330</v>
      </c>
      <c r="B1205" s="12">
        <v>17</v>
      </c>
      <c r="C1205" s="12" t="s">
        <v>163</v>
      </c>
      <c r="D1205" s="38">
        <v>493722.098564999</v>
      </c>
      <c r="E1205" s="38">
        <v>5180995.8686100002</v>
      </c>
      <c r="F1205" s="12" t="s">
        <v>60</v>
      </c>
      <c r="G1205" s="12" t="s">
        <v>139</v>
      </c>
      <c r="H1205" s="12">
        <v>4</v>
      </c>
      <c r="I1205" s="12" t="s">
        <v>86</v>
      </c>
      <c r="J1205" s="12">
        <v>0</v>
      </c>
      <c r="K1205" s="12">
        <v>10</v>
      </c>
      <c r="L1205" s="23">
        <v>1.2274746141545909</v>
      </c>
      <c r="M1205" s="12" t="s">
        <v>60</v>
      </c>
      <c r="N1205" s="12" t="s">
        <v>63</v>
      </c>
      <c r="O1205" s="12" t="s">
        <v>64</v>
      </c>
      <c r="P1205" s="23">
        <v>0.79382079913763237</v>
      </c>
      <c r="Q1205" s="12" t="s">
        <v>60</v>
      </c>
      <c r="R1205" s="12">
        <v>0</v>
      </c>
      <c r="S1205" s="12">
        <v>10</v>
      </c>
      <c r="T1205" s="23">
        <v>1.1255888632072975</v>
      </c>
    </row>
    <row r="1206" spans="1:20" s="12" customFormat="1" x14ac:dyDescent="0.25">
      <c r="A1206" s="12">
        <v>330</v>
      </c>
      <c r="B1206" s="12">
        <v>17</v>
      </c>
      <c r="C1206" s="12" t="s">
        <v>163</v>
      </c>
      <c r="D1206" s="38">
        <v>493722.098564999</v>
      </c>
      <c r="E1206" s="38">
        <v>5180995.8686100002</v>
      </c>
      <c r="F1206" s="12" t="s">
        <v>66</v>
      </c>
      <c r="G1206" s="12" t="s">
        <v>139</v>
      </c>
      <c r="H1206" s="12">
        <v>4</v>
      </c>
      <c r="I1206" s="12" t="s">
        <v>86</v>
      </c>
      <c r="J1206" s="12">
        <v>10</v>
      </c>
      <c r="K1206" s="12">
        <v>20</v>
      </c>
      <c r="L1206" s="23">
        <v>1.2274746141545909</v>
      </c>
      <c r="M1206" s="12" t="s">
        <v>67</v>
      </c>
      <c r="N1206" s="12" t="s">
        <v>64</v>
      </c>
      <c r="O1206" s="12" t="s">
        <v>68</v>
      </c>
      <c r="P1206" s="23">
        <v>1.295466211644295</v>
      </c>
      <c r="Q1206" s="12" t="s">
        <v>67</v>
      </c>
      <c r="R1206" s="12">
        <v>10</v>
      </c>
      <c r="S1206" s="12">
        <v>20</v>
      </c>
      <c r="T1206" s="23">
        <v>1.2935582334985973</v>
      </c>
    </row>
    <row r="1207" spans="1:20" s="12" customFormat="1" x14ac:dyDescent="0.25">
      <c r="A1207" s="12">
        <v>330</v>
      </c>
      <c r="B1207" s="12">
        <v>17</v>
      </c>
      <c r="C1207" s="12" t="s">
        <v>163</v>
      </c>
      <c r="D1207" s="38">
        <v>493722.098564999</v>
      </c>
      <c r="E1207" s="38">
        <v>5180995.8686100002</v>
      </c>
      <c r="F1207" s="12" t="s">
        <v>66</v>
      </c>
      <c r="G1207" s="12" t="s">
        <v>139</v>
      </c>
      <c r="H1207" s="12">
        <v>4</v>
      </c>
      <c r="I1207" s="12" t="s">
        <v>86</v>
      </c>
      <c r="J1207" s="12">
        <v>20</v>
      </c>
      <c r="K1207" s="12">
        <v>30</v>
      </c>
      <c r="L1207" s="23">
        <v>1.2274746141545909</v>
      </c>
      <c r="M1207" s="12" t="s">
        <v>157</v>
      </c>
      <c r="N1207" s="12" t="s">
        <v>68</v>
      </c>
      <c r="O1207" s="12" t="s">
        <v>70</v>
      </c>
      <c r="P1207" s="23">
        <v>1.2274746141545909</v>
      </c>
      <c r="Q1207" s="12" t="s">
        <v>157</v>
      </c>
      <c r="R1207" s="12">
        <v>20</v>
      </c>
      <c r="S1207" s="12">
        <v>30</v>
      </c>
      <c r="T1207" s="23">
        <v>1.2077209450041464</v>
      </c>
    </row>
    <row r="1208" spans="1:20" s="12" customFormat="1" x14ac:dyDescent="0.25">
      <c r="A1208" s="12">
        <v>330</v>
      </c>
      <c r="B1208" s="12">
        <v>17</v>
      </c>
      <c r="C1208" s="12" t="s">
        <v>163</v>
      </c>
      <c r="D1208" s="38">
        <v>493722.098564999</v>
      </c>
      <c r="E1208" s="38">
        <v>5180995.8686100002</v>
      </c>
      <c r="F1208" s="12" t="s">
        <v>83</v>
      </c>
      <c r="G1208" s="12" t="s">
        <v>139</v>
      </c>
      <c r="H1208" s="12">
        <v>4</v>
      </c>
      <c r="I1208" s="12" t="s">
        <v>86</v>
      </c>
      <c r="J1208" s="12">
        <v>26</v>
      </c>
      <c r="K1208" s="12">
        <v>57</v>
      </c>
      <c r="L1208" s="23">
        <v>1.3136235698830752</v>
      </c>
      <c r="M1208" s="12" t="s">
        <v>83</v>
      </c>
      <c r="N1208" s="12">
        <v>30</v>
      </c>
      <c r="O1208" s="12">
        <v>57</v>
      </c>
      <c r="P1208" s="23">
        <v>1.3136235698830752</v>
      </c>
      <c r="Q1208" s="12" t="s">
        <v>83</v>
      </c>
      <c r="R1208" s="12">
        <v>30</v>
      </c>
      <c r="S1208" s="12">
        <v>57</v>
      </c>
      <c r="T1208" s="23">
        <v>1.3136235698830752</v>
      </c>
    </row>
    <row r="1209" spans="1:20" s="12" customFormat="1" x14ac:dyDescent="0.25">
      <c r="A1209" s="12">
        <v>330</v>
      </c>
      <c r="B1209" s="12">
        <v>17</v>
      </c>
      <c r="C1209" s="12" t="s">
        <v>163</v>
      </c>
      <c r="D1209" s="38">
        <v>493722.098564999</v>
      </c>
      <c r="E1209" s="38">
        <v>5180995.8686100002</v>
      </c>
      <c r="F1209" s="12" t="s">
        <v>92</v>
      </c>
      <c r="G1209" s="12" t="s">
        <v>139</v>
      </c>
      <c r="H1209" s="12">
        <v>4</v>
      </c>
      <c r="I1209" s="12" t="s">
        <v>86</v>
      </c>
      <c r="J1209" s="12">
        <v>57</v>
      </c>
      <c r="K1209" s="12">
        <v>92</v>
      </c>
      <c r="L1209" s="23">
        <v>1.4324761139935527</v>
      </c>
      <c r="M1209" s="12" t="s">
        <v>92</v>
      </c>
      <c r="N1209" s="12">
        <v>57</v>
      </c>
      <c r="O1209" s="12">
        <v>92</v>
      </c>
      <c r="P1209" s="23">
        <v>1.4324761139935527</v>
      </c>
      <c r="Q1209" s="12" t="s">
        <v>92</v>
      </c>
      <c r="R1209" s="12">
        <v>57</v>
      </c>
      <c r="S1209" s="12">
        <v>92</v>
      </c>
      <c r="T1209" s="23">
        <v>1.4324761139935527</v>
      </c>
    </row>
    <row r="1210" spans="1:20" s="12" customFormat="1" x14ac:dyDescent="0.25">
      <c r="A1210" s="12">
        <v>330</v>
      </c>
      <c r="B1210" s="12">
        <v>17</v>
      </c>
      <c r="C1210" s="12" t="s">
        <v>163</v>
      </c>
      <c r="D1210" s="38">
        <v>493722.098564999</v>
      </c>
      <c r="E1210" s="38">
        <v>5180995.8686100002</v>
      </c>
      <c r="F1210" s="12" t="s">
        <v>106</v>
      </c>
      <c r="G1210" s="12" t="s">
        <v>139</v>
      </c>
      <c r="H1210" s="12">
        <v>4</v>
      </c>
      <c r="I1210" s="12" t="s">
        <v>86</v>
      </c>
      <c r="J1210" s="12">
        <v>92</v>
      </c>
      <c r="K1210" s="12">
        <v>133</v>
      </c>
      <c r="L1210" s="23">
        <v>1.4455423119081168</v>
      </c>
      <c r="M1210" s="12" t="s">
        <v>106</v>
      </c>
      <c r="N1210" s="12">
        <v>92</v>
      </c>
      <c r="O1210" s="12">
        <v>133</v>
      </c>
      <c r="P1210" s="23">
        <v>1.4455423119081168</v>
      </c>
      <c r="Q1210" s="12" t="s">
        <v>106</v>
      </c>
      <c r="R1210" s="12">
        <v>92</v>
      </c>
      <c r="S1210" s="12">
        <v>133</v>
      </c>
      <c r="T1210" s="23">
        <v>1.4455423119081168</v>
      </c>
    </row>
    <row r="1211" spans="1:20" s="12" customFormat="1" x14ac:dyDescent="0.25">
      <c r="A1211" s="12">
        <v>330</v>
      </c>
      <c r="B1211" s="12">
        <v>17</v>
      </c>
      <c r="C1211" s="12" t="s">
        <v>163</v>
      </c>
      <c r="D1211" s="38">
        <v>493722.098564999</v>
      </c>
      <c r="E1211" s="38">
        <v>5180995.8686100002</v>
      </c>
      <c r="F1211" s="12" t="s">
        <v>107</v>
      </c>
      <c r="G1211" s="12" t="s">
        <v>139</v>
      </c>
      <c r="H1211" s="12">
        <v>4</v>
      </c>
      <c r="I1211" s="12" t="s">
        <v>86</v>
      </c>
      <c r="J1211" s="12">
        <v>133</v>
      </c>
      <c r="K1211" s="12">
        <v>153</v>
      </c>
      <c r="L1211" s="23">
        <v>1.4020012510867337</v>
      </c>
      <c r="M1211" s="12" t="s">
        <v>107</v>
      </c>
      <c r="N1211" s="12">
        <v>133</v>
      </c>
      <c r="O1211" s="12">
        <v>153</v>
      </c>
      <c r="P1211" s="23">
        <v>1.4020012510867337</v>
      </c>
      <c r="Q1211" s="12" t="s">
        <v>107</v>
      </c>
      <c r="R1211" s="12">
        <v>133</v>
      </c>
      <c r="S1211" s="12">
        <v>153</v>
      </c>
      <c r="T1211" s="23">
        <v>1.4020012510867337</v>
      </c>
    </row>
    <row r="1212" spans="1:20" s="12" customFormat="1" x14ac:dyDescent="0.25">
      <c r="A1212" s="12">
        <v>332</v>
      </c>
      <c r="B1212" s="12">
        <v>19</v>
      </c>
      <c r="C1212" s="12" t="s">
        <v>163</v>
      </c>
      <c r="D1212" s="38">
        <v>493785.90663500002</v>
      </c>
      <c r="E1212" s="38">
        <v>5180989.2459899904</v>
      </c>
      <c r="F1212" s="12" t="s">
        <v>60</v>
      </c>
      <c r="G1212" s="12" t="s">
        <v>139</v>
      </c>
      <c r="H1212" s="12">
        <v>4</v>
      </c>
      <c r="I1212" s="12" t="s">
        <v>62</v>
      </c>
      <c r="J1212" s="12">
        <v>0</v>
      </c>
      <c r="K1212" s="12">
        <v>10</v>
      </c>
      <c r="L1212" s="23">
        <v>1.3046020534307754</v>
      </c>
      <c r="M1212" s="12" t="s">
        <v>60</v>
      </c>
      <c r="N1212" s="12" t="s">
        <v>63</v>
      </c>
      <c r="O1212" s="12" t="s">
        <v>64</v>
      </c>
      <c r="P1212" s="23">
        <v>1.1824855011727204</v>
      </c>
      <c r="Q1212" s="12" t="s">
        <v>60</v>
      </c>
      <c r="R1212" s="12">
        <v>0</v>
      </c>
      <c r="S1212" s="12">
        <v>10</v>
      </c>
      <c r="T1212" s="23">
        <v>1.3246113943927873</v>
      </c>
    </row>
    <row r="1213" spans="1:20" s="12" customFormat="1" x14ac:dyDescent="0.25">
      <c r="A1213" s="12">
        <v>332</v>
      </c>
      <c r="B1213" s="12">
        <v>19</v>
      </c>
      <c r="C1213" s="12" t="s">
        <v>163</v>
      </c>
      <c r="D1213" s="38">
        <v>493785.90663500002</v>
      </c>
      <c r="E1213" s="38">
        <v>5180989.2459899904</v>
      </c>
      <c r="F1213" s="12" t="s">
        <v>66</v>
      </c>
      <c r="G1213" s="12" t="s">
        <v>139</v>
      </c>
      <c r="H1213" s="12">
        <v>4</v>
      </c>
      <c r="I1213" s="12" t="s">
        <v>62</v>
      </c>
      <c r="J1213" s="12">
        <v>10</v>
      </c>
      <c r="K1213" s="12">
        <v>20</v>
      </c>
      <c r="L1213" s="23">
        <v>1.3046020534307754</v>
      </c>
      <c r="M1213" s="12" t="s">
        <v>66</v>
      </c>
      <c r="N1213" s="12" t="s">
        <v>64</v>
      </c>
      <c r="O1213" s="12" t="s">
        <v>68</v>
      </c>
      <c r="P1213" s="23">
        <v>1.3557264797090838</v>
      </c>
      <c r="Q1213" s="12" t="s">
        <v>66</v>
      </c>
      <c r="R1213" s="12">
        <v>10</v>
      </c>
      <c r="S1213" s="12">
        <v>20</v>
      </c>
      <c r="T1213" s="23">
        <v>1.3669566137939551</v>
      </c>
    </row>
    <row r="1214" spans="1:20" s="12" customFormat="1" x14ac:dyDescent="0.25">
      <c r="A1214" s="12">
        <v>332</v>
      </c>
      <c r="B1214" s="12">
        <v>19</v>
      </c>
      <c r="C1214" s="12" t="s">
        <v>163</v>
      </c>
      <c r="D1214" s="38">
        <v>493785.90663500002</v>
      </c>
      <c r="E1214" s="38">
        <v>5180989.2459899904</v>
      </c>
      <c r="F1214" s="12" t="s">
        <v>66</v>
      </c>
      <c r="G1214" s="12" t="s">
        <v>139</v>
      </c>
      <c r="H1214" s="12">
        <v>4</v>
      </c>
      <c r="I1214" s="12" t="s">
        <v>62</v>
      </c>
      <c r="J1214" s="12">
        <v>20</v>
      </c>
      <c r="K1214" s="12">
        <v>30</v>
      </c>
      <c r="L1214" s="23">
        <v>1.3046020534307754</v>
      </c>
      <c r="M1214" s="12" t="s">
        <v>166</v>
      </c>
      <c r="N1214" s="12" t="s">
        <v>68</v>
      </c>
      <c r="O1214" s="12" t="s">
        <v>70</v>
      </c>
      <c r="P1214" s="23">
        <v>1.3046020534307754</v>
      </c>
      <c r="Q1214" s="12" t="s">
        <v>166</v>
      </c>
      <c r="R1214" s="12">
        <v>20</v>
      </c>
      <c r="S1214" s="12">
        <v>30</v>
      </c>
      <c r="T1214" s="23">
        <v>1.2999982356158584</v>
      </c>
    </row>
    <row r="1215" spans="1:20" s="12" customFormat="1" x14ac:dyDescent="0.25">
      <c r="A1215" s="12">
        <v>332</v>
      </c>
      <c r="B1215" s="12">
        <v>19</v>
      </c>
      <c r="C1215" s="12" t="s">
        <v>163</v>
      </c>
      <c r="D1215" s="38">
        <v>493785.90663500002</v>
      </c>
      <c r="E1215" s="38">
        <v>5180989.2459899904</v>
      </c>
      <c r="F1215" s="12" t="s">
        <v>129</v>
      </c>
      <c r="G1215" s="12" t="s">
        <v>139</v>
      </c>
      <c r="H1215" s="12">
        <v>4</v>
      </c>
      <c r="I1215" s="12" t="s">
        <v>62</v>
      </c>
      <c r="J1215" s="12">
        <v>22</v>
      </c>
      <c r="K1215" s="12">
        <v>53</v>
      </c>
      <c r="L1215" s="23">
        <v>1.3919657588927281</v>
      </c>
      <c r="M1215" s="12" t="s">
        <v>129</v>
      </c>
      <c r="N1215" s="12">
        <v>30</v>
      </c>
      <c r="O1215" s="12">
        <v>53</v>
      </c>
      <c r="P1215" s="23">
        <v>1.3919657588927281</v>
      </c>
      <c r="Q1215" s="12" t="s">
        <v>129</v>
      </c>
      <c r="R1215" s="12">
        <v>30</v>
      </c>
      <c r="S1215" s="12">
        <v>53</v>
      </c>
      <c r="T1215" s="23">
        <v>1.3919657588927281</v>
      </c>
    </row>
    <row r="1216" spans="1:20" s="12" customFormat="1" x14ac:dyDescent="0.25">
      <c r="A1216" s="12">
        <v>332</v>
      </c>
      <c r="B1216" s="12">
        <v>19</v>
      </c>
      <c r="C1216" s="12" t="s">
        <v>163</v>
      </c>
      <c r="D1216" s="38">
        <v>493785.90663500002</v>
      </c>
      <c r="E1216" s="38">
        <v>5180989.2459899904</v>
      </c>
      <c r="F1216" s="12" t="s">
        <v>130</v>
      </c>
      <c r="G1216" s="12" t="s">
        <v>139</v>
      </c>
      <c r="H1216" s="12">
        <v>4</v>
      </c>
      <c r="I1216" s="12" t="s">
        <v>62</v>
      </c>
      <c r="J1216" s="12">
        <v>53</v>
      </c>
      <c r="K1216" s="12">
        <v>107</v>
      </c>
      <c r="L1216" s="23">
        <v>1.4834859208130684</v>
      </c>
      <c r="M1216" s="12" t="s">
        <v>130</v>
      </c>
      <c r="N1216" s="12">
        <v>53</v>
      </c>
      <c r="O1216" s="12">
        <v>107</v>
      </c>
      <c r="P1216" s="23">
        <v>1.4834859208130684</v>
      </c>
      <c r="Q1216" s="12" t="s">
        <v>130</v>
      </c>
      <c r="R1216" s="12">
        <v>53</v>
      </c>
      <c r="S1216" s="12">
        <v>107</v>
      </c>
      <c r="T1216" s="23">
        <v>1.4834859208130684</v>
      </c>
    </row>
    <row r="1217" spans="1:20" s="12" customFormat="1" x14ac:dyDescent="0.25">
      <c r="A1217" s="12">
        <v>332</v>
      </c>
      <c r="B1217" s="12">
        <v>19</v>
      </c>
      <c r="C1217" s="12" t="s">
        <v>163</v>
      </c>
      <c r="D1217" s="38">
        <v>493785.90663500002</v>
      </c>
      <c r="E1217" s="38">
        <v>5180989.2459899904</v>
      </c>
      <c r="F1217" s="12" t="s">
        <v>142</v>
      </c>
      <c r="G1217" s="12" t="s">
        <v>139</v>
      </c>
      <c r="H1217" s="12">
        <v>4</v>
      </c>
      <c r="I1217" s="12" t="s">
        <v>62</v>
      </c>
      <c r="J1217" s="12">
        <v>107</v>
      </c>
      <c r="K1217" s="12">
        <v>135</v>
      </c>
      <c r="L1217" s="23">
        <v>1.5001157282321009</v>
      </c>
      <c r="M1217" s="12" t="s">
        <v>142</v>
      </c>
      <c r="N1217" s="12">
        <v>107</v>
      </c>
      <c r="O1217" s="12">
        <v>135</v>
      </c>
      <c r="P1217" s="23">
        <v>1.5001157282321009</v>
      </c>
      <c r="Q1217" s="12" t="s">
        <v>142</v>
      </c>
      <c r="R1217" s="12">
        <v>107</v>
      </c>
      <c r="S1217" s="12">
        <v>135</v>
      </c>
      <c r="T1217" s="23">
        <v>1.5001157282321009</v>
      </c>
    </row>
    <row r="1218" spans="1:20" s="12" customFormat="1" x14ac:dyDescent="0.25">
      <c r="A1218" s="12">
        <v>332</v>
      </c>
      <c r="B1218" s="12">
        <v>19</v>
      </c>
      <c r="C1218" s="12" t="s">
        <v>163</v>
      </c>
      <c r="D1218" s="38">
        <v>493785.90663500002</v>
      </c>
      <c r="E1218" s="38">
        <v>5180989.2459899904</v>
      </c>
      <c r="F1218" s="12" t="s">
        <v>76</v>
      </c>
      <c r="G1218" s="12" t="s">
        <v>139</v>
      </c>
      <c r="H1218" s="12">
        <v>4</v>
      </c>
      <c r="I1218" s="12" t="s">
        <v>62</v>
      </c>
      <c r="J1218" s="12">
        <v>135</v>
      </c>
      <c r="K1218" s="12">
        <v>153</v>
      </c>
      <c r="L1218" s="23">
        <v>1.5745853662658202</v>
      </c>
      <c r="M1218" s="12" t="s">
        <v>76</v>
      </c>
      <c r="N1218" s="12">
        <v>135</v>
      </c>
      <c r="O1218" s="12">
        <v>153</v>
      </c>
      <c r="P1218" s="23">
        <v>1.5745853662658202</v>
      </c>
      <c r="Q1218" s="12" t="s">
        <v>76</v>
      </c>
      <c r="R1218" s="12">
        <v>135</v>
      </c>
      <c r="S1218" s="12">
        <v>151</v>
      </c>
      <c r="T1218" s="23">
        <v>1.5745853662658202</v>
      </c>
    </row>
    <row r="1219" spans="1:20" s="12" customFormat="1" x14ac:dyDescent="0.25">
      <c r="A1219" s="12">
        <v>334</v>
      </c>
      <c r="B1219" s="12">
        <v>21</v>
      </c>
      <c r="C1219" s="12" t="s">
        <v>163</v>
      </c>
      <c r="D1219" s="38">
        <v>493849.705391998</v>
      </c>
      <c r="E1219" s="38">
        <v>5180973.4009100003</v>
      </c>
      <c r="F1219" s="12" t="s">
        <v>78</v>
      </c>
      <c r="G1219" s="12" t="s">
        <v>139</v>
      </c>
      <c r="H1219" s="12">
        <v>4</v>
      </c>
      <c r="I1219" s="12" t="s">
        <v>100</v>
      </c>
      <c r="J1219" s="12">
        <v>0</v>
      </c>
      <c r="K1219" s="12">
        <v>10</v>
      </c>
      <c r="L1219" s="23">
        <v>1.1370740857961315</v>
      </c>
      <c r="M1219" s="12" t="s">
        <v>78</v>
      </c>
      <c r="N1219" s="12" t="s">
        <v>63</v>
      </c>
      <c r="O1219" s="12" t="s">
        <v>64</v>
      </c>
      <c r="P1219" s="23">
        <v>0.93470725951012468</v>
      </c>
      <c r="Q1219" s="12" t="s">
        <v>78</v>
      </c>
      <c r="R1219" s="12">
        <v>0</v>
      </c>
      <c r="S1219" s="12">
        <v>10</v>
      </c>
      <c r="T1219" s="23">
        <v>1.0533373326040547</v>
      </c>
    </row>
    <row r="1220" spans="1:20" s="12" customFormat="1" x14ac:dyDescent="0.25">
      <c r="A1220" s="12">
        <v>334</v>
      </c>
      <c r="B1220" s="12">
        <v>21</v>
      </c>
      <c r="C1220" s="12" t="s">
        <v>163</v>
      </c>
      <c r="D1220" s="38">
        <v>493849.705391998</v>
      </c>
      <c r="E1220" s="38">
        <v>5180973.4009100003</v>
      </c>
      <c r="F1220" s="12" t="s">
        <v>78</v>
      </c>
      <c r="G1220" s="12" t="s">
        <v>139</v>
      </c>
      <c r="H1220" s="12">
        <v>4</v>
      </c>
      <c r="I1220" s="12" t="s">
        <v>100</v>
      </c>
      <c r="J1220" s="12">
        <v>10</v>
      </c>
      <c r="K1220" s="12">
        <v>20</v>
      </c>
      <c r="L1220" s="23">
        <v>1.1370740857961315</v>
      </c>
      <c r="M1220" s="12" t="s">
        <v>78</v>
      </c>
      <c r="N1220" s="12" t="s">
        <v>64</v>
      </c>
      <c r="O1220" s="12" t="s">
        <v>68</v>
      </c>
      <c r="P1220" s="23">
        <v>1.2897096016504745</v>
      </c>
      <c r="Q1220" s="12" t="s">
        <v>78</v>
      </c>
      <c r="R1220" s="12">
        <v>10</v>
      </c>
      <c r="S1220" s="12">
        <v>20</v>
      </c>
      <c r="T1220" s="23">
        <v>1.3075850874252342</v>
      </c>
    </row>
    <row r="1221" spans="1:20" s="12" customFormat="1" x14ac:dyDescent="0.25">
      <c r="A1221" s="12">
        <v>334</v>
      </c>
      <c r="B1221" s="12">
        <v>21</v>
      </c>
      <c r="C1221" s="12" t="s">
        <v>163</v>
      </c>
      <c r="D1221" s="38">
        <v>493849.705391998</v>
      </c>
      <c r="E1221" s="38">
        <v>5180973.4009100003</v>
      </c>
      <c r="F1221" s="12" t="s">
        <v>78</v>
      </c>
      <c r="G1221" s="12" t="s">
        <v>139</v>
      </c>
      <c r="H1221" s="12">
        <v>4</v>
      </c>
      <c r="I1221" s="12" t="s">
        <v>100</v>
      </c>
      <c r="J1221" s="12">
        <v>20</v>
      </c>
      <c r="K1221" s="12">
        <v>30</v>
      </c>
      <c r="L1221" s="23">
        <v>1.1370740857961315</v>
      </c>
      <c r="M1221" s="12" t="s">
        <v>82</v>
      </c>
      <c r="N1221" s="12" t="s">
        <v>68</v>
      </c>
      <c r="O1221" s="12" t="s">
        <v>70</v>
      </c>
      <c r="P1221" s="23">
        <v>1.1370740857961315</v>
      </c>
      <c r="Q1221" s="12" t="s">
        <v>81</v>
      </c>
      <c r="R1221" s="12">
        <v>20</v>
      </c>
      <c r="S1221" s="12">
        <v>30</v>
      </c>
      <c r="T1221" s="23">
        <v>1.2579176738359477</v>
      </c>
    </row>
    <row r="1222" spans="1:20" s="12" customFormat="1" x14ac:dyDescent="0.25">
      <c r="A1222" s="12">
        <v>334</v>
      </c>
      <c r="B1222" s="12">
        <v>21</v>
      </c>
      <c r="C1222" s="12" t="s">
        <v>163</v>
      </c>
      <c r="D1222" s="38">
        <v>493849.705391998</v>
      </c>
      <c r="E1222" s="38">
        <v>5180973.4009100003</v>
      </c>
      <c r="F1222" s="12" t="s">
        <v>82</v>
      </c>
      <c r="G1222" s="12" t="s">
        <v>139</v>
      </c>
      <c r="H1222" s="12">
        <v>4</v>
      </c>
      <c r="I1222" s="12" t="s">
        <v>100</v>
      </c>
      <c r="J1222" s="12">
        <v>23</v>
      </c>
      <c r="K1222" s="12">
        <v>43</v>
      </c>
      <c r="L1222" s="23">
        <v>1.1854695472503631</v>
      </c>
      <c r="M1222" s="12" t="s">
        <v>82</v>
      </c>
      <c r="N1222" s="12">
        <v>30</v>
      </c>
      <c r="O1222" s="12">
        <v>43</v>
      </c>
      <c r="P1222" s="23">
        <v>1.1854695472503631</v>
      </c>
      <c r="Q1222" s="12" t="s">
        <v>82</v>
      </c>
      <c r="R1222" s="12">
        <v>30</v>
      </c>
      <c r="S1222" s="12">
        <v>43</v>
      </c>
      <c r="T1222" s="23">
        <v>1.1854695472503631</v>
      </c>
    </row>
    <row r="1223" spans="1:20" s="12" customFormat="1" x14ac:dyDescent="0.25">
      <c r="A1223" s="12">
        <v>334</v>
      </c>
      <c r="B1223" s="12">
        <v>21</v>
      </c>
      <c r="C1223" s="12" t="s">
        <v>163</v>
      </c>
      <c r="D1223" s="38">
        <v>493849.705391998</v>
      </c>
      <c r="E1223" s="38">
        <v>5180973.4009100003</v>
      </c>
      <c r="F1223" s="12" t="s">
        <v>129</v>
      </c>
      <c r="G1223" s="12" t="s">
        <v>139</v>
      </c>
      <c r="H1223" s="12">
        <v>4</v>
      </c>
      <c r="I1223" s="12" t="s">
        <v>100</v>
      </c>
      <c r="J1223" s="12">
        <v>43</v>
      </c>
      <c r="K1223" s="12">
        <v>72</v>
      </c>
      <c r="L1223" s="23">
        <v>1.4391887918677897</v>
      </c>
      <c r="M1223" s="12" t="s">
        <v>129</v>
      </c>
      <c r="N1223" s="12">
        <v>43</v>
      </c>
      <c r="O1223" s="12">
        <v>72</v>
      </c>
      <c r="P1223" s="23">
        <v>1.4391887918677897</v>
      </c>
      <c r="Q1223" s="12" t="s">
        <v>129</v>
      </c>
      <c r="R1223" s="12">
        <v>43</v>
      </c>
      <c r="S1223" s="12">
        <v>72</v>
      </c>
      <c r="T1223" s="23">
        <v>1.4391887918677897</v>
      </c>
    </row>
    <row r="1224" spans="1:20" s="12" customFormat="1" x14ac:dyDescent="0.25">
      <c r="A1224" s="12">
        <v>334</v>
      </c>
      <c r="B1224" s="12">
        <v>21</v>
      </c>
      <c r="C1224" s="12" t="s">
        <v>163</v>
      </c>
      <c r="D1224" s="38">
        <v>493849.705391998</v>
      </c>
      <c r="E1224" s="38">
        <v>5180973.4009100003</v>
      </c>
      <c r="F1224" s="12" t="s">
        <v>130</v>
      </c>
      <c r="G1224" s="12" t="s">
        <v>139</v>
      </c>
      <c r="H1224" s="12">
        <v>4</v>
      </c>
      <c r="I1224" s="12" t="s">
        <v>100</v>
      </c>
      <c r="J1224" s="12">
        <v>72</v>
      </c>
      <c r="K1224" s="12">
        <v>97</v>
      </c>
      <c r="L1224" s="23">
        <v>1.5555144266998702</v>
      </c>
      <c r="M1224" s="12" t="s">
        <v>130</v>
      </c>
      <c r="N1224" s="12">
        <v>72</v>
      </c>
      <c r="O1224" s="12">
        <v>97</v>
      </c>
      <c r="P1224" s="23">
        <v>1.5555144266998702</v>
      </c>
      <c r="Q1224" s="12" t="s">
        <v>130</v>
      </c>
      <c r="R1224" s="12">
        <v>72</v>
      </c>
      <c r="S1224" s="12">
        <v>97</v>
      </c>
      <c r="T1224" s="23">
        <v>1.5555144266998702</v>
      </c>
    </row>
    <row r="1225" spans="1:20" s="12" customFormat="1" x14ac:dyDescent="0.25">
      <c r="A1225" s="12">
        <v>334</v>
      </c>
      <c r="B1225" s="12">
        <v>21</v>
      </c>
      <c r="C1225" s="12" t="s">
        <v>163</v>
      </c>
      <c r="D1225" s="38">
        <v>493849.705391998</v>
      </c>
      <c r="E1225" s="38">
        <v>5180973.4009100003</v>
      </c>
      <c r="F1225" s="12" t="s">
        <v>142</v>
      </c>
      <c r="G1225" s="12" t="s">
        <v>139</v>
      </c>
      <c r="H1225" s="12">
        <v>4</v>
      </c>
      <c r="I1225" s="12" t="s">
        <v>100</v>
      </c>
      <c r="J1225" s="12">
        <v>97</v>
      </c>
      <c r="K1225" s="12">
        <v>126</v>
      </c>
      <c r="L1225" s="23">
        <v>1.5870855844846528</v>
      </c>
      <c r="M1225" s="12" t="s">
        <v>142</v>
      </c>
      <c r="N1225" s="12">
        <v>97</v>
      </c>
      <c r="O1225" s="12">
        <v>126</v>
      </c>
      <c r="P1225" s="23">
        <v>1.5870855844846528</v>
      </c>
      <c r="Q1225" s="12" t="s">
        <v>142</v>
      </c>
      <c r="R1225" s="12">
        <v>97</v>
      </c>
      <c r="S1225" s="12">
        <v>126</v>
      </c>
      <c r="T1225" s="23">
        <v>1.5870855844846528</v>
      </c>
    </row>
    <row r="1226" spans="1:20" s="12" customFormat="1" x14ac:dyDescent="0.25">
      <c r="A1226" s="12">
        <v>334</v>
      </c>
      <c r="B1226" s="12">
        <v>21</v>
      </c>
      <c r="C1226" s="12" t="s">
        <v>163</v>
      </c>
      <c r="D1226" s="38">
        <v>493849.705391998</v>
      </c>
      <c r="E1226" s="38">
        <v>5180973.4009100003</v>
      </c>
      <c r="F1226" s="12" t="s">
        <v>99</v>
      </c>
      <c r="G1226" s="12" t="s">
        <v>139</v>
      </c>
      <c r="H1226" s="12">
        <v>4</v>
      </c>
      <c r="I1226" s="12" t="s">
        <v>100</v>
      </c>
      <c r="J1226" s="12">
        <v>126</v>
      </c>
      <c r="K1226" s="12">
        <v>153</v>
      </c>
      <c r="L1226" s="23">
        <v>1.6100580220365492</v>
      </c>
      <c r="M1226" s="12" t="s">
        <v>99</v>
      </c>
      <c r="N1226" s="12">
        <v>126</v>
      </c>
      <c r="O1226" s="12">
        <v>153</v>
      </c>
      <c r="P1226" s="23">
        <v>1.6100580220365492</v>
      </c>
      <c r="Q1226" s="12" t="s">
        <v>99</v>
      </c>
      <c r="R1226" s="12">
        <v>126</v>
      </c>
      <c r="S1226" s="12">
        <v>147</v>
      </c>
      <c r="T1226" s="23">
        <v>1.6100580220365492</v>
      </c>
    </row>
    <row r="1227" spans="1:20" s="12" customFormat="1" x14ac:dyDescent="0.25">
      <c r="A1227" s="12">
        <v>336</v>
      </c>
      <c r="B1227" s="12">
        <v>23</v>
      </c>
      <c r="C1227" s="12" t="s">
        <v>163</v>
      </c>
      <c r="D1227" s="38">
        <v>493913.54685899901</v>
      </c>
      <c r="E1227" s="38">
        <v>5180999.3384299902</v>
      </c>
      <c r="F1227" s="12" t="s">
        <v>78</v>
      </c>
      <c r="G1227" s="12" t="s">
        <v>139</v>
      </c>
      <c r="H1227" s="12">
        <v>4</v>
      </c>
      <c r="I1227" s="12" t="s">
        <v>86</v>
      </c>
      <c r="J1227" s="12">
        <v>0</v>
      </c>
      <c r="K1227" s="12">
        <v>10</v>
      </c>
      <c r="L1227" s="23">
        <v>1.3869762157996539</v>
      </c>
      <c r="M1227" s="12" t="s">
        <v>78</v>
      </c>
      <c r="N1227" s="12" t="s">
        <v>63</v>
      </c>
      <c r="O1227" s="12" t="s">
        <v>64</v>
      </c>
      <c r="P1227" s="23">
        <v>0.81200066173848262</v>
      </c>
      <c r="Q1227" s="12" t="s">
        <v>78</v>
      </c>
      <c r="R1227" s="12">
        <v>0</v>
      </c>
      <c r="S1227" s="12">
        <v>10</v>
      </c>
      <c r="T1227" s="23">
        <v>1.2055154648270021</v>
      </c>
    </row>
    <row r="1228" spans="1:20" s="12" customFormat="1" x14ac:dyDescent="0.25">
      <c r="A1228" s="12">
        <v>336</v>
      </c>
      <c r="B1228" s="12">
        <v>23</v>
      </c>
      <c r="C1228" s="12" t="s">
        <v>163</v>
      </c>
      <c r="D1228" s="38">
        <v>493913.54685899901</v>
      </c>
      <c r="E1228" s="38">
        <v>5180999.3384299902</v>
      </c>
      <c r="F1228" s="12" t="s">
        <v>78</v>
      </c>
      <c r="G1228" s="12" t="s">
        <v>139</v>
      </c>
      <c r="H1228" s="12">
        <v>4</v>
      </c>
      <c r="I1228" s="12" t="s">
        <v>86</v>
      </c>
      <c r="J1228" s="12">
        <v>10</v>
      </c>
      <c r="K1228" s="12">
        <v>20</v>
      </c>
      <c r="L1228" s="23">
        <v>1.3869762157996539</v>
      </c>
      <c r="M1228" s="12" t="s">
        <v>78</v>
      </c>
      <c r="N1228" s="12" t="s">
        <v>64</v>
      </c>
      <c r="O1228" s="12" t="s">
        <v>68</v>
      </c>
      <c r="P1228" s="23">
        <v>1.4343514975700029</v>
      </c>
      <c r="Q1228" s="12" t="s">
        <v>78</v>
      </c>
      <c r="R1228" s="12">
        <v>10</v>
      </c>
      <c r="S1228" s="12">
        <v>20</v>
      </c>
      <c r="T1228" s="23">
        <v>1.3104963212590643</v>
      </c>
    </row>
    <row r="1229" spans="1:20" s="12" customFormat="1" x14ac:dyDescent="0.25">
      <c r="A1229" s="12">
        <v>336</v>
      </c>
      <c r="B1229" s="12">
        <v>23</v>
      </c>
      <c r="C1229" s="12" t="s">
        <v>163</v>
      </c>
      <c r="D1229" s="38">
        <v>493913.54685899901</v>
      </c>
      <c r="E1229" s="38">
        <v>5180999.3384299902</v>
      </c>
      <c r="F1229" s="12" t="s">
        <v>78</v>
      </c>
      <c r="G1229" s="12" t="s">
        <v>139</v>
      </c>
      <c r="H1229" s="12">
        <v>4</v>
      </c>
      <c r="I1229" s="12" t="s">
        <v>86</v>
      </c>
      <c r="J1229" s="12">
        <v>20</v>
      </c>
      <c r="K1229" s="12">
        <v>30</v>
      </c>
      <c r="L1229" s="23">
        <v>1.3869762157996539</v>
      </c>
      <c r="M1229" s="12" t="s">
        <v>122</v>
      </c>
      <c r="N1229" s="12" t="s">
        <v>68</v>
      </c>
      <c r="O1229" s="12" t="s">
        <v>70</v>
      </c>
      <c r="P1229" s="23">
        <v>1.3869762157996539</v>
      </c>
      <c r="Q1229" s="12" t="s">
        <v>122</v>
      </c>
      <c r="R1229" s="12">
        <v>20</v>
      </c>
      <c r="S1229" s="12">
        <v>30</v>
      </c>
      <c r="T1229" s="23">
        <v>1.3329922190659353</v>
      </c>
    </row>
    <row r="1230" spans="1:20" s="12" customFormat="1" x14ac:dyDescent="0.25">
      <c r="A1230" s="12">
        <v>336</v>
      </c>
      <c r="B1230" s="12">
        <v>23</v>
      </c>
      <c r="C1230" s="12" t="s">
        <v>163</v>
      </c>
      <c r="D1230" s="38">
        <v>493913.54685899901</v>
      </c>
      <c r="E1230" s="38">
        <v>5180999.3384299902</v>
      </c>
      <c r="F1230" s="12" t="s">
        <v>83</v>
      </c>
      <c r="G1230" s="12" t="s">
        <v>139</v>
      </c>
      <c r="H1230" s="12">
        <v>4</v>
      </c>
      <c r="I1230" s="12" t="s">
        <v>86</v>
      </c>
      <c r="J1230" s="12">
        <v>23</v>
      </c>
      <c r="K1230" s="12">
        <v>48</v>
      </c>
      <c r="L1230" s="23">
        <v>1.2203656403597134</v>
      </c>
      <c r="M1230" s="12" t="s">
        <v>83</v>
      </c>
      <c r="N1230" s="12">
        <v>30</v>
      </c>
      <c r="O1230" s="12">
        <v>48</v>
      </c>
      <c r="P1230" s="23">
        <v>1.2203656403597134</v>
      </c>
      <c r="Q1230" s="12" t="s">
        <v>83</v>
      </c>
      <c r="R1230" s="12">
        <v>30</v>
      </c>
      <c r="S1230" s="12">
        <v>48</v>
      </c>
      <c r="T1230" s="23">
        <v>1.2203656403597134</v>
      </c>
    </row>
    <row r="1231" spans="1:20" s="12" customFormat="1" x14ac:dyDescent="0.25">
      <c r="A1231" s="12">
        <v>336</v>
      </c>
      <c r="B1231" s="12">
        <v>23</v>
      </c>
      <c r="C1231" s="12" t="s">
        <v>163</v>
      </c>
      <c r="D1231" s="38">
        <v>493913.54685899901</v>
      </c>
      <c r="E1231" s="38">
        <v>5180999.3384299902</v>
      </c>
      <c r="F1231" s="12" t="s">
        <v>129</v>
      </c>
      <c r="G1231" s="12" t="s">
        <v>139</v>
      </c>
      <c r="H1231" s="12">
        <v>4</v>
      </c>
      <c r="I1231" s="12" t="s">
        <v>86</v>
      </c>
      <c r="J1231" s="12">
        <v>48</v>
      </c>
      <c r="K1231" s="12">
        <v>90</v>
      </c>
      <c r="L1231" s="23">
        <v>1.4623313514044316</v>
      </c>
      <c r="M1231" s="12" t="s">
        <v>129</v>
      </c>
      <c r="N1231" s="12">
        <v>48</v>
      </c>
      <c r="O1231" s="12">
        <v>90</v>
      </c>
      <c r="P1231" s="23">
        <v>1.4623313514044316</v>
      </c>
      <c r="Q1231" s="12" t="s">
        <v>129</v>
      </c>
      <c r="R1231" s="12">
        <v>48</v>
      </c>
      <c r="S1231" s="12">
        <v>90</v>
      </c>
      <c r="T1231" s="23">
        <v>1.4623313514044316</v>
      </c>
    </row>
    <row r="1232" spans="1:20" s="12" customFormat="1" x14ac:dyDescent="0.25">
      <c r="A1232" s="12">
        <v>336</v>
      </c>
      <c r="B1232" s="12">
        <v>23</v>
      </c>
      <c r="C1232" s="12" t="s">
        <v>163</v>
      </c>
      <c r="D1232" s="38">
        <v>493913.54685899901</v>
      </c>
      <c r="E1232" s="38">
        <v>5180999.3384299902</v>
      </c>
      <c r="F1232" s="12" t="s">
        <v>130</v>
      </c>
      <c r="G1232" s="12" t="s">
        <v>139</v>
      </c>
      <c r="H1232" s="12">
        <v>4</v>
      </c>
      <c r="I1232" s="12" t="s">
        <v>86</v>
      </c>
      <c r="J1232" s="12">
        <v>90</v>
      </c>
      <c r="K1232" s="12">
        <v>120</v>
      </c>
      <c r="L1232" s="23">
        <v>1.5920086979050847</v>
      </c>
      <c r="M1232" s="12" t="s">
        <v>130</v>
      </c>
      <c r="N1232" s="12">
        <v>90</v>
      </c>
      <c r="O1232" s="12">
        <v>120</v>
      </c>
      <c r="P1232" s="23">
        <v>1.5920086979050847</v>
      </c>
      <c r="Q1232" s="12" t="s">
        <v>130</v>
      </c>
      <c r="R1232" s="12">
        <v>90</v>
      </c>
      <c r="S1232" s="12">
        <v>120</v>
      </c>
      <c r="T1232" s="23">
        <v>1.5920086979050847</v>
      </c>
    </row>
    <row r="1233" spans="1:20" s="12" customFormat="1" x14ac:dyDescent="0.25">
      <c r="A1233" s="12">
        <v>336</v>
      </c>
      <c r="B1233" s="12">
        <v>23</v>
      </c>
      <c r="C1233" s="12" t="s">
        <v>163</v>
      </c>
      <c r="D1233" s="38">
        <v>493913.54685899901</v>
      </c>
      <c r="E1233" s="38">
        <v>5180999.3384299902</v>
      </c>
      <c r="F1233" s="12" t="s">
        <v>76</v>
      </c>
      <c r="G1233" s="12" t="s">
        <v>139</v>
      </c>
      <c r="H1233" s="12">
        <v>4</v>
      </c>
      <c r="I1233" s="12" t="s">
        <v>86</v>
      </c>
      <c r="J1233" s="12">
        <v>120</v>
      </c>
      <c r="K1233" s="12">
        <v>153</v>
      </c>
      <c r="L1233" s="23">
        <v>1.6403255538337991</v>
      </c>
      <c r="M1233" s="12" t="s">
        <v>76</v>
      </c>
      <c r="N1233" s="12">
        <v>120</v>
      </c>
      <c r="O1233" s="12">
        <v>153</v>
      </c>
      <c r="P1233" s="23">
        <v>1.6403255538337991</v>
      </c>
      <c r="Q1233" s="12" t="s">
        <v>76</v>
      </c>
      <c r="R1233" s="12">
        <v>120</v>
      </c>
      <c r="S1233" s="12">
        <v>153</v>
      </c>
      <c r="T1233" s="23">
        <v>1.6403255538337991</v>
      </c>
    </row>
    <row r="1234" spans="1:20" s="12" customFormat="1" x14ac:dyDescent="0.25">
      <c r="A1234" s="12">
        <v>338</v>
      </c>
      <c r="B1234" s="12">
        <v>25</v>
      </c>
      <c r="C1234" s="12" t="s">
        <v>163</v>
      </c>
      <c r="D1234" s="38">
        <v>493977.955288</v>
      </c>
      <c r="E1234" s="38">
        <v>5180985.8885700004</v>
      </c>
      <c r="F1234" s="12" t="s">
        <v>78</v>
      </c>
      <c r="G1234" s="12" t="s">
        <v>192</v>
      </c>
      <c r="H1234" s="12">
        <v>6</v>
      </c>
      <c r="I1234" s="12" t="s">
        <v>121</v>
      </c>
      <c r="J1234" s="12">
        <v>0</v>
      </c>
      <c r="K1234" s="12">
        <v>10</v>
      </c>
      <c r="L1234" s="23">
        <v>1.2563805928440468</v>
      </c>
      <c r="M1234" s="12" t="s">
        <v>78</v>
      </c>
      <c r="N1234" s="12" t="s">
        <v>63</v>
      </c>
      <c r="O1234" s="12" t="s">
        <v>64</v>
      </c>
      <c r="P1234" s="23">
        <v>0.92969871801405812</v>
      </c>
      <c r="Q1234" s="12" t="s">
        <v>160</v>
      </c>
      <c r="R1234" s="12">
        <v>0</v>
      </c>
      <c r="S1234" s="12">
        <v>10</v>
      </c>
      <c r="T1234" s="23">
        <v>1.2938228911198546</v>
      </c>
    </row>
    <row r="1235" spans="1:20" s="12" customFormat="1" x14ac:dyDescent="0.25">
      <c r="A1235" s="12">
        <v>338</v>
      </c>
      <c r="B1235" s="12">
        <v>25</v>
      </c>
      <c r="C1235" s="12" t="s">
        <v>163</v>
      </c>
      <c r="D1235" s="38">
        <v>493977.955288</v>
      </c>
      <c r="E1235" s="38">
        <v>5180985.8885700004</v>
      </c>
      <c r="F1235" s="12" t="s">
        <v>78</v>
      </c>
      <c r="G1235" s="12" t="s">
        <v>192</v>
      </c>
      <c r="H1235" s="12">
        <v>6</v>
      </c>
      <c r="I1235" s="12" t="s">
        <v>121</v>
      </c>
      <c r="J1235" s="12">
        <v>10</v>
      </c>
      <c r="K1235" s="12">
        <v>20</v>
      </c>
      <c r="L1235" s="23">
        <v>1.2563805928440468</v>
      </c>
      <c r="M1235" s="12" t="s">
        <v>102</v>
      </c>
      <c r="N1235" s="12" t="s">
        <v>64</v>
      </c>
      <c r="O1235" s="12" t="s">
        <v>68</v>
      </c>
      <c r="P1235" s="23">
        <v>1.2563805928440468</v>
      </c>
      <c r="Q1235" s="12" t="s">
        <v>102</v>
      </c>
      <c r="R1235" s="12">
        <v>10</v>
      </c>
      <c r="S1235" s="12">
        <v>20</v>
      </c>
      <c r="T1235" s="23">
        <v>1.3119960477795227</v>
      </c>
    </row>
    <row r="1236" spans="1:20" s="12" customFormat="1" x14ac:dyDescent="0.25">
      <c r="A1236" s="12">
        <v>338</v>
      </c>
      <c r="B1236" s="12">
        <v>25</v>
      </c>
      <c r="C1236" s="12" t="s">
        <v>163</v>
      </c>
      <c r="D1236" s="38">
        <v>493977.955288</v>
      </c>
      <c r="E1236" s="38">
        <v>5180985.8885700004</v>
      </c>
      <c r="F1236" s="12" t="s">
        <v>103</v>
      </c>
      <c r="G1236" s="12" t="s">
        <v>192</v>
      </c>
      <c r="H1236" s="12">
        <v>6</v>
      </c>
      <c r="I1236" s="12" t="s">
        <v>121</v>
      </c>
      <c r="J1236" s="12">
        <v>20</v>
      </c>
      <c r="K1236" s="12">
        <v>30</v>
      </c>
      <c r="L1236" s="23">
        <v>1.2840381646759025</v>
      </c>
      <c r="M1236" s="12" t="s">
        <v>126</v>
      </c>
      <c r="N1236" s="12" t="s">
        <v>68</v>
      </c>
      <c r="O1236" s="12" t="s">
        <v>70</v>
      </c>
      <c r="P1236" s="23">
        <v>1.2840381646759025</v>
      </c>
      <c r="Q1236" s="12" t="s">
        <v>126</v>
      </c>
      <c r="R1236" s="12">
        <v>20</v>
      </c>
      <c r="S1236" s="12">
        <v>30</v>
      </c>
      <c r="T1236" s="23">
        <v>1.2136316318788927</v>
      </c>
    </row>
    <row r="1237" spans="1:20" s="12" customFormat="1" x14ac:dyDescent="0.25">
      <c r="A1237" s="12">
        <v>338</v>
      </c>
      <c r="B1237" s="12">
        <v>25</v>
      </c>
      <c r="C1237" s="12" t="s">
        <v>163</v>
      </c>
      <c r="D1237" s="38">
        <v>493977.955288</v>
      </c>
      <c r="E1237" s="38">
        <v>5180985.8885700004</v>
      </c>
      <c r="F1237" s="12" t="s">
        <v>104</v>
      </c>
      <c r="G1237" s="12" t="s">
        <v>192</v>
      </c>
      <c r="H1237" s="12">
        <v>6</v>
      </c>
      <c r="I1237" s="12" t="s">
        <v>121</v>
      </c>
      <c r="J1237" s="12">
        <v>21</v>
      </c>
      <c r="K1237" s="12">
        <v>60</v>
      </c>
      <c r="L1237" s="23">
        <v>1.2666423870697869</v>
      </c>
      <c r="M1237" s="12" t="s">
        <v>104</v>
      </c>
      <c r="N1237" s="12">
        <v>30</v>
      </c>
      <c r="O1237" s="12">
        <v>60</v>
      </c>
      <c r="P1237" s="23">
        <v>1.2666423870697869</v>
      </c>
      <c r="Q1237" s="12" t="s">
        <v>104</v>
      </c>
      <c r="R1237" s="12">
        <v>30</v>
      </c>
      <c r="S1237" s="12">
        <v>60</v>
      </c>
      <c r="T1237" s="23">
        <v>1.2666423870697869</v>
      </c>
    </row>
    <row r="1238" spans="1:20" s="12" customFormat="1" x14ac:dyDescent="0.25">
      <c r="A1238" s="12">
        <v>338</v>
      </c>
      <c r="B1238" s="12">
        <v>25</v>
      </c>
      <c r="C1238" s="12" t="s">
        <v>163</v>
      </c>
      <c r="D1238" s="38">
        <v>493977.955288</v>
      </c>
      <c r="E1238" s="38">
        <v>5180985.8885700004</v>
      </c>
      <c r="F1238" s="12" t="s">
        <v>83</v>
      </c>
      <c r="G1238" s="12" t="s">
        <v>192</v>
      </c>
      <c r="H1238" s="12">
        <v>6</v>
      </c>
      <c r="I1238" s="12" t="s">
        <v>121</v>
      </c>
      <c r="J1238" s="12">
        <v>60</v>
      </c>
      <c r="K1238" s="12">
        <v>88</v>
      </c>
      <c r="L1238" s="23">
        <v>1.3743212752136733</v>
      </c>
      <c r="M1238" s="12" t="s">
        <v>83</v>
      </c>
      <c r="N1238" s="12">
        <v>60</v>
      </c>
      <c r="O1238" s="12">
        <v>88</v>
      </c>
      <c r="P1238" s="23">
        <v>1.3743212752136733</v>
      </c>
      <c r="Q1238" s="12" t="s">
        <v>83</v>
      </c>
      <c r="R1238" s="12">
        <v>60</v>
      </c>
      <c r="S1238" s="12">
        <v>73</v>
      </c>
      <c r="T1238" s="23">
        <v>1.3743212752136733</v>
      </c>
    </row>
    <row r="1239" spans="1:20" s="12" customFormat="1" x14ac:dyDescent="0.25">
      <c r="A1239" s="12">
        <v>338</v>
      </c>
      <c r="B1239" s="12">
        <v>25</v>
      </c>
      <c r="C1239" s="12" t="s">
        <v>163</v>
      </c>
      <c r="D1239" s="38">
        <v>493977.955288</v>
      </c>
      <c r="E1239" s="38">
        <v>5180985.8885700004</v>
      </c>
      <c r="F1239" s="12" t="s">
        <v>205</v>
      </c>
      <c r="G1239" s="12" t="s">
        <v>192</v>
      </c>
      <c r="H1239" s="12">
        <v>6</v>
      </c>
      <c r="I1239" s="12" t="s">
        <v>121</v>
      </c>
      <c r="J1239" s="12">
        <v>88</v>
      </c>
      <c r="K1239" s="12">
        <v>125</v>
      </c>
      <c r="L1239" s="23">
        <v>1.5763927428407036</v>
      </c>
      <c r="M1239" s="12" t="s">
        <v>205</v>
      </c>
      <c r="N1239" s="12">
        <v>88</v>
      </c>
      <c r="O1239" s="12">
        <v>125</v>
      </c>
      <c r="P1239" s="23">
        <v>1.5763927428407036</v>
      </c>
      <c r="Q1239" s="12" t="s">
        <v>205</v>
      </c>
      <c r="R1239" s="12">
        <v>73</v>
      </c>
      <c r="S1239" s="12">
        <v>106</v>
      </c>
      <c r="T1239" s="23">
        <v>1.5763927428407036</v>
      </c>
    </row>
    <row r="1240" spans="1:20" s="12" customFormat="1" x14ac:dyDescent="0.25">
      <c r="A1240" s="12">
        <v>338</v>
      </c>
      <c r="B1240" s="12">
        <v>25</v>
      </c>
      <c r="C1240" s="12" t="s">
        <v>163</v>
      </c>
      <c r="D1240" s="38">
        <v>493977.955288</v>
      </c>
      <c r="E1240" s="38">
        <v>5180985.8885700004</v>
      </c>
      <c r="F1240" s="12" t="s">
        <v>76</v>
      </c>
      <c r="G1240" s="12" t="s">
        <v>192</v>
      </c>
      <c r="H1240" s="12">
        <v>6</v>
      </c>
      <c r="I1240" s="12" t="s">
        <v>121</v>
      </c>
      <c r="J1240" s="12">
        <v>125</v>
      </c>
      <c r="K1240" s="12">
        <v>153</v>
      </c>
      <c r="L1240" s="23">
        <v>1.7071955561573962</v>
      </c>
      <c r="M1240" s="12" t="s">
        <v>76</v>
      </c>
      <c r="N1240" s="12">
        <v>125</v>
      </c>
      <c r="O1240" s="12">
        <v>153</v>
      </c>
      <c r="P1240" s="23">
        <v>1.7071955561573962</v>
      </c>
      <c r="Q1240" s="12" t="s">
        <v>76</v>
      </c>
      <c r="R1240" s="12">
        <v>106</v>
      </c>
      <c r="S1240" s="12">
        <v>153</v>
      </c>
      <c r="T1240" s="23">
        <v>1.7071955561573962</v>
      </c>
    </row>
    <row r="1241" spans="1:20" s="12" customFormat="1" x14ac:dyDescent="0.25">
      <c r="A1241" s="12">
        <v>349</v>
      </c>
      <c r="B1241" s="12">
        <v>12</v>
      </c>
      <c r="C1241" s="12" t="s">
        <v>167</v>
      </c>
      <c r="D1241" s="38">
        <v>493572.819036</v>
      </c>
      <c r="E1241" s="38">
        <v>5181023.0293300003</v>
      </c>
      <c r="F1241" s="12" t="s">
        <v>78</v>
      </c>
      <c r="G1241" s="12" t="s">
        <v>139</v>
      </c>
      <c r="H1241" s="12">
        <v>4</v>
      </c>
      <c r="I1241" s="12" t="s">
        <v>62</v>
      </c>
      <c r="J1241" s="12">
        <v>0</v>
      </c>
      <c r="K1241" s="12">
        <v>10</v>
      </c>
      <c r="L1241" s="23">
        <v>1.1825067896936226</v>
      </c>
      <c r="M1241" s="12" t="s">
        <v>78</v>
      </c>
      <c r="N1241" s="12" t="s">
        <v>63</v>
      </c>
      <c r="O1241" s="12" t="s">
        <v>64</v>
      </c>
      <c r="P1241" s="23">
        <v>0.90467540199133956</v>
      </c>
      <c r="Q1241" s="12" t="s">
        <v>78</v>
      </c>
      <c r="R1241" s="12">
        <v>0</v>
      </c>
      <c r="S1241" s="12">
        <v>10</v>
      </c>
      <c r="T1241" s="23">
        <v>1.2809999999999999</v>
      </c>
    </row>
    <row r="1242" spans="1:20" s="12" customFormat="1" x14ac:dyDescent="0.25">
      <c r="A1242" s="12">
        <v>349</v>
      </c>
      <c r="B1242" s="12">
        <v>12</v>
      </c>
      <c r="C1242" s="12" t="s">
        <v>167</v>
      </c>
      <c r="D1242" s="38">
        <v>493572.819036</v>
      </c>
      <c r="E1242" s="38">
        <v>5181023.0293300003</v>
      </c>
      <c r="F1242" s="12" t="s">
        <v>103</v>
      </c>
      <c r="G1242" s="12" t="s">
        <v>139</v>
      </c>
      <c r="H1242" s="12">
        <v>4</v>
      </c>
      <c r="I1242" s="12" t="s">
        <v>62</v>
      </c>
      <c r="J1242" s="12">
        <v>10</v>
      </c>
      <c r="K1242" s="12">
        <v>20</v>
      </c>
      <c r="L1242" s="23">
        <v>1.3537322208489442</v>
      </c>
      <c r="M1242" s="12" t="s">
        <v>102</v>
      </c>
      <c r="N1242" s="12" t="s">
        <v>64</v>
      </c>
      <c r="O1242" s="12" t="s">
        <v>68</v>
      </c>
      <c r="P1242" s="23">
        <v>1.3537322208489442</v>
      </c>
      <c r="Q1242" s="12" t="s">
        <v>102</v>
      </c>
      <c r="R1242" s="12">
        <v>10</v>
      </c>
      <c r="S1242" s="12">
        <v>20</v>
      </c>
      <c r="T1242" s="23">
        <v>1.3520000000000001</v>
      </c>
    </row>
    <row r="1243" spans="1:20" s="12" customFormat="1" x14ac:dyDescent="0.25">
      <c r="A1243" s="12">
        <v>349</v>
      </c>
      <c r="B1243" s="12">
        <v>12</v>
      </c>
      <c r="C1243" s="12" t="s">
        <v>167</v>
      </c>
      <c r="D1243" s="38">
        <v>493572.819036</v>
      </c>
      <c r="E1243" s="38">
        <v>5181023.0293300003</v>
      </c>
      <c r="F1243" s="12" t="s">
        <v>103</v>
      </c>
      <c r="G1243" s="12" t="s">
        <v>139</v>
      </c>
      <c r="H1243" s="12">
        <v>4</v>
      </c>
      <c r="I1243" s="12" t="s">
        <v>62</v>
      </c>
      <c r="J1243" s="12">
        <v>20</v>
      </c>
      <c r="K1243" s="12">
        <v>30</v>
      </c>
      <c r="L1243" s="23">
        <v>1.4408344132231565</v>
      </c>
      <c r="M1243" s="12" t="s">
        <v>126</v>
      </c>
      <c r="N1243" s="12" t="s">
        <v>68</v>
      </c>
      <c r="O1243" s="12" t="s">
        <v>70</v>
      </c>
      <c r="P1243" s="23">
        <v>1.4408344132231565</v>
      </c>
      <c r="Q1243" s="12" t="s">
        <v>103</v>
      </c>
      <c r="R1243" s="12">
        <v>20</v>
      </c>
      <c r="S1243" s="12">
        <v>30</v>
      </c>
      <c r="T1243" s="23">
        <v>1.32</v>
      </c>
    </row>
    <row r="1244" spans="1:20" s="12" customFormat="1" x14ac:dyDescent="0.25">
      <c r="A1244" s="12">
        <v>349</v>
      </c>
      <c r="B1244" s="12">
        <v>12</v>
      </c>
      <c r="C1244" s="12" t="s">
        <v>167</v>
      </c>
      <c r="D1244" s="38">
        <v>493572.819036</v>
      </c>
      <c r="E1244" s="38">
        <v>5181023.0293300003</v>
      </c>
      <c r="F1244" s="12" t="s">
        <v>103</v>
      </c>
      <c r="G1244" s="12" t="s">
        <v>139</v>
      </c>
      <c r="H1244" s="12">
        <v>4</v>
      </c>
      <c r="I1244" s="12" t="s">
        <v>62</v>
      </c>
      <c r="J1244" s="12" t="s">
        <v>70</v>
      </c>
      <c r="K1244" s="12" t="s">
        <v>149</v>
      </c>
      <c r="L1244" s="23">
        <v>1.3715848720967636</v>
      </c>
      <c r="M1244" s="12" t="s">
        <v>103</v>
      </c>
      <c r="N1244" s="12">
        <v>30</v>
      </c>
      <c r="O1244" s="12">
        <v>34</v>
      </c>
      <c r="P1244" s="23">
        <v>1.3498424937979843</v>
      </c>
      <c r="Q1244" s="12" t="s">
        <v>103</v>
      </c>
      <c r="R1244" s="12">
        <v>30</v>
      </c>
      <c r="S1244" s="12">
        <v>33</v>
      </c>
      <c r="T1244" s="23">
        <v>1.3498424937979843</v>
      </c>
    </row>
    <row r="1245" spans="1:20" s="12" customFormat="1" x14ac:dyDescent="0.25">
      <c r="A1245" s="12">
        <v>349</v>
      </c>
      <c r="B1245" s="12">
        <v>12</v>
      </c>
      <c r="C1245" s="12" t="s">
        <v>167</v>
      </c>
      <c r="D1245" s="38">
        <v>493572.819036</v>
      </c>
      <c r="E1245" s="38">
        <v>5181023.0293300003</v>
      </c>
      <c r="F1245" s="12" t="s">
        <v>104</v>
      </c>
      <c r="G1245" s="12" t="s">
        <v>139</v>
      </c>
      <c r="H1245" s="12">
        <v>4</v>
      </c>
      <c r="I1245" s="12" t="s">
        <v>62</v>
      </c>
      <c r="J1245" s="12">
        <v>34</v>
      </c>
      <c r="K1245" s="12">
        <v>68</v>
      </c>
      <c r="L1245" s="23">
        <v>1.2897779353086745</v>
      </c>
      <c r="M1245" s="12" t="s">
        <v>104</v>
      </c>
      <c r="N1245" s="12">
        <v>34</v>
      </c>
      <c r="O1245" s="12">
        <v>68</v>
      </c>
      <c r="P1245" s="23">
        <v>1.313669159960944</v>
      </c>
      <c r="Q1245" s="12" t="s">
        <v>104</v>
      </c>
      <c r="R1245" s="12">
        <v>33</v>
      </c>
      <c r="S1245" s="12">
        <v>67</v>
      </c>
      <c r="T1245" s="23">
        <v>1.313669159960944</v>
      </c>
    </row>
    <row r="1246" spans="1:20" s="12" customFormat="1" x14ac:dyDescent="0.25">
      <c r="A1246" s="12">
        <v>349</v>
      </c>
      <c r="B1246" s="12">
        <v>12</v>
      </c>
      <c r="C1246" s="12" t="s">
        <v>167</v>
      </c>
      <c r="D1246" s="38">
        <v>493572.819036</v>
      </c>
      <c r="E1246" s="38">
        <v>5181023.0293300003</v>
      </c>
      <c r="F1246" s="12" t="s">
        <v>83</v>
      </c>
      <c r="G1246" s="12" t="s">
        <v>139</v>
      </c>
      <c r="H1246" s="12">
        <v>4</v>
      </c>
      <c r="I1246" s="12" t="s">
        <v>62</v>
      </c>
      <c r="J1246" s="12">
        <v>68</v>
      </c>
      <c r="K1246" s="12">
        <v>89</v>
      </c>
      <c r="L1246" s="23">
        <v>1.4092726538976472</v>
      </c>
      <c r="M1246" s="12" t="s">
        <v>83</v>
      </c>
      <c r="N1246" s="12">
        <v>68</v>
      </c>
      <c r="O1246" s="12">
        <v>89</v>
      </c>
      <c r="P1246" s="23">
        <v>1.4630719159677157</v>
      </c>
      <c r="Q1246" s="12" t="s">
        <v>83</v>
      </c>
      <c r="R1246" s="12">
        <v>67</v>
      </c>
      <c r="S1246" s="12">
        <v>88</v>
      </c>
      <c r="T1246" s="23">
        <v>1.4630719159677157</v>
      </c>
    </row>
    <row r="1247" spans="1:20" s="12" customFormat="1" x14ac:dyDescent="0.25">
      <c r="A1247" s="12">
        <v>349</v>
      </c>
      <c r="B1247" s="12">
        <v>12</v>
      </c>
      <c r="C1247" s="12" t="s">
        <v>167</v>
      </c>
      <c r="D1247" s="38">
        <v>493572.819036</v>
      </c>
      <c r="E1247" s="38">
        <v>5181023.0293300003</v>
      </c>
      <c r="F1247" s="12" t="s">
        <v>92</v>
      </c>
      <c r="G1247" s="12" t="s">
        <v>139</v>
      </c>
      <c r="H1247" s="12">
        <v>4</v>
      </c>
      <c r="I1247" s="12" t="s">
        <v>62</v>
      </c>
      <c r="J1247" s="12">
        <v>89</v>
      </c>
      <c r="K1247" s="12">
        <v>109</v>
      </c>
      <c r="L1247" s="23">
        <v>1.5974179263121266</v>
      </c>
      <c r="M1247" s="12" t="s">
        <v>92</v>
      </c>
      <c r="N1247" s="12">
        <v>89</v>
      </c>
      <c r="O1247" s="12">
        <v>109</v>
      </c>
      <c r="P1247" s="23">
        <v>1.6106074415862264</v>
      </c>
      <c r="Q1247" s="12" t="s">
        <v>92</v>
      </c>
      <c r="R1247" s="12">
        <v>88</v>
      </c>
      <c r="S1247" s="12">
        <v>102</v>
      </c>
      <c r="T1247" s="23">
        <v>1.6106074415862264</v>
      </c>
    </row>
    <row r="1248" spans="1:20" s="12" customFormat="1" x14ac:dyDescent="0.25">
      <c r="A1248" s="12">
        <v>349</v>
      </c>
      <c r="B1248" s="12">
        <v>12</v>
      </c>
      <c r="C1248" s="12" t="s">
        <v>167</v>
      </c>
      <c r="D1248" s="38">
        <v>493572.819036</v>
      </c>
      <c r="E1248" s="38">
        <v>5181023.0293300003</v>
      </c>
      <c r="F1248" s="12" t="s">
        <v>76</v>
      </c>
      <c r="G1248" s="12" t="s">
        <v>139</v>
      </c>
      <c r="H1248" s="12">
        <v>4</v>
      </c>
      <c r="I1248" s="12" t="s">
        <v>62</v>
      </c>
      <c r="J1248" s="12">
        <v>109</v>
      </c>
      <c r="K1248" s="12">
        <v>153</v>
      </c>
      <c r="L1248" s="23">
        <v>1.6532942978848468</v>
      </c>
      <c r="M1248" s="12" t="s">
        <v>76</v>
      </c>
      <c r="N1248" s="12">
        <v>109</v>
      </c>
      <c r="O1248" s="12">
        <v>153</v>
      </c>
      <c r="P1248" s="23">
        <v>1.4437591367557783</v>
      </c>
      <c r="Q1248" s="12" t="s">
        <v>76</v>
      </c>
      <c r="R1248" s="12">
        <v>102</v>
      </c>
      <c r="S1248" s="12">
        <v>152</v>
      </c>
      <c r="T1248" s="23">
        <v>1.4437591367557783</v>
      </c>
    </row>
    <row r="1249" spans="1:20" s="12" customFormat="1" x14ac:dyDescent="0.25">
      <c r="A1249" s="12">
        <v>351</v>
      </c>
      <c r="B1249" s="12">
        <v>14</v>
      </c>
      <c r="C1249" s="12" t="s">
        <v>167</v>
      </c>
      <c r="D1249" s="38">
        <v>493636.63549199799</v>
      </c>
      <c r="E1249" s="38">
        <v>5181024.7392800003</v>
      </c>
      <c r="F1249" s="12" t="s">
        <v>78</v>
      </c>
      <c r="G1249" s="12" t="s">
        <v>169</v>
      </c>
      <c r="H1249" s="12">
        <v>5</v>
      </c>
      <c r="I1249" s="12" t="s">
        <v>79</v>
      </c>
      <c r="J1249" s="12">
        <v>0</v>
      </c>
      <c r="K1249" s="12">
        <v>10</v>
      </c>
      <c r="L1249" s="23">
        <v>1.3349062446394879</v>
      </c>
      <c r="M1249" s="12" t="s">
        <v>78</v>
      </c>
      <c r="N1249" s="12" t="s">
        <v>63</v>
      </c>
      <c r="O1249" s="12" t="s">
        <v>64</v>
      </c>
      <c r="P1249" s="23">
        <v>0.96965365316371632</v>
      </c>
      <c r="Q1249" s="12" t="s">
        <v>78</v>
      </c>
      <c r="R1249" s="12">
        <v>0</v>
      </c>
      <c r="S1249" s="12">
        <v>10</v>
      </c>
      <c r="T1249" s="23">
        <v>0.95541401273885351</v>
      </c>
    </row>
    <row r="1250" spans="1:20" s="12" customFormat="1" x14ac:dyDescent="0.25">
      <c r="A1250" s="12">
        <v>351</v>
      </c>
      <c r="B1250" s="12">
        <v>14</v>
      </c>
      <c r="C1250" s="12" t="s">
        <v>167</v>
      </c>
      <c r="D1250" s="38">
        <v>493636.63549199799</v>
      </c>
      <c r="E1250" s="38">
        <v>5181024.7392800003</v>
      </c>
      <c r="F1250" s="12" t="s">
        <v>82</v>
      </c>
      <c r="G1250" s="12" t="s">
        <v>169</v>
      </c>
      <c r="H1250" s="12">
        <v>5</v>
      </c>
      <c r="I1250" s="12" t="s">
        <v>79</v>
      </c>
      <c r="J1250" s="12">
        <v>10</v>
      </c>
      <c r="K1250" s="12">
        <v>20</v>
      </c>
      <c r="L1250" s="23">
        <v>1.3349062446394879</v>
      </c>
      <c r="M1250" s="12" t="s">
        <v>81</v>
      </c>
      <c r="N1250" s="12" t="s">
        <v>64</v>
      </c>
      <c r="O1250" s="12" t="s">
        <v>68</v>
      </c>
      <c r="P1250" s="23">
        <v>1.3349062446394879</v>
      </c>
      <c r="Q1250" s="12" t="s">
        <v>81</v>
      </c>
      <c r="R1250" s="12">
        <v>10</v>
      </c>
      <c r="S1250" s="12">
        <v>20</v>
      </c>
      <c r="T1250" s="23">
        <v>1.1929883374208232</v>
      </c>
    </row>
    <row r="1251" spans="1:20" s="12" customFormat="1" x14ac:dyDescent="0.25">
      <c r="A1251" s="12">
        <v>351</v>
      </c>
      <c r="B1251" s="12">
        <v>14</v>
      </c>
      <c r="C1251" s="12" t="s">
        <v>167</v>
      </c>
      <c r="D1251" s="38">
        <v>493636.63549199799</v>
      </c>
      <c r="E1251" s="38">
        <v>5181024.7392800003</v>
      </c>
      <c r="F1251" s="12" t="s">
        <v>82</v>
      </c>
      <c r="G1251" s="12" t="s">
        <v>169</v>
      </c>
      <c r="H1251" s="12">
        <v>5</v>
      </c>
      <c r="I1251" s="12" t="s">
        <v>79</v>
      </c>
      <c r="J1251" s="12">
        <v>20</v>
      </c>
      <c r="K1251" s="12">
        <v>30</v>
      </c>
      <c r="L1251" s="23">
        <v>1.378444642364651</v>
      </c>
      <c r="M1251" s="12" t="s">
        <v>82</v>
      </c>
      <c r="N1251" s="12" t="s">
        <v>68</v>
      </c>
      <c r="O1251" s="12" t="s">
        <v>70</v>
      </c>
      <c r="P1251" s="23">
        <v>1.378444642364651</v>
      </c>
      <c r="Q1251" s="12" t="s">
        <v>82</v>
      </c>
      <c r="R1251" s="12">
        <v>20</v>
      </c>
      <c r="S1251" s="12">
        <v>30</v>
      </c>
      <c r="T1251" s="23">
        <v>1.1180902306050073</v>
      </c>
    </row>
    <row r="1252" spans="1:20" s="12" customFormat="1" x14ac:dyDescent="0.25">
      <c r="A1252" s="12">
        <v>351</v>
      </c>
      <c r="B1252" s="12">
        <v>14</v>
      </c>
      <c r="C1252" s="12" t="s">
        <v>167</v>
      </c>
      <c r="D1252" s="38">
        <v>493636.63549199799</v>
      </c>
      <c r="E1252" s="38">
        <v>5181024.7392800003</v>
      </c>
      <c r="F1252" s="12" t="s">
        <v>82</v>
      </c>
      <c r="G1252" s="12" t="s">
        <v>169</v>
      </c>
      <c r="H1252" s="12">
        <v>5</v>
      </c>
      <c r="I1252" s="12" t="s">
        <v>79</v>
      </c>
      <c r="J1252" s="12" t="s">
        <v>70</v>
      </c>
      <c r="K1252" s="12" t="s">
        <v>72</v>
      </c>
      <c r="L1252" s="23">
        <v>1.3561087268279848</v>
      </c>
      <c r="M1252" s="12" t="s">
        <v>82</v>
      </c>
      <c r="N1252" s="12">
        <v>30</v>
      </c>
      <c r="O1252" s="12">
        <v>32</v>
      </c>
      <c r="P1252" s="23">
        <v>1.3561087268279848</v>
      </c>
      <c r="Q1252" s="12" t="s">
        <v>82</v>
      </c>
      <c r="R1252" s="12">
        <v>30</v>
      </c>
      <c r="S1252" s="12">
        <v>32</v>
      </c>
      <c r="T1252" s="23">
        <v>1.3561087268279848</v>
      </c>
    </row>
    <row r="1253" spans="1:20" s="12" customFormat="1" x14ac:dyDescent="0.25">
      <c r="A1253" s="12">
        <v>351</v>
      </c>
      <c r="B1253" s="12">
        <v>14</v>
      </c>
      <c r="C1253" s="12" t="s">
        <v>167</v>
      </c>
      <c r="D1253" s="38">
        <v>493636.63549199799</v>
      </c>
      <c r="E1253" s="38">
        <v>5181024.7392800003</v>
      </c>
      <c r="F1253" s="12" t="s">
        <v>129</v>
      </c>
      <c r="G1253" s="12" t="s">
        <v>169</v>
      </c>
      <c r="H1253" s="12">
        <v>5</v>
      </c>
      <c r="I1253" s="12" t="s">
        <v>79</v>
      </c>
      <c r="J1253" s="12">
        <v>32</v>
      </c>
      <c r="K1253" s="12">
        <v>78</v>
      </c>
      <c r="L1253" s="23">
        <v>1.3897466638496487</v>
      </c>
      <c r="M1253" s="12" t="s">
        <v>129</v>
      </c>
      <c r="N1253" s="12">
        <v>32</v>
      </c>
      <c r="O1253" s="12">
        <v>78</v>
      </c>
      <c r="P1253" s="23">
        <v>1.3897466638496487</v>
      </c>
      <c r="Q1253" s="12" t="s">
        <v>129</v>
      </c>
      <c r="R1253" s="12">
        <v>32</v>
      </c>
      <c r="S1253" s="12">
        <v>78</v>
      </c>
      <c r="T1253" s="23">
        <v>1.3897466638496487</v>
      </c>
    </row>
    <row r="1254" spans="1:20" s="12" customFormat="1" x14ac:dyDescent="0.25">
      <c r="A1254" s="12">
        <v>351</v>
      </c>
      <c r="B1254" s="12">
        <v>14</v>
      </c>
      <c r="C1254" s="12" t="s">
        <v>167</v>
      </c>
      <c r="D1254" s="38">
        <v>493636.63549199799</v>
      </c>
      <c r="E1254" s="38">
        <v>5181024.7392800003</v>
      </c>
      <c r="F1254" s="12" t="s">
        <v>130</v>
      </c>
      <c r="G1254" s="12" t="s">
        <v>169</v>
      </c>
      <c r="H1254" s="12">
        <v>5</v>
      </c>
      <c r="I1254" s="12" t="s">
        <v>79</v>
      </c>
      <c r="J1254" s="12">
        <v>78</v>
      </c>
      <c r="K1254" s="12">
        <v>112</v>
      </c>
      <c r="L1254" s="23">
        <v>1.56649833217122</v>
      </c>
      <c r="M1254" s="12" t="s">
        <v>130</v>
      </c>
      <c r="N1254" s="12">
        <v>78</v>
      </c>
      <c r="O1254" s="12">
        <v>112</v>
      </c>
      <c r="P1254" s="23">
        <v>1.56649833217122</v>
      </c>
      <c r="Q1254" s="12" t="s">
        <v>130</v>
      </c>
      <c r="R1254" s="12">
        <v>78</v>
      </c>
      <c r="S1254" s="12">
        <v>112</v>
      </c>
      <c r="T1254" s="23">
        <v>1.56649833217122</v>
      </c>
    </row>
    <row r="1255" spans="1:20" s="12" customFormat="1" x14ac:dyDescent="0.25">
      <c r="A1255" s="12">
        <v>351</v>
      </c>
      <c r="B1255" s="12">
        <v>14</v>
      </c>
      <c r="C1255" s="12" t="s">
        <v>167</v>
      </c>
      <c r="D1255" s="38">
        <v>493636.63549199799</v>
      </c>
      <c r="E1255" s="38">
        <v>5181024.7392800003</v>
      </c>
      <c r="F1255" s="12" t="s">
        <v>178</v>
      </c>
      <c r="G1255" s="12" t="s">
        <v>169</v>
      </c>
      <c r="H1255" s="12">
        <v>5</v>
      </c>
      <c r="I1255" s="12" t="s">
        <v>79</v>
      </c>
      <c r="J1255" s="12">
        <v>112</v>
      </c>
      <c r="K1255" s="12">
        <v>153</v>
      </c>
      <c r="L1255" s="23">
        <v>1.45</v>
      </c>
      <c r="M1255" s="12" t="s">
        <v>178</v>
      </c>
      <c r="N1255" s="12">
        <v>112</v>
      </c>
      <c r="O1255" s="12">
        <v>153</v>
      </c>
      <c r="P1255" s="23">
        <v>1.45</v>
      </c>
      <c r="Q1255" s="12" t="s">
        <v>178</v>
      </c>
      <c r="R1255" s="12">
        <v>112</v>
      </c>
      <c r="S1255" s="12">
        <v>153</v>
      </c>
      <c r="T1255" s="23">
        <v>1.45</v>
      </c>
    </row>
    <row r="1256" spans="1:20" s="12" customFormat="1" x14ac:dyDescent="0.25">
      <c r="A1256" s="12">
        <v>353</v>
      </c>
      <c r="B1256" s="12">
        <v>16</v>
      </c>
      <c r="C1256" s="12" t="s">
        <v>167</v>
      </c>
      <c r="D1256" s="38">
        <v>493700.44887800002</v>
      </c>
      <c r="E1256" s="38">
        <v>5181023.56073</v>
      </c>
      <c r="F1256" s="12" t="s">
        <v>78</v>
      </c>
      <c r="G1256" s="12" t="s">
        <v>139</v>
      </c>
      <c r="H1256" s="12">
        <v>4</v>
      </c>
      <c r="I1256" s="12" t="s">
        <v>120</v>
      </c>
      <c r="J1256" s="12">
        <v>0</v>
      </c>
      <c r="K1256" s="12">
        <v>10</v>
      </c>
      <c r="L1256" s="23">
        <v>1.1963291894175994</v>
      </c>
      <c r="M1256" s="12" t="s">
        <v>78</v>
      </c>
      <c r="N1256" s="12" t="s">
        <v>63</v>
      </c>
      <c r="O1256" s="12" t="s">
        <v>64</v>
      </c>
      <c r="P1256" s="23">
        <v>1.0280943528698134</v>
      </c>
      <c r="Q1256" s="12" t="s">
        <v>78</v>
      </c>
      <c r="R1256" s="12">
        <v>0</v>
      </c>
      <c r="S1256" s="12">
        <v>10</v>
      </c>
      <c r="T1256" s="23">
        <v>1.0139033470367167</v>
      </c>
    </row>
    <row r="1257" spans="1:20" s="12" customFormat="1" x14ac:dyDescent="0.25">
      <c r="A1257" s="12">
        <v>353</v>
      </c>
      <c r="B1257" s="12">
        <v>16</v>
      </c>
      <c r="C1257" s="12" t="s">
        <v>167</v>
      </c>
      <c r="D1257" s="38">
        <v>493700.44887800002</v>
      </c>
      <c r="E1257" s="38">
        <v>5181023.56073</v>
      </c>
      <c r="F1257" s="12" t="s">
        <v>78</v>
      </c>
      <c r="G1257" s="12" t="s">
        <v>139</v>
      </c>
      <c r="H1257" s="12">
        <v>4</v>
      </c>
      <c r="I1257" s="12" t="s">
        <v>120</v>
      </c>
      <c r="J1257" s="12">
        <v>10</v>
      </c>
      <c r="K1257" s="12">
        <v>20</v>
      </c>
      <c r="L1257" s="23">
        <v>1.1963291894175994</v>
      </c>
      <c r="M1257" s="12" t="s">
        <v>78</v>
      </c>
      <c r="N1257" s="12" t="s">
        <v>64</v>
      </c>
      <c r="O1257" s="12" t="s">
        <v>68</v>
      </c>
      <c r="P1257" s="23">
        <v>1.2403754618904272</v>
      </c>
      <c r="Q1257" s="12" t="s">
        <v>78</v>
      </c>
      <c r="R1257" s="12">
        <v>10</v>
      </c>
      <c r="S1257" s="12">
        <v>20</v>
      </c>
      <c r="T1257" s="23">
        <v>1.1809023060500734</v>
      </c>
    </row>
    <row r="1258" spans="1:20" s="12" customFormat="1" x14ac:dyDescent="0.25">
      <c r="A1258" s="12">
        <v>353</v>
      </c>
      <c r="B1258" s="12">
        <v>16</v>
      </c>
      <c r="C1258" s="12" t="s">
        <v>167</v>
      </c>
      <c r="D1258" s="38">
        <v>493700.44887800002</v>
      </c>
      <c r="E1258" s="38">
        <v>5181023.56073</v>
      </c>
      <c r="F1258" s="12" t="s">
        <v>78</v>
      </c>
      <c r="G1258" s="12" t="s">
        <v>139</v>
      </c>
      <c r="H1258" s="12">
        <v>4</v>
      </c>
      <c r="I1258" s="12" t="s">
        <v>120</v>
      </c>
      <c r="J1258" s="12">
        <v>20</v>
      </c>
      <c r="K1258" s="12">
        <v>30</v>
      </c>
      <c r="L1258" s="23">
        <v>1.1963291894175994</v>
      </c>
      <c r="M1258" s="12" t="s">
        <v>143</v>
      </c>
      <c r="N1258" s="12" t="s">
        <v>68</v>
      </c>
      <c r="O1258" s="12" t="s">
        <v>70</v>
      </c>
      <c r="P1258" s="23">
        <v>1.1963291894175994</v>
      </c>
      <c r="Q1258" s="12" t="s">
        <v>143</v>
      </c>
      <c r="R1258" s="12">
        <v>20</v>
      </c>
      <c r="S1258" s="12">
        <v>30</v>
      </c>
      <c r="T1258" s="23">
        <v>1.1062688568555146</v>
      </c>
    </row>
    <row r="1259" spans="1:20" s="12" customFormat="1" x14ac:dyDescent="0.25">
      <c r="A1259" s="12">
        <v>353</v>
      </c>
      <c r="B1259" s="12">
        <v>16</v>
      </c>
      <c r="C1259" s="12" t="s">
        <v>167</v>
      </c>
      <c r="D1259" s="38">
        <v>493700.44887800002</v>
      </c>
      <c r="E1259" s="38">
        <v>5181023.56073</v>
      </c>
      <c r="F1259" s="12" t="s">
        <v>140</v>
      </c>
      <c r="G1259" s="12" t="s">
        <v>139</v>
      </c>
      <c r="H1259" s="12">
        <v>4</v>
      </c>
      <c r="I1259" s="12" t="s">
        <v>120</v>
      </c>
      <c r="J1259" s="12">
        <v>24</v>
      </c>
      <c r="K1259" s="12">
        <v>46</v>
      </c>
      <c r="L1259" s="23">
        <v>1.1611420306673228</v>
      </c>
      <c r="M1259" s="12" t="s">
        <v>140</v>
      </c>
      <c r="N1259" s="12">
        <v>30</v>
      </c>
      <c r="O1259" s="12">
        <v>46</v>
      </c>
      <c r="P1259" s="23">
        <v>1.1611420306673228</v>
      </c>
      <c r="Q1259" s="12" t="s">
        <v>140</v>
      </c>
      <c r="R1259" s="12">
        <v>30</v>
      </c>
      <c r="S1259" s="12">
        <v>46</v>
      </c>
      <c r="T1259" s="23">
        <v>1.1611420306673228</v>
      </c>
    </row>
    <row r="1260" spans="1:20" s="12" customFormat="1" x14ac:dyDescent="0.25">
      <c r="A1260" s="12">
        <v>353</v>
      </c>
      <c r="B1260" s="12">
        <v>16</v>
      </c>
      <c r="C1260" s="12" t="s">
        <v>167</v>
      </c>
      <c r="D1260" s="38">
        <v>493700.44887800002</v>
      </c>
      <c r="E1260" s="38">
        <v>5181023.56073</v>
      </c>
      <c r="F1260" s="12" t="s">
        <v>129</v>
      </c>
      <c r="G1260" s="12" t="s">
        <v>139</v>
      </c>
      <c r="H1260" s="12">
        <v>4</v>
      </c>
      <c r="I1260" s="12" t="s">
        <v>120</v>
      </c>
      <c r="J1260" s="12">
        <v>46</v>
      </c>
      <c r="K1260" s="12">
        <v>80</v>
      </c>
      <c r="L1260" s="23">
        <v>1.4393260596355992</v>
      </c>
      <c r="M1260" s="12" t="s">
        <v>129</v>
      </c>
      <c r="N1260" s="12">
        <v>46</v>
      </c>
      <c r="O1260" s="12">
        <v>80</v>
      </c>
      <c r="P1260" s="23">
        <v>1.4393260596355992</v>
      </c>
      <c r="Q1260" s="12" t="s">
        <v>129</v>
      </c>
      <c r="R1260" s="12">
        <v>46</v>
      </c>
      <c r="S1260" s="12">
        <v>80</v>
      </c>
      <c r="T1260" s="23">
        <v>1.4393260596355992</v>
      </c>
    </row>
    <row r="1261" spans="1:20" s="12" customFormat="1" x14ac:dyDescent="0.25">
      <c r="A1261" s="12">
        <v>353</v>
      </c>
      <c r="B1261" s="12">
        <v>16</v>
      </c>
      <c r="C1261" s="12" t="s">
        <v>167</v>
      </c>
      <c r="D1261" s="38">
        <v>493700.44887800002</v>
      </c>
      <c r="E1261" s="38">
        <v>5181023.56073</v>
      </c>
      <c r="F1261" s="12" t="s">
        <v>130</v>
      </c>
      <c r="G1261" s="12" t="s">
        <v>139</v>
      </c>
      <c r="H1261" s="12">
        <v>4</v>
      </c>
      <c r="I1261" s="12" t="s">
        <v>120</v>
      </c>
      <c r="J1261" s="12">
        <v>80</v>
      </c>
      <c r="K1261" s="12">
        <v>120</v>
      </c>
      <c r="L1261" s="23">
        <v>1.5187894986287567</v>
      </c>
      <c r="M1261" s="12" t="s">
        <v>130</v>
      </c>
      <c r="N1261" s="12">
        <v>80</v>
      </c>
      <c r="O1261" s="12">
        <v>120</v>
      </c>
      <c r="P1261" s="23">
        <v>1.5187894986287567</v>
      </c>
      <c r="Q1261" s="12" t="s">
        <v>130</v>
      </c>
      <c r="R1261" s="12">
        <v>80</v>
      </c>
      <c r="S1261" s="12">
        <v>120</v>
      </c>
      <c r="T1261" s="23">
        <v>1.5187894986287567</v>
      </c>
    </row>
    <row r="1262" spans="1:20" s="12" customFormat="1" x14ac:dyDescent="0.25">
      <c r="A1262" s="12">
        <v>353</v>
      </c>
      <c r="B1262" s="12">
        <v>16</v>
      </c>
      <c r="C1262" s="12" t="s">
        <v>167</v>
      </c>
      <c r="D1262" s="38">
        <v>493700.44887800002</v>
      </c>
      <c r="E1262" s="38">
        <v>5181023.56073</v>
      </c>
      <c r="F1262" s="12" t="s">
        <v>76</v>
      </c>
      <c r="G1262" s="12" t="s">
        <v>139</v>
      </c>
      <c r="H1262" s="12">
        <v>4</v>
      </c>
      <c r="I1262" s="12" t="s">
        <v>120</v>
      </c>
      <c r="J1262" s="12">
        <v>120</v>
      </c>
      <c r="K1262" s="12">
        <v>153</v>
      </c>
      <c r="L1262" s="23">
        <v>1.5524808937776724</v>
      </c>
      <c r="M1262" s="12" t="s">
        <v>76</v>
      </c>
      <c r="N1262" s="12">
        <v>120</v>
      </c>
      <c r="O1262" s="12">
        <v>153</v>
      </c>
      <c r="P1262" s="23">
        <v>1.5524808937776724</v>
      </c>
      <c r="Q1262" s="12" t="s">
        <v>76</v>
      </c>
      <c r="R1262" s="12">
        <v>120</v>
      </c>
      <c r="S1262" s="12">
        <v>153</v>
      </c>
      <c r="T1262" s="23">
        <v>1.5524808937776724</v>
      </c>
    </row>
    <row r="1263" spans="1:20" s="12" customFormat="1" x14ac:dyDescent="0.25">
      <c r="A1263" s="12">
        <v>355</v>
      </c>
      <c r="B1263" s="12">
        <v>18</v>
      </c>
      <c r="C1263" s="12" t="s">
        <v>167</v>
      </c>
      <c r="D1263" s="38">
        <v>493764.244851998</v>
      </c>
      <c r="E1263" s="38">
        <v>5181005.6034199903</v>
      </c>
      <c r="F1263" s="12" t="s">
        <v>78</v>
      </c>
      <c r="G1263" s="12" t="s">
        <v>139</v>
      </c>
      <c r="H1263" s="12">
        <v>4</v>
      </c>
      <c r="I1263" s="12" t="s">
        <v>79</v>
      </c>
      <c r="J1263" s="12">
        <v>0</v>
      </c>
      <c r="K1263" s="12">
        <v>10</v>
      </c>
      <c r="L1263" s="23">
        <v>1.2786966336547534</v>
      </c>
      <c r="M1263" s="12" t="s">
        <v>78</v>
      </c>
      <c r="N1263" s="12" t="s">
        <v>63</v>
      </c>
      <c r="O1263" s="12" t="s">
        <v>64</v>
      </c>
      <c r="P1263" s="23">
        <v>0.9123656694317146</v>
      </c>
      <c r="Q1263" s="12" t="s">
        <v>78</v>
      </c>
      <c r="R1263" s="12">
        <v>0</v>
      </c>
      <c r="S1263" s="12">
        <v>10</v>
      </c>
      <c r="T1263" s="23">
        <v>1.1574359969652592</v>
      </c>
    </row>
    <row r="1264" spans="1:20" s="12" customFormat="1" x14ac:dyDescent="0.25">
      <c r="A1264" s="12">
        <v>355</v>
      </c>
      <c r="B1264" s="12">
        <v>18</v>
      </c>
      <c r="C1264" s="12" t="s">
        <v>167</v>
      </c>
      <c r="D1264" s="38">
        <v>493764.244851998</v>
      </c>
      <c r="E1264" s="38">
        <v>5181005.6034199903</v>
      </c>
      <c r="F1264" s="12" t="s">
        <v>78</v>
      </c>
      <c r="G1264" s="12" t="s">
        <v>139</v>
      </c>
      <c r="H1264" s="12">
        <v>4</v>
      </c>
      <c r="I1264" s="12" t="s">
        <v>79</v>
      </c>
      <c r="J1264" s="12">
        <v>10</v>
      </c>
      <c r="K1264" s="12">
        <v>20</v>
      </c>
      <c r="L1264" s="23">
        <v>1.2786966336547534</v>
      </c>
      <c r="M1264" s="12" t="s">
        <v>102</v>
      </c>
      <c r="N1264" s="12" t="s">
        <v>64</v>
      </c>
      <c r="O1264" s="12" t="s">
        <v>68</v>
      </c>
      <c r="P1264" s="23">
        <v>1.3536740113409134</v>
      </c>
      <c r="Q1264" s="12" t="s">
        <v>102</v>
      </c>
      <c r="R1264" s="12">
        <v>10</v>
      </c>
      <c r="S1264" s="12">
        <v>20</v>
      </c>
      <c r="T1264" s="23">
        <v>1.2551828784162888</v>
      </c>
    </row>
    <row r="1265" spans="1:20" s="12" customFormat="1" x14ac:dyDescent="0.25">
      <c r="A1265" s="12">
        <v>355</v>
      </c>
      <c r="B1265" s="12">
        <v>18</v>
      </c>
      <c r="C1265" s="12" t="s">
        <v>167</v>
      </c>
      <c r="D1265" s="38">
        <v>493764.244851998</v>
      </c>
      <c r="E1265" s="38">
        <v>5181005.6034199903</v>
      </c>
      <c r="F1265" s="12" t="s">
        <v>78</v>
      </c>
      <c r="G1265" s="12" t="s">
        <v>139</v>
      </c>
      <c r="H1265" s="12">
        <v>4</v>
      </c>
      <c r="I1265" s="12" t="s">
        <v>79</v>
      </c>
      <c r="J1265" s="12">
        <v>20</v>
      </c>
      <c r="K1265" s="12">
        <v>30</v>
      </c>
      <c r="L1265" s="23">
        <v>1.2786966336547534</v>
      </c>
      <c r="M1265" s="12" t="s">
        <v>103</v>
      </c>
      <c r="N1265" s="12" t="s">
        <v>68</v>
      </c>
      <c r="O1265" s="12" t="s">
        <v>70</v>
      </c>
      <c r="P1265" s="23">
        <v>1.2786966336547534</v>
      </c>
      <c r="Q1265" s="12" t="s">
        <v>103</v>
      </c>
      <c r="R1265" s="12">
        <v>20</v>
      </c>
      <c r="S1265" s="12">
        <v>30</v>
      </c>
      <c r="T1265" s="23">
        <v>1.2236004022795841</v>
      </c>
    </row>
    <row r="1266" spans="1:20" s="12" customFormat="1" x14ac:dyDescent="0.25">
      <c r="A1266" s="12">
        <v>355</v>
      </c>
      <c r="B1266" s="12">
        <v>18</v>
      </c>
      <c r="C1266" s="12" t="s">
        <v>167</v>
      </c>
      <c r="D1266" s="38">
        <v>493764.244851998</v>
      </c>
      <c r="E1266" s="38">
        <v>5181005.6034199903</v>
      </c>
      <c r="F1266" s="12" t="s">
        <v>103</v>
      </c>
      <c r="G1266" s="12" t="s">
        <v>139</v>
      </c>
      <c r="H1266" s="12">
        <v>4</v>
      </c>
      <c r="I1266" s="12" t="s">
        <v>79</v>
      </c>
      <c r="J1266" s="12">
        <v>14</v>
      </c>
      <c r="K1266" s="12">
        <v>37</v>
      </c>
      <c r="L1266" s="23">
        <v>1.2308405408192722</v>
      </c>
      <c r="M1266" s="12" t="s">
        <v>103</v>
      </c>
      <c r="N1266" s="12">
        <v>30</v>
      </c>
      <c r="O1266" s="12">
        <v>37</v>
      </c>
      <c r="P1266" s="23">
        <v>1.2308405408192722</v>
      </c>
      <c r="Q1266" s="12" t="s">
        <v>103</v>
      </c>
      <c r="R1266" s="12">
        <v>30</v>
      </c>
      <c r="S1266" s="12">
        <v>37</v>
      </c>
      <c r="T1266" s="23">
        <v>1.2308405408192722</v>
      </c>
    </row>
    <row r="1267" spans="1:20" s="12" customFormat="1" x14ac:dyDescent="0.25">
      <c r="A1267" s="12">
        <v>355</v>
      </c>
      <c r="B1267" s="12">
        <v>18</v>
      </c>
      <c r="C1267" s="12" t="s">
        <v>167</v>
      </c>
      <c r="D1267" s="38">
        <v>493764.244851998</v>
      </c>
      <c r="E1267" s="38">
        <v>5181005.6034199903</v>
      </c>
      <c r="F1267" s="12" t="s">
        <v>104</v>
      </c>
      <c r="G1267" s="12" t="s">
        <v>139</v>
      </c>
      <c r="H1267" s="12">
        <v>4</v>
      </c>
      <c r="I1267" s="12" t="s">
        <v>79</v>
      </c>
      <c r="J1267" s="12">
        <v>37</v>
      </c>
      <c r="K1267" s="12">
        <v>62</v>
      </c>
      <c r="L1267" s="23">
        <v>1.2525724947636805</v>
      </c>
      <c r="M1267" s="12" t="s">
        <v>104</v>
      </c>
      <c r="N1267" s="12">
        <v>37</v>
      </c>
      <c r="O1267" s="12">
        <v>62</v>
      </c>
      <c r="P1267" s="23">
        <v>1.2525724947636805</v>
      </c>
      <c r="Q1267" s="12" t="s">
        <v>104</v>
      </c>
      <c r="R1267" s="12">
        <v>37</v>
      </c>
      <c r="S1267" s="12">
        <v>62</v>
      </c>
      <c r="T1267" s="23">
        <v>1.2525724947636805</v>
      </c>
    </row>
    <row r="1268" spans="1:20" s="12" customFormat="1" x14ac:dyDescent="0.25">
      <c r="A1268" s="12">
        <v>355</v>
      </c>
      <c r="B1268" s="12">
        <v>18</v>
      </c>
      <c r="C1268" s="12" t="s">
        <v>167</v>
      </c>
      <c r="D1268" s="38">
        <v>493764.244851998</v>
      </c>
      <c r="E1268" s="38">
        <v>5181005.6034199903</v>
      </c>
      <c r="F1268" s="12" t="s">
        <v>92</v>
      </c>
      <c r="G1268" s="12" t="s">
        <v>139</v>
      </c>
      <c r="H1268" s="12">
        <v>4</v>
      </c>
      <c r="I1268" s="12" t="s">
        <v>79</v>
      </c>
      <c r="J1268" s="12">
        <v>62</v>
      </c>
      <c r="K1268" s="12">
        <v>107</v>
      </c>
      <c r="L1268" s="23">
        <v>1.4337189596900082</v>
      </c>
      <c r="M1268" s="12" t="s">
        <v>92</v>
      </c>
      <c r="N1268" s="12">
        <v>62</v>
      </c>
      <c r="O1268" s="12">
        <v>107</v>
      </c>
      <c r="P1268" s="23">
        <v>1.4337189596900082</v>
      </c>
      <c r="Q1268" s="12" t="s">
        <v>92</v>
      </c>
      <c r="R1268" s="12">
        <v>62</v>
      </c>
      <c r="S1268" s="12">
        <v>107</v>
      </c>
      <c r="T1268" s="23">
        <v>1.4337189596900082</v>
      </c>
    </row>
    <row r="1269" spans="1:20" s="12" customFormat="1" x14ac:dyDescent="0.25">
      <c r="A1269" s="12">
        <v>355</v>
      </c>
      <c r="B1269" s="12">
        <v>18</v>
      </c>
      <c r="C1269" s="12" t="s">
        <v>167</v>
      </c>
      <c r="D1269" s="38">
        <v>493764.244851998</v>
      </c>
      <c r="E1269" s="38">
        <v>5181005.6034199903</v>
      </c>
      <c r="F1269" s="12" t="s">
        <v>76</v>
      </c>
      <c r="G1269" s="12" t="s">
        <v>139</v>
      </c>
      <c r="H1269" s="12">
        <v>4</v>
      </c>
      <c r="I1269" s="12" t="s">
        <v>79</v>
      </c>
      <c r="J1269" s="12">
        <v>107</v>
      </c>
      <c r="K1269" s="12">
        <v>153</v>
      </c>
      <c r="L1269" s="23">
        <v>1.5650458932103908</v>
      </c>
      <c r="M1269" s="12" t="s">
        <v>76</v>
      </c>
      <c r="N1269" s="12">
        <v>107</v>
      </c>
      <c r="O1269" s="12">
        <v>153</v>
      </c>
      <c r="P1269" s="23">
        <v>1.5650458932103908</v>
      </c>
      <c r="Q1269" s="12" t="s">
        <v>76</v>
      </c>
      <c r="R1269" s="12">
        <v>107</v>
      </c>
      <c r="S1269" s="12">
        <v>153</v>
      </c>
      <c r="T1269" s="23">
        <v>1.5650458932103908</v>
      </c>
    </row>
    <row r="1270" spans="1:20" s="12" customFormat="1" x14ac:dyDescent="0.25">
      <c r="A1270" s="12">
        <v>357</v>
      </c>
      <c r="B1270" s="12">
        <v>20</v>
      </c>
      <c r="C1270" s="12" t="s">
        <v>167</v>
      </c>
      <c r="D1270" s="38">
        <v>493828.07572000002</v>
      </c>
      <c r="E1270" s="38">
        <v>5181021.2056799904</v>
      </c>
      <c r="F1270" s="12" t="s">
        <v>78</v>
      </c>
      <c r="G1270" s="12" t="s">
        <v>139</v>
      </c>
      <c r="H1270" s="12">
        <v>4</v>
      </c>
      <c r="I1270" s="12" t="s">
        <v>62</v>
      </c>
      <c r="J1270" s="12">
        <v>0</v>
      </c>
      <c r="K1270" s="12">
        <v>10</v>
      </c>
      <c r="L1270" s="23">
        <v>1.2141932927116281</v>
      </c>
      <c r="M1270" s="12" t="s">
        <v>78</v>
      </c>
      <c r="N1270" s="12" t="s">
        <v>63</v>
      </c>
      <c r="O1270" s="12" t="s">
        <v>64</v>
      </c>
      <c r="P1270" s="23">
        <v>0.96134722610319578</v>
      </c>
      <c r="Q1270" s="12" t="s">
        <v>78</v>
      </c>
      <c r="R1270" s="12">
        <v>0</v>
      </c>
      <c r="S1270" s="12">
        <v>10</v>
      </c>
      <c r="T1270" s="23">
        <v>1.1546129823385147</v>
      </c>
    </row>
    <row r="1271" spans="1:20" s="12" customFormat="1" x14ac:dyDescent="0.25">
      <c r="A1271" s="12">
        <v>357</v>
      </c>
      <c r="B1271" s="12">
        <v>20</v>
      </c>
      <c r="C1271" s="12" t="s">
        <v>167</v>
      </c>
      <c r="D1271" s="38">
        <v>493828.07572000002</v>
      </c>
      <c r="E1271" s="38">
        <v>5181021.2056799904</v>
      </c>
      <c r="F1271" s="12" t="s">
        <v>78</v>
      </c>
      <c r="G1271" s="12" t="s">
        <v>139</v>
      </c>
      <c r="H1271" s="12">
        <v>4</v>
      </c>
      <c r="I1271" s="12" t="s">
        <v>62</v>
      </c>
      <c r="J1271" s="12">
        <v>10</v>
      </c>
      <c r="K1271" s="12">
        <v>20</v>
      </c>
      <c r="L1271" s="23">
        <v>1.2141932927116281</v>
      </c>
      <c r="M1271" s="12" t="s">
        <v>78</v>
      </c>
      <c r="N1271" s="12" t="s">
        <v>64</v>
      </c>
      <c r="O1271" s="12" t="s">
        <v>68</v>
      </c>
      <c r="P1271" s="23">
        <v>1.3173836753339672</v>
      </c>
      <c r="Q1271" s="12" t="s">
        <v>78</v>
      </c>
      <c r="R1271" s="12">
        <v>10</v>
      </c>
      <c r="S1271" s="12">
        <v>20</v>
      </c>
      <c r="T1271" s="23">
        <v>1.3654568872734971</v>
      </c>
    </row>
    <row r="1272" spans="1:20" s="12" customFormat="1" x14ac:dyDescent="0.25">
      <c r="A1272" s="12">
        <v>357</v>
      </c>
      <c r="B1272" s="12">
        <v>20</v>
      </c>
      <c r="C1272" s="12" t="s">
        <v>167</v>
      </c>
      <c r="D1272" s="38">
        <v>493828.07572000002</v>
      </c>
      <c r="E1272" s="38">
        <v>5181021.2056799904</v>
      </c>
      <c r="F1272" s="12" t="s">
        <v>78</v>
      </c>
      <c r="G1272" s="12" t="s">
        <v>139</v>
      </c>
      <c r="H1272" s="12">
        <v>4</v>
      </c>
      <c r="I1272" s="12" t="s">
        <v>62</v>
      </c>
      <c r="J1272" s="12">
        <v>20</v>
      </c>
      <c r="K1272" s="12">
        <v>30</v>
      </c>
      <c r="L1272" s="23">
        <v>1.2141932927116281</v>
      </c>
      <c r="M1272" s="12" t="s">
        <v>122</v>
      </c>
      <c r="N1272" s="12" t="s">
        <v>68</v>
      </c>
      <c r="O1272" s="12" t="s">
        <v>70</v>
      </c>
      <c r="P1272" s="23">
        <v>1.2141932927116281</v>
      </c>
      <c r="Q1272" s="12" t="s">
        <v>83</v>
      </c>
      <c r="R1272" s="12">
        <v>20</v>
      </c>
      <c r="S1272" s="12">
        <v>30</v>
      </c>
      <c r="T1272" s="23">
        <v>1.3203768724526705</v>
      </c>
    </row>
    <row r="1273" spans="1:20" s="12" customFormat="1" x14ac:dyDescent="0.25">
      <c r="A1273" s="12">
        <v>357</v>
      </c>
      <c r="B1273" s="12">
        <v>20</v>
      </c>
      <c r="C1273" s="12" t="s">
        <v>167</v>
      </c>
      <c r="D1273" s="38">
        <v>493828.07572000002</v>
      </c>
      <c r="E1273" s="38">
        <v>5181021.2056799904</v>
      </c>
      <c r="F1273" s="12" t="s">
        <v>83</v>
      </c>
      <c r="G1273" s="12" t="s">
        <v>139</v>
      </c>
      <c r="H1273" s="12">
        <v>4</v>
      </c>
      <c r="I1273" s="12" t="s">
        <v>62</v>
      </c>
      <c r="J1273" s="12">
        <v>23</v>
      </c>
      <c r="K1273" s="12">
        <v>44</v>
      </c>
      <c r="L1273" s="23">
        <v>1.2163630207670171</v>
      </c>
      <c r="M1273" s="12" t="s">
        <v>83</v>
      </c>
      <c r="N1273" s="12">
        <v>30</v>
      </c>
      <c r="O1273" s="12">
        <v>44</v>
      </c>
      <c r="P1273" s="23">
        <v>1.2163630207670171</v>
      </c>
      <c r="Q1273" s="12" t="s">
        <v>83</v>
      </c>
      <c r="R1273" s="12">
        <v>30</v>
      </c>
      <c r="S1273" s="12">
        <v>44</v>
      </c>
      <c r="T1273" s="23">
        <v>1.2163630207670171</v>
      </c>
    </row>
    <row r="1274" spans="1:20" s="12" customFormat="1" x14ac:dyDescent="0.25">
      <c r="A1274" s="12">
        <v>357</v>
      </c>
      <c r="B1274" s="12">
        <v>20</v>
      </c>
      <c r="C1274" s="12" t="s">
        <v>167</v>
      </c>
      <c r="D1274" s="38">
        <v>493828.07572000002</v>
      </c>
      <c r="E1274" s="38">
        <v>5181021.2056799904</v>
      </c>
      <c r="F1274" s="12" t="s">
        <v>129</v>
      </c>
      <c r="G1274" s="12" t="s">
        <v>139</v>
      </c>
      <c r="H1274" s="12">
        <v>4</v>
      </c>
      <c r="I1274" s="12" t="s">
        <v>62</v>
      </c>
      <c r="J1274" s="12">
        <v>44</v>
      </c>
      <c r="K1274" s="12">
        <v>61</v>
      </c>
      <c r="L1274" s="23">
        <v>1.3573991179785194</v>
      </c>
      <c r="M1274" s="12" t="s">
        <v>129</v>
      </c>
      <c r="N1274" s="12">
        <v>44</v>
      </c>
      <c r="O1274" s="12">
        <v>61</v>
      </c>
      <c r="P1274" s="23">
        <v>1.3573991179785194</v>
      </c>
      <c r="Q1274" s="12" t="s">
        <v>129</v>
      </c>
      <c r="R1274" s="12">
        <v>44</v>
      </c>
      <c r="S1274" s="12">
        <v>61</v>
      </c>
      <c r="T1274" s="23">
        <v>1.3573991179785194</v>
      </c>
    </row>
    <row r="1275" spans="1:20" s="12" customFormat="1" x14ac:dyDescent="0.25">
      <c r="A1275" s="12">
        <v>357</v>
      </c>
      <c r="B1275" s="12">
        <v>20</v>
      </c>
      <c r="C1275" s="12" t="s">
        <v>167</v>
      </c>
      <c r="D1275" s="38">
        <v>493828.07572000002</v>
      </c>
      <c r="E1275" s="38">
        <v>5181021.2056799904</v>
      </c>
      <c r="F1275" s="12" t="s">
        <v>130</v>
      </c>
      <c r="G1275" s="12" t="s">
        <v>139</v>
      </c>
      <c r="H1275" s="12">
        <v>4</v>
      </c>
      <c r="I1275" s="12" t="s">
        <v>62</v>
      </c>
      <c r="J1275" s="12">
        <v>61</v>
      </c>
      <c r="K1275" s="12">
        <v>83</v>
      </c>
      <c r="L1275" s="23">
        <v>1.38791135718375</v>
      </c>
      <c r="M1275" s="12" t="s">
        <v>130</v>
      </c>
      <c r="N1275" s="12">
        <v>61</v>
      </c>
      <c r="O1275" s="12">
        <v>83</v>
      </c>
      <c r="P1275" s="23">
        <v>1.38791135718375</v>
      </c>
      <c r="Q1275" s="12" t="s">
        <v>130</v>
      </c>
      <c r="R1275" s="12">
        <v>61</v>
      </c>
      <c r="S1275" s="12">
        <v>74</v>
      </c>
      <c r="T1275" s="23">
        <v>1.38791135718375</v>
      </c>
    </row>
    <row r="1276" spans="1:20" s="12" customFormat="1" x14ac:dyDescent="0.25">
      <c r="A1276" s="12">
        <v>357</v>
      </c>
      <c r="B1276" s="12">
        <v>20</v>
      </c>
      <c r="C1276" s="12" t="s">
        <v>167</v>
      </c>
      <c r="D1276" s="38">
        <v>493828.07572000002</v>
      </c>
      <c r="E1276" s="38">
        <v>5181021.2056799904</v>
      </c>
      <c r="F1276" s="12" t="s">
        <v>142</v>
      </c>
      <c r="G1276" s="12" t="s">
        <v>139</v>
      </c>
      <c r="H1276" s="12">
        <v>4</v>
      </c>
      <c r="I1276" s="12" t="s">
        <v>62</v>
      </c>
      <c r="J1276" s="12">
        <v>83</v>
      </c>
      <c r="K1276" s="12">
        <v>103</v>
      </c>
      <c r="L1276" s="23">
        <v>1.4946225550431627</v>
      </c>
      <c r="M1276" s="12" t="s">
        <v>142</v>
      </c>
      <c r="N1276" s="12">
        <v>83</v>
      </c>
      <c r="O1276" s="12">
        <v>103</v>
      </c>
      <c r="P1276" s="23">
        <v>1.4946225550431627</v>
      </c>
      <c r="Q1276" s="12" t="s">
        <v>142</v>
      </c>
      <c r="R1276" s="12">
        <v>74</v>
      </c>
      <c r="S1276" s="12">
        <v>103</v>
      </c>
      <c r="T1276" s="23">
        <v>1.4946225550431627</v>
      </c>
    </row>
    <row r="1277" spans="1:20" s="12" customFormat="1" x14ac:dyDescent="0.25">
      <c r="A1277" s="12">
        <v>357</v>
      </c>
      <c r="B1277" s="12">
        <v>20</v>
      </c>
      <c r="C1277" s="12" t="s">
        <v>167</v>
      </c>
      <c r="D1277" s="38">
        <v>493828.07572000002</v>
      </c>
      <c r="E1277" s="38">
        <v>5181021.2056799904</v>
      </c>
      <c r="F1277" s="12" t="s">
        <v>76</v>
      </c>
      <c r="G1277" s="12" t="s">
        <v>139</v>
      </c>
      <c r="H1277" s="12">
        <v>4</v>
      </c>
      <c r="I1277" s="12" t="s">
        <v>62</v>
      </c>
      <c r="J1277" s="12">
        <v>103</v>
      </c>
      <c r="K1277" s="12">
        <v>153</v>
      </c>
      <c r="L1277" s="23">
        <v>1.5594369254292426</v>
      </c>
      <c r="M1277" s="12" t="s">
        <v>76</v>
      </c>
      <c r="N1277" s="12">
        <v>103</v>
      </c>
      <c r="O1277" s="12">
        <v>153</v>
      </c>
      <c r="P1277" s="23">
        <v>1.5594369254292426</v>
      </c>
      <c r="Q1277" s="12" t="s">
        <v>76</v>
      </c>
      <c r="R1277" s="12">
        <v>103</v>
      </c>
      <c r="S1277" s="12">
        <v>153</v>
      </c>
      <c r="T1277" s="23">
        <v>1.5594369254292426</v>
      </c>
    </row>
    <row r="1278" spans="1:20" s="12" customFormat="1" x14ac:dyDescent="0.25">
      <c r="A1278" s="12">
        <v>359</v>
      </c>
      <c r="B1278" s="12">
        <v>22</v>
      </c>
      <c r="C1278" s="12" t="s">
        <v>167</v>
      </c>
      <c r="D1278" s="38">
        <v>493891.90376700001</v>
      </c>
      <c r="E1278" s="38">
        <v>5181034.3639200004</v>
      </c>
      <c r="F1278" s="12" t="s">
        <v>78</v>
      </c>
      <c r="G1278" s="12" t="s">
        <v>139</v>
      </c>
      <c r="H1278" s="12">
        <v>4</v>
      </c>
      <c r="I1278" s="12" t="s">
        <v>100</v>
      </c>
      <c r="J1278" s="12">
        <v>0</v>
      </c>
      <c r="K1278" s="12">
        <v>10</v>
      </c>
      <c r="L1278" s="23">
        <v>1.3045459704185083</v>
      </c>
      <c r="M1278" s="12" t="s">
        <v>78</v>
      </c>
      <c r="N1278" s="12" t="s">
        <v>63</v>
      </c>
      <c r="O1278" s="12" t="s">
        <v>64</v>
      </c>
      <c r="P1278" s="23">
        <v>0.93033044831729905</v>
      </c>
      <c r="Q1278" s="12" t="s">
        <v>78</v>
      </c>
      <c r="R1278" s="12">
        <v>0</v>
      </c>
      <c r="S1278" s="12">
        <v>10</v>
      </c>
      <c r="T1278" s="23">
        <v>1.1431444854173651</v>
      </c>
    </row>
    <row r="1279" spans="1:20" s="12" customFormat="1" x14ac:dyDescent="0.25">
      <c r="A1279" s="12">
        <v>359</v>
      </c>
      <c r="B1279" s="12">
        <v>22</v>
      </c>
      <c r="C1279" s="12" t="s">
        <v>167</v>
      </c>
      <c r="D1279" s="38">
        <v>493891.90376700001</v>
      </c>
      <c r="E1279" s="38">
        <v>5181034.3639200004</v>
      </c>
      <c r="F1279" s="12" t="s">
        <v>78</v>
      </c>
      <c r="G1279" s="12" t="s">
        <v>139</v>
      </c>
      <c r="H1279" s="12">
        <v>4</v>
      </c>
      <c r="I1279" s="12" t="s">
        <v>100</v>
      </c>
      <c r="J1279" s="12">
        <v>10</v>
      </c>
      <c r="K1279" s="12">
        <v>20</v>
      </c>
      <c r="L1279" s="23">
        <v>1.3045459704185083</v>
      </c>
      <c r="M1279" s="12" t="s">
        <v>78</v>
      </c>
      <c r="N1279" s="12" t="s">
        <v>64</v>
      </c>
      <c r="O1279" s="12" t="s">
        <v>68</v>
      </c>
      <c r="P1279" s="23">
        <v>1.3667415365775248</v>
      </c>
      <c r="Q1279" s="12" t="s">
        <v>78</v>
      </c>
      <c r="R1279" s="12">
        <v>10</v>
      </c>
      <c r="S1279" s="12">
        <v>20</v>
      </c>
      <c r="T1279" s="23">
        <v>1.3685445595214989</v>
      </c>
    </row>
    <row r="1280" spans="1:20" s="12" customFormat="1" x14ac:dyDescent="0.25">
      <c r="A1280" s="12">
        <v>359</v>
      </c>
      <c r="B1280" s="12">
        <v>22</v>
      </c>
      <c r="C1280" s="12" t="s">
        <v>167</v>
      </c>
      <c r="D1280" s="38">
        <v>493891.90376700001</v>
      </c>
      <c r="E1280" s="38">
        <v>5181034.3639200004</v>
      </c>
      <c r="F1280" s="12" t="s">
        <v>78</v>
      </c>
      <c r="G1280" s="12" t="s">
        <v>139</v>
      </c>
      <c r="H1280" s="12">
        <v>4</v>
      </c>
      <c r="I1280" s="12" t="s">
        <v>100</v>
      </c>
      <c r="J1280" s="12">
        <v>20</v>
      </c>
      <c r="K1280" s="12">
        <v>30</v>
      </c>
      <c r="L1280" s="23">
        <v>1.3045459704185083</v>
      </c>
      <c r="M1280" s="12" t="s">
        <v>143</v>
      </c>
      <c r="N1280" s="12" t="s">
        <v>68</v>
      </c>
      <c r="O1280" s="12" t="s">
        <v>70</v>
      </c>
      <c r="P1280" s="23">
        <v>1.3045459704185083</v>
      </c>
      <c r="Q1280" s="12" t="s">
        <v>143</v>
      </c>
      <c r="R1280" s="12">
        <v>20</v>
      </c>
      <c r="S1280" s="12">
        <v>30</v>
      </c>
      <c r="T1280" s="23">
        <v>1.4085078603313512</v>
      </c>
    </row>
    <row r="1281" spans="1:20" s="12" customFormat="1" x14ac:dyDescent="0.25">
      <c r="A1281" s="12">
        <v>359</v>
      </c>
      <c r="B1281" s="12">
        <v>22</v>
      </c>
      <c r="C1281" s="12" t="s">
        <v>167</v>
      </c>
      <c r="D1281" s="38">
        <v>493891.90376700001</v>
      </c>
      <c r="E1281" s="38">
        <v>5181034.3639200004</v>
      </c>
      <c r="F1281" s="12" t="s">
        <v>140</v>
      </c>
      <c r="G1281" s="12" t="s">
        <v>139</v>
      </c>
      <c r="H1281" s="12">
        <v>4</v>
      </c>
      <c r="I1281" s="12" t="s">
        <v>100</v>
      </c>
      <c r="J1281" s="12">
        <v>26</v>
      </c>
      <c r="K1281" s="12">
        <v>52</v>
      </c>
      <c r="L1281" s="23">
        <v>1.3051190517219891</v>
      </c>
      <c r="M1281" s="12" t="s">
        <v>140</v>
      </c>
      <c r="N1281" s="12">
        <v>30</v>
      </c>
      <c r="O1281" s="12">
        <v>52</v>
      </c>
      <c r="P1281" s="23">
        <v>1.3051190517219891</v>
      </c>
      <c r="Q1281" s="12" t="s">
        <v>140</v>
      </c>
      <c r="R1281" s="12">
        <v>30</v>
      </c>
      <c r="S1281" s="12">
        <v>52</v>
      </c>
      <c r="T1281" s="23">
        <v>1.3051190517219891</v>
      </c>
    </row>
    <row r="1282" spans="1:20" s="12" customFormat="1" x14ac:dyDescent="0.25">
      <c r="A1282" s="12">
        <v>359</v>
      </c>
      <c r="B1282" s="12">
        <v>22</v>
      </c>
      <c r="C1282" s="12" t="s">
        <v>167</v>
      </c>
      <c r="D1282" s="38">
        <v>493891.90376700001</v>
      </c>
      <c r="E1282" s="38">
        <v>5181034.3639200004</v>
      </c>
      <c r="F1282" s="12" t="s">
        <v>92</v>
      </c>
      <c r="G1282" s="12" t="s">
        <v>139</v>
      </c>
      <c r="H1282" s="12">
        <v>4</v>
      </c>
      <c r="I1282" s="12" t="s">
        <v>100</v>
      </c>
      <c r="J1282" s="12">
        <v>52</v>
      </c>
      <c r="K1282" s="12">
        <v>85</v>
      </c>
      <c r="L1282" s="23">
        <v>1.5375426094008171</v>
      </c>
      <c r="M1282" s="12" t="s">
        <v>92</v>
      </c>
      <c r="N1282" s="12">
        <v>52</v>
      </c>
      <c r="O1282" s="12">
        <v>85</v>
      </c>
      <c r="P1282" s="23">
        <v>1.5375426094008171</v>
      </c>
      <c r="Q1282" s="12" t="s">
        <v>92</v>
      </c>
      <c r="R1282" s="12">
        <v>52</v>
      </c>
      <c r="S1282" s="12">
        <v>85</v>
      </c>
      <c r="T1282" s="23">
        <v>1.5375426094008171</v>
      </c>
    </row>
    <row r="1283" spans="1:20" s="12" customFormat="1" x14ac:dyDescent="0.25">
      <c r="A1283" s="12">
        <v>359</v>
      </c>
      <c r="B1283" s="12">
        <v>22</v>
      </c>
      <c r="C1283" s="12" t="s">
        <v>167</v>
      </c>
      <c r="D1283" s="38">
        <v>493891.90376700001</v>
      </c>
      <c r="E1283" s="38">
        <v>5181034.3639200004</v>
      </c>
      <c r="F1283" s="12" t="s">
        <v>106</v>
      </c>
      <c r="G1283" s="12" t="s">
        <v>139</v>
      </c>
      <c r="H1283" s="12">
        <v>4</v>
      </c>
      <c r="I1283" s="12" t="s">
        <v>100</v>
      </c>
      <c r="J1283" s="12">
        <v>85</v>
      </c>
      <c r="K1283" s="12">
        <v>119</v>
      </c>
      <c r="L1283" s="23">
        <v>1.6426033444811965</v>
      </c>
      <c r="M1283" s="12" t="s">
        <v>106</v>
      </c>
      <c r="N1283" s="12">
        <v>85</v>
      </c>
      <c r="O1283" s="12">
        <v>119</v>
      </c>
      <c r="P1283" s="23">
        <v>1.6426033444811965</v>
      </c>
      <c r="Q1283" s="12" t="s">
        <v>106</v>
      </c>
      <c r="R1283" s="12">
        <v>85</v>
      </c>
      <c r="S1283" s="12">
        <v>119</v>
      </c>
      <c r="T1283" s="23">
        <v>1.6426033444811965</v>
      </c>
    </row>
    <row r="1284" spans="1:20" s="12" customFormat="1" x14ac:dyDescent="0.25">
      <c r="A1284" s="12">
        <v>359</v>
      </c>
      <c r="B1284" s="12">
        <v>22</v>
      </c>
      <c r="C1284" s="12" t="s">
        <v>167</v>
      </c>
      <c r="D1284" s="38">
        <v>493891.90376700001</v>
      </c>
      <c r="E1284" s="38">
        <v>5181034.3639200004</v>
      </c>
      <c r="F1284" s="12" t="s">
        <v>107</v>
      </c>
      <c r="G1284" s="12" t="s">
        <v>139</v>
      </c>
      <c r="H1284" s="12">
        <v>4</v>
      </c>
      <c r="I1284" s="12" t="s">
        <v>100</v>
      </c>
      <c r="J1284" s="12">
        <v>119</v>
      </c>
      <c r="K1284" s="12">
        <v>153</v>
      </c>
      <c r="L1284" s="23">
        <v>1.6950301872311591</v>
      </c>
      <c r="M1284" s="12" t="s">
        <v>107</v>
      </c>
      <c r="N1284" s="12">
        <v>119</v>
      </c>
      <c r="O1284" s="12">
        <v>153</v>
      </c>
      <c r="P1284" s="23">
        <v>1.6950301872311591</v>
      </c>
      <c r="Q1284" s="12" t="s">
        <v>107</v>
      </c>
      <c r="R1284" s="12">
        <v>119</v>
      </c>
      <c r="S1284" s="12">
        <v>153</v>
      </c>
      <c r="T1284" s="23">
        <v>1.6950301872311591</v>
      </c>
    </row>
    <row r="1285" spans="1:20" s="12" customFormat="1" x14ac:dyDescent="0.25">
      <c r="A1285" s="12">
        <v>371</v>
      </c>
      <c r="B1285" s="12">
        <v>12</v>
      </c>
      <c r="C1285" s="12" t="s">
        <v>114</v>
      </c>
      <c r="D1285" s="38">
        <v>493570.49415500002</v>
      </c>
      <c r="E1285" s="38">
        <v>5181049.8085700003</v>
      </c>
      <c r="F1285" s="12" t="s">
        <v>78</v>
      </c>
      <c r="G1285" s="12" t="s">
        <v>85</v>
      </c>
      <c r="H1285" s="12">
        <v>2</v>
      </c>
      <c r="I1285" s="12" t="s">
        <v>100</v>
      </c>
      <c r="J1285" s="12">
        <v>0</v>
      </c>
      <c r="K1285" s="12">
        <v>10</v>
      </c>
      <c r="L1285" s="23">
        <v>1.3292176991310332</v>
      </c>
      <c r="M1285" s="12" t="s">
        <v>78</v>
      </c>
      <c r="N1285" s="12" t="s">
        <v>63</v>
      </c>
      <c r="O1285" s="12" t="s">
        <v>64</v>
      </c>
      <c r="P1285" s="23">
        <v>0.85660910134503898</v>
      </c>
      <c r="Q1285" s="12" t="s">
        <v>78</v>
      </c>
      <c r="R1285" s="12">
        <v>0</v>
      </c>
      <c r="S1285" s="12">
        <v>10</v>
      </c>
      <c r="T1285" s="23">
        <v>1.2075445065899748</v>
      </c>
    </row>
    <row r="1286" spans="1:20" s="12" customFormat="1" x14ac:dyDescent="0.25">
      <c r="A1286" s="12">
        <v>371</v>
      </c>
      <c r="B1286" s="12">
        <v>12</v>
      </c>
      <c r="C1286" s="12" t="s">
        <v>114</v>
      </c>
      <c r="D1286" s="38">
        <v>493570.49415500002</v>
      </c>
      <c r="E1286" s="38">
        <v>5181049.8085700003</v>
      </c>
      <c r="F1286" s="12" t="s">
        <v>78</v>
      </c>
      <c r="G1286" s="12" t="s">
        <v>85</v>
      </c>
      <c r="H1286" s="12">
        <v>2</v>
      </c>
      <c r="I1286" s="12" t="s">
        <v>100</v>
      </c>
      <c r="J1286" s="12">
        <v>10</v>
      </c>
      <c r="K1286" s="12">
        <v>20</v>
      </c>
      <c r="L1286" s="23">
        <v>1.3292176991310332</v>
      </c>
      <c r="M1286" s="12" t="s">
        <v>78</v>
      </c>
      <c r="N1286" s="12" t="s">
        <v>64</v>
      </c>
      <c r="O1286" s="12" t="s">
        <v>68</v>
      </c>
      <c r="P1286" s="23">
        <v>1.384746776514844</v>
      </c>
      <c r="Q1286" s="12" t="s">
        <v>78</v>
      </c>
      <c r="R1286" s="12">
        <v>10</v>
      </c>
      <c r="S1286" s="12">
        <v>20</v>
      </c>
      <c r="T1286" s="23">
        <v>1.3629867494750958</v>
      </c>
    </row>
    <row r="1287" spans="1:20" s="12" customFormat="1" x14ac:dyDescent="0.25">
      <c r="A1287" s="12">
        <v>371</v>
      </c>
      <c r="B1287" s="12">
        <v>12</v>
      </c>
      <c r="C1287" s="12" t="s">
        <v>114</v>
      </c>
      <c r="D1287" s="38">
        <v>493570.49415500002</v>
      </c>
      <c r="E1287" s="38">
        <v>5181049.8085700003</v>
      </c>
      <c r="F1287" s="12" t="s">
        <v>78</v>
      </c>
      <c r="G1287" s="12" t="s">
        <v>85</v>
      </c>
      <c r="H1287" s="12">
        <v>2</v>
      </c>
      <c r="I1287" s="12" t="s">
        <v>100</v>
      </c>
      <c r="J1287" s="12">
        <v>20</v>
      </c>
      <c r="K1287" s="12">
        <v>30</v>
      </c>
      <c r="L1287" s="23">
        <v>1.3292176991310332</v>
      </c>
      <c r="M1287" s="12" t="s">
        <v>115</v>
      </c>
      <c r="N1287" s="12" t="s">
        <v>68</v>
      </c>
      <c r="O1287" s="12" t="s">
        <v>70</v>
      </c>
      <c r="P1287" s="23">
        <v>1.3292176991310332</v>
      </c>
      <c r="Q1287" s="12" t="s">
        <v>115</v>
      </c>
      <c r="R1287" s="12">
        <v>20</v>
      </c>
      <c r="S1287" s="12">
        <v>30</v>
      </c>
      <c r="T1287" s="23">
        <v>1.28579494327505</v>
      </c>
    </row>
    <row r="1288" spans="1:20" s="12" customFormat="1" x14ac:dyDescent="0.25">
      <c r="A1288" s="12">
        <v>371</v>
      </c>
      <c r="B1288" s="12">
        <v>12</v>
      </c>
      <c r="C1288" s="12" t="s">
        <v>114</v>
      </c>
      <c r="D1288" s="38">
        <v>493570.49415500002</v>
      </c>
      <c r="E1288" s="38">
        <v>5181049.8085700003</v>
      </c>
      <c r="F1288" s="12" t="s">
        <v>87</v>
      </c>
      <c r="G1288" s="12" t="s">
        <v>85</v>
      </c>
      <c r="H1288" s="12">
        <v>2</v>
      </c>
      <c r="I1288" s="12" t="s">
        <v>100</v>
      </c>
      <c r="J1288" s="12">
        <v>23</v>
      </c>
      <c r="K1288" s="12">
        <v>57</v>
      </c>
      <c r="L1288" s="23">
        <v>1.2289332449682362</v>
      </c>
      <c r="M1288" s="12" t="s">
        <v>87</v>
      </c>
      <c r="N1288" s="12">
        <v>30</v>
      </c>
      <c r="O1288" s="12">
        <v>57</v>
      </c>
      <c r="P1288" s="23">
        <v>1.2289332449682362</v>
      </c>
      <c r="Q1288" s="12" t="s">
        <v>87</v>
      </c>
      <c r="R1288" s="12">
        <v>30</v>
      </c>
      <c r="S1288" s="12">
        <v>57</v>
      </c>
      <c r="T1288" s="23">
        <v>1.2289332449682362</v>
      </c>
    </row>
    <row r="1289" spans="1:20" s="12" customFormat="1" x14ac:dyDescent="0.25">
      <c r="A1289" s="12">
        <v>371</v>
      </c>
      <c r="B1289" s="12">
        <v>12</v>
      </c>
      <c r="C1289" s="12" t="s">
        <v>114</v>
      </c>
      <c r="D1289" s="38">
        <v>493570.49415500002</v>
      </c>
      <c r="E1289" s="38">
        <v>5181049.8085700003</v>
      </c>
      <c r="F1289" s="12" t="s">
        <v>88</v>
      </c>
      <c r="G1289" s="12" t="s">
        <v>85</v>
      </c>
      <c r="H1289" s="12">
        <v>2</v>
      </c>
      <c r="I1289" s="12" t="s">
        <v>100</v>
      </c>
      <c r="J1289" s="12">
        <v>57</v>
      </c>
      <c r="K1289" s="12">
        <v>77</v>
      </c>
      <c r="L1289" s="23">
        <v>1.2655516268843781</v>
      </c>
      <c r="M1289" s="12" t="s">
        <v>88</v>
      </c>
      <c r="N1289" s="12">
        <v>57</v>
      </c>
      <c r="O1289" s="12">
        <v>77</v>
      </c>
      <c r="P1289" s="23">
        <v>1.2655516268843781</v>
      </c>
      <c r="Q1289" s="12" t="s">
        <v>88</v>
      </c>
      <c r="R1289" s="12">
        <v>57</v>
      </c>
      <c r="S1289" s="12">
        <v>77</v>
      </c>
      <c r="T1289" s="23">
        <v>1.2655516268843781</v>
      </c>
    </row>
    <row r="1290" spans="1:20" s="12" customFormat="1" x14ac:dyDescent="0.25">
      <c r="A1290" s="12">
        <v>371</v>
      </c>
      <c r="B1290" s="12">
        <v>12</v>
      </c>
      <c r="C1290" s="12" t="s">
        <v>114</v>
      </c>
      <c r="D1290" s="38">
        <v>493570.49415500002</v>
      </c>
      <c r="E1290" s="38">
        <v>5181049.8085700003</v>
      </c>
      <c r="F1290" s="12" t="s">
        <v>89</v>
      </c>
      <c r="G1290" s="12" t="s">
        <v>85</v>
      </c>
      <c r="H1290" s="12">
        <v>2</v>
      </c>
      <c r="I1290" s="12" t="s">
        <v>100</v>
      </c>
      <c r="J1290" s="12">
        <v>77</v>
      </c>
      <c r="K1290" s="12">
        <v>89</v>
      </c>
      <c r="L1290" s="23">
        <v>1.3522374603464882</v>
      </c>
      <c r="M1290" s="12" t="s">
        <v>89</v>
      </c>
      <c r="N1290" s="12">
        <v>77</v>
      </c>
      <c r="O1290" s="12">
        <v>89</v>
      </c>
      <c r="P1290" s="23">
        <v>1.3522374603464882</v>
      </c>
      <c r="Q1290" s="12" t="s">
        <v>89</v>
      </c>
      <c r="R1290" s="12">
        <v>77</v>
      </c>
      <c r="S1290" s="12">
        <v>89</v>
      </c>
      <c r="T1290" s="23">
        <v>1.3522374603464882</v>
      </c>
    </row>
    <row r="1291" spans="1:20" s="12" customFormat="1" x14ac:dyDescent="0.25">
      <c r="A1291" s="12">
        <v>371</v>
      </c>
      <c r="B1291" s="12">
        <v>12</v>
      </c>
      <c r="C1291" s="12" t="s">
        <v>114</v>
      </c>
      <c r="D1291" s="38">
        <v>493570.49415500002</v>
      </c>
      <c r="E1291" s="38">
        <v>5181049.8085700003</v>
      </c>
      <c r="F1291" s="12" t="s">
        <v>90</v>
      </c>
      <c r="G1291" s="12" t="s">
        <v>85</v>
      </c>
      <c r="H1291" s="12">
        <v>2</v>
      </c>
      <c r="I1291" s="12" t="s">
        <v>100</v>
      </c>
      <c r="J1291" s="12">
        <v>89</v>
      </c>
      <c r="K1291" s="12">
        <v>117</v>
      </c>
      <c r="L1291" s="23">
        <v>1.611333786225821</v>
      </c>
      <c r="M1291" s="12" t="s">
        <v>90</v>
      </c>
      <c r="N1291" s="12">
        <v>89</v>
      </c>
      <c r="O1291" s="12">
        <v>117</v>
      </c>
      <c r="P1291" s="23">
        <v>1.611333786225821</v>
      </c>
      <c r="Q1291" s="12" t="s">
        <v>90</v>
      </c>
      <c r="R1291" s="12">
        <v>89</v>
      </c>
      <c r="S1291" s="12">
        <v>117</v>
      </c>
      <c r="T1291" s="23">
        <v>1.611333786225821</v>
      </c>
    </row>
    <row r="1292" spans="1:20" s="12" customFormat="1" x14ac:dyDescent="0.25">
      <c r="A1292" s="12">
        <v>371</v>
      </c>
      <c r="B1292" s="12">
        <v>12</v>
      </c>
      <c r="C1292" s="12" t="s">
        <v>114</v>
      </c>
      <c r="D1292" s="38">
        <v>493570.49415500002</v>
      </c>
      <c r="E1292" s="38">
        <v>5181049.8085700003</v>
      </c>
      <c r="F1292" s="12" t="s">
        <v>94</v>
      </c>
      <c r="G1292" s="12" t="s">
        <v>85</v>
      </c>
      <c r="H1292" s="12">
        <v>2</v>
      </c>
      <c r="I1292" s="12" t="s">
        <v>100</v>
      </c>
      <c r="J1292" s="12">
        <v>117</v>
      </c>
      <c r="K1292" s="12">
        <v>153</v>
      </c>
      <c r="L1292" s="23">
        <v>1.669775874745788</v>
      </c>
      <c r="M1292" s="12" t="s">
        <v>94</v>
      </c>
      <c r="N1292" s="12">
        <v>117</v>
      </c>
      <c r="O1292" s="12">
        <v>153</v>
      </c>
      <c r="P1292" s="23">
        <v>1.669775874745788</v>
      </c>
      <c r="Q1292" s="12" t="s">
        <v>94</v>
      </c>
      <c r="R1292" s="12">
        <v>117</v>
      </c>
      <c r="S1292" s="12">
        <v>153</v>
      </c>
      <c r="T1292" s="23">
        <v>1.669775874745788</v>
      </c>
    </row>
    <row r="1293" spans="1:20" s="12" customFormat="1" x14ac:dyDescent="0.25">
      <c r="A1293" s="12">
        <v>373</v>
      </c>
      <c r="B1293" s="12">
        <v>14</v>
      </c>
      <c r="C1293" s="12" t="s">
        <v>114</v>
      </c>
      <c r="D1293" s="38">
        <v>493635.37153300003</v>
      </c>
      <c r="E1293" s="38">
        <v>5181056.5215800004</v>
      </c>
      <c r="F1293" s="12" t="s">
        <v>78</v>
      </c>
      <c r="G1293" s="12" t="s">
        <v>192</v>
      </c>
      <c r="H1293" s="12">
        <v>6</v>
      </c>
      <c r="I1293" s="12" t="s">
        <v>121</v>
      </c>
      <c r="J1293" s="12">
        <v>0</v>
      </c>
      <c r="K1293" s="12">
        <v>10</v>
      </c>
      <c r="L1293" s="23">
        <v>1.4082955135869837</v>
      </c>
      <c r="M1293" s="12" t="s">
        <v>78</v>
      </c>
      <c r="N1293" s="12" t="s">
        <v>63</v>
      </c>
      <c r="O1293" s="12" t="s">
        <v>64</v>
      </c>
      <c r="P1293" s="23">
        <v>0.86145990013437801</v>
      </c>
      <c r="Q1293" s="12" t="s">
        <v>78</v>
      </c>
      <c r="R1293" s="12">
        <v>0</v>
      </c>
      <c r="S1293" s="12">
        <v>10</v>
      </c>
      <c r="T1293" s="23">
        <v>1.0478677417647371</v>
      </c>
    </row>
    <row r="1294" spans="1:20" s="12" customFormat="1" x14ac:dyDescent="0.25">
      <c r="A1294" s="12">
        <v>373</v>
      </c>
      <c r="B1294" s="12">
        <v>14</v>
      </c>
      <c r="C1294" s="12" t="s">
        <v>114</v>
      </c>
      <c r="D1294" s="38">
        <v>493635.37153300003</v>
      </c>
      <c r="E1294" s="38">
        <v>5181056.5215800004</v>
      </c>
      <c r="F1294" s="12" t="s">
        <v>78</v>
      </c>
      <c r="G1294" s="12" t="s">
        <v>192</v>
      </c>
      <c r="H1294" s="12">
        <v>6</v>
      </c>
      <c r="I1294" s="12" t="s">
        <v>121</v>
      </c>
      <c r="J1294" s="12">
        <v>10</v>
      </c>
      <c r="K1294" s="12">
        <v>20</v>
      </c>
      <c r="L1294" s="23">
        <v>1.4082955135869837</v>
      </c>
      <c r="M1294" s="12" t="s">
        <v>81</v>
      </c>
      <c r="N1294" s="12" t="s">
        <v>64</v>
      </c>
      <c r="O1294" s="12" t="s">
        <v>68</v>
      </c>
      <c r="P1294" s="23">
        <v>1.4680060594393589</v>
      </c>
      <c r="Q1294" s="12" t="s">
        <v>81</v>
      </c>
      <c r="R1294" s="12">
        <v>10</v>
      </c>
      <c r="S1294" s="12">
        <v>20</v>
      </c>
      <c r="T1294" s="23">
        <v>1.3293752315754186</v>
      </c>
    </row>
    <row r="1295" spans="1:20" s="12" customFormat="1" x14ac:dyDescent="0.25">
      <c r="A1295" s="12">
        <v>373</v>
      </c>
      <c r="B1295" s="12">
        <v>14</v>
      </c>
      <c r="C1295" s="12" t="s">
        <v>114</v>
      </c>
      <c r="D1295" s="38">
        <v>493635.37153300003</v>
      </c>
      <c r="E1295" s="38">
        <v>5181056.5215800004</v>
      </c>
      <c r="F1295" s="12" t="s">
        <v>78</v>
      </c>
      <c r="G1295" s="12" t="s">
        <v>192</v>
      </c>
      <c r="H1295" s="12">
        <v>6</v>
      </c>
      <c r="I1295" s="12" t="s">
        <v>121</v>
      </c>
      <c r="J1295" s="12">
        <v>20</v>
      </c>
      <c r="K1295" s="12">
        <v>30</v>
      </c>
      <c r="L1295" s="23">
        <v>1.4082955135869837</v>
      </c>
      <c r="M1295" s="12" t="s">
        <v>82</v>
      </c>
      <c r="N1295" s="12" t="s">
        <v>68</v>
      </c>
      <c r="O1295" s="12" t="s">
        <v>70</v>
      </c>
      <c r="P1295" s="23">
        <v>1.4082955135869837</v>
      </c>
      <c r="Q1295" s="12" t="s">
        <v>82</v>
      </c>
      <c r="R1295" s="12">
        <v>20</v>
      </c>
      <c r="S1295" s="12">
        <v>30</v>
      </c>
      <c r="T1295" s="23">
        <v>1.2272173897701009</v>
      </c>
    </row>
    <row r="1296" spans="1:20" s="12" customFormat="1" x14ac:dyDescent="0.25">
      <c r="A1296" s="12">
        <v>373</v>
      </c>
      <c r="B1296" s="12">
        <v>14</v>
      </c>
      <c r="C1296" s="12" t="s">
        <v>114</v>
      </c>
      <c r="D1296" s="38">
        <v>493635.37153300003</v>
      </c>
      <c r="E1296" s="38">
        <v>5181056.5215800004</v>
      </c>
      <c r="F1296" s="12" t="s">
        <v>82</v>
      </c>
      <c r="G1296" s="12" t="s">
        <v>192</v>
      </c>
      <c r="H1296" s="12">
        <v>6</v>
      </c>
      <c r="I1296" s="12" t="s">
        <v>121</v>
      </c>
      <c r="J1296" s="12" t="s">
        <v>152</v>
      </c>
      <c r="K1296" s="12" t="s">
        <v>206</v>
      </c>
      <c r="L1296" s="23">
        <v>1.3588940340555256</v>
      </c>
      <c r="M1296" s="12" t="s">
        <v>82</v>
      </c>
      <c r="N1296" s="12">
        <v>30</v>
      </c>
      <c r="O1296" s="12">
        <v>35</v>
      </c>
      <c r="P1296" s="23">
        <v>1.3588940340555256</v>
      </c>
      <c r="Q1296" s="12" t="s">
        <v>82</v>
      </c>
      <c r="R1296" s="12">
        <v>30</v>
      </c>
      <c r="S1296" s="12">
        <v>35</v>
      </c>
      <c r="T1296" s="23">
        <v>1.3588940340555256</v>
      </c>
    </row>
    <row r="1297" spans="1:20" s="12" customFormat="1" x14ac:dyDescent="0.25">
      <c r="A1297" s="12">
        <v>373</v>
      </c>
      <c r="B1297" s="12">
        <v>14</v>
      </c>
      <c r="C1297" s="12" t="s">
        <v>114</v>
      </c>
      <c r="D1297" s="38">
        <v>493635.37153300003</v>
      </c>
      <c r="E1297" s="38">
        <v>5181056.5215800004</v>
      </c>
      <c r="F1297" s="12" t="s">
        <v>96</v>
      </c>
      <c r="G1297" s="12" t="s">
        <v>192</v>
      </c>
      <c r="H1297" s="12">
        <v>6</v>
      </c>
      <c r="I1297" s="12" t="s">
        <v>121</v>
      </c>
      <c r="J1297" s="12">
        <v>35</v>
      </c>
      <c r="K1297" s="12">
        <v>68</v>
      </c>
      <c r="L1297" s="23">
        <v>1.4100607121715458</v>
      </c>
      <c r="M1297" s="12" t="s">
        <v>96</v>
      </c>
      <c r="N1297" s="12">
        <v>35</v>
      </c>
      <c r="O1297" s="12">
        <v>68</v>
      </c>
      <c r="P1297" s="23">
        <v>1.4100607121715458</v>
      </c>
      <c r="Q1297" s="12" t="s">
        <v>96</v>
      </c>
      <c r="R1297" s="12">
        <v>35</v>
      </c>
      <c r="S1297" s="12">
        <v>68</v>
      </c>
      <c r="T1297" s="23">
        <v>1.4100607121715458</v>
      </c>
    </row>
    <row r="1298" spans="1:20" s="12" customFormat="1" x14ac:dyDescent="0.25">
      <c r="A1298" s="12">
        <v>373</v>
      </c>
      <c r="B1298" s="12">
        <v>14</v>
      </c>
      <c r="C1298" s="12" t="s">
        <v>114</v>
      </c>
      <c r="D1298" s="38">
        <v>493635.37153300003</v>
      </c>
      <c r="E1298" s="38">
        <v>5181056.5215800004</v>
      </c>
      <c r="F1298" s="12" t="s">
        <v>88</v>
      </c>
      <c r="G1298" s="12" t="s">
        <v>192</v>
      </c>
      <c r="H1298" s="12">
        <v>6</v>
      </c>
      <c r="I1298" s="12" t="s">
        <v>121</v>
      </c>
      <c r="J1298" s="12">
        <v>68</v>
      </c>
      <c r="K1298" s="12">
        <v>96</v>
      </c>
      <c r="L1298" s="23">
        <v>1.5642567077833933</v>
      </c>
      <c r="M1298" s="12" t="s">
        <v>88</v>
      </c>
      <c r="N1298" s="12">
        <v>68</v>
      </c>
      <c r="O1298" s="12">
        <v>96</v>
      </c>
      <c r="P1298" s="23">
        <v>1.5642567077833933</v>
      </c>
      <c r="Q1298" s="12" t="s">
        <v>88</v>
      </c>
      <c r="R1298" s="12">
        <v>68</v>
      </c>
      <c r="S1298" s="12">
        <v>96</v>
      </c>
      <c r="T1298" s="23">
        <v>1.5642567077833933</v>
      </c>
    </row>
    <row r="1299" spans="1:20" s="12" customFormat="1" x14ac:dyDescent="0.25">
      <c r="A1299" s="12">
        <v>373</v>
      </c>
      <c r="B1299" s="12">
        <v>14</v>
      </c>
      <c r="C1299" s="12" t="s">
        <v>114</v>
      </c>
      <c r="D1299" s="38">
        <v>493635.37153300003</v>
      </c>
      <c r="E1299" s="38">
        <v>5181056.5215800004</v>
      </c>
      <c r="F1299" s="12" t="s">
        <v>89</v>
      </c>
      <c r="G1299" s="12" t="s">
        <v>192</v>
      </c>
      <c r="H1299" s="12">
        <v>6</v>
      </c>
      <c r="I1299" s="12" t="s">
        <v>121</v>
      </c>
      <c r="J1299" s="12">
        <v>96</v>
      </c>
      <c r="K1299" s="12">
        <v>124</v>
      </c>
      <c r="L1299" s="23">
        <v>1.4763106003154856</v>
      </c>
      <c r="M1299" s="12" t="s">
        <v>89</v>
      </c>
      <c r="N1299" s="12">
        <v>96</v>
      </c>
      <c r="O1299" s="12">
        <v>124</v>
      </c>
      <c r="P1299" s="23">
        <v>1.4763106003154856</v>
      </c>
      <c r="Q1299" s="12" t="s">
        <v>89</v>
      </c>
      <c r="R1299" s="12">
        <v>96</v>
      </c>
      <c r="S1299" s="12">
        <v>124</v>
      </c>
      <c r="T1299" s="23">
        <v>1.4763106003154856</v>
      </c>
    </row>
    <row r="1300" spans="1:20" s="12" customFormat="1" x14ac:dyDescent="0.25">
      <c r="A1300" s="12">
        <v>373</v>
      </c>
      <c r="B1300" s="12">
        <v>14</v>
      </c>
      <c r="C1300" s="12" t="s">
        <v>114</v>
      </c>
      <c r="D1300" s="38">
        <v>493635.37153300003</v>
      </c>
      <c r="E1300" s="38">
        <v>5181056.5215800004</v>
      </c>
      <c r="F1300" s="12" t="s">
        <v>90</v>
      </c>
      <c r="G1300" s="12" t="s">
        <v>192</v>
      </c>
      <c r="H1300" s="12">
        <v>6</v>
      </c>
      <c r="I1300" s="12" t="s">
        <v>121</v>
      </c>
      <c r="J1300" s="12">
        <v>124</v>
      </c>
      <c r="K1300" s="12">
        <v>153</v>
      </c>
      <c r="L1300" s="23">
        <v>1.6745729130334932</v>
      </c>
      <c r="M1300" s="12" t="s">
        <v>90</v>
      </c>
      <c r="N1300" s="12">
        <v>124</v>
      </c>
      <c r="O1300" s="12">
        <v>153</v>
      </c>
      <c r="P1300" s="23">
        <v>1.6745729130334932</v>
      </c>
      <c r="Q1300" s="12" t="s">
        <v>90</v>
      </c>
      <c r="R1300" s="12">
        <v>124</v>
      </c>
      <c r="S1300" s="12">
        <v>153</v>
      </c>
      <c r="T1300" s="23">
        <v>1.6745729130334932</v>
      </c>
    </row>
    <row r="1301" spans="1:20" s="12" customFormat="1" x14ac:dyDescent="0.25">
      <c r="A1301" s="12">
        <v>375</v>
      </c>
      <c r="B1301" s="12">
        <v>16</v>
      </c>
      <c r="C1301" s="12" t="s">
        <v>114</v>
      </c>
      <c r="D1301" s="38">
        <v>493700.38410800003</v>
      </c>
      <c r="E1301" s="38">
        <v>5181054.1435000002</v>
      </c>
      <c r="F1301" s="12" t="s">
        <v>78</v>
      </c>
      <c r="G1301" s="12" t="s">
        <v>139</v>
      </c>
      <c r="H1301" s="12">
        <v>4</v>
      </c>
      <c r="I1301" s="12" t="s">
        <v>120</v>
      </c>
      <c r="J1301" s="12">
        <v>0</v>
      </c>
      <c r="K1301" s="12">
        <v>10</v>
      </c>
      <c r="L1301" s="23">
        <v>1.2962534481708907</v>
      </c>
      <c r="M1301" s="12" t="s">
        <v>78</v>
      </c>
      <c r="N1301" s="12" t="s">
        <v>63</v>
      </c>
      <c r="O1301" s="12" t="s">
        <v>64</v>
      </c>
      <c r="P1301" s="23">
        <v>0.90923763875280406</v>
      </c>
      <c r="Q1301" s="12" t="s">
        <v>78</v>
      </c>
      <c r="R1301" s="12">
        <v>0</v>
      </c>
      <c r="S1301" s="12">
        <v>10</v>
      </c>
      <c r="T1301" s="23">
        <v>0.97438114226229333</v>
      </c>
    </row>
    <row r="1302" spans="1:20" s="12" customFormat="1" x14ac:dyDescent="0.25">
      <c r="A1302" s="12">
        <v>375</v>
      </c>
      <c r="B1302" s="12">
        <v>16</v>
      </c>
      <c r="C1302" s="12" t="s">
        <v>114</v>
      </c>
      <c r="D1302" s="38">
        <v>493700.38410800003</v>
      </c>
      <c r="E1302" s="38">
        <v>5181054.1435000002</v>
      </c>
      <c r="F1302" s="12" t="s">
        <v>82</v>
      </c>
      <c r="G1302" s="12" t="s">
        <v>139</v>
      </c>
      <c r="H1302" s="12">
        <v>4</v>
      </c>
      <c r="I1302" s="12" t="s">
        <v>120</v>
      </c>
      <c r="J1302" s="12">
        <v>10</v>
      </c>
      <c r="K1302" s="12">
        <v>20</v>
      </c>
      <c r="L1302" s="23">
        <v>1.2962534481708907</v>
      </c>
      <c r="M1302" s="12" t="s">
        <v>81</v>
      </c>
      <c r="N1302" s="12" t="s">
        <v>64</v>
      </c>
      <c r="O1302" s="12" t="s">
        <v>68</v>
      </c>
      <c r="P1302" s="23">
        <v>1.3408657348537953</v>
      </c>
      <c r="Q1302" s="12" t="s">
        <v>81</v>
      </c>
      <c r="R1302" s="12">
        <v>10</v>
      </c>
      <c r="S1302" s="12">
        <v>20</v>
      </c>
      <c r="T1302" s="23">
        <v>1.1551422975810293</v>
      </c>
    </row>
    <row r="1303" spans="1:20" s="12" customFormat="1" x14ac:dyDescent="0.25">
      <c r="A1303" s="12">
        <v>375</v>
      </c>
      <c r="B1303" s="12">
        <v>16</v>
      </c>
      <c r="C1303" s="12" t="s">
        <v>114</v>
      </c>
      <c r="D1303" s="38">
        <v>493700.38410800003</v>
      </c>
      <c r="E1303" s="38">
        <v>5181054.1435000002</v>
      </c>
      <c r="F1303" s="12" t="s">
        <v>82</v>
      </c>
      <c r="G1303" s="12" t="s">
        <v>139</v>
      </c>
      <c r="H1303" s="12">
        <v>4</v>
      </c>
      <c r="I1303" s="12" t="s">
        <v>120</v>
      </c>
      <c r="J1303" s="12">
        <v>20</v>
      </c>
      <c r="K1303" s="12">
        <v>30</v>
      </c>
      <c r="L1303" s="23">
        <v>1.2962534481708907</v>
      </c>
      <c r="M1303" s="12" t="s">
        <v>164</v>
      </c>
      <c r="N1303" s="12" t="s">
        <v>68</v>
      </c>
      <c r="O1303" s="12" t="s">
        <v>70</v>
      </c>
      <c r="P1303" s="23">
        <v>1.2962534481708907</v>
      </c>
      <c r="Q1303" s="12" t="s">
        <v>164</v>
      </c>
      <c r="R1303" s="12">
        <v>20</v>
      </c>
      <c r="S1303" s="12">
        <v>30</v>
      </c>
      <c r="T1303" s="23">
        <v>1.1489669530850257</v>
      </c>
    </row>
    <row r="1304" spans="1:20" s="12" customFormat="1" x14ac:dyDescent="0.25">
      <c r="A1304" s="12">
        <v>375</v>
      </c>
      <c r="B1304" s="12">
        <v>16</v>
      </c>
      <c r="C1304" s="12" t="s">
        <v>114</v>
      </c>
      <c r="D1304" s="38">
        <v>493700.38410800003</v>
      </c>
      <c r="E1304" s="38">
        <v>5181054.1435000002</v>
      </c>
      <c r="F1304" s="12" t="s">
        <v>129</v>
      </c>
      <c r="G1304" s="12" t="s">
        <v>139</v>
      </c>
      <c r="H1304" s="12">
        <v>4</v>
      </c>
      <c r="I1304" s="12" t="s">
        <v>120</v>
      </c>
      <c r="J1304" s="12">
        <v>29</v>
      </c>
      <c r="K1304" s="12">
        <v>59</v>
      </c>
      <c r="L1304" s="23">
        <v>1.2453512570551926</v>
      </c>
      <c r="M1304" s="12" t="s">
        <v>129</v>
      </c>
      <c r="N1304" s="12">
        <v>30</v>
      </c>
      <c r="O1304" s="12">
        <v>59</v>
      </c>
      <c r="P1304" s="23">
        <v>1.2453512570551926</v>
      </c>
      <c r="Q1304" s="12" t="s">
        <v>129</v>
      </c>
      <c r="R1304" s="12">
        <v>30</v>
      </c>
      <c r="S1304" s="12">
        <v>59</v>
      </c>
      <c r="T1304" s="23">
        <v>1.2453512570551926</v>
      </c>
    </row>
    <row r="1305" spans="1:20" s="12" customFormat="1" x14ac:dyDescent="0.25">
      <c r="A1305" s="12">
        <v>375</v>
      </c>
      <c r="B1305" s="12">
        <v>16</v>
      </c>
      <c r="C1305" s="12" t="s">
        <v>114</v>
      </c>
      <c r="D1305" s="38">
        <v>493700.38410800003</v>
      </c>
      <c r="E1305" s="38">
        <v>5181054.1435000002</v>
      </c>
      <c r="F1305" s="12" t="s">
        <v>130</v>
      </c>
      <c r="G1305" s="12" t="s">
        <v>139</v>
      </c>
      <c r="H1305" s="12">
        <v>4</v>
      </c>
      <c r="I1305" s="12" t="s">
        <v>120</v>
      </c>
      <c r="J1305" s="12">
        <v>59</v>
      </c>
      <c r="K1305" s="12">
        <v>106</v>
      </c>
      <c r="L1305" s="23">
        <v>1.5043363823249869</v>
      </c>
      <c r="M1305" s="12" t="s">
        <v>130</v>
      </c>
      <c r="N1305" s="12">
        <v>59</v>
      </c>
      <c r="O1305" s="12">
        <v>106</v>
      </c>
      <c r="P1305" s="23">
        <v>1.5043363823249869</v>
      </c>
      <c r="Q1305" s="12" t="s">
        <v>130</v>
      </c>
      <c r="R1305" s="12">
        <v>59</v>
      </c>
      <c r="S1305" s="12">
        <v>106</v>
      </c>
      <c r="T1305" s="23">
        <v>1.5043363823249869</v>
      </c>
    </row>
    <row r="1306" spans="1:20" s="12" customFormat="1" x14ac:dyDescent="0.25">
      <c r="A1306" s="12">
        <v>375</v>
      </c>
      <c r="B1306" s="12">
        <v>16</v>
      </c>
      <c r="C1306" s="12" t="s">
        <v>114</v>
      </c>
      <c r="D1306" s="38">
        <v>493700.38410800003</v>
      </c>
      <c r="E1306" s="38">
        <v>5181054.1435000002</v>
      </c>
      <c r="F1306" s="12" t="s">
        <v>142</v>
      </c>
      <c r="G1306" s="12" t="s">
        <v>139</v>
      </c>
      <c r="H1306" s="12">
        <v>4</v>
      </c>
      <c r="I1306" s="12" t="s">
        <v>120</v>
      </c>
      <c r="J1306" s="12">
        <v>106</v>
      </c>
      <c r="K1306" s="12">
        <v>135</v>
      </c>
      <c r="L1306" s="23">
        <v>1.6226493490396445</v>
      </c>
      <c r="M1306" s="12" t="s">
        <v>142</v>
      </c>
      <c r="N1306" s="12">
        <v>106</v>
      </c>
      <c r="O1306" s="12">
        <v>135</v>
      </c>
      <c r="P1306" s="23">
        <v>1.6226493490396445</v>
      </c>
      <c r="Q1306" s="12" t="s">
        <v>142</v>
      </c>
      <c r="R1306" s="12">
        <v>106</v>
      </c>
      <c r="S1306" s="12">
        <v>135</v>
      </c>
      <c r="T1306" s="23">
        <v>1.6226493490396445</v>
      </c>
    </row>
    <row r="1307" spans="1:20" s="12" customFormat="1" x14ac:dyDescent="0.25">
      <c r="A1307" s="12">
        <v>375</v>
      </c>
      <c r="B1307" s="12">
        <v>16</v>
      </c>
      <c r="C1307" s="12" t="s">
        <v>114</v>
      </c>
      <c r="D1307" s="38">
        <v>493700.38410800003</v>
      </c>
      <c r="E1307" s="38">
        <v>5181054.1435000002</v>
      </c>
      <c r="F1307" s="12" t="s">
        <v>76</v>
      </c>
      <c r="G1307" s="12" t="s">
        <v>139</v>
      </c>
      <c r="H1307" s="12">
        <v>4</v>
      </c>
      <c r="I1307" s="12" t="s">
        <v>120</v>
      </c>
      <c r="J1307" s="12">
        <v>135</v>
      </c>
      <c r="K1307" s="12">
        <v>153</v>
      </c>
      <c r="L1307" s="23">
        <v>1.6053553864533481</v>
      </c>
      <c r="M1307" s="12" t="s">
        <v>76</v>
      </c>
      <c r="N1307" s="12">
        <v>135</v>
      </c>
      <c r="O1307" s="12">
        <v>153</v>
      </c>
      <c r="P1307" s="23">
        <v>1.6053553864533481</v>
      </c>
      <c r="Q1307" s="12" t="s">
        <v>76</v>
      </c>
      <c r="R1307" s="12">
        <v>135</v>
      </c>
      <c r="S1307" s="12">
        <v>153</v>
      </c>
      <c r="T1307" s="23">
        <v>1.6053553864533481</v>
      </c>
    </row>
    <row r="1308" spans="1:20" s="12" customFormat="1" x14ac:dyDescent="0.25">
      <c r="A1308" s="12">
        <v>377</v>
      </c>
      <c r="B1308" s="12">
        <v>18</v>
      </c>
      <c r="C1308" s="12" t="s">
        <v>114</v>
      </c>
      <c r="D1308" s="38">
        <v>493767.37831900001</v>
      </c>
      <c r="E1308" s="38">
        <v>5181033.5277100001</v>
      </c>
      <c r="F1308" s="12" t="s">
        <v>78</v>
      </c>
      <c r="G1308" s="12" t="s">
        <v>139</v>
      </c>
      <c r="H1308" s="12">
        <v>4</v>
      </c>
      <c r="I1308" s="12" t="s">
        <v>79</v>
      </c>
      <c r="J1308" s="12">
        <v>0</v>
      </c>
      <c r="K1308" s="12">
        <v>10</v>
      </c>
      <c r="L1308" s="23">
        <v>1.4380007623280091</v>
      </c>
      <c r="M1308" s="12" t="s">
        <v>78</v>
      </c>
      <c r="N1308" s="12" t="s">
        <v>63</v>
      </c>
      <c r="O1308" s="12" t="s">
        <v>64</v>
      </c>
      <c r="P1308" s="23">
        <v>0.99209488405985602</v>
      </c>
      <c r="Q1308" s="12" t="s">
        <v>78</v>
      </c>
      <c r="R1308" s="12">
        <v>0</v>
      </c>
      <c r="S1308" s="12">
        <v>10</v>
      </c>
      <c r="T1308" s="23">
        <v>1.1725214813769254</v>
      </c>
    </row>
    <row r="1309" spans="1:20" s="12" customFormat="1" x14ac:dyDescent="0.25">
      <c r="A1309" s="12">
        <v>377</v>
      </c>
      <c r="B1309" s="12">
        <v>18</v>
      </c>
      <c r="C1309" s="12" t="s">
        <v>114</v>
      </c>
      <c r="D1309" s="38">
        <v>493767.37831900001</v>
      </c>
      <c r="E1309" s="38">
        <v>5181033.5277100001</v>
      </c>
      <c r="F1309" s="12" t="s">
        <v>78</v>
      </c>
      <c r="G1309" s="12" t="s">
        <v>139</v>
      </c>
      <c r="H1309" s="12">
        <v>4</v>
      </c>
      <c r="I1309" s="12" t="s">
        <v>79</v>
      </c>
      <c r="J1309" s="12">
        <v>10</v>
      </c>
      <c r="K1309" s="12">
        <v>20</v>
      </c>
      <c r="L1309" s="23">
        <v>1.4380007623280091</v>
      </c>
      <c r="M1309" s="12" t="s">
        <v>122</v>
      </c>
      <c r="N1309" s="12" t="s">
        <v>64</v>
      </c>
      <c r="O1309" s="12" t="s">
        <v>68</v>
      </c>
      <c r="P1309" s="23">
        <v>1.4514807767350628</v>
      </c>
      <c r="Q1309" s="12" t="s">
        <v>78</v>
      </c>
      <c r="R1309" s="12">
        <v>10</v>
      </c>
      <c r="S1309" s="12">
        <v>20</v>
      </c>
      <c r="T1309" s="23">
        <v>1.3050267304197471</v>
      </c>
    </row>
    <row r="1310" spans="1:20" s="12" customFormat="1" x14ac:dyDescent="0.25">
      <c r="A1310" s="12">
        <v>377</v>
      </c>
      <c r="B1310" s="12">
        <v>18</v>
      </c>
      <c r="C1310" s="12" t="s">
        <v>114</v>
      </c>
      <c r="D1310" s="38">
        <v>493767.37831900001</v>
      </c>
      <c r="E1310" s="38">
        <v>5181033.5277100001</v>
      </c>
      <c r="F1310" s="12" t="s">
        <v>78</v>
      </c>
      <c r="G1310" s="12" t="s">
        <v>139</v>
      </c>
      <c r="H1310" s="12">
        <v>4</v>
      </c>
      <c r="I1310" s="12" t="s">
        <v>79</v>
      </c>
      <c r="J1310" s="12">
        <v>20</v>
      </c>
      <c r="K1310" s="12">
        <v>30</v>
      </c>
      <c r="L1310" s="23">
        <v>1.4380007623280091</v>
      </c>
      <c r="M1310" s="12" t="s">
        <v>83</v>
      </c>
      <c r="N1310" s="12" t="s">
        <v>68</v>
      </c>
      <c r="O1310" s="12" t="s">
        <v>70</v>
      </c>
      <c r="P1310" s="23">
        <v>1.4380007623280091</v>
      </c>
      <c r="Q1310" s="12" t="s">
        <v>122</v>
      </c>
      <c r="R1310" s="12">
        <v>20</v>
      </c>
      <c r="S1310" s="12">
        <v>30</v>
      </c>
      <c r="T1310" s="23">
        <v>1.2232475254512412</v>
      </c>
    </row>
    <row r="1311" spans="1:20" s="12" customFormat="1" x14ac:dyDescent="0.25">
      <c r="A1311" s="12">
        <v>377</v>
      </c>
      <c r="B1311" s="12">
        <v>18</v>
      </c>
      <c r="C1311" s="12" t="s">
        <v>114</v>
      </c>
      <c r="D1311" s="38">
        <v>493767.37831900001</v>
      </c>
      <c r="E1311" s="38">
        <v>5181033.5277100001</v>
      </c>
      <c r="F1311" s="12" t="s">
        <v>83</v>
      </c>
      <c r="G1311" s="12" t="s">
        <v>139</v>
      </c>
      <c r="H1311" s="12">
        <v>4</v>
      </c>
      <c r="I1311" s="12" t="s">
        <v>79</v>
      </c>
      <c r="J1311" s="12">
        <v>17</v>
      </c>
      <c r="K1311" s="12">
        <v>41</v>
      </c>
      <c r="L1311" s="23">
        <v>1.1922342122430409</v>
      </c>
      <c r="M1311" s="12" t="s">
        <v>83</v>
      </c>
      <c r="N1311" s="12">
        <v>30</v>
      </c>
      <c r="O1311" s="12">
        <v>41</v>
      </c>
      <c r="P1311" s="23">
        <v>1.1922342122430409</v>
      </c>
      <c r="Q1311" s="12" t="s">
        <v>83</v>
      </c>
      <c r="R1311" s="12">
        <v>30</v>
      </c>
      <c r="S1311" s="12">
        <v>41</v>
      </c>
      <c r="T1311" s="23">
        <v>1.1922342122430409</v>
      </c>
    </row>
    <row r="1312" spans="1:20" s="12" customFormat="1" x14ac:dyDescent="0.25">
      <c r="A1312" s="12">
        <v>377</v>
      </c>
      <c r="B1312" s="12">
        <v>18</v>
      </c>
      <c r="C1312" s="12" t="s">
        <v>114</v>
      </c>
      <c r="D1312" s="38">
        <v>493767.37831900001</v>
      </c>
      <c r="E1312" s="38">
        <v>5181033.5277100001</v>
      </c>
      <c r="F1312" s="12" t="s">
        <v>87</v>
      </c>
      <c r="G1312" s="12" t="s">
        <v>139</v>
      </c>
      <c r="H1312" s="12">
        <v>4</v>
      </c>
      <c r="I1312" s="12" t="s">
        <v>79</v>
      </c>
      <c r="J1312" s="12">
        <v>41</v>
      </c>
      <c r="K1312" s="12">
        <v>76</v>
      </c>
      <c r="L1312" s="23">
        <v>1.3543140870323567</v>
      </c>
      <c r="M1312" s="12" t="s">
        <v>87</v>
      </c>
      <c r="N1312" s="12">
        <v>41</v>
      </c>
      <c r="O1312" s="12">
        <v>76</v>
      </c>
      <c r="P1312" s="23">
        <v>1.3543140870323567</v>
      </c>
      <c r="Q1312" s="12" t="s">
        <v>87</v>
      </c>
      <c r="R1312" s="12">
        <v>41</v>
      </c>
      <c r="S1312" s="12">
        <v>76</v>
      </c>
      <c r="T1312" s="23">
        <v>1.3543140870323567</v>
      </c>
    </row>
    <row r="1313" spans="1:20" s="12" customFormat="1" x14ac:dyDescent="0.25">
      <c r="A1313" s="12">
        <v>377</v>
      </c>
      <c r="B1313" s="12">
        <v>18</v>
      </c>
      <c r="C1313" s="12" t="s">
        <v>114</v>
      </c>
      <c r="D1313" s="38">
        <v>493767.37831900001</v>
      </c>
      <c r="E1313" s="38">
        <v>5181033.5277100001</v>
      </c>
      <c r="F1313" s="12" t="s">
        <v>129</v>
      </c>
      <c r="G1313" s="12" t="s">
        <v>139</v>
      </c>
      <c r="H1313" s="12">
        <v>4</v>
      </c>
      <c r="I1313" s="12" t="s">
        <v>79</v>
      </c>
      <c r="J1313" s="12">
        <v>76</v>
      </c>
      <c r="K1313" s="12">
        <v>107</v>
      </c>
      <c r="L1313" s="23">
        <v>1.5387679316417249</v>
      </c>
      <c r="M1313" s="12" t="s">
        <v>129</v>
      </c>
      <c r="N1313" s="12">
        <v>76</v>
      </c>
      <c r="O1313" s="12">
        <v>107</v>
      </c>
      <c r="P1313" s="23">
        <v>1.5387679316417249</v>
      </c>
      <c r="Q1313" s="12" t="s">
        <v>129</v>
      </c>
      <c r="R1313" s="12">
        <v>76</v>
      </c>
      <c r="S1313" s="12">
        <v>107</v>
      </c>
      <c r="T1313" s="23">
        <v>1.5387679316417249</v>
      </c>
    </row>
    <row r="1314" spans="1:20" s="12" customFormat="1" x14ac:dyDescent="0.25">
      <c r="A1314" s="12">
        <v>377</v>
      </c>
      <c r="B1314" s="12">
        <v>18</v>
      </c>
      <c r="C1314" s="12" t="s">
        <v>114</v>
      </c>
      <c r="D1314" s="38">
        <v>493767.37831900001</v>
      </c>
      <c r="E1314" s="38">
        <v>5181033.5277100001</v>
      </c>
      <c r="F1314" s="12" t="s">
        <v>130</v>
      </c>
      <c r="G1314" s="12" t="s">
        <v>139</v>
      </c>
      <c r="H1314" s="12">
        <v>4</v>
      </c>
      <c r="I1314" s="12" t="s">
        <v>79</v>
      </c>
      <c r="J1314" s="12">
        <v>107</v>
      </c>
      <c r="K1314" s="12">
        <v>133</v>
      </c>
      <c r="L1314" s="23">
        <v>1.6054604461708557</v>
      </c>
      <c r="M1314" s="12" t="s">
        <v>130</v>
      </c>
      <c r="N1314" s="12">
        <v>107</v>
      </c>
      <c r="O1314" s="12">
        <v>133</v>
      </c>
      <c r="P1314" s="23">
        <v>1.6054604461708557</v>
      </c>
      <c r="Q1314" s="12" t="s">
        <v>130</v>
      </c>
      <c r="R1314" s="12">
        <v>107</v>
      </c>
      <c r="S1314" s="12">
        <v>133</v>
      </c>
      <c r="T1314" s="23">
        <v>1.6054604461708557</v>
      </c>
    </row>
    <row r="1315" spans="1:20" s="12" customFormat="1" x14ac:dyDescent="0.25">
      <c r="A1315" s="12">
        <v>377</v>
      </c>
      <c r="B1315" s="12">
        <v>18</v>
      </c>
      <c r="C1315" s="12" t="s">
        <v>114</v>
      </c>
      <c r="D1315" s="38">
        <v>493767.37831900001</v>
      </c>
      <c r="E1315" s="38">
        <v>5181033.5277100001</v>
      </c>
      <c r="F1315" s="12" t="s">
        <v>76</v>
      </c>
      <c r="G1315" s="12" t="s">
        <v>139</v>
      </c>
      <c r="H1315" s="12">
        <v>4</v>
      </c>
      <c r="I1315" s="12" t="s">
        <v>79</v>
      </c>
      <c r="J1315" s="12">
        <v>133</v>
      </c>
      <c r="K1315" s="12">
        <v>153</v>
      </c>
      <c r="L1315" s="23">
        <v>1.6456893653933875</v>
      </c>
      <c r="M1315" s="12" t="s">
        <v>76</v>
      </c>
      <c r="N1315" s="12">
        <v>133</v>
      </c>
      <c r="O1315" s="12">
        <v>153</v>
      </c>
      <c r="P1315" s="23">
        <v>1.6456893653933875</v>
      </c>
      <c r="Q1315" s="12" t="s">
        <v>76</v>
      </c>
      <c r="R1315" s="12">
        <v>133</v>
      </c>
      <c r="S1315" s="12">
        <v>153</v>
      </c>
      <c r="T1315" s="23">
        <v>1.6456893653933875</v>
      </c>
    </row>
    <row r="1316" spans="1:20" s="12" customFormat="1" x14ac:dyDescent="0.25">
      <c r="A1316" s="12">
        <v>379</v>
      </c>
      <c r="B1316" s="12">
        <v>20</v>
      </c>
      <c r="C1316" s="12" t="s">
        <v>114</v>
      </c>
      <c r="D1316" s="38">
        <v>493826.81074599799</v>
      </c>
      <c r="E1316" s="38">
        <v>5181052.9879400004</v>
      </c>
      <c r="F1316" s="12" t="s">
        <v>78</v>
      </c>
      <c r="G1316" s="12" t="s">
        <v>139</v>
      </c>
      <c r="H1316" s="12">
        <v>4</v>
      </c>
      <c r="I1316" s="12" t="s">
        <v>62</v>
      </c>
      <c r="J1316" s="12">
        <v>0</v>
      </c>
      <c r="K1316" s="12">
        <v>10</v>
      </c>
      <c r="L1316" s="23">
        <v>1.2592901944946826</v>
      </c>
      <c r="M1316" s="12" t="s">
        <v>78</v>
      </c>
      <c r="N1316" s="12" t="s">
        <v>63</v>
      </c>
      <c r="O1316" s="12" t="s">
        <v>64</v>
      </c>
      <c r="P1316" s="23">
        <v>1.0161247159134417</v>
      </c>
      <c r="Q1316" s="12" t="s">
        <v>78</v>
      </c>
      <c r="R1316" s="12">
        <v>0</v>
      </c>
      <c r="S1316" s="12">
        <v>10</v>
      </c>
      <c r="T1316" s="23">
        <v>1.2583587698713763</v>
      </c>
    </row>
    <row r="1317" spans="1:20" s="12" customFormat="1" x14ac:dyDescent="0.25">
      <c r="A1317" s="12">
        <v>379</v>
      </c>
      <c r="B1317" s="12">
        <v>20</v>
      </c>
      <c r="C1317" s="12" t="s">
        <v>114</v>
      </c>
      <c r="D1317" s="38">
        <v>493826.81074599799</v>
      </c>
      <c r="E1317" s="38">
        <v>5181052.9879400004</v>
      </c>
      <c r="F1317" s="12" t="s">
        <v>78</v>
      </c>
      <c r="G1317" s="12" t="s">
        <v>139</v>
      </c>
      <c r="H1317" s="12">
        <v>4</v>
      </c>
      <c r="I1317" s="12" t="s">
        <v>62</v>
      </c>
      <c r="J1317" s="12">
        <v>10</v>
      </c>
      <c r="K1317" s="12">
        <v>20</v>
      </c>
      <c r="L1317" s="23">
        <v>1.2592901944946826</v>
      </c>
      <c r="M1317" s="12" t="s">
        <v>122</v>
      </c>
      <c r="N1317" s="12" t="s">
        <v>64</v>
      </c>
      <c r="O1317" s="12" t="s">
        <v>68</v>
      </c>
      <c r="P1317" s="23">
        <v>1.3271370786820562</v>
      </c>
      <c r="Q1317" s="12" t="s">
        <v>122</v>
      </c>
      <c r="R1317" s="12">
        <v>10</v>
      </c>
      <c r="S1317" s="12">
        <v>20</v>
      </c>
      <c r="T1317" s="23">
        <v>1.3355505760714221</v>
      </c>
    </row>
    <row r="1318" spans="1:20" s="12" customFormat="1" x14ac:dyDescent="0.25">
      <c r="A1318" s="12">
        <v>379</v>
      </c>
      <c r="B1318" s="12">
        <v>20</v>
      </c>
      <c r="C1318" s="12" t="s">
        <v>114</v>
      </c>
      <c r="D1318" s="38">
        <v>493826.81074599799</v>
      </c>
      <c r="E1318" s="38">
        <v>5181052.9879400004</v>
      </c>
      <c r="F1318" s="12" t="s">
        <v>78</v>
      </c>
      <c r="G1318" s="12" t="s">
        <v>139</v>
      </c>
      <c r="H1318" s="12">
        <v>4</v>
      </c>
      <c r="I1318" s="12" t="s">
        <v>62</v>
      </c>
      <c r="J1318" s="12">
        <v>20</v>
      </c>
      <c r="K1318" s="12">
        <v>30</v>
      </c>
      <c r="L1318" s="23">
        <v>1.2592901944946826</v>
      </c>
      <c r="M1318" s="12" t="s">
        <v>83</v>
      </c>
      <c r="N1318" s="12" t="s">
        <v>68</v>
      </c>
      <c r="O1318" s="12" t="s">
        <v>70</v>
      </c>
      <c r="P1318" s="23">
        <v>1.2592901944946826</v>
      </c>
      <c r="Q1318" s="12" t="s">
        <v>83</v>
      </c>
      <c r="R1318" s="12">
        <v>20</v>
      </c>
      <c r="S1318" s="12">
        <v>30</v>
      </c>
      <c r="T1318" s="23">
        <v>1.3114667325370077</v>
      </c>
    </row>
    <row r="1319" spans="1:20" s="12" customFormat="1" x14ac:dyDescent="0.25">
      <c r="A1319" s="12">
        <v>379</v>
      </c>
      <c r="B1319" s="12">
        <v>20</v>
      </c>
      <c r="C1319" s="12" t="s">
        <v>114</v>
      </c>
      <c r="D1319" s="38">
        <v>493826.81074599799</v>
      </c>
      <c r="E1319" s="38">
        <v>5181052.9879400004</v>
      </c>
      <c r="F1319" s="12" t="s">
        <v>83</v>
      </c>
      <c r="G1319" s="12" t="s">
        <v>139</v>
      </c>
      <c r="H1319" s="12">
        <v>4</v>
      </c>
      <c r="I1319" s="12" t="s">
        <v>62</v>
      </c>
      <c r="J1319" s="12">
        <v>15</v>
      </c>
      <c r="K1319" s="12">
        <v>39</v>
      </c>
      <c r="L1319" s="23">
        <v>1.2916495346924355</v>
      </c>
      <c r="M1319" s="12" t="s">
        <v>83</v>
      </c>
      <c r="N1319" s="12">
        <v>30</v>
      </c>
      <c r="O1319" s="12">
        <v>39</v>
      </c>
      <c r="P1319" s="23">
        <v>1.2916495346924355</v>
      </c>
      <c r="Q1319" s="12" t="s">
        <v>83</v>
      </c>
      <c r="R1319" s="12">
        <v>30</v>
      </c>
      <c r="S1319" s="12">
        <v>50</v>
      </c>
      <c r="T1319" s="23">
        <v>1.2916495346924355</v>
      </c>
    </row>
    <row r="1320" spans="1:20" s="12" customFormat="1" x14ac:dyDescent="0.25">
      <c r="A1320" s="12">
        <v>379</v>
      </c>
      <c r="B1320" s="12">
        <v>20</v>
      </c>
      <c r="C1320" s="12" t="s">
        <v>114</v>
      </c>
      <c r="D1320" s="38">
        <v>493826.81074599799</v>
      </c>
      <c r="E1320" s="38">
        <v>5181052.9879400004</v>
      </c>
      <c r="F1320" s="12" t="s">
        <v>129</v>
      </c>
      <c r="G1320" s="12" t="s">
        <v>139</v>
      </c>
      <c r="H1320" s="12">
        <v>4</v>
      </c>
      <c r="I1320" s="12" t="s">
        <v>62</v>
      </c>
      <c r="J1320" s="12">
        <v>39</v>
      </c>
      <c r="K1320" s="12">
        <v>84</v>
      </c>
      <c r="L1320" s="23">
        <v>1.3860801449487372</v>
      </c>
      <c r="M1320" s="12" t="s">
        <v>129</v>
      </c>
      <c r="N1320" s="12">
        <v>39</v>
      </c>
      <c r="O1320" s="12">
        <v>84</v>
      </c>
      <c r="P1320" s="23">
        <v>1.3860801449487372</v>
      </c>
      <c r="Q1320" s="12" t="s">
        <v>129</v>
      </c>
      <c r="R1320" s="12">
        <v>50</v>
      </c>
      <c r="S1320" s="12">
        <v>84</v>
      </c>
      <c r="T1320" s="23">
        <v>1.3860801449487372</v>
      </c>
    </row>
    <row r="1321" spans="1:20" s="12" customFormat="1" x14ac:dyDescent="0.25">
      <c r="A1321" s="12">
        <v>379</v>
      </c>
      <c r="B1321" s="12">
        <v>20</v>
      </c>
      <c r="C1321" s="12" t="s">
        <v>114</v>
      </c>
      <c r="D1321" s="38">
        <v>493826.81074599799</v>
      </c>
      <c r="E1321" s="38">
        <v>5181052.9879400004</v>
      </c>
      <c r="F1321" s="12" t="s">
        <v>130</v>
      </c>
      <c r="G1321" s="12" t="s">
        <v>139</v>
      </c>
      <c r="H1321" s="12">
        <v>4</v>
      </c>
      <c r="I1321" s="12" t="s">
        <v>62</v>
      </c>
      <c r="J1321" s="12">
        <v>84</v>
      </c>
      <c r="K1321" s="12">
        <v>120</v>
      </c>
      <c r="L1321" s="23">
        <v>1.5107004896947323</v>
      </c>
      <c r="M1321" s="12" t="s">
        <v>130</v>
      </c>
      <c r="N1321" s="12">
        <v>84</v>
      </c>
      <c r="O1321" s="12">
        <v>120</v>
      </c>
      <c r="P1321" s="23">
        <v>1.5107004896947323</v>
      </c>
      <c r="Q1321" s="12" t="s">
        <v>130</v>
      </c>
      <c r="R1321" s="12">
        <v>84</v>
      </c>
      <c r="S1321" s="12">
        <v>120</v>
      </c>
      <c r="T1321" s="23">
        <v>1.5107004896947323</v>
      </c>
    </row>
    <row r="1322" spans="1:20" s="12" customFormat="1" x14ac:dyDescent="0.25">
      <c r="A1322" s="12">
        <v>379</v>
      </c>
      <c r="B1322" s="12">
        <v>20</v>
      </c>
      <c r="C1322" s="12" t="s">
        <v>114</v>
      </c>
      <c r="D1322" s="38">
        <v>493826.81074599799</v>
      </c>
      <c r="E1322" s="38">
        <v>5181052.9879400004</v>
      </c>
      <c r="F1322" s="12" t="s">
        <v>76</v>
      </c>
      <c r="G1322" s="12" t="s">
        <v>139</v>
      </c>
      <c r="H1322" s="12">
        <v>4</v>
      </c>
      <c r="I1322" s="12" t="s">
        <v>62</v>
      </c>
      <c r="J1322" s="12">
        <v>120</v>
      </c>
      <c r="K1322" s="12">
        <v>153</v>
      </c>
      <c r="L1322" s="23">
        <v>1.5071693376711608</v>
      </c>
      <c r="M1322" s="12" t="s">
        <v>76</v>
      </c>
      <c r="N1322" s="12">
        <v>120</v>
      </c>
      <c r="O1322" s="12">
        <v>153</v>
      </c>
      <c r="P1322" s="23">
        <v>1.5071693376711608</v>
      </c>
      <c r="Q1322" s="12" t="s">
        <v>76</v>
      </c>
      <c r="R1322" s="12">
        <v>120</v>
      </c>
      <c r="S1322" s="12">
        <v>153</v>
      </c>
      <c r="T1322" s="23">
        <v>1.5071693376711608</v>
      </c>
    </row>
    <row r="1323" spans="1:20" s="12" customFormat="1" x14ac:dyDescent="0.25">
      <c r="A1323" s="12">
        <v>381</v>
      </c>
      <c r="B1323" s="12">
        <v>22</v>
      </c>
      <c r="C1323" s="12" t="s">
        <v>114</v>
      </c>
      <c r="D1323" s="38">
        <v>493890.63845799799</v>
      </c>
      <c r="E1323" s="38">
        <v>5181066.1461699903</v>
      </c>
      <c r="F1323" s="12" t="s">
        <v>78</v>
      </c>
      <c r="G1323" s="12" t="s">
        <v>192</v>
      </c>
      <c r="H1323" s="12">
        <v>6</v>
      </c>
      <c r="I1323" s="12" t="s">
        <v>121</v>
      </c>
      <c r="J1323" s="12">
        <v>0</v>
      </c>
      <c r="K1323" s="12">
        <v>10</v>
      </c>
      <c r="L1323" s="23">
        <v>1.3406418115258354</v>
      </c>
      <c r="M1323" s="12" t="s">
        <v>78</v>
      </c>
      <c r="N1323" s="12" t="s">
        <v>63</v>
      </c>
      <c r="O1323" s="12" t="s">
        <v>64</v>
      </c>
      <c r="P1323" s="23">
        <v>0.91742364440269908</v>
      </c>
      <c r="Q1323" s="12" t="s">
        <v>78</v>
      </c>
      <c r="R1323" s="12">
        <v>0</v>
      </c>
      <c r="S1323" s="12">
        <v>10</v>
      </c>
      <c r="T1323" s="23">
        <v>1.382218536619793</v>
      </c>
    </row>
    <row r="1324" spans="1:20" s="12" customFormat="1" x14ac:dyDescent="0.25">
      <c r="A1324" s="12">
        <v>381</v>
      </c>
      <c r="B1324" s="12">
        <v>22</v>
      </c>
      <c r="C1324" s="12" t="s">
        <v>114</v>
      </c>
      <c r="D1324" s="38">
        <v>493890.63845799799</v>
      </c>
      <c r="E1324" s="38">
        <v>5181066.1461699903</v>
      </c>
      <c r="F1324" s="12" t="s">
        <v>73</v>
      </c>
      <c r="G1324" s="12" t="s">
        <v>192</v>
      </c>
      <c r="H1324" s="12">
        <v>6</v>
      </c>
      <c r="I1324" s="12" t="s">
        <v>121</v>
      </c>
      <c r="J1324" s="12">
        <v>10</v>
      </c>
      <c r="K1324" s="12">
        <v>20</v>
      </c>
      <c r="L1324" s="23">
        <v>1.3773798412643581</v>
      </c>
      <c r="M1324" s="12" t="s">
        <v>207</v>
      </c>
      <c r="N1324" s="12" t="s">
        <v>64</v>
      </c>
      <c r="O1324" s="12" t="s">
        <v>68</v>
      </c>
      <c r="P1324" s="23">
        <v>1.3773798412643581</v>
      </c>
      <c r="Q1324" s="12" t="s">
        <v>207</v>
      </c>
      <c r="R1324" s="12">
        <v>10</v>
      </c>
      <c r="S1324" s="12">
        <v>20</v>
      </c>
      <c r="T1324" s="23">
        <v>1.4371791026342258</v>
      </c>
    </row>
    <row r="1325" spans="1:20" s="12" customFormat="1" x14ac:dyDescent="0.25">
      <c r="A1325" s="12">
        <v>381</v>
      </c>
      <c r="B1325" s="12">
        <v>22</v>
      </c>
      <c r="C1325" s="12" t="s">
        <v>114</v>
      </c>
      <c r="D1325" s="38">
        <v>493890.63845799799</v>
      </c>
      <c r="E1325" s="38">
        <v>5181066.1461699903</v>
      </c>
      <c r="F1325" s="12" t="s">
        <v>73</v>
      </c>
      <c r="G1325" s="12" t="s">
        <v>192</v>
      </c>
      <c r="H1325" s="12">
        <v>6</v>
      </c>
      <c r="I1325" s="12" t="s">
        <v>121</v>
      </c>
      <c r="J1325" s="12">
        <v>20</v>
      </c>
      <c r="K1325" s="12">
        <v>30</v>
      </c>
      <c r="L1325" s="23">
        <v>1.4997460503957296</v>
      </c>
      <c r="M1325" s="12" t="s">
        <v>73</v>
      </c>
      <c r="N1325" s="12" t="s">
        <v>68</v>
      </c>
      <c r="O1325" s="12" t="s">
        <v>70</v>
      </c>
      <c r="P1325" s="23">
        <v>1.4997460503957296</v>
      </c>
      <c r="Q1325" s="12" t="s">
        <v>73</v>
      </c>
      <c r="R1325" s="12">
        <v>20</v>
      </c>
      <c r="S1325" s="12">
        <v>30</v>
      </c>
      <c r="T1325" s="23">
        <v>1.4147714240344409</v>
      </c>
    </row>
    <row r="1326" spans="1:20" s="12" customFormat="1" x14ac:dyDescent="0.25">
      <c r="A1326" s="12">
        <v>381</v>
      </c>
      <c r="B1326" s="12">
        <v>22</v>
      </c>
      <c r="C1326" s="12" t="s">
        <v>114</v>
      </c>
      <c r="D1326" s="38">
        <v>493890.63845799799</v>
      </c>
      <c r="E1326" s="38">
        <v>5181066.1461699903</v>
      </c>
      <c r="F1326" s="12" t="s">
        <v>73</v>
      </c>
      <c r="G1326" s="12" t="s">
        <v>192</v>
      </c>
      <c r="H1326" s="12">
        <v>6</v>
      </c>
      <c r="I1326" s="12" t="s">
        <v>121</v>
      </c>
      <c r="J1326" s="12" t="s">
        <v>70</v>
      </c>
      <c r="K1326" s="12" t="s">
        <v>123</v>
      </c>
      <c r="L1326" s="23">
        <v>1.4064733676760164</v>
      </c>
      <c r="M1326" s="12" t="s">
        <v>73</v>
      </c>
      <c r="N1326" s="12">
        <v>30</v>
      </c>
      <c r="O1326" s="12">
        <v>33</v>
      </c>
      <c r="P1326" s="23">
        <v>1.4064733676760164</v>
      </c>
      <c r="Q1326" s="12" t="s">
        <v>73</v>
      </c>
      <c r="R1326" s="12">
        <v>30</v>
      </c>
      <c r="S1326" s="12">
        <v>33</v>
      </c>
      <c r="T1326" s="23">
        <v>1.4064733676760164</v>
      </c>
    </row>
    <row r="1327" spans="1:20" s="12" customFormat="1" x14ac:dyDescent="0.25">
      <c r="A1327" s="12">
        <v>381</v>
      </c>
      <c r="B1327" s="12">
        <v>22</v>
      </c>
      <c r="C1327" s="12" t="s">
        <v>114</v>
      </c>
      <c r="D1327" s="38">
        <v>493890.63845799799</v>
      </c>
      <c r="E1327" s="38">
        <v>5181066.1461699903</v>
      </c>
      <c r="F1327" s="12" t="s">
        <v>74</v>
      </c>
      <c r="G1327" s="12" t="s">
        <v>192</v>
      </c>
      <c r="H1327" s="12">
        <v>6</v>
      </c>
      <c r="I1327" s="12" t="s">
        <v>121</v>
      </c>
      <c r="J1327" s="12">
        <v>33</v>
      </c>
      <c r="K1327" s="12">
        <v>59</v>
      </c>
      <c r="L1327" s="23">
        <v>1.362885168141359</v>
      </c>
      <c r="M1327" s="12" t="s">
        <v>74</v>
      </c>
      <c r="N1327" s="12">
        <v>33</v>
      </c>
      <c r="O1327" s="12">
        <v>59</v>
      </c>
      <c r="P1327" s="23">
        <v>1.362885168141359</v>
      </c>
      <c r="Q1327" s="12" t="s">
        <v>74</v>
      </c>
      <c r="R1327" s="12">
        <v>33</v>
      </c>
      <c r="S1327" s="12">
        <v>59</v>
      </c>
      <c r="T1327" s="23">
        <v>1.362885168141359</v>
      </c>
    </row>
    <row r="1328" spans="1:20" s="12" customFormat="1" x14ac:dyDescent="0.25">
      <c r="A1328" s="12">
        <v>381</v>
      </c>
      <c r="B1328" s="12">
        <v>22</v>
      </c>
      <c r="C1328" s="12" t="s">
        <v>114</v>
      </c>
      <c r="D1328" s="38">
        <v>493890.63845799799</v>
      </c>
      <c r="E1328" s="38">
        <v>5181066.1461699903</v>
      </c>
      <c r="F1328" s="12" t="s">
        <v>92</v>
      </c>
      <c r="G1328" s="12" t="s">
        <v>192</v>
      </c>
      <c r="H1328" s="12">
        <v>6</v>
      </c>
      <c r="I1328" s="12" t="s">
        <v>121</v>
      </c>
      <c r="J1328" s="12">
        <v>59</v>
      </c>
      <c r="K1328" s="12">
        <v>74</v>
      </c>
      <c r="L1328" s="23">
        <v>1.6119249261723798</v>
      </c>
      <c r="M1328" s="12" t="s">
        <v>92</v>
      </c>
      <c r="N1328" s="12">
        <v>59</v>
      </c>
      <c r="O1328" s="12">
        <v>74</v>
      </c>
      <c r="P1328" s="23">
        <v>1.6119249261723798</v>
      </c>
      <c r="Q1328" s="12" t="s">
        <v>92</v>
      </c>
      <c r="R1328" s="12">
        <v>59</v>
      </c>
      <c r="S1328" s="12">
        <v>69</v>
      </c>
      <c r="T1328" s="23">
        <v>1.6119249261723798</v>
      </c>
    </row>
    <row r="1329" spans="1:20" s="12" customFormat="1" x14ac:dyDescent="0.25">
      <c r="A1329" s="12">
        <v>381</v>
      </c>
      <c r="B1329" s="12">
        <v>22</v>
      </c>
      <c r="C1329" s="12" t="s">
        <v>114</v>
      </c>
      <c r="D1329" s="38">
        <v>493890.63845799799</v>
      </c>
      <c r="E1329" s="38">
        <v>5181066.1461699903</v>
      </c>
      <c r="F1329" s="12" t="s">
        <v>93</v>
      </c>
      <c r="G1329" s="12" t="s">
        <v>192</v>
      </c>
      <c r="H1329" s="12">
        <v>6</v>
      </c>
      <c r="I1329" s="12" t="s">
        <v>121</v>
      </c>
      <c r="J1329" s="12">
        <v>74</v>
      </c>
      <c r="K1329" s="12">
        <v>89</v>
      </c>
      <c r="L1329" s="23">
        <v>1.7011127640776897</v>
      </c>
      <c r="M1329" s="12" t="s">
        <v>99</v>
      </c>
      <c r="N1329" s="12">
        <v>74</v>
      </c>
      <c r="O1329" s="12">
        <v>89</v>
      </c>
      <c r="P1329" s="23">
        <v>1.7011127640776897</v>
      </c>
      <c r="Q1329" s="12" t="s">
        <v>93</v>
      </c>
      <c r="R1329" s="12">
        <v>69</v>
      </c>
      <c r="S1329" s="12">
        <v>89</v>
      </c>
      <c r="T1329" s="23">
        <v>1.7011127640776897</v>
      </c>
    </row>
    <row r="1330" spans="1:20" s="12" customFormat="1" x14ac:dyDescent="0.25">
      <c r="A1330" s="12">
        <v>381</v>
      </c>
      <c r="B1330" s="12">
        <v>22</v>
      </c>
      <c r="C1330" s="12" t="s">
        <v>114</v>
      </c>
      <c r="D1330" s="38">
        <v>493890.63845799799</v>
      </c>
      <c r="E1330" s="38">
        <v>5181066.1461699903</v>
      </c>
      <c r="F1330" s="12" t="s">
        <v>93</v>
      </c>
      <c r="G1330" s="12" t="s">
        <v>192</v>
      </c>
      <c r="H1330" s="12">
        <v>6</v>
      </c>
      <c r="I1330" s="12" t="s">
        <v>121</v>
      </c>
      <c r="J1330" s="12" t="s">
        <v>80</v>
      </c>
      <c r="K1330" s="12" t="s">
        <v>80</v>
      </c>
      <c r="L1330" s="23">
        <v>1.59</v>
      </c>
      <c r="M1330" s="12" t="s">
        <v>99</v>
      </c>
      <c r="N1330" s="12" t="s">
        <v>80</v>
      </c>
      <c r="O1330" s="12" t="s">
        <v>80</v>
      </c>
      <c r="P1330" s="23">
        <v>1.59</v>
      </c>
      <c r="Q1330" s="12" t="s">
        <v>125</v>
      </c>
      <c r="R1330" s="12">
        <v>89</v>
      </c>
      <c r="S1330" s="12">
        <v>118</v>
      </c>
      <c r="T1330" s="23">
        <v>1.59</v>
      </c>
    </row>
    <row r="1331" spans="1:20" s="12" customFormat="1" x14ac:dyDescent="0.25">
      <c r="A1331" s="12">
        <v>381</v>
      </c>
      <c r="B1331" s="12">
        <v>22</v>
      </c>
      <c r="C1331" s="12" t="s">
        <v>114</v>
      </c>
      <c r="D1331" s="38">
        <v>493890.63845799799</v>
      </c>
      <c r="E1331" s="38">
        <v>5181066.1461699903</v>
      </c>
      <c r="F1331" s="12" t="s">
        <v>93</v>
      </c>
      <c r="G1331" s="12" t="s">
        <v>192</v>
      </c>
      <c r="H1331" s="12">
        <v>6</v>
      </c>
      <c r="I1331" s="12" t="s">
        <v>121</v>
      </c>
      <c r="J1331" s="12" t="s">
        <v>80</v>
      </c>
      <c r="K1331" s="12" t="s">
        <v>80</v>
      </c>
      <c r="L1331" s="23">
        <v>1.65</v>
      </c>
      <c r="M1331" s="12" t="s">
        <v>99</v>
      </c>
      <c r="N1331" s="12" t="s">
        <v>80</v>
      </c>
      <c r="O1331" s="12" t="s">
        <v>80</v>
      </c>
      <c r="P1331" s="23">
        <v>1.65</v>
      </c>
      <c r="Q1331" s="12" t="s">
        <v>198</v>
      </c>
      <c r="R1331" s="12">
        <v>118</v>
      </c>
      <c r="S1331" s="12">
        <v>153</v>
      </c>
      <c r="T1331" s="23">
        <v>1.65</v>
      </c>
    </row>
    <row r="1332" spans="1:20" s="12" customFormat="1" x14ac:dyDescent="0.25">
      <c r="A1332" s="12">
        <v>395</v>
      </c>
      <c r="B1332" s="12">
        <v>14</v>
      </c>
      <c r="C1332" s="12" t="s">
        <v>59</v>
      </c>
      <c r="D1332" s="38">
        <v>493626.398015999</v>
      </c>
      <c r="E1332" s="38">
        <v>5181088.3120799903</v>
      </c>
      <c r="F1332" s="12" t="s">
        <v>60</v>
      </c>
      <c r="G1332" s="12" t="s">
        <v>61</v>
      </c>
      <c r="H1332" s="12">
        <v>1</v>
      </c>
      <c r="I1332" s="12" t="s">
        <v>62</v>
      </c>
      <c r="J1332" s="12">
        <v>0</v>
      </c>
      <c r="K1332" s="12">
        <v>10</v>
      </c>
      <c r="L1332" s="23">
        <v>1.3629805497114129</v>
      </c>
      <c r="M1332" s="12" t="s">
        <v>60</v>
      </c>
      <c r="N1332" s="12" t="s">
        <v>63</v>
      </c>
      <c r="O1332" s="12" t="s">
        <v>64</v>
      </c>
      <c r="P1332" s="23">
        <v>0.97543993791498906</v>
      </c>
      <c r="Q1332" s="12" t="s">
        <v>60</v>
      </c>
      <c r="R1332" s="12">
        <v>0</v>
      </c>
      <c r="S1332" s="12">
        <v>10</v>
      </c>
      <c r="T1332" s="23">
        <v>1.2455669848439401</v>
      </c>
    </row>
    <row r="1333" spans="1:20" s="12" customFormat="1" x14ac:dyDescent="0.25">
      <c r="A1333" s="12">
        <v>395</v>
      </c>
      <c r="B1333" s="12">
        <v>14</v>
      </c>
      <c r="C1333" s="12" t="s">
        <v>59</v>
      </c>
      <c r="D1333" s="38">
        <v>493626.398015999</v>
      </c>
      <c r="E1333" s="38">
        <v>5181088.3120799903</v>
      </c>
      <c r="F1333" s="12" t="s">
        <v>66</v>
      </c>
      <c r="G1333" s="12" t="s">
        <v>61</v>
      </c>
      <c r="H1333" s="12">
        <v>1</v>
      </c>
      <c r="I1333" s="12" t="s">
        <v>62</v>
      </c>
      <c r="J1333" s="12">
        <v>10</v>
      </c>
      <c r="K1333" s="12">
        <v>20</v>
      </c>
      <c r="L1333" s="23">
        <v>1.3629805497114129</v>
      </c>
      <c r="M1333" s="12" t="s">
        <v>67</v>
      </c>
      <c r="N1333" s="12" t="s">
        <v>64</v>
      </c>
      <c r="O1333" s="12" t="s">
        <v>68</v>
      </c>
      <c r="P1333" s="23">
        <v>1.3629805497114129</v>
      </c>
      <c r="Q1333" s="12" t="s">
        <v>67</v>
      </c>
      <c r="R1333" s="12">
        <v>10</v>
      </c>
      <c r="S1333" s="12">
        <v>20</v>
      </c>
      <c r="T1333" s="23">
        <v>1.4265927977839334</v>
      </c>
    </row>
    <row r="1334" spans="1:20" s="12" customFormat="1" x14ac:dyDescent="0.25">
      <c r="A1334" s="12">
        <v>395</v>
      </c>
      <c r="B1334" s="12">
        <v>14</v>
      </c>
      <c r="C1334" s="12" t="s">
        <v>59</v>
      </c>
      <c r="D1334" s="38">
        <v>493626.398015999</v>
      </c>
      <c r="E1334" s="38">
        <v>5181088.3120799903</v>
      </c>
      <c r="F1334" s="12" t="s">
        <v>66</v>
      </c>
      <c r="G1334" s="12" t="s">
        <v>61</v>
      </c>
      <c r="H1334" s="12">
        <v>1</v>
      </c>
      <c r="I1334" s="12" t="s">
        <v>62</v>
      </c>
      <c r="J1334" s="12">
        <v>20</v>
      </c>
      <c r="K1334" s="12">
        <v>30</v>
      </c>
      <c r="L1334" s="23">
        <v>1.3673937694765095</v>
      </c>
      <c r="M1334" s="12" t="s">
        <v>66</v>
      </c>
      <c r="N1334" s="12" t="s">
        <v>68</v>
      </c>
      <c r="O1334" s="12" t="s">
        <v>70</v>
      </c>
      <c r="P1334" s="23">
        <v>1.3673937694765095</v>
      </c>
      <c r="Q1334" s="12" t="s">
        <v>66</v>
      </c>
      <c r="R1334" s="12">
        <v>20</v>
      </c>
      <c r="S1334" s="12">
        <v>30</v>
      </c>
      <c r="T1334" s="23">
        <v>1.350371402861831</v>
      </c>
    </row>
    <row r="1335" spans="1:20" s="12" customFormat="1" x14ac:dyDescent="0.25">
      <c r="A1335" s="12">
        <v>395</v>
      </c>
      <c r="B1335" s="12">
        <v>14</v>
      </c>
      <c r="C1335" s="12" t="s">
        <v>59</v>
      </c>
      <c r="D1335" s="38">
        <v>493626.398015999</v>
      </c>
      <c r="E1335" s="38">
        <v>5181088.3120799903</v>
      </c>
      <c r="F1335" s="12" t="s">
        <v>66</v>
      </c>
      <c r="G1335" s="12" t="s">
        <v>61</v>
      </c>
      <c r="H1335" s="12">
        <v>1</v>
      </c>
      <c r="I1335" s="12" t="s">
        <v>62</v>
      </c>
      <c r="J1335" s="12" t="s">
        <v>70</v>
      </c>
      <c r="K1335" s="12" t="s">
        <v>72</v>
      </c>
      <c r="L1335" s="23">
        <v>1.4297074843781528</v>
      </c>
      <c r="M1335" s="12" t="s">
        <v>66</v>
      </c>
      <c r="N1335" s="12">
        <v>30</v>
      </c>
      <c r="O1335" s="12">
        <v>32</v>
      </c>
      <c r="P1335" s="23">
        <v>1.4297074843781528</v>
      </c>
      <c r="Q1335" s="12" t="s">
        <v>66</v>
      </c>
      <c r="R1335" s="12">
        <v>30</v>
      </c>
      <c r="S1335" s="12">
        <v>32</v>
      </c>
      <c r="T1335" s="23">
        <v>1.4297074843781528</v>
      </c>
    </row>
    <row r="1336" spans="1:20" s="12" customFormat="1" x14ac:dyDescent="0.25">
      <c r="A1336" s="12">
        <v>395</v>
      </c>
      <c r="B1336" s="12">
        <v>14</v>
      </c>
      <c r="C1336" s="12" t="s">
        <v>59</v>
      </c>
      <c r="D1336" s="38">
        <v>493626.398015999</v>
      </c>
      <c r="E1336" s="38">
        <v>5181088.3120799903</v>
      </c>
      <c r="F1336" s="12" t="s">
        <v>73</v>
      </c>
      <c r="G1336" s="12" t="s">
        <v>61</v>
      </c>
      <c r="H1336" s="12">
        <v>1</v>
      </c>
      <c r="I1336" s="12" t="s">
        <v>62</v>
      </c>
      <c r="J1336" s="12">
        <v>32</v>
      </c>
      <c r="K1336" s="12">
        <v>53</v>
      </c>
      <c r="L1336" s="23">
        <v>1.2580657277041634</v>
      </c>
      <c r="M1336" s="12" t="s">
        <v>73</v>
      </c>
      <c r="N1336" s="12">
        <v>32</v>
      </c>
      <c r="O1336" s="12">
        <v>53</v>
      </c>
      <c r="P1336" s="23">
        <v>1.2580657277041634</v>
      </c>
      <c r="Q1336" s="12" t="s">
        <v>73</v>
      </c>
      <c r="R1336" s="12">
        <v>32</v>
      </c>
      <c r="S1336" s="12">
        <v>53</v>
      </c>
      <c r="T1336" s="23">
        <v>1.2580657277041634</v>
      </c>
    </row>
    <row r="1337" spans="1:20" s="12" customFormat="1" x14ac:dyDescent="0.25">
      <c r="A1337" s="12">
        <v>395</v>
      </c>
      <c r="B1337" s="12">
        <v>14</v>
      </c>
      <c r="C1337" s="12" t="s">
        <v>59</v>
      </c>
      <c r="D1337" s="38">
        <v>493626.398015999</v>
      </c>
      <c r="E1337" s="38">
        <v>5181088.3120799903</v>
      </c>
      <c r="F1337" s="12" t="s">
        <v>74</v>
      </c>
      <c r="G1337" s="12" t="s">
        <v>61</v>
      </c>
      <c r="H1337" s="12">
        <v>1</v>
      </c>
      <c r="I1337" s="12" t="s">
        <v>62</v>
      </c>
      <c r="J1337" s="12">
        <v>53</v>
      </c>
      <c r="K1337" s="12">
        <v>87</v>
      </c>
      <c r="L1337" s="23">
        <v>1.5778485060360468</v>
      </c>
      <c r="M1337" s="12" t="s">
        <v>74</v>
      </c>
      <c r="N1337" s="12">
        <v>53</v>
      </c>
      <c r="O1337" s="12">
        <v>87</v>
      </c>
      <c r="P1337" s="23">
        <v>1.5778485060360468</v>
      </c>
      <c r="Q1337" s="12" t="s">
        <v>74</v>
      </c>
      <c r="R1337" s="12">
        <v>53</v>
      </c>
      <c r="S1337" s="12">
        <v>84</v>
      </c>
      <c r="T1337" s="23">
        <v>1.5778485060360468</v>
      </c>
    </row>
    <row r="1338" spans="1:20" s="12" customFormat="1" x14ac:dyDescent="0.25">
      <c r="A1338" s="12">
        <v>395</v>
      </c>
      <c r="B1338" s="12">
        <v>14</v>
      </c>
      <c r="C1338" s="12" t="s">
        <v>59</v>
      </c>
      <c r="D1338" s="38">
        <v>493626.398015999</v>
      </c>
      <c r="E1338" s="38">
        <v>5181088.3120799903</v>
      </c>
      <c r="F1338" s="12" t="s">
        <v>75</v>
      </c>
      <c r="G1338" s="12" t="s">
        <v>61</v>
      </c>
      <c r="H1338" s="12">
        <v>1</v>
      </c>
      <c r="I1338" s="12" t="s">
        <v>62</v>
      </c>
      <c r="J1338" s="12">
        <v>87</v>
      </c>
      <c r="K1338" s="12">
        <v>112</v>
      </c>
      <c r="L1338" s="23">
        <v>1.6370488173626767</v>
      </c>
      <c r="M1338" s="12" t="s">
        <v>75</v>
      </c>
      <c r="N1338" s="12">
        <v>87</v>
      </c>
      <c r="O1338" s="12">
        <v>112</v>
      </c>
      <c r="P1338" s="23">
        <v>1.6370488173626767</v>
      </c>
      <c r="Q1338" s="12" t="s">
        <v>75</v>
      </c>
      <c r="R1338" s="12">
        <v>84</v>
      </c>
      <c r="S1338" s="12">
        <v>112</v>
      </c>
      <c r="T1338" s="23">
        <v>1.6370488173626767</v>
      </c>
    </row>
    <row r="1339" spans="1:20" s="12" customFormat="1" x14ac:dyDescent="0.25">
      <c r="A1339" s="12">
        <v>395</v>
      </c>
      <c r="B1339" s="12">
        <v>14</v>
      </c>
      <c r="C1339" s="12" t="s">
        <v>59</v>
      </c>
      <c r="D1339" s="38">
        <v>493626.398015999</v>
      </c>
      <c r="E1339" s="38">
        <v>5181088.3120799903</v>
      </c>
      <c r="F1339" s="12" t="s">
        <v>76</v>
      </c>
      <c r="G1339" s="12" t="s">
        <v>61</v>
      </c>
      <c r="H1339" s="12">
        <v>1</v>
      </c>
      <c r="I1339" s="12" t="s">
        <v>62</v>
      </c>
      <c r="J1339" s="12">
        <v>112</v>
      </c>
      <c r="K1339" s="12">
        <v>153</v>
      </c>
      <c r="L1339" s="23">
        <v>1.6439816323849676</v>
      </c>
      <c r="M1339" s="12" t="s">
        <v>76</v>
      </c>
      <c r="N1339" s="12">
        <v>112</v>
      </c>
      <c r="O1339" s="12">
        <v>153</v>
      </c>
      <c r="P1339" s="23">
        <v>1.6439816323849676</v>
      </c>
      <c r="Q1339" s="12" t="s">
        <v>76</v>
      </c>
      <c r="R1339" s="12">
        <v>112</v>
      </c>
      <c r="S1339" s="12">
        <v>153</v>
      </c>
      <c r="T1339" s="23">
        <v>1.6439816323849676</v>
      </c>
    </row>
    <row r="1340" spans="1:20" s="12" customFormat="1" x14ac:dyDescent="0.25">
      <c r="A1340" s="12">
        <v>397</v>
      </c>
      <c r="B1340" s="12">
        <v>16</v>
      </c>
      <c r="C1340" s="12" t="s">
        <v>59</v>
      </c>
      <c r="D1340" s="38">
        <v>493690.210724</v>
      </c>
      <c r="E1340" s="38">
        <v>5181087.1334199803</v>
      </c>
      <c r="F1340" s="12" t="s">
        <v>78</v>
      </c>
      <c r="G1340" s="12" t="s">
        <v>139</v>
      </c>
      <c r="H1340" s="12">
        <v>4</v>
      </c>
      <c r="I1340" s="12" t="s">
        <v>79</v>
      </c>
      <c r="J1340" s="12">
        <v>0</v>
      </c>
      <c r="K1340" s="12">
        <v>10</v>
      </c>
      <c r="L1340" s="23">
        <v>1.4386628435164814</v>
      </c>
      <c r="M1340" s="12" t="s">
        <v>81</v>
      </c>
      <c r="N1340" s="12" t="s">
        <v>63</v>
      </c>
      <c r="O1340" s="12" t="s">
        <v>64</v>
      </c>
      <c r="P1340" s="23">
        <v>1.026465512633421</v>
      </c>
      <c r="Q1340" s="12" t="s">
        <v>81</v>
      </c>
      <c r="R1340" s="12">
        <v>0</v>
      </c>
      <c r="S1340" s="12">
        <v>10</v>
      </c>
      <c r="T1340" s="23">
        <v>1.081479259664414</v>
      </c>
    </row>
    <row r="1341" spans="1:20" s="12" customFormat="1" x14ac:dyDescent="0.25">
      <c r="A1341" s="12">
        <v>397</v>
      </c>
      <c r="B1341" s="12">
        <v>16</v>
      </c>
      <c r="C1341" s="12" t="s">
        <v>59</v>
      </c>
      <c r="D1341" s="38">
        <v>493690.210724</v>
      </c>
      <c r="E1341" s="38">
        <v>5181087.1334199803</v>
      </c>
      <c r="F1341" s="12" t="s">
        <v>82</v>
      </c>
      <c r="G1341" s="12" t="s">
        <v>139</v>
      </c>
      <c r="H1341" s="12">
        <v>4</v>
      </c>
      <c r="I1341" s="12" t="s">
        <v>79</v>
      </c>
      <c r="J1341" s="12">
        <v>10</v>
      </c>
      <c r="K1341" s="12">
        <v>20</v>
      </c>
      <c r="L1341" s="23">
        <v>1.4386628435164814</v>
      </c>
      <c r="M1341" s="12" t="s">
        <v>82</v>
      </c>
      <c r="N1341" s="12" t="s">
        <v>64</v>
      </c>
      <c r="O1341" s="12" t="s">
        <v>68</v>
      </c>
      <c r="P1341" s="23">
        <v>1.4424913298134967</v>
      </c>
      <c r="Q1341" s="12" t="s">
        <v>82</v>
      </c>
      <c r="R1341" s="12">
        <v>10</v>
      </c>
      <c r="S1341" s="12">
        <v>20</v>
      </c>
      <c r="T1341" s="23">
        <v>1.3644864759955539</v>
      </c>
    </row>
    <row r="1342" spans="1:20" s="12" customFormat="1" x14ac:dyDescent="0.25">
      <c r="A1342" s="12">
        <v>397</v>
      </c>
      <c r="B1342" s="12">
        <v>16</v>
      </c>
      <c r="C1342" s="12" t="s">
        <v>59</v>
      </c>
      <c r="D1342" s="38">
        <v>493690.210724</v>
      </c>
      <c r="E1342" s="38">
        <v>5181087.1334199803</v>
      </c>
      <c r="F1342" s="12" t="s">
        <v>82</v>
      </c>
      <c r="G1342" s="12" t="s">
        <v>139</v>
      </c>
      <c r="H1342" s="12">
        <v>4</v>
      </c>
      <c r="I1342" s="12" t="s">
        <v>79</v>
      </c>
      <c r="J1342" s="12">
        <v>20</v>
      </c>
      <c r="K1342" s="12">
        <v>30</v>
      </c>
      <c r="L1342" s="23">
        <v>1.4386628435164814</v>
      </c>
      <c r="M1342" s="12" t="s">
        <v>168</v>
      </c>
      <c r="N1342" s="12" t="s">
        <v>68</v>
      </c>
      <c r="O1342" s="12" t="s">
        <v>70</v>
      </c>
      <c r="P1342" s="23">
        <v>1.4386628435164814</v>
      </c>
      <c r="Q1342" s="12" t="s">
        <v>168</v>
      </c>
      <c r="R1342" s="12">
        <v>20</v>
      </c>
      <c r="S1342" s="12">
        <v>30</v>
      </c>
      <c r="T1342" s="23">
        <v>1.3355505760714221</v>
      </c>
    </row>
    <row r="1343" spans="1:20" s="12" customFormat="1" x14ac:dyDescent="0.25">
      <c r="A1343" s="12">
        <v>397</v>
      </c>
      <c r="B1343" s="12">
        <v>16</v>
      </c>
      <c r="C1343" s="12" t="s">
        <v>59</v>
      </c>
      <c r="D1343" s="38">
        <v>493690.210724</v>
      </c>
      <c r="E1343" s="38">
        <v>5181087.1334199803</v>
      </c>
      <c r="F1343" s="12" t="s">
        <v>140</v>
      </c>
      <c r="G1343" s="12" t="s">
        <v>139</v>
      </c>
      <c r="H1343" s="12">
        <v>4</v>
      </c>
      <c r="I1343" s="12" t="s">
        <v>79</v>
      </c>
      <c r="J1343" s="12">
        <v>24</v>
      </c>
      <c r="K1343" s="12">
        <v>46</v>
      </c>
      <c r="L1343" s="23">
        <v>1.3753340387116957</v>
      </c>
      <c r="M1343" s="12" t="s">
        <v>140</v>
      </c>
      <c r="N1343" s="12">
        <v>30</v>
      </c>
      <c r="O1343" s="12">
        <v>46</v>
      </c>
      <c r="P1343" s="23">
        <v>1.3753340387116957</v>
      </c>
      <c r="Q1343" s="12" t="s">
        <v>140</v>
      </c>
      <c r="R1343" s="12">
        <v>30</v>
      </c>
      <c r="S1343" s="12">
        <v>46</v>
      </c>
      <c r="T1343" s="23">
        <v>1.3753340387116957</v>
      </c>
    </row>
    <row r="1344" spans="1:20" s="12" customFormat="1" x14ac:dyDescent="0.25">
      <c r="A1344" s="12">
        <v>397</v>
      </c>
      <c r="B1344" s="12">
        <v>16</v>
      </c>
      <c r="C1344" s="12" t="s">
        <v>59</v>
      </c>
      <c r="D1344" s="38">
        <v>493690.210724</v>
      </c>
      <c r="E1344" s="38">
        <v>5181087.1334199803</v>
      </c>
      <c r="F1344" s="12" t="s">
        <v>129</v>
      </c>
      <c r="G1344" s="12" t="s">
        <v>139</v>
      </c>
      <c r="H1344" s="12">
        <v>4</v>
      </c>
      <c r="I1344" s="12" t="s">
        <v>79</v>
      </c>
      <c r="J1344" s="12">
        <v>46</v>
      </c>
      <c r="K1344" s="12">
        <v>67</v>
      </c>
      <c r="L1344" s="23">
        <v>1.4785505925170614</v>
      </c>
      <c r="M1344" s="12" t="s">
        <v>129</v>
      </c>
      <c r="N1344" s="12">
        <v>46</v>
      </c>
      <c r="O1344" s="12">
        <v>67</v>
      </c>
      <c r="P1344" s="23">
        <v>1.4785505925170614</v>
      </c>
      <c r="Q1344" s="12" t="s">
        <v>129</v>
      </c>
      <c r="R1344" s="12">
        <v>46</v>
      </c>
      <c r="S1344" s="12">
        <v>67</v>
      </c>
      <c r="T1344" s="23">
        <v>1.4785505925170614</v>
      </c>
    </row>
    <row r="1345" spans="1:20" s="12" customFormat="1" x14ac:dyDescent="0.25">
      <c r="A1345" s="12">
        <v>397</v>
      </c>
      <c r="B1345" s="12">
        <v>16</v>
      </c>
      <c r="C1345" s="12" t="s">
        <v>59</v>
      </c>
      <c r="D1345" s="38">
        <v>493690.210724</v>
      </c>
      <c r="E1345" s="38">
        <v>5181087.1334199803</v>
      </c>
      <c r="F1345" s="12" t="s">
        <v>130</v>
      </c>
      <c r="G1345" s="12" t="s">
        <v>139</v>
      </c>
      <c r="H1345" s="12">
        <v>4</v>
      </c>
      <c r="I1345" s="12" t="s">
        <v>79</v>
      </c>
      <c r="J1345" s="12">
        <v>67</v>
      </c>
      <c r="K1345" s="12">
        <v>94</v>
      </c>
      <c r="L1345" s="23">
        <v>1.4872767726445313</v>
      </c>
      <c r="M1345" s="12" t="s">
        <v>130</v>
      </c>
      <c r="N1345" s="12">
        <v>67</v>
      </c>
      <c r="O1345" s="12">
        <v>94</v>
      </c>
      <c r="P1345" s="23">
        <v>1.4872767726445313</v>
      </c>
      <c r="Q1345" s="12" t="s">
        <v>130</v>
      </c>
      <c r="R1345" s="12">
        <v>67</v>
      </c>
      <c r="S1345" s="12">
        <v>94</v>
      </c>
      <c r="T1345" s="23">
        <v>1.4872767726445313</v>
      </c>
    </row>
    <row r="1346" spans="1:20" s="12" customFormat="1" x14ac:dyDescent="0.25">
      <c r="A1346" s="12">
        <v>397</v>
      </c>
      <c r="B1346" s="12">
        <v>16</v>
      </c>
      <c r="C1346" s="12" t="s">
        <v>59</v>
      </c>
      <c r="D1346" s="38">
        <v>493690.210724</v>
      </c>
      <c r="E1346" s="38">
        <v>5181087.1334199803</v>
      </c>
      <c r="F1346" s="12" t="s">
        <v>142</v>
      </c>
      <c r="G1346" s="12" t="s">
        <v>139</v>
      </c>
      <c r="H1346" s="12">
        <v>4</v>
      </c>
      <c r="I1346" s="12" t="s">
        <v>79</v>
      </c>
      <c r="J1346" s="12">
        <v>94</v>
      </c>
      <c r="K1346" s="12">
        <v>128</v>
      </c>
      <c r="L1346" s="23">
        <v>1.5780723832457173</v>
      </c>
      <c r="M1346" s="12" t="s">
        <v>142</v>
      </c>
      <c r="N1346" s="12">
        <v>94</v>
      </c>
      <c r="O1346" s="12">
        <v>128</v>
      </c>
      <c r="P1346" s="23">
        <v>1.5780723832457173</v>
      </c>
      <c r="Q1346" s="12" t="s">
        <v>142</v>
      </c>
      <c r="R1346" s="12">
        <v>94</v>
      </c>
      <c r="S1346" s="12">
        <v>128</v>
      </c>
      <c r="T1346" s="23">
        <v>1.5780723832457173</v>
      </c>
    </row>
    <row r="1347" spans="1:20" s="12" customFormat="1" x14ac:dyDescent="0.25">
      <c r="A1347" s="12">
        <v>397</v>
      </c>
      <c r="B1347" s="12">
        <v>16</v>
      </c>
      <c r="C1347" s="12" t="s">
        <v>59</v>
      </c>
      <c r="D1347" s="38">
        <v>493690.210724</v>
      </c>
      <c r="E1347" s="38">
        <v>5181087.1334199803</v>
      </c>
      <c r="F1347" s="12" t="s">
        <v>76</v>
      </c>
      <c r="G1347" s="12" t="s">
        <v>139</v>
      </c>
      <c r="H1347" s="12">
        <v>4</v>
      </c>
      <c r="I1347" s="12" t="s">
        <v>79</v>
      </c>
      <c r="J1347" s="12">
        <v>128</v>
      </c>
      <c r="K1347" s="12">
        <v>153</v>
      </c>
      <c r="L1347" s="23">
        <v>1.5630404567147764</v>
      </c>
      <c r="M1347" s="12" t="s">
        <v>76</v>
      </c>
      <c r="N1347" s="12">
        <v>128</v>
      </c>
      <c r="O1347" s="12">
        <v>153</v>
      </c>
      <c r="P1347" s="23">
        <v>1.5630404567147764</v>
      </c>
      <c r="Q1347" s="12" t="s">
        <v>76</v>
      </c>
      <c r="R1347" s="12">
        <v>128</v>
      </c>
      <c r="S1347" s="12">
        <v>149</v>
      </c>
      <c r="T1347" s="23">
        <v>1.5630404567147764</v>
      </c>
    </row>
    <row r="1348" spans="1:20" s="12" customFormat="1" x14ac:dyDescent="0.25">
      <c r="A1348" s="12">
        <v>399</v>
      </c>
      <c r="B1348" s="12">
        <v>18</v>
      </c>
      <c r="C1348" s="12" t="s">
        <v>59</v>
      </c>
      <c r="D1348" s="38">
        <v>493754.005991999</v>
      </c>
      <c r="E1348" s="38">
        <v>5181069.176</v>
      </c>
      <c r="F1348" s="12" t="s">
        <v>78</v>
      </c>
      <c r="G1348" s="12" t="s">
        <v>192</v>
      </c>
      <c r="H1348" s="12">
        <v>6</v>
      </c>
      <c r="I1348" s="12" t="s">
        <v>86</v>
      </c>
      <c r="J1348" s="12">
        <v>0</v>
      </c>
      <c r="K1348" s="12">
        <v>10</v>
      </c>
      <c r="L1348" s="23">
        <v>1.3122924585369273</v>
      </c>
      <c r="M1348" s="12" t="s">
        <v>78</v>
      </c>
      <c r="N1348" s="12" t="s">
        <v>63</v>
      </c>
      <c r="O1348" s="12" t="s">
        <v>64</v>
      </c>
      <c r="P1348" s="23">
        <v>0.69368157908959405</v>
      </c>
      <c r="Q1348" s="13" t="s">
        <v>78</v>
      </c>
      <c r="R1348" s="13">
        <v>0</v>
      </c>
      <c r="S1348" s="13">
        <v>10</v>
      </c>
      <c r="T1348" s="23">
        <v>1.2375390369991355</v>
      </c>
    </row>
    <row r="1349" spans="1:20" s="12" customFormat="1" x14ac:dyDescent="0.25">
      <c r="A1349" s="12">
        <v>399</v>
      </c>
      <c r="B1349" s="12">
        <v>18</v>
      </c>
      <c r="C1349" s="12" t="s">
        <v>59</v>
      </c>
      <c r="D1349" s="38">
        <v>493754.005991999</v>
      </c>
      <c r="E1349" s="38">
        <v>5181069.176</v>
      </c>
      <c r="F1349" s="12" t="s">
        <v>78</v>
      </c>
      <c r="G1349" s="12" t="s">
        <v>192</v>
      </c>
      <c r="H1349" s="12">
        <v>6</v>
      </c>
      <c r="I1349" s="12" t="s">
        <v>86</v>
      </c>
      <c r="J1349" s="12">
        <v>10</v>
      </c>
      <c r="K1349" s="12">
        <v>20</v>
      </c>
      <c r="L1349" s="23">
        <v>1.3122924585369273</v>
      </c>
      <c r="M1349" s="12" t="s">
        <v>81</v>
      </c>
      <c r="N1349" s="12" t="s">
        <v>64</v>
      </c>
      <c r="O1349" s="12" t="s">
        <v>68</v>
      </c>
      <c r="P1349" s="23">
        <v>1.4167543484271865</v>
      </c>
      <c r="Q1349" s="13" t="s">
        <v>81</v>
      </c>
      <c r="R1349" s="13">
        <v>10</v>
      </c>
      <c r="S1349" s="13">
        <v>20</v>
      </c>
      <c r="T1349" s="23">
        <v>1.3157894736842104</v>
      </c>
    </row>
    <row r="1350" spans="1:20" s="12" customFormat="1" x14ac:dyDescent="0.25">
      <c r="A1350" s="12">
        <v>399</v>
      </c>
      <c r="B1350" s="12">
        <v>18</v>
      </c>
      <c r="C1350" s="12" t="s">
        <v>59</v>
      </c>
      <c r="D1350" s="38">
        <v>493754.005991999</v>
      </c>
      <c r="E1350" s="38">
        <v>5181069.176</v>
      </c>
      <c r="F1350" s="12" t="s">
        <v>78</v>
      </c>
      <c r="G1350" s="12" t="s">
        <v>192</v>
      </c>
      <c r="H1350" s="12">
        <v>6</v>
      </c>
      <c r="I1350" s="12" t="s">
        <v>86</v>
      </c>
      <c r="J1350" s="12">
        <v>20</v>
      </c>
      <c r="K1350" s="12">
        <v>30</v>
      </c>
      <c r="L1350" s="23">
        <v>1.3122924585369273</v>
      </c>
      <c r="M1350" s="12" t="s">
        <v>82</v>
      </c>
      <c r="N1350" s="12" t="s">
        <v>68</v>
      </c>
      <c r="O1350" s="12" t="s">
        <v>70</v>
      </c>
      <c r="P1350" s="23">
        <v>1.3122924585369273</v>
      </c>
      <c r="Q1350" s="13" t="s">
        <v>82</v>
      </c>
      <c r="R1350" s="13">
        <v>20</v>
      </c>
      <c r="S1350" s="13">
        <v>30</v>
      </c>
      <c r="T1350" s="23">
        <v>1.2566826049367468</v>
      </c>
    </row>
    <row r="1351" spans="1:20" s="12" customFormat="1" x14ac:dyDescent="0.25">
      <c r="A1351" s="12">
        <v>399</v>
      </c>
      <c r="B1351" s="12">
        <v>18</v>
      </c>
      <c r="C1351" s="12" t="s">
        <v>59</v>
      </c>
      <c r="D1351" s="38">
        <v>493754.005991999</v>
      </c>
      <c r="E1351" s="38">
        <v>5181069.176</v>
      </c>
      <c r="F1351" s="12" t="s">
        <v>82</v>
      </c>
      <c r="G1351" s="12" t="s">
        <v>192</v>
      </c>
      <c r="H1351" s="12">
        <v>6</v>
      </c>
      <c r="I1351" s="12" t="s">
        <v>86</v>
      </c>
      <c r="J1351" s="12">
        <v>18</v>
      </c>
      <c r="K1351" s="12">
        <v>38</v>
      </c>
      <c r="L1351" s="23">
        <v>1.3463817920598036</v>
      </c>
      <c r="M1351" s="12" t="s">
        <v>82</v>
      </c>
      <c r="N1351" s="12">
        <v>30</v>
      </c>
      <c r="O1351" s="12">
        <v>38</v>
      </c>
      <c r="P1351" s="23">
        <v>1.3463817920598036</v>
      </c>
      <c r="Q1351" s="12" t="s">
        <v>82</v>
      </c>
      <c r="R1351" s="12">
        <v>30</v>
      </c>
      <c r="S1351" s="12">
        <v>38</v>
      </c>
      <c r="T1351" s="23">
        <v>1.3463817920598036</v>
      </c>
    </row>
    <row r="1352" spans="1:20" s="12" customFormat="1" x14ac:dyDescent="0.25">
      <c r="A1352" s="12">
        <v>399</v>
      </c>
      <c r="B1352" s="12">
        <v>18</v>
      </c>
      <c r="C1352" s="12" t="s">
        <v>59</v>
      </c>
      <c r="D1352" s="38">
        <v>493754.005991999</v>
      </c>
      <c r="E1352" s="38">
        <v>5181069.176</v>
      </c>
      <c r="F1352" s="12" t="s">
        <v>92</v>
      </c>
      <c r="G1352" s="12" t="s">
        <v>192</v>
      </c>
      <c r="H1352" s="12">
        <v>6</v>
      </c>
      <c r="I1352" s="12" t="s">
        <v>86</v>
      </c>
      <c r="J1352" s="12">
        <v>38</v>
      </c>
      <c r="K1352" s="12">
        <v>74</v>
      </c>
      <c r="L1352" s="23">
        <v>1.3668172185848015</v>
      </c>
      <c r="M1352" s="12" t="s">
        <v>92</v>
      </c>
      <c r="N1352" s="12">
        <v>38</v>
      </c>
      <c r="O1352" s="12">
        <v>74</v>
      </c>
      <c r="P1352" s="23">
        <v>1.3668172185848015</v>
      </c>
      <c r="Q1352" s="12" t="s">
        <v>92</v>
      </c>
      <c r="R1352" s="12">
        <v>38</v>
      </c>
      <c r="S1352" s="12">
        <v>54</v>
      </c>
      <c r="T1352" s="23">
        <v>1.3668172185848015</v>
      </c>
    </row>
    <row r="1353" spans="1:20" s="12" customFormat="1" x14ac:dyDescent="0.25">
      <c r="A1353" s="12">
        <v>399</v>
      </c>
      <c r="B1353" s="12">
        <v>18</v>
      </c>
      <c r="C1353" s="12" t="s">
        <v>59</v>
      </c>
      <c r="D1353" s="38">
        <v>493754.005991999</v>
      </c>
      <c r="E1353" s="38">
        <v>5181069.176</v>
      </c>
      <c r="F1353" s="12" t="s">
        <v>93</v>
      </c>
      <c r="G1353" s="12" t="s">
        <v>192</v>
      </c>
      <c r="H1353" s="12">
        <v>6</v>
      </c>
      <c r="I1353" s="12" t="s">
        <v>86</v>
      </c>
      <c r="J1353" s="12">
        <v>74</v>
      </c>
      <c r="K1353" s="12">
        <v>103</v>
      </c>
      <c r="L1353" s="23">
        <v>1.565284945345893</v>
      </c>
      <c r="M1353" s="12" t="s">
        <v>93</v>
      </c>
      <c r="N1353" s="12">
        <v>74</v>
      </c>
      <c r="O1353" s="12">
        <v>103</v>
      </c>
      <c r="P1353" s="23">
        <v>1.565284945345893</v>
      </c>
      <c r="Q1353" s="12" t="s">
        <v>93</v>
      </c>
      <c r="R1353" s="12">
        <v>54</v>
      </c>
      <c r="S1353" s="12">
        <v>99</v>
      </c>
      <c r="T1353" s="23">
        <v>1.565284945345893</v>
      </c>
    </row>
    <row r="1354" spans="1:20" s="12" customFormat="1" x14ac:dyDescent="0.25">
      <c r="A1354" s="12">
        <v>399</v>
      </c>
      <c r="B1354" s="12">
        <v>18</v>
      </c>
      <c r="C1354" s="12" t="s">
        <v>59</v>
      </c>
      <c r="D1354" s="38">
        <v>493754.005991999</v>
      </c>
      <c r="E1354" s="38">
        <v>5181069.176</v>
      </c>
      <c r="F1354" s="12" t="s">
        <v>99</v>
      </c>
      <c r="G1354" s="12" t="s">
        <v>192</v>
      </c>
      <c r="H1354" s="12">
        <v>6</v>
      </c>
      <c r="I1354" s="12" t="s">
        <v>86</v>
      </c>
      <c r="J1354" s="12">
        <v>103</v>
      </c>
      <c r="K1354" s="12">
        <v>153</v>
      </c>
      <c r="L1354" s="23">
        <v>1.6300040954293569</v>
      </c>
      <c r="M1354" s="12" t="s">
        <v>99</v>
      </c>
      <c r="N1354" s="12">
        <v>103</v>
      </c>
      <c r="O1354" s="12">
        <v>153</v>
      </c>
      <c r="P1354" s="23">
        <v>1.6300040954293569</v>
      </c>
      <c r="Q1354" s="12" t="s">
        <v>99</v>
      </c>
      <c r="R1354" s="12">
        <v>99</v>
      </c>
      <c r="S1354" s="12">
        <v>153</v>
      </c>
      <c r="T1354" s="23">
        <v>1.6300040954293569</v>
      </c>
    </row>
    <row r="1355" spans="1:20" s="12" customFormat="1" x14ac:dyDescent="0.25">
      <c r="A1355" s="12">
        <v>401</v>
      </c>
      <c r="B1355" s="12">
        <v>20</v>
      </c>
      <c r="C1355" s="12" t="s">
        <v>59</v>
      </c>
      <c r="D1355" s="38">
        <v>493817.836210999</v>
      </c>
      <c r="E1355" s="38">
        <v>5181084.7781400001</v>
      </c>
      <c r="F1355" s="12" t="s">
        <v>78</v>
      </c>
      <c r="G1355" s="12" t="s">
        <v>192</v>
      </c>
      <c r="H1355" s="12">
        <v>6</v>
      </c>
      <c r="I1355" s="12" t="s">
        <v>79</v>
      </c>
      <c r="J1355" s="12">
        <v>0</v>
      </c>
      <c r="K1355" s="12">
        <v>10</v>
      </c>
      <c r="L1355" s="23">
        <v>1.3859103775694288</v>
      </c>
      <c r="M1355" s="12" t="s">
        <v>78</v>
      </c>
      <c r="N1355" s="12" t="s">
        <v>63</v>
      </c>
      <c r="O1355" s="12" t="s">
        <v>64</v>
      </c>
      <c r="P1355" s="23">
        <v>0.96600223970285592</v>
      </c>
      <c r="Q1355" s="12" t="s">
        <v>78</v>
      </c>
      <c r="R1355" s="12">
        <v>0</v>
      </c>
      <c r="S1355" s="12">
        <v>10</v>
      </c>
      <c r="T1355" s="23">
        <v>1.2374508177920496</v>
      </c>
    </row>
    <row r="1356" spans="1:20" s="12" customFormat="1" x14ac:dyDescent="0.25">
      <c r="A1356" s="12">
        <v>401</v>
      </c>
      <c r="B1356" s="12">
        <v>20</v>
      </c>
      <c r="C1356" s="12" t="s">
        <v>59</v>
      </c>
      <c r="D1356" s="38">
        <v>493817.836210999</v>
      </c>
      <c r="E1356" s="38">
        <v>5181084.7781400001</v>
      </c>
      <c r="F1356" s="12" t="s">
        <v>82</v>
      </c>
      <c r="G1356" s="12" t="s">
        <v>192</v>
      </c>
      <c r="H1356" s="12">
        <v>6</v>
      </c>
      <c r="I1356" s="12" t="s">
        <v>79</v>
      </c>
      <c r="J1356" s="12">
        <v>10</v>
      </c>
      <c r="K1356" s="12">
        <v>20</v>
      </c>
      <c r="L1356" s="23">
        <v>1.3859103775694288</v>
      </c>
      <c r="M1356" s="12" t="s">
        <v>81</v>
      </c>
      <c r="N1356" s="12" t="s">
        <v>64</v>
      </c>
      <c r="O1356" s="12" t="s">
        <v>68</v>
      </c>
      <c r="P1356" s="23">
        <v>1.4242480354264599</v>
      </c>
      <c r="Q1356" s="12" t="s">
        <v>81</v>
      </c>
      <c r="R1356" s="12">
        <v>10</v>
      </c>
      <c r="S1356" s="12">
        <v>20</v>
      </c>
      <c r="T1356" s="23">
        <v>1.4241226599855321</v>
      </c>
    </row>
    <row r="1357" spans="1:20" s="12" customFormat="1" x14ac:dyDescent="0.25">
      <c r="A1357" s="12">
        <v>401</v>
      </c>
      <c r="B1357" s="12">
        <v>20</v>
      </c>
      <c r="C1357" s="12" t="s">
        <v>59</v>
      </c>
      <c r="D1357" s="38">
        <v>493817.836210999</v>
      </c>
      <c r="E1357" s="38">
        <v>5181084.7781400001</v>
      </c>
      <c r="F1357" s="12" t="s">
        <v>82</v>
      </c>
      <c r="G1357" s="12" t="s">
        <v>192</v>
      </c>
      <c r="H1357" s="12">
        <v>6</v>
      </c>
      <c r="I1357" s="12" t="s">
        <v>79</v>
      </c>
      <c r="J1357" s="12">
        <v>20</v>
      </c>
      <c r="K1357" s="12">
        <v>30</v>
      </c>
      <c r="L1357" s="23">
        <v>1.3859103775694288</v>
      </c>
      <c r="M1357" s="12" t="s">
        <v>208</v>
      </c>
      <c r="N1357" s="12" t="s">
        <v>68</v>
      </c>
      <c r="O1357" s="12" t="s">
        <v>70</v>
      </c>
      <c r="P1357" s="23">
        <v>1.3859103775694288</v>
      </c>
      <c r="Q1357" s="12" t="s">
        <v>208</v>
      </c>
      <c r="R1357" s="12">
        <v>20</v>
      </c>
      <c r="S1357" s="12">
        <v>30</v>
      </c>
      <c r="T1357" s="23">
        <v>1.3609577077121231</v>
      </c>
    </row>
    <row r="1358" spans="1:20" s="12" customFormat="1" x14ac:dyDescent="0.25">
      <c r="A1358" s="12">
        <v>401</v>
      </c>
      <c r="B1358" s="12">
        <v>20</v>
      </c>
      <c r="C1358" s="12" t="s">
        <v>59</v>
      </c>
      <c r="D1358" s="38">
        <v>493817.836210999</v>
      </c>
      <c r="E1358" s="38">
        <v>5181084.7781400001</v>
      </c>
      <c r="F1358" s="12" t="s">
        <v>92</v>
      </c>
      <c r="G1358" s="12" t="s">
        <v>192</v>
      </c>
      <c r="H1358" s="12">
        <v>6</v>
      </c>
      <c r="I1358" s="12" t="s">
        <v>79</v>
      </c>
      <c r="J1358" s="12">
        <v>25</v>
      </c>
      <c r="K1358" s="12">
        <v>57</v>
      </c>
      <c r="L1358" s="23">
        <v>1.3479565411200363</v>
      </c>
      <c r="M1358" s="12" t="s">
        <v>92</v>
      </c>
      <c r="N1358" s="12">
        <v>30</v>
      </c>
      <c r="O1358" s="12">
        <v>57</v>
      </c>
      <c r="P1358" s="23">
        <v>1.3479565411200363</v>
      </c>
      <c r="Q1358" s="12" t="s">
        <v>92</v>
      </c>
      <c r="R1358" s="12">
        <v>30</v>
      </c>
      <c r="S1358" s="12">
        <v>50</v>
      </c>
      <c r="T1358" s="23">
        <v>1.3479565411200363</v>
      </c>
    </row>
    <row r="1359" spans="1:20" s="12" customFormat="1" x14ac:dyDescent="0.25">
      <c r="A1359" s="12">
        <v>401</v>
      </c>
      <c r="B1359" s="12">
        <v>20</v>
      </c>
      <c r="C1359" s="12" t="s">
        <v>59</v>
      </c>
      <c r="D1359" s="38">
        <v>493817.836210999</v>
      </c>
      <c r="E1359" s="38">
        <v>5181084.7781400001</v>
      </c>
      <c r="F1359" s="12" t="s">
        <v>93</v>
      </c>
      <c r="G1359" s="12" t="s">
        <v>192</v>
      </c>
      <c r="H1359" s="12">
        <v>6</v>
      </c>
      <c r="I1359" s="12" t="s">
        <v>79</v>
      </c>
      <c r="J1359" s="12">
        <v>57</v>
      </c>
      <c r="K1359" s="12">
        <v>97</v>
      </c>
      <c r="L1359" s="23">
        <v>1.5262051993057855</v>
      </c>
      <c r="M1359" s="12" t="s">
        <v>93</v>
      </c>
      <c r="N1359" s="12">
        <v>57</v>
      </c>
      <c r="O1359" s="12">
        <v>97</v>
      </c>
      <c r="P1359" s="23">
        <v>1.5262051993057855</v>
      </c>
      <c r="Q1359" s="12" t="s">
        <v>93</v>
      </c>
      <c r="R1359" s="12">
        <v>50</v>
      </c>
      <c r="S1359" s="12">
        <v>94</v>
      </c>
      <c r="T1359" s="23">
        <v>1.5262051993057855</v>
      </c>
    </row>
    <row r="1360" spans="1:20" s="12" customFormat="1" x14ac:dyDescent="0.25">
      <c r="A1360" s="12">
        <v>401</v>
      </c>
      <c r="B1360" s="12">
        <v>20</v>
      </c>
      <c r="C1360" s="12" t="s">
        <v>59</v>
      </c>
      <c r="D1360" s="38">
        <v>493817.836210999</v>
      </c>
      <c r="E1360" s="38">
        <v>5181084.7781400001</v>
      </c>
      <c r="F1360" s="12" t="s">
        <v>89</v>
      </c>
      <c r="G1360" s="12" t="s">
        <v>192</v>
      </c>
      <c r="H1360" s="12">
        <v>6</v>
      </c>
      <c r="I1360" s="12" t="s">
        <v>79</v>
      </c>
      <c r="J1360" s="12">
        <v>97</v>
      </c>
      <c r="K1360" s="12">
        <v>128</v>
      </c>
      <c r="L1360" s="23">
        <v>1.6373049710560839</v>
      </c>
      <c r="M1360" s="12" t="s">
        <v>89</v>
      </c>
      <c r="N1360" s="12">
        <v>97</v>
      </c>
      <c r="O1360" s="12">
        <v>128</v>
      </c>
      <c r="P1360" s="23">
        <v>1.6373049710560839</v>
      </c>
      <c r="Q1360" s="12" t="s">
        <v>89</v>
      </c>
      <c r="R1360" s="12">
        <v>94</v>
      </c>
      <c r="S1360" s="12">
        <v>128</v>
      </c>
      <c r="T1360" s="23">
        <v>1.6373049710560839</v>
      </c>
    </row>
    <row r="1361" spans="1:20" s="12" customFormat="1" x14ac:dyDescent="0.25">
      <c r="A1361" s="12">
        <v>401</v>
      </c>
      <c r="B1361" s="12">
        <v>20</v>
      </c>
      <c r="C1361" s="12" t="s">
        <v>59</v>
      </c>
      <c r="D1361" s="38">
        <v>493817.836210999</v>
      </c>
      <c r="E1361" s="38">
        <v>5181084.7781400001</v>
      </c>
      <c r="F1361" s="12" t="s">
        <v>90</v>
      </c>
      <c r="G1361" s="12" t="s">
        <v>192</v>
      </c>
      <c r="H1361" s="12">
        <v>6</v>
      </c>
      <c r="I1361" s="12" t="s">
        <v>79</v>
      </c>
      <c r="J1361" s="12">
        <v>128</v>
      </c>
      <c r="K1361" s="12">
        <v>153</v>
      </c>
      <c r="L1361" s="23">
        <v>1.6323775056249485</v>
      </c>
      <c r="M1361" s="12" t="s">
        <v>90</v>
      </c>
      <c r="N1361" s="12">
        <v>128</v>
      </c>
      <c r="O1361" s="12">
        <v>153</v>
      </c>
      <c r="P1361" s="23">
        <v>1.6323775056249485</v>
      </c>
      <c r="Q1361" s="12" t="s">
        <v>90</v>
      </c>
      <c r="R1361" s="12">
        <v>128</v>
      </c>
      <c r="S1361" s="12">
        <v>153</v>
      </c>
      <c r="T1361" s="23">
        <v>1.6323775056249485</v>
      </c>
    </row>
    <row r="1362" spans="1:20" s="12" customFormat="1" x14ac:dyDescent="0.25">
      <c r="A1362" s="12">
        <v>419</v>
      </c>
      <c r="B1362" s="12">
        <v>15</v>
      </c>
      <c r="C1362" s="12" t="s">
        <v>77</v>
      </c>
      <c r="D1362" s="38">
        <v>493648.355764999</v>
      </c>
      <c r="E1362" s="38">
        <v>5181104.3018699903</v>
      </c>
      <c r="F1362" s="12" t="s">
        <v>78</v>
      </c>
      <c r="G1362" s="12" t="s">
        <v>192</v>
      </c>
      <c r="H1362" s="12">
        <v>6</v>
      </c>
      <c r="I1362" s="12" t="s">
        <v>62</v>
      </c>
      <c r="J1362" s="12">
        <v>0</v>
      </c>
      <c r="K1362" s="12">
        <v>10</v>
      </c>
      <c r="L1362" s="23">
        <v>1.4224243673766768</v>
      </c>
      <c r="M1362" s="12" t="s">
        <v>60</v>
      </c>
      <c r="N1362" s="12" t="s">
        <v>63</v>
      </c>
      <c r="O1362" s="12" t="s">
        <v>64</v>
      </c>
      <c r="P1362" s="23">
        <v>0.85168437003846387</v>
      </c>
      <c r="Q1362" s="12" t="s">
        <v>78</v>
      </c>
      <c r="R1362" s="12">
        <v>0</v>
      </c>
      <c r="S1362" s="12">
        <v>10</v>
      </c>
      <c r="T1362" s="23">
        <v>1.2706212396562977</v>
      </c>
    </row>
    <row r="1363" spans="1:20" s="12" customFormat="1" x14ac:dyDescent="0.25">
      <c r="A1363" s="12">
        <v>419</v>
      </c>
      <c r="B1363" s="12">
        <v>15</v>
      </c>
      <c r="C1363" s="12" t="s">
        <v>77</v>
      </c>
      <c r="D1363" s="38">
        <v>493648.355764999</v>
      </c>
      <c r="E1363" s="38">
        <v>5181104.3018699903</v>
      </c>
      <c r="F1363" s="12" t="s">
        <v>66</v>
      </c>
      <c r="G1363" s="12" t="s">
        <v>192</v>
      </c>
      <c r="H1363" s="12">
        <v>6</v>
      </c>
      <c r="I1363" s="12" t="s">
        <v>62</v>
      </c>
      <c r="J1363" s="12">
        <v>10</v>
      </c>
      <c r="K1363" s="12">
        <v>20</v>
      </c>
      <c r="L1363" s="23">
        <v>1.4224243673766768</v>
      </c>
      <c r="M1363" s="12" t="s">
        <v>67</v>
      </c>
      <c r="N1363" s="12" t="s">
        <v>64</v>
      </c>
      <c r="O1363" s="12" t="s">
        <v>68</v>
      </c>
      <c r="P1363" s="23">
        <v>1.4959328463944173</v>
      </c>
      <c r="Q1363" s="12" t="s">
        <v>209</v>
      </c>
      <c r="R1363" s="12">
        <v>10</v>
      </c>
      <c r="S1363" s="12">
        <v>20</v>
      </c>
      <c r="T1363" s="23">
        <v>1.4331210191082802</v>
      </c>
    </row>
    <row r="1364" spans="1:20" s="12" customFormat="1" x14ac:dyDescent="0.25">
      <c r="A1364" s="12">
        <v>419</v>
      </c>
      <c r="B1364" s="12">
        <v>15</v>
      </c>
      <c r="C1364" s="12" t="s">
        <v>77</v>
      </c>
      <c r="D1364" s="38">
        <v>493648.355764999</v>
      </c>
      <c r="E1364" s="38">
        <v>5181104.3018699903</v>
      </c>
      <c r="F1364" s="12" t="s">
        <v>66</v>
      </c>
      <c r="G1364" s="12" t="s">
        <v>192</v>
      </c>
      <c r="H1364" s="12">
        <v>6</v>
      </c>
      <c r="I1364" s="12" t="s">
        <v>62</v>
      </c>
      <c r="J1364" s="12">
        <v>20</v>
      </c>
      <c r="K1364" s="12">
        <v>30</v>
      </c>
      <c r="L1364" s="23">
        <v>1.4224243673766768</v>
      </c>
      <c r="M1364" s="12" t="s">
        <v>154</v>
      </c>
      <c r="N1364" s="12" t="s">
        <v>68</v>
      </c>
      <c r="O1364" s="12" t="s">
        <v>70</v>
      </c>
      <c r="P1364" s="23">
        <v>1.4224243673766768</v>
      </c>
      <c r="Q1364" s="12" t="s">
        <v>154</v>
      </c>
      <c r="R1364" s="12">
        <v>20</v>
      </c>
      <c r="S1364" s="12">
        <v>30</v>
      </c>
      <c r="T1364" s="23">
        <v>1.3736612735324734</v>
      </c>
    </row>
    <row r="1365" spans="1:20" s="12" customFormat="1" x14ac:dyDescent="0.25">
      <c r="A1365" s="12">
        <v>419</v>
      </c>
      <c r="B1365" s="12">
        <v>15</v>
      </c>
      <c r="C1365" s="12" t="s">
        <v>77</v>
      </c>
      <c r="D1365" s="38">
        <v>493648.355764999</v>
      </c>
      <c r="E1365" s="38">
        <v>5181104.3018699903</v>
      </c>
      <c r="F1365" s="12" t="s">
        <v>82</v>
      </c>
      <c r="G1365" s="12" t="s">
        <v>192</v>
      </c>
      <c r="H1365" s="12">
        <v>6</v>
      </c>
      <c r="I1365" s="12" t="s">
        <v>62</v>
      </c>
      <c r="J1365" s="12">
        <v>23</v>
      </c>
      <c r="K1365" s="12">
        <v>43</v>
      </c>
      <c r="L1365" s="23">
        <v>1.2742060350954918</v>
      </c>
      <c r="M1365" s="12" t="s">
        <v>82</v>
      </c>
      <c r="N1365" s="12">
        <v>30</v>
      </c>
      <c r="O1365" s="12">
        <v>43</v>
      </c>
      <c r="P1365" s="23">
        <v>1.2742060350954918</v>
      </c>
      <c r="Q1365" s="12" t="s">
        <v>82</v>
      </c>
      <c r="R1365" s="12">
        <v>30</v>
      </c>
      <c r="S1365" s="12">
        <v>43</v>
      </c>
      <c r="T1365" s="23">
        <v>1.2742060350954918</v>
      </c>
    </row>
    <row r="1366" spans="1:20" s="12" customFormat="1" x14ac:dyDescent="0.25">
      <c r="A1366" s="12">
        <v>419</v>
      </c>
      <c r="B1366" s="12">
        <v>15</v>
      </c>
      <c r="C1366" s="12" t="s">
        <v>77</v>
      </c>
      <c r="D1366" s="38">
        <v>493648.355764999</v>
      </c>
      <c r="E1366" s="38">
        <v>5181104.3018699903</v>
      </c>
      <c r="F1366" s="12" t="s">
        <v>96</v>
      </c>
      <c r="G1366" s="12" t="s">
        <v>192</v>
      </c>
      <c r="H1366" s="12">
        <v>6</v>
      </c>
      <c r="I1366" s="12" t="s">
        <v>62</v>
      </c>
      <c r="J1366" s="12">
        <v>43</v>
      </c>
      <c r="K1366" s="12">
        <v>66</v>
      </c>
      <c r="L1366" s="23">
        <v>1.2641976378837299</v>
      </c>
      <c r="M1366" s="12" t="s">
        <v>96</v>
      </c>
      <c r="N1366" s="12">
        <v>43</v>
      </c>
      <c r="O1366" s="12">
        <v>66</v>
      </c>
      <c r="P1366" s="23">
        <v>1.2641976378837299</v>
      </c>
      <c r="Q1366" s="12" t="s">
        <v>96</v>
      </c>
      <c r="R1366" s="12">
        <v>43</v>
      </c>
      <c r="S1366" s="12">
        <v>66</v>
      </c>
      <c r="T1366" s="23">
        <v>1.2641976378837299</v>
      </c>
    </row>
    <row r="1367" spans="1:20" s="12" customFormat="1" x14ac:dyDescent="0.25">
      <c r="A1367" s="12">
        <v>419</v>
      </c>
      <c r="B1367" s="12">
        <v>15</v>
      </c>
      <c r="C1367" s="12" t="s">
        <v>77</v>
      </c>
      <c r="D1367" s="38">
        <v>493648.355764999</v>
      </c>
      <c r="E1367" s="38">
        <v>5181104.3018699903</v>
      </c>
      <c r="F1367" s="12" t="s">
        <v>88</v>
      </c>
      <c r="G1367" s="12" t="s">
        <v>192</v>
      </c>
      <c r="H1367" s="12">
        <v>6</v>
      </c>
      <c r="I1367" s="12" t="s">
        <v>62</v>
      </c>
      <c r="J1367" s="12">
        <v>66</v>
      </c>
      <c r="K1367" s="12">
        <v>87</v>
      </c>
      <c r="L1367" s="23">
        <v>1.5190394046503366</v>
      </c>
      <c r="M1367" s="12" t="s">
        <v>88</v>
      </c>
      <c r="N1367" s="12">
        <v>66</v>
      </c>
      <c r="O1367" s="12">
        <v>87</v>
      </c>
      <c r="P1367" s="23">
        <v>1.5190394046503366</v>
      </c>
      <c r="Q1367" s="12" t="s">
        <v>88</v>
      </c>
      <c r="R1367" s="12">
        <v>66</v>
      </c>
      <c r="S1367" s="12">
        <v>87</v>
      </c>
      <c r="T1367" s="23">
        <v>1.5190394046503366</v>
      </c>
    </row>
    <row r="1368" spans="1:20" s="12" customFormat="1" x14ac:dyDescent="0.25">
      <c r="A1368" s="12">
        <v>419</v>
      </c>
      <c r="B1368" s="12">
        <v>15</v>
      </c>
      <c r="C1368" s="12" t="s">
        <v>77</v>
      </c>
      <c r="D1368" s="38">
        <v>493648.355764999</v>
      </c>
      <c r="E1368" s="38">
        <v>5181104.3018699903</v>
      </c>
      <c r="F1368" s="12" t="s">
        <v>93</v>
      </c>
      <c r="G1368" s="12" t="s">
        <v>192</v>
      </c>
      <c r="H1368" s="12">
        <v>6</v>
      </c>
      <c r="I1368" s="12" t="s">
        <v>62</v>
      </c>
      <c r="J1368" s="12">
        <v>87</v>
      </c>
      <c r="K1368" s="12">
        <v>104</v>
      </c>
      <c r="L1368" s="23">
        <v>1.684765703244258</v>
      </c>
      <c r="M1368" s="12" t="s">
        <v>93</v>
      </c>
      <c r="N1368" s="12">
        <v>87</v>
      </c>
      <c r="O1368" s="12">
        <v>104</v>
      </c>
      <c r="P1368" s="23">
        <v>1.684765703244258</v>
      </c>
      <c r="Q1368" s="12" t="s">
        <v>93</v>
      </c>
      <c r="R1368" s="12">
        <v>87</v>
      </c>
      <c r="S1368" s="12">
        <v>104</v>
      </c>
      <c r="T1368" s="23">
        <v>1.684765703244258</v>
      </c>
    </row>
    <row r="1369" spans="1:20" s="12" customFormat="1" x14ac:dyDescent="0.25">
      <c r="A1369" s="12">
        <v>419</v>
      </c>
      <c r="B1369" s="12">
        <v>15</v>
      </c>
      <c r="C1369" s="12" t="s">
        <v>77</v>
      </c>
      <c r="D1369" s="38">
        <v>493648.355764999</v>
      </c>
      <c r="E1369" s="38">
        <v>5181104.3018699903</v>
      </c>
      <c r="F1369" s="12" t="s">
        <v>210</v>
      </c>
      <c r="G1369" s="12" t="s">
        <v>192</v>
      </c>
      <c r="H1369" s="12">
        <v>6</v>
      </c>
      <c r="I1369" s="12" t="s">
        <v>62</v>
      </c>
      <c r="J1369" s="12">
        <v>104</v>
      </c>
      <c r="K1369" s="12">
        <v>126</v>
      </c>
      <c r="L1369" s="23">
        <v>1.6837220636152577</v>
      </c>
      <c r="M1369" s="12" t="s">
        <v>210</v>
      </c>
      <c r="N1369" s="12">
        <v>104</v>
      </c>
      <c r="O1369" s="12">
        <v>126</v>
      </c>
      <c r="P1369" s="23">
        <v>1.6837220636152577</v>
      </c>
      <c r="Q1369" s="12" t="s">
        <v>210</v>
      </c>
      <c r="R1369" s="12">
        <v>104</v>
      </c>
      <c r="S1369" s="12">
        <v>126</v>
      </c>
      <c r="T1369" s="23">
        <v>1.6837220636152577</v>
      </c>
    </row>
    <row r="1370" spans="1:20" s="12" customFormat="1" x14ac:dyDescent="0.25">
      <c r="A1370" s="12">
        <v>419</v>
      </c>
      <c r="B1370" s="12">
        <v>15</v>
      </c>
      <c r="C1370" s="12" t="s">
        <v>77</v>
      </c>
      <c r="D1370" s="38">
        <v>493648.355764999</v>
      </c>
      <c r="E1370" s="38">
        <v>5181104.3018699903</v>
      </c>
      <c r="F1370" s="12" t="s">
        <v>99</v>
      </c>
      <c r="G1370" s="12" t="s">
        <v>192</v>
      </c>
      <c r="H1370" s="12">
        <v>6</v>
      </c>
      <c r="I1370" s="12" t="s">
        <v>62</v>
      </c>
      <c r="J1370" s="12">
        <v>126</v>
      </c>
      <c r="K1370" s="12">
        <v>153</v>
      </c>
      <c r="L1370" s="23">
        <v>1.7040994931422162</v>
      </c>
      <c r="M1370" s="12" t="s">
        <v>99</v>
      </c>
      <c r="N1370" s="12">
        <v>126</v>
      </c>
      <c r="O1370" s="12">
        <v>153</v>
      </c>
      <c r="P1370" s="23">
        <v>1.7040994931422162</v>
      </c>
      <c r="Q1370" s="12" t="s">
        <v>99</v>
      </c>
      <c r="R1370" s="12">
        <v>126</v>
      </c>
      <c r="S1370" s="12">
        <v>153</v>
      </c>
      <c r="T1370" s="23">
        <v>1.7040994931422162</v>
      </c>
    </row>
    <row r="1371" spans="1:20" s="12" customFormat="1" x14ac:dyDescent="0.25">
      <c r="A1371" s="12">
        <v>421</v>
      </c>
      <c r="B1371" s="12">
        <v>17</v>
      </c>
      <c r="C1371" s="12" t="s">
        <v>77</v>
      </c>
      <c r="D1371" s="38">
        <v>493712.774829</v>
      </c>
      <c r="E1371" s="38">
        <v>5181114.8141000001</v>
      </c>
      <c r="F1371" s="12" t="s">
        <v>78</v>
      </c>
      <c r="G1371" s="12" t="s">
        <v>85</v>
      </c>
      <c r="H1371" s="12">
        <v>2</v>
      </c>
      <c r="I1371" s="12" t="s">
        <v>79</v>
      </c>
      <c r="J1371" s="12">
        <v>0</v>
      </c>
      <c r="K1371" s="12">
        <v>10</v>
      </c>
      <c r="L1371" s="23">
        <v>1.4152142918186836</v>
      </c>
      <c r="M1371" s="12" t="s">
        <v>78</v>
      </c>
      <c r="N1371" s="12" t="s">
        <v>63</v>
      </c>
      <c r="O1371" s="12" t="s">
        <v>64</v>
      </c>
      <c r="P1371" s="23">
        <v>1.2380504341698131</v>
      </c>
      <c r="Q1371" s="12" t="s">
        <v>78</v>
      </c>
      <c r="R1371" s="12">
        <v>0</v>
      </c>
      <c r="S1371" s="12">
        <v>10</v>
      </c>
      <c r="T1371" s="23">
        <v>1.1872540889602483</v>
      </c>
    </row>
    <row r="1372" spans="1:20" s="12" customFormat="1" x14ac:dyDescent="0.25">
      <c r="A1372" s="12">
        <v>421</v>
      </c>
      <c r="B1372" s="12">
        <v>17</v>
      </c>
      <c r="C1372" s="12" t="s">
        <v>77</v>
      </c>
      <c r="D1372" s="38">
        <v>493712.774829</v>
      </c>
      <c r="E1372" s="38">
        <v>5181114.8141000001</v>
      </c>
      <c r="F1372" s="12" t="s">
        <v>78</v>
      </c>
      <c r="G1372" s="12" t="s">
        <v>85</v>
      </c>
      <c r="H1372" s="12">
        <v>2</v>
      </c>
      <c r="I1372" s="12" t="s">
        <v>79</v>
      </c>
      <c r="J1372" s="12">
        <v>10</v>
      </c>
      <c r="K1372" s="12">
        <v>20</v>
      </c>
      <c r="L1372" s="23">
        <v>1.4152142918186836</v>
      </c>
      <c r="M1372" s="12" t="s">
        <v>82</v>
      </c>
      <c r="N1372" s="12" t="s">
        <v>64</v>
      </c>
      <c r="O1372" s="12" t="s">
        <v>68</v>
      </c>
      <c r="P1372" s="23">
        <v>1.5325545871600594</v>
      </c>
      <c r="Q1372" s="12" t="s">
        <v>82</v>
      </c>
      <c r="R1372" s="12">
        <v>10</v>
      </c>
      <c r="S1372" s="12">
        <v>20</v>
      </c>
      <c r="T1372" s="23">
        <v>1.404185119184149</v>
      </c>
    </row>
    <row r="1373" spans="1:20" s="12" customFormat="1" x14ac:dyDescent="0.25">
      <c r="A1373" s="12">
        <v>421</v>
      </c>
      <c r="B1373" s="12">
        <v>17</v>
      </c>
      <c r="C1373" s="12" t="s">
        <v>77</v>
      </c>
      <c r="D1373" s="38">
        <v>493712.774829</v>
      </c>
      <c r="E1373" s="38">
        <v>5181114.8141000001</v>
      </c>
      <c r="F1373" s="12" t="s">
        <v>78</v>
      </c>
      <c r="G1373" s="12" t="s">
        <v>85</v>
      </c>
      <c r="H1373" s="12">
        <v>2</v>
      </c>
      <c r="I1373" s="12" t="s">
        <v>79</v>
      </c>
      <c r="J1373" s="12">
        <v>20</v>
      </c>
      <c r="K1373" s="12">
        <v>30</v>
      </c>
      <c r="L1373" s="23">
        <v>1.4152142918186836</v>
      </c>
      <c r="M1373" s="12" t="s">
        <v>82</v>
      </c>
      <c r="N1373" s="12" t="s">
        <v>68</v>
      </c>
      <c r="O1373" s="12" t="s">
        <v>70</v>
      </c>
      <c r="P1373" s="23">
        <v>1.4152142918186836</v>
      </c>
      <c r="Q1373" s="12" t="s">
        <v>82</v>
      </c>
      <c r="R1373" s="12">
        <v>20</v>
      </c>
      <c r="S1373" s="12">
        <v>30</v>
      </c>
      <c r="T1373" s="23">
        <v>1.3097023483952925</v>
      </c>
    </row>
    <row r="1374" spans="1:20" s="12" customFormat="1" x14ac:dyDescent="0.25">
      <c r="A1374" s="12">
        <v>421</v>
      </c>
      <c r="B1374" s="12">
        <v>17</v>
      </c>
      <c r="C1374" s="12" t="s">
        <v>77</v>
      </c>
      <c r="D1374" s="38">
        <v>493712.774829</v>
      </c>
      <c r="E1374" s="38">
        <v>5181114.8141000001</v>
      </c>
      <c r="F1374" s="12" t="s">
        <v>82</v>
      </c>
      <c r="G1374" s="12" t="s">
        <v>85</v>
      </c>
      <c r="H1374" s="12">
        <v>2</v>
      </c>
      <c r="I1374" s="12" t="s">
        <v>79</v>
      </c>
      <c r="J1374" s="12" t="s">
        <v>64</v>
      </c>
      <c r="K1374" s="12" t="s">
        <v>116</v>
      </c>
      <c r="L1374" s="23">
        <v>1.3491825758871974</v>
      </c>
      <c r="M1374" s="12" t="s">
        <v>82</v>
      </c>
      <c r="N1374" s="12">
        <v>30</v>
      </c>
      <c r="O1374" s="12">
        <v>73</v>
      </c>
      <c r="P1374" s="23">
        <v>1.3491825758871974</v>
      </c>
      <c r="Q1374" s="12" t="s">
        <v>82</v>
      </c>
      <c r="R1374" s="12">
        <v>30</v>
      </c>
      <c r="S1374" s="12">
        <v>37</v>
      </c>
      <c r="T1374" s="23">
        <v>1.3491825758871974</v>
      </c>
    </row>
    <row r="1375" spans="1:20" s="12" customFormat="1" x14ac:dyDescent="0.25">
      <c r="A1375" s="12">
        <v>421</v>
      </c>
      <c r="B1375" s="12">
        <v>17</v>
      </c>
      <c r="C1375" s="12" t="s">
        <v>77</v>
      </c>
      <c r="D1375" s="38">
        <v>493712.774829</v>
      </c>
      <c r="E1375" s="38">
        <v>5181114.8141000001</v>
      </c>
      <c r="F1375" s="12" t="s">
        <v>96</v>
      </c>
      <c r="G1375" s="12" t="s">
        <v>85</v>
      </c>
      <c r="H1375" s="12">
        <v>2</v>
      </c>
      <c r="I1375" s="12" t="s">
        <v>79</v>
      </c>
      <c r="J1375" s="12">
        <v>42</v>
      </c>
      <c r="K1375" s="12">
        <v>73</v>
      </c>
      <c r="L1375" s="23">
        <v>1.2280355160707455</v>
      </c>
      <c r="M1375" s="12" t="s">
        <v>96</v>
      </c>
      <c r="N1375" s="12">
        <v>42</v>
      </c>
      <c r="O1375" s="12">
        <v>73</v>
      </c>
      <c r="P1375" s="23">
        <v>1.2280355160707455</v>
      </c>
      <c r="Q1375" s="12" t="s">
        <v>96</v>
      </c>
      <c r="R1375" s="12">
        <v>37</v>
      </c>
      <c r="S1375" s="12">
        <v>73</v>
      </c>
      <c r="T1375" s="23">
        <v>1.2280355160707455</v>
      </c>
    </row>
    <row r="1376" spans="1:20" s="12" customFormat="1" x14ac:dyDescent="0.25">
      <c r="A1376" s="12">
        <v>421</v>
      </c>
      <c r="B1376" s="12">
        <v>17</v>
      </c>
      <c r="C1376" s="12" t="s">
        <v>77</v>
      </c>
      <c r="D1376" s="38">
        <v>493712.774829</v>
      </c>
      <c r="E1376" s="38">
        <v>5181114.8141000001</v>
      </c>
      <c r="F1376" s="12" t="s">
        <v>88</v>
      </c>
      <c r="G1376" s="12" t="s">
        <v>85</v>
      </c>
      <c r="H1376" s="12">
        <v>2</v>
      </c>
      <c r="I1376" s="12" t="s">
        <v>79</v>
      </c>
      <c r="J1376" s="12">
        <v>73</v>
      </c>
      <c r="K1376" s="12">
        <v>98</v>
      </c>
      <c r="L1376" s="23">
        <v>1.6248062813156987</v>
      </c>
      <c r="M1376" s="12" t="s">
        <v>88</v>
      </c>
      <c r="N1376" s="12">
        <v>73</v>
      </c>
      <c r="O1376" s="12">
        <v>98</v>
      </c>
      <c r="P1376" s="23">
        <v>1.6248062813156987</v>
      </c>
      <c r="Q1376" s="12" t="s">
        <v>88</v>
      </c>
      <c r="R1376" s="12">
        <v>73</v>
      </c>
      <c r="S1376" s="12">
        <v>92</v>
      </c>
      <c r="T1376" s="23">
        <v>1.6248062813156987</v>
      </c>
    </row>
    <row r="1377" spans="1:20" s="12" customFormat="1" x14ac:dyDescent="0.25">
      <c r="A1377" s="12">
        <v>421</v>
      </c>
      <c r="B1377" s="12">
        <v>17</v>
      </c>
      <c r="C1377" s="12" t="s">
        <v>77</v>
      </c>
      <c r="D1377" s="38">
        <v>493712.774829</v>
      </c>
      <c r="E1377" s="38">
        <v>5181114.8141000001</v>
      </c>
      <c r="F1377" s="12" t="s">
        <v>89</v>
      </c>
      <c r="G1377" s="12" t="s">
        <v>85</v>
      </c>
      <c r="H1377" s="12">
        <v>2</v>
      </c>
      <c r="I1377" s="12" t="s">
        <v>79</v>
      </c>
      <c r="J1377" s="12">
        <v>98</v>
      </c>
      <c r="K1377" s="12">
        <v>126</v>
      </c>
      <c r="L1377" s="23">
        <v>1.6146518827273608</v>
      </c>
      <c r="M1377" s="12" t="s">
        <v>89</v>
      </c>
      <c r="N1377" s="12">
        <v>98</v>
      </c>
      <c r="O1377" s="12">
        <v>126</v>
      </c>
      <c r="P1377" s="23">
        <v>1.6146518827273608</v>
      </c>
      <c r="Q1377" s="12" t="s">
        <v>89</v>
      </c>
      <c r="R1377" s="12">
        <v>92</v>
      </c>
      <c r="S1377" s="12">
        <v>126</v>
      </c>
      <c r="T1377" s="23">
        <v>1.6146518827273608</v>
      </c>
    </row>
    <row r="1378" spans="1:20" s="12" customFormat="1" x14ac:dyDescent="0.25">
      <c r="A1378" s="12">
        <v>421</v>
      </c>
      <c r="B1378" s="12">
        <v>17</v>
      </c>
      <c r="C1378" s="12" t="s">
        <v>77</v>
      </c>
      <c r="D1378" s="38">
        <v>493712.774829</v>
      </c>
      <c r="E1378" s="38">
        <v>5181114.8141000001</v>
      </c>
      <c r="F1378" s="12" t="s">
        <v>90</v>
      </c>
      <c r="G1378" s="12" t="s">
        <v>85</v>
      </c>
      <c r="H1378" s="12">
        <v>2</v>
      </c>
      <c r="I1378" s="12" t="s">
        <v>79</v>
      </c>
      <c r="J1378" s="12">
        <v>126</v>
      </c>
      <c r="K1378" s="12">
        <v>153</v>
      </c>
      <c r="L1378" s="23">
        <v>1.7115832385158376</v>
      </c>
      <c r="M1378" s="12" t="s">
        <v>90</v>
      </c>
      <c r="N1378" s="12">
        <v>126</v>
      </c>
      <c r="O1378" s="12">
        <v>153</v>
      </c>
      <c r="P1378" s="23">
        <v>1.7115832385158376</v>
      </c>
      <c r="Q1378" s="12" t="s">
        <v>90</v>
      </c>
      <c r="R1378" s="12">
        <v>126</v>
      </c>
      <c r="S1378" s="12">
        <v>151.5</v>
      </c>
      <c r="T1378" s="23">
        <v>1.7115832385158376</v>
      </c>
    </row>
    <row r="1379" spans="1:20" s="12" customFormat="1" x14ac:dyDescent="0.25">
      <c r="A1379" s="12">
        <v>423</v>
      </c>
      <c r="B1379" s="12">
        <v>19</v>
      </c>
      <c r="C1379" s="12" t="s">
        <v>77</v>
      </c>
      <c r="D1379" s="38">
        <v>493780.193463</v>
      </c>
      <c r="E1379" s="38">
        <v>5181114.7788800001</v>
      </c>
      <c r="F1379" s="12" t="s">
        <v>78</v>
      </c>
      <c r="G1379" s="12" t="s">
        <v>85</v>
      </c>
      <c r="H1379" s="12">
        <v>2</v>
      </c>
      <c r="I1379" s="12" t="s">
        <v>86</v>
      </c>
      <c r="J1379" s="12">
        <v>0</v>
      </c>
      <c r="K1379" s="12">
        <v>10</v>
      </c>
      <c r="L1379" s="23">
        <v>1.4445790562279954</v>
      </c>
      <c r="M1379" s="12" t="s">
        <v>78</v>
      </c>
      <c r="N1379" s="12" t="s">
        <v>63</v>
      </c>
      <c r="O1379" s="12" t="s">
        <v>64</v>
      </c>
      <c r="P1379" s="23">
        <v>1.4219039321836096</v>
      </c>
      <c r="Q1379" s="12" t="s">
        <v>78</v>
      </c>
      <c r="R1379" s="12">
        <v>0</v>
      </c>
      <c r="S1379" s="12">
        <v>10</v>
      </c>
      <c r="T1379" s="23">
        <v>1.2023395733719147</v>
      </c>
    </row>
    <row r="1380" spans="1:20" s="12" customFormat="1" x14ac:dyDescent="0.25">
      <c r="A1380" s="12">
        <v>423</v>
      </c>
      <c r="B1380" s="12">
        <v>19</v>
      </c>
      <c r="C1380" s="12" t="s">
        <v>77</v>
      </c>
      <c r="D1380" s="38">
        <v>493780.193463</v>
      </c>
      <c r="E1380" s="38">
        <v>5181114.7788800001</v>
      </c>
      <c r="F1380" s="12" t="s">
        <v>103</v>
      </c>
      <c r="G1380" s="12" t="s">
        <v>85</v>
      </c>
      <c r="H1380" s="12">
        <v>2</v>
      </c>
      <c r="I1380" s="12" t="s">
        <v>86</v>
      </c>
      <c r="J1380" s="12">
        <v>10</v>
      </c>
      <c r="K1380" s="12">
        <v>20</v>
      </c>
      <c r="L1380" s="23">
        <v>1.4445790562279954</v>
      </c>
      <c r="M1380" s="12" t="s">
        <v>103</v>
      </c>
      <c r="N1380" s="12" t="s">
        <v>64</v>
      </c>
      <c r="O1380" s="12" t="s">
        <v>68</v>
      </c>
      <c r="P1380" s="23">
        <v>1.4496636000919894</v>
      </c>
      <c r="Q1380" s="12" t="s">
        <v>103</v>
      </c>
      <c r="R1380" s="12">
        <v>10</v>
      </c>
      <c r="S1380" s="12">
        <v>20</v>
      </c>
      <c r="T1380" s="23">
        <v>1.4377966370838258</v>
      </c>
    </row>
    <row r="1381" spans="1:20" s="12" customFormat="1" x14ac:dyDescent="0.25">
      <c r="A1381" s="12">
        <v>423</v>
      </c>
      <c r="B1381" s="12">
        <v>19</v>
      </c>
      <c r="C1381" s="12" t="s">
        <v>77</v>
      </c>
      <c r="D1381" s="38">
        <v>493780.193463</v>
      </c>
      <c r="E1381" s="38">
        <v>5181114.7788800001</v>
      </c>
      <c r="F1381" s="12" t="s">
        <v>103</v>
      </c>
      <c r="G1381" s="12" t="s">
        <v>85</v>
      </c>
      <c r="H1381" s="12">
        <v>2</v>
      </c>
      <c r="I1381" s="12" t="s">
        <v>86</v>
      </c>
      <c r="J1381" s="12">
        <v>20</v>
      </c>
      <c r="K1381" s="12">
        <v>30</v>
      </c>
      <c r="L1381" s="23">
        <v>1.4445790562279954</v>
      </c>
      <c r="M1381" s="12" t="s">
        <v>103</v>
      </c>
      <c r="N1381" s="12" t="s">
        <v>68</v>
      </c>
      <c r="O1381" s="12" t="s">
        <v>70</v>
      </c>
      <c r="P1381" s="23">
        <v>1.4445790562279954</v>
      </c>
      <c r="Q1381" s="12" t="s">
        <v>103</v>
      </c>
      <c r="R1381" s="12">
        <v>20</v>
      </c>
      <c r="S1381" s="12">
        <v>30</v>
      </c>
      <c r="T1381" s="23">
        <v>1.466556098593786</v>
      </c>
    </row>
    <row r="1382" spans="1:20" s="12" customFormat="1" x14ac:dyDescent="0.25">
      <c r="A1382" s="12">
        <v>423</v>
      </c>
      <c r="B1382" s="12">
        <v>19</v>
      </c>
      <c r="C1382" s="12" t="s">
        <v>77</v>
      </c>
      <c r="D1382" s="38">
        <v>493780.193463</v>
      </c>
      <c r="E1382" s="38">
        <v>5181114.7788800001</v>
      </c>
      <c r="F1382" s="12" t="s">
        <v>103</v>
      </c>
      <c r="G1382" s="12" t="s">
        <v>85</v>
      </c>
      <c r="H1382" s="12">
        <v>2</v>
      </c>
      <c r="I1382" s="12" t="s">
        <v>86</v>
      </c>
      <c r="J1382" s="12" t="s">
        <v>70</v>
      </c>
      <c r="K1382" s="12" t="s">
        <v>72</v>
      </c>
      <c r="L1382" s="23">
        <v>1.5284008778860638</v>
      </c>
      <c r="M1382" s="12" t="s">
        <v>103</v>
      </c>
      <c r="N1382" s="12">
        <v>30</v>
      </c>
      <c r="O1382" s="12">
        <v>32</v>
      </c>
      <c r="P1382" s="23">
        <v>1.5188818967911173</v>
      </c>
      <c r="Q1382" s="12" t="s">
        <v>103</v>
      </c>
      <c r="R1382" s="12">
        <v>30</v>
      </c>
      <c r="S1382" s="12">
        <v>32</v>
      </c>
      <c r="T1382" s="23">
        <v>1.5188818967911173</v>
      </c>
    </row>
    <row r="1383" spans="1:20" s="12" customFormat="1" x14ac:dyDescent="0.25">
      <c r="A1383" s="12">
        <v>423</v>
      </c>
      <c r="B1383" s="12">
        <v>19</v>
      </c>
      <c r="C1383" s="12" t="s">
        <v>77</v>
      </c>
      <c r="D1383" s="38">
        <v>493780.193463</v>
      </c>
      <c r="E1383" s="38">
        <v>5181114.7788800001</v>
      </c>
      <c r="F1383" s="12" t="s">
        <v>104</v>
      </c>
      <c r="G1383" s="12" t="s">
        <v>85</v>
      </c>
      <c r="H1383" s="12">
        <v>2</v>
      </c>
      <c r="I1383" s="12" t="s">
        <v>86</v>
      </c>
      <c r="J1383" s="12">
        <v>32</v>
      </c>
      <c r="K1383" s="12">
        <v>60</v>
      </c>
      <c r="L1383" s="23">
        <v>1.3891675781457806</v>
      </c>
      <c r="M1383" s="12" t="s">
        <v>104</v>
      </c>
      <c r="N1383" s="12">
        <v>32</v>
      </c>
      <c r="O1383" s="12">
        <v>60</v>
      </c>
      <c r="P1383" s="23">
        <v>1.4897580986844974</v>
      </c>
      <c r="Q1383" s="12" t="s">
        <v>104</v>
      </c>
      <c r="R1383" s="12">
        <v>32</v>
      </c>
      <c r="S1383" s="12">
        <v>60</v>
      </c>
      <c r="T1383" s="23">
        <v>1.4897580986844974</v>
      </c>
    </row>
    <row r="1384" spans="1:20" s="12" customFormat="1" x14ac:dyDescent="0.25">
      <c r="A1384" s="12">
        <v>423</v>
      </c>
      <c r="B1384" s="12">
        <v>19</v>
      </c>
      <c r="C1384" s="12" t="s">
        <v>77</v>
      </c>
      <c r="D1384" s="38">
        <v>493780.193463</v>
      </c>
      <c r="E1384" s="38">
        <v>5181114.7788800001</v>
      </c>
      <c r="F1384" s="12" t="s">
        <v>83</v>
      </c>
      <c r="G1384" s="12" t="s">
        <v>85</v>
      </c>
      <c r="H1384" s="12">
        <v>2</v>
      </c>
      <c r="I1384" s="12" t="s">
        <v>86</v>
      </c>
      <c r="J1384" s="12">
        <v>60</v>
      </c>
      <c r="K1384" s="12">
        <v>106</v>
      </c>
      <c r="L1384" s="23">
        <v>1.4014004917820131</v>
      </c>
      <c r="M1384" s="12" t="s">
        <v>83</v>
      </c>
      <c r="N1384" s="12">
        <v>60</v>
      </c>
      <c r="O1384" s="12">
        <v>106</v>
      </c>
      <c r="P1384" s="23">
        <v>1.4373230752446382</v>
      </c>
      <c r="Q1384" s="12" t="s">
        <v>83</v>
      </c>
      <c r="R1384" s="12">
        <v>60</v>
      </c>
      <c r="S1384" s="12">
        <v>106</v>
      </c>
      <c r="T1384" s="23">
        <v>1.4373230752446382</v>
      </c>
    </row>
    <row r="1385" spans="1:20" s="12" customFormat="1" x14ac:dyDescent="0.25">
      <c r="A1385" s="12">
        <v>423</v>
      </c>
      <c r="B1385" s="12">
        <v>19</v>
      </c>
      <c r="C1385" s="12" t="s">
        <v>77</v>
      </c>
      <c r="D1385" s="38">
        <v>493780.193463</v>
      </c>
      <c r="E1385" s="38">
        <v>5181114.7788800001</v>
      </c>
      <c r="F1385" s="12" t="s">
        <v>87</v>
      </c>
      <c r="G1385" s="12" t="s">
        <v>85</v>
      </c>
      <c r="H1385" s="12">
        <v>2</v>
      </c>
      <c r="I1385" s="12" t="s">
        <v>86</v>
      </c>
      <c r="J1385" s="12">
        <v>106</v>
      </c>
      <c r="K1385" s="12">
        <v>128</v>
      </c>
      <c r="L1385" s="23">
        <v>1.5356272516242249</v>
      </c>
      <c r="M1385" s="12" t="s">
        <v>87</v>
      </c>
      <c r="N1385" s="12">
        <v>106</v>
      </c>
      <c r="O1385" s="12">
        <v>128</v>
      </c>
      <c r="P1385" s="23">
        <v>1.5751928749784025</v>
      </c>
      <c r="Q1385" s="12" t="s">
        <v>87</v>
      </c>
      <c r="R1385" s="12">
        <v>106</v>
      </c>
      <c r="S1385" s="12">
        <v>128</v>
      </c>
      <c r="T1385" s="23">
        <v>1.5751928749784025</v>
      </c>
    </row>
    <row r="1386" spans="1:20" s="12" customFormat="1" x14ac:dyDescent="0.25">
      <c r="A1386" s="12">
        <v>423</v>
      </c>
      <c r="B1386" s="12">
        <v>19</v>
      </c>
      <c r="C1386" s="12" t="s">
        <v>77</v>
      </c>
      <c r="D1386" s="38">
        <v>493780.193463</v>
      </c>
      <c r="E1386" s="38">
        <v>5181114.7788800001</v>
      </c>
      <c r="F1386" s="12" t="s">
        <v>117</v>
      </c>
      <c r="G1386" s="12" t="s">
        <v>85</v>
      </c>
      <c r="H1386" s="12">
        <v>2</v>
      </c>
      <c r="I1386" s="12" t="s">
        <v>86</v>
      </c>
      <c r="J1386" s="12">
        <v>128</v>
      </c>
      <c r="K1386" s="12">
        <v>145</v>
      </c>
      <c r="L1386" s="23">
        <v>1.6099999999999999</v>
      </c>
      <c r="M1386" s="12" t="s">
        <v>117</v>
      </c>
      <c r="N1386" s="12">
        <v>128</v>
      </c>
      <c r="O1386" s="12">
        <v>145</v>
      </c>
      <c r="P1386" s="23">
        <v>1.6035474646257137</v>
      </c>
      <c r="Q1386" s="12" t="s">
        <v>118</v>
      </c>
      <c r="R1386" s="12">
        <v>128</v>
      </c>
      <c r="S1386" s="12">
        <v>145</v>
      </c>
      <c r="T1386" s="23">
        <v>1.6035474646257137</v>
      </c>
    </row>
    <row r="1387" spans="1:20" s="12" customFormat="1" x14ac:dyDescent="0.25">
      <c r="A1387" s="12">
        <v>423</v>
      </c>
      <c r="B1387" s="12">
        <v>19</v>
      </c>
      <c r="C1387" s="12" t="s">
        <v>77</v>
      </c>
      <c r="D1387" s="38">
        <v>493780.193463</v>
      </c>
      <c r="E1387" s="38">
        <v>5181114.7788800001</v>
      </c>
      <c r="F1387" s="12" t="s">
        <v>99</v>
      </c>
      <c r="G1387" s="12" t="s">
        <v>85</v>
      </c>
      <c r="H1387" s="12">
        <v>2</v>
      </c>
      <c r="I1387" s="12" t="s">
        <v>86</v>
      </c>
      <c r="J1387" s="12">
        <v>145</v>
      </c>
      <c r="K1387" s="12">
        <v>153</v>
      </c>
      <c r="L1387" s="23">
        <v>1.6</v>
      </c>
      <c r="M1387" s="12" t="s">
        <v>99</v>
      </c>
      <c r="N1387" s="12">
        <v>145</v>
      </c>
      <c r="O1387" s="12">
        <v>153</v>
      </c>
      <c r="P1387" s="23">
        <v>1.6</v>
      </c>
      <c r="Q1387" s="12" t="s">
        <v>99</v>
      </c>
      <c r="R1387" s="12">
        <v>145</v>
      </c>
      <c r="S1387" s="12">
        <v>153</v>
      </c>
      <c r="T1387" s="23">
        <v>1.6</v>
      </c>
    </row>
    <row r="1388" spans="1:20" s="12" customFormat="1" x14ac:dyDescent="0.25">
      <c r="A1388" s="12">
        <v>425</v>
      </c>
      <c r="B1388" s="12">
        <v>21</v>
      </c>
      <c r="C1388" s="12" t="s">
        <v>77</v>
      </c>
      <c r="D1388" s="38">
        <v>493841.59178900003</v>
      </c>
      <c r="E1388" s="38">
        <v>5181100.5330800004</v>
      </c>
      <c r="F1388" s="12" t="s">
        <v>78</v>
      </c>
      <c r="G1388" s="12" t="s">
        <v>61</v>
      </c>
      <c r="H1388" s="12">
        <v>1</v>
      </c>
      <c r="I1388" s="12" t="s">
        <v>79</v>
      </c>
      <c r="J1388" s="12">
        <v>0</v>
      </c>
      <c r="K1388" s="12">
        <v>10</v>
      </c>
      <c r="L1388" s="23">
        <v>1.4781338840854616</v>
      </c>
      <c r="M1388" s="12" t="s">
        <v>78</v>
      </c>
      <c r="N1388" s="12" t="s">
        <v>63</v>
      </c>
      <c r="O1388" s="12" t="s">
        <v>64</v>
      </c>
      <c r="P1388" s="23">
        <v>1.108431439215896</v>
      </c>
      <c r="Q1388" s="12" t="s">
        <v>78</v>
      </c>
      <c r="R1388" s="12">
        <v>0</v>
      </c>
      <c r="S1388" s="12">
        <v>10</v>
      </c>
      <c r="T1388" s="23">
        <v>1.3513418141397746</v>
      </c>
    </row>
    <row r="1389" spans="1:20" s="12" customFormat="1" x14ac:dyDescent="0.25">
      <c r="A1389" s="12">
        <v>425</v>
      </c>
      <c r="B1389" s="12">
        <v>21</v>
      </c>
      <c r="C1389" s="12" t="s">
        <v>77</v>
      </c>
      <c r="D1389" s="38">
        <v>493841.59178900003</v>
      </c>
      <c r="E1389" s="38">
        <v>5181100.5330800004</v>
      </c>
      <c r="F1389" s="12" t="s">
        <v>78</v>
      </c>
      <c r="G1389" s="12" t="s">
        <v>61</v>
      </c>
      <c r="H1389" s="12">
        <v>1</v>
      </c>
      <c r="I1389" s="12" t="s">
        <v>79</v>
      </c>
      <c r="J1389" s="12">
        <v>10</v>
      </c>
      <c r="K1389" s="12">
        <v>20</v>
      </c>
      <c r="L1389" s="23">
        <v>1.4781338840854616</v>
      </c>
      <c r="M1389" s="12" t="s">
        <v>78</v>
      </c>
      <c r="N1389" s="12" t="s">
        <v>64</v>
      </c>
      <c r="O1389" s="12" t="s">
        <v>68</v>
      </c>
      <c r="P1389" s="23">
        <v>1.5142262640362805</v>
      </c>
      <c r="Q1389" s="12" t="s">
        <v>81</v>
      </c>
      <c r="R1389" s="12">
        <v>10</v>
      </c>
      <c r="S1389" s="12">
        <v>20</v>
      </c>
      <c r="T1389" s="23">
        <v>1.4879051467085416</v>
      </c>
    </row>
    <row r="1390" spans="1:20" s="12" customFormat="1" x14ac:dyDescent="0.25">
      <c r="A1390" s="12">
        <v>425</v>
      </c>
      <c r="B1390" s="12">
        <v>21</v>
      </c>
      <c r="C1390" s="12" t="s">
        <v>77</v>
      </c>
      <c r="D1390" s="38">
        <v>493841.59178900003</v>
      </c>
      <c r="E1390" s="38">
        <v>5181100.5330800004</v>
      </c>
      <c r="F1390" s="12" t="s">
        <v>78</v>
      </c>
      <c r="G1390" s="12" t="s">
        <v>61</v>
      </c>
      <c r="H1390" s="12">
        <v>1</v>
      </c>
      <c r="I1390" s="12" t="s">
        <v>79</v>
      </c>
      <c r="J1390" s="12">
        <v>20</v>
      </c>
      <c r="K1390" s="12">
        <v>30</v>
      </c>
      <c r="L1390" s="23">
        <v>1.4781338840854616</v>
      </c>
      <c r="M1390" s="12" t="s">
        <v>82</v>
      </c>
      <c r="N1390" s="12" t="s">
        <v>68</v>
      </c>
      <c r="O1390" s="12" t="s">
        <v>70</v>
      </c>
      <c r="P1390" s="23">
        <v>1.4781338840854616</v>
      </c>
      <c r="Q1390" s="12" t="s">
        <v>82</v>
      </c>
      <c r="R1390" s="12">
        <v>20</v>
      </c>
      <c r="S1390" s="12">
        <v>30</v>
      </c>
      <c r="T1390" s="23">
        <v>1.4182119731107856</v>
      </c>
    </row>
    <row r="1391" spans="1:20" s="12" customFormat="1" x14ac:dyDescent="0.25">
      <c r="A1391" s="12">
        <v>425</v>
      </c>
      <c r="B1391" s="12">
        <v>21</v>
      </c>
      <c r="C1391" s="12" t="s">
        <v>77</v>
      </c>
      <c r="D1391" s="38">
        <v>493841.59178900003</v>
      </c>
      <c r="E1391" s="38">
        <v>5181100.5330800004</v>
      </c>
      <c r="F1391" s="12" t="s">
        <v>82</v>
      </c>
      <c r="G1391" s="12" t="s">
        <v>61</v>
      </c>
      <c r="H1391" s="12">
        <v>1</v>
      </c>
      <c r="I1391" s="12" t="s">
        <v>79</v>
      </c>
      <c r="J1391" s="12">
        <v>20</v>
      </c>
      <c r="K1391" s="12">
        <v>57</v>
      </c>
      <c r="L1391" s="23">
        <v>1.4025787075205169</v>
      </c>
      <c r="M1391" s="12" t="s">
        <v>82</v>
      </c>
      <c r="N1391" s="12">
        <v>30</v>
      </c>
      <c r="O1391" s="12">
        <v>57</v>
      </c>
      <c r="P1391" s="23">
        <v>1.4025787075205169</v>
      </c>
      <c r="Q1391" s="12" t="s">
        <v>82</v>
      </c>
      <c r="R1391" s="12">
        <v>30</v>
      </c>
      <c r="S1391" s="12">
        <v>57</v>
      </c>
      <c r="T1391" s="23">
        <v>1.4025787075205169</v>
      </c>
    </row>
    <row r="1392" spans="1:20" s="12" customFormat="1" x14ac:dyDescent="0.25">
      <c r="A1392" s="12">
        <v>425</v>
      </c>
      <c r="B1392" s="12">
        <v>21</v>
      </c>
      <c r="C1392" s="12" t="s">
        <v>77</v>
      </c>
      <c r="D1392" s="38">
        <v>493841.59178900003</v>
      </c>
      <c r="E1392" s="38">
        <v>5181100.5330800004</v>
      </c>
      <c r="F1392" s="12" t="s">
        <v>83</v>
      </c>
      <c r="G1392" s="12" t="s">
        <v>61</v>
      </c>
      <c r="H1392" s="12">
        <v>1</v>
      </c>
      <c r="I1392" s="12" t="s">
        <v>79</v>
      </c>
      <c r="J1392" s="12">
        <v>57</v>
      </c>
      <c r="K1392" s="12">
        <v>87</v>
      </c>
      <c r="L1392" s="23">
        <v>1.4643182984288705</v>
      </c>
      <c r="M1392" s="12" t="s">
        <v>83</v>
      </c>
      <c r="N1392" s="12">
        <v>57</v>
      </c>
      <c r="O1392" s="12">
        <v>87</v>
      </c>
      <c r="P1392" s="23">
        <v>1.4643182984288705</v>
      </c>
      <c r="Q1392" s="12" t="s">
        <v>83</v>
      </c>
      <c r="R1392" s="12">
        <v>57</v>
      </c>
      <c r="S1392" s="12">
        <v>87</v>
      </c>
      <c r="T1392" s="23">
        <v>1.4643182984288705</v>
      </c>
    </row>
    <row r="1393" spans="1:20" s="12" customFormat="1" ht="17.25" customHeight="1" x14ac:dyDescent="0.25">
      <c r="A1393" s="12">
        <v>425</v>
      </c>
      <c r="B1393" s="12">
        <v>21</v>
      </c>
      <c r="C1393" s="12" t="s">
        <v>77</v>
      </c>
      <c r="D1393" s="38">
        <v>493841.59178900003</v>
      </c>
      <c r="E1393" s="38">
        <v>5181100.5330800004</v>
      </c>
      <c r="F1393" s="12" t="s">
        <v>75</v>
      </c>
      <c r="G1393" s="12" t="s">
        <v>61</v>
      </c>
      <c r="H1393" s="12">
        <v>1</v>
      </c>
      <c r="I1393" s="12" t="s">
        <v>79</v>
      </c>
      <c r="J1393" s="12">
        <v>87</v>
      </c>
      <c r="K1393" s="12">
        <v>109</v>
      </c>
      <c r="L1393" s="23">
        <v>1.6442343472150958</v>
      </c>
      <c r="M1393" s="12" t="s">
        <v>75</v>
      </c>
      <c r="N1393" s="12">
        <v>87</v>
      </c>
      <c r="O1393" s="12">
        <v>109</v>
      </c>
      <c r="P1393" s="23">
        <v>1.6442343472150958</v>
      </c>
      <c r="Q1393" s="12" t="s">
        <v>75</v>
      </c>
      <c r="R1393" s="12">
        <v>87</v>
      </c>
      <c r="S1393" s="12">
        <v>109</v>
      </c>
      <c r="T1393" s="23">
        <v>1.6442343472150958</v>
      </c>
    </row>
    <row r="1394" spans="1:20" s="12" customFormat="1" x14ac:dyDescent="0.25">
      <c r="A1394" s="12">
        <v>425</v>
      </c>
      <c r="B1394" s="12">
        <v>21</v>
      </c>
      <c r="C1394" s="12" t="s">
        <v>77</v>
      </c>
      <c r="D1394" s="38">
        <v>493841.59178900003</v>
      </c>
      <c r="E1394" s="38">
        <v>5181100.5330800004</v>
      </c>
      <c r="F1394" s="12" t="s">
        <v>84</v>
      </c>
      <c r="G1394" s="12" t="s">
        <v>61</v>
      </c>
      <c r="H1394" s="12">
        <v>1</v>
      </c>
      <c r="I1394" s="12" t="s">
        <v>79</v>
      </c>
      <c r="J1394" s="12">
        <v>109</v>
      </c>
      <c r="K1394" s="12">
        <v>153</v>
      </c>
      <c r="L1394" s="23">
        <v>1.6795809931966486</v>
      </c>
      <c r="M1394" s="12" t="s">
        <v>84</v>
      </c>
      <c r="N1394" s="12">
        <v>109</v>
      </c>
      <c r="O1394" s="12">
        <v>153</v>
      </c>
      <c r="P1394" s="23">
        <v>1.6795809931966486</v>
      </c>
      <c r="Q1394" s="12" t="s">
        <v>84</v>
      </c>
      <c r="R1394" s="12">
        <v>109</v>
      </c>
      <c r="S1394" s="12">
        <v>153</v>
      </c>
      <c r="T1394" s="23">
        <v>1.6795809931966486</v>
      </c>
    </row>
    <row r="1395" spans="1:20" s="12" customFormat="1" x14ac:dyDescent="0.25">
      <c r="A1395" s="12" t="s">
        <v>80</v>
      </c>
      <c r="B1395" s="12">
        <v>21</v>
      </c>
      <c r="C1395" s="12" t="s">
        <v>88</v>
      </c>
      <c r="D1395" s="12" t="s">
        <v>80</v>
      </c>
      <c r="E1395" s="12" t="s">
        <v>80</v>
      </c>
      <c r="F1395" s="12" t="s">
        <v>78</v>
      </c>
      <c r="G1395" s="12" t="s">
        <v>80</v>
      </c>
      <c r="H1395" s="12" t="s">
        <v>80</v>
      </c>
      <c r="I1395" s="12" t="s">
        <v>80</v>
      </c>
      <c r="J1395" s="12" t="s">
        <v>63</v>
      </c>
      <c r="K1395" s="12" t="s">
        <v>64</v>
      </c>
      <c r="L1395" s="12" t="s">
        <v>80</v>
      </c>
      <c r="M1395" s="12" t="s">
        <v>78</v>
      </c>
      <c r="N1395" s="12" t="s">
        <v>63</v>
      </c>
      <c r="O1395" s="12" t="s">
        <v>64</v>
      </c>
      <c r="P1395" s="23">
        <v>1.0145399618099726</v>
      </c>
      <c r="Q1395" s="12" t="s">
        <v>78</v>
      </c>
      <c r="R1395" s="12">
        <v>0</v>
      </c>
      <c r="S1395" s="12">
        <v>10</v>
      </c>
      <c r="T1395" s="23">
        <v>1.2365686257211919</v>
      </c>
    </row>
    <row r="1396" spans="1:20" s="12" customFormat="1" x14ac:dyDescent="0.25">
      <c r="A1396" s="12" t="s">
        <v>80</v>
      </c>
      <c r="B1396" s="12">
        <v>21</v>
      </c>
      <c r="C1396" s="12" t="s">
        <v>88</v>
      </c>
      <c r="D1396" s="12" t="s">
        <v>80</v>
      </c>
      <c r="E1396" s="12" t="s">
        <v>80</v>
      </c>
      <c r="F1396" s="12" t="s">
        <v>82</v>
      </c>
      <c r="G1396" s="12" t="s">
        <v>80</v>
      </c>
      <c r="H1396" s="12" t="s">
        <v>80</v>
      </c>
      <c r="I1396" s="12" t="s">
        <v>80</v>
      </c>
      <c r="J1396" s="12" t="s">
        <v>68</v>
      </c>
      <c r="K1396" s="12" t="s">
        <v>70</v>
      </c>
      <c r="L1396" s="12" t="s">
        <v>80</v>
      </c>
      <c r="M1396" s="12" t="s">
        <v>82</v>
      </c>
      <c r="N1396" s="12" t="s">
        <v>68</v>
      </c>
      <c r="O1396" s="12" t="s">
        <v>70</v>
      </c>
      <c r="P1396" s="23">
        <v>1.4061439561260332</v>
      </c>
      <c r="Q1396" s="12" t="s">
        <v>82</v>
      </c>
      <c r="R1396" s="12">
        <v>20</v>
      </c>
      <c r="S1396" s="12">
        <v>30</v>
      </c>
      <c r="T1396" s="23">
        <v>1.3607812692979515</v>
      </c>
    </row>
    <row r="1397" spans="1:20" s="12" customFormat="1" x14ac:dyDescent="0.25">
      <c r="A1397" s="12" t="s">
        <v>80</v>
      </c>
      <c r="B1397" s="12">
        <v>21</v>
      </c>
      <c r="C1397" s="12" t="s">
        <v>88</v>
      </c>
      <c r="D1397" s="12" t="s">
        <v>80</v>
      </c>
      <c r="E1397" s="12" t="s">
        <v>80</v>
      </c>
      <c r="F1397" s="12" t="s">
        <v>82</v>
      </c>
      <c r="G1397" s="12" t="s">
        <v>80</v>
      </c>
      <c r="H1397" s="12" t="s">
        <v>80</v>
      </c>
      <c r="I1397" s="12" t="s">
        <v>80</v>
      </c>
      <c r="J1397" s="12">
        <v>30</v>
      </c>
      <c r="K1397" s="12">
        <v>45</v>
      </c>
      <c r="L1397" s="12" t="s">
        <v>80</v>
      </c>
      <c r="M1397" s="12" t="s">
        <v>82</v>
      </c>
      <c r="N1397" s="12">
        <v>30</v>
      </c>
      <c r="O1397" s="12">
        <v>45</v>
      </c>
      <c r="P1397" s="23">
        <v>1.3471347541278231</v>
      </c>
      <c r="Q1397" s="12" t="s">
        <v>82</v>
      </c>
      <c r="R1397" s="12">
        <v>30</v>
      </c>
      <c r="S1397" s="12">
        <v>45</v>
      </c>
      <c r="T1397" s="23">
        <v>1.2991666954761165</v>
      </c>
    </row>
    <row r="1398" spans="1:20" s="12" customFormat="1" x14ac:dyDescent="0.25">
      <c r="A1398" s="12" t="s">
        <v>80</v>
      </c>
      <c r="B1398" s="12">
        <v>21</v>
      </c>
      <c r="C1398" s="12" t="s">
        <v>88</v>
      </c>
      <c r="D1398" s="12" t="s">
        <v>80</v>
      </c>
      <c r="E1398" s="12" t="s">
        <v>80</v>
      </c>
      <c r="F1398" s="12" t="s">
        <v>81</v>
      </c>
      <c r="G1398" s="12" t="s">
        <v>80</v>
      </c>
      <c r="H1398" s="12" t="s">
        <v>80</v>
      </c>
      <c r="I1398" s="12" t="s">
        <v>80</v>
      </c>
      <c r="J1398" s="12" t="s">
        <v>64</v>
      </c>
      <c r="K1398" s="12" t="s">
        <v>68</v>
      </c>
      <c r="L1398" s="12" t="s">
        <v>80</v>
      </c>
      <c r="M1398" s="12" t="s">
        <v>81</v>
      </c>
      <c r="N1398" s="12" t="s">
        <v>64</v>
      </c>
      <c r="O1398" s="12" t="s">
        <v>68</v>
      </c>
      <c r="P1398" s="23">
        <v>1.4536190056872136</v>
      </c>
      <c r="Q1398" s="12" t="s">
        <v>81</v>
      </c>
      <c r="R1398" s="12">
        <v>10</v>
      </c>
      <c r="S1398" s="12">
        <v>20</v>
      </c>
      <c r="T1398" s="23">
        <v>1.4536190056872136</v>
      </c>
    </row>
    <row r="1399" spans="1:20" s="12" customFormat="1" x14ac:dyDescent="0.25">
      <c r="A1399" s="12" t="s">
        <v>80</v>
      </c>
      <c r="B1399" s="12">
        <v>21</v>
      </c>
      <c r="C1399" s="12" t="s">
        <v>88</v>
      </c>
      <c r="D1399" s="12" t="s">
        <v>80</v>
      </c>
      <c r="E1399" s="12" t="s">
        <v>80</v>
      </c>
      <c r="F1399" s="12" t="s">
        <v>89</v>
      </c>
      <c r="G1399" s="12" t="s">
        <v>80</v>
      </c>
      <c r="H1399" s="12" t="s">
        <v>80</v>
      </c>
      <c r="I1399" s="12" t="s">
        <v>80</v>
      </c>
      <c r="J1399" s="12">
        <v>66</v>
      </c>
      <c r="K1399" s="12">
        <v>88</v>
      </c>
      <c r="L1399" s="12" t="s">
        <v>80</v>
      </c>
      <c r="M1399" s="12" t="s">
        <v>89</v>
      </c>
      <c r="N1399" s="12">
        <v>66</v>
      </c>
      <c r="O1399" s="12">
        <v>88</v>
      </c>
      <c r="P1399" s="23">
        <v>1.6706351563126747</v>
      </c>
      <c r="Q1399" s="12" t="s">
        <v>89</v>
      </c>
      <c r="R1399" s="12">
        <v>73</v>
      </c>
      <c r="S1399" s="12">
        <v>88</v>
      </c>
      <c r="T1399" s="23">
        <v>1.6706351563126747</v>
      </c>
    </row>
    <row r="1400" spans="1:20" s="12" customFormat="1" x14ac:dyDescent="0.25">
      <c r="A1400" s="12" t="s">
        <v>80</v>
      </c>
      <c r="B1400" s="12">
        <v>21</v>
      </c>
      <c r="C1400" s="12" t="s">
        <v>88</v>
      </c>
      <c r="D1400" s="12" t="s">
        <v>80</v>
      </c>
      <c r="E1400" s="12" t="s">
        <v>80</v>
      </c>
      <c r="F1400" s="12" t="s">
        <v>90</v>
      </c>
      <c r="G1400" s="12" t="s">
        <v>80</v>
      </c>
      <c r="H1400" s="12" t="s">
        <v>80</v>
      </c>
      <c r="I1400" s="12" t="s">
        <v>80</v>
      </c>
      <c r="J1400" s="12">
        <v>88</v>
      </c>
      <c r="K1400" s="12">
        <v>124</v>
      </c>
      <c r="L1400" s="12" t="s">
        <v>80</v>
      </c>
      <c r="M1400" s="12" t="s">
        <v>90</v>
      </c>
      <c r="N1400" s="12">
        <v>88</v>
      </c>
      <c r="O1400" s="12">
        <v>124</v>
      </c>
      <c r="P1400" s="23">
        <v>1.7165489266602361</v>
      </c>
      <c r="Q1400" s="12" t="s">
        <v>90</v>
      </c>
      <c r="R1400" s="12">
        <v>88</v>
      </c>
      <c r="S1400" s="12">
        <v>124</v>
      </c>
      <c r="T1400" s="23">
        <v>1.7165489266602361</v>
      </c>
    </row>
    <row r="1401" spans="1:20" s="12" customFormat="1" x14ac:dyDescent="0.25">
      <c r="A1401" s="12" t="s">
        <v>80</v>
      </c>
      <c r="B1401" s="12">
        <v>21</v>
      </c>
      <c r="C1401" s="12" t="s">
        <v>88</v>
      </c>
      <c r="D1401" s="12" t="s">
        <v>80</v>
      </c>
      <c r="E1401" s="12" t="s">
        <v>80</v>
      </c>
      <c r="F1401" s="12" t="s">
        <v>94</v>
      </c>
      <c r="G1401" s="12" t="s">
        <v>80</v>
      </c>
      <c r="H1401" s="12" t="s">
        <v>80</v>
      </c>
      <c r="I1401" s="12" t="s">
        <v>80</v>
      </c>
      <c r="J1401" s="12">
        <v>124</v>
      </c>
      <c r="K1401" s="12">
        <v>153</v>
      </c>
      <c r="L1401" s="12" t="s">
        <v>80</v>
      </c>
      <c r="M1401" s="12" t="s">
        <v>94</v>
      </c>
      <c r="N1401" s="12">
        <v>124</v>
      </c>
      <c r="O1401" s="12">
        <v>153</v>
      </c>
      <c r="P1401" s="23">
        <v>1.73</v>
      </c>
      <c r="Q1401" s="12" t="s">
        <v>94</v>
      </c>
      <c r="R1401" s="12">
        <v>124</v>
      </c>
      <c r="S1401" s="12">
        <v>150</v>
      </c>
      <c r="T1401" s="23">
        <v>1.73</v>
      </c>
    </row>
    <row r="1402" spans="1:20" s="12" customFormat="1" x14ac:dyDescent="0.25">
      <c r="A1402" s="12" t="s">
        <v>80</v>
      </c>
      <c r="B1402" s="12">
        <v>21</v>
      </c>
      <c r="C1402" s="12" t="s">
        <v>88</v>
      </c>
      <c r="D1402" s="12" t="s">
        <v>80</v>
      </c>
      <c r="E1402" s="12" t="s">
        <v>80</v>
      </c>
      <c r="F1402" s="12" t="s">
        <v>92</v>
      </c>
      <c r="G1402" s="12" t="s">
        <v>80</v>
      </c>
      <c r="H1402" s="12" t="s">
        <v>80</v>
      </c>
      <c r="I1402" s="12" t="s">
        <v>80</v>
      </c>
      <c r="J1402" s="12">
        <v>45</v>
      </c>
      <c r="K1402" s="12">
        <v>66</v>
      </c>
      <c r="L1402" s="12" t="s">
        <v>80</v>
      </c>
      <c r="M1402" s="12" t="s">
        <v>92</v>
      </c>
      <c r="N1402" s="12">
        <v>45</v>
      </c>
      <c r="O1402" s="12">
        <v>66</v>
      </c>
      <c r="P1402" s="23">
        <v>1.5194693329180677</v>
      </c>
      <c r="Q1402" s="12" t="s">
        <v>92</v>
      </c>
      <c r="R1402" s="12">
        <v>45</v>
      </c>
      <c r="S1402" s="12">
        <v>73</v>
      </c>
      <c r="T1402" s="23">
        <v>1.5194693329180677</v>
      </c>
    </row>
    <row r="1403" spans="1:20" s="12" customFormat="1" x14ac:dyDescent="0.25">
      <c r="A1403" s="12" t="s">
        <v>80</v>
      </c>
      <c r="B1403" s="12">
        <v>3</v>
      </c>
      <c r="C1403" s="12" t="s">
        <v>101</v>
      </c>
      <c r="D1403" s="12" t="s">
        <v>80</v>
      </c>
      <c r="E1403" s="12" t="s">
        <v>80</v>
      </c>
      <c r="F1403" s="12" t="s">
        <v>80</v>
      </c>
      <c r="G1403" s="12" t="s">
        <v>80</v>
      </c>
      <c r="H1403" s="12" t="s">
        <v>80</v>
      </c>
      <c r="I1403" s="12" t="s">
        <v>80</v>
      </c>
      <c r="J1403" s="12" t="s">
        <v>80</v>
      </c>
      <c r="K1403" s="12" t="s">
        <v>80</v>
      </c>
      <c r="L1403" s="12" t="s">
        <v>80</v>
      </c>
      <c r="M1403" s="12" t="s">
        <v>80</v>
      </c>
      <c r="N1403" s="12" t="s">
        <v>80</v>
      </c>
      <c r="O1403" s="12" t="s">
        <v>80</v>
      </c>
      <c r="P1403" s="23" t="s">
        <v>80</v>
      </c>
      <c r="Q1403" s="12" t="s">
        <v>211</v>
      </c>
      <c r="R1403" s="12">
        <v>140</v>
      </c>
      <c r="S1403" s="12">
        <v>152</v>
      </c>
      <c r="T1403" s="23" t="s">
        <v>80</v>
      </c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V1403"/>
  <sheetViews>
    <sheetView zoomScaleNormal="100" workbookViewId="0">
      <pane xSplit="7" ySplit="1" topLeftCell="H1361" activePane="bottomRight" state="frozen"/>
      <selection pane="topRight" activeCell="H1" sqref="H1"/>
      <selection pane="bottomLeft" activeCell="A2" sqref="A2"/>
      <selection pane="bottomRight" activeCell="G1388" sqref="G1388"/>
    </sheetView>
  </sheetViews>
  <sheetFormatPr defaultRowHeight="15" x14ac:dyDescent="0.25"/>
  <cols>
    <col min="4" max="5" width="13" customWidth="1"/>
    <col min="6" max="6" width="10.5703125" bestFit="1" customWidth="1"/>
    <col min="10" max="15" width="9.140625" customWidth="1"/>
    <col min="16" max="16" width="15" customWidth="1"/>
    <col min="17" max="17" width="9.140625" style="35" customWidth="1"/>
    <col min="18" max="21" width="9.140625" style="10" customWidth="1"/>
    <col min="22" max="22" width="13.85546875" style="10" customWidth="1"/>
    <col min="23" max="23" width="14.28515625" style="10" customWidth="1"/>
    <col min="24" max="24" width="9.140625" style="10" customWidth="1"/>
    <col min="25" max="25" width="10.5703125" style="10" customWidth="1"/>
    <col min="26" max="30" width="9.140625" style="10" customWidth="1"/>
    <col min="31" max="31" width="14.7109375" style="10" customWidth="1"/>
    <col min="32" max="32" width="17.42578125" style="10" customWidth="1"/>
    <col min="33" max="33" width="14" style="10" customWidth="1"/>
    <col min="34" max="34" width="19" style="10" customWidth="1"/>
    <col min="35" max="38" width="9.140625" customWidth="1"/>
    <col min="39" max="39" width="14.28515625" customWidth="1"/>
    <col min="40" max="44" width="9.140625" style="10" customWidth="1"/>
    <col min="45" max="45" width="10.140625" style="10" customWidth="1"/>
    <col min="46" max="55" width="9.140625" style="10" customWidth="1"/>
    <col min="56" max="56" width="9.140625" style="10"/>
    <col min="57" max="57" width="15.42578125" style="10" customWidth="1"/>
    <col min="58" max="59" width="12" style="10" customWidth="1"/>
    <col min="60" max="60" width="11.7109375" bestFit="1" customWidth="1"/>
    <col min="61" max="73" width="9.140625" style="10"/>
  </cols>
  <sheetData>
    <row r="1" spans="1:74" s="9" customFormat="1" ht="65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tr">
        <f>AE1</f>
        <v>1998_98DHBd2 (g/cm3)_RU</v>
      </c>
      <c r="Q1" s="3" t="s">
        <v>15</v>
      </c>
      <c r="R1" s="4" t="s">
        <v>16</v>
      </c>
      <c r="S1" s="4" t="s">
        <v>17</v>
      </c>
      <c r="T1" s="5" t="s">
        <v>18</v>
      </c>
      <c r="U1" s="4" t="s">
        <v>19</v>
      </c>
      <c r="V1" s="4" t="s">
        <v>20</v>
      </c>
      <c r="W1" s="6" t="s">
        <v>21</v>
      </c>
      <c r="X1" s="4" t="s">
        <v>22</v>
      </c>
      <c r="Y1" s="4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7" t="s">
        <v>57</v>
      </c>
      <c r="BH1" s="8" t="s">
        <v>58</v>
      </c>
      <c r="BI1" s="1" t="s">
        <v>52</v>
      </c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</row>
    <row r="2" spans="1:74" x14ac:dyDescent="0.25">
      <c r="A2" s="10">
        <v>3</v>
      </c>
      <c r="B2" s="10">
        <v>7</v>
      </c>
      <c r="C2" s="10" t="s">
        <v>82</v>
      </c>
      <c r="D2" s="10">
        <v>493383.10704700003</v>
      </c>
      <c r="E2" s="10">
        <v>5180586.0806700001</v>
      </c>
      <c r="F2" s="10" t="s">
        <v>78</v>
      </c>
      <c r="G2" s="10" t="s">
        <v>119</v>
      </c>
      <c r="H2" s="10">
        <v>3</v>
      </c>
      <c r="I2" s="10" t="s">
        <v>120</v>
      </c>
      <c r="J2" s="10">
        <v>0</v>
      </c>
      <c r="K2" s="10" t="s">
        <v>64</v>
      </c>
      <c r="L2" s="10">
        <v>10</v>
      </c>
      <c r="M2" s="10">
        <v>-5</v>
      </c>
      <c r="N2" s="10">
        <v>1</v>
      </c>
      <c r="O2" s="10">
        <v>5.44</v>
      </c>
      <c r="P2" s="11">
        <v>1.41</v>
      </c>
      <c r="Q2" s="11">
        <v>1.41</v>
      </c>
      <c r="R2" s="12">
        <v>7</v>
      </c>
      <c r="S2" s="12" t="s">
        <v>82</v>
      </c>
      <c r="T2" s="10" t="s">
        <v>78</v>
      </c>
      <c r="U2" s="13">
        <v>10</v>
      </c>
      <c r="V2" s="16">
        <v>1.26</v>
      </c>
      <c r="W2" s="16">
        <v>1.41</v>
      </c>
      <c r="X2" s="15" t="s">
        <v>119</v>
      </c>
      <c r="Y2" s="12">
        <v>2</v>
      </c>
      <c r="Z2" s="16">
        <v>7</v>
      </c>
      <c r="AA2" s="16" t="s">
        <v>82</v>
      </c>
      <c r="AB2" s="16" t="s">
        <v>119</v>
      </c>
      <c r="AC2" s="16" t="s">
        <v>120</v>
      </c>
      <c r="AD2" s="16" t="s">
        <v>78</v>
      </c>
      <c r="AE2" s="16">
        <v>1.41</v>
      </c>
      <c r="AF2" s="16">
        <v>1.26</v>
      </c>
      <c r="AG2" s="16">
        <v>1.2511764999999999</v>
      </c>
      <c r="AH2" s="16">
        <v>14.1</v>
      </c>
      <c r="AI2" s="16">
        <v>22.156739999999999</v>
      </c>
      <c r="AJ2" s="16">
        <v>1.5278759999999998</v>
      </c>
      <c r="AK2" s="16">
        <f t="shared" ref="AK2:AK65" si="0">AI2/AJ2</f>
        <v>14.501661129568108</v>
      </c>
      <c r="AL2" s="10" t="s">
        <v>78</v>
      </c>
      <c r="AM2" s="10">
        <v>1</v>
      </c>
      <c r="AN2" s="10" t="s">
        <v>63</v>
      </c>
      <c r="AO2" s="10" t="s">
        <v>64</v>
      </c>
      <c r="AP2" s="10">
        <v>10</v>
      </c>
      <c r="AQ2" s="10">
        <v>-5</v>
      </c>
      <c r="AR2" s="17" t="s">
        <v>65</v>
      </c>
      <c r="AS2" s="10">
        <v>5.14</v>
      </c>
      <c r="AT2" s="18">
        <v>1.1099562683988518</v>
      </c>
      <c r="AU2" s="18">
        <v>31.974258318797002</v>
      </c>
      <c r="AV2" s="18">
        <v>2.2589900822725881</v>
      </c>
      <c r="AW2" s="18">
        <f t="shared" ref="AW2:AW65" si="1">AU2/AV2</f>
        <v>14.154226957309293</v>
      </c>
      <c r="AX2" s="19" t="s">
        <v>78</v>
      </c>
      <c r="AY2" s="19">
        <v>0</v>
      </c>
      <c r="AZ2" s="19">
        <v>10</v>
      </c>
      <c r="BA2" s="19">
        <v>10</v>
      </c>
      <c r="BB2" s="19">
        <v>-5</v>
      </c>
      <c r="BC2" s="19">
        <v>1</v>
      </c>
      <c r="BD2" s="18">
        <v>0.99043703795190285</v>
      </c>
      <c r="BE2" s="16">
        <f t="shared" ref="BE2:BE7" si="2">(AT2+BD2)/2</f>
        <v>1.0501966531753772</v>
      </c>
      <c r="BF2" s="16">
        <v>1.1099562683988518</v>
      </c>
      <c r="BG2" s="16">
        <v>0.99043703795190285</v>
      </c>
      <c r="BH2" s="20">
        <f t="shared" ref="BH2:BH65" si="3">BD2-AT2</f>
        <v>-0.1195192304469489</v>
      </c>
      <c r="BI2" s="10">
        <v>-5</v>
      </c>
    </row>
    <row r="3" spans="1:74" x14ac:dyDescent="0.25">
      <c r="A3" s="10">
        <v>3</v>
      </c>
      <c r="B3" s="10">
        <v>7</v>
      </c>
      <c r="C3" s="10" t="s">
        <v>82</v>
      </c>
      <c r="D3" s="10">
        <v>493383.10704700003</v>
      </c>
      <c r="E3" s="10">
        <v>5180586.0806700001</v>
      </c>
      <c r="F3" s="10" t="s">
        <v>78</v>
      </c>
      <c r="G3" s="10" t="s">
        <v>119</v>
      </c>
      <c r="H3" s="10">
        <v>3</v>
      </c>
      <c r="I3" s="10" t="s">
        <v>120</v>
      </c>
      <c r="J3" s="10" t="s">
        <v>64</v>
      </c>
      <c r="K3" s="10" t="s">
        <v>68</v>
      </c>
      <c r="L3" s="10">
        <v>10</v>
      </c>
      <c r="M3" s="10">
        <v>-15</v>
      </c>
      <c r="N3" s="10">
        <v>2</v>
      </c>
      <c r="O3" s="10">
        <v>5.27</v>
      </c>
      <c r="P3" s="11">
        <v>1.41</v>
      </c>
      <c r="Q3" s="11">
        <v>1.41</v>
      </c>
      <c r="R3" s="12">
        <v>7</v>
      </c>
      <c r="S3" s="12" t="s">
        <v>82</v>
      </c>
      <c r="T3" s="10" t="s">
        <v>78</v>
      </c>
      <c r="U3" s="21">
        <v>10</v>
      </c>
      <c r="V3" s="16">
        <v>1.26</v>
      </c>
      <c r="W3" s="16">
        <v>1.41</v>
      </c>
      <c r="X3" s="15" t="s">
        <v>119</v>
      </c>
      <c r="Y3" s="12">
        <v>3</v>
      </c>
      <c r="Z3" s="16">
        <v>7</v>
      </c>
      <c r="AA3" s="16" t="s">
        <v>82</v>
      </c>
      <c r="AB3" s="16" t="s">
        <v>119</v>
      </c>
      <c r="AC3" s="16" t="s">
        <v>120</v>
      </c>
      <c r="AD3" s="16" t="s">
        <v>78</v>
      </c>
      <c r="AE3" s="16">
        <v>1.41</v>
      </c>
      <c r="AF3" s="16">
        <v>1.26</v>
      </c>
      <c r="AG3" s="16">
        <v>1.2511764999999999</v>
      </c>
      <c r="AH3" s="16">
        <v>28.2</v>
      </c>
      <c r="AI3" s="16">
        <v>22.99146</v>
      </c>
      <c r="AJ3" s="16">
        <v>1.6092330000000001</v>
      </c>
      <c r="AK3" s="16">
        <f t="shared" si="0"/>
        <v>14.287216332252694</v>
      </c>
      <c r="AL3" s="10" t="s">
        <v>78</v>
      </c>
      <c r="AM3" s="10">
        <v>1</v>
      </c>
      <c r="AN3" s="10" t="s">
        <v>64</v>
      </c>
      <c r="AO3" s="10" t="s">
        <v>68</v>
      </c>
      <c r="AP3" s="10">
        <v>10</v>
      </c>
      <c r="AQ3" s="10">
        <v>-15</v>
      </c>
      <c r="AR3" s="17" t="s">
        <v>69</v>
      </c>
      <c r="AS3" s="10">
        <v>5.47</v>
      </c>
      <c r="AT3" s="18">
        <v>1.5394487132619263</v>
      </c>
      <c r="AU3" s="18">
        <v>22.055681714903621</v>
      </c>
      <c r="AV3" s="18">
        <v>1.960487936339063</v>
      </c>
      <c r="AW3" s="18">
        <f t="shared" si="1"/>
        <v>11.250098154691797</v>
      </c>
      <c r="AX3" s="19" t="s">
        <v>78</v>
      </c>
      <c r="AY3" s="19">
        <v>10</v>
      </c>
      <c r="AZ3" s="19">
        <v>20</v>
      </c>
      <c r="BA3" s="19">
        <v>10</v>
      </c>
      <c r="BB3" s="19">
        <v>-15</v>
      </c>
      <c r="BC3" s="19">
        <v>2</v>
      </c>
      <c r="BD3" s="18">
        <v>1.0783915874164123</v>
      </c>
      <c r="BE3" s="16">
        <f t="shared" si="2"/>
        <v>1.3089201503391692</v>
      </c>
      <c r="BF3" s="16">
        <v>1.5394487132619263</v>
      </c>
      <c r="BG3" s="16">
        <v>1.0783915874164123</v>
      </c>
      <c r="BH3" s="20">
        <f t="shared" si="3"/>
        <v>-0.46105712584551406</v>
      </c>
      <c r="BI3" s="10">
        <v>-15</v>
      </c>
    </row>
    <row r="4" spans="1:74" x14ac:dyDescent="0.25">
      <c r="A4" s="10">
        <v>3</v>
      </c>
      <c r="B4" s="10">
        <v>7</v>
      </c>
      <c r="C4" s="10" t="s">
        <v>82</v>
      </c>
      <c r="D4" s="10">
        <v>493383.10704700003</v>
      </c>
      <c r="E4" s="10">
        <v>5180586.0806700001</v>
      </c>
      <c r="F4" s="10" t="s">
        <v>78</v>
      </c>
      <c r="G4" s="10" t="s">
        <v>119</v>
      </c>
      <c r="H4" s="10">
        <v>3</v>
      </c>
      <c r="I4" s="10" t="s">
        <v>120</v>
      </c>
      <c r="J4" s="10">
        <v>20</v>
      </c>
      <c r="K4" s="10" t="s">
        <v>70</v>
      </c>
      <c r="L4" s="10">
        <v>10</v>
      </c>
      <c r="M4" s="10">
        <v>-25</v>
      </c>
      <c r="N4" s="10">
        <v>3</v>
      </c>
      <c r="O4" s="10">
        <v>6.08</v>
      </c>
      <c r="P4" s="11">
        <v>1.4142692802498567</v>
      </c>
      <c r="Q4" s="11">
        <v>1.4142692802498567</v>
      </c>
      <c r="R4" s="12">
        <v>7</v>
      </c>
      <c r="S4" s="12" t="s">
        <v>82</v>
      </c>
      <c r="T4" s="10" t="s">
        <v>81</v>
      </c>
      <c r="U4" s="13">
        <v>10</v>
      </c>
      <c r="V4" s="16">
        <v>1.26</v>
      </c>
      <c r="W4" s="16">
        <v>1.4142692802498567</v>
      </c>
      <c r="X4" s="15" t="s">
        <v>119</v>
      </c>
      <c r="Y4" s="12">
        <v>4</v>
      </c>
      <c r="Z4" s="16">
        <v>7</v>
      </c>
      <c r="AA4" s="16" t="s">
        <v>82</v>
      </c>
      <c r="AB4" s="16" t="s">
        <v>119</v>
      </c>
      <c r="AC4" s="16" t="s">
        <v>120</v>
      </c>
      <c r="AD4" s="16" t="s">
        <v>81</v>
      </c>
      <c r="AE4" s="16">
        <v>1.4142692802498567</v>
      </c>
      <c r="AF4" s="16">
        <v>1.26</v>
      </c>
      <c r="AG4" s="16">
        <v>1.2475000000000001</v>
      </c>
      <c r="AH4" s="16">
        <v>42.342692802498561</v>
      </c>
      <c r="AI4" s="16">
        <v>15.160966684278462</v>
      </c>
      <c r="AJ4" s="16">
        <v>1.064520487244067</v>
      </c>
      <c r="AK4" s="16">
        <f t="shared" si="0"/>
        <v>14.242061910455693</v>
      </c>
      <c r="AL4" s="10" t="s">
        <v>81</v>
      </c>
      <c r="AM4" s="10">
        <v>2</v>
      </c>
      <c r="AN4" s="10" t="s">
        <v>68</v>
      </c>
      <c r="AO4" s="10" t="s">
        <v>70</v>
      </c>
      <c r="AP4" s="10">
        <v>10</v>
      </c>
      <c r="AQ4" s="10">
        <v>-25</v>
      </c>
      <c r="AR4" s="17" t="s">
        <v>71</v>
      </c>
      <c r="AS4" s="10">
        <v>6.1</v>
      </c>
      <c r="AT4" s="18">
        <v>1.4142692802498567</v>
      </c>
      <c r="AU4" s="18">
        <v>16.351781418248837</v>
      </c>
      <c r="AV4" s="18">
        <v>1.4653244012668762</v>
      </c>
      <c r="AW4" s="18">
        <f t="shared" si="1"/>
        <v>11.159154521764307</v>
      </c>
      <c r="AX4" s="19" t="s">
        <v>81</v>
      </c>
      <c r="AY4" s="19">
        <v>20</v>
      </c>
      <c r="AZ4" s="19">
        <v>30</v>
      </c>
      <c r="BA4" s="19">
        <v>10</v>
      </c>
      <c r="BB4" s="19">
        <v>-25</v>
      </c>
      <c r="BC4" s="19">
        <v>3</v>
      </c>
      <c r="BD4" s="18">
        <v>1.0081690985761418</v>
      </c>
      <c r="BE4" s="16">
        <f t="shared" si="2"/>
        <v>1.2112191894129993</v>
      </c>
      <c r="BF4" s="16">
        <v>1.4142692802498567</v>
      </c>
      <c r="BG4" s="16">
        <v>1.0081690985761418</v>
      </c>
      <c r="BH4" s="20">
        <f t="shared" si="3"/>
        <v>-0.40610018167371487</v>
      </c>
      <c r="BI4" s="10">
        <v>-25</v>
      </c>
    </row>
    <row r="5" spans="1:74" x14ac:dyDescent="0.25">
      <c r="A5" s="10">
        <v>3</v>
      </c>
      <c r="B5" s="10">
        <v>7</v>
      </c>
      <c r="C5" s="10" t="s">
        <v>82</v>
      </c>
      <c r="D5" s="10">
        <v>493383.10704700003</v>
      </c>
      <c r="E5" s="10">
        <v>5180586.0806700001</v>
      </c>
      <c r="F5" s="10" t="s">
        <v>82</v>
      </c>
      <c r="G5" s="10" t="s">
        <v>119</v>
      </c>
      <c r="H5" s="10">
        <v>3</v>
      </c>
      <c r="I5" s="10" t="s">
        <v>120</v>
      </c>
      <c r="J5" s="10">
        <v>30</v>
      </c>
      <c r="K5" s="10">
        <v>39</v>
      </c>
      <c r="L5" s="10">
        <v>9</v>
      </c>
      <c r="M5" s="10">
        <v>-34.5</v>
      </c>
      <c r="N5" s="10">
        <v>4</v>
      </c>
      <c r="O5" s="10">
        <v>5.84</v>
      </c>
      <c r="P5" s="11">
        <v>1.3657099978774128</v>
      </c>
      <c r="Q5" s="22">
        <v>1.3247246739429994</v>
      </c>
      <c r="R5" s="13">
        <v>7</v>
      </c>
      <c r="S5" s="13" t="s">
        <v>82</v>
      </c>
      <c r="T5" s="10" t="s">
        <v>82</v>
      </c>
      <c r="U5" s="12">
        <v>9</v>
      </c>
      <c r="V5" s="16">
        <v>1.44</v>
      </c>
      <c r="W5" s="16">
        <v>1.3657099978774128</v>
      </c>
      <c r="X5" s="15" t="s">
        <v>119</v>
      </c>
      <c r="Y5" s="12">
        <v>5</v>
      </c>
      <c r="Z5" s="16">
        <v>7</v>
      </c>
      <c r="AA5" s="16" t="s">
        <v>82</v>
      </c>
      <c r="AB5" s="16" t="s">
        <v>119</v>
      </c>
      <c r="AC5" s="16" t="s">
        <v>120</v>
      </c>
      <c r="AD5" s="16" t="s">
        <v>82</v>
      </c>
      <c r="AE5" s="16">
        <v>1.3657099978774128</v>
      </c>
      <c r="AF5" s="16">
        <v>1.44</v>
      </c>
      <c r="AG5" s="16">
        <v>1.3174999999999999</v>
      </c>
      <c r="AH5" s="16">
        <v>54.634082783395279</v>
      </c>
      <c r="AI5" s="16">
        <v>9.6133419318589404</v>
      </c>
      <c r="AJ5" s="16">
        <v>0.97827172857956957</v>
      </c>
      <c r="AK5" s="16">
        <f t="shared" si="0"/>
        <v>9.8268626711898488</v>
      </c>
      <c r="AL5" s="10" t="s">
        <v>82</v>
      </c>
      <c r="AM5" s="10">
        <v>2</v>
      </c>
      <c r="AN5" s="10">
        <v>30</v>
      </c>
      <c r="AO5" s="10">
        <v>39</v>
      </c>
      <c r="AP5" s="10">
        <v>9</v>
      </c>
      <c r="AQ5" s="10">
        <v>-34.5</v>
      </c>
      <c r="AR5" s="17">
        <v>4</v>
      </c>
      <c r="AS5" s="10">
        <v>5.9</v>
      </c>
      <c r="AT5" s="16">
        <v>1.3657099978774128</v>
      </c>
      <c r="AU5" s="16">
        <v>10.182433287974458</v>
      </c>
      <c r="AV5" s="16">
        <v>0.9974462969497685</v>
      </c>
      <c r="AW5" s="16">
        <f t="shared" si="1"/>
        <v>10.208502772643254</v>
      </c>
      <c r="AX5" s="10" t="s">
        <v>82</v>
      </c>
      <c r="AY5" s="10">
        <v>30</v>
      </c>
      <c r="AZ5" s="10">
        <v>39</v>
      </c>
      <c r="BA5" s="10">
        <v>9</v>
      </c>
      <c r="BB5" s="10">
        <v>-34.5</v>
      </c>
      <c r="BC5" s="10">
        <v>4</v>
      </c>
      <c r="BD5" s="16">
        <v>1.2837393500085863</v>
      </c>
      <c r="BE5" s="18">
        <f t="shared" si="2"/>
        <v>1.3247246739429994</v>
      </c>
      <c r="BF5" s="16">
        <v>1.3247246739429994</v>
      </c>
      <c r="BG5" s="16">
        <v>1.3247246739429994</v>
      </c>
      <c r="BH5" s="20">
        <f t="shared" si="3"/>
        <v>-8.1970647868826463E-2</v>
      </c>
      <c r="BI5" s="10">
        <v>-34.5</v>
      </c>
    </row>
    <row r="6" spans="1:74" x14ac:dyDescent="0.25">
      <c r="A6" s="10">
        <v>3</v>
      </c>
      <c r="B6" s="10">
        <v>7</v>
      </c>
      <c r="C6" s="10" t="s">
        <v>82</v>
      </c>
      <c r="D6" s="10">
        <v>493383.10704700003</v>
      </c>
      <c r="E6" s="10">
        <v>5180586.0806700001</v>
      </c>
      <c r="F6" s="10" t="s">
        <v>83</v>
      </c>
      <c r="G6" s="10" t="s">
        <v>119</v>
      </c>
      <c r="H6" s="10">
        <v>3</v>
      </c>
      <c r="I6" s="10" t="s">
        <v>120</v>
      </c>
      <c r="J6" s="10">
        <v>39</v>
      </c>
      <c r="K6" s="10">
        <v>65</v>
      </c>
      <c r="L6" s="10">
        <v>26</v>
      </c>
      <c r="M6" s="10">
        <v>-52</v>
      </c>
      <c r="N6" s="10">
        <v>5</v>
      </c>
      <c r="O6" s="10">
        <v>6.14</v>
      </c>
      <c r="P6" s="11">
        <v>1.5198398596408698</v>
      </c>
      <c r="Q6" s="22">
        <v>1.4830036856946709</v>
      </c>
      <c r="R6" s="12">
        <v>7</v>
      </c>
      <c r="S6" s="12" t="s">
        <v>82</v>
      </c>
      <c r="T6" s="10" t="s">
        <v>83</v>
      </c>
      <c r="U6" s="12">
        <v>26</v>
      </c>
      <c r="V6" s="16">
        <v>1.44</v>
      </c>
      <c r="W6" s="16">
        <v>1.5198398596408698</v>
      </c>
      <c r="X6" s="15" t="s">
        <v>119</v>
      </c>
      <c r="Y6" s="12">
        <v>6</v>
      </c>
      <c r="Z6" s="16">
        <v>7</v>
      </c>
      <c r="AA6" s="16" t="s">
        <v>82</v>
      </c>
      <c r="AB6" s="16" t="s">
        <v>119</v>
      </c>
      <c r="AC6" s="16" t="s">
        <v>120</v>
      </c>
      <c r="AD6" s="16" t="s">
        <v>83</v>
      </c>
      <c r="AE6" s="16">
        <v>1.5198398596408698</v>
      </c>
      <c r="AF6" s="16">
        <v>1.44</v>
      </c>
      <c r="AG6" s="16">
        <v>1.4200714000000001</v>
      </c>
      <c r="AH6" s="16">
        <v>94.149919134057882</v>
      </c>
      <c r="AI6" s="16">
        <v>23.85768619671255</v>
      </c>
      <c r="AJ6" s="16">
        <v>2.4246917184766574</v>
      </c>
      <c r="AK6" s="16">
        <f t="shared" si="0"/>
        <v>9.8394719687092582</v>
      </c>
      <c r="AL6" s="10" t="s">
        <v>83</v>
      </c>
      <c r="AM6" s="10">
        <v>3</v>
      </c>
      <c r="AN6" s="10">
        <v>39</v>
      </c>
      <c r="AO6" s="10">
        <v>65</v>
      </c>
      <c r="AP6" s="10">
        <v>26</v>
      </c>
      <c r="AQ6" s="10">
        <v>-52</v>
      </c>
      <c r="AR6" s="17">
        <v>5</v>
      </c>
      <c r="AS6" s="10">
        <v>6.25</v>
      </c>
      <c r="AT6" s="16">
        <v>1.5198398596408698</v>
      </c>
      <c r="AU6" s="16">
        <v>21.774806462669122</v>
      </c>
      <c r="AV6" s="16">
        <v>2.3729259728572898</v>
      </c>
      <c r="AW6" s="16">
        <f t="shared" si="1"/>
        <v>9.1763530391340531</v>
      </c>
      <c r="AX6" s="10" t="s">
        <v>83</v>
      </c>
      <c r="AY6" s="10">
        <v>39</v>
      </c>
      <c r="AZ6" s="10">
        <v>65</v>
      </c>
      <c r="BA6" s="10">
        <v>26</v>
      </c>
      <c r="BB6" s="10">
        <v>-52</v>
      </c>
      <c r="BC6" s="10">
        <v>5</v>
      </c>
      <c r="BD6" s="16">
        <v>1.4461675117484718</v>
      </c>
      <c r="BE6" s="18">
        <f t="shared" si="2"/>
        <v>1.4830036856946709</v>
      </c>
      <c r="BF6" s="16">
        <v>1.4830036856946709</v>
      </c>
      <c r="BG6" s="16">
        <v>1.4830036856946709</v>
      </c>
      <c r="BH6" s="20">
        <f t="shared" si="3"/>
        <v>-7.367234789239796E-2</v>
      </c>
      <c r="BI6" s="10">
        <v>-52</v>
      </c>
    </row>
    <row r="7" spans="1:74" x14ac:dyDescent="0.25">
      <c r="A7" s="10">
        <v>3</v>
      </c>
      <c r="B7" s="10">
        <v>7</v>
      </c>
      <c r="C7" s="10" t="s">
        <v>82</v>
      </c>
      <c r="D7" s="10">
        <v>493383.10704700003</v>
      </c>
      <c r="E7" s="10">
        <v>5180586.0806700001</v>
      </c>
      <c r="F7" s="10" t="s">
        <v>89</v>
      </c>
      <c r="G7" s="10" t="s">
        <v>119</v>
      </c>
      <c r="H7" s="10">
        <v>3</v>
      </c>
      <c r="I7" s="10" t="s">
        <v>120</v>
      </c>
      <c r="J7" s="10">
        <v>65</v>
      </c>
      <c r="K7" s="10">
        <v>98</v>
      </c>
      <c r="L7" s="10">
        <v>33</v>
      </c>
      <c r="M7" s="10">
        <v>-81.5</v>
      </c>
      <c r="N7" s="10">
        <v>6</v>
      </c>
      <c r="O7" s="10">
        <v>6.53</v>
      </c>
      <c r="P7" s="11">
        <v>1.7174999570270923</v>
      </c>
      <c r="Q7" s="22">
        <v>1.6402256170546106</v>
      </c>
      <c r="R7" s="12">
        <v>7</v>
      </c>
      <c r="S7" s="12" t="s">
        <v>82</v>
      </c>
      <c r="T7" s="10" t="s">
        <v>89</v>
      </c>
      <c r="U7" s="12">
        <v>33</v>
      </c>
      <c r="V7" s="16">
        <v>1.53</v>
      </c>
      <c r="W7" s="16">
        <v>1.7174999570270923</v>
      </c>
      <c r="X7" s="15" t="s">
        <v>119</v>
      </c>
      <c r="Y7" s="12">
        <v>7</v>
      </c>
      <c r="Z7" s="16">
        <v>7</v>
      </c>
      <c r="AA7" s="16" t="s">
        <v>82</v>
      </c>
      <c r="AB7" s="16" t="s">
        <v>119</v>
      </c>
      <c r="AC7" s="16" t="s">
        <v>120</v>
      </c>
      <c r="AD7" s="16" t="s">
        <v>89</v>
      </c>
      <c r="AE7" s="16">
        <v>1.7174999570270923</v>
      </c>
      <c r="AF7" s="16">
        <v>1.53</v>
      </c>
      <c r="AG7" s="16">
        <v>1.548</v>
      </c>
      <c r="AH7" s="16">
        <v>150.82741771595192</v>
      </c>
      <c r="AI7" s="16">
        <v>22.853500978191317</v>
      </c>
      <c r="AJ7" s="16">
        <v>2.4059598148014021</v>
      </c>
      <c r="AK7" s="16">
        <f t="shared" si="0"/>
        <v>9.4987043580683164</v>
      </c>
      <c r="AL7" s="10" t="s">
        <v>89</v>
      </c>
      <c r="AM7" s="10">
        <v>6</v>
      </c>
      <c r="AN7" s="10">
        <v>65</v>
      </c>
      <c r="AO7" s="10">
        <v>98</v>
      </c>
      <c r="AP7" s="10">
        <v>33</v>
      </c>
      <c r="AQ7" s="10">
        <v>-81.5</v>
      </c>
      <c r="AR7" s="17">
        <v>6</v>
      </c>
      <c r="AS7" s="10">
        <v>6.54</v>
      </c>
      <c r="AT7" s="16">
        <v>1.7174999570270923</v>
      </c>
      <c r="AU7" s="16">
        <v>19.285652442461085</v>
      </c>
      <c r="AV7" s="16">
        <v>2.9971061250105571</v>
      </c>
      <c r="AW7" s="16">
        <f t="shared" si="1"/>
        <v>6.4347579425113457</v>
      </c>
      <c r="AX7" s="10" t="s">
        <v>89</v>
      </c>
      <c r="AY7" s="10">
        <v>65</v>
      </c>
      <c r="AZ7" s="10">
        <v>98</v>
      </c>
      <c r="BA7" s="10">
        <v>33</v>
      </c>
      <c r="BB7" s="10">
        <v>-81.5</v>
      </c>
      <c r="BC7" s="10">
        <v>6</v>
      </c>
      <c r="BD7" s="16">
        <v>1.5629512770821286</v>
      </c>
      <c r="BE7" s="18">
        <f t="shared" si="2"/>
        <v>1.6402256170546106</v>
      </c>
      <c r="BF7" s="16">
        <v>1.6402256170546106</v>
      </c>
      <c r="BG7" s="16">
        <v>1.6402256170546106</v>
      </c>
      <c r="BH7" s="20">
        <f t="shared" si="3"/>
        <v>-0.1545486799449638</v>
      </c>
      <c r="BI7" s="10">
        <v>-81.5</v>
      </c>
    </row>
    <row r="8" spans="1:74" x14ac:dyDescent="0.25">
      <c r="A8" s="10">
        <v>3</v>
      </c>
      <c r="B8" s="10">
        <v>7</v>
      </c>
      <c r="C8" s="10" t="s">
        <v>82</v>
      </c>
      <c r="D8" s="10">
        <v>493383.10704700003</v>
      </c>
      <c r="E8" s="10">
        <v>5180586.0806700001</v>
      </c>
      <c r="F8" s="10" t="s">
        <v>90</v>
      </c>
      <c r="G8" s="10" t="s">
        <v>119</v>
      </c>
      <c r="H8" s="10">
        <v>3</v>
      </c>
      <c r="I8" s="10" t="s">
        <v>120</v>
      </c>
      <c r="J8" s="10">
        <v>98</v>
      </c>
      <c r="K8" s="10">
        <v>153</v>
      </c>
      <c r="L8" s="10">
        <v>55</v>
      </c>
      <c r="M8" s="10">
        <v>-125.5</v>
      </c>
      <c r="N8" s="10">
        <v>7</v>
      </c>
      <c r="O8" s="10">
        <v>6.76</v>
      </c>
      <c r="P8" s="11">
        <v>1.71908442761239</v>
      </c>
      <c r="Q8" s="22">
        <v>1.64</v>
      </c>
      <c r="R8" s="12">
        <v>7</v>
      </c>
      <c r="S8" s="12" t="s">
        <v>82</v>
      </c>
      <c r="T8" s="10" t="s">
        <v>90</v>
      </c>
      <c r="U8" s="12">
        <v>55</v>
      </c>
      <c r="V8" s="16">
        <v>1.59</v>
      </c>
      <c r="W8" s="16">
        <v>1.71908442761239</v>
      </c>
      <c r="X8" s="15" t="s">
        <v>119</v>
      </c>
      <c r="Y8" s="12">
        <v>8</v>
      </c>
      <c r="Z8" s="16">
        <v>7</v>
      </c>
      <c r="AA8" s="16" t="s">
        <v>82</v>
      </c>
      <c r="AB8" s="16" t="s">
        <v>119</v>
      </c>
      <c r="AC8" s="16" t="s">
        <v>120</v>
      </c>
      <c r="AD8" s="16" t="s">
        <v>90</v>
      </c>
      <c r="AE8" s="16">
        <v>1.71908442761239</v>
      </c>
      <c r="AF8" s="16">
        <v>1.59</v>
      </c>
      <c r="AG8" s="16">
        <v>1.59</v>
      </c>
      <c r="AH8" s="16">
        <v>245.37706123463337</v>
      </c>
      <c r="AI8" s="16">
        <v>27.637806296945772</v>
      </c>
      <c r="AJ8" s="16">
        <v>4.03065130320139</v>
      </c>
      <c r="AK8" s="16">
        <f t="shared" si="0"/>
        <v>6.8569082805536006</v>
      </c>
      <c r="AL8" s="10" t="s">
        <v>90</v>
      </c>
      <c r="AM8" s="10">
        <v>6</v>
      </c>
      <c r="AN8" s="10">
        <v>98</v>
      </c>
      <c r="AO8" s="10">
        <v>153</v>
      </c>
      <c r="AP8" s="10">
        <v>55</v>
      </c>
      <c r="AQ8" s="10">
        <v>-125.5</v>
      </c>
      <c r="AR8" s="17">
        <v>7</v>
      </c>
      <c r="AS8" s="10">
        <v>6.75</v>
      </c>
      <c r="AT8" s="16">
        <v>1.71908442761239</v>
      </c>
      <c r="AU8" s="16">
        <v>24.070448246985919</v>
      </c>
      <c r="AV8" s="16">
        <v>3.6609621970433452</v>
      </c>
      <c r="AW8" s="16">
        <f t="shared" si="1"/>
        <v>6.5748966942148757</v>
      </c>
      <c r="AX8" s="10" t="s">
        <v>90</v>
      </c>
      <c r="AY8" s="10">
        <v>98</v>
      </c>
      <c r="AZ8" s="10">
        <v>153</v>
      </c>
      <c r="BA8" s="10">
        <v>55</v>
      </c>
      <c r="BB8" s="10">
        <v>-125.5</v>
      </c>
      <c r="BC8" s="10">
        <v>7</v>
      </c>
      <c r="BD8" s="26">
        <v>1.2183664280482569</v>
      </c>
      <c r="BE8" s="26">
        <v>1.64</v>
      </c>
      <c r="BF8" s="16">
        <v>1.64</v>
      </c>
      <c r="BG8" s="16">
        <v>1.64</v>
      </c>
      <c r="BH8" s="20">
        <f t="shared" si="3"/>
        <v>-0.5007179995641331</v>
      </c>
      <c r="BI8" s="10">
        <v>-125.5</v>
      </c>
    </row>
    <row r="9" spans="1:74" x14ac:dyDescent="0.25">
      <c r="A9" s="10">
        <v>5</v>
      </c>
      <c r="B9" s="10">
        <v>9</v>
      </c>
      <c r="C9" s="10" t="s">
        <v>82</v>
      </c>
      <c r="D9" s="10">
        <v>493446.911100998</v>
      </c>
      <c r="E9" s="10">
        <v>5180572.1204000004</v>
      </c>
      <c r="F9" s="10" t="s">
        <v>78</v>
      </c>
      <c r="G9" s="10" t="s">
        <v>139</v>
      </c>
      <c r="H9" s="10">
        <v>4</v>
      </c>
      <c r="I9" s="10" t="s">
        <v>79</v>
      </c>
      <c r="J9" s="10">
        <v>0</v>
      </c>
      <c r="K9" s="10" t="s">
        <v>64</v>
      </c>
      <c r="L9" s="10">
        <v>10</v>
      </c>
      <c r="M9" s="10">
        <v>-5</v>
      </c>
      <c r="N9" s="10">
        <v>1</v>
      </c>
      <c r="O9" s="10">
        <v>5.55</v>
      </c>
      <c r="P9" s="11">
        <v>1.3757502819732201</v>
      </c>
      <c r="Q9" s="11">
        <v>1.3757502819732201</v>
      </c>
      <c r="R9" s="12">
        <v>9</v>
      </c>
      <c r="S9" s="12" t="s">
        <v>82</v>
      </c>
      <c r="T9" s="10" t="s">
        <v>78</v>
      </c>
      <c r="U9" s="21">
        <v>10</v>
      </c>
      <c r="V9" s="16">
        <v>1.1399999999999999</v>
      </c>
      <c r="W9" s="16">
        <v>1.3757502819732201</v>
      </c>
      <c r="X9" s="15" t="s">
        <v>139</v>
      </c>
      <c r="Y9" s="12">
        <v>2</v>
      </c>
      <c r="Z9" s="16">
        <v>9</v>
      </c>
      <c r="AA9" s="16" t="s">
        <v>82</v>
      </c>
      <c r="AB9" s="16" t="s">
        <v>139</v>
      </c>
      <c r="AC9" s="16" t="s">
        <v>79</v>
      </c>
      <c r="AD9" s="16" t="s">
        <v>78</v>
      </c>
      <c r="AE9" s="16">
        <v>1.3757502819732201</v>
      </c>
      <c r="AF9" s="16">
        <v>1.1399999999999999</v>
      </c>
      <c r="AG9" s="16">
        <v>1.1472807</v>
      </c>
      <c r="AH9" s="16">
        <v>13.757502819732201</v>
      </c>
      <c r="AI9" s="16">
        <v>21.782254214481991</v>
      </c>
      <c r="AJ9" s="16">
        <v>1.6478736877475231</v>
      </c>
      <c r="AK9" s="16">
        <f t="shared" si="0"/>
        <v>13.218400400734678</v>
      </c>
      <c r="AL9" s="10" t="s">
        <v>78</v>
      </c>
      <c r="AM9" s="10">
        <v>1</v>
      </c>
      <c r="AN9" s="10" t="s">
        <v>63</v>
      </c>
      <c r="AO9" s="10" t="s">
        <v>64</v>
      </c>
      <c r="AP9" s="10">
        <v>10</v>
      </c>
      <c r="AQ9" s="10">
        <v>-5</v>
      </c>
      <c r="AR9" s="17" t="s">
        <v>65</v>
      </c>
      <c r="AS9" s="10" t="s">
        <v>80</v>
      </c>
      <c r="AT9" s="18">
        <v>1.1506752511190261</v>
      </c>
      <c r="AU9" s="18">
        <v>41.101910756289598</v>
      </c>
      <c r="AV9" s="18">
        <v>3.039581900619615</v>
      </c>
      <c r="AW9" s="18">
        <f t="shared" si="1"/>
        <v>13.522225128367499</v>
      </c>
      <c r="AX9" s="19" t="s">
        <v>78</v>
      </c>
      <c r="AY9" s="19">
        <v>0</v>
      </c>
      <c r="AZ9" s="19">
        <v>10</v>
      </c>
      <c r="BA9" s="19">
        <v>10</v>
      </c>
      <c r="BB9" s="19">
        <v>-5</v>
      </c>
      <c r="BC9" s="19">
        <v>1</v>
      </c>
      <c r="BD9" s="18">
        <v>1.3286694779187327</v>
      </c>
      <c r="BE9" s="16">
        <f t="shared" ref="BE9:BE40" si="4">(AT9+BD9)/2</f>
        <v>1.2396723645188794</v>
      </c>
      <c r="BF9" s="16">
        <v>1.1506752511190261</v>
      </c>
      <c r="BG9" s="16">
        <v>1.3286694779187327</v>
      </c>
      <c r="BH9" s="20">
        <f t="shared" si="3"/>
        <v>0.17799422679970656</v>
      </c>
      <c r="BI9" s="10">
        <v>-5</v>
      </c>
    </row>
    <row r="10" spans="1:74" x14ac:dyDescent="0.25">
      <c r="A10" s="10">
        <v>5</v>
      </c>
      <c r="B10" s="10">
        <v>9</v>
      </c>
      <c r="C10" s="10" t="s">
        <v>82</v>
      </c>
      <c r="D10" s="10">
        <v>493446.911100998</v>
      </c>
      <c r="E10" s="10">
        <v>5180572.1204000004</v>
      </c>
      <c r="F10" s="10" t="s">
        <v>78</v>
      </c>
      <c r="G10" s="10" t="s">
        <v>139</v>
      </c>
      <c r="H10" s="10">
        <v>4</v>
      </c>
      <c r="I10" s="10" t="s">
        <v>79</v>
      </c>
      <c r="J10" s="10">
        <v>10</v>
      </c>
      <c r="K10" s="10" t="s">
        <v>68</v>
      </c>
      <c r="L10" s="10">
        <v>10</v>
      </c>
      <c r="M10" s="10">
        <v>-15</v>
      </c>
      <c r="N10" s="10">
        <v>2</v>
      </c>
      <c r="O10" s="10">
        <v>5.35</v>
      </c>
      <c r="P10" s="11">
        <v>1.3757502819732201</v>
      </c>
      <c r="Q10" s="11">
        <v>1.3757502819732201</v>
      </c>
      <c r="R10" s="12">
        <v>9</v>
      </c>
      <c r="S10" s="12" t="s">
        <v>82</v>
      </c>
      <c r="T10" s="10" t="s">
        <v>81</v>
      </c>
      <c r="U10" s="13">
        <v>10</v>
      </c>
      <c r="V10" s="16">
        <v>1.1399999999999999</v>
      </c>
      <c r="W10" s="16">
        <v>1.3757502819732201</v>
      </c>
      <c r="X10" s="15" t="s">
        <v>139</v>
      </c>
      <c r="Y10" s="12">
        <v>3</v>
      </c>
      <c r="Z10" s="16">
        <v>9</v>
      </c>
      <c r="AA10" s="16" t="s">
        <v>82</v>
      </c>
      <c r="AB10" s="16" t="s">
        <v>139</v>
      </c>
      <c r="AC10" s="16" t="s">
        <v>79</v>
      </c>
      <c r="AD10" s="16" t="s">
        <v>81</v>
      </c>
      <c r="AE10" s="16">
        <v>1.3757502819732201</v>
      </c>
      <c r="AF10" s="16">
        <v>1.1399999999999999</v>
      </c>
      <c r="AG10" s="16">
        <v>1.146129</v>
      </c>
      <c r="AH10" s="16">
        <v>27.515005639464402</v>
      </c>
      <c r="AI10" s="16">
        <v>24.42919775699847</v>
      </c>
      <c r="AJ10" s="16">
        <v>1.8597392311713989</v>
      </c>
      <c r="AK10" s="16">
        <f t="shared" si="0"/>
        <v>13.135818908122504</v>
      </c>
      <c r="AL10" s="10" t="s">
        <v>81</v>
      </c>
      <c r="AM10" s="10">
        <v>2</v>
      </c>
      <c r="AN10" s="10" t="s">
        <v>64</v>
      </c>
      <c r="AO10" s="10" t="s">
        <v>68</v>
      </c>
      <c r="AP10" s="10">
        <v>10</v>
      </c>
      <c r="AQ10" s="10">
        <v>-15</v>
      </c>
      <c r="AR10" s="17" t="s">
        <v>69</v>
      </c>
      <c r="AS10" s="10">
        <v>5.04</v>
      </c>
      <c r="AT10" s="18">
        <v>1.4209642499050716</v>
      </c>
      <c r="AU10" s="18">
        <v>21.868639806039056</v>
      </c>
      <c r="AV10" s="18">
        <v>1.9357795976456791</v>
      </c>
      <c r="AW10" s="18">
        <f t="shared" si="1"/>
        <v>11.297071129707115</v>
      </c>
      <c r="AX10" s="19" t="s">
        <v>81</v>
      </c>
      <c r="AY10" s="19">
        <v>10</v>
      </c>
      <c r="AZ10" s="19">
        <v>20</v>
      </c>
      <c r="BA10" s="19">
        <v>10</v>
      </c>
      <c r="BB10" s="19">
        <v>-15</v>
      </c>
      <c r="BC10" s="19">
        <v>2</v>
      </c>
      <c r="BD10" s="18">
        <v>1.4551758208797219</v>
      </c>
      <c r="BE10" s="16">
        <f t="shared" si="4"/>
        <v>1.4380700353923968</v>
      </c>
      <c r="BF10" s="16">
        <v>1.4209642499050716</v>
      </c>
      <c r="BG10" s="16">
        <v>1.4551758208797219</v>
      </c>
      <c r="BH10" s="20">
        <f t="shared" si="3"/>
        <v>3.4211570974650218E-2</v>
      </c>
      <c r="BI10" s="10">
        <v>-15</v>
      </c>
    </row>
    <row r="11" spans="1:74" x14ac:dyDescent="0.25">
      <c r="A11" s="10">
        <v>5</v>
      </c>
      <c r="B11" s="10">
        <v>9</v>
      </c>
      <c r="C11" s="10" t="s">
        <v>82</v>
      </c>
      <c r="D11" s="10">
        <v>493446.911100998</v>
      </c>
      <c r="E11" s="10">
        <v>5180572.1204000004</v>
      </c>
      <c r="F11" s="10" t="s">
        <v>78</v>
      </c>
      <c r="G11" s="10" t="s">
        <v>139</v>
      </c>
      <c r="H11" s="10">
        <v>4</v>
      </c>
      <c r="I11" s="10" t="s">
        <v>79</v>
      </c>
      <c r="J11" s="10">
        <v>20</v>
      </c>
      <c r="K11" s="10" t="s">
        <v>70</v>
      </c>
      <c r="L11" s="10">
        <v>10</v>
      </c>
      <c r="M11" s="10">
        <v>-25</v>
      </c>
      <c r="N11" s="10">
        <v>3</v>
      </c>
      <c r="O11" s="10">
        <v>6.45</v>
      </c>
      <c r="P11" s="11">
        <v>1.3757502819732201</v>
      </c>
      <c r="Q11" s="11">
        <v>1.3757502819732201</v>
      </c>
      <c r="R11" s="12">
        <v>9</v>
      </c>
      <c r="S11" s="12" t="s">
        <v>82</v>
      </c>
      <c r="T11" s="10" t="s">
        <v>82</v>
      </c>
      <c r="U11" s="13">
        <v>10</v>
      </c>
      <c r="V11" s="16">
        <v>1.1399999999999999</v>
      </c>
      <c r="W11" s="16">
        <v>1.3757502819732201</v>
      </c>
      <c r="X11" s="15" t="s">
        <v>139</v>
      </c>
      <c r="Y11" s="12">
        <v>4</v>
      </c>
      <c r="Z11" s="16">
        <v>9</v>
      </c>
      <c r="AA11" s="16" t="s">
        <v>82</v>
      </c>
      <c r="AB11" s="16" t="s">
        <v>139</v>
      </c>
      <c r="AC11" s="16" t="s">
        <v>79</v>
      </c>
      <c r="AD11" s="16" t="s">
        <v>82</v>
      </c>
      <c r="AE11" s="16">
        <v>1.3757502819732201</v>
      </c>
      <c r="AF11" s="16">
        <v>1.1399999999999999</v>
      </c>
      <c r="AG11" s="16">
        <v>1.2118251</v>
      </c>
      <c r="AH11" s="16">
        <v>41.272508459196601</v>
      </c>
      <c r="AI11" s="16">
        <v>17.888880916497779</v>
      </c>
      <c r="AJ11" s="16">
        <v>1.7590343105309592</v>
      </c>
      <c r="AK11" s="16">
        <f t="shared" si="0"/>
        <v>10.169716877835132</v>
      </c>
      <c r="AL11" s="10" t="s">
        <v>82</v>
      </c>
      <c r="AM11" s="10">
        <v>2</v>
      </c>
      <c r="AN11" s="10" t="s">
        <v>68</v>
      </c>
      <c r="AO11" s="10" t="s">
        <v>70</v>
      </c>
      <c r="AP11" s="10">
        <v>10</v>
      </c>
      <c r="AQ11" s="10">
        <v>-25</v>
      </c>
      <c r="AR11" s="17" t="s">
        <v>71</v>
      </c>
      <c r="AS11" s="10">
        <v>6.13</v>
      </c>
      <c r="AT11" s="18">
        <v>1.3757502819732201</v>
      </c>
      <c r="AU11" s="18">
        <v>20.286813657977103</v>
      </c>
      <c r="AV11" s="18">
        <v>1.7474780081623842</v>
      </c>
      <c r="AW11" s="18">
        <f t="shared" si="1"/>
        <v>11.60919540229885</v>
      </c>
      <c r="AX11" s="19" t="s">
        <v>82</v>
      </c>
      <c r="AY11" s="19">
        <v>20</v>
      </c>
      <c r="AZ11" s="19">
        <v>30</v>
      </c>
      <c r="BA11" s="19">
        <v>10</v>
      </c>
      <c r="BB11" s="19">
        <v>-25</v>
      </c>
      <c r="BC11" s="19">
        <v>3</v>
      </c>
      <c r="BD11" s="18">
        <v>1.3918344301921413</v>
      </c>
      <c r="BE11" s="16">
        <f t="shared" si="4"/>
        <v>1.3837923560826808</v>
      </c>
      <c r="BF11" s="16">
        <v>1.3757502819732201</v>
      </c>
      <c r="BG11" s="16">
        <v>1.3918344301921413</v>
      </c>
      <c r="BH11" s="20">
        <f t="shared" si="3"/>
        <v>1.6084148218921124E-2</v>
      </c>
      <c r="BI11" s="10">
        <v>-25</v>
      </c>
    </row>
    <row r="12" spans="1:74" x14ac:dyDescent="0.25">
      <c r="A12" s="10">
        <v>5</v>
      </c>
      <c r="B12" s="10">
        <v>9</v>
      </c>
      <c r="C12" s="10" t="s">
        <v>82</v>
      </c>
      <c r="D12" s="10">
        <v>493446.911100998</v>
      </c>
      <c r="E12" s="10">
        <v>5180572.1204000004</v>
      </c>
      <c r="F12" s="10" t="s">
        <v>82</v>
      </c>
      <c r="G12" s="10" t="s">
        <v>139</v>
      </c>
      <c r="H12" s="10">
        <v>4</v>
      </c>
      <c r="I12" s="10" t="s">
        <v>79</v>
      </c>
      <c r="J12" s="10">
        <v>30</v>
      </c>
      <c r="K12" s="10">
        <v>42</v>
      </c>
      <c r="L12" s="10">
        <v>12</v>
      </c>
      <c r="M12" s="10">
        <v>-36</v>
      </c>
      <c r="N12" s="10">
        <v>4</v>
      </c>
      <c r="O12" s="10">
        <v>6.01</v>
      </c>
      <c r="P12" s="11">
        <v>1.3275923768780409</v>
      </c>
      <c r="Q12" s="22">
        <v>1.3235182955147846</v>
      </c>
      <c r="R12" s="13">
        <v>9</v>
      </c>
      <c r="S12" s="13" t="s">
        <v>82</v>
      </c>
      <c r="T12" s="10" t="s">
        <v>82</v>
      </c>
      <c r="U12" s="12">
        <v>12</v>
      </c>
      <c r="V12" s="16">
        <v>1.32</v>
      </c>
      <c r="W12" s="16">
        <v>1.3275923768780409</v>
      </c>
      <c r="X12" s="15" t="s">
        <v>139</v>
      </c>
      <c r="Y12" s="12">
        <v>5</v>
      </c>
      <c r="Z12" s="16">
        <v>9</v>
      </c>
      <c r="AA12" s="16" t="s">
        <v>82</v>
      </c>
      <c r="AB12" s="16" t="s">
        <v>139</v>
      </c>
      <c r="AC12" s="16" t="s">
        <v>79</v>
      </c>
      <c r="AD12" s="16" t="s">
        <v>82</v>
      </c>
      <c r="AE12" s="16">
        <v>1.3275923768780409</v>
      </c>
      <c r="AF12" s="16">
        <v>1.32</v>
      </c>
      <c r="AG12" s="16">
        <v>1.2118251</v>
      </c>
      <c r="AH12" s="16">
        <v>57.203616981733092</v>
      </c>
      <c r="AI12" s="16">
        <v>15.513713479246034</v>
      </c>
      <c r="AJ12" s="16">
        <v>1.1478363690487541</v>
      </c>
      <c r="AK12" s="16">
        <f t="shared" si="0"/>
        <v>13.515614156835531</v>
      </c>
      <c r="AL12" s="10" t="s">
        <v>82</v>
      </c>
      <c r="AM12" s="10">
        <v>2</v>
      </c>
      <c r="AN12" s="10">
        <v>30</v>
      </c>
      <c r="AO12" s="10">
        <v>42</v>
      </c>
      <c r="AP12" s="10">
        <v>12</v>
      </c>
      <c r="AQ12" s="10">
        <v>-36</v>
      </c>
      <c r="AR12" s="17">
        <v>4</v>
      </c>
      <c r="AS12" s="10">
        <v>5.73</v>
      </c>
      <c r="AT12" s="16">
        <v>1.3275923768780409</v>
      </c>
      <c r="AU12" s="16">
        <v>18.159870604839345</v>
      </c>
      <c r="AV12" s="16">
        <v>1.7994187076204966</v>
      </c>
      <c r="AW12" s="16">
        <f t="shared" si="1"/>
        <v>10.092076139884904</v>
      </c>
      <c r="AX12" s="10" t="s">
        <v>82</v>
      </c>
      <c r="AY12" s="10">
        <v>30</v>
      </c>
      <c r="AZ12" s="10">
        <v>42</v>
      </c>
      <c r="BA12" s="10">
        <v>12</v>
      </c>
      <c r="BB12" s="10">
        <v>-36</v>
      </c>
      <c r="BC12" s="10">
        <v>4</v>
      </c>
      <c r="BD12" s="16">
        <v>1.3194442141515286</v>
      </c>
      <c r="BE12" s="18">
        <f t="shared" si="4"/>
        <v>1.3235182955147846</v>
      </c>
      <c r="BF12" s="16">
        <v>1.3235182955147846</v>
      </c>
      <c r="BG12" s="16">
        <v>1.3235182955147846</v>
      </c>
      <c r="BH12" s="20">
        <f t="shared" si="3"/>
        <v>-8.1481627265123091E-3</v>
      </c>
      <c r="BI12" s="10">
        <v>-36</v>
      </c>
    </row>
    <row r="13" spans="1:74" x14ac:dyDescent="0.25">
      <c r="A13" s="10">
        <v>5</v>
      </c>
      <c r="B13" s="10">
        <v>9</v>
      </c>
      <c r="C13" s="10" t="s">
        <v>82</v>
      </c>
      <c r="D13" s="10">
        <v>493446.911100998</v>
      </c>
      <c r="E13" s="10">
        <v>5180572.1204000004</v>
      </c>
      <c r="F13" s="10" t="s">
        <v>140</v>
      </c>
      <c r="G13" s="10" t="s">
        <v>139</v>
      </c>
      <c r="H13" s="10">
        <v>4</v>
      </c>
      <c r="I13" s="10" t="s">
        <v>79</v>
      </c>
      <c r="J13" s="10">
        <v>42</v>
      </c>
      <c r="K13" s="10">
        <v>66</v>
      </c>
      <c r="L13" s="10">
        <v>24</v>
      </c>
      <c r="M13" s="10">
        <v>-54</v>
      </c>
      <c r="N13" s="10">
        <v>5</v>
      </c>
      <c r="O13" s="10">
        <v>6.28</v>
      </c>
      <c r="P13" s="11">
        <v>1.3647882042731618</v>
      </c>
      <c r="Q13" s="22">
        <v>1.334883559413613</v>
      </c>
      <c r="R13" s="12">
        <v>9</v>
      </c>
      <c r="S13" s="12" t="s">
        <v>82</v>
      </c>
      <c r="T13" s="10" t="s">
        <v>140</v>
      </c>
      <c r="U13" s="12">
        <v>24</v>
      </c>
      <c r="V13" s="16">
        <v>1.32</v>
      </c>
      <c r="W13" s="16">
        <v>1.3647882042731618</v>
      </c>
      <c r="X13" s="15" t="s">
        <v>139</v>
      </c>
      <c r="Y13" s="12">
        <v>6</v>
      </c>
      <c r="Z13" s="16">
        <v>9</v>
      </c>
      <c r="AA13" s="16" t="s">
        <v>82</v>
      </c>
      <c r="AB13" s="16" t="s">
        <v>139</v>
      </c>
      <c r="AC13" s="16" t="s">
        <v>79</v>
      </c>
      <c r="AD13" s="16" t="s">
        <v>140</v>
      </c>
      <c r="AE13" s="16">
        <v>1.3647882042731618</v>
      </c>
      <c r="AF13" s="16">
        <v>1.32</v>
      </c>
      <c r="AG13" s="16">
        <v>1.2755901000000001</v>
      </c>
      <c r="AH13" s="16">
        <v>89.958533884288983</v>
      </c>
      <c r="AI13" s="16">
        <v>19.545186464924122</v>
      </c>
      <c r="AJ13" s="16">
        <v>1.9944468901966277</v>
      </c>
      <c r="AK13" s="16">
        <f t="shared" si="0"/>
        <v>9.7998029233043198</v>
      </c>
      <c r="AL13" s="10" t="s">
        <v>140</v>
      </c>
      <c r="AM13" s="10">
        <v>5</v>
      </c>
      <c r="AN13" s="10">
        <v>42</v>
      </c>
      <c r="AO13" s="10">
        <v>66</v>
      </c>
      <c r="AP13" s="10">
        <v>24</v>
      </c>
      <c r="AQ13" s="10">
        <v>-54</v>
      </c>
      <c r="AR13" s="17">
        <v>5</v>
      </c>
      <c r="AS13" s="10">
        <v>6.26</v>
      </c>
      <c r="AT13" s="16">
        <v>1.3647882042731618</v>
      </c>
      <c r="AU13" s="16">
        <v>16.305725183261345</v>
      </c>
      <c r="AV13" s="16">
        <v>2.4133822773803173</v>
      </c>
      <c r="AW13" s="16">
        <f t="shared" si="1"/>
        <v>6.756378935939197</v>
      </c>
      <c r="AX13" s="10" t="s">
        <v>140</v>
      </c>
      <c r="AY13" s="10">
        <v>42</v>
      </c>
      <c r="AZ13" s="10">
        <v>66</v>
      </c>
      <c r="BA13" s="10">
        <v>24</v>
      </c>
      <c r="BB13" s="10">
        <v>-54</v>
      </c>
      <c r="BC13" s="10">
        <v>5</v>
      </c>
      <c r="BD13" s="16">
        <v>1.3049789145540642</v>
      </c>
      <c r="BE13" s="18">
        <f t="shared" si="4"/>
        <v>1.334883559413613</v>
      </c>
      <c r="BF13" s="16">
        <v>1.334883559413613</v>
      </c>
      <c r="BG13" s="16">
        <v>1.334883559413613</v>
      </c>
      <c r="BH13" s="20">
        <f t="shared" si="3"/>
        <v>-5.9809289719097603E-2</v>
      </c>
      <c r="BI13" s="10">
        <v>-54</v>
      </c>
    </row>
    <row r="14" spans="1:74" x14ac:dyDescent="0.25">
      <c r="A14" s="10">
        <v>5</v>
      </c>
      <c r="B14" s="10">
        <v>9</v>
      </c>
      <c r="C14" s="10" t="s">
        <v>82</v>
      </c>
      <c r="D14" s="10">
        <v>493446.911100998</v>
      </c>
      <c r="E14" s="10">
        <v>5180572.1204000004</v>
      </c>
      <c r="F14" s="10" t="s">
        <v>129</v>
      </c>
      <c r="G14" s="10" t="s">
        <v>139</v>
      </c>
      <c r="H14" s="10">
        <v>4</v>
      </c>
      <c r="I14" s="10" t="s">
        <v>79</v>
      </c>
      <c r="J14" s="10">
        <v>66</v>
      </c>
      <c r="K14" s="10">
        <v>97</v>
      </c>
      <c r="L14" s="10">
        <v>31</v>
      </c>
      <c r="M14" s="10">
        <v>-81.5</v>
      </c>
      <c r="N14" s="10">
        <v>6</v>
      </c>
      <c r="O14" s="10">
        <v>6.61</v>
      </c>
      <c r="P14" s="11">
        <v>1.3667084771974676</v>
      </c>
      <c r="Q14" s="22">
        <v>1.3556499687627557</v>
      </c>
      <c r="R14" s="12">
        <v>9</v>
      </c>
      <c r="S14" s="12" t="s">
        <v>82</v>
      </c>
      <c r="T14" s="10" t="s">
        <v>129</v>
      </c>
      <c r="U14" s="12">
        <v>31</v>
      </c>
      <c r="V14" s="16">
        <v>1.41</v>
      </c>
      <c r="W14" s="16">
        <v>1.3667084771974676</v>
      </c>
      <c r="X14" s="15" t="s">
        <v>139</v>
      </c>
      <c r="Y14" s="12">
        <v>7</v>
      </c>
      <c r="Z14" s="16">
        <v>9</v>
      </c>
      <c r="AA14" s="16" t="s">
        <v>82</v>
      </c>
      <c r="AB14" s="16" t="s">
        <v>139</v>
      </c>
      <c r="AC14" s="16" t="s">
        <v>79</v>
      </c>
      <c r="AD14" s="16" t="s">
        <v>129</v>
      </c>
      <c r="AE14" s="16">
        <v>1.3667084771974676</v>
      </c>
      <c r="AF14" s="16">
        <v>1.41</v>
      </c>
      <c r="AG14" s="16">
        <v>1.3798429000000001</v>
      </c>
      <c r="AH14" s="16">
        <v>132.32649667741049</v>
      </c>
      <c r="AI14" s="16">
        <v>18.588096316226189</v>
      </c>
      <c r="AJ14" s="16">
        <v>2.1883052782647248</v>
      </c>
      <c r="AK14" s="16">
        <f t="shared" si="0"/>
        <v>8.4942884801548875</v>
      </c>
      <c r="AL14" s="10" t="s">
        <v>129</v>
      </c>
      <c r="AM14" s="10">
        <v>7</v>
      </c>
      <c r="AN14" s="10">
        <v>66</v>
      </c>
      <c r="AO14" s="10">
        <v>97</v>
      </c>
      <c r="AP14" s="10">
        <v>31</v>
      </c>
      <c r="AQ14" s="10">
        <v>-81.5</v>
      </c>
      <c r="AR14" s="17">
        <v>6</v>
      </c>
      <c r="AS14" s="10">
        <v>6.59</v>
      </c>
      <c r="AT14" s="16">
        <v>1.3667084771974676</v>
      </c>
      <c r="AU14" s="16">
        <v>15.629541474382517</v>
      </c>
      <c r="AV14" s="16">
        <v>2.3908241404158459</v>
      </c>
      <c r="AW14" s="16">
        <f t="shared" si="1"/>
        <v>6.5373028530923261</v>
      </c>
      <c r="AX14" s="10" t="s">
        <v>129</v>
      </c>
      <c r="AY14" s="10">
        <v>66</v>
      </c>
      <c r="AZ14" s="10">
        <v>97</v>
      </c>
      <c r="BA14" s="10">
        <v>31</v>
      </c>
      <c r="BB14" s="10">
        <v>-81.5</v>
      </c>
      <c r="BC14" s="10">
        <v>6</v>
      </c>
      <c r="BD14" s="16">
        <v>1.3445914603280438</v>
      </c>
      <c r="BE14" s="18">
        <f t="shared" si="4"/>
        <v>1.3556499687627557</v>
      </c>
      <c r="BF14" s="16">
        <v>1.3556499687627557</v>
      </c>
      <c r="BG14" s="16">
        <v>1.3556499687627557</v>
      </c>
      <c r="BH14" s="20">
        <f t="shared" si="3"/>
        <v>-2.21170168694238E-2</v>
      </c>
      <c r="BI14" s="10">
        <v>-81.5</v>
      </c>
    </row>
    <row r="15" spans="1:74" x14ac:dyDescent="0.25">
      <c r="A15" s="10">
        <v>5</v>
      </c>
      <c r="B15" s="10">
        <v>9</v>
      </c>
      <c r="C15" s="10" t="s">
        <v>82</v>
      </c>
      <c r="D15" s="10">
        <v>493446.911100998</v>
      </c>
      <c r="E15" s="10">
        <v>5180572.1204000004</v>
      </c>
      <c r="F15" s="10" t="s">
        <v>130</v>
      </c>
      <c r="G15" s="10" t="s">
        <v>139</v>
      </c>
      <c r="H15" s="10">
        <v>4</v>
      </c>
      <c r="I15" s="10" t="s">
        <v>79</v>
      </c>
      <c r="J15" s="10">
        <v>97</v>
      </c>
      <c r="K15" s="10">
        <v>153</v>
      </c>
      <c r="L15" s="10">
        <v>56</v>
      </c>
      <c r="M15" s="10">
        <v>-125</v>
      </c>
      <c r="N15" s="10">
        <v>7</v>
      </c>
      <c r="O15" s="10">
        <v>6.98</v>
      </c>
      <c r="P15" s="11">
        <v>1.4817850848127352</v>
      </c>
      <c r="Q15" s="22">
        <v>1.531562152644973</v>
      </c>
      <c r="R15" s="12">
        <v>9</v>
      </c>
      <c r="S15" s="12" t="s">
        <v>82</v>
      </c>
      <c r="T15" s="10" t="s">
        <v>130</v>
      </c>
      <c r="U15" s="12">
        <v>56</v>
      </c>
      <c r="V15" s="16">
        <v>1.49</v>
      </c>
      <c r="W15" s="16">
        <v>1.4817850848127352</v>
      </c>
      <c r="X15" s="15" t="s">
        <v>139</v>
      </c>
      <c r="Y15" s="12">
        <v>8</v>
      </c>
      <c r="Z15" s="16">
        <v>9</v>
      </c>
      <c r="AA15" s="16" t="s">
        <v>82</v>
      </c>
      <c r="AB15" s="16" t="s">
        <v>139</v>
      </c>
      <c r="AC15" s="16" t="s">
        <v>79</v>
      </c>
      <c r="AD15" s="16" t="s">
        <v>130</v>
      </c>
      <c r="AE15" s="16">
        <v>1.4817850848127352</v>
      </c>
      <c r="AF15" s="16">
        <v>1.49</v>
      </c>
      <c r="AG15" s="16">
        <v>1.4630159</v>
      </c>
      <c r="AH15" s="16">
        <v>215.30646142692365</v>
      </c>
      <c r="AI15" s="16">
        <v>28.033951290975523</v>
      </c>
      <c r="AJ15" s="16">
        <v>3.4262427445073986</v>
      </c>
      <c r="AK15" s="16">
        <f t="shared" si="0"/>
        <v>8.1821264228626767</v>
      </c>
      <c r="AL15" s="10" t="s">
        <v>130</v>
      </c>
      <c r="AM15" s="10">
        <v>7</v>
      </c>
      <c r="AN15" s="10">
        <v>97</v>
      </c>
      <c r="AO15" s="10">
        <v>153</v>
      </c>
      <c r="AP15" s="10">
        <v>56</v>
      </c>
      <c r="AQ15" s="10">
        <v>-125</v>
      </c>
      <c r="AR15" s="17">
        <v>7</v>
      </c>
      <c r="AS15" s="10">
        <v>6.85</v>
      </c>
      <c r="AT15" s="16">
        <v>1.4817850848127352</v>
      </c>
      <c r="AU15" s="16">
        <v>23.016152822572465</v>
      </c>
      <c r="AV15" s="16">
        <v>2.6221668860846163</v>
      </c>
      <c r="AW15" s="16">
        <f t="shared" si="1"/>
        <v>8.7775316455696188</v>
      </c>
      <c r="AX15" s="10" t="s">
        <v>130</v>
      </c>
      <c r="AY15" s="10">
        <v>97</v>
      </c>
      <c r="AZ15" s="10">
        <v>153</v>
      </c>
      <c r="BA15" s="10">
        <v>56</v>
      </c>
      <c r="BB15" s="10">
        <v>-125</v>
      </c>
      <c r="BC15" s="10">
        <v>7</v>
      </c>
      <c r="BD15" s="16">
        <v>1.5813392204772108</v>
      </c>
      <c r="BE15" s="18">
        <f t="shared" si="4"/>
        <v>1.531562152644973</v>
      </c>
      <c r="BF15" s="16">
        <v>1.531562152644973</v>
      </c>
      <c r="BG15" s="16">
        <v>1.531562152644973</v>
      </c>
      <c r="BH15" s="20">
        <f t="shared" si="3"/>
        <v>9.9554135664475574E-2</v>
      </c>
      <c r="BI15" s="10">
        <v>-125</v>
      </c>
    </row>
    <row r="16" spans="1:74" x14ac:dyDescent="0.25">
      <c r="A16" s="10">
        <v>7</v>
      </c>
      <c r="B16" s="10">
        <v>11</v>
      </c>
      <c r="C16" s="10" t="s">
        <v>82</v>
      </c>
      <c r="D16" s="10">
        <v>493510.72638299799</v>
      </c>
      <c r="E16" s="10">
        <v>5180568.2729099803</v>
      </c>
      <c r="F16" s="10" t="s">
        <v>78</v>
      </c>
      <c r="G16" s="10" t="s">
        <v>139</v>
      </c>
      <c r="H16" s="10">
        <v>4</v>
      </c>
      <c r="I16" s="10" t="s">
        <v>121</v>
      </c>
      <c r="J16" s="10">
        <v>0</v>
      </c>
      <c r="K16" s="10" t="s">
        <v>64</v>
      </c>
      <c r="L16" s="10">
        <v>10</v>
      </c>
      <c r="M16" s="10">
        <v>-5</v>
      </c>
      <c r="N16" s="10">
        <v>1</v>
      </c>
      <c r="O16" s="10">
        <v>5.46</v>
      </c>
      <c r="P16" s="11">
        <v>1.4325455447558471</v>
      </c>
      <c r="Q16" s="11">
        <v>1.4325455447558471</v>
      </c>
      <c r="R16" s="12">
        <v>11</v>
      </c>
      <c r="S16" s="12" t="s">
        <v>82</v>
      </c>
      <c r="T16" s="10" t="s">
        <v>78</v>
      </c>
      <c r="U16" s="21">
        <v>10</v>
      </c>
      <c r="V16" s="10">
        <v>1.1399999999999999</v>
      </c>
      <c r="W16" s="16">
        <v>1.4325455447558471</v>
      </c>
      <c r="X16" s="15" t="s">
        <v>139</v>
      </c>
      <c r="Y16" s="12">
        <v>2</v>
      </c>
      <c r="Z16" s="16">
        <v>11</v>
      </c>
      <c r="AA16" s="16" t="s">
        <v>82</v>
      </c>
      <c r="AB16" s="16" t="s">
        <v>139</v>
      </c>
      <c r="AC16" s="16" t="s">
        <v>121</v>
      </c>
      <c r="AD16" s="16" t="s">
        <v>78</v>
      </c>
      <c r="AE16" s="16">
        <v>1.4325455447558471</v>
      </c>
      <c r="AF16" s="16">
        <v>1.1399999999999999</v>
      </c>
      <c r="AG16" s="16">
        <v>1.1472807</v>
      </c>
      <c r="AH16" s="16">
        <v>14.32545544755847</v>
      </c>
      <c r="AI16" s="16">
        <v>22.569755057628367</v>
      </c>
      <c r="AJ16" s="16">
        <v>1.7743509117345921</v>
      </c>
      <c r="AK16" s="16">
        <f t="shared" si="0"/>
        <v>12.720006458905214</v>
      </c>
      <c r="AL16" s="10" t="s">
        <v>78</v>
      </c>
      <c r="AM16" s="10">
        <v>1</v>
      </c>
      <c r="AN16" s="10" t="s">
        <v>63</v>
      </c>
      <c r="AO16" s="10" t="s">
        <v>64</v>
      </c>
      <c r="AP16" s="10">
        <v>10</v>
      </c>
      <c r="AQ16" s="10">
        <v>-5</v>
      </c>
      <c r="AR16" s="17" t="s">
        <v>65</v>
      </c>
      <c r="AS16" s="10">
        <v>4.8600000000000003</v>
      </c>
      <c r="AT16" s="18">
        <v>1.0771075553627043</v>
      </c>
      <c r="AU16" s="18">
        <v>43.59049305287224</v>
      </c>
      <c r="AV16" s="18">
        <v>2.9035339806630414</v>
      </c>
      <c r="AW16" s="18">
        <f t="shared" si="1"/>
        <v>15.012909558894869</v>
      </c>
      <c r="AX16" s="19" t="s">
        <v>78</v>
      </c>
      <c r="AY16" s="19">
        <v>0</v>
      </c>
      <c r="AZ16" s="19">
        <v>10</v>
      </c>
      <c r="BA16" s="19">
        <v>10</v>
      </c>
      <c r="BB16" s="19">
        <v>-5</v>
      </c>
      <c r="BC16" s="19">
        <v>1</v>
      </c>
      <c r="BD16" s="18">
        <v>1.3819538789985353</v>
      </c>
      <c r="BE16" s="16">
        <f t="shared" si="4"/>
        <v>1.2295307171806198</v>
      </c>
      <c r="BF16" s="16">
        <v>1.0771075553627043</v>
      </c>
      <c r="BG16" s="16">
        <v>1.3819538789985353</v>
      </c>
      <c r="BH16" s="20">
        <f t="shared" si="3"/>
        <v>0.30484632363583097</v>
      </c>
      <c r="BI16" s="10">
        <v>-5</v>
      </c>
    </row>
    <row r="17" spans="1:61" x14ac:dyDescent="0.25">
      <c r="A17" s="10">
        <v>7</v>
      </c>
      <c r="B17" s="10">
        <v>11</v>
      </c>
      <c r="C17" s="10" t="s">
        <v>82</v>
      </c>
      <c r="D17" s="10">
        <v>493510.72638299799</v>
      </c>
      <c r="E17" s="10">
        <v>5180568.2729099803</v>
      </c>
      <c r="F17" s="10" t="s">
        <v>78</v>
      </c>
      <c r="G17" s="10" t="s">
        <v>139</v>
      </c>
      <c r="H17" s="10">
        <v>4</v>
      </c>
      <c r="I17" s="10" t="s">
        <v>121</v>
      </c>
      <c r="J17" s="10">
        <v>10</v>
      </c>
      <c r="K17" s="10" t="s">
        <v>68</v>
      </c>
      <c r="L17" s="10">
        <v>10</v>
      </c>
      <c r="M17" s="10">
        <v>-15</v>
      </c>
      <c r="N17" s="10">
        <v>2</v>
      </c>
      <c r="O17" s="10">
        <v>5.71</v>
      </c>
      <c r="P17" s="11">
        <v>1.4325455447558471</v>
      </c>
      <c r="Q17" s="11">
        <v>1.4325455447558471</v>
      </c>
      <c r="R17" s="12">
        <v>11</v>
      </c>
      <c r="S17" s="12" t="s">
        <v>82</v>
      </c>
      <c r="T17" s="10" t="s">
        <v>78</v>
      </c>
      <c r="U17" s="13">
        <v>10</v>
      </c>
      <c r="V17" s="10">
        <v>1.1399999999999999</v>
      </c>
      <c r="W17" s="16">
        <v>1.4325455447558471</v>
      </c>
      <c r="X17" s="15" t="s">
        <v>139</v>
      </c>
      <c r="Y17" s="12">
        <v>3</v>
      </c>
      <c r="Z17" s="16">
        <v>11</v>
      </c>
      <c r="AA17" s="16" t="s">
        <v>82</v>
      </c>
      <c r="AB17" s="16" t="s">
        <v>139</v>
      </c>
      <c r="AC17" s="16" t="s">
        <v>121</v>
      </c>
      <c r="AD17" s="16" t="s">
        <v>78</v>
      </c>
      <c r="AE17" s="16">
        <v>1.4325455447558471</v>
      </c>
      <c r="AF17" s="16">
        <v>1.1399999999999999</v>
      </c>
      <c r="AG17" s="16">
        <v>1.1472807</v>
      </c>
      <c r="AH17" s="16">
        <v>28.65091089511694</v>
      </c>
      <c r="AI17" s="16">
        <v>21.816236101086794</v>
      </c>
      <c r="AJ17" s="16">
        <v>1.7818001485673225</v>
      </c>
      <c r="AK17" s="16">
        <f t="shared" si="0"/>
        <v>12.243929892265637</v>
      </c>
      <c r="AL17" s="10" t="s">
        <v>78</v>
      </c>
      <c r="AM17" s="10">
        <v>1</v>
      </c>
      <c r="AN17" s="10" t="s">
        <v>64</v>
      </c>
      <c r="AO17" s="10" t="s">
        <v>68</v>
      </c>
      <c r="AP17" s="10">
        <v>10</v>
      </c>
      <c r="AQ17" s="10">
        <v>-15</v>
      </c>
      <c r="AR17" s="17" t="s">
        <v>69</v>
      </c>
      <c r="AS17" s="10">
        <v>5.09</v>
      </c>
      <c r="AT17" s="18">
        <v>1.4325455447558471</v>
      </c>
      <c r="AU17" s="18">
        <v>22.139991394201616</v>
      </c>
      <c r="AV17" s="18">
        <v>1.9565707050275358</v>
      </c>
      <c r="AW17" s="18">
        <f t="shared" si="1"/>
        <v>11.315712402987261</v>
      </c>
      <c r="AX17" s="19" t="s">
        <v>78</v>
      </c>
      <c r="AY17" s="19">
        <v>10</v>
      </c>
      <c r="AZ17" s="19">
        <v>20</v>
      </c>
      <c r="BA17" s="19">
        <v>10</v>
      </c>
      <c r="BB17" s="19">
        <v>-15</v>
      </c>
      <c r="BC17" s="19">
        <v>2</v>
      </c>
      <c r="BD17" s="18">
        <v>1.4494415724191472</v>
      </c>
      <c r="BE17" s="16">
        <f t="shared" si="4"/>
        <v>1.4409935585874971</v>
      </c>
      <c r="BF17" s="16">
        <v>1.4325455447558471</v>
      </c>
      <c r="BG17" s="16">
        <v>1.4494415724191472</v>
      </c>
      <c r="BH17" s="20">
        <f t="shared" si="3"/>
        <v>1.6896027663300117E-2</v>
      </c>
      <c r="BI17" s="10">
        <v>-15</v>
      </c>
    </row>
    <row r="18" spans="1:61" x14ac:dyDescent="0.25">
      <c r="A18" s="10">
        <v>7</v>
      </c>
      <c r="B18" s="10">
        <v>11</v>
      </c>
      <c r="C18" s="10" t="s">
        <v>82</v>
      </c>
      <c r="D18" s="10">
        <v>493510.72638299799</v>
      </c>
      <c r="E18" s="10">
        <v>5180568.2729099803</v>
      </c>
      <c r="F18" s="10" t="s">
        <v>78</v>
      </c>
      <c r="G18" s="10" t="s">
        <v>139</v>
      </c>
      <c r="H18" s="10">
        <v>4</v>
      </c>
      <c r="I18" s="10" t="s">
        <v>121</v>
      </c>
      <c r="J18" s="10">
        <v>20</v>
      </c>
      <c r="K18" s="10" t="s">
        <v>70</v>
      </c>
      <c r="L18" s="10">
        <v>10</v>
      </c>
      <c r="M18" s="10">
        <v>-25</v>
      </c>
      <c r="N18" s="10">
        <v>3</v>
      </c>
      <c r="O18" s="10">
        <v>6.14</v>
      </c>
      <c r="P18" s="11">
        <v>1.4717816240359756</v>
      </c>
      <c r="Q18" s="11">
        <v>1.4717816240359756</v>
      </c>
      <c r="R18" s="12">
        <v>11</v>
      </c>
      <c r="S18" s="12" t="s">
        <v>82</v>
      </c>
      <c r="T18" s="10" t="s">
        <v>81</v>
      </c>
      <c r="U18" s="21">
        <v>10</v>
      </c>
      <c r="V18" s="10">
        <v>1.1399999999999999</v>
      </c>
      <c r="W18" s="16">
        <v>1.4717816240359756</v>
      </c>
      <c r="X18" s="15" t="s">
        <v>139</v>
      </c>
      <c r="Y18" s="12">
        <v>4</v>
      </c>
      <c r="Z18" s="16">
        <v>11</v>
      </c>
      <c r="AA18" s="16" t="s">
        <v>82</v>
      </c>
      <c r="AB18" s="16" t="s">
        <v>139</v>
      </c>
      <c r="AC18" s="16" t="s">
        <v>121</v>
      </c>
      <c r="AD18" s="16" t="s">
        <v>81</v>
      </c>
      <c r="AE18" s="16">
        <v>1.4717816240359756</v>
      </c>
      <c r="AF18" s="16">
        <v>1.1399999999999999</v>
      </c>
      <c r="AG18" s="16">
        <v>1.146129</v>
      </c>
      <c r="AH18" s="16">
        <v>43.368727135476696</v>
      </c>
      <c r="AI18" s="16">
        <v>20.32971957280893</v>
      </c>
      <c r="AJ18" s="16">
        <v>1.694315005590215</v>
      </c>
      <c r="AK18" s="16">
        <f t="shared" si="0"/>
        <v>11.998783877692842</v>
      </c>
      <c r="AL18" s="10" t="s">
        <v>81</v>
      </c>
      <c r="AM18" s="10">
        <v>2</v>
      </c>
      <c r="AN18" s="10" t="s">
        <v>68</v>
      </c>
      <c r="AO18" s="10" t="s">
        <v>70</v>
      </c>
      <c r="AP18" s="10">
        <v>10</v>
      </c>
      <c r="AQ18" s="10">
        <v>-25</v>
      </c>
      <c r="AR18" s="17" t="s">
        <v>71</v>
      </c>
      <c r="AS18" s="10">
        <v>5.94</v>
      </c>
      <c r="AT18" s="18">
        <v>1.4717816240359756</v>
      </c>
      <c r="AU18" s="18">
        <v>21.686702230170098</v>
      </c>
      <c r="AV18" s="18">
        <v>1.8320737655999821</v>
      </c>
      <c r="AW18" s="18">
        <f t="shared" si="1"/>
        <v>11.837242930591261</v>
      </c>
      <c r="AX18" s="19" t="s">
        <v>81</v>
      </c>
      <c r="AY18" s="19">
        <v>20</v>
      </c>
      <c r="AZ18" s="19">
        <v>30</v>
      </c>
      <c r="BA18" s="19">
        <v>10</v>
      </c>
      <c r="BB18" s="19">
        <v>-25</v>
      </c>
      <c r="BC18" s="19">
        <v>3</v>
      </c>
      <c r="BD18" s="18">
        <v>1.417418000247014</v>
      </c>
      <c r="BE18" s="16">
        <f t="shared" si="4"/>
        <v>1.4445998121414947</v>
      </c>
      <c r="BF18" s="16">
        <v>1.4717816240359756</v>
      </c>
      <c r="BG18" s="16">
        <v>1.417418000247014</v>
      </c>
      <c r="BH18" s="20">
        <f t="shared" si="3"/>
        <v>-5.4363623788961535E-2</v>
      </c>
      <c r="BI18" s="10">
        <v>-25</v>
      </c>
    </row>
    <row r="19" spans="1:61" x14ac:dyDescent="0.25">
      <c r="A19" s="10">
        <v>7</v>
      </c>
      <c r="B19" s="10">
        <v>11</v>
      </c>
      <c r="C19" s="10" t="s">
        <v>82</v>
      </c>
      <c r="D19" s="10">
        <v>493510.72638299799</v>
      </c>
      <c r="E19" s="10">
        <v>5180568.2729099803</v>
      </c>
      <c r="F19" s="10" t="s">
        <v>82</v>
      </c>
      <c r="G19" s="10" t="s">
        <v>139</v>
      </c>
      <c r="H19" s="10">
        <v>4</v>
      </c>
      <c r="I19" s="10" t="s">
        <v>121</v>
      </c>
      <c r="J19" s="10">
        <v>30</v>
      </c>
      <c r="K19" s="10">
        <v>66</v>
      </c>
      <c r="L19" s="10">
        <v>36</v>
      </c>
      <c r="M19" s="10">
        <v>-48</v>
      </c>
      <c r="N19" s="10">
        <v>4</v>
      </c>
      <c r="O19" s="10">
        <v>6.12</v>
      </c>
      <c r="P19" s="11">
        <v>1.2701394072977072</v>
      </c>
      <c r="Q19" s="22">
        <v>1.2767874077873471</v>
      </c>
      <c r="R19" s="13">
        <v>11</v>
      </c>
      <c r="S19" s="13" t="s">
        <v>82</v>
      </c>
      <c r="T19" s="10" t="s">
        <v>82</v>
      </c>
      <c r="U19" s="12">
        <v>36</v>
      </c>
      <c r="V19" s="10">
        <v>1.32</v>
      </c>
      <c r="W19" s="16">
        <v>1.2701394072977072</v>
      </c>
      <c r="X19" s="15" t="s">
        <v>139</v>
      </c>
      <c r="Y19" s="12">
        <v>5</v>
      </c>
      <c r="Z19" s="16">
        <v>11</v>
      </c>
      <c r="AA19" s="16" t="s">
        <v>82</v>
      </c>
      <c r="AB19" s="16" t="s">
        <v>139</v>
      </c>
      <c r="AC19" s="16" t="s">
        <v>121</v>
      </c>
      <c r="AD19" s="16" t="s">
        <v>82</v>
      </c>
      <c r="AE19" s="16">
        <v>1.2701394072977072</v>
      </c>
      <c r="AF19" s="16">
        <v>1.32</v>
      </c>
      <c r="AG19" s="16">
        <v>1.2118251</v>
      </c>
      <c r="AH19" s="16">
        <v>89.093745798194163</v>
      </c>
      <c r="AI19" s="16">
        <v>58.518878884545806</v>
      </c>
      <c r="AJ19" s="16">
        <v>4.9268707609078053</v>
      </c>
      <c r="AK19" s="16">
        <f t="shared" si="0"/>
        <v>11.877494199535965</v>
      </c>
      <c r="AL19" s="10" t="s">
        <v>82</v>
      </c>
      <c r="AM19" s="10">
        <v>2</v>
      </c>
      <c r="AN19" s="10">
        <v>30</v>
      </c>
      <c r="AO19" s="10">
        <v>66</v>
      </c>
      <c r="AP19" s="10">
        <v>36</v>
      </c>
      <c r="AQ19" s="10">
        <v>-48</v>
      </c>
      <c r="AR19" s="17">
        <v>4</v>
      </c>
      <c r="AS19" s="10">
        <v>6.16</v>
      </c>
      <c r="AT19" s="16">
        <v>1.2701394072977072</v>
      </c>
      <c r="AU19" s="16">
        <v>50.302093030855474</v>
      </c>
      <c r="AV19" s="16">
        <v>4.838621474888761</v>
      </c>
      <c r="AW19" s="16">
        <f t="shared" si="1"/>
        <v>10.395955395955397</v>
      </c>
      <c r="AX19" s="10" t="s">
        <v>82</v>
      </c>
      <c r="AY19" s="10">
        <v>30</v>
      </c>
      <c r="AZ19" s="10">
        <v>66</v>
      </c>
      <c r="BA19" s="10">
        <v>36</v>
      </c>
      <c r="BB19" s="10">
        <v>-48</v>
      </c>
      <c r="BC19" s="10">
        <v>4</v>
      </c>
      <c r="BD19" s="16">
        <v>1.2834354082769872</v>
      </c>
      <c r="BE19" s="18">
        <f t="shared" si="4"/>
        <v>1.2767874077873471</v>
      </c>
      <c r="BF19" s="16">
        <v>1.2767874077873471</v>
      </c>
      <c r="BG19" s="16">
        <v>1.2767874077873471</v>
      </c>
      <c r="BH19" s="20">
        <f t="shared" si="3"/>
        <v>1.3296000979279965E-2</v>
      </c>
      <c r="BI19" s="10">
        <v>-48</v>
      </c>
    </row>
    <row r="20" spans="1:61" x14ac:dyDescent="0.25">
      <c r="A20" s="10">
        <v>7</v>
      </c>
      <c r="B20" s="10">
        <v>11</v>
      </c>
      <c r="C20" s="10" t="s">
        <v>82</v>
      </c>
      <c r="D20" s="10">
        <v>493510.72638299799</v>
      </c>
      <c r="E20" s="10">
        <v>5180568.2729099803</v>
      </c>
      <c r="F20" s="10" t="s">
        <v>92</v>
      </c>
      <c r="G20" s="10" t="s">
        <v>139</v>
      </c>
      <c r="H20" s="10">
        <v>4</v>
      </c>
      <c r="I20" s="10" t="s">
        <v>121</v>
      </c>
      <c r="J20" s="10">
        <v>66</v>
      </c>
      <c r="K20" s="10">
        <v>84</v>
      </c>
      <c r="L20" s="10">
        <v>18</v>
      </c>
      <c r="M20" s="10">
        <v>-75</v>
      </c>
      <c r="N20" s="10">
        <v>5</v>
      </c>
      <c r="O20" s="10">
        <v>6.46</v>
      </c>
      <c r="P20" s="11">
        <v>1.4473129895800703</v>
      </c>
      <c r="Q20" s="22">
        <v>1.4159183273401346</v>
      </c>
      <c r="R20" s="12">
        <v>11</v>
      </c>
      <c r="S20" s="12" t="s">
        <v>82</v>
      </c>
      <c r="T20" s="10" t="s">
        <v>92</v>
      </c>
      <c r="U20" s="12">
        <v>18</v>
      </c>
      <c r="V20" s="10">
        <v>1.41</v>
      </c>
      <c r="W20" s="16">
        <v>1.4473129895800703</v>
      </c>
      <c r="X20" s="15" t="s">
        <v>139</v>
      </c>
      <c r="Y20" s="12">
        <v>6</v>
      </c>
      <c r="Z20" s="16">
        <v>11</v>
      </c>
      <c r="AA20" s="16" t="s">
        <v>82</v>
      </c>
      <c r="AB20" s="16" t="s">
        <v>139</v>
      </c>
      <c r="AC20" s="16" t="s">
        <v>121</v>
      </c>
      <c r="AD20" s="16" t="s">
        <v>92</v>
      </c>
      <c r="AE20" s="16">
        <v>1.4473129895800703</v>
      </c>
      <c r="AF20" s="16">
        <v>1.41</v>
      </c>
      <c r="AG20" s="16">
        <v>1.4238095</v>
      </c>
      <c r="AH20" s="16">
        <v>115.14537961063543</v>
      </c>
      <c r="AI20" s="16">
        <v>19.785173815196643</v>
      </c>
      <c r="AJ20" s="16">
        <v>1.999983927781116</v>
      </c>
      <c r="AK20" s="16">
        <f t="shared" si="0"/>
        <v>9.8926664061482352</v>
      </c>
      <c r="AL20" s="10" t="s">
        <v>117</v>
      </c>
      <c r="AM20" s="10">
        <v>3</v>
      </c>
      <c r="AN20" s="10">
        <v>66</v>
      </c>
      <c r="AO20" s="10">
        <v>84</v>
      </c>
      <c r="AP20" s="10">
        <v>18</v>
      </c>
      <c r="AQ20" s="10">
        <v>-75</v>
      </c>
      <c r="AR20" s="17">
        <v>5</v>
      </c>
      <c r="AS20" s="10">
        <v>6.44</v>
      </c>
      <c r="AT20" s="16">
        <v>1.4473129895800703</v>
      </c>
      <c r="AU20" s="16">
        <v>15.232129773796284</v>
      </c>
      <c r="AV20" s="16">
        <v>1.8358586347627359</v>
      </c>
      <c r="AW20" s="16">
        <f t="shared" si="1"/>
        <v>8.297005818078615</v>
      </c>
      <c r="AX20" s="10" t="s">
        <v>92</v>
      </c>
      <c r="AY20" s="10">
        <v>66</v>
      </c>
      <c r="AZ20" s="10">
        <v>84</v>
      </c>
      <c r="BA20" s="10">
        <v>18</v>
      </c>
      <c r="BB20" s="10">
        <v>-75</v>
      </c>
      <c r="BC20" s="10">
        <v>5</v>
      </c>
      <c r="BD20" s="16">
        <v>1.3845236651001989</v>
      </c>
      <c r="BE20" s="18">
        <f t="shared" si="4"/>
        <v>1.4159183273401346</v>
      </c>
      <c r="BF20" s="16">
        <v>1.4159183273401346</v>
      </c>
      <c r="BG20" s="16">
        <v>1.4159183273401346</v>
      </c>
      <c r="BH20" s="20">
        <f t="shared" si="3"/>
        <v>-6.27893244798714E-2</v>
      </c>
      <c r="BI20" s="10">
        <v>-75</v>
      </c>
    </row>
    <row r="21" spans="1:61" x14ac:dyDescent="0.25">
      <c r="A21" s="10">
        <v>7</v>
      </c>
      <c r="B21" s="10">
        <v>11</v>
      </c>
      <c r="C21" s="10" t="s">
        <v>82</v>
      </c>
      <c r="D21" s="10">
        <v>493510.72638299799</v>
      </c>
      <c r="E21" s="10">
        <v>5180568.2729099803</v>
      </c>
      <c r="F21" s="10" t="s">
        <v>117</v>
      </c>
      <c r="G21" s="10" t="s">
        <v>139</v>
      </c>
      <c r="H21" s="10">
        <v>4</v>
      </c>
      <c r="I21" s="10" t="s">
        <v>121</v>
      </c>
      <c r="J21" s="10">
        <v>84</v>
      </c>
      <c r="K21" s="10">
        <v>100</v>
      </c>
      <c r="L21" s="10">
        <v>16</v>
      </c>
      <c r="M21" s="10">
        <v>-92</v>
      </c>
      <c r="N21" s="10">
        <v>6</v>
      </c>
      <c r="O21" s="10">
        <v>6.66</v>
      </c>
      <c r="P21" s="11">
        <v>1.4621951047434414</v>
      </c>
      <c r="Q21" s="22">
        <v>1.4471393715361365</v>
      </c>
      <c r="R21" s="12">
        <v>11</v>
      </c>
      <c r="S21" s="12" t="s">
        <v>82</v>
      </c>
      <c r="T21" s="10" t="s">
        <v>117</v>
      </c>
      <c r="U21" s="12">
        <v>16</v>
      </c>
      <c r="V21" s="10">
        <v>1.48</v>
      </c>
      <c r="W21" s="16">
        <v>1.4621951047434414</v>
      </c>
      <c r="X21" s="15" t="s">
        <v>139</v>
      </c>
      <c r="Y21" s="12">
        <v>7</v>
      </c>
      <c r="Z21" s="16">
        <v>11</v>
      </c>
      <c r="AA21" s="16" t="s">
        <v>82</v>
      </c>
      <c r="AB21" s="16" t="s">
        <v>139</v>
      </c>
      <c r="AC21" s="16" t="s">
        <v>121</v>
      </c>
      <c r="AD21" s="16" t="s">
        <v>117</v>
      </c>
      <c r="AE21" s="16">
        <v>1.4621951047434414</v>
      </c>
      <c r="AF21" s="16">
        <v>1.48</v>
      </c>
      <c r="AG21" s="16">
        <v>1.3866666999999999</v>
      </c>
      <c r="AH21" s="16">
        <v>138.54050128653049</v>
      </c>
      <c r="AI21" s="16">
        <v>19.916501033906226</v>
      </c>
      <c r="AJ21" s="16">
        <v>1.7698409547814611</v>
      </c>
      <c r="AK21" s="16">
        <f t="shared" si="0"/>
        <v>11.253271645736948</v>
      </c>
      <c r="AL21" s="10" t="s">
        <v>92</v>
      </c>
      <c r="AM21" s="10">
        <v>7</v>
      </c>
      <c r="AN21" s="10">
        <v>84</v>
      </c>
      <c r="AO21" s="10">
        <v>100</v>
      </c>
      <c r="AP21" s="10">
        <v>16</v>
      </c>
      <c r="AQ21" s="10">
        <v>-92</v>
      </c>
      <c r="AR21" s="17">
        <v>6</v>
      </c>
      <c r="AS21" s="10">
        <v>6.54</v>
      </c>
      <c r="AT21" s="16">
        <v>1.4621951047434414</v>
      </c>
      <c r="AU21" s="16">
        <v>10.055457247516458</v>
      </c>
      <c r="AV21" s="16">
        <v>1.3173793015696509</v>
      </c>
      <c r="AW21" s="16">
        <f t="shared" si="1"/>
        <v>7.6329248801278649</v>
      </c>
      <c r="AX21" s="10" t="s">
        <v>118</v>
      </c>
      <c r="AY21" s="10">
        <v>84</v>
      </c>
      <c r="AZ21" s="10">
        <v>100</v>
      </c>
      <c r="BA21" s="10">
        <v>16</v>
      </c>
      <c r="BB21" s="10">
        <v>-92</v>
      </c>
      <c r="BC21" s="10">
        <v>6</v>
      </c>
      <c r="BD21" s="16">
        <v>1.4320836383288316</v>
      </c>
      <c r="BE21" s="18">
        <f t="shared" si="4"/>
        <v>1.4471393715361365</v>
      </c>
      <c r="BF21" s="16">
        <v>1.4471393715361365</v>
      </c>
      <c r="BG21" s="16">
        <v>1.4471393715361365</v>
      </c>
      <c r="BH21" s="20">
        <f t="shared" si="3"/>
        <v>-3.0111466414609822E-2</v>
      </c>
      <c r="BI21" s="10">
        <v>-92</v>
      </c>
    </row>
    <row r="22" spans="1:61" x14ac:dyDescent="0.25">
      <c r="A22" s="10">
        <v>7</v>
      </c>
      <c r="B22" s="10">
        <v>11</v>
      </c>
      <c r="C22" s="10" t="s">
        <v>82</v>
      </c>
      <c r="D22" s="10">
        <v>493510.72638299799</v>
      </c>
      <c r="E22" s="10">
        <v>5180568.2729099803</v>
      </c>
      <c r="F22" s="10" t="s">
        <v>76</v>
      </c>
      <c r="G22" s="10" t="s">
        <v>139</v>
      </c>
      <c r="H22" s="10">
        <v>4</v>
      </c>
      <c r="I22" s="10" t="s">
        <v>121</v>
      </c>
      <c r="J22" s="10">
        <v>100</v>
      </c>
      <c r="K22" s="10">
        <v>153</v>
      </c>
      <c r="L22" s="10">
        <v>53</v>
      </c>
      <c r="M22" s="10">
        <v>-126.5</v>
      </c>
      <c r="N22" s="10">
        <v>7</v>
      </c>
      <c r="O22" s="10">
        <v>6.78</v>
      </c>
      <c r="P22" s="11">
        <v>1.5285575609983681</v>
      </c>
      <c r="Q22" s="22">
        <v>1.4993807489987243</v>
      </c>
      <c r="R22" s="12">
        <v>11</v>
      </c>
      <c r="S22" s="12" t="s">
        <v>82</v>
      </c>
      <c r="T22" s="10" t="s">
        <v>76</v>
      </c>
      <c r="U22" s="12">
        <v>53</v>
      </c>
      <c r="V22" s="10">
        <v>1.5</v>
      </c>
      <c r="W22" s="16">
        <v>1.5285575609983681</v>
      </c>
      <c r="X22" s="15" t="s">
        <v>139</v>
      </c>
      <c r="Y22" s="12">
        <v>8</v>
      </c>
      <c r="Z22" s="16">
        <v>11</v>
      </c>
      <c r="AA22" s="16" t="s">
        <v>82</v>
      </c>
      <c r="AB22" s="16" t="s">
        <v>139</v>
      </c>
      <c r="AC22" s="16" t="s">
        <v>121</v>
      </c>
      <c r="AD22" s="16" t="s">
        <v>76</v>
      </c>
      <c r="AE22" s="16">
        <v>1.5285575609983681</v>
      </c>
      <c r="AF22" s="16">
        <v>1.5</v>
      </c>
      <c r="AG22" s="16">
        <v>1.5010212999999999</v>
      </c>
      <c r="AH22" s="16">
        <v>219.55405201944399</v>
      </c>
      <c r="AI22" s="16">
        <v>33.212315258465232</v>
      </c>
      <c r="AJ22" s="16">
        <v>3.5305705409403716</v>
      </c>
      <c r="AK22" s="16">
        <f t="shared" si="0"/>
        <v>9.4070674621385955</v>
      </c>
      <c r="AL22" s="10" t="s">
        <v>76</v>
      </c>
      <c r="AM22" s="10">
        <v>7</v>
      </c>
      <c r="AN22" s="10">
        <v>100</v>
      </c>
      <c r="AO22" s="10">
        <v>153</v>
      </c>
      <c r="AP22" s="10">
        <v>53</v>
      </c>
      <c r="AQ22" s="10">
        <v>-126.5</v>
      </c>
      <c r="AR22" s="17">
        <v>7</v>
      </c>
      <c r="AS22" s="10">
        <v>6.7</v>
      </c>
      <c r="AT22" s="16">
        <v>1.5285575609983681</v>
      </c>
      <c r="AU22" s="16">
        <v>29.7384542030379</v>
      </c>
      <c r="AV22" s="16">
        <v>3.5548746061602459</v>
      </c>
      <c r="AW22" s="16">
        <f t="shared" si="1"/>
        <v>8.3655423883318143</v>
      </c>
      <c r="AX22" s="10" t="s">
        <v>76</v>
      </c>
      <c r="AY22" s="10">
        <v>100</v>
      </c>
      <c r="AZ22" s="10">
        <v>153</v>
      </c>
      <c r="BA22" s="10">
        <v>53</v>
      </c>
      <c r="BB22" s="10">
        <v>-126.5</v>
      </c>
      <c r="BC22" s="10">
        <v>7</v>
      </c>
      <c r="BD22" s="16">
        <v>1.4702039369990803</v>
      </c>
      <c r="BE22" s="18">
        <f t="shared" si="4"/>
        <v>1.4993807489987243</v>
      </c>
      <c r="BF22" s="16">
        <v>1.4993807489987243</v>
      </c>
      <c r="BG22" s="16">
        <v>1.4993807489987243</v>
      </c>
      <c r="BH22" s="20">
        <f t="shared" si="3"/>
        <v>-5.8353623999287896E-2</v>
      </c>
      <c r="BI22" s="10">
        <v>-126.5</v>
      </c>
    </row>
    <row r="23" spans="1:61" x14ac:dyDescent="0.25">
      <c r="A23" s="10">
        <v>9</v>
      </c>
      <c r="B23" s="10">
        <v>13</v>
      </c>
      <c r="C23" s="10" t="s">
        <v>82</v>
      </c>
      <c r="D23" s="10">
        <v>493574.550785998</v>
      </c>
      <c r="E23" s="10">
        <v>5180572.8713800004</v>
      </c>
      <c r="F23" s="10" t="s">
        <v>78</v>
      </c>
      <c r="G23" s="10" t="s">
        <v>139</v>
      </c>
      <c r="H23" s="10">
        <v>4</v>
      </c>
      <c r="I23" s="10" t="s">
        <v>100</v>
      </c>
      <c r="J23" s="10">
        <v>0</v>
      </c>
      <c r="K23" s="10">
        <v>10</v>
      </c>
      <c r="L23" s="10">
        <v>10</v>
      </c>
      <c r="M23" s="10">
        <v>-5</v>
      </c>
      <c r="N23" s="10">
        <v>1</v>
      </c>
      <c r="O23" s="10">
        <v>5.45</v>
      </c>
      <c r="P23" s="11">
        <v>1.4689168619048278</v>
      </c>
      <c r="Q23" s="11">
        <v>1.4689168619048278</v>
      </c>
      <c r="R23" s="12">
        <v>13</v>
      </c>
      <c r="S23" s="12" t="s">
        <v>82</v>
      </c>
      <c r="T23" s="10" t="s">
        <v>78</v>
      </c>
      <c r="U23" s="13">
        <v>10</v>
      </c>
      <c r="V23" s="10">
        <v>1.1399999999999999</v>
      </c>
      <c r="W23" s="16">
        <v>1.4689168619048278</v>
      </c>
      <c r="X23" s="15" t="s">
        <v>139</v>
      </c>
      <c r="Y23" s="12">
        <v>2</v>
      </c>
      <c r="Z23" s="16">
        <v>13</v>
      </c>
      <c r="AA23" s="16" t="s">
        <v>82</v>
      </c>
      <c r="AB23" s="16" t="s">
        <v>139</v>
      </c>
      <c r="AC23" s="16" t="s">
        <v>100</v>
      </c>
      <c r="AD23" s="16" t="s">
        <v>78</v>
      </c>
      <c r="AE23" s="16">
        <v>1.4689168619048278</v>
      </c>
      <c r="AF23" s="16">
        <v>1.1399999999999999</v>
      </c>
      <c r="AG23" s="16">
        <v>1.1472807</v>
      </c>
      <c r="AH23" s="16">
        <v>14.689168619048278</v>
      </c>
      <c r="AI23" s="16">
        <v>23.852272003610594</v>
      </c>
      <c r="AJ23" s="16">
        <v>1.8950496435434185</v>
      </c>
      <c r="AK23" s="16">
        <f t="shared" si="0"/>
        <v>12.586621192155645</v>
      </c>
      <c r="AL23" s="10" t="s">
        <v>78</v>
      </c>
      <c r="AM23" s="10">
        <v>1</v>
      </c>
      <c r="AN23" s="10" t="s">
        <v>63</v>
      </c>
      <c r="AO23" s="10" t="s">
        <v>64</v>
      </c>
      <c r="AP23" s="10">
        <v>10</v>
      </c>
      <c r="AQ23" s="10">
        <v>-5</v>
      </c>
      <c r="AR23" s="17" t="s">
        <v>65</v>
      </c>
      <c r="AS23" s="10">
        <v>4.7699999999999996</v>
      </c>
      <c r="AT23" s="18">
        <v>0.88924054867807301</v>
      </c>
      <c r="AU23" s="18">
        <v>45.99928544212213</v>
      </c>
      <c r="AV23" s="18">
        <v>2.8653341223827282</v>
      </c>
      <c r="AW23" s="18">
        <f t="shared" si="1"/>
        <v>16.05372479348777</v>
      </c>
      <c r="AX23" s="19" t="s">
        <v>78</v>
      </c>
      <c r="AY23" s="19">
        <v>0</v>
      </c>
      <c r="AZ23" s="19">
        <v>10</v>
      </c>
      <c r="BA23" s="19">
        <v>10</v>
      </c>
      <c r="BB23" s="19">
        <v>-5</v>
      </c>
      <c r="BC23" s="19">
        <v>1</v>
      </c>
      <c r="BD23" s="18">
        <v>1.121618998888438</v>
      </c>
      <c r="BE23" s="16">
        <f t="shared" si="4"/>
        <v>1.0054297737832556</v>
      </c>
      <c r="BF23" s="16">
        <v>0.88924054867807301</v>
      </c>
      <c r="BG23" s="16">
        <v>1.121618998888438</v>
      </c>
      <c r="BH23" s="20">
        <f t="shared" si="3"/>
        <v>0.23237845021036496</v>
      </c>
      <c r="BI23" s="10">
        <v>-5</v>
      </c>
    </row>
    <row r="24" spans="1:61" x14ac:dyDescent="0.25">
      <c r="A24" s="10">
        <v>9</v>
      </c>
      <c r="B24" s="10">
        <v>13</v>
      </c>
      <c r="C24" s="10" t="s">
        <v>82</v>
      </c>
      <c r="D24" s="10">
        <v>493574.550785998</v>
      </c>
      <c r="E24" s="10">
        <v>5180572.8713800004</v>
      </c>
      <c r="F24" s="10" t="s">
        <v>78</v>
      </c>
      <c r="G24" s="10" t="s">
        <v>139</v>
      </c>
      <c r="H24" s="10">
        <v>4</v>
      </c>
      <c r="I24" s="10" t="s">
        <v>100</v>
      </c>
      <c r="J24" s="10">
        <v>10</v>
      </c>
      <c r="K24" s="10">
        <v>20</v>
      </c>
      <c r="L24" s="10">
        <v>10</v>
      </c>
      <c r="M24" s="10">
        <v>-15</v>
      </c>
      <c r="N24" s="10">
        <v>2</v>
      </c>
      <c r="O24" s="10">
        <v>5.41</v>
      </c>
      <c r="P24" s="11">
        <v>1.4689168619048278</v>
      </c>
      <c r="Q24" s="11">
        <v>1.4689168619048278</v>
      </c>
      <c r="R24" s="12">
        <v>13</v>
      </c>
      <c r="S24" s="12" t="s">
        <v>82</v>
      </c>
      <c r="T24" s="10" t="s">
        <v>78</v>
      </c>
      <c r="U24" s="13">
        <v>10</v>
      </c>
      <c r="V24" s="10">
        <v>1.1399999999999999</v>
      </c>
      <c r="W24" s="16">
        <v>1.4689168619048278</v>
      </c>
      <c r="X24" s="15" t="s">
        <v>139</v>
      </c>
      <c r="Y24" s="12">
        <v>3</v>
      </c>
      <c r="Z24" s="16">
        <v>13</v>
      </c>
      <c r="AA24" s="16" t="s">
        <v>82</v>
      </c>
      <c r="AB24" s="16" t="s">
        <v>139</v>
      </c>
      <c r="AC24" s="16" t="s">
        <v>100</v>
      </c>
      <c r="AD24" s="16" t="s">
        <v>78</v>
      </c>
      <c r="AE24" s="16">
        <v>1.4689168619048278</v>
      </c>
      <c r="AF24" s="16">
        <v>1.1399999999999999</v>
      </c>
      <c r="AG24" s="16">
        <v>1.1472807</v>
      </c>
      <c r="AH24" s="16">
        <v>29.378337238096556</v>
      </c>
      <c r="AI24" s="16">
        <v>24.874638139496355</v>
      </c>
      <c r="AJ24" s="16">
        <v>1.934122832070087</v>
      </c>
      <c r="AK24" s="16">
        <f t="shared" si="0"/>
        <v>12.860940229361281</v>
      </c>
      <c r="AL24" s="10" t="s">
        <v>78</v>
      </c>
      <c r="AM24" s="10">
        <v>1</v>
      </c>
      <c r="AN24" s="10" t="s">
        <v>64</v>
      </c>
      <c r="AO24" s="10" t="s">
        <v>68</v>
      </c>
      <c r="AP24" s="10">
        <v>10</v>
      </c>
      <c r="AQ24" s="10">
        <v>-15</v>
      </c>
      <c r="AR24" s="17" t="s">
        <v>69</v>
      </c>
      <c r="AS24" s="10">
        <v>5.26</v>
      </c>
      <c r="AT24" s="18">
        <v>1.4689168619048278</v>
      </c>
      <c r="AU24" s="18">
        <v>24.316449731972522</v>
      </c>
      <c r="AV24" s="18">
        <v>1.9576255018605639</v>
      </c>
      <c r="AW24" s="18">
        <f t="shared" si="1"/>
        <v>12.421400165078413</v>
      </c>
      <c r="AX24" s="19" t="s">
        <v>78</v>
      </c>
      <c r="AY24" s="19">
        <v>10</v>
      </c>
      <c r="AZ24" s="19">
        <v>20</v>
      </c>
      <c r="BA24" s="19">
        <v>10</v>
      </c>
      <c r="BB24" s="19">
        <v>-15</v>
      </c>
      <c r="BC24" s="19">
        <v>2</v>
      </c>
      <c r="BD24" s="18">
        <v>1.3903347036716835</v>
      </c>
      <c r="BE24" s="16">
        <f t="shared" si="4"/>
        <v>1.4296257827882557</v>
      </c>
      <c r="BF24" s="16">
        <v>1.4689168619048278</v>
      </c>
      <c r="BG24" s="16">
        <v>1.3903347036716835</v>
      </c>
      <c r="BH24" s="20">
        <f t="shared" si="3"/>
        <v>-7.8582158233144295E-2</v>
      </c>
      <c r="BI24" s="10">
        <v>-15</v>
      </c>
    </row>
    <row r="25" spans="1:61" x14ac:dyDescent="0.25">
      <c r="A25" s="10">
        <v>9</v>
      </c>
      <c r="B25" s="10">
        <v>13</v>
      </c>
      <c r="C25" s="10" t="s">
        <v>82</v>
      </c>
      <c r="D25" s="10">
        <v>493574.550785998</v>
      </c>
      <c r="E25" s="10">
        <v>5180572.8713800004</v>
      </c>
      <c r="F25" s="10" t="s">
        <v>78</v>
      </c>
      <c r="G25" s="10" t="s">
        <v>139</v>
      </c>
      <c r="H25" s="10">
        <v>4</v>
      </c>
      <c r="I25" s="10" t="s">
        <v>100</v>
      </c>
      <c r="J25" s="10">
        <v>20</v>
      </c>
      <c r="K25" s="10">
        <v>30</v>
      </c>
      <c r="L25" s="10">
        <v>10</v>
      </c>
      <c r="M25" s="10">
        <v>-25</v>
      </c>
      <c r="N25" s="10">
        <v>3</v>
      </c>
      <c r="O25" s="10">
        <v>5.96</v>
      </c>
      <c r="P25" s="11">
        <v>1.4907592216224506</v>
      </c>
      <c r="Q25" s="11">
        <v>1.4907592216224506</v>
      </c>
      <c r="R25" s="12">
        <v>13</v>
      </c>
      <c r="S25" s="12" t="s">
        <v>82</v>
      </c>
      <c r="T25" s="10" t="s">
        <v>82</v>
      </c>
      <c r="U25" s="21">
        <v>10</v>
      </c>
      <c r="V25" s="10">
        <v>1.1399999999999999</v>
      </c>
      <c r="W25" s="16">
        <v>1.4907592216224506</v>
      </c>
      <c r="X25" s="15" t="s">
        <v>139</v>
      </c>
      <c r="Y25" s="12">
        <v>4</v>
      </c>
      <c r="Z25" s="16">
        <v>13</v>
      </c>
      <c r="AA25" s="16" t="s">
        <v>82</v>
      </c>
      <c r="AB25" s="16" t="s">
        <v>139</v>
      </c>
      <c r="AC25" s="16" t="s">
        <v>100</v>
      </c>
      <c r="AD25" s="16" t="s">
        <v>82</v>
      </c>
      <c r="AE25" s="16">
        <v>1.4907592216224506</v>
      </c>
      <c r="AF25" s="16">
        <v>1.1399999999999999</v>
      </c>
      <c r="AG25" s="16">
        <v>1.2118251</v>
      </c>
      <c r="AH25" s="16">
        <v>44.285929454321064</v>
      </c>
      <c r="AI25" s="16">
        <v>21.706945026044504</v>
      </c>
      <c r="AJ25" s="16">
        <v>1.9435027972291892</v>
      </c>
      <c r="AK25" s="16">
        <f t="shared" si="0"/>
        <v>11.168980593694867</v>
      </c>
      <c r="AL25" s="10" t="s">
        <v>82</v>
      </c>
      <c r="AM25" s="10">
        <v>2</v>
      </c>
      <c r="AN25" s="10" t="s">
        <v>68</v>
      </c>
      <c r="AO25" s="10" t="s">
        <v>70</v>
      </c>
      <c r="AP25" s="10">
        <v>10</v>
      </c>
      <c r="AQ25" s="10">
        <v>-25</v>
      </c>
      <c r="AR25" s="17" t="s">
        <v>71</v>
      </c>
      <c r="AS25" s="10">
        <v>6.08</v>
      </c>
      <c r="AT25" s="18">
        <v>1.4907592216224506</v>
      </c>
      <c r="AU25" s="18">
        <v>20.627635349589852</v>
      </c>
      <c r="AV25" s="18">
        <v>1.4672052259208157</v>
      </c>
      <c r="AW25" s="18">
        <f t="shared" si="1"/>
        <v>14.059134322292222</v>
      </c>
      <c r="AX25" s="19" t="s">
        <v>82</v>
      </c>
      <c r="AY25" s="19">
        <v>20</v>
      </c>
      <c r="AZ25" s="19">
        <v>30</v>
      </c>
      <c r="BA25" s="19">
        <v>10</v>
      </c>
      <c r="BB25" s="19">
        <v>-25</v>
      </c>
      <c r="BC25" s="19">
        <v>3</v>
      </c>
      <c r="BD25" s="18">
        <v>1.3862766201457379</v>
      </c>
      <c r="BE25" s="16">
        <f t="shared" si="4"/>
        <v>1.4385179208840944</v>
      </c>
      <c r="BF25" s="16">
        <v>1.4907592216224506</v>
      </c>
      <c r="BG25" s="16">
        <v>1.3862766201457379</v>
      </c>
      <c r="BH25" s="20">
        <f t="shared" si="3"/>
        <v>-0.10448260147671262</v>
      </c>
      <c r="BI25" s="10">
        <v>-25</v>
      </c>
    </row>
    <row r="26" spans="1:61" x14ac:dyDescent="0.25">
      <c r="A26" s="10">
        <v>9</v>
      </c>
      <c r="B26" s="10">
        <v>13</v>
      </c>
      <c r="C26" s="10" t="s">
        <v>82</v>
      </c>
      <c r="D26" s="10">
        <v>493574.550785998</v>
      </c>
      <c r="E26" s="10">
        <v>5180572.8713800004</v>
      </c>
      <c r="F26" s="10" t="s">
        <v>82</v>
      </c>
      <c r="G26" s="10" t="s">
        <v>139</v>
      </c>
      <c r="H26" s="10">
        <v>4</v>
      </c>
      <c r="I26" s="10" t="s">
        <v>100</v>
      </c>
      <c r="J26" s="10">
        <v>30</v>
      </c>
      <c r="K26" s="10">
        <v>47</v>
      </c>
      <c r="L26" s="10">
        <v>17</v>
      </c>
      <c r="M26" s="10">
        <v>-38.5</v>
      </c>
      <c r="N26" s="10">
        <v>4</v>
      </c>
      <c r="O26" s="10">
        <v>5.93</v>
      </c>
      <c r="P26" s="11">
        <v>1.3969862931514796</v>
      </c>
      <c r="Q26" s="22">
        <v>1.3041200726757154</v>
      </c>
      <c r="R26" s="13">
        <v>13</v>
      </c>
      <c r="S26" s="13" t="s">
        <v>82</v>
      </c>
      <c r="T26" s="10" t="s">
        <v>82</v>
      </c>
      <c r="U26" s="12">
        <v>17</v>
      </c>
      <c r="V26" s="10">
        <v>1.32</v>
      </c>
      <c r="W26" s="16">
        <v>1.3969862931514796</v>
      </c>
      <c r="X26" s="15" t="s">
        <v>139</v>
      </c>
      <c r="Y26" s="12">
        <v>5</v>
      </c>
      <c r="Z26" s="16">
        <v>13</v>
      </c>
      <c r="AA26" s="16" t="s">
        <v>82</v>
      </c>
      <c r="AB26" s="16" t="s">
        <v>139</v>
      </c>
      <c r="AC26" s="16" t="s">
        <v>100</v>
      </c>
      <c r="AD26" s="16" t="s">
        <v>82</v>
      </c>
      <c r="AE26" s="16">
        <v>1.3969862931514796</v>
      </c>
      <c r="AF26" s="16">
        <v>1.32</v>
      </c>
      <c r="AG26" s="16">
        <v>1.2118251</v>
      </c>
      <c r="AH26" s="16">
        <v>68.034696437896216</v>
      </c>
      <c r="AI26" s="16">
        <v>28.353652901690374</v>
      </c>
      <c r="AJ26" s="16">
        <v>2.5567922534517007</v>
      </c>
      <c r="AK26" s="16">
        <f t="shared" si="0"/>
        <v>11.089541148058704</v>
      </c>
      <c r="AL26" s="10" t="s">
        <v>82</v>
      </c>
      <c r="AM26" s="10">
        <v>2</v>
      </c>
      <c r="AN26" s="10">
        <v>30</v>
      </c>
      <c r="AO26" s="10">
        <v>47</v>
      </c>
      <c r="AP26" s="10">
        <v>17</v>
      </c>
      <c r="AQ26" s="10">
        <v>-38.5</v>
      </c>
      <c r="AR26" s="17">
        <v>4</v>
      </c>
      <c r="AS26" s="10">
        <v>5.64</v>
      </c>
      <c r="AT26" s="16">
        <v>1.3969862931514796</v>
      </c>
      <c r="AU26" s="16">
        <v>27.251710113652486</v>
      </c>
      <c r="AV26" s="16">
        <v>2.5615420068484154</v>
      </c>
      <c r="AW26" s="16">
        <f t="shared" si="1"/>
        <v>10.638791025403302</v>
      </c>
      <c r="AX26" s="10" t="s">
        <v>82</v>
      </c>
      <c r="AY26" s="10">
        <v>30</v>
      </c>
      <c r="AZ26" s="10">
        <v>47</v>
      </c>
      <c r="BA26" s="10">
        <v>17</v>
      </c>
      <c r="BB26" s="10">
        <v>-38.5</v>
      </c>
      <c r="BC26" s="10">
        <v>4</v>
      </c>
      <c r="BD26" s="16">
        <v>1.211253852199951</v>
      </c>
      <c r="BE26" s="18">
        <f t="shared" si="4"/>
        <v>1.3041200726757154</v>
      </c>
      <c r="BF26" s="16">
        <v>1.3041200726757154</v>
      </c>
      <c r="BG26" s="16">
        <v>1.3041200726757154</v>
      </c>
      <c r="BH26" s="20">
        <f t="shared" si="3"/>
        <v>-0.18573244095152863</v>
      </c>
      <c r="BI26" s="10">
        <v>-38.5</v>
      </c>
    </row>
    <row r="27" spans="1:61" x14ac:dyDescent="0.25">
      <c r="A27" s="10">
        <v>9</v>
      </c>
      <c r="B27" s="10">
        <v>13</v>
      </c>
      <c r="C27" s="10" t="s">
        <v>82</v>
      </c>
      <c r="D27" s="10">
        <v>493574.550785998</v>
      </c>
      <c r="E27" s="10">
        <v>5180572.8713800004</v>
      </c>
      <c r="F27" s="10" t="s">
        <v>129</v>
      </c>
      <c r="G27" s="10" t="s">
        <v>139</v>
      </c>
      <c r="H27" s="10">
        <v>4</v>
      </c>
      <c r="I27" s="10" t="s">
        <v>100</v>
      </c>
      <c r="J27" s="10">
        <v>47</v>
      </c>
      <c r="K27" s="10">
        <v>73</v>
      </c>
      <c r="L27" s="10">
        <v>26</v>
      </c>
      <c r="M27" s="10">
        <v>-60</v>
      </c>
      <c r="N27" s="10">
        <v>5</v>
      </c>
      <c r="O27" s="10">
        <v>6.33</v>
      </c>
      <c r="P27" s="11">
        <v>1.3976480936878648</v>
      </c>
      <c r="Q27" s="22">
        <v>1.3602161330701681</v>
      </c>
      <c r="R27" s="12">
        <v>13</v>
      </c>
      <c r="S27" s="12" t="s">
        <v>82</v>
      </c>
      <c r="T27" s="10" t="s">
        <v>129</v>
      </c>
      <c r="U27" s="12">
        <v>26</v>
      </c>
      <c r="V27" s="10">
        <v>1.41</v>
      </c>
      <c r="W27" s="16">
        <v>1.3976480936878648</v>
      </c>
      <c r="X27" s="15" t="s">
        <v>139</v>
      </c>
      <c r="Y27" s="12">
        <v>6</v>
      </c>
      <c r="Z27" s="16">
        <v>13</v>
      </c>
      <c r="AA27" s="16" t="s">
        <v>82</v>
      </c>
      <c r="AB27" s="16" t="s">
        <v>139</v>
      </c>
      <c r="AC27" s="16" t="s">
        <v>100</v>
      </c>
      <c r="AD27" s="16" t="s">
        <v>129</v>
      </c>
      <c r="AE27" s="16">
        <v>1.3976480936878648</v>
      </c>
      <c r="AF27" s="16">
        <v>1.41</v>
      </c>
      <c r="AG27" s="16">
        <v>1.3798429000000001</v>
      </c>
      <c r="AH27" s="16">
        <v>104.3735468737807</v>
      </c>
      <c r="AI27" s="16">
        <v>22.847688823058007</v>
      </c>
      <c r="AJ27" s="16">
        <v>2.2686344327122683</v>
      </c>
      <c r="AK27" s="16">
        <f t="shared" si="0"/>
        <v>10.071119654012493</v>
      </c>
      <c r="AL27" s="10" t="s">
        <v>129</v>
      </c>
      <c r="AM27" s="10">
        <v>7</v>
      </c>
      <c r="AN27" s="10">
        <v>47</v>
      </c>
      <c r="AO27" s="10">
        <v>73</v>
      </c>
      <c r="AP27" s="10">
        <v>26</v>
      </c>
      <c r="AQ27" s="10">
        <v>-60</v>
      </c>
      <c r="AR27" s="17">
        <v>5</v>
      </c>
      <c r="AS27" s="10">
        <v>6.38</v>
      </c>
      <c r="AT27" s="16">
        <v>1.3976480936878648</v>
      </c>
      <c r="AU27" s="16">
        <v>22.754297977437787</v>
      </c>
      <c r="AV27" s="16">
        <v>2.5600720132080621</v>
      </c>
      <c r="AW27" s="16">
        <f t="shared" si="1"/>
        <v>8.8881476224272529</v>
      </c>
      <c r="AX27" s="10" t="s">
        <v>129</v>
      </c>
      <c r="AY27" s="10">
        <v>47</v>
      </c>
      <c r="AZ27" s="10">
        <v>73</v>
      </c>
      <c r="BA27" s="10">
        <v>26</v>
      </c>
      <c r="BB27" s="10">
        <v>-60</v>
      </c>
      <c r="BC27" s="10">
        <v>5</v>
      </c>
      <c r="BD27" s="16">
        <v>1.3227841724524714</v>
      </c>
      <c r="BE27" s="18">
        <f t="shared" si="4"/>
        <v>1.3602161330701681</v>
      </c>
      <c r="BF27" s="16">
        <v>1.3602161330701681</v>
      </c>
      <c r="BG27" s="16">
        <v>1.3602161330701681</v>
      </c>
      <c r="BH27" s="20">
        <f t="shared" si="3"/>
        <v>-7.4863921235393427E-2</v>
      </c>
      <c r="BI27" s="10">
        <v>-60</v>
      </c>
    </row>
    <row r="28" spans="1:61" x14ac:dyDescent="0.25">
      <c r="A28" s="10">
        <v>9</v>
      </c>
      <c r="B28" s="10">
        <v>13</v>
      </c>
      <c r="C28" s="10" t="s">
        <v>82</v>
      </c>
      <c r="D28" s="10">
        <v>493574.550785998</v>
      </c>
      <c r="E28" s="10">
        <v>5180572.8713800004</v>
      </c>
      <c r="F28" s="10" t="s">
        <v>130</v>
      </c>
      <c r="G28" s="10" t="s">
        <v>139</v>
      </c>
      <c r="H28" s="10">
        <v>4</v>
      </c>
      <c r="I28" s="10" t="s">
        <v>100</v>
      </c>
      <c r="J28" s="10">
        <v>73</v>
      </c>
      <c r="K28" s="10">
        <v>103</v>
      </c>
      <c r="L28" s="10">
        <v>30</v>
      </c>
      <c r="M28" s="10">
        <v>-88</v>
      </c>
      <c r="N28" s="10">
        <v>6</v>
      </c>
      <c r="O28" s="10">
        <v>6.45</v>
      </c>
      <c r="P28" s="11">
        <v>1.5185724867339727</v>
      </c>
      <c r="Q28" s="22">
        <v>1.4579515755805486</v>
      </c>
      <c r="R28" s="12">
        <v>13</v>
      </c>
      <c r="S28" s="12" t="s">
        <v>82</v>
      </c>
      <c r="T28" s="10" t="s">
        <v>130</v>
      </c>
      <c r="U28" s="12">
        <v>30</v>
      </c>
      <c r="V28" s="10">
        <v>1.48</v>
      </c>
      <c r="W28" s="16">
        <v>1.5185724867339727</v>
      </c>
      <c r="X28" s="15" t="s">
        <v>139</v>
      </c>
      <c r="Y28" s="12">
        <v>7</v>
      </c>
      <c r="Z28" s="16">
        <v>13</v>
      </c>
      <c r="AA28" s="16" t="s">
        <v>82</v>
      </c>
      <c r="AB28" s="16" t="s">
        <v>139</v>
      </c>
      <c r="AC28" s="16" t="s">
        <v>100</v>
      </c>
      <c r="AD28" s="16" t="s">
        <v>130</v>
      </c>
      <c r="AE28" s="16">
        <v>1.5185724867339727</v>
      </c>
      <c r="AF28" s="16">
        <v>1.48</v>
      </c>
      <c r="AG28" s="16">
        <v>1.4630159</v>
      </c>
      <c r="AH28" s="16">
        <v>149.93072147579988</v>
      </c>
      <c r="AI28" s="16">
        <v>17.698506761138436</v>
      </c>
      <c r="AJ28" s="16">
        <v>1.8432432843976965</v>
      </c>
      <c r="AK28" s="16">
        <f t="shared" si="0"/>
        <v>9.6018289668808698</v>
      </c>
      <c r="AL28" s="10" t="s">
        <v>130</v>
      </c>
      <c r="AM28" s="10">
        <v>7</v>
      </c>
      <c r="AN28" s="10">
        <v>73</v>
      </c>
      <c r="AO28" s="10">
        <v>103</v>
      </c>
      <c r="AP28" s="10">
        <v>30</v>
      </c>
      <c r="AQ28" s="10">
        <v>-88</v>
      </c>
      <c r="AR28" s="17">
        <v>6</v>
      </c>
      <c r="AS28" s="10">
        <v>6.63</v>
      </c>
      <c r="AT28" s="16">
        <v>1.5185724867339727</v>
      </c>
      <c r="AU28" s="16">
        <v>19.413734384904458</v>
      </c>
      <c r="AV28" s="16">
        <v>2.2714807256566765</v>
      </c>
      <c r="AW28" s="16">
        <f t="shared" si="1"/>
        <v>8.5467308463698366</v>
      </c>
      <c r="AX28" s="10" t="s">
        <v>130</v>
      </c>
      <c r="AY28" s="10">
        <v>73</v>
      </c>
      <c r="AZ28" s="10">
        <v>103</v>
      </c>
      <c r="BA28" s="10">
        <v>30</v>
      </c>
      <c r="BB28" s="10">
        <v>-88</v>
      </c>
      <c r="BC28" s="10">
        <v>6</v>
      </c>
      <c r="BD28" s="16">
        <v>1.3973306644271246</v>
      </c>
      <c r="BE28" s="18">
        <f t="shared" si="4"/>
        <v>1.4579515755805486</v>
      </c>
      <c r="BF28" s="16">
        <v>1.4579515755805486</v>
      </c>
      <c r="BG28" s="16">
        <v>1.4579515755805486</v>
      </c>
      <c r="BH28" s="20">
        <f t="shared" si="3"/>
        <v>-0.1212418223068481</v>
      </c>
      <c r="BI28" s="10">
        <v>-88</v>
      </c>
    </row>
    <row r="29" spans="1:61" x14ac:dyDescent="0.25">
      <c r="A29" s="10">
        <v>9</v>
      </c>
      <c r="B29" s="10">
        <v>13</v>
      </c>
      <c r="C29" s="10" t="s">
        <v>82</v>
      </c>
      <c r="D29" s="10">
        <v>493574.550785998</v>
      </c>
      <c r="E29" s="10">
        <v>5180572.8713800004</v>
      </c>
      <c r="F29" s="10" t="s">
        <v>76</v>
      </c>
      <c r="G29" s="10" t="s">
        <v>139</v>
      </c>
      <c r="H29" s="10">
        <v>4</v>
      </c>
      <c r="I29" s="10" t="s">
        <v>100</v>
      </c>
      <c r="J29" s="10">
        <v>103</v>
      </c>
      <c r="K29" s="10">
        <v>153</v>
      </c>
      <c r="L29" s="10">
        <v>50</v>
      </c>
      <c r="M29" s="10">
        <v>-128</v>
      </c>
      <c r="N29" s="10">
        <v>7</v>
      </c>
      <c r="O29" s="10">
        <v>6.57</v>
      </c>
      <c r="P29" s="11">
        <v>1.5146563985883936</v>
      </c>
      <c r="Q29" s="22">
        <v>1.4552436070932881</v>
      </c>
      <c r="R29" s="12">
        <v>13</v>
      </c>
      <c r="S29" s="12" t="s">
        <v>82</v>
      </c>
      <c r="T29" s="10" t="s">
        <v>76</v>
      </c>
      <c r="U29" s="12">
        <v>50</v>
      </c>
      <c r="V29" s="10">
        <v>1.5</v>
      </c>
      <c r="W29" s="16">
        <v>1.5146563985883936</v>
      </c>
      <c r="X29" s="15" t="s">
        <v>139</v>
      </c>
      <c r="Y29" s="12">
        <v>8</v>
      </c>
      <c r="Z29" s="16">
        <v>13</v>
      </c>
      <c r="AA29" s="16" t="s">
        <v>82</v>
      </c>
      <c r="AB29" s="16" t="s">
        <v>139</v>
      </c>
      <c r="AC29" s="16" t="s">
        <v>100</v>
      </c>
      <c r="AD29" s="16" t="s">
        <v>76</v>
      </c>
      <c r="AE29" s="16">
        <v>1.5146563985883936</v>
      </c>
      <c r="AF29" s="16">
        <v>1.5</v>
      </c>
      <c r="AG29" s="16">
        <v>1.5010212999999999</v>
      </c>
      <c r="AH29" s="16">
        <v>225.66354140521958</v>
      </c>
      <c r="AI29" s="16">
        <v>23.939144379689562</v>
      </c>
      <c r="AJ29" s="16">
        <v>2.9922037154113719</v>
      </c>
      <c r="AK29" s="16">
        <f t="shared" si="0"/>
        <v>8.000506200961782</v>
      </c>
      <c r="AL29" s="10" t="s">
        <v>76</v>
      </c>
      <c r="AM29" s="10">
        <v>7</v>
      </c>
      <c r="AN29" s="10">
        <v>103</v>
      </c>
      <c r="AO29" s="10">
        <v>153</v>
      </c>
      <c r="AP29" s="10">
        <v>50</v>
      </c>
      <c r="AQ29" s="10">
        <v>-128</v>
      </c>
      <c r="AR29" s="17">
        <v>7</v>
      </c>
      <c r="AS29" s="10">
        <v>7.07</v>
      </c>
      <c r="AT29" s="16">
        <v>1.5146563985883936</v>
      </c>
      <c r="AU29" s="16">
        <v>27.356966543104271</v>
      </c>
      <c r="AV29" s="16">
        <v>3.7056068791465053</v>
      </c>
      <c r="AW29" s="16">
        <f t="shared" si="1"/>
        <v>7.3825873697118327</v>
      </c>
      <c r="AX29" s="10" t="s">
        <v>76</v>
      </c>
      <c r="AY29" s="10">
        <v>103</v>
      </c>
      <c r="AZ29" s="10">
        <v>153</v>
      </c>
      <c r="BA29" s="10">
        <v>50</v>
      </c>
      <c r="BB29" s="10">
        <v>-128</v>
      </c>
      <c r="BC29" s="10">
        <v>7</v>
      </c>
      <c r="BD29" s="16">
        <v>1.3958308155981827</v>
      </c>
      <c r="BE29" s="18">
        <f t="shared" si="4"/>
        <v>1.4552436070932881</v>
      </c>
      <c r="BF29" s="16">
        <v>1.4552436070932881</v>
      </c>
      <c r="BG29" s="16">
        <v>1.4552436070932881</v>
      </c>
      <c r="BH29" s="20">
        <f t="shared" si="3"/>
        <v>-0.11882558299021095</v>
      </c>
      <c r="BI29" s="10">
        <v>-128</v>
      </c>
    </row>
    <row r="30" spans="1:61" x14ac:dyDescent="0.25">
      <c r="A30" s="10">
        <v>11</v>
      </c>
      <c r="B30" s="10">
        <v>15</v>
      </c>
      <c r="C30" s="10" t="s">
        <v>82</v>
      </c>
      <c r="D30" s="10">
        <v>493638.36825900001</v>
      </c>
      <c r="E30" s="10">
        <v>5180571.02544</v>
      </c>
      <c r="F30" s="10" t="s">
        <v>78</v>
      </c>
      <c r="G30" s="10" t="s">
        <v>139</v>
      </c>
      <c r="H30" s="10">
        <v>4</v>
      </c>
      <c r="I30" s="10" t="s">
        <v>120</v>
      </c>
      <c r="J30" s="10">
        <v>0</v>
      </c>
      <c r="K30" s="10">
        <v>10</v>
      </c>
      <c r="L30" s="10">
        <v>10</v>
      </c>
      <c r="M30" s="10">
        <v>-5</v>
      </c>
      <c r="N30" s="10">
        <v>1</v>
      </c>
      <c r="O30" s="10">
        <v>5.59</v>
      </c>
      <c r="P30" s="11">
        <v>1.41</v>
      </c>
      <c r="Q30" s="11">
        <v>1.41</v>
      </c>
      <c r="R30" s="12">
        <v>15</v>
      </c>
      <c r="S30" s="12" t="s">
        <v>82</v>
      </c>
      <c r="T30" s="10" t="s">
        <v>78</v>
      </c>
      <c r="U30" s="13">
        <v>10</v>
      </c>
      <c r="V30" s="10">
        <v>1.1399999999999999</v>
      </c>
      <c r="W30" s="16">
        <v>1.41</v>
      </c>
      <c r="X30" s="15" t="s">
        <v>139</v>
      </c>
      <c r="Y30" s="12">
        <v>2</v>
      </c>
      <c r="Z30" s="16">
        <v>15</v>
      </c>
      <c r="AA30" s="16" t="s">
        <v>82</v>
      </c>
      <c r="AB30" s="16" t="s">
        <v>139</v>
      </c>
      <c r="AC30" s="16" t="s">
        <v>120</v>
      </c>
      <c r="AD30" s="16" t="s">
        <v>78</v>
      </c>
      <c r="AE30" s="16">
        <v>1.41</v>
      </c>
      <c r="AF30" s="16">
        <v>1.1399999999999999</v>
      </c>
      <c r="AG30" s="16">
        <v>1.1472807</v>
      </c>
      <c r="AH30" s="16">
        <v>14.1</v>
      </c>
      <c r="AI30" s="16">
        <v>20.289899999999999</v>
      </c>
      <c r="AJ30" s="16">
        <v>1.5904799999999999</v>
      </c>
      <c r="AK30" s="16">
        <f t="shared" si="0"/>
        <v>12.75709219858156</v>
      </c>
      <c r="AL30" s="10" t="s">
        <v>78</v>
      </c>
      <c r="AM30" s="10">
        <v>1</v>
      </c>
      <c r="AN30" s="10" t="s">
        <v>63</v>
      </c>
      <c r="AO30" s="10" t="s">
        <v>64</v>
      </c>
      <c r="AP30" s="10">
        <v>10</v>
      </c>
      <c r="AQ30" s="10">
        <v>-5</v>
      </c>
      <c r="AR30" s="17" t="s">
        <v>65</v>
      </c>
      <c r="AS30" s="10">
        <v>4.66</v>
      </c>
      <c r="AT30" s="18">
        <v>1.4317859527762447</v>
      </c>
      <c r="AU30" s="18">
        <v>37.454245340262361</v>
      </c>
      <c r="AV30" s="18">
        <v>2.7704476523177015</v>
      </c>
      <c r="AW30" s="18">
        <f t="shared" si="1"/>
        <v>13.519203407048273</v>
      </c>
      <c r="AX30" s="19" t="s">
        <v>78</v>
      </c>
      <c r="AY30" s="19">
        <v>0</v>
      </c>
      <c r="AZ30" s="19">
        <v>10</v>
      </c>
      <c r="BA30" s="19">
        <v>10</v>
      </c>
      <c r="BB30" s="19">
        <v>-5</v>
      </c>
      <c r="BC30" s="19">
        <v>1</v>
      </c>
      <c r="BD30" s="18">
        <v>1.3592815427774934</v>
      </c>
      <c r="BE30" s="16">
        <f t="shared" si="4"/>
        <v>1.395533747776869</v>
      </c>
      <c r="BF30" s="16">
        <v>1.4317859527762447</v>
      </c>
      <c r="BG30" s="16">
        <v>1.3592815427774934</v>
      </c>
      <c r="BH30" s="20">
        <f t="shared" si="3"/>
        <v>-7.2504409998751296E-2</v>
      </c>
      <c r="BI30" s="10">
        <v>-5</v>
      </c>
    </row>
    <row r="31" spans="1:61" x14ac:dyDescent="0.25">
      <c r="A31" s="10">
        <v>11</v>
      </c>
      <c r="B31" s="10">
        <v>15</v>
      </c>
      <c r="C31" s="10" t="s">
        <v>82</v>
      </c>
      <c r="D31" s="10">
        <v>493638.36825900001</v>
      </c>
      <c r="E31" s="10">
        <v>5180571.02544</v>
      </c>
      <c r="F31" s="10" t="s">
        <v>78</v>
      </c>
      <c r="G31" s="10" t="s">
        <v>139</v>
      </c>
      <c r="H31" s="10">
        <v>4</v>
      </c>
      <c r="I31" s="10" t="s">
        <v>120</v>
      </c>
      <c r="J31" s="10">
        <v>10</v>
      </c>
      <c r="K31" s="10">
        <v>20</v>
      </c>
      <c r="L31" s="10">
        <v>10</v>
      </c>
      <c r="M31" s="10">
        <v>-15</v>
      </c>
      <c r="N31" s="10">
        <v>2</v>
      </c>
      <c r="O31" s="10">
        <v>5.3</v>
      </c>
      <c r="P31" s="11">
        <v>1.41</v>
      </c>
      <c r="Q31" s="11">
        <v>1.41</v>
      </c>
      <c r="R31" s="12">
        <v>15</v>
      </c>
      <c r="S31" s="12" t="s">
        <v>82</v>
      </c>
      <c r="T31" s="10" t="s">
        <v>78</v>
      </c>
      <c r="U31" s="21">
        <v>10</v>
      </c>
      <c r="V31" s="10">
        <v>1.1399999999999999</v>
      </c>
      <c r="W31" s="16">
        <v>1.41</v>
      </c>
      <c r="X31" s="15" t="s">
        <v>139</v>
      </c>
      <c r="Y31" s="12">
        <v>3</v>
      </c>
      <c r="Z31" s="16">
        <v>15</v>
      </c>
      <c r="AA31" s="16" t="s">
        <v>82</v>
      </c>
      <c r="AB31" s="16" t="s">
        <v>139</v>
      </c>
      <c r="AC31" s="16" t="s">
        <v>120</v>
      </c>
      <c r="AD31" s="16" t="s">
        <v>78</v>
      </c>
      <c r="AE31" s="16">
        <v>1.41</v>
      </c>
      <c r="AF31" s="16">
        <v>1.1399999999999999</v>
      </c>
      <c r="AG31" s="16">
        <v>1.1472807</v>
      </c>
      <c r="AH31" s="16">
        <v>28.2</v>
      </c>
      <c r="AI31" s="16">
        <v>21.541979999999999</v>
      </c>
      <c r="AJ31" s="16">
        <v>1.6794509999999998</v>
      </c>
      <c r="AK31" s="16">
        <f t="shared" si="0"/>
        <v>12.826798757451096</v>
      </c>
      <c r="AL31" s="10" t="s">
        <v>78</v>
      </c>
      <c r="AM31" s="10">
        <v>1</v>
      </c>
      <c r="AN31" s="10" t="s">
        <v>64</v>
      </c>
      <c r="AO31" s="10" t="s">
        <v>68</v>
      </c>
      <c r="AP31" s="10">
        <v>10</v>
      </c>
      <c r="AQ31" s="10">
        <v>-15</v>
      </c>
      <c r="AR31" s="17" t="s">
        <v>69</v>
      </c>
      <c r="AS31" s="10">
        <v>5.43</v>
      </c>
      <c r="AT31" s="18">
        <v>1.4131794260996948</v>
      </c>
      <c r="AU31" s="18">
        <v>23.352790016297455</v>
      </c>
      <c r="AV31" s="18">
        <v>1.7984121376544715</v>
      </c>
      <c r="AW31" s="18">
        <f t="shared" si="1"/>
        <v>12.985227094137985</v>
      </c>
      <c r="AX31" s="19" t="s">
        <v>78</v>
      </c>
      <c r="AY31" s="19">
        <v>10</v>
      </c>
      <c r="AZ31" s="19">
        <v>20</v>
      </c>
      <c r="BA31" s="19">
        <v>10</v>
      </c>
      <c r="BB31" s="19">
        <v>-15</v>
      </c>
      <c r="BC31" s="19">
        <v>2</v>
      </c>
      <c r="BD31" s="18">
        <v>1.5002558357005487</v>
      </c>
      <c r="BE31" s="16">
        <f t="shared" si="4"/>
        <v>1.4567176309001217</v>
      </c>
      <c r="BF31" s="16">
        <v>1.4131794260996948</v>
      </c>
      <c r="BG31" s="16">
        <v>1.5002558357005487</v>
      </c>
      <c r="BH31" s="20">
        <f t="shared" si="3"/>
        <v>8.7076409600853832E-2</v>
      </c>
      <c r="BI31" s="10">
        <v>-15</v>
      </c>
    </row>
    <row r="32" spans="1:61" x14ac:dyDescent="0.25">
      <c r="A32" s="10">
        <v>11</v>
      </c>
      <c r="B32" s="10">
        <v>15</v>
      </c>
      <c r="C32" s="10" t="s">
        <v>82</v>
      </c>
      <c r="D32" s="10">
        <v>493638.36825900001</v>
      </c>
      <c r="E32" s="10">
        <v>5180571.02544</v>
      </c>
      <c r="F32" s="10" t="s">
        <v>78</v>
      </c>
      <c r="G32" s="10" t="s">
        <v>139</v>
      </c>
      <c r="H32" s="10">
        <v>4</v>
      </c>
      <c r="I32" s="10" t="s">
        <v>120</v>
      </c>
      <c r="J32" s="10">
        <v>20</v>
      </c>
      <c r="K32" s="10">
        <v>30</v>
      </c>
      <c r="L32" s="10">
        <v>10</v>
      </c>
      <c r="M32" s="10">
        <v>-25</v>
      </c>
      <c r="N32" s="10">
        <v>3</v>
      </c>
      <c r="O32" s="10">
        <v>5.89</v>
      </c>
      <c r="P32" s="11">
        <v>1.4907869746744449</v>
      </c>
      <c r="Q32" s="11">
        <v>1.4907869746744449</v>
      </c>
      <c r="R32" s="12">
        <v>15</v>
      </c>
      <c r="S32" s="12" t="s">
        <v>82</v>
      </c>
      <c r="T32" s="10" t="s">
        <v>81</v>
      </c>
      <c r="U32" s="13">
        <v>10</v>
      </c>
      <c r="V32" s="10">
        <v>1.1399999999999999</v>
      </c>
      <c r="W32" s="16">
        <v>1.4907869746744449</v>
      </c>
      <c r="X32" s="15" t="s">
        <v>139</v>
      </c>
      <c r="Y32" s="12">
        <v>4</v>
      </c>
      <c r="Z32" s="16">
        <v>15</v>
      </c>
      <c r="AA32" s="16" t="s">
        <v>82</v>
      </c>
      <c r="AB32" s="16" t="s">
        <v>139</v>
      </c>
      <c r="AC32" s="16" t="s">
        <v>120</v>
      </c>
      <c r="AD32" s="16" t="s">
        <v>81</v>
      </c>
      <c r="AE32" s="16">
        <v>1.4907869746744449</v>
      </c>
      <c r="AF32" s="16">
        <v>1.1399999999999999</v>
      </c>
      <c r="AG32" s="16">
        <v>1.146129</v>
      </c>
      <c r="AH32" s="16">
        <v>43.107869746744448</v>
      </c>
      <c r="AI32" s="16">
        <v>27.011569194126267</v>
      </c>
      <c r="AJ32" s="16">
        <v>1.8698941023341564</v>
      </c>
      <c r="AK32" s="16">
        <f t="shared" si="0"/>
        <v>14.44550745435701</v>
      </c>
      <c r="AL32" s="10" t="s">
        <v>81</v>
      </c>
      <c r="AM32" s="10">
        <v>2</v>
      </c>
      <c r="AN32" s="10" t="s">
        <v>68</v>
      </c>
      <c r="AO32" s="10" t="s">
        <v>70</v>
      </c>
      <c r="AP32" s="10">
        <v>10</v>
      </c>
      <c r="AQ32" s="10">
        <v>-25</v>
      </c>
      <c r="AR32" s="17" t="s">
        <v>71</v>
      </c>
      <c r="AS32" s="10">
        <v>6.09</v>
      </c>
      <c r="AT32" s="18">
        <v>1.4907869746744449</v>
      </c>
      <c r="AU32" s="18">
        <v>20.763680983265672</v>
      </c>
      <c r="AV32" s="18">
        <v>1.7345306450337168</v>
      </c>
      <c r="AW32" s="18">
        <f t="shared" si="1"/>
        <v>11.970777825526429</v>
      </c>
      <c r="AX32" s="19" t="s">
        <v>81</v>
      </c>
      <c r="AY32" s="19">
        <v>20</v>
      </c>
      <c r="AZ32" s="19">
        <v>30</v>
      </c>
      <c r="BA32" s="19">
        <v>10</v>
      </c>
      <c r="BB32" s="19">
        <v>-25</v>
      </c>
      <c r="BC32" s="19">
        <v>3</v>
      </c>
      <c r="BD32" s="18">
        <v>1.505813645746952</v>
      </c>
      <c r="BE32" s="16">
        <f t="shared" si="4"/>
        <v>1.4983003102106984</v>
      </c>
      <c r="BF32" s="16">
        <v>1.4907869746744449</v>
      </c>
      <c r="BG32" s="16">
        <v>1.505813645746952</v>
      </c>
      <c r="BH32" s="20">
        <f t="shared" si="3"/>
        <v>1.5026671072507103E-2</v>
      </c>
      <c r="BI32" s="10">
        <v>-25</v>
      </c>
    </row>
    <row r="33" spans="1:61" x14ac:dyDescent="0.25">
      <c r="A33" s="10">
        <v>11</v>
      </c>
      <c r="B33" s="10">
        <v>15</v>
      </c>
      <c r="C33" s="10" t="s">
        <v>82</v>
      </c>
      <c r="D33" s="10">
        <v>493638.36825900001</v>
      </c>
      <c r="E33" s="10">
        <v>5180571.02544</v>
      </c>
      <c r="F33" s="10" t="s">
        <v>82</v>
      </c>
      <c r="G33" s="10" t="s">
        <v>139</v>
      </c>
      <c r="H33" s="10">
        <v>4</v>
      </c>
      <c r="I33" s="10" t="s">
        <v>120</v>
      </c>
      <c r="J33" s="10">
        <v>30</v>
      </c>
      <c r="K33" s="10">
        <v>44</v>
      </c>
      <c r="L33" s="10">
        <v>14</v>
      </c>
      <c r="M33" s="10">
        <v>-37</v>
      </c>
      <c r="N33" s="10">
        <v>4</v>
      </c>
      <c r="O33" s="10">
        <v>6.08</v>
      </c>
      <c r="P33" s="11">
        <v>1.3687761744978697</v>
      </c>
      <c r="Q33" s="22">
        <v>1.327349189380334</v>
      </c>
      <c r="R33" s="13">
        <v>15</v>
      </c>
      <c r="S33" s="13" t="s">
        <v>82</v>
      </c>
      <c r="T33" s="10" t="s">
        <v>82</v>
      </c>
      <c r="U33" s="12">
        <v>14</v>
      </c>
      <c r="V33" s="10">
        <v>1.32</v>
      </c>
      <c r="W33" s="16">
        <v>1.3687761744978697</v>
      </c>
      <c r="X33" s="15" t="s">
        <v>139</v>
      </c>
      <c r="Y33" s="12">
        <v>5</v>
      </c>
      <c r="Z33" s="16">
        <v>15</v>
      </c>
      <c r="AA33" s="16" t="s">
        <v>82</v>
      </c>
      <c r="AB33" s="16" t="s">
        <v>139</v>
      </c>
      <c r="AC33" s="16" t="s">
        <v>120</v>
      </c>
      <c r="AD33" s="16" t="s">
        <v>82</v>
      </c>
      <c r="AE33" s="16">
        <v>1.3687761744978697</v>
      </c>
      <c r="AF33" s="16">
        <v>1.32</v>
      </c>
      <c r="AG33" s="16">
        <v>1.2118251</v>
      </c>
      <c r="AH33" s="16">
        <v>62.270736189714626</v>
      </c>
      <c r="AI33" s="16">
        <v>22.686917581832393</v>
      </c>
      <c r="AJ33" s="16">
        <v>1.8900335172701483</v>
      </c>
      <c r="AK33" s="16">
        <f t="shared" si="0"/>
        <v>12.003447227010039</v>
      </c>
      <c r="AL33" s="10" t="s">
        <v>82</v>
      </c>
      <c r="AM33" s="10">
        <v>2</v>
      </c>
      <c r="AN33" s="10">
        <v>30</v>
      </c>
      <c r="AO33" s="10">
        <v>44</v>
      </c>
      <c r="AP33" s="10">
        <v>14</v>
      </c>
      <c r="AQ33" s="10">
        <v>-37</v>
      </c>
      <c r="AR33" s="17">
        <v>4</v>
      </c>
      <c r="AS33" s="10">
        <v>5.95</v>
      </c>
      <c r="AT33" s="16">
        <v>1.3687761744978697</v>
      </c>
      <c r="AU33" s="16">
        <v>20.943096735522108</v>
      </c>
      <c r="AV33" s="16">
        <v>2.1309107484582834</v>
      </c>
      <c r="AW33" s="16">
        <f t="shared" si="1"/>
        <v>9.8282374100719441</v>
      </c>
      <c r="AX33" s="10" t="s">
        <v>82</v>
      </c>
      <c r="AY33" s="10">
        <v>30</v>
      </c>
      <c r="AZ33" s="10">
        <v>44</v>
      </c>
      <c r="BA33" s="10">
        <v>14</v>
      </c>
      <c r="BB33" s="10">
        <v>-37</v>
      </c>
      <c r="BC33" s="10">
        <v>4</v>
      </c>
      <c r="BD33" s="16">
        <v>1.2859222042627982</v>
      </c>
      <c r="BE33" s="18">
        <f t="shared" si="4"/>
        <v>1.327349189380334</v>
      </c>
      <c r="BF33" s="16">
        <v>1.327349189380334</v>
      </c>
      <c r="BG33" s="16">
        <v>1.327349189380334</v>
      </c>
      <c r="BH33" s="20">
        <f t="shared" si="3"/>
        <v>-8.2853970235071461E-2</v>
      </c>
      <c r="BI33" s="10">
        <v>-37</v>
      </c>
    </row>
    <row r="34" spans="1:61" x14ac:dyDescent="0.25">
      <c r="A34" s="10">
        <v>11</v>
      </c>
      <c r="B34" s="10">
        <v>15</v>
      </c>
      <c r="C34" s="10" t="s">
        <v>82</v>
      </c>
      <c r="D34" s="10">
        <v>493638.36825900001</v>
      </c>
      <c r="E34" s="10">
        <v>5180571.02544</v>
      </c>
      <c r="F34" s="10" t="s">
        <v>83</v>
      </c>
      <c r="G34" s="10" t="s">
        <v>139</v>
      </c>
      <c r="H34" s="10">
        <v>4</v>
      </c>
      <c r="I34" s="10" t="s">
        <v>120</v>
      </c>
      <c r="J34" s="10">
        <v>44</v>
      </c>
      <c r="K34" s="10">
        <v>62</v>
      </c>
      <c r="L34" s="10">
        <v>18</v>
      </c>
      <c r="M34" s="10">
        <v>-53</v>
      </c>
      <c r="N34" s="10">
        <v>5</v>
      </c>
      <c r="O34" s="10">
        <v>6.27</v>
      </c>
      <c r="P34" s="11">
        <v>1.4336316318748685</v>
      </c>
      <c r="Q34" s="22">
        <v>1.4065217748354502</v>
      </c>
      <c r="R34" s="12">
        <v>15</v>
      </c>
      <c r="S34" s="12" t="s">
        <v>82</v>
      </c>
      <c r="T34" s="10" t="s">
        <v>83</v>
      </c>
      <c r="U34" s="12">
        <v>18</v>
      </c>
      <c r="V34" s="10">
        <v>1.32</v>
      </c>
      <c r="W34" s="16">
        <v>1.4336316318748685</v>
      </c>
      <c r="X34" s="15" t="s">
        <v>139</v>
      </c>
      <c r="Y34" s="12">
        <v>6</v>
      </c>
      <c r="Z34" s="16">
        <v>15</v>
      </c>
      <c r="AA34" s="16" t="s">
        <v>82</v>
      </c>
      <c r="AB34" s="16" t="s">
        <v>139</v>
      </c>
      <c r="AC34" s="16" t="s">
        <v>120</v>
      </c>
      <c r="AD34" s="16" t="s">
        <v>83</v>
      </c>
      <c r="AE34" s="16">
        <v>1.4336316318748685</v>
      </c>
      <c r="AF34" s="16">
        <v>1.32</v>
      </c>
      <c r="AG34" s="16">
        <v>1.276</v>
      </c>
      <c r="AH34" s="16">
        <v>88.076105563462264</v>
      </c>
      <c r="AI34" s="16">
        <v>24.819862317364212</v>
      </c>
      <c r="AJ34" s="16">
        <v>2.1341040472089294</v>
      </c>
      <c r="AK34" s="16">
        <f t="shared" si="0"/>
        <v>11.630108827085852</v>
      </c>
      <c r="AL34" s="10" t="s">
        <v>83</v>
      </c>
      <c r="AM34" s="10">
        <v>3</v>
      </c>
      <c r="AN34" s="10">
        <v>44</v>
      </c>
      <c r="AO34" s="10">
        <v>62</v>
      </c>
      <c r="AP34" s="10">
        <v>18</v>
      </c>
      <c r="AQ34" s="10">
        <v>-53</v>
      </c>
      <c r="AR34" s="17">
        <v>5</v>
      </c>
      <c r="AS34" s="10">
        <v>6.27</v>
      </c>
      <c r="AT34" s="16">
        <v>1.4336316318748685</v>
      </c>
      <c r="AU34" s="16">
        <v>14.66132060969472</v>
      </c>
      <c r="AV34" s="16">
        <v>1.7823768626447494</v>
      </c>
      <c r="AW34" s="16">
        <f t="shared" si="1"/>
        <v>8.2257130447372226</v>
      </c>
      <c r="AX34" s="10" t="s">
        <v>83</v>
      </c>
      <c r="AY34" s="10">
        <v>44</v>
      </c>
      <c r="AZ34" s="10">
        <v>62</v>
      </c>
      <c r="BA34" s="10">
        <v>18</v>
      </c>
      <c r="BB34" s="10">
        <v>-53</v>
      </c>
      <c r="BC34" s="10">
        <v>5</v>
      </c>
      <c r="BD34" s="16">
        <v>1.379411917796032</v>
      </c>
      <c r="BE34" s="18">
        <f t="shared" si="4"/>
        <v>1.4065217748354502</v>
      </c>
      <c r="BF34" s="16">
        <v>1.4065217748354502</v>
      </c>
      <c r="BG34" s="16">
        <v>1.4065217748354502</v>
      </c>
      <c r="BH34" s="20">
        <f t="shared" si="3"/>
        <v>-5.4219714078836523E-2</v>
      </c>
      <c r="BI34" s="10">
        <v>-53</v>
      </c>
    </row>
    <row r="35" spans="1:61" x14ac:dyDescent="0.25">
      <c r="A35" s="10">
        <v>11</v>
      </c>
      <c r="B35" s="10">
        <v>15</v>
      </c>
      <c r="C35" s="10" t="s">
        <v>82</v>
      </c>
      <c r="D35" s="10">
        <v>493638.36825900001</v>
      </c>
      <c r="E35" s="10">
        <v>5180571.02544</v>
      </c>
      <c r="F35" s="10" t="s">
        <v>129</v>
      </c>
      <c r="G35" s="10" t="s">
        <v>139</v>
      </c>
      <c r="H35" s="10">
        <v>4</v>
      </c>
      <c r="I35" s="10" t="s">
        <v>120</v>
      </c>
      <c r="J35" s="10">
        <v>62</v>
      </c>
      <c r="K35" s="10" t="s">
        <v>141</v>
      </c>
      <c r="L35" s="10">
        <v>31</v>
      </c>
      <c r="M35" s="10">
        <v>-77.5</v>
      </c>
      <c r="N35" s="10">
        <v>6</v>
      </c>
      <c r="O35" s="10">
        <v>6.57</v>
      </c>
      <c r="P35" s="11">
        <v>1.5938171370862875</v>
      </c>
      <c r="Q35" s="22">
        <v>1.4973828442883201</v>
      </c>
      <c r="R35" s="12">
        <v>15</v>
      </c>
      <c r="S35" s="12" t="s">
        <v>82</v>
      </c>
      <c r="T35" s="10" t="s">
        <v>129</v>
      </c>
      <c r="U35" s="12">
        <v>31</v>
      </c>
      <c r="V35" s="10">
        <v>1.41</v>
      </c>
      <c r="W35" s="16">
        <v>1.5938171370862875</v>
      </c>
      <c r="X35" s="15" t="s">
        <v>139</v>
      </c>
      <c r="Y35" s="12">
        <v>7</v>
      </c>
      <c r="Z35" s="16">
        <v>15</v>
      </c>
      <c r="AA35" s="16" t="s">
        <v>82</v>
      </c>
      <c r="AB35" s="16" t="s">
        <v>139</v>
      </c>
      <c r="AC35" s="16" t="s">
        <v>120</v>
      </c>
      <c r="AD35" s="16" t="s">
        <v>129</v>
      </c>
      <c r="AE35" s="16">
        <v>1.5938171370862875</v>
      </c>
      <c r="AF35" s="16">
        <v>1.41</v>
      </c>
      <c r="AG35" s="16">
        <v>1.3798429000000001</v>
      </c>
      <c r="AH35" s="16">
        <v>137.48443681313717</v>
      </c>
      <c r="AI35" s="16">
        <v>20.986682781611915</v>
      </c>
      <c r="AJ35" s="16">
        <v>1.9550876675496363</v>
      </c>
      <c r="AK35" s="16">
        <f t="shared" si="0"/>
        <v>10.734394743492544</v>
      </c>
      <c r="AL35" s="10" t="s">
        <v>129</v>
      </c>
      <c r="AM35" s="10">
        <v>7</v>
      </c>
      <c r="AN35" s="10">
        <v>62</v>
      </c>
      <c r="AO35" s="10">
        <v>93</v>
      </c>
      <c r="AP35" s="10">
        <v>31</v>
      </c>
      <c r="AQ35" s="10">
        <v>-77.5</v>
      </c>
      <c r="AR35" s="17">
        <v>6</v>
      </c>
      <c r="AS35" s="10">
        <v>6.48</v>
      </c>
      <c r="AT35" s="16">
        <v>1.5938171370862875</v>
      </c>
      <c r="AU35" s="16">
        <v>21.276215602735011</v>
      </c>
      <c r="AV35" s="16">
        <v>2.569727308295592</v>
      </c>
      <c r="AW35" s="16">
        <f t="shared" si="1"/>
        <v>8.2795616227648541</v>
      </c>
      <c r="AX35" s="10" t="s">
        <v>129</v>
      </c>
      <c r="AY35" s="10">
        <v>62</v>
      </c>
      <c r="AZ35" s="10">
        <v>93</v>
      </c>
      <c r="BA35" s="10">
        <v>31</v>
      </c>
      <c r="BB35" s="10">
        <v>-77.5</v>
      </c>
      <c r="BC35" s="10">
        <v>6</v>
      </c>
      <c r="BD35" s="16">
        <v>1.4009485514903528</v>
      </c>
      <c r="BE35" s="18">
        <f t="shared" si="4"/>
        <v>1.4973828442883201</v>
      </c>
      <c r="BF35" s="16">
        <v>1.4973828442883201</v>
      </c>
      <c r="BG35" s="16">
        <v>1.4973828442883201</v>
      </c>
      <c r="BH35" s="20">
        <f t="shared" si="3"/>
        <v>-0.19286858559593467</v>
      </c>
      <c r="BI35" s="10">
        <v>-77.5</v>
      </c>
    </row>
    <row r="36" spans="1:61" x14ac:dyDescent="0.25">
      <c r="A36" s="10">
        <v>11</v>
      </c>
      <c r="B36" s="10">
        <v>15</v>
      </c>
      <c r="C36" s="10" t="s">
        <v>82</v>
      </c>
      <c r="D36" s="10">
        <v>493638.36825900001</v>
      </c>
      <c r="E36" s="10">
        <v>5180571.02544</v>
      </c>
      <c r="F36" s="10" t="s">
        <v>130</v>
      </c>
      <c r="G36" s="10" t="s">
        <v>139</v>
      </c>
      <c r="H36" s="10">
        <v>4</v>
      </c>
      <c r="I36" s="10" t="s">
        <v>120</v>
      </c>
      <c r="J36" s="10">
        <v>93</v>
      </c>
      <c r="K36" s="10">
        <v>153</v>
      </c>
      <c r="L36" s="10">
        <v>60</v>
      </c>
      <c r="M36" s="10">
        <v>-123</v>
      </c>
      <c r="N36" s="10">
        <v>7</v>
      </c>
      <c r="O36" s="10">
        <v>6.71</v>
      </c>
      <c r="P36" s="11">
        <v>1.7075059401726962</v>
      </c>
      <c r="Q36" s="22">
        <v>1.6793376255621761</v>
      </c>
      <c r="R36" s="12">
        <v>15</v>
      </c>
      <c r="S36" s="12" t="s">
        <v>82</v>
      </c>
      <c r="T36" s="10" t="s">
        <v>130</v>
      </c>
      <c r="U36" s="12">
        <v>60</v>
      </c>
      <c r="V36" s="10">
        <v>1.49</v>
      </c>
      <c r="W36" s="16">
        <v>1.7075059401726962</v>
      </c>
      <c r="X36" s="15" t="s">
        <v>139</v>
      </c>
      <c r="Y36" s="12">
        <v>8</v>
      </c>
      <c r="Z36" s="16">
        <v>15</v>
      </c>
      <c r="AA36" s="16" t="s">
        <v>82</v>
      </c>
      <c r="AB36" s="16" t="s">
        <v>139</v>
      </c>
      <c r="AC36" s="16" t="s">
        <v>120</v>
      </c>
      <c r="AD36" s="16" t="s">
        <v>130</v>
      </c>
      <c r="AE36" s="16">
        <v>1.7075059401726962</v>
      </c>
      <c r="AF36" s="16">
        <v>1.49</v>
      </c>
      <c r="AG36" s="16">
        <v>1.4630159</v>
      </c>
      <c r="AH36" s="16">
        <v>239.93479322349896</v>
      </c>
      <c r="AI36" s="16">
        <v>27.619591584669433</v>
      </c>
      <c r="AJ36" s="16">
        <v>2.9013940935414455</v>
      </c>
      <c r="AK36" s="16">
        <f t="shared" si="0"/>
        <v>9.5194209039548028</v>
      </c>
      <c r="AL36" s="10" t="s">
        <v>130</v>
      </c>
      <c r="AM36" s="10">
        <v>7</v>
      </c>
      <c r="AN36" s="10">
        <v>93</v>
      </c>
      <c r="AO36" s="10">
        <v>153</v>
      </c>
      <c r="AP36" s="10">
        <v>60</v>
      </c>
      <c r="AQ36" s="10">
        <v>-123</v>
      </c>
      <c r="AR36" s="17">
        <v>7</v>
      </c>
      <c r="AS36" s="10">
        <v>6.81</v>
      </c>
      <c r="AT36" s="16">
        <v>1.7075059401726962</v>
      </c>
      <c r="AU36" s="16">
        <v>26.155575991565364</v>
      </c>
      <c r="AV36" s="16">
        <v>4.053960603158016</v>
      </c>
      <c r="AW36" s="16">
        <f t="shared" si="1"/>
        <v>6.4518574677786198</v>
      </c>
      <c r="AX36" s="10" t="s">
        <v>130</v>
      </c>
      <c r="AY36" s="10">
        <v>93</v>
      </c>
      <c r="AZ36" s="10">
        <v>153</v>
      </c>
      <c r="BA36" s="10">
        <v>60</v>
      </c>
      <c r="BB36" s="10">
        <v>-123</v>
      </c>
      <c r="BC36" s="10">
        <v>7</v>
      </c>
      <c r="BD36" s="16">
        <v>1.6511693109516561</v>
      </c>
      <c r="BE36" s="18">
        <f t="shared" si="4"/>
        <v>1.6793376255621761</v>
      </c>
      <c r="BF36" s="16">
        <v>1.6793376255621761</v>
      </c>
      <c r="BG36" s="16">
        <v>1.6793376255621761</v>
      </c>
      <c r="BH36" s="20">
        <f t="shared" si="3"/>
        <v>-5.6336629221040102E-2</v>
      </c>
      <c r="BI36" s="10">
        <v>-123</v>
      </c>
    </row>
    <row r="37" spans="1:61" x14ac:dyDescent="0.25">
      <c r="A37" s="10">
        <v>13</v>
      </c>
      <c r="B37" s="10">
        <v>17</v>
      </c>
      <c r="C37" s="10" t="s">
        <v>82</v>
      </c>
      <c r="D37" s="10">
        <v>493702.19999400002</v>
      </c>
      <c r="E37" s="10">
        <v>5180582.7370800003</v>
      </c>
      <c r="F37" s="10" t="s">
        <v>78</v>
      </c>
      <c r="G37" s="10" t="s">
        <v>119</v>
      </c>
      <c r="H37" s="10">
        <v>3</v>
      </c>
      <c r="I37" s="10" t="s">
        <v>121</v>
      </c>
      <c r="J37" s="10">
        <v>0</v>
      </c>
      <c r="K37" s="10">
        <v>10</v>
      </c>
      <c r="L37" s="10">
        <v>10</v>
      </c>
      <c r="M37" s="10">
        <v>-5</v>
      </c>
      <c r="N37" s="10">
        <v>1</v>
      </c>
      <c r="O37" s="10">
        <v>5.42</v>
      </c>
      <c r="P37" s="11">
        <v>1.35008136080245</v>
      </c>
      <c r="Q37" s="11">
        <v>1.35008136080245</v>
      </c>
      <c r="R37" s="12">
        <v>17</v>
      </c>
      <c r="S37" s="12" t="s">
        <v>82</v>
      </c>
      <c r="T37" s="10" t="s">
        <v>78</v>
      </c>
      <c r="U37" s="13">
        <v>10</v>
      </c>
      <c r="V37" s="10">
        <v>1.26</v>
      </c>
      <c r="W37" s="16">
        <v>1.35008136080245</v>
      </c>
      <c r="X37" s="15" t="s">
        <v>119</v>
      </c>
      <c r="Y37" s="12">
        <v>2</v>
      </c>
      <c r="Z37" s="16">
        <v>17</v>
      </c>
      <c r="AA37" s="16" t="s">
        <v>82</v>
      </c>
      <c r="AB37" s="16" t="s">
        <v>119</v>
      </c>
      <c r="AC37" s="16" t="s">
        <v>121</v>
      </c>
      <c r="AD37" s="16" t="s">
        <v>78</v>
      </c>
      <c r="AE37" s="16">
        <v>1.35008136080245</v>
      </c>
      <c r="AF37" s="16">
        <v>1.26</v>
      </c>
      <c r="AG37" s="16">
        <v>1.2511764999999999</v>
      </c>
      <c r="AH37" s="16">
        <v>13.500813608024501</v>
      </c>
      <c r="AI37" s="16">
        <v>21.386638836471615</v>
      </c>
      <c r="AJ37" s="16">
        <v>1.7241889058808093</v>
      </c>
      <c r="AK37" s="16">
        <f t="shared" si="0"/>
        <v>12.403883799232636</v>
      </c>
      <c r="AL37" s="10" t="s">
        <v>78</v>
      </c>
      <c r="AM37" s="10">
        <v>1</v>
      </c>
      <c r="AN37" s="10" t="s">
        <v>63</v>
      </c>
      <c r="AO37" s="10" t="s">
        <v>64</v>
      </c>
      <c r="AP37" s="10">
        <v>10</v>
      </c>
      <c r="AQ37" s="10">
        <v>-5</v>
      </c>
      <c r="AR37" s="17" t="s">
        <v>65</v>
      </c>
      <c r="AS37" s="10">
        <v>4.9400000000000004</v>
      </c>
      <c r="AT37" s="18">
        <v>1.1261283874478618</v>
      </c>
      <c r="AU37" s="18">
        <v>39.346550481299147</v>
      </c>
      <c r="AV37" s="18">
        <v>2.4933984002612255</v>
      </c>
      <c r="AW37" s="18">
        <f t="shared" si="1"/>
        <v>15.780290256533787</v>
      </c>
      <c r="AX37" s="19" t="s">
        <v>78</v>
      </c>
      <c r="AY37" s="19">
        <v>0</v>
      </c>
      <c r="AZ37" s="19">
        <v>10</v>
      </c>
      <c r="BA37" s="19">
        <v>10</v>
      </c>
      <c r="BB37" s="19">
        <v>-5</v>
      </c>
      <c r="BC37" s="19">
        <v>1</v>
      </c>
      <c r="BD37" s="18">
        <v>1.365897983308926</v>
      </c>
      <c r="BE37" s="16">
        <f t="shared" si="4"/>
        <v>1.246013185378394</v>
      </c>
      <c r="BF37" s="16">
        <v>1.1261283874478618</v>
      </c>
      <c r="BG37" s="16">
        <v>1.365897983308926</v>
      </c>
      <c r="BH37" s="20">
        <f t="shared" si="3"/>
        <v>0.23976959586106417</v>
      </c>
      <c r="BI37" s="10">
        <v>-5</v>
      </c>
    </row>
    <row r="38" spans="1:61" x14ac:dyDescent="0.25">
      <c r="A38" s="10">
        <v>13</v>
      </c>
      <c r="B38" s="10">
        <v>17</v>
      </c>
      <c r="C38" s="10" t="s">
        <v>82</v>
      </c>
      <c r="D38" s="10">
        <v>493702.19999400002</v>
      </c>
      <c r="E38" s="10">
        <v>5180582.7370800003</v>
      </c>
      <c r="F38" s="10" t="s">
        <v>78</v>
      </c>
      <c r="G38" s="10" t="s">
        <v>119</v>
      </c>
      <c r="H38" s="10">
        <v>3</v>
      </c>
      <c r="I38" s="10" t="s">
        <v>121</v>
      </c>
      <c r="J38" s="10">
        <v>10</v>
      </c>
      <c r="K38" s="10">
        <v>20</v>
      </c>
      <c r="L38" s="10">
        <v>10</v>
      </c>
      <c r="M38" s="10">
        <v>-15</v>
      </c>
      <c r="N38" s="10">
        <v>2</v>
      </c>
      <c r="O38" s="10">
        <v>5.52</v>
      </c>
      <c r="P38" s="11">
        <v>1.35008136080245</v>
      </c>
      <c r="Q38" s="11">
        <v>1.35008136080245</v>
      </c>
      <c r="R38" s="12">
        <v>17</v>
      </c>
      <c r="S38" s="12" t="s">
        <v>82</v>
      </c>
      <c r="T38" s="10" t="s">
        <v>78</v>
      </c>
      <c r="U38" s="21">
        <v>10</v>
      </c>
      <c r="V38" s="10">
        <v>1.26</v>
      </c>
      <c r="W38" s="16">
        <v>1.35008136080245</v>
      </c>
      <c r="X38" s="15" t="s">
        <v>119</v>
      </c>
      <c r="Y38" s="12">
        <v>3</v>
      </c>
      <c r="Z38" s="16">
        <v>17</v>
      </c>
      <c r="AA38" s="16" t="s">
        <v>82</v>
      </c>
      <c r="AB38" s="16" t="s">
        <v>119</v>
      </c>
      <c r="AC38" s="16" t="s">
        <v>121</v>
      </c>
      <c r="AD38" s="16" t="s">
        <v>78</v>
      </c>
      <c r="AE38" s="16">
        <v>1.35008136080245</v>
      </c>
      <c r="AF38" s="16">
        <v>1.26</v>
      </c>
      <c r="AG38" s="16">
        <v>1.2511764999999999</v>
      </c>
      <c r="AH38" s="16">
        <v>27.001627216049002</v>
      </c>
      <c r="AI38" s="16">
        <v>18.269300974378755</v>
      </c>
      <c r="AJ38" s="16">
        <v>1.4470172025080661</v>
      </c>
      <c r="AK38" s="16">
        <f t="shared" si="0"/>
        <v>12.625489830192199</v>
      </c>
      <c r="AL38" s="10" t="s">
        <v>78</v>
      </c>
      <c r="AM38" s="10">
        <v>1</v>
      </c>
      <c r="AN38" s="10" t="s">
        <v>64</v>
      </c>
      <c r="AO38" s="10" t="s">
        <v>68</v>
      </c>
      <c r="AP38" s="10">
        <v>10</v>
      </c>
      <c r="AQ38" s="10">
        <v>-15</v>
      </c>
      <c r="AR38" s="17" t="s">
        <v>69</v>
      </c>
      <c r="AS38" s="10">
        <v>5.44</v>
      </c>
      <c r="AT38" s="18">
        <v>1.3748677322893679</v>
      </c>
      <c r="AU38" s="18">
        <v>18.760070207088425</v>
      </c>
      <c r="AV38" s="18">
        <v>1.6384298765692398</v>
      </c>
      <c r="AW38" s="18">
        <f t="shared" si="1"/>
        <v>11.450029369807837</v>
      </c>
      <c r="AX38" s="19" t="s">
        <v>78</v>
      </c>
      <c r="AY38" s="19">
        <v>10</v>
      </c>
      <c r="AZ38" s="19">
        <v>20</v>
      </c>
      <c r="BA38" s="19">
        <v>10</v>
      </c>
      <c r="BB38" s="19">
        <v>-15</v>
      </c>
      <c r="BC38" s="19">
        <v>2</v>
      </c>
      <c r="BD38" s="18">
        <v>1.463468426345784</v>
      </c>
      <c r="BE38" s="16">
        <f t="shared" si="4"/>
        <v>1.419168079317576</v>
      </c>
      <c r="BF38" s="16">
        <v>1.3748677322893679</v>
      </c>
      <c r="BG38" s="16">
        <v>1.463468426345784</v>
      </c>
      <c r="BH38" s="20">
        <f t="shared" si="3"/>
        <v>8.8600694056416129E-2</v>
      </c>
      <c r="BI38" s="10">
        <v>-15</v>
      </c>
    </row>
    <row r="39" spans="1:61" x14ac:dyDescent="0.25">
      <c r="A39" s="10">
        <v>13</v>
      </c>
      <c r="B39" s="10">
        <v>17</v>
      </c>
      <c r="C39" s="10" t="s">
        <v>82</v>
      </c>
      <c r="D39" s="10">
        <v>493702.19999400002</v>
      </c>
      <c r="E39" s="10">
        <v>5180582.7370800003</v>
      </c>
      <c r="F39" s="10" t="s">
        <v>78</v>
      </c>
      <c r="G39" s="10" t="s">
        <v>119</v>
      </c>
      <c r="H39" s="10">
        <v>3</v>
      </c>
      <c r="I39" s="10" t="s">
        <v>121</v>
      </c>
      <c r="J39" s="10">
        <v>20</v>
      </c>
      <c r="K39" s="10">
        <v>30</v>
      </c>
      <c r="L39" s="10">
        <v>10</v>
      </c>
      <c r="M39" s="10">
        <v>-25</v>
      </c>
      <c r="N39" s="10">
        <v>3</v>
      </c>
      <c r="O39" s="10">
        <v>6.17</v>
      </c>
      <c r="P39" s="11">
        <v>1.35008136080245</v>
      </c>
      <c r="Q39" s="11">
        <v>1.35008136080245</v>
      </c>
      <c r="R39" s="12">
        <v>17</v>
      </c>
      <c r="S39" s="12" t="s">
        <v>82</v>
      </c>
      <c r="T39" s="10" t="s">
        <v>82</v>
      </c>
      <c r="U39" s="13">
        <v>10</v>
      </c>
      <c r="V39" s="10">
        <v>1.26</v>
      </c>
      <c r="W39" s="16">
        <v>1.35008136080245</v>
      </c>
      <c r="X39" s="15" t="s">
        <v>119</v>
      </c>
      <c r="Y39" s="12">
        <v>4</v>
      </c>
      <c r="Z39" s="16">
        <v>17</v>
      </c>
      <c r="AA39" s="16" t="s">
        <v>82</v>
      </c>
      <c r="AB39" s="16" t="s">
        <v>119</v>
      </c>
      <c r="AC39" s="16" t="s">
        <v>121</v>
      </c>
      <c r="AD39" s="16" t="s">
        <v>82</v>
      </c>
      <c r="AE39" s="16">
        <v>1.35008136080245</v>
      </c>
      <c r="AF39" s="16">
        <v>1.26</v>
      </c>
      <c r="AG39" s="16">
        <v>1.3174999999999999</v>
      </c>
      <c r="AH39" s="16">
        <v>40.502440824073503</v>
      </c>
      <c r="AI39" s="16">
        <v>15.690645575246077</v>
      </c>
      <c r="AJ39" s="16">
        <v>1.4356765190773255</v>
      </c>
      <c r="AK39" s="16">
        <f t="shared" si="0"/>
        <v>10.929095354523227</v>
      </c>
      <c r="AL39" s="10" t="s">
        <v>82</v>
      </c>
      <c r="AM39" s="10">
        <v>2</v>
      </c>
      <c r="AN39" s="10" t="s">
        <v>68</v>
      </c>
      <c r="AO39" s="10" t="s">
        <v>70</v>
      </c>
      <c r="AP39" s="10">
        <v>10</v>
      </c>
      <c r="AQ39" s="10">
        <v>-25</v>
      </c>
      <c r="AR39" s="17" t="s">
        <v>71</v>
      </c>
      <c r="AS39" s="10">
        <v>6.16</v>
      </c>
      <c r="AT39" s="18">
        <v>1.35008136080245</v>
      </c>
      <c r="AU39" s="18">
        <v>14.325713319474799</v>
      </c>
      <c r="AV39" s="18">
        <v>1.1655252387807553</v>
      </c>
      <c r="AW39" s="18">
        <f t="shared" si="1"/>
        <v>12.29120815475501</v>
      </c>
      <c r="AX39" s="19" t="s">
        <v>81</v>
      </c>
      <c r="AY39" s="19">
        <v>20</v>
      </c>
      <c r="AZ39" s="19">
        <v>30</v>
      </c>
      <c r="BA39" s="19">
        <v>10</v>
      </c>
      <c r="BB39" s="19">
        <v>-25</v>
      </c>
      <c r="BC39" s="19">
        <v>3</v>
      </c>
      <c r="BD39" s="18">
        <v>1.4420311590239425</v>
      </c>
      <c r="BE39" s="16">
        <f t="shared" si="4"/>
        <v>1.3960562599131963</v>
      </c>
      <c r="BF39" s="16">
        <v>1.35008136080245</v>
      </c>
      <c r="BG39" s="16">
        <v>1.4420311590239425</v>
      </c>
      <c r="BH39" s="20">
        <f t="shared" si="3"/>
        <v>9.1949798221492518E-2</v>
      </c>
      <c r="BI39" s="10">
        <v>-25</v>
      </c>
    </row>
    <row r="40" spans="1:61" x14ac:dyDescent="0.25">
      <c r="A40" s="10">
        <v>13</v>
      </c>
      <c r="B40" s="10">
        <v>17</v>
      </c>
      <c r="C40" s="10" t="s">
        <v>82</v>
      </c>
      <c r="D40" s="10">
        <v>493702.19999400002</v>
      </c>
      <c r="E40" s="10">
        <v>5180582.7370800003</v>
      </c>
      <c r="F40" s="10" t="s">
        <v>82</v>
      </c>
      <c r="G40" s="10" t="s">
        <v>119</v>
      </c>
      <c r="H40" s="10">
        <v>3</v>
      </c>
      <c r="I40" s="10" t="s">
        <v>121</v>
      </c>
      <c r="J40" s="10">
        <v>30</v>
      </c>
      <c r="K40" s="10">
        <v>48</v>
      </c>
      <c r="L40" s="10">
        <v>18</v>
      </c>
      <c r="M40" s="10">
        <v>-39</v>
      </c>
      <c r="N40" s="10">
        <v>4</v>
      </c>
      <c r="O40" s="10">
        <v>6.22</v>
      </c>
      <c r="P40" s="11">
        <v>1.5025374364873898</v>
      </c>
      <c r="Q40" s="22">
        <v>1.4236583864428949</v>
      </c>
      <c r="R40" s="13">
        <v>17</v>
      </c>
      <c r="S40" s="13" t="s">
        <v>82</v>
      </c>
      <c r="T40" s="10" t="s">
        <v>82</v>
      </c>
      <c r="U40" s="12">
        <v>18</v>
      </c>
      <c r="V40" s="10">
        <v>1.44</v>
      </c>
      <c r="W40" s="16">
        <v>1.5025374364873898</v>
      </c>
      <c r="X40" s="15" t="s">
        <v>119</v>
      </c>
      <c r="Y40" s="12">
        <v>5</v>
      </c>
      <c r="Z40" s="16">
        <v>17</v>
      </c>
      <c r="AA40" s="16" t="s">
        <v>82</v>
      </c>
      <c r="AB40" s="16" t="s">
        <v>119</v>
      </c>
      <c r="AC40" s="16" t="s">
        <v>121</v>
      </c>
      <c r="AD40" s="16" t="s">
        <v>82</v>
      </c>
      <c r="AE40" s="16">
        <v>1.5025374364873898</v>
      </c>
      <c r="AF40" s="16">
        <v>1.44</v>
      </c>
      <c r="AG40" s="16">
        <v>1.3174999999999999</v>
      </c>
      <c r="AH40" s="16">
        <v>67.548114680846524</v>
      </c>
      <c r="AI40" s="16">
        <v>26.684614110785098</v>
      </c>
      <c r="AJ40" s="16">
        <v>2.03518695772217</v>
      </c>
      <c r="AK40" s="16">
        <f t="shared" si="0"/>
        <v>13.111627906976741</v>
      </c>
      <c r="AL40" s="10" t="s">
        <v>82</v>
      </c>
      <c r="AM40" s="10">
        <v>2</v>
      </c>
      <c r="AN40" s="10">
        <v>30</v>
      </c>
      <c r="AO40" s="10">
        <v>48</v>
      </c>
      <c r="AP40" s="10">
        <v>18</v>
      </c>
      <c r="AQ40" s="10">
        <v>-39</v>
      </c>
      <c r="AR40" s="17">
        <v>4</v>
      </c>
      <c r="AS40" s="10">
        <v>5.47</v>
      </c>
      <c r="AT40" s="16">
        <v>1.5025374364873898</v>
      </c>
      <c r="AU40" s="16">
        <v>22.689427168662586</v>
      </c>
      <c r="AV40" s="16">
        <v>1.9824478937014625</v>
      </c>
      <c r="AW40" s="16">
        <f t="shared" si="1"/>
        <v>11.445156889495223</v>
      </c>
      <c r="AX40" s="10" t="s">
        <v>82</v>
      </c>
      <c r="AY40" s="10">
        <v>30</v>
      </c>
      <c r="AZ40" s="10">
        <v>48</v>
      </c>
      <c r="BA40" s="10">
        <v>18</v>
      </c>
      <c r="BB40" s="10">
        <v>-39</v>
      </c>
      <c r="BC40" s="10">
        <v>4</v>
      </c>
      <c r="BD40" s="16">
        <v>1.3447793363984</v>
      </c>
      <c r="BE40" s="18">
        <f t="shared" si="4"/>
        <v>1.4236583864428949</v>
      </c>
      <c r="BF40" s="16">
        <v>1.4236583864428949</v>
      </c>
      <c r="BG40" s="16">
        <v>1.4236583864428949</v>
      </c>
      <c r="BH40" s="20">
        <f t="shared" si="3"/>
        <v>-0.15775810008898983</v>
      </c>
      <c r="BI40" s="10">
        <v>-39</v>
      </c>
    </row>
    <row r="41" spans="1:61" x14ac:dyDescent="0.25">
      <c r="A41" s="10">
        <v>13</v>
      </c>
      <c r="B41" s="10">
        <v>17</v>
      </c>
      <c r="C41" s="10" t="s">
        <v>82</v>
      </c>
      <c r="D41" s="10">
        <v>493702.19999400002</v>
      </c>
      <c r="E41" s="10">
        <v>5180582.7370800003</v>
      </c>
      <c r="F41" s="10" t="s">
        <v>83</v>
      </c>
      <c r="G41" s="10" t="s">
        <v>119</v>
      </c>
      <c r="H41" s="10">
        <v>3</v>
      </c>
      <c r="I41" s="10" t="s">
        <v>121</v>
      </c>
      <c r="J41" s="10">
        <v>48</v>
      </c>
      <c r="K41" s="10">
        <v>77</v>
      </c>
      <c r="L41" s="10">
        <v>29</v>
      </c>
      <c r="M41" s="10">
        <v>-62.5</v>
      </c>
      <c r="N41" s="10">
        <v>5</v>
      </c>
      <c r="O41" s="10">
        <v>6.4</v>
      </c>
      <c r="P41" s="11">
        <v>1.6064102160125344</v>
      </c>
      <c r="Q41" s="22">
        <v>1.4739754493858892</v>
      </c>
      <c r="R41" s="12">
        <v>17</v>
      </c>
      <c r="S41" s="12" t="s">
        <v>82</v>
      </c>
      <c r="T41" s="10" t="s">
        <v>83</v>
      </c>
      <c r="U41" s="12">
        <v>29</v>
      </c>
      <c r="V41" s="10">
        <v>1.5</v>
      </c>
      <c r="W41" s="16">
        <v>1.6064102160125344</v>
      </c>
      <c r="X41" s="15" t="s">
        <v>119</v>
      </c>
      <c r="Y41" s="12">
        <v>6</v>
      </c>
      <c r="Z41" s="16">
        <v>17</v>
      </c>
      <c r="AA41" s="16" t="s">
        <v>82</v>
      </c>
      <c r="AB41" s="16" t="s">
        <v>119</v>
      </c>
      <c r="AC41" s="16" t="s">
        <v>121</v>
      </c>
      <c r="AD41" s="16" t="s">
        <v>83</v>
      </c>
      <c r="AE41" s="16">
        <v>1.6064102160125344</v>
      </c>
      <c r="AF41" s="16">
        <v>1.5</v>
      </c>
      <c r="AG41" s="16">
        <v>1.4200714000000001</v>
      </c>
      <c r="AH41" s="16">
        <v>114.13401094521002</v>
      </c>
      <c r="AI41" s="16">
        <v>30.888312659123571</v>
      </c>
      <c r="AJ41" s="16">
        <v>2.4811648350400004</v>
      </c>
      <c r="AK41" s="16">
        <f t="shared" si="0"/>
        <v>12.449117536612839</v>
      </c>
      <c r="AL41" s="10" t="s">
        <v>83</v>
      </c>
      <c r="AM41" s="10">
        <v>3</v>
      </c>
      <c r="AN41" s="10">
        <v>48</v>
      </c>
      <c r="AO41" s="10">
        <v>77</v>
      </c>
      <c r="AP41" s="10">
        <v>29</v>
      </c>
      <c r="AQ41" s="10">
        <v>-62.5</v>
      </c>
      <c r="AR41" s="17">
        <v>5</v>
      </c>
      <c r="AS41" s="10">
        <v>6.11</v>
      </c>
      <c r="AT41" s="16">
        <v>1.6064102160125344</v>
      </c>
      <c r="AU41" s="16">
        <v>22.068204919391633</v>
      </c>
      <c r="AV41" s="16">
        <v>1.9351781308216598</v>
      </c>
      <c r="AW41" s="16">
        <f t="shared" si="1"/>
        <v>11.403707270101107</v>
      </c>
      <c r="AX41" s="10" t="s">
        <v>83</v>
      </c>
      <c r="AY41" s="10">
        <v>48</v>
      </c>
      <c r="AZ41" s="10">
        <v>77</v>
      </c>
      <c r="BA41" s="10">
        <v>29</v>
      </c>
      <c r="BB41" s="10">
        <v>-62.5</v>
      </c>
      <c r="BC41" s="10">
        <v>5</v>
      </c>
      <c r="BD41" s="16">
        <v>1.3415406827592438</v>
      </c>
      <c r="BE41" s="18">
        <f t="shared" ref="BE41:BE72" si="5">(AT41+BD41)/2</f>
        <v>1.4739754493858892</v>
      </c>
      <c r="BF41" s="16">
        <v>1.4739754493858892</v>
      </c>
      <c r="BG41" s="16">
        <v>1.4739754493858892</v>
      </c>
      <c r="BH41" s="20">
        <f t="shared" si="3"/>
        <v>-0.26486953325329066</v>
      </c>
      <c r="BI41" s="10">
        <v>-62.5</v>
      </c>
    </row>
    <row r="42" spans="1:61" x14ac:dyDescent="0.25">
      <c r="A42" s="10">
        <v>13</v>
      </c>
      <c r="B42" s="10">
        <v>17</v>
      </c>
      <c r="C42" s="10" t="s">
        <v>82</v>
      </c>
      <c r="D42" s="10">
        <v>493702.19999400002</v>
      </c>
      <c r="E42" s="10">
        <v>5180582.7370800003</v>
      </c>
      <c r="F42" s="10" t="s">
        <v>89</v>
      </c>
      <c r="G42" s="10" t="s">
        <v>119</v>
      </c>
      <c r="H42" s="10">
        <v>3</v>
      </c>
      <c r="I42" s="10" t="s">
        <v>121</v>
      </c>
      <c r="J42" s="10">
        <v>77</v>
      </c>
      <c r="K42" s="10">
        <v>105</v>
      </c>
      <c r="L42" s="10">
        <v>28</v>
      </c>
      <c r="M42" s="10">
        <v>-91</v>
      </c>
      <c r="N42" s="10">
        <v>6</v>
      </c>
      <c r="O42" s="10">
        <v>6.57</v>
      </c>
      <c r="P42" s="11">
        <v>1.6791267541017951</v>
      </c>
      <c r="Q42" s="22">
        <v>1.59379527742598</v>
      </c>
      <c r="R42" s="12">
        <v>17</v>
      </c>
      <c r="S42" s="12" t="s">
        <v>82</v>
      </c>
      <c r="T42" s="10" t="s">
        <v>89</v>
      </c>
      <c r="U42" s="12">
        <v>28</v>
      </c>
      <c r="V42" s="10">
        <v>1.53</v>
      </c>
      <c r="W42" s="16">
        <v>1.6791267541017951</v>
      </c>
      <c r="X42" s="15" t="s">
        <v>119</v>
      </c>
      <c r="Y42" s="12">
        <v>7</v>
      </c>
      <c r="Z42" s="16">
        <v>17</v>
      </c>
      <c r="AA42" s="16" t="s">
        <v>82</v>
      </c>
      <c r="AB42" s="16" t="s">
        <v>119</v>
      </c>
      <c r="AC42" s="16" t="s">
        <v>121</v>
      </c>
      <c r="AD42" s="16" t="s">
        <v>89</v>
      </c>
      <c r="AE42" s="16">
        <v>1.6791267541017951</v>
      </c>
      <c r="AF42" s="16">
        <v>1.53</v>
      </c>
      <c r="AG42" s="16">
        <v>1.548</v>
      </c>
      <c r="AH42" s="16">
        <v>161.14956006006028</v>
      </c>
      <c r="AI42" s="16">
        <v>16.704154445015149</v>
      </c>
      <c r="AJ42" s="16">
        <v>1.8853235195054956</v>
      </c>
      <c r="AK42" s="16">
        <f t="shared" si="0"/>
        <v>8.8600997506234407</v>
      </c>
      <c r="AL42" s="10" t="s">
        <v>89</v>
      </c>
      <c r="AM42" s="10">
        <v>6</v>
      </c>
      <c r="AN42" s="10">
        <v>77</v>
      </c>
      <c r="AO42" s="10">
        <v>105</v>
      </c>
      <c r="AP42" s="10">
        <v>28</v>
      </c>
      <c r="AQ42" s="10">
        <v>-91</v>
      </c>
      <c r="AR42" s="17">
        <v>6</v>
      </c>
      <c r="AS42" s="10">
        <v>6.41</v>
      </c>
      <c r="AT42" s="16">
        <v>1.6791267541017951</v>
      </c>
      <c r="AU42" s="16">
        <v>17.209571597999787</v>
      </c>
      <c r="AV42" s="16">
        <v>1.56044607512188</v>
      </c>
      <c r="AW42" s="16">
        <f t="shared" si="1"/>
        <v>11.028623079240734</v>
      </c>
      <c r="AX42" s="10" t="s">
        <v>89</v>
      </c>
      <c r="AY42" s="10">
        <v>77</v>
      </c>
      <c r="AZ42" s="10">
        <v>105</v>
      </c>
      <c r="BA42" s="10">
        <v>28</v>
      </c>
      <c r="BB42" s="10">
        <v>-91</v>
      </c>
      <c r="BC42" s="10">
        <v>6</v>
      </c>
      <c r="BD42" s="16">
        <v>1.5084638007501652</v>
      </c>
      <c r="BE42" s="18">
        <f t="shared" si="5"/>
        <v>1.59379527742598</v>
      </c>
      <c r="BF42" s="16">
        <v>1.59379527742598</v>
      </c>
      <c r="BG42" s="16">
        <v>1.59379527742598</v>
      </c>
      <c r="BH42" s="20">
        <f t="shared" si="3"/>
        <v>-0.17066295335162995</v>
      </c>
      <c r="BI42" s="10">
        <v>-91</v>
      </c>
    </row>
    <row r="43" spans="1:61" x14ac:dyDescent="0.25">
      <c r="A43" s="10">
        <v>13</v>
      </c>
      <c r="B43" s="10">
        <v>17</v>
      </c>
      <c r="C43" s="10" t="s">
        <v>82</v>
      </c>
      <c r="D43" s="10">
        <v>493702.19999400002</v>
      </c>
      <c r="E43" s="10">
        <v>5180582.7370800003</v>
      </c>
      <c r="F43" s="10" t="s">
        <v>90</v>
      </c>
      <c r="G43" s="10" t="s">
        <v>119</v>
      </c>
      <c r="H43" s="10">
        <v>3</v>
      </c>
      <c r="I43" s="10" t="s">
        <v>121</v>
      </c>
      <c r="J43" s="10">
        <v>105</v>
      </c>
      <c r="K43" s="10">
        <v>153</v>
      </c>
      <c r="L43" s="10">
        <v>48</v>
      </c>
      <c r="M43" s="10">
        <v>-129</v>
      </c>
      <c r="N43" s="10">
        <v>7</v>
      </c>
      <c r="O43" s="10">
        <v>6.74</v>
      </c>
      <c r="P43" s="11">
        <v>1.6802235498752742</v>
      </c>
      <c r="Q43" s="22">
        <v>1.6381616441713662</v>
      </c>
      <c r="R43" s="12">
        <v>17</v>
      </c>
      <c r="S43" s="12" t="s">
        <v>82</v>
      </c>
      <c r="T43" s="10" t="s">
        <v>90</v>
      </c>
      <c r="U43" s="12">
        <v>48</v>
      </c>
      <c r="V43" s="10">
        <v>1.59</v>
      </c>
      <c r="W43" s="16">
        <v>1.6802235498752742</v>
      </c>
      <c r="X43" s="15" t="s">
        <v>119</v>
      </c>
      <c r="Y43" s="12">
        <v>8</v>
      </c>
      <c r="Z43" s="16">
        <v>17</v>
      </c>
      <c r="AA43" s="16" t="s">
        <v>82</v>
      </c>
      <c r="AB43" s="16" t="s">
        <v>119</v>
      </c>
      <c r="AC43" s="16" t="s">
        <v>121</v>
      </c>
      <c r="AD43" s="16" t="s">
        <v>90</v>
      </c>
      <c r="AE43" s="16">
        <v>1.6802235498752742</v>
      </c>
      <c r="AF43" s="16">
        <v>1.59</v>
      </c>
      <c r="AG43" s="16">
        <v>1.59</v>
      </c>
      <c r="AH43" s="16">
        <v>241.80029045407343</v>
      </c>
      <c r="AI43" s="16">
        <v>25.622737046177981</v>
      </c>
      <c r="AJ43" s="16">
        <v>2.3517752982894238</v>
      </c>
      <c r="AK43" s="16">
        <f t="shared" si="0"/>
        <v>10.895061728395062</v>
      </c>
      <c r="AL43" s="10" t="s">
        <v>90</v>
      </c>
      <c r="AM43" s="10">
        <v>6</v>
      </c>
      <c r="AN43" s="10">
        <v>105</v>
      </c>
      <c r="AO43" s="10">
        <v>153</v>
      </c>
      <c r="AP43" s="10">
        <v>48</v>
      </c>
      <c r="AQ43" s="10">
        <v>-129</v>
      </c>
      <c r="AR43" s="17">
        <v>7</v>
      </c>
      <c r="AS43" s="10">
        <v>6.62</v>
      </c>
      <c r="AT43" s="16">
        <v>1.6802235498752742</v>
      </c>
      <c r="AU43" s="16">
        <v>21.199044484066359</v>
      </c>
      <c r="AV43" s="16">
        <v>1.8936791496514291</v>
      </c>
      <c r="AW43" s="16">
        <f t="shared" si="1"/>
        <v>11.194633730834752</v>
      </c>
      <c r="AX43" s="10" t="s">
        <v>90</v>
      </c>
      <c r="AY43" s="10">
        <v>105</v>
      </c>
      <c r="AZ43" s="10">
        <v>153</v>
      </c>
      <c r="BA43" s="10">
        <v>48</v>
      </c>
      <c r="BB43" s="10">
        <v>-129</v>
      </c>
      <c r="BC43" s="10">
        <v>7</v>
      </c>
      <c r="BD43" s="16">
        <v>1.5960997384674585</v>
      </c>
      <c r="BE43" s="18">
        <f t="shared" si="5"/>
        <v>1.6381616441713662</v>
      </c>
      <c r="BF43" s="16">
        <v>1.6381616441713662</v>
      </c>
      <c r="BG43" s="16">
        <v>1.6381616441713662</v>
      </c>
      <c r="BH43" s="20">
        <f t="shared" si="3"/>
        <v>-8.4123811407815774E-2</v>
      </c>
      <c r="BI43" s="10">
        <v>-129</v>
      </c>
    </row>
    <row r="44" spans="1:61" x14ac:dyDescent="0.25">
      <c r="A44" s="10">
        <v>15</v>
      </c>
      <c r="B44" s="10">
        <v>20</v>
      </c>
      <c r="C44" s="10" t="s">
        <v>82</v>
      </c>
      <c r="D44" s="10">
        <v>493797.922326</v>
      </c>
      <c r="E44" s="10">
        <v>5180576.3034399804</v>
      </c>
      <c r="F44" s="10" t="s">
        <v>78</v>
      </c>
      <c r="G44" s="10" t="s">
        <v>85</v>
      </c>
      <c r="H44" s="10">
        <v>2</v>
      </c>
      <c r="I44" s="10" t="s">
        <v>86</v>
      </c>
      <c r="J44" s="10">
        <v>0</v>
      </c>
      <c r="K44" s="10">
        <v>10</v>
      </c>
      <c r="L44" s="10">
        <v>10</v>
      </c>
      <c r="M44" s="10">
        <v>-5</v>
      </c>
      <c r="N44" s="10">
        <v>1</v>
      </c>
      <c r="O44" s="10">
        <v>5.74</v>
      </c>
      <c r="P44" s="11">
        <v>1.2603607086596509</v>
      </c>
      <c r="Q44" s="11">
        <v>1.2603607086596509</v>
      </c>
      <c r="R44" s="12">
        <v>20</v>
      </c>
      <c r="S44" s="12" t="s">
        <v>82</v>
      </c>
      <c r="T44" s="10" t="s">
        <v>78</v>
      </c>
      <c r="U44" s="21">
        <v>10</v>
      </c>
      <c r="V44" s="10">
        <v>1.21</v>
      </c>
      <c r="W44" s="16">
        <v>1.2603607086596509</v>
      </c>
      <c r="X44" s="15" t="s">
        <v>85</v>
      </c>
      <c r="Y44" s="12">
        <v>2</v>
      </c>
      <c r="Z44" s="16">
        <v>20</v>
      </c>
      <c r="AA44" s="16" t="s">
        <v>82</v>
      </c>
      <c r="AB44" s="16" t="s">
        <v>85</v>
      </c>
      <c r="AC44" s="16" t="s">
        <v>86</v>
      </c>
      <c r="AD44" s="16" t="s">
        <v>78</v>
      </c>
      <c r="AE44" s="16">
        <v>1.2603607086596509</v>
      </c>
      <c r="AF44" s="16">
        <v>1.21</v>
      </c>
      <c r="AG44" s="16">
        <v>1.21</v>
      </c>
      <c r="AH44" s="16">
        <v>12.603607086596508</v>
      </c>
      <c r="AI44" s="16">
        <v>17.895861702258379</v>
      </c>
      <c r="AJ44" s="16">
        <v>1.5313382610214756</v>
      </c>
      <c r="AK44" s="16">
        <f t="shared" si="0"/>
        <v>11.686419753086419</v>
      </c>
      <c r="AL44" s="10" t="s">
        <v>78</v>
      </c>
      <c r="AM44" s="10">
        <v>1</v>
      </c>
      <c r="AN44" s="10" t="s">
        <v>63</v>
      </c>
      <c r="AO44" s="10" t="s">
        <v>64</v>
      </c>
      <c r="AP44" s="10">
        <v>10</v>
      </c>
      <c r="AQ44" s="10">
        <v>-5</v>
      </c>
      <c r="AR44" s="17" t="s">
        <v>65</v>
      </c>
      <c r="AS44" s="10">
        <v>4.88</v>
      </c>
      <c r="AT44" s="18">
        <v>0.89890451540136518</v>
      </c>
      <c r="AU44" s="18">
        <v>35.337485382054204</v>
      </c>
      <c r="AV44" s="18">
        <v>2.4039196015875155</v>
      </c>
      <c r="AW44" s="18">
        <f t="shared" si="1"/>
        <v>14.699944772993994</v>
      </c>
      <c r="AX44" s="19" t="s">
        <v>78</v>
      </c>
      <c r="AY44" s="19">
        <v>0</v>
      </c>
      <c r="AZ44" s="19">
        <v>10</v>
      </c>
      <c r="BA44" s="19">
        <v>10</v>
      </c>
      <c r="BB44" s="19">
        <v>-5</v>
      </c>
      <c r="BC44" s="19">
        <v>1</v>
      </c>
      <c r="BD44" s="18">
        <v>1.3092612523598637</v>
      </c>
      <c r="BE44" s="16">
        <f t="shared" si="5"/>
        <v>1.1040828838806145</v>
      </c>
      <c r="BF44" s="16">
        <v>0.89890451540136518</v>
      </c>
      <c r="BG44" s="16">
        <v>1.3092612523598637</v>
      </c>
      <c r="BH44" s="20">
        <f t="shared" si="3"/>
        <v>0.4103567369584985</v>
      </c>
      <c r="BI44" s="10">
        <v>-5</v>
      </c>
    </row>
    <row r="45" spans="1:61" x14ac:dyDescent="0.25">
      <c r="A45" s="10">
        <v>15</v>
      </c>
      <c r="B45" s="10">
        <v>20</v>
      </c>
      <c r="C45" s="10" t="s">
        <v>82</v>
      </c>
      <c r="D45" s="10">
        <v>493797.922326</v>
      </c>
      <c r="E45" s="10">
        <v>5180576.3034399804</v>
      </c>
      <c r="F45" s="10" t="s">
        <v>78</v>
      </c>
      <c r="G45" s="10" t="s">
        <v>85</v>
      </c>
      <c r="H45" s="10">
        <v>2</v>
      </c>
      <c r="I45" s="10" t="s">
        <v>86</v>
      </c>
      <c r="J45" s="10">
        <v>10</v>
      </c>
      <c r="K45" s="10">
        <v>20</v>
      </c>
      <c r="L45" s="10">
        <v>10</v>
      </c>
      <c r="M45" s="10">
        <v>-15</v>
      </c>
      <c r="N45" s="10">
        <v>2</v>
      </c>
      <c r="O45" s="10">
        <v>5.83</v>
      </c>
      <c r="P45" s="11">
        <v>1.2603607086596509</v>
      </c>
      <c r="Q45" s="11">
        <v>1.2603607086596509</v>
      </c>
      <c r="R45" s="12">
        <v>20</v>
      </c>
      <c r="S45" s="12" t="s">
        <v>82</v>
      </c>
      <c r="T45" s="10" t="s">
        <v>81</v>
      </c>
      <c r="U45" s="13">
        <v>10</v>
      </c>
      <c r="V45" s="10">
        <v>1.21</v>
      </c>
      <c r="W45" s="16">
        <v>1.2603607086596509</v>
      </c>
      <c r="X45" s="15" t="s">
        <v>85</v>
      </c>
      <c r="Y45" s="12">
        <v>3</v>
      </c>
      <c r="Z45" s="16">
        <v>20</v>
      </c>
      <c r="AA45" s="16" t="s">
        <v>82</v>
      </c>
      <c r="AB45" s="16" t="s">
        <v>85</v>
      </c>
      <c r="AC45" s="16" t="s">
        <v>86</v>
      </c>
      <c r="AD45" s="16" t="s">
        <v>81</v>
      </c>
      <c r="AE45" s="16">
        <v>1.2603607086596509</v>
      </c>
      <c r="AF45" s="16">
        <v>1.21</v>
      </c>
      <c r="AG45" s="16">
        <v>1.21</v>
      </c>
      <c r="AH45" s="16">
        <v>25.207214173193016</v>
      </c>
      <c r="AI45" s="16">
        <v>17.17871645903104</v>
      </c>
      <c r="AJ45" s="16">
        <v>1.4636568909664522</v>
      </c>
      <c r="AK45" s="16">
        <f t="shared" si="0"/>
        <v>11.736846637389135</v>
      </c>
      <c r="AL45" s="10" t="s">
        <v>81</v>
      </c>
      <c r="AM45" s="10">
        <v>1</v>
      </c>
      <c r="AN45" s="10" t="s">
        <v>64</v>
      </c>
      <c r="AO45" s="10" t="s">
        <v>68</v>
      </c>
      <c r="AP45" s="10">
        <v>10</v>
      </c>
      <c r="AQ45" s="10">
        <v>-15</v>
      </c>
      <c r="AR45" s="17" t="s">
        <v>69</v>
      </c>
      <c r="AS45" s="10">
        <v>5.58</v>
      </c>
      <c r="AT45" s="18">
        <v>1.3911760870019121</v>
      </c>
      <c r="AU45" s="18">
        <v>20.824514846331617</v>
      </c>
      <c r="AV45" s="18">
        <v>1.677201890489505</v>
      </c>
      <c r="AW45" s="18">
        <f t="shared" si="1"/>
        <v>12.416224286662242</v>
      </c>
      <c r="AX45" s="19" t="s">
        <v>81</v>
      </c>
      <c r="AY45" s="19">
        <v>10</v>
      </c>
      <c r="AZ45" s="19">
        <v>20</v>
      </c>
      <c r="BA45" s="19">
        <v>10</v>
      </c>
      <c r="BB45" s="19">
        <v>-15</v>
      </c>
      <c r="BC45" s="19">
        <v>2</v>
      </c>
      <c r="BD45" s="18">
        <v>1.4242108791926178</v>
      </c>
      <c r="BE45" s="16">
        <f t="shared" si="5"/>
        <v>1.4076934830972649</v>
      </c>
      <c r="BF45" s="16">
        <v>1.3911760870019121</v>
      </c>
      <c r="BG45" s="16">
        <v>1.4242108791926178</v>
      </c>
      <c r="BH45" s="20">
        <f t="shared" si="3"/>
        <v>3.3034792190705708E-2</v>
      </c>
      <c r="BI45" s="10">
        <v>-15</v>
      </c>
    </row>
    <row r="46" spans="1:61" x14ac:dyDescent="0.25">
      <c r="A46" s="10">
        <v>15</v>
      </c>
      <c r="B46" s="10">
        <v>20</v>
      </c>
      <c r="C46" s="10" t="s">
        <v>82</v>
      </c>
      <c r="D46" s="10">
        <v>493797.922326</v>
      </c>
      <c r="E46" s="10">
        <v>5180576.3034399804</v>
      </c>
      <c r="F46" s="10" t="s">
        <v>78</v>
      </c>
      <c r="G46" s="10" t="s">
        <v>85</v>
      </c>
      <c r="H46" s="10">
        <v>2</v>
      </c>
      <c r="I46" s="10" t="s">
        <v>86</v>
      </c>
      <c r="J46" s="10">
        <v>20</v>
      </c>
      <c r="K46" s="10">
        <v>30</v>
      </c>
      <c r="L46" s="10">
        <v>10</v>
      </c>
      <c r="M46" s="10">
        <v>-25</v>
      </c>
      <c r="N46" s="10">
        <v>3</v>
      </c>
      <c r="O46" s="10">
        <v>6.74</v>
      </c>
      <c r="P46" s="11">
        <v>1.2603607086596509</v>
      </c>
      <c r="Q46" s="11">
        <v>1.2603607086596509</v>
      </c>
      <c r="R46" s="12">
        <v>20</v>
      </c>
      <c r="S46" s="12" t="s">
        <v>82</v>
      </c>
      <c r="T46" s="10" t="s">
        <v>82</v>
      </c>
      <c r="U46" s="13">
        <v>10</v>
      </c>
      <c r="V46" s="10">
        <v>1.21</v>
      </c>
      <c r="W46" s="16">
        <v>1.2603607086596509</v>
      </c>
      <c r="X46" s="15" t="s">
        <v>85</v>
      </c>
      <c r="Y46" s="12">
        <v>4</v>
      </c>
      <c r="Z46" s="16">
        <v>20</v>
      </c>
      <c r="AA46" s="16" t="s">
        <v>82</v>
      </c>
      <c r="AB46" s="16" t="s">
        <v>85</v>
      </c>
      <c r="AC46" s="16" t="s">
        <v>86</v>
      </c>
      <c r="AD46" s="16" t="s">
        <v>82</v>
      </c>
      <c r="AE46" s="16">
        <v>1.2603607086596509</v>
      </c>
      <c r="AF46" s="16">
        <v>1.21</v>
      </c>
      <c r="AG46" s="16">
        <v>1.2472726999999999</v>
      </c>
      <c r="AH46" s="16">
        <v>37.81082125978952</v>
      </c>
      <c r="AI46" s="16">
        <v>13.724067756594938</v>
      </c>
      <c r="AJ46" s="16">
        <v>1.3758097495728745</v>
      </c>
      <c r="AK46" s="16">
        <f t="shared" si="0"/>
        <v>9.9752656650787852</v>
      </c>
      <c r="AL46" s="10" t="s">
        <v>82</v>
      </c>
      <c r="AM46" s="10">
        <v>2</v>
      </c>
      <c r="AN46" s="10" t="s">
        <v>68</v>
      </c>
      <c r="AO46" s="10" t="s">
        <v>70</v>
      </c>
      <c r="AP46" s="10">
        <v>10</v>
      </c>
      <c r="AQ46" s="10">
        <v>-25</v>
      </c>
      <c r="AR46" s="17" t="s">
        <v>71</v>
      </c>
      <c r="AS46" s="10">
        <v>6.5</v>
      </c>
      <c r="AT46" s="18">
        <v>1.2603607086596509</v>
      </c>
      <c r="AU46" s="18">
        <v>17.549262507376977</v>
      </c>
      <c r="AV46" s="18">
        <v>1.5593182687537199</v>
      </c>
      <c r="AW46" s="18">
        <f t="shared" si="1"/>
        <v>11.254445522146783</v>
      </c>
      <c r="AX46" s="19" t="s">
        <v>82</v>
      </c>
      <c r="AY46" s="19">
        <v>20</v>
      </c>
      <c r="AZ46" s="19">
        <v>30</v>
      </c>
      <c r="BA46" s="19">
        <v>10</v>
      </c>
      <c r="BB46" s="19">
        <v>-25</v>
      </c>
      <c r="BC46" s="19">
        <v>3</v>
      </c>
      <c r="BD46" s="18">
        <v>1.3363445489351944</v>
      </c>
      <c r="BE46" s="16">
        <f t="shared" si="5"/>
        <v>1.2983526287974225</v>
      </c>
      <c r="BF46" s="16">
        <v>1.2603607086596509</v>
      </c>
      <c r="BG46" s="16">
        <v>1.3363445489351944</v>
      </c>
      <c r="BH46" s="20">
        <f t="shared" si="3"/>
        <v>7.5983840275543502E-2</v>
      </c>
      <c r="BI46" s="10">
        <v>-25</v>
      </c>
    </row>
    <row r="47" spans="1:61" x14ac:dyDescent="0.25">
      <c r="A47" s="10">
        <v>15</v>
      </c>
      <c r="B47" s="10">
        <v>20</v>
      </c>
      <c r="C47" s="10" t="s">
        <v>82</v>
      </c>
      <c r="D47" s="10">
        <v>493797.922326</v>
      </c>
      <c r="E47" s="10">
        <v>5180576.3034399804</v>
      </c>
      <c r="F47" s="10" t="s">
        <v>82</v>
      </c>
      <c r="G47" s="10" t="s">
        <v>85</v>
      </c>
      <c r="H47" s="10">
        <v>2</v>
      </c>
      <c r="I47" s="10" t="s">
        <v>86</v>
      </c>
      <c r="J47" s="10">
        <v>30</v>
      </c>
      <c r="K47" s="10">
        <v>40</v>
      </c>
      <c r="L47" s="10">
        <v>10</v>
      </c>
      <c r="M47" s="10">
        <v>-35</v>
      </c>
      <c r="N47" s="10">
        <v>4</v>
      </c>
      <c r="O47" s="10">
        <v>6.1</v>
      </c>
      <c r="P47" s="11">
        <v>1.309205667118577</v>
      </c>
      <c r="Q47" s="22">
        <v>1.2686802608332695</v>
      </c>
      <c r="R47" s="13">
        <v>20</v>
      </c>
      <c r="S47" s="13" t="s">
        <v>82</v>
      </c>
      <c r="T47" s="10" t="s">
        <v>82</v>
      </c>
      <c r="U47" s="12">
        <v>10</v>
      </c>
      <c r="V47" s="10">
        <v>1.3</v>
      </c>
      <c r="W47" s="16">
        <v>1.309205667118577</v>
      </c>
      <c r="X47" s="15" t="s">
        <v>85</v>
      </c>
      <c r="Y47" s="12">
        <v>5</v>
      </c>
      <c r="Z47" s="16">
        <v>20</v>
      </c>
      <c r="AA47" s="16" t="s">
        <v>82</v>
      </c>
      <c r="AB47" s="16" t="s">
        <v>85</v>
      </c>
      <c r="AC47" s="16" t="s">
        <v>86</v>
      </c>
      <c r="AD47" s="16" t="s">
        <v>82</v>
      </c>
      <c r="AE47" s="16">
        <v>1.309205667118577</v>
      </c>
      <c r="AF47" s="16">
        <v>1.3</v>
      </c>
      <c r="AG47" s="16">
        <v>1.2472726999999999</v>
      </c>
      <c r="AH47" s="16">
        <v>50.902877930975293</v>
      </c>
      <c r="AI47" s="16">
        <v>12.770646679908159</v>
      </c>
      <c r="AJ47" s="16">
        <v>0.88083357283737862</v>
      </c>
      <c r="AK47" s="16">
        <f t="shared" si="0"/>
        <v>14.498365041617122</v>
      </c>
      <c r="AL47" s="10" t="s">
        <v>82</v>
      </c>
      <c r="AM47" s="10">
        <v>2</v>
      </c>
      <c r="AN47" s="10">
        <v>30</v>
      </c>
      <c r="AO47" s="10">
        <v>40</v>
      </c>
      <c r="AP47" s="10">
        <v>10</v>
      </c>
      <c r="AQ47" s="10">
        <v>-35</v>
      </c>
      <c r="AR47" s="17">
        <v>4</v>
      </c>
      <c r="AS47" s="10">
        <v>5.74</v>
      </c>
      <c r="AT47" s="16">
        <v>1.309205667118577</v>
      </c>
      <c r="AU47" s="16">
        <v>16.547050426711692</v>
      </c>
      <c r="AV47" s="16">
        <v>1.354373262634168</v>
      </c>
      <c r="AW47" s="16">
        <f t="shared" si="1"/>
        <v>12.217496375060414</v>
      </c>
      <c r="AX47" s="10" t="s">
        <v>82</v>
      </c>
      <c r="AY47" s="10">
        <v>30</v>
      </c>
      <c r="AZ47" s="10">
        <v>40</v>
      </c>
      <c r="BA47" s="10">
        <v>10</v>
      </c>
      <c r="BB47" s="10">
        <v>-35</v>
      </c>
      <c r="BC47" s="10">
        <v>4</v>
      </c>
      <c r="BD47" s="16">
        <v>1.2281548545479619</v>
      </c>
      <c r="BE47" s="18">
        <f t="shared" si="5"/>
        <v>1.2686802608332695</v>
      </c>
      <c r="BF47" s="18">
        <v>1.2686802608332695</v>
      </c>
      <c r="BG47" s="23">
        <v>1.2686802608332695</v>
      </c>
      <c r="BH47" s="20">
        <f t="shared" si="3"/>
        <v>-8.1050812570615083E-2</v>
      </c>
      <c r="BI47" s="10">
        <v>-35</v>
      </c>
    </row>
    <row r="48" spans="1:61" x14ac:dyDescent="0.25">
      <c r="A48" s="10">
        <v>15</v>
      </c>
      <c r="B48" s="10">
        <v>20</v>
      </c>
      <c r="C48" s="10" t="s">
        <v>82</v>
      </c>
      <c r="D48" s="10">
        <v>493797.922326</v>
      </c>
      <c r="E48" s="10">
        <v>5180576.3034399804</v>
      </c>
      <c r="F48" s="10" t="s">
        <v>87</v>
      </c>
      <c r="G48" s="10" t="s">
        <v>85</v>
      </c>
      <c r="H48" s="10">
        <v>2</v>
      </c>
      <c r="I48" s="10" t="s">
        <v>86</v>
      </c>
      <c r="J48" s="10">
        <v>40</v>
      </c>
      <c r="K48" s="10">
        <v>64</v>
      </c>
      <c r="L48" s="10">
        <v>24</v>
      </c>
      <c r="M48" s="10">
        <v>-52</v>
      </c>
      <c r="N48" s="10">
        <v>5</v>
      </c>
      <c r="O48" s="10">
        <v>6.11</v>
      </c>
      <c r="P48" s="11">
        <v>1.4962165660582387</v>
      </c>
      <c r="Q48" s="22">
        <v>1.4278325191507557</v>
      </c>
      <c r="R48" s="12">
        <v>20</v>
      </c>
      <c r="S48" s="12" t="s">
        <v>82</v>
      </c>
      <c r="T48" s="10" t="s">
        <v>87</v>
      </c>
      <c r="U48" s="12">
        <v>24</v>
      </c>
      <c r="V48" s="10">
        <v>1.35</v>
      </c>
      <c r="W48" s="16">
        <v>1.4962165660582387</v>
      </c>
      <c r="X48" s="15" t="s">
        <v>85</v>
      </c>
      <c r="Y48" s="12">
        <v>6</v>
      </c>
      <c r="Z48" s="16">
        <v>20</v>
      </c>
      <c r="AA48" s="16" t="s">
        <v>82</v>
      </c>
      <c r="AB48" s="16" t="s">
        <v>85</v>
      </c>
      <c r="AC48" s="16" t="s">
        <v>86</v>
      </c>
      <c r="AD48" s="16" t="s">
        <v>87</v>
      </c>
      <c r="AE48" s="16">
        <v>1.4962165660582387</v>
      </c>
      <c r="AF48" s="16">
        <v>1.35</v>
      </c>
      <c r="AG48" s="16">
        <v>1.4450000000000001</v>
      </c>
      <c r="AH48" s="16">
        <v>86.812075516373028</v>
      </c>
      <c r="AI48" s="16">
        <v>23.553560880214071</v>
      </c>
      <c r="AJ48" s="16">
        <v>1.531527277017213</v>
      </c>
      <c r="AK48" s="16">
        <f t="shared" si="0"/>
        <v>15.379132473622505</v>
      </c>
      <c r="AL48" s="10" t="s">
        <v>87</v>
      </c>
      <c r="AM48" s="10">
        <v>10</v>
      </c>
      <c r="AN48" s="10">
        <v>40</v>
      </c>
      <c r="AO48" s="10">
        <v>64</v>
      </c>
      <c r="AP48" s="10">
        <v>24</v>
      </c>
      <c r="AQ48" s="10">
        <v>-52</v>
      </c>
      <c r="AR48" s="17">
        <v>5</v>
      </c>
      <c r="AS48" s="10">
        <v>6.08</v>
      </c>
      <c r="AT48" s="16">
        <v>1.4962165660582387</v>
      </c>
      <c r="AU48" s="16">
        <v>28.27131125898363</v>
      </c>
      <c r="AV48" s="16">
        <v>2.6978580145909308</v>
      </c>
      <c r="AW48" s="16">
        <f t="shared" si="1"/>
        <v>10.479169439637962</v>
      </c>
      <c r="AX48" s="10" t="s">
        <v>87</v>
      </c>
      <c r="AY48" s="10">
        <v>40</v>
      </c>
      <c r="AZ48" s="10">
        <v>64</v>
      </c>
      <c r="BA48" s="10">
        <v>24</v>
      </c>
      <c r="BB48" s="10">
        <v>-52</v>
      </c>
      <c r="BC48" s="10">
        <v>5</v>
      </c>
      <c r="BD48" s="16">
        <v>1.3594484722432725</v>
      </c>
      <c r="BE48" s="18">
        <f t="shared" si="5"/>
        <v>1.4278325191507557</v>
      </c>
      <c r="BF48" s="18">
        <v>1.4278325191507557</v>
      </c>
      <c r="BG48" s="23">
        <v>1.4278325191507557</v>
      </c>
      <c r="BH48" s="20">
        <f t="shared" si="3"/>
        <v>-0.13676809381496624</v>
      </c>
      <c r="BI48" s="10">
        <v>-52</v>
      </c>
    </row>
    <row r="49" spans="1:61" x14ac:dyDescent="0.25">
      <c r="A49" s="10">
        <v>15</v>
      </c>
      <c r="B49" s="10">
        <v>20</v>
      </c>
      <c r="C49" s="10" t="s">
        <v>82</v>
      </c>
      <c r="D49" s="10">
        <v>493797.922326</v>
      </c>
      <c r="E49" s="10">
        <v>5180576.3034399804</v>
      </c>
      <c r="F49" s="10" t="s">
        <v>88</v>
      </c>
      <c r="G49" s="10" t="s">
        <v>85</v>
      </c>
      <c r="H49" s="10">
        <v>2</v>
      </c>
      <c r="I49" s="10" t="s">
        <v>86</v>
      </c>
      <c r="J49" s="10">
        <v>64</v>
      </c>
      <c r="K49" s="10">
        <v>79</v>
      </c>
      <c r="L49" s="10">
        <v>15</v>
      </c>
      <c r="M49" s="10">
        <v>-71.5</v>
      </c>
      <c r="N49" s="10">
        <v>6</v>
      </c>
      <c r="O49" s="10">
        <v>6.2</v>
      </c>
      <c r="P49" s="11">
        <v>1.6322150835022871</v>
      </c>
      <c r="Q49" s="22">
        <v>1.5908176323896339</v>
      </c>
      <c r="R49" s="12">
        <v>20</v>
      </c>
      <c r="S49" s="12" t="s">
        <v>82</v>
      </c>
      <c r="T49" s="10" t="s">
        <v>88</v>
      </c>
      <c r="U49" s="12">
        <v>15</v>
      </c>
      <c r="V49" s="10">
        <v>1.4</v>
      </c>
      <c r="W49" s="16">
        <v>1.6322150835022871</v>
      </c>
      <c r="X49" s="15" t="s">
        <v>85</v>
      </c>
      <c r="Y49" s="12">
        <v>7</v>
      </c>
      <c r="Z49" s="16">
        <v>20</v>
      </c>
      <c r="AA49" s="16" t="s">
        <v>82</v>
      </c>
      <c r="AB49" s="16" t="s">
        <v>85</v>
      </c>
      <c r="AC49" s="16" t="s">
        <v>86</v>
      </c>
      <c r="AD49" s="16" t="s">
        <v>88</v>
      </c>
      <c r="AE49" s="16">
        <v>1.6322150835022871</v>
      </c>
      <c r="AF49" s="16">
        <v>1.4</v>
      </c>
      <c r="AG49" s="16">
        <v>1.456</v>
      </c>
      <c r="AH49" s="16">
        <v>111.29530176890734</v>
      </c>
      <c r="AI49" s="16">
        <v>8.4425509086614046</v>
      </c>
      <c r="AJ49" s="16">
        <v>0.83145036353606494</v>
      </c>
      <c r="AK49" s="16">
        <f t="shared" si="0"/>
        <v>10.154004711425207</v>
      </c>
      <c r="AL49" s="10" t="s">
        <v>88</v>
      </c>
      <c r="AM49" s="10">
        <v>10</v>
      </c>
      <c r="AN49" s="10">
        <v>64</v>
      </c>
      <c r="AO49" s="10">
        <v>79</v>
      </c>
      <c r="AP49" s="10">
        <v>15</v>
      </c>
      <c r="AQ49" s="10">
        <v>-71.5</v>
      </c>
      <c r="AR49" s="17">
        <v>6</v>
      </c>
      <c r="AS49" s="10">
        <v>6.44</v>
      </c>
      <c r="AT49" s="16">
        <v>1.6322150835022871</v>
      </c>
      <c r="AU49" s="16">
        <v>10.384805247274951</v>
      </c>
      <c r="AV49" s="16">
        <v>0.73743477472633334</v>
      </c>
      <c r="AW49" s="16">
        <f t="shared" si="1"/>
        <v>14.082337317397077</v>
      </c>
      <c r="AX49" s="10" t="s">
        <v>88</v>
      </c>
      <c r="AY49" s="10">
        <v>64</v>
      </c>
      <c r="AZ49" s="10">
        <v>81</v>
      </c>
      <c r="BA49" s="10">
        <v>17</v>
      </c>
      <c r="BB49" s="10">
        <v>-72.5</v>
      </c>
      <c r="BC49" s="10">
        <v>6</v>
      </c>
      <c r="BD49" s="16">
        <v>1.549420181276981</v>
      </c>
      <c r="BE49" s="18">
        <f t="shared" si="5"/>
        <v>1.5908176323896339</v>
      </c>
      <c r="BF49" s="18">
        <v>1.5908176323896339</v>
      </c>
      <c r="BG49" s="23">
        <v>1.5908176323896339</v>
      </c>
      <c r="BH49" s="20">
        <f t="shared" si="3"/>
        <v>-8.2794902225306055E-2</v>
      </c>
      <c r="BI49" s="10">
        <v>-72.5</v>
      </c>
    </row>
    <row r="50" spans="1:61" x14ac:dyDescent="0.25">
      <c r="A50" s="10">
        <v>15</v>
      </c>
      <c r="B50" s="10">
        <v>20</v>
      </c>
      <c r="C50" s="10" t="s">
        <v>82</v>
      </c>
      <c r="D50" s="10">
        <v>493797.922326</v>
      </c>
      <c r="E50" s="10">
        <v>5180576.3034399804</v>
      </c>
      <c r="F50" s="10" t="s">
        <v>89</v>
      </c>
      <c r="G50" s="10" t="s">
        <v>85</v>
      </c>
      <c r="H50" s="10">
        <v>2</v>
      </c>
      <c r="I50" s="10" t="s">
        <v>86</v>
      </c>
      <c r="J50" s="10">
        <v>79</v>
      </c>
      <c r="K50" s="10">
        <v>110</v>
      </c>
      <c r="L50" s="10">
        <v>31</v>
      </c>
      <c r="M50" s="10">
        <v>-94.5</v>
      </c>
      <c r="N50" s="10">
        <v>7</v>
      </c>
      <c r="O50" s="10">
        <v>5.81</v>
      </c>
      <c r="P50" s="11">
        <v>1.6340281752832804</v>
      </c>
      <c r="Q50" s="22">
        <v>1.6469503012368274</v>
      </c>
      <c r="R50" s="12">
        <v>20</v>
      </c>
      <c r="S50" s="12" t="s">
        <v>82</v>
      </c>
      <c r="T50" s="10" t="s">
        <v>89</v>
      </c>
      <c r="U50" s="12">
        <v>31</v>
      </c>
      <c r="V50" s="10">
        <v>1.48</v>
      </c>
      <c r="W50" s="16">
        <v>1.6340281752832804</v>
      </c>
      <c r="X50" s="15" t="s">
        <v>85</v>
      </c>
      <c r="Y50" s="12">
        <v>8</v>
      </c>
      <c r="Z50" s="16">
        <v>20</v>
      </c>
      <c r="AA50" s="16" t="s">
        <v>82</v>
      </c>
      <c r="AB50" s="16" t="s">
        <v>85</v>
      </c>
      <c r="AC50" s="16" t="s">
        <v>86</v>
      </c>
      <c r="AD50" s="16" t="s">
        <v>89</v>
      </c>
      <c r="AE50" s="16">
        <v>1.6340281752832804</v>
      </c>
      <c r="AF50" s="16">
        <v>1.48</v>
      </c>
      <c r="AG50" s="16">
        <v>1.5728571</v>
      </c>
      <c r="AH50" s="16">
        <v>161.95017520268902</v>
      </c>
      <c r="AI50" s="16">
        <v>17.361957869428675</v>
      </c>
      <c r="AJ50" s="16">
        <v>1.6700911771117823</v>
      </c>
      <c r="AK50" s="16">
        <f t="shared" si="0"/>
        <v>10.395814376706097</v>
      </c>
      <c r="AL50" s="10" t="s">
        <v>89</v>
      </c>
      <c r="AM50" s="10">
        <v>6</v>
      </c>
      <c r="AN50" s="10">
        <v>79</v>
      </c>
      <c r="AO50" s="10">
        <v>110</v>
      </c>
      <c r="AP50" s="10">
        <v>31</v>
      </c>
      <c r="AQ50" s="10">
        <v>-94.5</v>
      </c>
      <c r="AR50" s="17">
        <v>7</v>
      </c>
      <c r="AS50" s="10">
        <v>6.16</v>
      </c>
      <c r="AT50" s="16">
        <v>1.6340281752832804</v>
      </c>
      <c r="AU50" s="16">
        <v>16.603147865390625</v>
      </c>
      <c r="AV50" s="16">
        <v>1.4912794738905331</v>
      </c>
      <c r="AW50" s="16">
        <f t="shared" si="1"/>
        <v>11.133491847826086</v>
      </c>
      <c r="AX50" s="10" t="s">
        <v>89</v>
      </c>
      <c r="AY50" s="10">
        <v>81</v>
      </c>
      <c r="AZ50" s="10">
        <v>110</v>
      </c>
      <c r="BA50" s="10">
        <v>29</v>
      </c>
      <c r="BB50" s="10">
        <v>-95.5</v>
      </c>
      <c r="BC50" s="10">
        <v>7</v>
      </c>
      <c r="BD50" s="16">
        <v>1.6598724271903742</v>
      </c>
      <c r="BE50" s="18">
        <f t="shared" si="5"/>
        <v>1.6469503012368274</v>
      </c>
      <c r="BF50" s="18">
        <v>1.6469503012368274</v>
      </c>
      <c r="BG50" s="23">
        <v>1.6469503012368274</v>
      </c>
      <c r="BH50" s="20">
        <f t="shared" si="3"/>
        <v>2.5844251907093829E-2</v>
      </c>
      <c r="BI50" s="10">
        <v>-95.5</v>
      </c>
    </row>
    <row r="51" spans="1:61" x14ac:dyDescent="0.25">
      <c r="A51" s="10">
        <v>15</v>
      </c>
      <c r="B51" s="10">
        <v>20</v>
      </c>
      <c r="C51" s="10" t="s">
        <v>82</v>
      </c>
      <c r="D51" s="10">
        <v>493797.922326</v>
      </c>
      <c r="E51" s="10">
        <v>5180576.3034399804</v>
      </c>
      <c r="F51" s="10" t="s">
        <v>90</v>
      </c>
      <c r="G51" s="10" t="s">
        <v>85</v>
      </c>
      <c r="H51" s="10">
        <v>2</v>
      </c>
      <c r="I51" s="10" t="s">
        <v>86</v>
      </c>
      <c r="J51" s="10">
        <v>110</v>
      </c>
      <c r="K51" s="10">
        <v>153</v>
      </c>
      <c r="L51" s="10">
        <v>43</v>
      </c>
      <c r="M51" s="10">
        <v>-131.5</v>
      </c>
      <c r="N51" s="10">
        <v>8</v>
      </c>
      <c r="O51" s="10">
        <v>5.81</v>
      </c>
      <c r="P51" s="11">
        <v>1.6789581051466314</v>
      </c>
      <c r="Q51" s="22">
        <v>1.6705351860814841</v>
      </c>
      <c r="R51" s="12">
        <v>20</v>
      </c>
      <c r="S51" s="12" t="s">
        <v>82</v>
      </c>
      <c r="T51" s="10" t="s">
        <v>90</v>
      </c>
      <c r="U51" s="12">
        <v>43</v>
      </c>
      <c r="V51" s="10">
        <v>1.63</v>
      </c>
      <c r="W51" s="16">
        <v>1.6789581051466314</v>
      </c>
      <c r="X51" s="15" t="s">
        <v>85</v>
      </c>
      <c r="Y51" s="12">
        <v>9</v>
      </c>
      <c r="Z51" s="16">
        <v>20</v>
      </c>
      <c r="AA51" s="16" t="s">
        <v>82</v>
      </c>
      <c r="AB51" s="16" t="s">
        <v>85</v>
      </c>
      <c r="AC51" s="16" t="s">
        <v>86</v>
      </c>
      <c r="AD51" s="16" t="s">
        <v>90</v>
      </c>
      <c r="AE51" s="16">
        <v>1.6789581051466314</v>
      </c>
      <c r="AF51" s="16">
        <v>1.63</v>
      </c>
      <c r="AG51" s="16">
        <v>1.6328571000000001</v>
      </c>
      <c r="AH51" s="16">
        <v>234.14537372399417</v>
      </c>
      <c r="AI51" s="16">
        <v>21.857096352325133</v>
      </c>
      <c r="AJ51" s="16">
        <v>2.4784611652364053</v>
      </c>
      <c r="AK51" s="16">
        <f t="shared" si="0"/>
        <v>8.8188173609088274</v>
      </c>
      <c r="AL51" s="10" t="s">
        <v>90</v>
      </c>
      <c r="AM51" s="10">
        <v>6</v>
      </c>
      <c r="AN51" s="10">
        <v>110</v>
      </c>
      <c r="AO51" s="10">
        <v>153</v>
      </c>
      <c r="AP51" s="10">
        <v>43</v>
      </c>
      <c r="AQ51" s="10">
        <v>-131.5</v>
      </c>
      <c r="AR51" s="17">
        <v>8</v>
      </c>
      <c r="AS51" s="10">
        <v>5.97</v>
      </c>
      <c r="AT51" s="16">
        <v>1.6789581051466314</v>
      </c>
      <c r="AU51" s="16">
        <v>19.146166647850123</v>
      </c>
      <c r="AV51" s="16">
        <v>1.5493089602672083</v>
      </c>
      <c r="AW51" s="16">
        <f t="shared" si="1"/>
        <v>12.357875116495807</v>
      </c>
      <c r="AX51" s="10" t="s">
        <v>90</v>
      </c>
      <c r="AY51" s="10">
        <v>110</v>
      </c>
      <c r="AZ51" s="10">
        <v>142</v>
      </c>
      <c r="BA51" s="10">
        <v>32</v>
      </c>
      <c r="BB51" s="10">
        <v>-126</v>
      </c>
      <c r="BC51" s="10">
        <v>8</v>
      </c>
      <c r="BD51" s="16">
        <v>1.6621122670163369</v>
      </c>
      <c r="BE51" s="18">
        <f t="shared" si="5"/>
        <v>1.6705351860814841</v>
      </c>
      <c r="BF51" s="18">
        <v>1.6705351860814841</v>
      </c>
      <c r="BG51" s="23">
        <v>1.6705351860814841</v>
      </c>
      <c r="BH51" s="20">
        <f t="shared" si="3"/>
        <v>-1.6845838130294499E-2</v>
      </c>
      <c r="BI51" s="10">
        <v>-126</v>
      </c>
    </row>
    <row r="52" spans="1:61" x14ac:dyDescent="0.25">
      <c r="A52" s="10">
        <v>17</v>
      </c>
      <c r="B52" s="10">
        <v>23</v>
      </c>
      <c r="C52" s="10" t="s">
        <v>82</v>
      </c>
      <c r="D52" s="10">
        <v>493893.661479</v>
      </c>
      <c r="E52" s="10">
        <v>5180586.20627</v>
      </c>
      <c r="F52" s="10" t="s">
        <v>78</v>
      </c>
      <c r="G52" s="10" t="s">
        <v>139</v>
      </c>
      <c r="H52" s="10">
        <v>4</v>
      </c>
      <c r="I52" s="10" t="s">
        <v>79</v>
      </c>
      <c r="J52" s="10">
        <v>0</v>
      </c>
      <c r="K52" s="10">
        <v>10</v>
      </c>
      <c r="L52" s="10">
        <v>10</v>
      </c>
      <c r="M52" s="10">
        <v>-5</v>
      </c>
      <c r="N52" s="10">
        <v>1</v>
      </c>
      <c r="O52" s="10">
        <v>5.25</v>
      </c>
      <c r="P52" s="11">
        <v>1.3226097241872472</v>
      </c>
      <c r="Q52" s="11">
        <v>1.3226097241872472</v>
      </c>
      <c r="R52" s="12">
        <v>23</v>
      </c>
      <c r="S52" s="12" t="s">
        <v>82</v>
      </c>
      <c r="T52" s="10" t="s">
        <v>78</v>
      </c>
      <c r="U52" s="21">
        <v>10</v>
      </c>
      <c r="V52" s="10">
        <v>1.1399999999999999</v>
      </c>
      <c r="W52" s="16">
        <v>1.3226097241872472</v>
      </c>
      <c r="X52" s="15" t="s">
        <v>139</v>
      </c>
      <c r="Y52" s="12">
        <v>2</v>
      </c>
      <c r="Z52" s="16">
        <v>23</v>
      </c>
      <c r="AA52" s="16" t="s">
        <v>82</v>
      </c>
      <c r="AB52" s="16" t="s">
        <v>139</v>
      </c>
      <c r="AC52" s="16" t="s">
        <v>79</v>
      </c>
      <c r="AD52" s="16" t="s">
        <v>78</v>
      </c>
      <c r="AE52" s="16">
        <v>1.3226097241872472</v>
      </c>
      <c r="AF52" s="16">
        <v>1.1399999999999999</v>
      </c>
      <c r="AG52" s="16">
        <v>1.1472807</v>
      </c>
      <c r="AH52" s="16">
        <v>13.226097241872472</v>
      </c>
      <c r="AI52" s="16">
        <v>35.157611688345405</v>
      </c>
      <c r="AJ52" s="16">
        <v>2.4216984049868495</v>
      </c>
      <c r="AK52" s="16">
        <f t="shared" si="0"/>
        <v>14.517749863462589</v>
      </c>
      <c r="AL52" s="10" t="s">
        <v>78</v>
      </c>
      <c r="AM52" s="10">
        <v>1</v>
      </c>
      <c r="AN52" s="10" t="s">
        <v>63</v>
      </c>
      <c r="AO52" s="10" t="s">
        <v>64</v>
      </c>
      <c r="AP52" s="10">
        <v>10</v>
      </c>
      <c r="AQ52" s="10">
        <v>-5</v>
      </c>
      <c r="AR52" s="17">
        <v>1</v>
      </c>
      <c r="AS52" s="10">
        <v>4.58</v>
      </c>
      <c r="AT52" s="18">
        <v>0.89085352266865325</v>
      </c>
      <c r="AU52" s="18">
        <v>41.671734452617514</v>
      </c>
      <c r="AV52" s="18">
        <v>3.0002045269543807</v>
      </c>
      <c r="AW52" s="18">
        <f t="shared" si="1"/>
        <v>13.889631216215797</v>
      </c>
      <c r="AX52" s="19" t="s">
        <v>78</v>
      </c>
      <c r="AY52" s="19">
        <v>0</v>
      </c>
      <c r="AZ52" s="19">
        <v>10</v>
      </c>
      <c r="BA52" s="19">
        <v>10</v>
      </c>
      <c r="BB52" s="19">
        <v>-5</v>
      </c>
      <c r="BC52" s="19">
        <v>1</v>
      </c>
      <c r="BD52" s="18">
        <v>1.1577888737936024</v>
      </c>
      <c r="BE52" s="16">
        <f t="shared" si="5"/>
        <v>1.0243211982311278</v>
      </c>
      <c r="BF52" s="16">
        <v>0.89085352266865325</v>
      </c>
      <c r="BG52" s="16">
        <v>1.1577888737936024</v>
      </c>
      <c r="BH52" s="20">
        <f t="shared" si="3"/>
        <v>0.26693535112494915</v>
      </c>
      <c r="BI52" s="10">
        <v>-5</v>
      </c>
    </row>
    <row r="53" spans="1:61" x14ac:dyDescent="0.25">
      <c r="A53" s="10">
        <v>17</v>
      </c>
      <c r="B53" s="10">
        <v>23</v>
      </c>
      <c r="C53" s="10" t="s">
        <v>82</v>
      </c>
      <c r="D53" s="10">
        <v>493893.661479</v>
      </c>
      <c r="E53" s="10">
        <v>5180586.20627</v>
      </c>
      <c r="F53" s="10" t="s">
        <v>103</v>
      </c>
      <c r="G53" s="10" t="s">
        <v>139</v>
      </c>
      <c r="H53" s="10">
        <v>4</v>
      </c>
      <c r="I53" s="10" t="s">
        <v>79</v>
      </c>
      <c r="J53" s="10">
        <v>10</v>
      </c>
      <c r="K53" s="10">
        <v>20</v>
      </c>
      <c r="L53" s="10">
        <v>10</v>
      </c>
      <c r="M53" s="10">
        <v>-15</v>
      </c>
      <c r="N53" s="10">
        <v>2</v>
      </c>
      <c r="O53" s="10">
        <v>5</v>
      </c>
      <c r="P53" s="11">
        <v>1.3226097241872472</v>
      </c>
      <c r="Q53" s="11">
        <v>1.3226097241872472</v>
      </c>
      <c r="R53" s="12">
        <v>23</v>
      </c>
      <c r="S53" s="12" t="s">
        <v>82</v>
      </c>
      <c r="T53" s="10" t="s">
        <v>102</v>
      </c>
      <c r="U53" s="13">
        <v>10</v>
      </c>
      <c r="V53" s="10">
        <v>1.1399999999999999</v>
      </c>
      <c r="W53" s="16">
        <v>1.3226097241872472</v>
      </c>
      <c r="X53" s="15" t="s">
        <v>139</v>
      </c>
      <c r="Y53" s="12">
        <v>3</v>
      </c>
      <c r="Z53" s="16">
        <v>23</v>
      </c>
      <c r="AA53" s="16" t="s">
        <v>82</v>
      </c>
      <c r="AB53" s="16" t="s">
        <v>139</v>
      </c>
      <c r="AC53" s="16" t="s">
        <v>79</v>
      </c>
      <c r="AD53" s="16" t="s">
        <v>102</v>
      </c>
      <c r="AE53" s="16">
        <v>1.3226097241872472</v>
      </c>
      <c r="AF53" s="16">
        <v>1.1399999999999999</v>
      </c>
      <c r="AG53" s="16">
        <v>1.1659999999999999</v>
      </c>
      <c r="AH53" s="16">
        <v>26.452194483744943</v>
      </c>
      <c r="AI53" s="16">
        <v>34.037361251958806</v>
      </c>
      <c r="AJ53" s="16">
        <v>2.382549157150907</v>
      </c>
      <c r="AK53" s="16">
        <f t="shared" si="0"/>
        <v>14.286110802709004</v>
      </c>
      <c r="AL53" s="10" t="s">
        <v>102</v>
      </c>
      <c r="AM53" s="10">
        <v>2</v>
      </c>
      <c r="AN53" s="10" t="s">
        <v>64</v>
      </c>
      <c r="AO53" s="10" t="s">
        <v>68</v>
      </c>
      <c r="AP53" s="10">
        <v>10</v>
      </c>
      <c r="AQ53" s="10">
        <v>-15</v>
      </c>
      <c r="AR53" s="17">
        <v>2</v>
      </c>
      <c r="AS53" s="10">
        <v>5.0999999999999996</v>
      </c>
      <c r="AT53" s="18">
        <v>1.3226097241872472</v>
      </c>
      <c r="AU53" s="18">
        <v>29.529907311928664</v>
      </c>
      <c r="AV53" s="18">
        <v>2.4350567632011408</v>
      </c>
      <c r="AW53" s="18">
        <f t="shared" si="1"/>
        <v>12.126989299875072</v>
      </c>
      <c r="AX53" s="19" t="s">
        <v>102</v>
      </c>
      <c r="AY53" s="19">
        <v>10</v>
      </c>
      <c r="AZ53" s="19">
        <v>20</v>
      </c>
      <c r="BA53" s="19">
        <v>10</v>
      </c>
      <c r="BB53" s="19">
        <v>-15</v>
      </c>
      <c r="BC53" s="19">
        <v>2</v>
      </c>
      <c r="BD53" s="18">
        <v>1.3130546782645518</v>
      </c>
      <c r="BE53" s="16">
        <f t="shared" si="5"/>
        <v>1.3178322012258996</v>
      </c>
      <c r="BF53" s="16">
        <v>1.3226097241872472</v>
      </c>
      <c r="BG53" s="16">
        <v>1.3130546782645518</v>
      </c>
      <c r="BH53" s="20">
        <f t="shared" si="3"/>
        <v>-9.5550459226954043E-3</v>
      </c>
      <c r="BI53" s="10">
        <v>-15</v>
      </c>
    </row>
    <row r="54" spans="1:61" x14ac:dyDescent="0.25">
      <c r="A54" s="10">
        <v>17</v>
      </c>
      <c r="B54" s="10">
        <v>23</v>
      </c>
      <c r="C54" s="10" t="s">
        <v>82</v>
      </c>
      <c r="D54" s="10">
        <v>493893.661479</v>
      </c>
      <c r="E54" s="10">
        <v>5180586.20627</v>
      </c>
      <c r="F54" s="10" t="s">
        <v>103</v>
      </c>
      <c r="G54" s="10" t="s">
        <v>139</v>
      </c>
      <c r="H54" s="10">
        <v>4</v>
      </c>
      <c r="I54" s="10" t="s">
        <v>79</v>
      </c>
      <c r="J54" s="10">
        <v>20</v>
      </c>
      <c r="K54" s="10">
        <v>30</v>
      </c>
      <c r="L54" s="10">
        <v>10</v>
      </c>
      <c r="M54" s="10">
        <v>-25</v>
      </c>
      <c r="N54" s="10">
        <v>3</v>
      </c>
      <c r="O54" s="10">
        <v>5.68</v>
      </c>
      <c r="P54" s="11">
        <v>1.3515977110212063</v>
      </c>
      <c r="Q54" s="11">
        <v>1.3515977110212063</v>
      </c>
      <c r="R54" s="12">
        <v>23</v>
      </c>
      <c r="S54" s="12" t="s">
        <v>82</v>
      </c>
      <c r="T54" s="10" t="s">
        <v>103</v>
      </c>
      <c r="U54" s="21">
        <v>10</v>
      </c>
      <c r="V54" s="10">
        <v>1.1399999999999999</v>
      </c>
      <c r="W54" s="16">
        <v>1.3515977110212063</v>
      </c>
      <c r="X54" s="15" t="s">
        <v>139</v>
      </c>
      <c r="Y54" s="12">
        <v>4</v>
      </c>
      <c r="Z54" s="16">
        <v>23</v>
      </c>
      <c r="AA54" s="16" t="s">
        <v>82</v>
      </c>
      <c r="AB54" s="16" t="s">
        <v>139</v>
      </c>
      <c r="AC54" s="16" t="s">
        <v>79</v>
      </c>
      <c r="AD54" s="16" t="s">
        <v>103</v>
      </c>
      <c r="AE54" s="16">
        <v>1.3515977110212063</v>
      </c>
      <c r="AF54" s="16">
        <v>1.1399999999999999</v>
      </c>
      <c r="AG54" s="16">
        <v>1.2169231</v>
      </c>
      <c r="AH54" s="16">
        <v>39.96817159395701</v>
      </c>
      <c r="AI54" s="16">
        <v>29.044483212134701</v>
      </c>
      <c r="AJ54" s="16">
        <v>2.1253874005808471</v>
      </c>
      <c r="AK54" s="16">
        <f t="shared" si="0"/>
        <v>13.665500794912557</v>
      </c>
      <c r="AL54" s="10" t="s">
        <v>103</v>
      </c>
      <c r="AM54" s="10">
        <v>2</v>
      </c>
      <c r="AN54" s="10" t="s">
        <v>68</v>
      </c>
      <c r="AO54" s="10" t="s">
        <v>70</v>
      </c>
      <c r="AP54" s="10">
        <v>10</v>
      </c>
      <c r="AQ54" s="10">
        <v>-25</v>
      </c>
      <c r="AR54" s="17">
        <v>3</v>
      </c>
      <c r="AS54" s="10">
        <v>5.88</v>
      </c>
      <c r="AT54" s="18">
        <v>1.3515977110212063</v>
      </c>
      <c r="AU54" s="18">
        <v>29.713524079090199</v>
      </c>
      <c r="AV54" s="18">
        <v>2.3720539828422171</v>
      </c>
      <c r="AW54" s="18">
        <f t="shared" si="1"/>
        <v>12.526495726495726</v>
      </c>
      <c r="AX54" s="19" t="s">
        <v>103</v>
      </c>
      <c r="AY54" s="19">
        <v>20</v>
      </c>
      <c r="AZ54" s="19">
        <v>30</v>
      </c>
      <c r="BA54" s="19">
        <v>10</v>
      </c>
      <c r="BB54" s="19">
        <v>-25</v>
      </c>
      <c r="BC54" s="19">
        <v>3</v>
      </c>
      <c r="BD54" s="18">
        <v>1.3346683840005646</v>
      </c>
      <c r="BE54" s="16">
        <f t="shared" si="5"/>
        <v>1.3431330475108854</v>
      </c>
      <c r="BF54" s="16">
        <v>1.3515977110212063</v>
      </c>
      <c r="BG54" s="16">
        <v>1.3346683840005646</v>
      </c>
      <c r="BH54" s="20">
        <f t="shared" si="3"/>
        <v>-1.6929327020641649E-2</v>
      </c>
      <c r="BI54" s="10">
        <v>-25</v>
      </c>
    </row>
    <row r="55" spans="1:61" x14ac:dyDescent="0.25">
      <c r="A55" s="10">
        <v>17</v>
      </c>
      <c r="B55" s="10">
        <v>23</v>
      </c>
      <c r="C55" s="10" t="s">
        <v>82</v>
      </c>
      <c r="D55" s="10">
        <v>493893.661479</v>
      </c>
      <c r="E55" s="10">
        <v>5180586.20627</v>
      </c>
      <c r="F55" s="10" t="s">
        <v>103</v>
      </c>
      <c r="G55" s="10" t="s">
        <v>139</v>
      </c>
      <c r="H55" s="10">
        <v>4</v>
      </c>
      <c r="I55" s="10" t="s">
        <v>79</v>
      </c>
      <c r="J55" s="10">
        <v>30</v>
      </c>
      <c r="K55" s="10">
        <v>33</v>
      </c>
      <c r="L55" s="10">
        <v>10</v>
      </c>
      <c r="M55" s="10">
        <v>-25</v>
      </c>
      <c r="N55" s="10">
        <v>3</v>
      </c>
      <c r="O55" s="10">
        <v>5.68</v>
      </c>
      <c r="P55" s="11">
        <v>0</v>
      </c>
      <c r="Q55" s="22">
        <v>1.3488721508991837</v>
      </c>
      <c r="R55" s="12"/>
      <c r="S55" s="12"/>
      <c r="U55" s="21"/>
      <c r="W55" s="16"/>
      <c r="X55" s="15"/>
      <c r="Y55" s="12"/>
      <c r="Z55" s="16"/>
      <c r="AA55" s="16"/>
      <c r="AB55" s="16"/>
      <c r="AC55" s="16"/>
      <c r="AD55" s="16"/>
      <c r="AE55" s="16"/>
      <c r="AF55" s="16"/>
      <c r="AG55" s="16"/>
      <c r="AH55" s="16"/>
      <c r="AI55" s="16">
        <v>29.044483212134701</v>
      </c>
      <c r="AJ55" s="16">
        <v>2.1253874005808471</v>
      </c>
      <c r="AK55" s="16">
        <f t="shared" si="0"/>
        <v>13.665500794912557</v>
      </c>
      <c r="AL55" s="10" t="s">
        <v>103</v>
      </c>
      <c r="AM55" s="10">
        <v>2</v>
      </c>
      <c r="AN55" s="10">
        <v>30</v>
      </c>
      <c r="AO55" s="10">
        <v>33</v>
      </c>
      <c r="AP55" s="10">
        <v>3</v>
      </c>
      <c r="AQ55" s="10">
        <v>-31.5</v>
      </c>
      <c r="AR55" s="17">
        <v>4</v>
      </c>
      <c r="AS55" s="10">
        <v>5.13</v>
      </c>
      <c r="AT55" s="16">
        <v>1.3686209250487325</v>
      </c>
      <c r="AU55" s="16">
        <v>8.5594921273472782</v>
      </c>
      <c r="AV55" s="16">
        <v>0.59855267536081258</v>
      </c>
      <c r="AW55" s="16">
        <f t="shared" si="1"/>
        <v>14.300315543970369</v>
      </c>
      <c r="AX55" s="10" t="s">
        <v>103</v>
      </c>
      <c r="AY55" s="10">
        <v>30</v>
      </c>
      <c r="AZ55" s="10">
        <v>33</v>
      </c>
      <c r="BA55" s="10">
        <v>3</v>
      </c>
      <c r="BB55" s="10">
        <v>-31.5</v>
      </c>
      <c r="BC55" s="10">
        <v>4</v>
      </c>
      <c r="BD55" s="16">
        <v>1.3291233767496349</v>
      </c>
      <c r="BE55" s="18">
        <f t="shared" si="5"/>
        <v>1.3488721508991837</v>
      </c>
      <c r="BF55" s="16">
        <v>1.3488721508991837</v>
      </c>
      <c r="BG55" s="16">
        <v>1.3488721508991837</v>
      </c>
      <c r="BH55" s="20">
        <f t="shared" si="3"/>
        <v>-3.9497548299097573E-2</v>
      </c>
      <c r="BI55" s="10">
        <v>-31.5</v>
      </c>
    </row>
    <row r="56" spans="1:61" x14ac:dyDescent="0.25">
      <c r="A56" s="10">
        <v>17</v>
      </c>
      <c r="B56" s="10">
        <v>23</v>
      </c>
      <c r="C56" s="10" t="s">
        <v>82</v>
      </c>
      <c r="D56" s="10">
        <v>493893.661479</v>
      </c>
      <c r="E56" s="10">
        <v>5180586.20627</v>
      </c>
      <c r="F56" s="10" t="s">
        <v>104</v>
      </c>
      <c r="G56" s="10" t="s">
        <v>139</v>
      </c>
      <c r="H56" s="10">
        <v>4</v>
      </c>
      <c r="I56" s="10" t="s">
        <v>79</v>
      </c>
      <c r="J56" s="10">
        <v>33</v>
      </c>
      <c r="K56" s="10">
        <v>65</v>
      </c>
      <c r="L56" s="10">
        <v>32</v>
      </c>
      <c r="M56" s="10">
        <v>-49</v>
      </c>
      <c r="N56" s="10">
        <v>4</v>
      </c>
      <c r="O56" s="10">
        <v>5.89</v>
      </c>
      <c r="P56" s="11">
        <v>1.4</v>
      </c>
      <c r="Q56" s="22">
        <v>1.0497093335414434</v>
      </c>
      <c r="R56" s="13">
        <v>23</v>
      </c>
      <c r="S56" s="13" t="s">
        <v>82</v>
      </c>
      <c r="T56" s="10" t="s">
        <v>104</v>
      </c>
      <c r="U56" s="12">
        <v>35</v>
      </c>
      <c r="V56" s="16">
        <v>1.3097142857142856</v>
      </c>
      <c r="W56" s="16">
        <v>1.4</v>
      </c>
      <c r="X56" s="15" t="s">
        <v>139</v>
      </c>
      <c r="Y56" s="12">
        <v>5</v>
      </c>
      <c r="Z56" s="16">
        <v>23</v>
      </c>
      <c r="AA56" s="16" t="s">
        <v>82</v>
      </c>
      <c r="AB56" s="16" t="s">
        <v>139</v>
      </c>
      <c r="AC56" s="16" t="s">
        <v>79</v>
      </c>
      <c r="AD56" s="16" t="s">
        <v>104</v>
      </c>
      <c r="AE56" s="16">
        <v>1.4</v>
      </c>
      <c r="AF56" s="16">
        <v>1.3097142857142856</v>
      </c>
      <c r="AG56" s="16">
        <v>1.3510017000000001</v>
      </c>
      <c r="AH56" s="16">
        <v>88.96817159395701</v>
      </c>
      <c r="AI56" s="16">
        <v>91.011199999999988</v>
      </c>
      <c r="AJ56" s="16">
        <v>7.8265599999999997</v>
      </c>
      <c r="AK56" s="16">
        <f t="shared" si="0"/>
        <v>11.628506010303376</v>
      </c>
      <c r="AL56" s="10" t="s">
        <v>104</v>
      </c>
      <c r="AM56" s="10">
        <v>2</v>
      </c>
      <c r="AN56" s="10">
        <v>33</v>
      </c>
      <c r="AO56" s="10">
        <v>65</v>
      </c>
      <c r="AP56" s="10">
        <v>32</v>
      </c>
      <c r="AQ56" s="10">
        <v>-49</v>
      </c>
      <c r="AR56" s="17">
        <v>5</v>
      </c>
      <c r="AS56" s="10">
        <v>5.95</v>
      </c>
      <c r="AT56" s="16">
        <v>1.0425303731132691</v>
      </c>
      <c r="AU56" s="16">
        <v>74.224826468470795</v>
      </c>
      <c r="AV56" s="16">
        <v>5.2346701070464983</v>
      </c>
      <c r="AW56" s="16">
        <f t="shared" si="1"/>
        <v>14.179465935886812</v>
      </c>
      <c r="AX56" s="10" t="s">
        <v>104</v>
      </c>
      <c r="AY56" s="10">
        <v>33</v>
      </c>
      <c r="AZ56" s="10">
        <v>65</v>
      </c>
      <c r="BA56" s="10">
        <v>32</v>
      </c>
      <c r="BB56" s="10">
        <v>-49</v>
      </c>
      <c r="BC56" s="10">
        <v>5</v>
      </c>
      <c r="BD56" s="16">
        <v>1.0568882939696174</v>
      </c>
      <c r="BE56" s="18">
        <f t="shared" si="5"/>
        <v>1.0497093335414434</v>
      </c>
      <c r="BF56" s="16">
        <v>1.0497093335414434</v>
      </c>
      <c r="BG56" s="16">
        <v>1.0497093335414434</v>
      </c>
      <c r="BH56" s="20">
        <f t="shared" si="3"/>
        <v>1.4357920856348239E-2</v>
      </c>
      <c r="BI56" s="10">
        <v>-49</v>
      </c>
    </row>
    <row r="57" spans="1:61" x14ac:dyDescent="0.25">
      <c r="A57" s="10">
        <v>17</v>
      </c>
      <c r="B57" s="10">
        <v>23</v>
      </c>
      <c r="C57" s="10" t="s">
        <v>82</v>
      </c>
      <c r="D57" s="10">
        <v>493893.661479</v>
      </c>
      <c r="E57" s="10">
        <v>5180586.20627</v>
      </c>
      <c r="F57" s="10" t="s">
        <v>83</v>
      </c>
      <c r="G57" s="10" t="s">
        <v>139</v>
      </c>
      <c r="H57" s="10">
        <v>4</v>
      </c>
      <c r="I57" s="10" t="s">
        <v>79</v>
      </c>
      <c r="J57" s="10">
        <v>65</v>
      </c>
      <c r="K57" s="10">
        <v>86</v>
      </c>
      <c r="L57" s="10">
        <v>21</v>
      </c>
      <c r="M57" s="10">
        <v>-75.5</v>
      </c>
      <c r="N57" s="10">
        <v>5</v>
      </c>
      <c r="O57" s="10">
        <v>6.41</v>
      </c>
      <c r="P57" s="11">
        <v>1.4</v>
      </c>
      <c r="Q57" s="22">
        <v>1.1085534420394361</v>
      </c>
      <c r="R57" s="12">
        <v>23</v>
      </c>
      <c r="S57" s="12" t="s">
        <v>82</v>
      </c>
      <c r="T57" s="10" t="s">
        <v>83</v>
      </c>
      <c r="U57" s="12">
        <v>21</v>
      </c>
      <c r="V57" s="10">
        <v>1.41</v>
      </c>
      <c r="W57" s="16">
        <v>1.4</v>
      </c>
      <c r="X57" s="15" t="s">
        <v>139</v>
      </c>
      <c r="Y57" s="12">
        <v>6</v>
      </c>
      <c r="Z57" s="16">
        <v>23</v>
      </c>
      <c r="AA57" s="16" t="s">
        <v>82</v>
      </c>
      <c r="AB57" s="16" t="s">
        <v>139</v>
      </c>
      <c r="AC57" s="16" t="s">
        <v>79</v>
      </c>
      <c r="AD57" s="16" t="s">
        <v>83</v>
      </c>
      <c r="AE57" s="16">
        <v>1.4</v>
      </c>
      <c r="AF57" s="16">
        <v>1.41</v>
      </c>
      <c r="AG57" s="16">
        <v>1.276</v>
      </c>
      <c r="AH57" s="16">
        <v>118.36817159395702</v>
      </c>
      <c r="AI57" s="16">
        <v>43.247882933367414</v>
      </c>
      <c r="AJ57" s="16">
        <v>3.9810579260621104</v>
      </c>
      <c r="AK57" s="16">
        <f t="shared" si="0"/>
        <v>10.863414634146341</v>
      </c>
      <c r="AL57" s="10" t="s">
        <v>83</v>
      </c>
      <c r="AM57" s="10">
        <v>3</v>
      </c>
      <c r="AN57" s="10">
        <v>65</v>
      </c>
      <c r="AO57" s="10">
        <v>86</v>
      </c>
      <c r="AP57" s="10">
        <v>21</v>
      </c>
      <c r="AQ57" s="10">
        <v>-75.5</v>
      </c>
      <c r="AR57" s="17">
        <v>6</v>
      </c>
      <c r="AS57" s="10">
        <v>6.17</v>
      </c>
      <c r="AT57" s="16">
        <v>1.1321177954695918</v>
      </c>
      <c r="AU57" s="16">
        <v>28.721941682843084</v>
      </c>
      <c r="AV57" s="16">
        <v>2.2813984967185026</v>
      </c>
      <c r="AW57" s="16">
        <f t="shared" si="1"/>
        <v>12.589620675281365</v>
      </c>
      <c r="AX57" s="10" t="s">
        <v>83</v>
      </c>
      <c r="AY57" s="10">
        <v>65</v>
      </c>
      <c r="AZ57" s="10">
        <v>90</v>
      </c>
      <c r="BA57" s="10">
        <v>25</v>
      </c>
      <c r="BB57" s="10">
        <v>-77.5</v>
      </c>
      <c r="BC57" s="10">
        <v>6</v>
      </c>
      <c r="BD57" s="16">
        <v>1.0849890886092803</v>
      </c>
      <c r="BE57" s="18">
        <f t="shared" si="5"/>
        <v>1.1085534420394361</v>
      </c>
      <c r="BF57" s="16">
        <v>1.1085534420394361</v>
      </c>
      <c r="BG57" s="16">
        <v>1.1085534420394361</v>
      </c>
      <c r="BH57" s="20">
        <f t="shared" si="3"/>
        <v>-4.7128706860311453E-2</v>
      </c>
      <c r="BI57" s="10">
        <v>-77.5</v>
      </c>
    </row>
    <row r="58" spans="1:61" x14ac:dyDescent="0.25">
      <c r="A58" s="10">
        <v>17</v>
      </c>
      <c r="B58" s="10">
        <v>23</v>
      </c>
      <c r="C58" s="10" t="s">
        <v>82</v>
      </c>
      <c r="D58" s="10">
        <v>493893.661479</v>
      </c>
      <c r="E58" s="10">
        <v>5180586.20627</v>
      </c>
      <c r="F58" s="10" t="s">
        <v>92</v>
      </c>
      <c r="G58" s="10" t="s">
        <v>139</v>
      </c>
      <c r="H58" s="10">
        <v>4</v>
      </c>
      <c r="I58" s="10" t="s">
        <v>79</v>
      </c>
      <c r="J58" s="10">
        <v>86</v>
      </c>
      <c r="K58" s="10">
        <v>153</v>
      </c>
      <c r="L58" s="10">
        <v>67</v>
      </c>
      <c r="M58" s="10">
        <v>-119.5</v>
      </c>
      <c r="N58" s="10">
        <v>6</v>
      </c>
      <c r="O58" s="10">
        <v>6.11</v>
      </c>
      <c r="P58" s="11">
        <v>1.5412535524824278</v>
      </c>
      <c r="Q58" s="22">
        <v>1.5121937020099889</v>
      </c>
      <c r="R58" s="12">
        <v>23</v>
      </c>
      <c r="S58" s="12" t="s">
        <v>82</v>
      </c>
      <c r="T58" s="10" t="s">
        <v>92</v>
      </c>
      <c r="U58" s="12">
        <v>67</v>
      </c>
      <c r="V58" s="10">
        <v>1.49</v>
      </c>
      <c r="W58" s="16">
        <v>1.5412535524824278</v>
      </c>
      <c r="X58" s="15" t="s">
        <v>139</v>
      </c>
      <c r="Y58" s="12">
        <v>7</v>
      </c>
      <c r="Z58" s="16">
        <v>23</v>
      </c>
      <c r="AA58" s="16" t="s">
        <v>82</v>
      </c>
      <c r="AB58" s="16" t="s">
        <v>139</v>
      </c>
      <c r="AC58" s="16" t="s">
        <v>79</v>
      </c>
      <c r="AD58" s="16" t="s">
        <v>92</v>
      </c>
      <c r="AE58" s="16">
        <v>1.5412535524824278</v>
      </c>
      <c r="AF58" s="16">
        <v>1.49</v>
      </c>
      <c r="AG58" s="16">
        <v>1.4238095</v>
      </c>
      <c r="AH58" s="16">
        <v>221.63215961027967</v>
      </c>
      <c r="AI58" s="16">
        <v>98.862311849370386</v>
      </c>
      <c r="AJ58" s="16">
        <v>10.513850206743388</v>
      </c>
      <c r="AK58" s="16">
        <f t="shared" si="0"/>
        <v>9.4030550089026317</v>
      </c>
      <c r="AL58" s="10" t="s">
        <v>92</v>
      </c>
      <c r="AM58" s="10">
        <v>7</v>
      </c>
      <c r="AN58" s="10">
        <v>86</v>
      </c>
      <c r="AO58" s="10">
        <v>153</v>
      </c>
      <c r="AP58" s="10">
        <v>67</v>
      </c>
      <c r="AQ58" s="10">
        <v>-119.5</v>
      </c>
      <c r="AR58" s="17">
        <v>7</v>
      </c>
      <c r="AS58" s="10">
        <v>6.09</v>
      </c>
      <c r="AT58" s="16">
        <v>1.5412535524824278</v>
      </c>
      <c r="AU58" s="16">
        <v>44.51813787371686</v>
      </c>
      <c r="AV58" s="16">
        <v>2.3771370041357476</v>
      </c>
      <c r="AW58" s="16">
        <f t="shared" si="1"/>
        <v>18.727628149435272</v>
      </c>
      <c r="AX58" s="10" t="s">
        <v>92</v>
      </c>
      <c r="AY58" s="10">
        <v>90</v>
      </c>
      <c r="AZ58" s="10">
        <v>153</v>
      </c>
      <c r="BA58" s="10">
        <v>63</v>
      </c>
      <c r="BB58" s="10">
        <v>-121.5</v>
      </c>
      <c r="BC58" s="10">
        <v>7</v>
      </c>
      <c r="BD58" s="16">
        <v>1.4831338515375501</v>
      </c>
      <c r="BE58" s="18">
        <f t="shared" si="5"/>
        <v>1.5121937020099889</v>
      </c>
      <c r="BF58" s="16">
        <v>1.5121937020099889</v>
      </c>
      <c r="BG58" s="16">
        <v>1.5121937020099889</v>
      </c>
      <c r="BH58" s="20">
        <f t="shared" si="3"/>
        <v>-5.8119700944877728E-2</v>
      </c>
      <c r="BI58" s="10">
        <v>-121.5</v>
      </c>
    </row>
    <row r="59" spans="1:61" x14ac:dyDescent="0.25">
      <c r="A59" s="10">
        <v>19</v>
      </c>
      <c r="B59" s="10">
        <v>2</v>
      </c>
      <c r="C59" s="10" t="s">
        <v>91</v>
      </c>
      <c r="D59" s="10">
        <v>493246.597671</v>
      </c>
      <c r="E59" s="10">
        <v>5180590.1908</v>
      </c>
      <c r="F59" s="10" t="s">
        <v>78</v>
      </c>
      <c r="G59" s="10" t="s">
        <v>85</v>
      </c>
      <c r="H59" s="10">
        <v>2</v>
      </c>
      <c r="I59" s="10" t="s">
        <v>62</v>
      </c>
      <c r="J59" s="10">
        <v>0</v>
      </c>
      <c r="K59" s="10">
        <v>10</v>
      </c>
      <c r="L59" s="10">
        <v>10</v>
      </c>
      <c r="M59" s="10">
        <v>-5</v>
      </c>
      <c r="N59" s="10">
        <v>1</v>
      </c>
      <c r="O59" s="10">
        <v>4.6100000000000003</v>
      </c>
      <c r="P59" s="11">
        <v>1.4705569994759666</v>
      </c>
      <c r="Q59" s="11">
        <v>1.4705569994759666</v>
      </c>
      <c r="R59" s="12">
        <v>2</v>
      </c>
      <c r="S59" s="12" t="s">
        <v>91</v>
      </c>
      <c r="T59" s="10" t="s">
        <v>78</v>
      </c>
      <c r="U59" s="13">
        <v>10</v>
      </c>
      <c r="V59" s="16">
        <v>1.21</v>
      </c>
      <c r="W59" s="16">
        <v>1.4705569994759666</v>
      </c>
      <c r="X59" s="15" t="s">
        <v>85</v>
      </c>
      <c r="Y59" s="12">
        <v>2</v>
      </c>
      <c r="Z59" s="16">
        <v>2</v>
      </c>
      <c r="AA59" s="16" t="s">
        <v>91</v>
      </c>
      <c r="AB59" s="16" t="s">
        <v>85</v>
      </c>
      <c r="AC59" s="16" t="s">
        <v>62</v>
      </c>
      <c r="AD59" s="16" t="s">
        <v>78</v>
      </c>
      <c r="AE59" s="16">
        <v>1.4705569994759666</v>
      </c>
      <c r="AF59" s="16">
        <v>1.21</v>
      </c>
      <c r="AG59" s="16">
        <v>1.21</v>
      </c>
      <c r="AH59" s="16">
        <v>14.705569994759667</v>
      </c>
      <c r="AI59" s="16">
        <v>23.885917771558212</v>
      </c>
      <c r="AJ59" s="16">
        <v>2.0453105808000491</v>
      </c>
      <c r="AK59" s="16">
        <f t="shared" si="0"/>
        <v>11.678381755701343</v>
      </c>
      <c r="AL59" s="10" t="s">
        <v>78</v>
      </c>
      <c r="AM59" s="10">
        <v>1</v>
      </c>
      <c r="AN59" s="10" t="s">
        <v>63</v>
      </c>
      <c r="AO59" s="10" t="s">
        <v>64</v>
      </c>
      <c r="AP59" s="10">
        <v>10</v>
      </c>
      <c r="AQ59" s="10">
        <v>-5</v>
      </c>
      <c r="AR59" s="17">
        <v>1</v>
      </c>
      <c r="AS59" s="10">
        <v>4.54</v>
      </c>
      <c r="AT59" s="18">
        <v>1.2281007455790924</v>
      </c>
      <c r="AU59" s="18">
        <v>28.077248612344405</v>
      </c>
      <c r="AV59" s="18">
        <v>2.309402515369964</v>
      </c>
      <c r="AW59" s="18">
        <f t="shared" si="1"/>
        <v>12.157797709788351</v>
      </c>
      <c r="AX59" s="19" t="s">
        <v>78</v>
      </c>
      <c r="AY59" s="19">
        <v>0</v>
      </c>
      <c r="AZ59" s="19">
        <v>10</v>
      </c>
      <c r="BA59" s="19">
        <v>10</v>
      </c>
      <c r="BB59" s="19">
        <v>-5</v>
      </c>
      <c r="BC59" s="19">
        <v>1</v>
      </c>
      <c r="BD59" s="22">
        <v>1.1910000000000001</v>
      </c>
      <c r="BE59" s="16">
        <f t="shared" si="5"/>
        <v>1.2095503727895462</v>
      </c>
      <c r="BF59" s="16">
        <v>1.2281007455790924</v>
      </c>
      <c r="BG59" s="23">
        <v>1.1910000000000001</v>
      </c>
      <c r="BH59" s="20">
        <f t="shared" si="3"/>
        <v>-3.7100745579092376E-2</v>
      </c>
      <c r="BI59" s="10">
        <v>-5</v>
      </c>
    </row>
    <row r="60" spans="1:61" x14ac:dyDescent="0.25">
      <c r="A60" s="10">
        <v>19</v>
      </c>
      <c r="B60" s="10">
        <v>2</v>
      </c>
      <c r="C60" s="10" t="s">
        <v>91</v>
      </c>
      <c r="D60" s="10">
        <v>493246.597671</v>
      </c>
      <c r="E60" s="10">
        <v>5180590.1908</v>
      </c>
      <c r="F60" s="10" t="s">
        <v>78</v>
      </c>
      <c r="G60" s="10" t="s">
        <v>85</v>
      </c>
      <c r="H60" s="10">
        <v>2</v>
      </c>
      <c r="I60" s="10" t="s">
        <v>62</v>
      </c>
      <c r="J60" s="10">
        <v>10</v>
      </c>
      <c r="K60" s="10">
        <v>20</v>
      </c>
      <c r="L60" s="10">
        <v>10</v>
      </c>
      <c r="M60" s="10">
        <v>-15</v>
      </c>
      <c r="N60" s="10">
        <v>2</v>
      </c>
      <c r="O60" s="10">
        <v>5.22</v>
      </c>
      <c r="P60" s="11">
        <v>1.5973997038425876</v>
      </c>
      <c r="Q60" s="11">
        <v>1.5973997038425876</v>
      </c>
      <c r="R60" s="12">
        <v>2</v>
      </c>
      <c r="S60" s="12" t="s">
        <v>91</v>
      </c>
      <c r="T60" s="10" t="s">
        <v>78</v>
      </c>
      <c r="U60" s="13">
        <v>10</v>
      </c>
      <c r="V60" s="16">
        <v>1.21</v>
      </c>
      <c r="W60" s="16">
        <v>1.5973997038425876</v>
      </c>
      <c r="X60" s="15" t="s">
        <v>85</v>
      </c>
      <c r="Y60" s="12">
        <v>3</v>
      </c>
      <c r="Z60" s="16">
        <v>2</v>
      </c>
      <c r="AA60" s="16" t="s">
        <v>91</v>
      </c>
      <c r="AB60" s="16" t="s">
        <v>85</v>
      </c>
      <c r="AC60" s="16" t="s">
        <v>62</v>
      </c>
      <c r="AD60" s="16" t="s">
        <v>78</v>
      </c>
      <c r="AE60" s="16">
        <v>1.5973997038425876</v>
      </c>
      <c r="AF60" s="16">
        <v>1.21</v>
      </c>
      <c r="AG60" s="16">
        <v>1.21</v>
      </c>
      <c r="AH60" s="16">
        <v>30.679567033185542</v>
      </c>
      <c r="AI60" s="16">
        <v>17.211340950743924</v>
      </c>
      <c r="AJ60" s="16">
        <v>1.7457958958333768</v>
      </c>
      <c r="AK60" s="16">
        <f t="shared" si="0"/>
        <v>9.8587360594795541</v>
      </c>
      <c r="AL60" s="10" t="s">
        <v>78</v>
      </c>
      <c r="AM60" s="10">
        <v>1</v>
      </c>
      <c r="AN60" s="10" t="s">
        <v>64</v>
      </c>
      <c r="AO60" s="10" t="s">
        <v>68</v>
      </c>
      <c r="AP60" s="10">
        <v>10</v>
      </c>
      <c r="AQ60" s="10">
        <v>-15</v>
      </c>
      <c r="AR60" s="17">
        <v>2</v>
      </c>
      <c r="AS60" s="10">
        <v>4.78</v>
      </c>
      <c r="AT60" s="18">
        <v>1.5973997038425876</v>
      </c>
      <c r="AU60" s="18">
        <v>18.790212716300356</v>
      </c>
      <c r="AV60" s="18">
        <v>1.9429172597837394</v>
      </c>
      <c r="AW60" s="18">
        <f t="shared" si="1"/>
        <v>9.6711337663405388</v>
      </c>
      <c r="AX60" s="19" t="s">
        <v>78</v>
      </c>
      <c r="AY60" s="19">
        <v>10</v>
      </c>
      <c r="AZ60" s="19">
        <v>20</v>
      </c>
      <c r="BA60" s="19">
        <v>10</v>
      </c>
      <c r="BB60" s="19">
        <v>-15</v>
      </c>
      <c r="BC60" s="19">
        <v>2</v>
      </c>
      <c r="BD60" s="22">
        <v>1.476</v>
      </c>
      <c r="BE60" s="16">
        <f t="shared" si="5"/>
        <v>1.5366998519212938</v>
      </c>
      <c r="BF60" s="16">
        <v>1.5973997038425876</v>
      </c>
      <c r="BG60" s="16">
        <v>1.476</v>
      </c>
      <c r="BH60" s="20">
        <f t="shared" si="3"/>
        <v>-0.12139970384258758</v>
      </c>
      <c r="BI60" s="10">
        <v>-15</v>
      </c>
    </row>
    <row r="61" spans="1:61" x14ac:dyDescent="0.25">
      <c r="A61" s="10">
        <v>19</v>
      </c>
      <c r="B61" s="10">
        <v>2</v>
      </c>
      <c r="C61" s="10" t="s">
        <v>91</v>
      </c>
      <c r="D61" s="10">
        <v>493246.597671</v>
      </c>
      <c r="E61" s="10">
        <v>5180590.1908</v>
      </c>
      <c r="F61" s="10" t="s">
        <v>78</v>
      </c>
      <c r="G61" s="10" t="s">
        <v>85</v>
      </c>
      <c r="H61" s="10">
        <v>2</v>
      </c>
      <c r="I61" s="10" t="s">
        <v>62</v>
      </c>
      <c r="J61" s="10">
        <v>20</v>
      </c>
      <c r="K61" s="10">
        <v>30</v>
      </c>
      <c r="L61" s="10">
        <v>10</v>
      </c>
      <c r="M61" s="10">
        <v>-25</v>
      </c>
      <c r="N61" s="10">
        <v>3</v>
      </c>
      <c r="O61" s="10">
        <v>6.01</v>
      </c>
      <c r="P61" s="11">
        <v>1.6224868920384545</v>
      </c>
      <c r="Q61" s="11">
        <v>1.6224868920384545</v>
      </c>
      <c r="R61" s="12">
        <v>2</v>
      </c>
      <c r="S61" s="12" t="s">
        <v>91</v>
      </c>
      <c r="T61" s="10" t="s">
        <v>81</v>
      </c>
      <c r="U61" s="21">
        <v>10</v>
      </c>
      <c r="V61" s="16">
        <v>1.21</v>
      </c>
      <c r="W61" s="16">
        <v>1.6224868920384545</v>
      </c>
      <c r="X61" s="15" t="s">
        <v>85</v>
      </c>
      <c r="Y61" s="12">
        <v>4</v>
      </c>
      <c r="Z61" s="16">
        <v>2</v>
      </c>
      <c r="AA61" s="16" t="s">
        <v>91</v>
      </c>
      <c r="AB61" s="16" t="s">
        <v>85</v>
      </c>
      <c r="AC61" s="16" t="s">
        <v>62</v>
      </c>
      <c r="AD61" s="16" t="s">
        <v>81</v>
      </c>
      <c r="AE61" s="16">
        <v>1.6224868920384545</v>
      </c>
      <c r="AF61" s="16">
        <v>1.21</v>
      </c>
      <c r="AG61" s="16">
        <v>1.21</v>
      </c>
      <c r="AH61" s="16">
        <v>46.904435953570086</v>
      </c>
      <c r="AI61" s="16">
        <v>14.549957676431353</v>
      </c>
      <c r="AJ61" s="16">
        <v>1.5036511031630604</v>
      </c>
      <c r="AK61" s="16">
        <f t="shared" si="0"/>
        <v>9.6764187156344015</v>
      </c>
      <c r="AL61" s="10" t="s">
        <v>81</v>
      </c>
      <c r="AM61" s="10">
        <v>2</v>
      </c>
      <c r="AN61" s="10" t="s">
        <v>68</v>
      </c>
      <c r="AO61" s="10" t="s">
        <v>70</v>
      </c>
      <c r="AP61" s="10">
        <v>10</v>
      </c>
      <c r="AQ61" s="10">
        <v>-25</v>
      </c>
      <c r="AR61" s="17">
        <v>3</v>
      </c>
      <c r="AS61" s="10">
        <v>5.88</v>
      </c>
      <c r="AT61" s="18">
        <v>1.6224868920384545</v>
      </c>
      <c r="AU61" s="16">
        <v>16.128655447686665</v>
      </c>
      <c r="AV61" s="16">
        <v>1.677489197678558</v>
      </c>
      <c r="AW61" s="16">
        <f t="shared" si="1"/>
        <v>9.6147596479350046</v>
      </c>
      <c r="AX61" s="10" t="s">
        <v>81</v>
      </c>
      <c r="AY61" s="10">
        <v>20</v>
      </c>
      <c r="AZ61" s="10">
        <v>30</v>
      </c>
      <c r="BA61" s="10">
        <v>10</v>
      </c>
      <c r="BB61" s="10">
        <v>-25</v>
      </c>
      <c r="BC61" s="10">
        <v>3</v>
      </c>
      <c r="BD61" s="22">
        <v>1.51</v>
      </c>
      <c r="BE61" s="16">
        <f t="shared" si="5"/>
        <v>1.5662434460192274</v>
      </c>
      <c r="BF61" s="16">
        <v>1.6224868920384545</v>
      </c>
      <c r="BG61" s="16">
        <v>1.488</v>
      </c>
      <c r="BH61" s="20">
        <f t="shared" si="3"/>
        <v>-0.11248689203845452</v>
      </c>
      <c r="BI61" s="10">
        <v>-25</v>
      </c>
    </row>
    <row r="62" spans="1:61" x14ac:dyDescent="0.25">
      <c r="A62" s="10">
        <v>19</v>
      </c>
      <c r="B62" s="10">
        <v>2</v>
      </c>
      <c r="C62" s="10" t="s">
        <v>91</v>
      </c>
      <c r="D62" s="10">
        <v>493246.597671</v>
      </c>
      <c r="E62" s="10">
        <v>5180590.1908</v>
      </c>
      <c r="F62" s="10" t="s">
        <v>82</v>
      </c>
      <c r="G62" s="10" t="s">
        <v>85</v>
      </c>
      <c r="H62" s="10">
        <v>2</v>
      </c>
      <c r="I62" s="10" t="s">
        <v>62</v>
      </c>
      <c r="J62" s="10">
        <v>24</v>
      </c>
      <c r="K62" s="10">
        <v>48</v>
      </c>
      <c r="L62" s="10">
        <v>24</v>
      </c>
      <c r="M62" s="10">
        <v>-36</v>
      </c>
      <c r="N62" s="10">
        <v>4</v>
      </c>
      <c r="O62" s="10">
        <v>5.63</v>
      </c>
      <c r="P62" s="11">
        <v>1.5599658711101363</v>
      </c>
      <c r="Q62" s="22">
        <v>1.529982935555068</v>
      </c>
      <c r="R62" s="13">
        <v>2</v>
      </c>
      <c r="S62" s="13" t="s">
        <v>91</v>
      </c>
      <c r="T62" s="10" t="s">
        <v>82</v>
      </c>
      <c r="U62" s="12">
        <v>18</v>
      </c>
      <c r="V62" s="16">
        <v>1.35</v>
      </c>
      <c r="W62" s="16">
        <v>1.5599658711101363</v>
      </c>
      <c r="X62" s="15" t="s">
        <v>85</v>
      </c>
      <c r="Y62" s="12">
        <v>5</v>
      </c>
      <c r="Z62" s="16">
        <v>2</v>
      </c>
      <c r="AA62" s="16" t="s">
        <v>91</v>
      </c>
      <c r="AB62" s="16" t="s">
        <v>85</v>
      </c>
      <c r="AC62" s="16" t="s">
        <v>62</v>
      </c>
      <c r="AD62" s="16" t="s">
        <v>82</v>
      </c>
      <c r="AE62" s="16">
        <v>1.5599658711101363</v>
      </c>
      <c r="AF62" s="16">
        <v>1.35</v>
      </c>
      <c r="AG62" s="16">
        <v>1.2472726999999999</v>
      </c>
      <c r="AH62" s="16">
        <v>74.983821633552537</v>
      </c>
      <c r="AI62" s="16">
        <v>30.76868383959896</v>
      </c>
      <c r="AJ62" s="16">
        <v>3.3131173684442436</v>
      </c>
      <c r="AK62" s="16">
        <f t="shared" si="0"/>
        <v>9.2869284175245372</v>
      </c>
      <c r="AL62" s="10" t="s">
        <v>82</v>
      </c>
      <c r="AM62" s="10">
        <v>2</v>
      </c>
      <c r="AN62" s="10">
        <v>30</v>
      </c>
      <c r="AO62" s="10">
        <v>48</v>
      </c>
      <c r="AP62" s="10">
        <v>18</v>
      </c>
      <c r="AQ62" s="10">
        <v>-39</v>
      </c>
      <c r="AR62" s="17">
        <v>4</v>
      </c>
      <c r="AS62" s="10">
        <v>5.75</v>
      </c>
      <c r="AT62" s="16">
        <v>1.5599658711101363</v>
      </c>
      <c r="AU62" s="16">
        <v>15.707327555525387</v>
      </c>
      <c r="AV62" s="16">
        <v>1.8846883668404224</v>
      </c>
      <c r="AW62" s="16">
        <f t="shared" si="1"/>
        <v>8.3341775923718711</v>
      </c>
      <c r="AX62" s="10" t="s">
        <v>82</v>
      </c>
      <c r="AY62" s="10">
        <v>30</v>
      </c>
      <c r="AZ62" s="10">
        <v>43</v>
      </c>
      <c r="BA62" s="10">
        <v>13</v>
      </c>
      <c r="BB62" s="10">
        <v>-36.5</v>
      </c>
      <c r="BC62" s="10">
        <v>4</v>
      </c>
      <c r="BD62" s="22">
        <v>1.5</v>
      </c>
      <c r="BE62" s="18">
        <f t="shared" si="5"/>
        <v>1.529982935555068</v>
      </c>
      <c r="BF62" s="16">
        <v>1.5737943910257468</v>
      </c>
      <c r="BG62" s="16">
        <v>1.5737943910257468</v>
      </c>
      <c r="BH62" s="20">
        <f t="shared" si="3"/>
        <v>-5.9965871110136293E-2</v>
      </c>
      <c r="BI62" s="10">
        <v>-36.5</v>
      </c>
    </row>
    <row r="63" spans="1:61" x14ac:dyDescent="0.25">
      <c r="A63" s="10">
        <v>19</v>
      </c>
      <c r="B63" s="10">
        <v>2</v>
      </c>
      <c r="C63" s="10" t="s">
        <v>91</v>
      </c>
      <c r="D63" s="10">
        <v>493246.597671</v>
      </c>
      <c r="E63" s="10">
        <v>5180590.1908</v>
      </c>
      <c r="F63" s="10" t="s">
        <v>92</v>
      </c>
      <c r="G63" s="10" t="s">
        <v>85</v>
      </c>
      <c r="H63" s="10">
        <v>2</v>
      </c>
      <c r="I63" s="10" t="s">
        <v>62</v>
      </c>
      <c r="J63" s="10">
        <v>30</v>
      </c>
      <c r="K63" s="10">
        <v>64</v>
      </c>
      <c r="L63" s="10">
        <v>34</v>
      </c>
      <c r="M63" s="10">
        <v>-47</v>
      </c>
      <c r="N63" s="10">
        <v>5</v>
      </c>
      <c r="O63" s="10">
        <v>5.9</v>
      </c>
      <c r="P63" s="11">
        <v>1.6524605819788143</v>
      </c>
      <c r="Q63" s="22">
        <v>1.5512302909894071</v>
      </c>
      <c r="R63" s="12">
        <v>2</v>
      </c>
      <c r="S63" s="12" t="s">
        <v>91</v>
      </c>
      <c r="T63" s="10" t="s">
        <v>92</v>
      </c>
      <c r="U63" s="12">
        <v>16</v>
      </c>
      <c r="V63" s="16">
        <v>1.35</v>
      </c>
      <c r="W63" s="16">
        <v>1.6524605819788143</v>
      </c>
      <c r="X63" s="15" t="s">
        <v>85</v>
      </c>
      <c r="Y63" s="12">
        <v>6</v>
      </c>
      <c r="Z63" s="16">
        <v>2</v>
      </c>
      <c r="AA63" s="16" t="s">
        <v>91</v>
      </c>
      <c r="AB63" s="16" t="s">
        <v>85</v>
      </c>
      <c r="AC63" s="16" t="s">
        <v>62</v>
      </c>
      <c r="AD63" s="16" t="s">
        <v>92</v>
      </c>
      <c r="AE63" s="16">
        <v>1.6524605819788143</v>
      </c>
      <c r="AF63" s="16">
        <v>1.35</v>
      </c>
      <c r="AG63" s="16">
        <v>1.3933333000000001</v>
      </c>
      <c r="AH63" s="16">
        <v>101.42319094521356</v>
      </c>
      <c r="AI63" s="16">
        <v>27.269526769428385</v>
      </c>
      <c r="AJ63" s="16">
        <v>3.5778532468716957</v>
      </c>
      <c r="AK63" s="16">
        <f t="shared" si="0"/>
        <v>7.6217566478646264</v>
      </c>
      <c r="AL63" s="10" t="s">
        <v>92</v>
      </c>
      <c r="AM63" s="10">
        <v>7</v>
      </c>
      <c r="AN63" s="10">
        <v>48</v>
      </c>
      <c r="AO63" s="10">
        <v>64</v>
      </c>
      <c r="AP63" s="10">
        <v>16</v>
      </c>
      <c r="AQ63" s="10">
        <v>-56</v>
      </c>
      <c r="AR63" s="17">
        <v>5</v>
      </c>
      <c r="AS63" s="10">
        <v>6.08</v>
      </c>
      <c r="AT63" s="16">
        <v>1.6524605819788143</v>
      </c>
      <c r="AU63" s="16">
        <v>9.1308361917821372</v>
      </c>
      <c r="AV63" s="16">
        <v>1.3920327942589532</v>
      </c>
      <c r="AW63" s="16">
        <f t="shared" si="1"/>
        <v>6.5593542260208935</v>
      </c>
      <c r="AX63" s="10" t="s">
        <v>92</v>
      </c>
      <c r="AY63" s="10">
        <v>43</v>
      </c>
      <c r="AZ63" s="10">
        <v>64</v>
      </c>
      <c r="BA63" s="10">
        <v>21</v>
      </c>
      <c r="BB63" s="10">
        <v>-53.5</v>
      </c>
      <c r="BC63" s="10">
        <v>5</v>
      </c>
      <c r="BD63" s="22">
        <v>1.45</v>
      </c>
      <c r="BE63" s="18">
        <f t="shared" si="5"/>
        <v>1.5512302909894071</v>
      </c>
      <c r="BF63" s="16">
        <v>1.5101880012297453</v>
      </c>
      <c r="BG63" s="16">
        <v>1.5101880012297453</v>
      </c>
      <c r="BH63" s="20">
        <f t="shared" si="3"/>
        <v>-0.20246058197881434</v>
      </c>
      <c r="BI63" s="10">
        <v>-53.5</v>
      </c>
    </row>
    <row r="64" spans="1:61" x14ac:dyDescent="0.25">
      <c r="A64" s="10">
        <v>19</v>
      </c>
      <c r="B64" s="10">
        <v>2</v>
      </c>
      <c r="C64" s="10" t="s">
        <v>91</v>
      </c>
      <c r="D64" s="10">
        <v>493246.597671</v>
      </c>
      <c r="E64" s="10">
        <v>5180590.1908</v>
      </c>
      <c r="F64" s="10" t="s">
        <v>93</v>
      </c>
      <c r="G64" s="10" t="s">
        <v>85</v>
      </c>
      <c r="H64" s="10">
        <v>2</v>
      </c>
      <c r="I64" s="10" t="s">
        <v>62</v>
      </c>
      <c r="J64" s="10">
        <v>64</v>
      </c>
      <c r="K64" s="10">
        <v>82</v>
      </c>
      <c r="L64" s="10">
        <v>18</v>
      </c>
      <c r="M64" s="10">
        <v>-73</v>
      </c>
      <c r="N64" s="10">
        <v>6</v>
      </c>
      <c r="O64" s="10">
        <v>6.15</v>
      </c>
      <c r="P64" s="11">
        <v>1.6959061700107583</v>
      </c>
      <c r="Q64" s="22">
        <v>1.6079530850053791</v>
      </c>
      <c r="R64" s="12">
        <v>2</v>
      </c>
      <c r="S64" s="12" t="s">
        <v>91</v>
      </c>
      <c r="T64" s="10" t="s">
        <v>93</v>
      </c>
      <c r="U64" s="12">
        <v>18</v>
      </c>
      <c r="V64" s="16">
        <v>1.48</v>
      </c>
      <c r="W64" s="16">
        <v>1.6959061700107583</v>
      </c>
      <c r="X64" s="15" t="s">
        <v>85</v>
      </c>
      <c r="Y64" s="12">
        <v>7</v>
      </c>
      <c r="Z64" s="16">
        <v>2</v>
      </c>
      <c r="AA64" s="16" t="s">
        <v>91</v>
      </c>
      <c r="AB64" s="16" t="s">
        <v>85</v>
      </c>
      <c r="AC64" s="16" t="s">
        <v>62</v>
      </c>
      <c r="AD64" s="16" t="s">
        <v>93</v>
      </c>
      <c r="AE64" s="16">
        <v>1.6959061700107583</v>
      </c>
      <c r="AF64" s="16">
        <v>1.48</v>
      </c>
      <c r="AG64" s="16">
        <v>1.52</v>
      </c>
      <c r="AH64" s="16">
        <v>131.94950200540723</v>
      </c>
      <c r="AI64" s="16">
        <v>9.9214529172862793</v>
      </c>
      <c r="AJ64" s="16">
        <v>1.156264130971961</v>
      </c>
      <c r="AK64" s="16">
        <f t="shared" si="0"/>
        <v>8.5806111696522667</v>
      </c>
      <c r="AL64" s="10" t="s">
        <v>93</v>
      </c>
      <c r="AM64" s="10">
        <v>10</v>
      </c>
      <c r="AN64" s="10">
        <v>64</v>
      </c>
      <c r="AO64" s="10">
        <v>82</v>
      </c>
      <c r="AP64" s="10">
        <v>18</v>
      </c>
      <c r="AQ64" s="10">
        <v>-73</v>
      </c>
      <c r="AR64" s="17">
        <v>6</v>
      </c>
      <c r="AS64" s="10">
        <v>6.29</v>
      </c>
      <c r="AT64" s="16">
        <v>1.6959061700107583</v>
      </c>
      <c r="AU64" s="16">
        <v>9.2216933081739008</v>
      </c>
      <c r="AV64" s="16">
        <v>1.4118418865339561</v>
      </c>
      <c r="AW64" s="16">
        <f t="shared" si="1"/>
        <v>6.5316756756756771</v>
      </c>
      <c r="AX64" s="10" t="s">
        <v>93</v>
      </c>
      <c r="AY64" s="10">
        <v>64</v>
      </c>
      <c r="AZ64" s="10">
        <v>83</v>
      </c>
      <c r="BA64" s="10">
        <v>19</v>
      </c>
      <c r="BB64" s="10">
        <v>-73.5</v>
      </c>
      <c r="BC64" s="10">
        <v>6</v>
      </c>
      <c r="BD64" s="22">
        <v>1.52</v>
      </c>
      <c r="BE64" s="18">
        <f t="shared" si="5"/>
        <v>1.6079530850053791</v>
      </c>
      <c r="BF64" s="16">
        <v>1.6227863605843433</v>
      </c>
      <c r="BG64" s="16">
        <v>1.6227863605843433</v>
      </c>
      <c r="BH64" s="20">
        <f t="shared" si="3"/>
        <v>-0.17590617001075826</v>
      </c>
      <c r="BI64" s="10">
        <v>-73.5</v>
      </c>
    </row>
    <row r="65" spans="1:61" x14ac:dyDescent="0.25">
      <c r="A65" s="10">
        <v>19</v>
      </c>
      <c r="B65" s="10">
        <v>2</v>
      </c>
      <c r="C65" s="10" t="s">
        <v>91</v>
      </c>
      <c r="D65" s="10">
        <v>493246.597671</v>
      </c>
      <c r="E65" s="10">
        <v>5180590.1908</v>
      </c>
      <c r="F65" s="10" t="s">
        <v>89</v>
      </c>
      <c r="G65" s="10" t="s">
        <v>85</v>
      </c>
      <c r="H65" s="10">
        <v>2</v>
      </c>
      <c r="I65" s="10" t="s">
        <v>62</v>
      </c>
      <c r="J65" s="10">
        <v>82</v>
      </c>
      <c r="K65" s="10">
        <v>110</v>
      </c>
      <c r="L65" s="10">
        <v>28</v>
      </c>
      <c r="M65" s="10">
        <v>-96</v>
      </c>
      <c r="N65" s="10">
        <v>7</v>
      </c>
      <c r="O65" s="10">
        <v>6</v>
      </c>
      <c r="P65" s="11">
        <v>1.6922259263727328</v>
      </c>
      <c r="Q65" s="22">
        <v>1.6661129631863663</v>
      </c>
      <c r="R65" s="12">
        <v>2</v>
      </c>
      <c r="S65" s="12" t="s">
        <v>91</v>
      </c>
      <c r="T65" s="10" t="s">
        <v>89</v>
      </c>
      <c r="U65" s="12">
        <v>28</v>
      </c>
      <c r="V65" s="16">
        <v>1.6</v>
      </c>
      <c r="W65" s="16">
        <v>1.6922259263727328</v>
      </c>
      <c r="X65" s="15" t="s">
        <v>85</v>
      </c>
      <c r="Y65" s="12">
        <v>8</v>
      </c>
      <c r="Z65" s="16">
        <v>2</v>
      </c>
      <c r="AA65" s="16" t="s">
        <v>91</v>
      </c>
      <c r="AB65" s="16" t="s">
        <v>85</v>
      </c>
      <c r="AC65" s="16" t="s">
        <v>62</v>
      </c>
      <c r="AD65" s="16" t="s">
        <v>89</v>
      </c>
      <c r="AE65" s="16">
        <v>1.6922259263727328</v>
      </c>
      <c r="AF65" s="16">
        <v>1.6</v>
      </c>
      <c r="AG65" s="16">
        <v>1.5728571</v>
      </c>
      <c r="AH65" s="16">
        <v>179.33182794384373</v>
      </c>
      <c r="AI65" s="16">
        <v>13.763761321966578</v>
      </c>
      <c r="AJ65" s="16">
        <v>1.9618243314402415</v>
      </c>
      <c r="AK65" s="16">
        <f t="shared" si="0"/>
        <v>7.0157970320727632</v>
      </c>
      <c r="AL65" s="10" t="s">
        <v>89</v>
      </c>
      <c r="AM65" s="10">
        <v>6</v>
      </c>
      <c r="AN65" s="10">
        <v>82</v>
      </c>
      <c r="AO65" s="10">
        <v>110</v>
      </c>
      <c r="AP65" s="10">
        <v>28</v>
      </c>
      <c r="AQ65" s="10">
        <v>-96</v>
      </c>
      <c r="AR65" s="17">
        <v>7</v>
      </c>
      <c r="AS65" s="10">
        <v>6.38</v>
      </c>
      <c r="AT65" s="16">
        <v>1.6922259263727328</v>
      </c>
      <c r="AU65" s="16">
        <v>11.534753426452987</v>
      </c>
      <c r="AV65" s="16">
        <v>1.6522217054732815</v>
      </c>
      <c r="AW65" s="16">
        <f t="shared" si="1"/>
        <v>6.9813593346716374</v>
      </c>
      <c r="AX65" s="10" t="s">
        <v>89</v>
      </c>
      <c r="AY65" s="10">
        <v>83</v>
      </c>
      <c r="AZ65" s="10">
        <v>110</v>
      </c>
      <c r="BA65" s="10">
        <v>27</v>
      </c>
      <c r="BB65" s="10">
        <v>-96.5</v>
      </c>
      <c r="BC65" s="10">
        <v>7</v>
      </c>
      <c r="BD65" s="22">
        <v>1.64</v>
      </c>
      <c r="BE65" s="18">
        <f t="shared" si="5"/>
        <v>1.6661129631863663</v>
      </c>
      <c r="BF65" s="16">
        <v>1.604539687081165</v>
      </c>
      <c r="BG65" s="16">
        <v>1.604539687081165</v>
      </c>
      <c r="BH65" s="20">
        <f t="shared" si="3"/>
        <v>-5.2225926372732934E-2</v>
      </c>
      <c r="BI65" s="10">
        <v>-96.5</v>
      </c>
    </row>
    <row r="66" spans="1:61" x14ac:dyDescent="0.25">
      <c r="A66" s="10">
        <v>19</v>
      </c>
      <c r="B66" s="10">
        <v>2</v>
      </c>
      <c r="C66" s="10" t="s">
        <v>91</v>
      </c>
      <c r="D66" s="10">
        <v>493246.597671</v>
      </c>
      <c r="E66" s="10">
        <v>5180590.1908</v>
      </c>
      <c r="F66" s="10" t="s">
        <v>90</v>
      </c>
      <c r="G66" s="10" t="s">
        <v>85</v>
      </c>
      <c r="H66" s="10">
        <v>2</v>
      </c>
      <c r="I66" s="10" t="s">
        <v>62</v>
      </c>
      <c r="J66" s="10">
        <v>110</v>
      </c>
      <c r="K66" s="10">
        <v>127</v>
      </c>
      <c r="L66" s="10">
        <v>17</v>
      </c>
      <c r="M66" s="10">
        <v>-118.5</v>
      </c>
      <c r="N66" s="10">
        <v>8</v>
      </c>
      <c r="O66" s="10">
        <v>6.19</v>
      </c>
      <c r="P66" s="11">
        <v>1.6770022664981892</v>
      </c>
      <c r="Q66" s="22">
        <v>1.6035011332490945</v>
      </c>
      <c r="R66" s="12">
        <v>2</v>
      </c>
      <c r="S66" s="12" t="s">
        <v>91</v>
      </c>
      <c r="T66" s="10" t="s">
        <v>90</v>
      </c>
      <c r="U66" s="12">
        <v>17</v>
      </c>
      <c r="V66" s="16">
        <v>1.6</v>
      </c>
      <c r="W66" s="16">
        <v>1.6770022664981892</v>
      </c>
      <c r="X66" s="15" t="s">
        <v>85</v>
      </c>
      <c r="Y66" s="12">
        <v>9</v>
      </c>
      <c r="Z66" s="16">
        <v>2</v>
      </c>
      <c r="AA66" s="16" t="s">
        <v>91</v>
      </c>
      <c r="AB66" s="16" t="s">
        <v>85</v>
      </c>
      <c r="AC66" s="16" t="s">
        <v>62</v>
      </c>
      <c r="AD66" s="16" t="s">
        <v>90</v>
      </c>
      <c r="AE66" s="16">
        <v>1.6770022664981892</v>
      </c>
      <c r="AF66" s="16">
        <v>1.6</v>
      </c>
      <c r="AG66" s="16">
        <v>1.6328571000000001</v>
      </c>
      <c r="AH66" s="16">
        <v>207.84086647431295</v>
      </c>
      <c r="AI66" s="16">
        <v>7.2364406833303372</v>
      </c>
      <c r="AJ66" s="16">
        <v>0.90163877193810793</v>
      </c>
      <c r="AK66" s="16">
        <f t="shared" ref="AK66:AK129" si="6">AI66/AJ66</f>
        <v>8.0258756705585359</v>
      </c>
      <c r="AL66" s="10" t="s">
        <v>90</v>
      </c>
      <c r="AM66" s="10">
        <v>6</v>
      </c>
      <c r="AN66" s="10">
        <v>110</v>
      </c>
      <c r="AO66" s="10">
        <v>127</v>
      </c>
      <c r="AP66" s="10">
        <v>17</v>
      </c>
      <c r="AQ66" s="10">
        <v>-118.5</v>
      </c>
      <c r="AR66" s="17">
        <v>8</v>
      </c>
      <c r="AS66" s="10">
        <v>6.4</v>
      </c>
      <c r="AT66" s="16">
        <v>1.6770022664981892</v>
      </c>
      <c r="AU66" s="16">
        <v>6.0410652646064262</v>
      </c>
      <c r="AV66" s="16">
        <v>0.83075338277787281</v>
      </c>
      <c r="AW66" s="16">
        <f t="shared" ref="AW66:AW129" si="7">AU66/AV66</f>
        <v>7.2717913520933433</v>
      </c>
      <c r="AX66" s="10" t="s">
        <v>90</v>
      </c>
      <c r="AY66" s="10">
        <v>110</v>
      </c>
      <c r="AZ66" s="10">
        <v>127</v>
      </c>
      <c r="BA66" s="10">
        <v>17</v>
      </c>
      <c r="BB66" s="10">
        <v>-118.5</v>
      </c>
      <c r="BC66" s="10">
        <v>8</v>
      </c>
      <c r="BD66" s="22">
        <v>1.53</v>
      </c>
      <c r="BE66" s="18">
        <f t="shared" si="5"/>
        <v>1.6035011332490945</v>
      </c>
      <c r="BF66" s="16">
        <v>1.5979247426806888</v>
      </c>
      <c r="BG66" s="16">
        <v>1.5979247426806888</v>
      </c>
      <c r="BH66" s="20">
        <f t="shared" ref="BH66:BH129" si="8">BD66-AT66</f>
        <v>-0.14700226649818915</v>
      </c>
      <c r="BI66" s="10">
        <v>-118.5</v>
      </c>
    </row>
    <row r="67" spans="1:61" x14ac:dyDescent="0.25">
      <c r="A67" s="10">
        <v>19</v>
      </c>
      <c r="B67" s="10">
        <v>2</v>
      </c>
      <c r="C67" s="10" t="s">
        <v>91</v>
      </c>
      <c r="D67" s="10">
        <v>493246.597671</v>
      </c>
      <c r="E67" s="10">
        <v>5180590.1908</v>
      </c>
      <c r="F67" s="10" t="s">
        <v>94</v>
      </c>
      <c r="G67" s="10" t="s">
        <v>85</v>
      </c>
      <c r="H67" s="10">
        <v>2</v>
      </c>
      <c r="I67" s="10" t="s">
        <v>62</v>
      </c>
      <c r="J67" s="10">
        <v>127</v>
      </c>
      <c r="K67" s="10">
        <v>153</v>
      </c>
      <c r="L67" s="10">
        <v>26</v>
      </c>
      <c r="M67" s="10">
        <v>-140</v>
      </c>
      <c r="N67" s="10">
        <v>9</v>
      </c>
      <c r="O67" s="10">
        <v>6.29</v>
      </c>
      <c r="P67" s="11">
        <v>1.6736375771501639</v>
      </c>
      <c r="Q67" s="22">
        <v>1.636818788575082</v>
      </c>
      <c r="R67" s="12">
        <v>2</v>
      </c>
      <c r="S67" s="12" t="s">
        <v>91</v>
      </c>
      <c r="T67" s="10" t="s">
        <v>94</v>
      </c>
      <c r="U67" s="12">
        <v>26</v>
      </c>
      <c r="V67" s="16">
        <v>1.65</v>
      </c>
      <c r="W67" s="16">
        <v>1.6736375771501639</v>
      </c>
      <c r="X67" s="15" t="s">
        <v>85</v>
      </c>
      <c r="Y67" s="12">
        <v>10</v>
      </c>
      <c r="Z67" s="16">
        <v>2</v>
      </c>
      <c r="AA67" s="16" t="s">
        <v>91</v>
      </c>
      <c r="AB67" s="16" t="s">
        <v>85</v>
      </c>
      <c r="AC67" s="16" t="s">
        <v>62</v>
      </c>
      <c r="AD67" s="16" t="s">
        <v>94</v>
      </c>
      <c r="AE67" s="16">
        <v>1.6736375771501639</v>
      </c>
      <c r="AF67" s="16">
        <v>1.65</v>
      </c>
      <c r="AG67" s="16">
        <v>1.65</v>
      </c>
      <c r="AH67" s="16">
        <v>251.35544348021722</v>
      </c>
      <c r="AI67" s="16">
        <v>7.967736873237202</v>
      </c>
      <c r="AJ67" s="16">
        <v>1.0004271157736202</v>
      </c>
      <c r="AK67" s="16">
        <f t="shared" si="6"/>
        <v>7.9643351800554019</v>
      </c>
      <c r="AL67" s="10" t="s">
        <v>94</v>
      </c>
      <c r="AM67" s="10">
        <v>6</v>
      </c>
      <c r="AN67" s="10">
        <v>127</v>
      </c>
      <c r="AO67" s="10">
        <v>153</v>
      </c>
      <c r="AP67" s="10">
        <v>26</v>
      </c>
      <c r="AQ67" s="10">
        <v>-140</v>
      </c>
      <c r="AR67" s="17">
        <v>9</v>
      </c>
      <c r="AS67" s="10">
        <v>6.38</v>
      </c>
      <c r="AT67" s="16">
        <v>1.6736375771501639</v>
      </c>
      <c r="AU67" s="16">
        <v>8.903082455408013</v>
      </c>
      <c r="AV67" s="16">
        <v>1.253654963540102</v>
      </c>
      <c r="AW67" s="16">
        <f t="shared" si="7"/>
        <v>7.101700798333912</v>
      </c>
      <c r="AX67" s="10" t="s">
        <v>94</v>
      </c>
      <c r="AY67" s="10">
        <v>127</v>
      </c>
      <c r="AZ67" s="10">
        <v>147</v>
      </c>
      <c r="BA67" s="10">
        <v>20</v>
      </c>
      <c r="BB67" s="10">
        <v>-137</v>
      </c>
      <c r="BC67" s="10">
        <v>9</v>
      </c>
      <c r="BD67" s="22">
        <v>1.6</v>
      </c>
      <c r="BE67" s="18">
        <f t="shared" si="5"/>
        <v>1.636818788575082</v>
      </c>
      <c r="BF67" s="16">
        <v>1.7478254130270696</v>
      </c>
      <c r="BG67" s="16">
        <v>1.7478254130270696</v>
      </c>
      <c r="BH67" s="20">
        <f t="shared" si="8"/>
        <v>-7.3637577150163835E-2</v>
      </c>
      <c r="BI67" s="10">
        <v>-137</v>
      </c>
    </row>
    <row r="68" spans="1:61" x14ac:dyDescent="0.25">
      <c r="A68" s="10">
        <v>21</v>
      </c>
      <c r="B68" s="10">
        <v>4</v>
      </c>
      <c r="C68" s="10" t="s">
        <v>91</v>
      </c>
      <c r="D68" s="10">
        <v>493309.217427</v>
      </c>
      <c r="E68" s="10">
        <v>5180591.82981</v>
      </c>
      <c r="F68" s="10" t="s">
        <v>78</v>
      </c>
      <c r="G68" s="10" t="s">
        <v>169</v>
      </c>
      <c r="H68" s="10">
        <v>5</v>
      </c>
      <c r="I68" s="10" t="s">
        <v>121</v>
      </c>
      <c r="J68" s="10">
        <v>0</v>
      </c>
      <c r="K68" s="10">
        <v>10</v>
      </c>
      <c r="L68" s="10">
        <v>10</v>
      </c>
      <c r="M68" s="10">
        <v>-5</v>
      </c>
      <c r="N68" s="10">
        <v>1</v>
      </c>
      <c r="O68" s="10">
        <v>5.3</v>
      </c>
      <c r="P68" s="11">
        <v>1.3323395426348021</v>
      </c>
      <c r="Q68" s="11">
        <v>1.3323395426348021</v>
      </c>
      <c r="R68" s="12">
        <v>4</v>
      </c>
      <c r="S68" s="12" t="s">
        <v>91</v>
      </c>
      <c r="T68" s="10" t="s">
        <v>78</v>
      </c>
      <c r="U68" s="13">
        <v>10</v>
      </c>
      <c r="V68" s="16">
        <v>1.1100000000000001</v>
      </c>
      <c r="W68" s="16">
        <v>1.3323395426348021</v>
      </c>
      <c r="X68" s="15" t="s">
        <v>169</v>
      </c>
      <c r="Y68" s="12">
        <v>2</v>
      </c>
      <c r="Z68" s="16">
        <v>4</v>
      </c>
      <c r="AA68" s="16" t="s">
        <v>91</v>
      </c>
      <c r="AB68" s="16" t="s">
        <v>169</v>
      </c>
      <c r="AC68" s="16" t="s">
        <v>121</v>
      </c>
      <c r="AD68" s="16" t="s">
        <v>78</v>
      </c>
      <c r="AE68" s="16">
        <v>1.3323395426348021</v>
      </c>
      <c r="AF68" s="16">
        <v>1.1100000000000001</v>
      </c>
      <c r="AG68" s="16">
        <v>1.1100000000000001</v>
      </c>
      <c r="AH68" s="16">
        <v>13.323395426348021</v>
      </c>
      <c r="AI68" s="16">
        <v>15.822864408330908</v>
      </c>
      <c r="AJ68" s="16">
        <v>1.3707109214626845</v>
      </c>
      <c r="AK68" s="16">
        <f t="shared" si="6"/>
        <v>11.543545878693621</v>
      </c>
      <c r="AL68" s="10" t="s">
        <v>78</v>
      </c>
      <c r="AM68" s="10">
        <v>1</v>
      </c>
      <c r="AN68" s="10" t="s">
        <v>63</v>
      </c>
      <c r="AO68" s="10" t="s">
        <v>64</v>
      </c>
      <c r="AP68" s="10">
        <v>10</v>
      </c>
      <c r="AQ68" s="10">
        <v>-5</v>
      </c>
      <c r="AR68" s="17" t="s">
        <v>65</v>
      </c>
      <c r="AS68" s="10">
        <v>4.99</v>
      </c>
      <c r="AT68" s="18">
        <v>1.2084916258097105</v>
      </c>
      <c r="AU68" s="18">
        <v>25.391408562614192</v>
      </c>
      <c r="AV68" s="18">
        <v>2.0293536564788748</v>
      </c>
      <c r="AW68" s="18">
        <f t="shared" si="7"/>
        <v>12.512066825587585</v>
      </c>
      <c r="AX68" s="19" t="s">
        <v>78</v>
      </c>
      <c r="AY68" s="19">
        <v>0</v>
      </c>
      <c r="AZ68" s="19">
        <v>10</v>
      </c>
      <c r="BA68" s="19">
        <v>10</v>
      </c>
      <c r="BB68" s="19">
        <v>-5</v>
      </c>
      <c r="BC68" s="19">
        <v>1</v>
      </c>
      <c r="BD68" s="18">
        <v>1.2153960160206081</v>
      </c>
      <c r="BE68" s="16">
        <f t="shared" si="5"/>
        <v>1.2119438209151592</v>
      </c>
      <c r="BF68" s="16">
        <v>1.2084916258097105</v>
      </c>
      <c r="BG68" s="16">
        <v>1.2153960160206081</v>
      </c>
      <c r="BH68" s="20">
        <f t="shared" si="8"/>
        <v>6.9043902108976152E-3</v>
      </c>
      <c r="BI68" s="10">
        <v>-5</v>
      </c>
    </row>
    <row r="69" spans="1:61" x14ac:dyDescent="0.25">
      <c r="A69" s="10">
        <v>21</v>
      </c>
      <c r="B69" s="10">
        <v>4</v>
      </c>
      <c r="C69" s="10" t="s">
        <v>91</v>
      </c>
      <c r="D69" s="10">
        <v>493309.217427</v>
      </c>
      <c r="E69" s="10">
        <v>5180591.82981</v>
      </c>
      <c r="F69" s="10" t="s">
        <v>82</v>
      </c>
      <c r="G69" s="10" t="s">
        <v>169</v>
      </c>
      <c r="H69" s="10">
        <v>5</v>
      </c>
      <c r="I69" s="10" t="s">
        <v>121</v>
      </c>
      <c r="J69" s="10">
        <v>10</v>
      </c>
      <c r="K69" s="10">
        <v>20</v>
      </c>
      <c r="L69" s="10">
        <v>10</v>
      </c>
      <c r="M69" s="10">
        <v>-15</v>
      </c>
      <c r="N69" s="10">
        <v>2</v>
      </c>
      <c r="O69" s="10">
        <v>5.89</v>
      </c>
      <c r="P69" s="11">
        <v>1.3323395426348021</v>
      </c>
      <c r="Q69" s="11">
        <v>1.3323395426348021</v>
      </c>
      <c r="R69" s="12">
        <v>4</v>
      </c>
      <c r="S69" s="12" t="s">
        <v>91</v>
      </c>
      <c r="T69" s="10" t="s">
        <v>81</v>
      </c>
      <c r="U69" s="21">
        <v>10</v>
      </c>
      <c r="V69" s="16">
        <v>1.1100000000000001</v>
      </c>
      <c r="W69" s="16">
        <v>1.3323395426348021</v>
      </c>
      <c r="X69" s="15" t="s">
        <v>169</v>
      </c>
      <c r="Y69" s="12">
        <v>3</v>
      </c>
      <c r="Z69" s="16">
        <v>4</v>
      </c>
      <c r="AA69" s="16" t="s">
        <v>91</v>
      </c>
      <c r="AB69" s="16" t="s">
        <v>169</v>
      </c>
      <c r="AC69" s="16" t="s">
        <v>121</v>
      </c>
      <c r="AD69" s="16" t="s">
        <v>81</v>
      </c>
      <c r="AE69" s="16">
        <v>1.3323395426348021</v>
      </c>
      <c r="AF69" s="16">
        <v>1.1100000000000001</v>
      </c>
      <c r="AG69" s="16">
        <v>1.1100000000000001</v>
      </c>
      <c r="AH69" s="16">
        <v>26.646790852696043</v>
      </c>
      <c r="AI69" s="16">
        <v>15.577713932486105</v>
      </c>
      <c r="AJ69" s="16">
        <v>1.3211478904766698</v>
      </c>
      <c r="AK69" s="16">
        <f t="shared" si="6"/>
        <v>11.791044776119403</v>
      </c>
      <c r="AL69" s="10" t="s">
        <v>81</v>
      </c>
      <c r="AM69" s="10">
        <v>2</v>
      </c>
      <c r="AN69" s="10" t="s">
        <v>64</v>
      </c>
      <c r="AO69" s="10" t="s">
        <v>68</v>
      </c>
      <c r="AP69" s="10">
        <v>10</v>
      </c>
      <c r="AQ69" s="10">
        <v>-15</v>
      </c>
      <c r="AR69" s="17" t="s">
        <v>69</v>
      </c>
      <c r="AS69" s="10">
        <v>5.58</v>
      </c>
      <c r="AT69" s="18">
        <v>1.4605429691963732</v>
      </c>
      <c r="AU69" s="18">
        <v>15.657020629785123</v>
      </c>
      <c r="AV69" s="18">
        <v>1.3848868433920012</v>
      </c>
      <c r="AW69" s="18">
        <f t="shared" si="7"/>
        <v>11.305631723265135</v>
      </c>
      <c r="AX69" s="19" t="s">
        <v>81</v>
      </c>
      <c r="AY69" s="19">
        <v>10</v>
      </c>
      <c r="AZ69" s="19">
        <v>20</v>
      </c>
      <c r="BA69" s="19">
        <v>10</v>
      </c>
      <c r="BB69" s="19">
        <v>-15</v>
      </c>
      <c r="BC69" s="19">
        <v>2</v>
      </c>
      <c r="BD69" s="18">
        <v>1.4020678582140904</v>
      </c>
      <c r="BE69" s="16">
        <f t="shared" si="5"/>
        <v>1.4313054137052319</v>
      </c>
      <c r="BF69" s="16">
        <v>1.4605429691963732</v>
      </c>
      <c r="BG69" s="16">
        <v>1.4020678582140904</v>
      </c>
      <c r="BH69" s="20">
        <f t="shared" si="8"/>
        <v>-5.8475110982282752E-2</v>
      </c>
      <c r="BI69" s="10">
        <v>-15</v>
      </c>
    </row>
    <row r="70" spans="1:61" x14ac:dyDescent="0.25">
      <c r="A70" s="10">
        <v>21</v>
      </c>
      <c r="B70" s="10">
        <v>4</v>
      </c>
      <c r="C70" s="10" t="s">
        <v>91</v>
      </c>
      <c r="D70" s="10">
        <v>493309.217427</v>
      </c>
      <c r="E70" s="10">
        <v>5180591.82981</v>
      </c>
      <c r="F70" s="10" t="s">
        <v>82</v>
      </c>
      <c r="G70" s="10" t="s">
        <v>169</v>
      </c>
      <c r="H70" s="10">
        <v>5</v>
      </c>
      <c r="I70" s="10" t="s">
        <v>121</v>
      </c>
      <c r="J70" s="10">
        <v>20</v>
      </c>
      <c r="K70" s="10">
        <v>30</v>
      </c>
      <c r="L70" s="10">
        <v>10</v>
      </c>
      <c r="M70" s="10">
        <v>-25</v>
      </c>
      <c r="N70" s="10">
        <v>3</v>
      </c>
      <c r="O70" s="10">
        <v>6.34</v>
      </c>
      <c r="P70" s="11">
        <v>1.3323395426348021</v>
      </c>
      <c r="Q70" s="11">
        <v>1.3323395426348021</v>
      </c>
      <c r="R70" s="12">
        <v>4</v>
      </c>
      <c r="S70" s="12" t="s">
        <v>91</v>
      </c>
      <c r="T70" s="10" t="s">
        <v>145</v>
      </c>
      <c r="U70" s="13">
        <v>10</v>
      </c>
      <c r="V70" s="16">
        <v>1.1100000000000001</v>
      </c>
      <c r="W70" s="16">
        <v>1.3323395426348021</v>
      </c>
      <c r="X70" s="15" t="s">
        <v>169</v>
      </c>
      <c r="Y70" s="12">
        <v>4</v>
      </c>
      <c r="Z70" s="16">
        <v>4</v>
      </c>
      <c r="AA70" s="16" t="s">
        <v>91</v>
      </c>
      <c r="AB70" s="16" t="s">
        <v>169</v>
      </c>
      <c r="AC70" s="16" t="s">
        <v>121</v>
      </c>
      <c r="AD70" s="16" t="s">
        <v>145</v>
      </c>
      <c r="AE70" s="16">
        <v>1.3323395426348021</v>
      </c>
      <c r="AF70" s="16">
        <v>1.1100000000000001</v>
      </c>
      <c r="AG70" s="16">
        <v>1.1100000000000001</v>
      </c>
      <c r="AH70" s="16">
        <v>39.970186279044064</v>
      </c>
      <c r="AI70" s="16">
        <v>10.68179834683184</v>
      </c>
      <c r="AJ70" s="16">
        <v>1.1140697122507857</v>
      </c>
      <c r="AK70" s="16">
        <f t="shared" si="6"/>
        <v>9.5880879170937234</v>
      </c>
      <c r="AL70" s="10" t="s">
        <v>145</v>
      </c>
      <c r="AM70" s="10">
        <v>3</v>
      </c>
      <c r="AN70" s="10" t="s">
        <v>68</v>
      </c>
      <c r="AO70" s="10" t="s">
        <v>70</v>
      </c>
      <c r="AP70" s="10">
        <v>10</v>
      </c>
      <c r="AQ70" s="10">
        <v>-25</v>
      </c>
      <c r="AR70" s="17" t="s">
        <v>71</v>
      </c>
      <c r="AS70" s="10">
        <v>6.52</v>
      </c>
      <c r="AT70" s="18">
        <v>1.3323395426348021</v>
      </c>
      <c r="AU70" s="18">
        <v>11.60561005402897</v>
      </c>
      <c r="AV70" s="18">
        <v>1.1371517996388034</v>
      </c>
      <c r="AW70" s="18">
        <f t="shared" si="7"/>
        <v>10.205858230814295</v>
      </c>
      <c r="AX70" s="19" t="s">
        <v>145</v>
      </c>
      <c r="AY70" s="19">
        <v>20</v>
      </c>
      <c r="AZ70" s="19">
        <v>30</v>
      </c>
      <c r="BA70" s="19">
        <v>10</v>
      </c>
      <c r="BB70" s="19">
        <v>-25</v>
      </c>
      <c r="BC70" s="19">
        <v>3</v>
      </c>
      <c r="BD70" s="18">
        <v>1.2826190518199621</v>
      </c>
      <c r="BE70" s="16">
        <f t="shared" si="5"/>
        <v>1.3074792972273821</v>
      </c>
      <c r="BF70" s="16">
        <v>1.3323395426348021</v>
      </c>
      <c r="BG70" s="16">
        <v>1.2826190518199621</v>
      </c>
      <c r="BH70" s="20">
        <f t="shared" si="8"/>
        <v>-4.972049081484009E-2</v>
      </c>
      <c r="BI70" s="10">
        <v>-25</v>
      </c>
    </row>
    <row r="71" spans="1:61" x14ac:dyDescent="0.25">
      <c r="A71" s="10">
        <v>21</v>
      </c>
      <c r="B71" s="10">
        <v>4</v>
      </c>
      <c r="C71" s="10" t="s">
        <v>91</v>
      </c>
      <c r="D71" s="10">
        <v>493309.217427</v>
      </c>
      <c r="E71" s="10">
        <v>5180591.82981</v>
      </c>
      <c r="F71" s="10" t="s">
        <v>83</v>
      </c>
      <c r="G71" s="10" t="s">
        <v>169</v>
      </c>
      <c r="H71" s="10">
        <v>5</v>
      </c>
      <c r="I71" s="10" t="s">
        <v>121</v>
      </c>
      <c r="J71" s="10">
        <v>30</v>
      </c>
      <c r="K71" s="10">
        <v>49</v>
      </c>
      <c r="L71" s="10">
        <v>19</v>
      </c>
      <c r="M71" s="10">
        <v>-39.5</v>
      </c>
      <c r="N71" s="10">
        <v>4</v>
      </c>
      <c r="O71" s="10">
        <v>6.32</v>
      </c>
      <c r="P71" s="11">
        <v>1.268727607619617</v>
      </c>
      <c r="Q71" s="22">
        <v>1.3008510321319724</v>
      </c>
      <c r="R71" s="13">
        <v>4</v>
      </c>
      <c r="S71" s="13" t="s">
        <v>91</v>
      </c>
      <c r="T71" s="10" t="s">
        <v>83</v>
      </c>
      <c r="U71" s="12">
        <v>19</v>
      </c>
      <c r="V71" s="16">
        <v>1.2</v>
      </c>
      <c r="W71" s="16">
        <v>1.268727607619617</v>
      </c>
      <c r="X71" s="15" t="s">
        <v>169</v>
      </c>
      <c r="Y71" s="12">
        <v>5</v>
      </c>
      <c r="Z71" s="16">
        <v>4</v>
      </c>
      <c r="AA71" s="16" t="s">
        <v>91</v>
      </c>
      <c r="AB71" s="16" t="s">
        <v>169</v>
      </c>
      <c r="AC71" s="16" t="s">
        <v>121</v>
      </c>
      <c r="AD71" s="16" t="s">
        <v>83</v>
      </c>
      <c r="AE71" s="16">
        <v>1.268727607619617</v>
      </c>
      <c r="AF71" s="16">
        <v>1.2</v>
      </c>
      <c r="AG71" s="16">
        <v>1.1760326000000001</v>
      </c>
      <c r="AH71" s="16">
        <v>64.076010823816787</v>
      </c>
      <c r="AI71" s="16">
        <v>17.25488532885154</v>
      </c>
      <c r="AJ71" s="16">
        <v>1.959982317359567</v>
      </c>
      <c r="AK71" s="16">
        <f t="shared" si="6"/>
        <v>8.8035923467395545</v>
      </c>
      <c r="AL71" s="10" t="s">
        <v>83</v>
      </c>
      <c r="AM71" s="10">
        <v>3</v>
      </c>
      <c r="AN71" s="10">
        <v>30</v>
      </c>
      <c r="AO71" s="10">
        <v>49</v>
      </c>
      <c r="AP71" s="10">
        <v>19</v>
      </c>
      <c r="AQ71" s="10">
        <v>-39.5</v>
      </c>
      <c r="AR71" s="17">
        <v>4</v>
      </c>
      <c r="AS71" s="10">
        <v>6.14</v>
      </c>
      <c r="AT71" s="16">
        <v>1.268727607619617</v>
      </c>
      <c r="AU71" s="16">
        <v>14.914514704096334</v>
      </c>
      <c r="AV71" s="16">
        <v>1.8448187524114568</v>
      </c>
      <c r="AW71" s="16">
        <f t="shared" si="7"/>
        <v>8.0845420096694109</v>
      </c>
      <c r="AX71" s="10" t="s">
        <v>83</v>
      </c>
      <c r="AY71" s="10">
        <v>30</v>
      </c>
      <c r="AZ71" s="10">
        <v>49</v>
      </c>
      <c r="BA71" s="10">
        <v>19</v>
      </c>
      <c r="BB71" s="10">
        <v>-39.5</v>
      </c>
      <c r="BC71" s="10">
        <v>4</v>
      </c>
      <c r="BD71" s="16">
        <v>1.3329744566443278</v>
      </c>
      <c r="BE71" s="18">
        <f t="shared" si="5"/>
        <v>1.3008510321319724</v>
      </c>
      <c r="BF71" s="16">
        <v>1.3008510321319724</v>
      </c>
      <c r="BG71" s="16">
        <v>1.3008510321319724</v>
      </c>
      <c r="BH71" s="20">
        <f t="shared" si="8"/>
        <v>6.4246849024710784E-2</v>
      </c>
      <c r="BI71" s="10">
        <v>-39.5</v>
      </c>
    </row>
    <row r="72" spans="1:61" x14ac:dyDescent="0.25">
      <c r="A72" s="10">
        <v>21</v>
      </c>
      <c r="B72" s="10">
        <v>4</v>
      </c>
      <c r="C72" s="10" t="s">
        <v>91</v>
      </c>
      <c r="D72" s="10">
        <v>493309.217427</v>
      </c>
      <c r="E72" s="10">
        <v>5180591.82981</v>
      </c>
      <c r="F72" s="10" t="s">
        <v>92</v>
      </c>
      <c r="G72" s="10" t="s">
        <v>169</v>
      </c>
      <c r="H72" s="10">
        <v>5</v>
      </c>
      <c r="I72" s="10" t="s">
        <v>121</v>
      </c>
      <c r="J72" s="10">
        <v>49</v>
      </c>
      <c r="K72" s="10">
        <v>69</v>
      </c>
      <c r="L72" s="10">
        <v>20</v>
      </c>
      <c r="M72" s="10">
        <v>-59</v>
      </c>
      <c r="N72" s="10">
        <v>5</v>
      </c>
      <c r="O72" s="10">
        <v>6.48</v>
      </c>
      <c r="P72" s="11">
        <v>1.3426651577711333</v>
      </c>
      <c r="Q72" s="22">
        <v>1.2528387352176147</v>
      </c>
      <c r="R72" s="12">
        <v>4</v>
      </c>
      <c r="S72" s="12" t="s">
        <v>91</v>
      </c>
      <c r="T72" s="10" t="s">
        <v>92</v>
      </c>
      <c r="U72" s="12">
        <v>20</v>
      </c>
      <c r="V72" s="16">
        <v>1.2</v>
      </c>
      <c r="W72" s="16">
        <v>1.3426651577711333</v>
      </c>
      <c r="X72" s="15" t="s">
        <v>169</v>
      </c>
      <c r="Y72" s="12">
        <v>6</v>
      </c>
      <c r="Z72" s="16">
        <v>4</v>
      </c>
      <c r="AA72" s="16" t="s">
        <v>91</v>
      </c>
      <c r="AB72" s="16" t="s">
        <v>169</v>
      </c>
      <c r="AC72" s="16" t="s">
        <v>121</v>
      </c>
      <c r="AD72" s="16" t="s">
        <v>92</v>
      </c>
      <c r="AE72" s="16">
        <v>1.3426651577711333</v>
      </c>
      <c r="AF72" s="16">
        <v>1.2</v>
      </c>
      <c r="AG72" s="16">
        <v>1.25</v>
      </c>
      <c r="AH72" s="16">
        <v>90.929313979239453</v>
      </c>
      <c r="AI72" s="16">
        <v>17.047473092749868</v>
      </c>
      <c r="AJ72" s="16">
        <v>1.7401205082924884</v>
      </c>
      <c r="AK72" s="16">
        <f t="shared" si="6"/>
        <v>9.7967198314775796</v>
      </c>
      <c r="AL72" s="10" t="s">
        <v>92</v>
      </c>
      <c r="AM72" s="10">
        <v>7</v>
      </c>
      <c r="AN72" s="10">
        <v>49</v>
      </c>
      <c r="AO72" s="10">
        <v>69</v>
      </c>
      <c r="AP72" s="10">
        <v>20</v>
      </c>
      <c r="AQ72" s="10">
        <v>-59</v>
      </c>
      <c r="AR72" s="17">
        <v>5</v>
      </c>
      <c r="AS72" s="10">
        <v>6.44</v>
      </c>
      <c r="AT72" s="16">
        <v>1.3426651577711333</v>
      </c>
      <c r="AU72" s="16">
        <v>15.250796461059194</v>
      </c>
      <c r="AV72" s="16">
        <v>2.0177571990984591</v>
      </c>
      <c r="AW72" s="16">
        <f t="shared" si="7"/>
        <v>7.5582911897790783</v>
      </c>
      <c r="AX72" s="10" t="s">
        <v>92</v>
      </c>
      <c r="AY72" s="10">
        <v>49</v>
      </c>
      <c r="AZ72" s="10">
        <v>69</v>
      </c>
      <c r="BA72" s="10">
        <v>20</v>
      </c>
      <c r="BB72" s="10">
        <v>-59</v>
      </c>
      <c r="BC72" s="10">
        <v>5</v>
      </c>
      <c r="BD72" s="16">
        <v>1.1630123126640961</v>
      </c>
      <c r="BE72" s="18">
        <f t="shared" si="5"/>
        <v>1.2528387352176147</v>
      </c>
      <c r="BF72" s="16">
        <v>1.2528387352176147</v>
      </c>
      <c r="BG72" s="16">
        <v>1.2528387352176147</v>
      </c>
      <c r="BH72" s="20">
        <f t="shared" si="8"/>
        <v>-0.17965284510703716</v>
      </c>
      <c r="BI72" s="10">
        <v>-59</v>
      </c>
    </row>
    <row r="73" spans="1:61" x14ac:dyDescent="0.25">
      <c r="A73" s="10">
        <v>21</v>
      </c>
      <c r="B73" s="10">
        <v>4</v>
      </c>
      <c r="C73" s="10" t="s">
        <v>91</v>
      </c>
      <c r="D73" s="10">
        <v>493309.217427</v>
      </c>
      <c r="E73" s="10">
        <v>5180591.82981</v>
      </c>
      <c r="F73" s="10" t="s">
        <v>170</v>
      </c>
      <c r="G73" s="10" t="s">
        <v>169</v>
      </c>
      <c r="H73" s="10">
        <v>5</v>
      </c>
      <c r="I73" s="10" t="s">
        <v>121</v>
      </c>
      <c r="J73" s="10">
        <v>69</v>
      </c>
      <c r="K73" s="10">
        <v>114</v>
      </c>
      <c r="L73" s="10">
        <v>45</v>
      </c>
      <c r="M73" s="10">
        <v>-91.5</v>
      </c>
      <c r="N73" s="10">
        <v>6</v>
      </c>
      <c r="O73" s="10">
        <v>7.71</v>
      </c>
      <c r="P73" s="11">
        <v>1.3091487423205603</v>
      </c>
      <c r="Q73" s="22">
        <v>1.2708576785772303</v>
      </c>
      <c r="R73" s="12">
        <v>4</v>
      </c>
      <c r="S73" s="12" t="s">
        <v>91</v>
      </c>
      <c r="T73" s="10" t="s">
        <v>170</v>
      </c>
      <c r="U73" s="12">
        <v>45</v>
      </c>
      <c r="V73" s="16">
        <v>1.3</v>
      </c>
      <c r="W73" s="16">
        <v>1.3091487423205603</v>
      </c>
      <c r="X73" s="15" t="s">
        <v>169</v>
      </c>
      <c r="Y73" s="12">
        <v>7</v>
      </c>
      <c r="Z73" s="16">
        <v>4</v>
      </c>
      <c r="AA73" s="16" t="s">
        <v>91</v>
      </c>
      <c r="AB73" s="16" t="s">
        <v>169</v>
      </c>
      <c r="AC73" s="16" t="s">
        <v>121</v>
      </c>
      <c r="AD73" s="16" t="s">
        <v>170</v>
      </c>
      <c r="AE73" s="16">
        <v>1.3091487423205603</v>
      </c>
      <c r="AF73" s="16">
        <v>1.3</v>
      </c>
      <c r="AG73" s="16">
        <v>1.2033332999999999</v>
      </c>
      <c r="AH73" s="16">
        <v>149.84100738366467</v>
      </c>
      <c r="AI73" s="16">
        <v>72.350257369399728</v>
      </c>
      <c r="AJ73" s="16">
        <v>2.6158230160680143</v>
      </c>
      <c r="AK73" s="16">
        <f t="shared" si="6"/>
        <v>27.658697444352843</v>
      </c>
      <c r="AL73" s="10" t="s">
        <v>170</v>
      </c>
      <c r="AM73" s="10">
        <v>7</v>
      </c>
      <c r="AN73" s="10">
        <v>69</v>
      </c>
      <c r="AO73" s="10">
        <v>114</v>
      </c>
      <c r="AP73" s="10">
        <v>45</v>
      </c>
      <c r="AQ73" s="10">
        <v>-91.5</v>
      </c>
      <c r="AR73" s="17">
        <v>6</v>
      </c>
      <c r="AS73" s="10">
        <v>7.53</v>
      </c>
      <c r="AT73" s="16">
        <v>1.3091487423205603</v>
      </c>
      <c r="AU73" s="16">
        <v>19.202855582106444</v>
      </c>
      <c r="AV73" s="16">
        <v>2.83600892048903</v>
      </c>
      <c r="AW73" s="16">
        <f t="shared" si="7"/>
        <v>6.7710843373493974</v>
      </c>
      <c r="AX73" s="10" t="s">
        <v>170</v>
      </c>
      <c r="AY73" s="10">
        <v>69</v>
      </c>
      <c r="AZ73" s="10">
        <v>114</v>
      </c>
      <c r="BA73" s="10">
        <v>45</v>
      </c>
      <c r="BB73" s="10">
        <v>-91.5</v>
      </c>
      <c r="BC73" s="10">
        <v>6</v>
      </c>
      <c r="BD73" s="16">
        <v>1.2325666148339005</v>
      </c>
      <c r="BE73" s="18">
        <f t="shared" ref="BE73:BE101" si="9">(AT73+BD73)/2</f>
        <v>1.2708576785772303</v>
      </c>
      <c r="BF73" s="16">
        <v>1.2708576785772303</v>
      </c>
      <c r="BG73" s="16">
        <v>1.2708576785772303</v>
      </c>
      <c r="BH73" s="20">
        <f t="shared" si="8"/>
        <v>-7.6582127486659823E-2</v>
      </c>
      <c r="BI73" s="10">
        <v>-91.5</v>
      </c>
    </row>
    <row r="74" spans="1:61" x14ac:dyDescent="0.25">
      <c r="A74" s="10">
        <v>21</v>
      </c>
      <c r="B74" s="10">
        <v>4</v>
      </c>
      <c r="C74" s="10" t="s">
        <v>91</v>
      </c>
      <c r="D74" s="10">
        <v>493309.217427</v>
      </c>
      <c r="E74" s="10">
        <v>5180591.82981</v>
      </c>
      <c r="F74" s="10" t="s">
        <v>171</v>
      </c>
      <c r="G74" s="10" t="s">
        <v>169</v>
      </c>
      <c r="H74" s="10">
        <v>5</v>
      </c>
      <c r="I74" s="10" t="s">
        <v>121</v>
      </c>
      <c r="J74" s="10">
        <v>114</v>
      </c>
      <c r="K74" s="10">
        <v>153</v>
      </c>
      <c r="L74" s="10">
        <v>39</v>
      </c>
      <c r="M74" s="10">
        <v>-133.5</v>
      </c>
      <c r="N74" s="10">
        <v>7</v>
      </c>
      <c r="O74" s="10">
        <v>7.68</v>
      </c>
      <c r="P74" s="11">
        <v>1.5974003945333055</v>
      </c>
      <c r="Q74" s="22">
        <v>1.4341243946410558</v>
      </c>
      <c r="R74" s="12">
        <v>4</v>
      </c>
      <c r="S74" s="12" t="s">
        <v>91</v>
      </c>
      <c r="T74" s="10" t="s">
        <v>171</v>
      </c>
      <c r="U74" s="12">
        <v>39</v>
      </c>
      <c r="V74" s="16">
        <v>1.53</v>
      </c>
      <c r="W74" s="16">
        <v>1.5974003945333055</v>
      </c>
      <c r="X74" s="15" t="s">
        <v>169</v>
      </c>
      <c r="Y74" s="12">
        <v>8</v>
      </c>
      <c r="Z74" s="16">
        <v>4</v>
      </c>
      <c r="AA74" s="16" t="s">
        <v>91</v>
      </c>
      <c r="AB74" s="16" t="s">
        <v>169</v>
      </c>
      <c r="AC74" s="16" t="s">
        <v>121</v>
      </c>
      <c r="AD74" s="16" t="s">
        <v>171</v>
      </c>
      <c r="AE74" s="16">
        <v>1.5974003945333055</v>
      </c>
      <c r="AF74" s="16">
        <v>1.53</v>
      </c>
      <c r="AG74" s="16">
        <v>1.365</v>
      </c>
      <c r="AH74" s="16">
        <v>212.13962277046357</v>
      </c>
      <c r="AI74" s="16">
        <v>46.18795545455562</v>
      </c>
      <c r="AJ74" s="16">
        <v>2.1807723802875842</v>
      </c>
      <c r="AK74" s="16">
        <f t="shared" si="6"/>
        <v>21.179631525076768</v>
      </c>
      <c r="AL74" s="10" t="s">
        <v>171</v>
      </c>
      <c r="AM74" s="10">
        <v>7</v>
      </c>
      <c r="AN74" s="10">
        <v>114</v>
      </c>
      <c r="AO74" s="10">
        <v>153</v>
      </c>
      <c r="AP74" s="10">
        <v>39</v>
      </c>
      <c r="AQ74" s="10">
        <v>-133.5</v>
      </c>
      <c r="AR74" s="17">
        <v>7</v>
      </c>
      <c r="AS74" s="10">
        <v>7.91</v>
      </c>
      <c r="AT74" s="16">
        <v>1.5974003945333055</v>
      </c>
      <c r="AU74" s="16">
        <v>11.857295466569438</v>
      </c>
      <c r="AV74" s="16">
        <v>1.9524386062222781</v>
      </c>
      <c r="AW74" s="16">
        <f t="shared" si="7"/>
        <v>6.0730695596681556</v>
      </c>
      <c r="AX74" s="10" t="s">
        <v>171</v>
      </c>
      <c r="AY74" s="10">
        <v>114</v>
      </c>
      <c r="AZ74" s="10">
        <v>153</v>
      </c>
      <c r="BA74" s="10">
        <v>39</v>
      </c>
      <c r="BB74" s="10">
        <v>-133.5</v>
      </c>
      <c r="BC74" s="10">
        <v>7</v>
      </c>
      <c r="BD74" s="16">
        <v>1.2708483947488061</v>
      </c>
      <c r="BE74" s="18">
        <f t="shared" si="9"/>
        <v>1.4341243946410558</v>
      </c>
      <c r="BF74" s="16">
        <v>1.4341243946410558</v>
      </c>
      <c r="BG74" s="16">
        <v>1.4341243946410558</v>
      </c>
      <c r="BH74" s="20">
        <f t="shared" si="8"/>
        <v>-0.32655199978449945</v>
      </c>
      <c r="BI74" s="10">
        <v>-133.5</v>
      </c>
    </row>
    <row r="75" spans="1:61" x14ac:dyDescent="0.25">
      <c r="A75" s="10">
        <v>23</v>
      </c>
      <c r="B75" s="10">
        <v>6</v>
      </c>
      <c r="C75" s="10" t="s">
        <v>91</v>
      </c>
      <c r="D75" s="10">
        <v>493371.45561800001</v>
      </c>
      <c r="E75" s="10">
        <v>5180609.6268499903</v>
      </c>
      <c r="F75" s="10" t="s">
        <v>78</v>
      </c>
      <c r="G75" s="10" t="s">
        <v>139</v>
      </c>
      <c r="H75" s="10">
        <v>4</v>
      </c>
      <c r="I75" s="10" t="s">
        <v>79</v>
      </c>
      <c r="J75" s="10">
        <v>0</v>
      </c>
      <c r="K75" s="10">
        <v>10</v>
      </c>
      <c r="L75" s="10">
        <v>10</v>
      </c>
      <c r="M75" s="10">
        <v>-5</v>
      </c>
      <c r="N75" s="10">
        <v>1</v>
      </c>
      <c r="O75" s="10">
        <v>5.42</v>
      </c>
      <c r="P75" s="11">
        <v>1.4308403408442805</v>
      </c>
      <c r="Q75" s="11">
        <v>1.4308403408442805</v>
      </c>
      <c r="R75" s="12">
        <v>6</v>
      </c>
      <c r="S75" s="12" t="s">
        <v>91</v>
      </c>
      <c r="T75" s="10" t="s">
        <v>78</v>
      </c>
      <c r="U75" s="13">
        <v>10</v>
      </c>
      <c r="V75" s="16">
        <v>1.1399999999999999</v>
      </c>
      <c r="W75" s="16">
        <v>1.4308403408442805</v>
      </c>
      <c r="X75" s="15" t="s">
        <v>139</v>
      </c>
      <c r="Y75" s="12">
        <v>2</v>
      </c>
      <c r="Z75" s="16">
        <v>6</v>
      </c>
      <c r="AA75" s="16" t="s">
        <v>91</v>
      </c>
      <c r="AB75" s="16" t="s">
        <v>139</v>
      </c>
      <c r="AC75" s="16" t="s">
        <v>79</v>
      </c>
      <c r="AD75" s="16" t="s">
        <v>78</v>
      </c>
      <c r="AE75" s="16">
        <v>1.4308403408442805</v>
      </c>
      <c r="AF75" s="16">
        <v>1.1399999999999999</v>
      </c>
      <c r="AG75" s="16">
        <v>1.1472807</v>
      </c>
      <c r="AH75" s="16">
        <v>14.308403408442805</v>
      </c>
      <c r="AI75" s="16">
        <v>23.191060244404099</v>
      </c>
      <c r="AJ75" s="16">
        <v>1.6733677786173859</v>
      </c>
      <c r="AK75" s="16">
        <f t="shared" si="6"/>
        <v>13.858914065840104</v>
      </c>
      <c r="AL75" s="10" t="s">
        <v>78</v>
      </c>
      <c r="AM75" s="10">
        <v>1</v>
      </c>
      <c r="AN75" s="10" t="s">
        <v>63</v>
      </c>
      <c r="AO75" s="10" t="s">
        <v>64</v>
      </c>
      <c r="AP75" s="10">
        <v>10</v>
      </c>
      <c r="AQ75" s="10">
        <v>-5</v>
      </c>
      <c r="AR75" s="17" t="s">
        <v>65</v>
      </c>
      <c r="AS75" s="10" t="s">
        <v>80</v>
      </c>
      <c r="AT75" s="18">
        <v>1.2569216096713456</v>
      </c>
      <c r="AU75" s="18">
        <v>30.698674469715911</v>
      </c>
      <c r="AV75" s="18">
        <v>2.3236977818043294</v>
      </c>
      <c r="AW75" s="18">
        <f t="shared" si="7"/>
        <v>13.211130427588857</v>
      </c>
      <c r="AX75" s="19" t="s">
        <v>78</v>
      </c>
      <c r="AY75" s="19">
        <v>0</v>
      </c>
      <c r="AZ75" s="19">
        <v>10</v>
      </c>
      <c r="BA75" s="19">
        <v>10</v>
      </c>
      <c r="BB75" s="19">
        <v>-5</v>
      </c>
      <c r="BC75" s="19">
        <v>1</v>
      </c>
      <c r="BD75" s="18">
        <v>1.2567708241438327</v>
      </c>
      <c r="BE75" s="16">
        <f t="shared" si="9"/>
        <v>1.2568462169075891</v>
      </c>
      <c r="BF75" s="16">
        <v>1.2569216096713456</v>
      </c>
      <c r="BG75" s="16">
        <v>1.2567708241438327</v>
      </c>
      <c r="BH75" s="20">
        <f t="shared" si="8"/>
        <v>-1.5078552751290886E-4</v>
      </c>
      <c r="BI75" s="10">
        <v>-5</v>
      </c>
    </row>
    <row r="76" spans="1:61" x14ac:dyDescent="0.25">
      <c r="A76" s="10">
        <v>23</v>
      </c>
      <c r="B76" s="10">
        <v>6</v>
      </c>
      <c r="C76" s="10" t="s">
        <v>91</v>
      </c>
      <c r="D76" s="10">
        <v>493371.45561800001</v>
      </c>
      <c r="E76" s="10">
        <v>5180609.6268499903</v>
      </c>
      <c r="F76" s="10" t="s">
        <v>78</v>
      </c>
      <c r="G76" s="10" t="s">
        <v>139</v>
      </c>
      <c r="H76" s="10">
        <v>4</v>
      </c>
      <c r="I76" s="10" t="s">
        <v>79</v>
      </c>
      <c r="J76" s="10">
        <v>10</v>
      </c>
      <c r="K76" s="10">
        <v>20</v>
      </c>
      <c r="L76" s="10">
        <v>10</v>
      </c>
      <c r="M76" s="10">
        <v>-15</v>
      </c>
      <c r="N76" s="10">
        <v>2</v>
      </c>
      <c r="O76" s="10">
        <v>5.81</v>
      </c>
      <c r="P76" s="11">
        <v>1.4308403408442805</v>
      </c>
      <c r="Q76" s="11">
        <v>1.4308403408442805</v>
      </c>
      <c r="R76" s="12">
        <v>6</v>
      </c>
      <c r="S76" s="12" t="s">
        <v>91</v>
      </c>
      <c r="T76" s="10" t="s">
        <v>81</v>
      </c>
      <c r="U76" s="21">
        <v>10</v>
      </c>
      <c r="V76" s="16">
        <v>1.1399999999999999</v>
      </c>
      <c r="W76" s="16">
        <v>1.4308403408442805</v>
      </c>
      <c r="X76" s="15" t="s">
        <v>139</v>
      </c>
      <c r="Y76" s="12">
        <v>3</v>
      </c>
      <c r="Z76" s="16">
        <v>6</v>
      </c>
      <c r="AA76" s="16" t="s">
        <v>91</v>
      </c>
      <c r="AB76" s="16" t="s">
        <v>139</v>
      </c>
      <c r="AC76" s="16" t="s">
        <v>79</v>
      </c>
      <c r="AD76" s="16" t="s">
        <v>81</v>
      </c>
      <c r="AE76" s="16">
        <v>1.4308403408442805</v>
      </c>
      <c r="AF76" s="16">
        <v>1.1399999999999999</v>
      </c>
      <c r="AG76" s="16">
        <v>1.146129</v>
      </c>
      <c r="AH76" s="16">
        <v>28.61680681688561</v>
      </c>
      <c r="AI76" s="16">
        <v>17.921275269074613</v>
      </c>
      <c r="AJ76" s="16">
        <v>1.5873742741326446</v>
      </c>
      <c r="AK76" s="16">
        <f t="shared" si="6"/>
        <v>11.289886425094647</v>
      </c>
      <c r="AL76" s="10" t="s">
        <v>81</v>
      </c>
      <c r="AM76" s="10">
        <v>2</v>
      </c>
      <c r="AN76" s="10" t="s">
        <v>64</v>
      </c>
      <c r="AO76" s="10" t="s">
        <v>68</v>
      </c>
      <c r="AP76" s="10">
        <v>10</v>
      </c>
      <c r="AQ76" s="10">
        <v>-15</v>
      </c>
      <c r="AR76" s="17" t="s">
        <v>69</v>
      </c>
      <c r="AS76" s="10" t="s">
        <v>80</v>
      </c>
      <c r="AT76" s="18">
        <v>1.4474825096167454</v>
      </c>
      <c r="AU76" s="18">
        <v>19.458507376777909</v>
      </c>
      <c r="AV76" s="18">
        <v>1.523764837873548</v>
      </c>
      <c r="AW76" s="18">
        <f t="shared" si="7"/>
        <v>12.770019948703334</v>
      </c>
      <c r="AX76" s="19" t="s">
        <v>81</v>
      </c>
      <c r="AY76" s="19">
        <v>10</v>
      </c>
      <c r="AZ76" s="19">
        <v>20</v>
      </c>
      <c r="BA76" s="19">
        <v>10</v>
      </c>
      <c r="BB76" s="19">
        <v>-15</v>
      </c>
      <c r="BC76" s="19">
        <v>2</v>
      </c>
      <c r="BD76" s="18">
        <v>1.3613105845404663</v>
      </c>
      <c r="BE76" s="16">
        <f t="shared" si="9"/>
        <v>1.4043965470786057</v>
      </c>
      <c r="BF76" s="16">
        <v>1.4474825096167454</v>
      </c>
      <c r="BG76" s="16">
        <v>1.3613105845404663</v>
      </c>
      <c r="BH76" s="20">
        <f t="shared" si="8"/>
        <v>-8.6171925076279132E-2</v>
      </c>
      <c r="BI76" s="10">
        <v>-15</v>
      </c>
    </row>
    <row r="77" spans="1:61" x14ac:dyDescent="0.25">
      <c r="A77" s="10">
        <v>23</v>
      </c>
      <c r="B77" s="10">
        <v>6</v>
      </c>
      <c r="C77" s="10" t="s">
        <v>91</v>
      </c>
      <c r="D77" s="10">
        <v>493371.45561800001</v>
      </c>
      <c r="E77" s="10">
        <v>5180609.6268499903</v>
      </c>
      <c r="F77" s="10" t="s">
        <v>78</v>
      </c>
      <c r="G77" s="10" t="s">
        <v>139</v>
      </c>
      <c r="H77" s="10">
        <v>4</v>
      </c>
      <c r="I77" s="10" t="s">
        <v>79</v>
      </c>
      <c r="J77" s="10">
        <v>20</v>
      </c>
      <c r="K77" s="10">
        <v>30</v>
      </c>
      <c r="L77" s="10">
        <v>10</v>
      </c>
      <c r="M77" s="10">
        <v>-25</v>
      </c>
      <c r="N77" s="10">
        <v>3</v>
      </c>
      <c r="O77" s="10">
        <v>6.44</v>
      </c>
      <c r="P77" s="11">
        <v>1.4308403408442805</v>
      </c>
      <c r="Q77" s="11">
        <v>1.4308403408442805</v>
      </c>
      <c r="R77" s="12">
        <v>6</v>
      </c>
      <c r="S77" s="12" t="s">
        <v>91</v>
      </c>
      <c r="T77" s="10" t="s">
        <v>82</v>
      </c>
      <c r="U77" s="13">
        <v>10</v>
      </c>
      <c r="V77" s="16">
        <v>1.1399999999999999</v>
      </c>
      <c r="W77" s="16">
        <v>1.4308403408442805</v>
      </c>
      <c r="X77" s="15" t="s">
        <v>139</v>
      </c>
      <c r="Y77" s="12">
        <v>4</v>
      </c>
      <c r="Z77" s="16">
        <v>6</v>
      </c>
      <c r="AA77" s="16" t="s">
        <v>91</v>
      </c>
      <c r="AB77" s="16" t="s">
        <v>139</v>
      </c>
      <c r="AC77" s="16" t="s">
        <v>79</v>
      </c>
      <c r="AD77" s="16" t="s">
        <v>82</v>
      </c>
      <c r="AE77" s="16">
        <v>1.4308403408442805</v>
      </c>
      <c r="AF77" s="16">
        <v>1.1399999999999999</v>
      </c>
      <c r="AG77" s="16">
        <v>1.2118251</v>
      </c>
      <c r="AH77" s="16">
        <v>42.925210225328414</v>
      </c>
      <c r="AI77" s="16">
        <v>11.315310573452319</v>
      </c>
      <c r="AJ77" s="16">
        <v>1.2511813827997829</v>
      </c>
      <c r="AK77" s="16">
        <f t="shared" si="6"/>
        <v>9.0437012003263018</v>
      </c>
      <c r="AL77" s="10" t="s">
        <v>82</v>
      </c>
      <c r="AM77" s="10">
        <v>2</v>
      </c>
      <c r="AN77" s="10" t="s">
        <v>68</v>
      </c>
      <c r="AO77" s="10" t="s">
        <v>70</v>
      </c>
      <c r="AP77" s="10">
        <v>10</v>
      </c>
      <c r="AQ77" s="10">
        <v>-25</v>
      </c>
      <c r="AR77" s="17" t="s">
        <v>71</v>
      </c>
      <c r="AS77" s="10" t="s">
        <v>80</v>
      </c>
      <c r="AT77" s="18">
        <v>1.4308403408442805</v>
      </c>
      <c r="AU77" s="18">
        <v>13.938531180334557</v>
      </c>
      <c r="AV77" s="18">
        <v>1.4322711811851248</v>
      </c>
      <c r="AW77" s="18">
        <f t="shared" si="7"/>
        <v>9.7317682317682319</v>
      </c>
      <c r="AX77" s="19" t="s">
        <v>82</v>
      </c>
      <c r="AY77" s="19">
        <v>20</v>
      </c>
      <c r="AZ77" s="19">
        <v>30</v>
      </c>
      <c r="BA77" s="19">
        <v>10</v>
      </c>
      <c r="BB77" s="19">
        <v>-25</v>
      </c>
      <c r="BC77" s="19">
        <v>3</v>
      </c>
      <c r="BD77" s="18">
        <v>1.3391675635619389</v>
      </c>
      <c r="BE77" s="16">
        <f t="shared" si="9"/>
        <v>1.3850039522031097</v>
      </c>
      <c r="BF77" s="16">
        <v>1.4308403408442805</v>
      </c>
      <c r="BG77" s="16">
        <v>1.3391675635619389</v>
      </c>
      <c r="BH77" s="20">
        <f t="shared" si="8"/>
        <v>-9.1672777282341578E-2</v>
      </c>
      <c r="BI77" s="10">
        <v>-25</v>
      </c>
    </row>
    <row r="78" spans="1:61" x14ac:dyDescent="0.25">
      <c r="A78" s="10">
        <v>23</v>
      </c>
      <c r="B78" s="10">
        <v>6</v>
      </c>
      <c r="C78" s="10" t="s">
        <v>91</v>
      </c>
      <c r="D78" s="10">
        <v>493371.45561800001</v>
      </c>
      <c r="E78" s="10">
        <v>5180609.6268499903</v>
      </c>
      <c r="F78" s="10" t="s">
        <v>82</v>
      </c>
      <c r="G78" s="10" t="s">
        <v>139</v>
      </c>
      <c r="H78" s="10">
        <v>4</v>
      </c>
      <c r="I78" s="10" t="s">
        <v>79</v>
      </c>
      <c r="J78" s="10">
        <v>30</v>
      </c>
      <c r="K78" s="10">
        <v>37</v>
      </c>
      <c r="L78" s="10">
        <v>7</v>
      </c>
      <c r="M78" s="10">
        <v>-33.5</v>
      </c>
      <c r="N78" s="10">
        <v>4</v>
      </c>
      <c r="O78" s="10" t="s">
        <v>80</v>
      </c>
      <c r="P78" s="11">
        <v>1.4580834201139528</v>
      </c>
      <c r="Q78" s="22">
        <v>1.4016164077194064</v>
      </c>
      <c r="R78" s="13">
        <v>6</v>
      </c>
      <c r="S78" s="13" t="s">
        <v>91</v>
      </c>
      <c r="T78" s="10" t="s">
        <v>82</v>
      </c>
      <c r="U78" s="12">
        <v>7</v>
      </c>
      <c r="V78" s="16">
        <v>1.32</v>
      </c>
      <c r="W78" s="16">
        <v>1.4580834201139528</v>
      </c>
      <c r="X78" s="15" t="s">
        <v>139</v>
      </c>
      <c r="Y78" s="12">
        <v>5</v>
      </c>
      <c r="Z78" s="16">
        <v>6</v>
      </c>
      <c r="AA78" s="16" t="s">
        <v>91</v>
      </c>
      <c r="AB78" s="16" t="s">
        <v>139</v>
      </c>
      <c r="AC78" s="16" t="s">
        <v>79</v>
      </c>
      <c r="AD78" s="16" t="s">
        <v>82</v>
      </c>
      <c r="AE78" s="16">
        <v>1.4580834201139528</v>
      </c>
      <c r="AF78" s="16">
        <v>1.32</v>
      </c>
      <c r="AG78" s="16">
        <v>1.2118251</v>
      </c>
      <c r="AH78" s="16">
        <v>53.131794166126085</v>
      </c>
      <c r="AI78" s="16">
        <v>7.7241620073041002</v>
      </c>
      <c r="AJ78" s="16">
        <v>0.82398527386891263</v>
      </c>
      <c r="AK78" s="16">
        <f t="shared" si="6"/>
        <v>9.374150548876111</v>
      </c>
      <c r="AL78" s="10" t="s">
        <v>82</v>
      </c>
      <c r="AM78" s="10">
        <v>2</v>
      </c>
      <c r="AN78" s="10">
        <v>30</v>
      </c>
      <c r="AO78" s="10">
        <v>37</v>
      </c>
      <c r="AP78" s="10">
        <v>7</v>
      </c>
      <c r="AQ78" s="10">
        <v>-33.5</v>
      </c>
      <c r="AR78" s="17">
        <v>4</v>
      </c>
      <c r="AS78" s="10" t="s">
        <v>80</v>
      </c>
      <c r="AT78" s="16">
        <v>1.4580834201139528</v>
      </c>
      <c r="AU78" s="16">
        <v>9.53754236347838</v>
      </c>
      <c r="AV78" s="16">
        <v>0.99391714415487686</v>
      </c>
      <c r="AW78" s="16">
        <f t="shared" si="7"/>
        <v>9.5959129184637497</v>
      </c>
      <c r="AX78" s="10" t="s">
        <v>82</v>
      </c>
      <c r="AY78" s="10">
        <v>30</v>
      </c>
      <c r="AZ78" s="10">
        <v>37</v>
      </c>
      <c r="BA78" s="10">
        <v>7</v>
      </c>
      <c r="BB78" s="10">
        <v>-33.5</v>
      </c>
      <c r="BC78" s="10">
        <v>4</v>
      </c>
      <c r="BD78" s="16">
        <v>1.3451493953248601</v>
      </c>
      <c r="BE78" s="18">
        <f t="shared" si="9"/>
        <v>1.4016164077194064</v>
      </c>
      <c r="BF78" s="16">
        <v>1.4016164077194064</v>
      </c>
      <c r="BG78" s="16">
        <v>1.4016164077194064</v>
      </c>
      <c r="BH78" s="20">
        <f t="shared" si="8"/>
        <v>-0.11293402478909265</v>
      </c>
      <c r="BI78" s="10">
        <v>-33.5</v>
      </c>
    </row>
    <row r="79" spans="1:61" x14ac:dyDescent="0.25">
      <c r="A79" s="10">
        <v>23</v>
      </c>
      <c r="B79" s="10">
        <v>6</v>
      </c>
      <c r="C79" s="10" t="s">
        <v>91</v>
      </c>
      <c r="D79" s="10">
        <v>493371.45561800001</v>
      </c>
      <c r="E79" s="10">
        <v>5180609.6268499903</v>
      </c>
      <c r="F79" s="10" t="s">
        <v>140</v>
      </c>
      <c r="G79" s="10" t="s">
        <v>139</v>
      </c>
      <c r="H79" s="10">
        <v>4</v>
      </c>
      <c r="I79" s="10" t="s">
        <v>79</v>
      </c>
      <c r="J79" s="10">
        <v>37</v>
      </c>
      <c r="K79" s="10">
        <v>59</v>
      </c>
      <c r="L79" s="10">
        <v>22</v>
      </c>
      <c r="M79" s="10">
        <v>-48</v>
      </c>
      <c r="N79" s="10">
        <v>5</v>
      </c>
      <c r="O79" s="10">
        <v>6.35</v>
      </c>
      <c r="P79" s="11">
        <v>1.5383191581452329</v>
      </c>
      <c r="Q79" s="22">
        <v>1.5152266338611691</v>
      </c>
      <c r="R79" s="12">
        <v>6</v>
      </c>
      <c r="S79" s="12" t="s">
        <v>91</v>
      </c>
      <c r="T79" s="10" t="s">
        <v>140</v>
      </c>
      <c r="U79" s="12">
        <v>22</v>
      </c>
      <c r="V79" s="16">
        <v>1.32</v>
      </c>
      <c r="W79" s="16">
        <v>1.5383191581452329</v>
      </c>
      <c r="X79" s="15" t="s">
        <v>139</v>
      </c>
      <c r="Y79" s="12">
        <v>6</v>
      </c>
      <c r="Z79" s="16">
        <v>6</v>
      </c>
      <c r="AA79" s="16" t="s">
        <v>91</v>
      </c>
      <c r="AB79" s="16" t="s">
        <v>139</v>
      </c>
      <c r="AC79" s="16" t="s">
        <v>79</v>
      </c>
      <c r="AD79" s="16" t="s">
        <v>140</v>
      </c>
      <c r="AE79" s="16">
        <v>1.5383191581452329</v>
      </c>
      <c r="AF79" s="16">
        <v>1.32</v>
      </c>
      <c r="AG79" s="16">
        <v>1.2755901000000001</v>
      </c>
      <c r="AH79" s="16">
        <v>86.9748156453212</v>
      </c>
      <c r="AI79" s="16">
        <v>17.820694408813782</v>
      </c>
      <c r="AJ79" s="16">
        <v>1.801061175455245</v>
      </c>
      <c r="AK79" s="16">
        <f t="shared" si="6"/>
        <v>9.894552529182878</v>
      </c>
      <c r="AL79" s="10" t="s">
        <v>140</v>
      </c>
      <c r="AM79" s="10">
        <v>5</v>
      </c>
      <c r="AN79" s="10">
        <v>37</v>
      </c>
      <c r="AO79" s="10">
        <v>59</v>
      </c>
      <c r="AP79" s="10">
        <v>22</v>
      </c>
      <c r="AQ79" s="10">
        <v>-48</v>
      </c>
      <c r="AR79" s="17">
        <v>5</v>
      </c>
      <c r="AS79" s="10" t="s">
        <v>80</v>
      </c>
      <c r="AT79" s="16">
        <v>1.5383191581452329</v>
      </c>
      <c r="AU79" s="16">
        <v>17.785861508176204</v>
      </c>
      <c r="AV79" s="16">
        <v>2.2421001729966772</v>
      </c>
      <c r="AW79" s="16">
        <f t="shared" si="7"/>
        <v>7.9326792452830173</v>
      </c>
      <c r="AX79" s="10" t="s">
        <v>140</v>
      </c>
      <c r="AY79" s="10">
        <v>37</v>
      </c>
      <c r="AZ79" s="10">
        <v>59</v>
      </c>
      <c r="BA79" s="10">
        <v>22</v>
      </c>
      <c r="BB79" s="10">
        <v>-48</v>
      </c>
      <c r="BC79" s="10">
        <v>5</v>
      </c>
      <c r="BD79" s="16">
        <v>1.4921341095771052</v>
      </c>
      <c r="BE79" s="18">
        <f t="shared" si="9"/>
        <v>1.5152266338611691</v>
      </c>
      <c r="BF79" s="16">
        <v>1.5152266338611691</v>
      </c>
      <c r="BG79" s="16">
        <v>1.5152266338611691</v>
      </c>
      <c r="BH79" s="20">
        <f t="shared" si="8"/>
        <v>-4.6185048568127662E-2</v>
      </c>
      <c r="BI79" s="10">
        <v>-48</v>
      </c>
    </row>
    <row r="80" spans="1:61" x14ac:dyDescent="0.25">
      <c r="A80" s="10">
        <v>23</v>
      </c>
      <c r="B80" s="10">
        <v>6</v>
      </c>
      <c r="C80" s="10" t="s">
        <v>91</v>
      </c>
      <c r="D80" s="10">
        <v>493371.45561800001</v>
      </c>
      <c r="E80" s="10">
        <v>5180609.6268499903</v>
      </c>
      <c r="F80" s="10" t="s">
        <v>129</v>
      </c>
      <c r="G80" s="10" t="s">
        <v>139</v>
      </c>
      <c r="H80" s="10">
        <v>4</v>
      </c>
      <c r="I80" s="10" t="s">
        <v>79</v>
      </c>
      <c r="J80" s="10">
        <v>59</v>
      </c>
      <c r="K80" s="10">
        <v>79</v>
      </c>
      <c r="L80" s="10">
        <v>20</v>
      </c>
      <c r="M80" s="10">
        <v>-69</v>
      </c>
      <c r="N80" s="10">
        <v>6</v>
      </c>
      <c r="O80" s="10">
        <v>6.48</v>
      </c>
      <c r="P80" s="11">
        <v>1.5927318495359433</v>
      </c>
      <c r="Q80" s="22">
        <v>1.5222927579759857</v>
      </c>
      <c r="R80" s="12">
        <v>6</v>
      </c>
      <c r="S80" s="12" t="s">
        <v>91</v>
      </c>
      <c r="T80" s="10" t="s">
        <v>129</v>
      </c>
      <c r="U80" s="12">
        <v>20</v>
      </c>
      <c r="V80" s="16">
        <v>1.41</v>
      </c>
      <c r="W80" s="16">
        <v>1.5927318495359433</v>
      </c>
      <c r="X80" s="15" t="s">
        <v>139</v>
      </c>
      <c r="Y80" s="12">
        <v>7</v>
      </c>
      <c r="Z80" s="16">
        <v>6</v>
      </c>
      <c r="AA80" s="16" t="s">
        <v>91</v>
      </c>
      <c r="AB80" s="16" t="s">
        <v>139</v>
      </c>
      <c r="AC80" s="16" t="s">
        <v>79</v>
      </c>
      <c r="AD80" s="16" t="s">
        <v>129</v>
      </c>
      <c r="AE80" s="16">
        <v>1.5927318495359433</v>
      </c>
      <c r="AF80" s="16">
        <v>1.41</v>
      </c>
      <c r="AG80" s="16">
        <v>1.3798429000000001</v>
      </c>
      <c r="AH80" s="16">
        <v>118.82945263604006</v>
      </c>
      <c r="AI80" s="16">
        <v>12.411530698608111</v>
      </c>
      <c r="AJ80" s="16">
        <v>1.3516007997687818</v>
      </c>
      <c r="AK80" s="16">
        <f t="shared" si="6"/>
        <v>9.1828376401755243</v>
      </c>
      <c r="AL80" s="10" t="s">
        <v>129</v>
      </c>
      <c r="AM80" s="10">
        <v>7</v>
      </c>
      <c r="AN80" s="10">
        <v>59</v>
      </c>
      <c r="AO80" s="10">
        <v>79</v>
      </c>
      <c r="AP80" s="10">
        <v>20</v>
      </c>
      <c r="AQ80" s="10">
        <v>-69</v>
      </c>
      <c r="AR80" s="17">
        <v>6</v>
      </c>
      <c r="AS80" s="10" t="s">
        <v>80</v>
      </c>
      <c r="AT80" s="16">
        <v>1.5927318495359433</v>
      </c>
      <c r="AU80" s="16">
        <v>11.612289368596652</v>
      </c>
      <c r="AV80" s="16">
        <v>1.6089777144012098</v>
      </c>
      <c r="AW80" s="16">
        <f t="shared" si="7"/>
        <v>7.2171847158978402</v>
      </c>
      <c r="AX80" s="10" t="s">
        <v>129</v>
      </c>
      <c r="AY80" s="10">
        <v>59</v>
      </c>
      <c r="AZ80" s="10">
        <v>79</v>
      </c>
      <c r="BA80" s="10">
        <v>20</v>
      </c>
      <c r="BB80" s="10">
        <v>-69</v>
      </c>
      <c r="BC80" s="10">
        <v>6</v>
      </c>
      <c r="BD80" s="16">
        <v>1.4518536664160282</v>
      </c>
      <c r="BE80" s="18">
        <f t="shared" si="9"/>
        <v>1.5222927579759857</v>
      </c>
      <c r="BF80" s="16">
        <v>1.5222927579759857</v>
      </c>
      <c r="BG80" s="16">
        <v>1.5222927579759857</v>
      </c>
      <c r="BH80" s="20">
        <f t="shared" si="8"/>
        <v>-0.14087818311991507</v>
      </c>
      <c r="BI80" s="10">
        <v>-69</v>
      </c>
    </row>
    <row r="81" spans="1:61" x14ac:dyDescent="0.25">
      <c r="A81" s="10">
        <v>23</v>
      </c>
      <c r="B81" s="10">
        <v>6</v>
      </c>
      <c r="C81" s="10" t="s">
        <v>91</v>
      </c>
      <c r="D81" s="10">
        <v>493371.45561800001</v>
      </c>
      <c r="E81" s="10">
        <v>5180609.6268499903</v>
      </c>
      <c r="F81" s="10" t="s">
        <v>130</v>
      </c>
      <c r="G81" s="10" t="s">
        <v>139</v>
      </c>
      <c r="H81" s="10">
        <v>4</v>
      </c>
      <c r="I81" s="10" t="s">
        <v>79</v>
      </c>
      <c r="J81" s="10">
        <v>79</v>
      </c>
      <c r="K81" s="10">
        <v>122</v>
      </c>
      <c r="L81" s="10">
        <v>43</v>
      </c>
      <c r="M81" s="10">
        <v>-100.5</v>
      </c>
      <c r="N81" s="10">
        <v>7</v>
      </c>
      <c r="O81" s="10">
        <v>6.58</v>
      </c>
      <c r="P81" s="11">
        <v>1.6474900045938345</v>
      </c>
      <c r="Q81" s="22">
        <v>1.5942758468771743</v>
      </c>
      <c r="R81" s="12">
        <v>6</v>
      </c>
      <c r="S81" s="12" t="s">
        <v>91</v>
      </c>
      <c r="T81" s="10" t="s">
        <v>130</v>
      </c>
      <c r="U81" s="12">
        <v>43</v>
      </c>
      <c r="V81" s="16">
        <v>1.48</v>
      </c>
      <c r="W81" s="16">
        <v>1.6474900045938345</v>
      </c>
      <c r="X81" s="15" t="s">
        <v>139</v>
      </c>
      <c r="Y81" s="12">
        <v>8</v>
      </c>
      <c r="Z81" s="16">
        <v>6</v>
      </c>
      <c r="AA81" s="16" t="s">
        <v>91</v>
      </c>
      <c r="AB81" s="16" t="s">
        <v>139</v>
      </c>
      <c r="AC81" s="16" t="s">
        <v>79</v>
      </c>
      <c r="AD81" s="16" t="s">
        <v>130</v>
      </c>
      <c r="AE81" s="16">
        <v>1.6474900045938345</v>
      </c>
      <c r="AF81" s="16">
        <v>1.48</v>
      </c>
      <c r="AG81" s="16">
        <v>1.4630159</v>
      </c>
      <c r="AH81" s="16">
        <v>189.67152283357495</v>
      </c>
      <c r="AI81" s="16">
        <v>20.95394191437596</v>
      </c>
      <c r="AJ81" s="16">
        <v>2.7407987559273526</v>
      </c>
      <c r="AK81" s="16">
        <f t="shared" si="6"/>
        <v>7.6451953537486803</v>
      </c>
      <c r="AL81" s="10" t="s">
        <v>130</v>
      </c>
      <c r="AM81" s="10">
        <v>7</v>
      </c>
      <c r="AN81" s="10">
        <v>79</v>
      </c>
      <c r="AO81" s="10">
        <v>122</v>
      </c>
      <c r="AP81" s="10">
        <v>43</v>
      </c>
      <c r="AQ81" s="10">
        <v>-100.5</v>
      </c>
      <c r="AR81" s="17">
        <v>7</v>
      </c>
      <c r="AS81" s="10" t="s">
        <v>80</v>
      </c>
      <c r="AT81" s="16">
        <v>1.6474900045938345</v>
      </c>
      <c r="AU81" s="16">
        <v>19.886077525150018</v>
      </c>
      <c r="AV81" s="16">
        <v>3.1822257932732669</v>
      </c>
      <c r="AW81" s="16">
        <f t="shared" si="7"/>
        <v>6.2491095280498667</v>
      </c>
      <c r="AX81" s="10" t="s">
        <v>130</v>
      </c>
      <c r="AY81" s="10">
        <v>79</v>
      </c>
      <c r="AZ81" s="10">
        <v>122</v>
      </c>
      <c r="BA81" s="10">
        <v>43</v>
      </c>
      <c r="BB81" s="10">
        <v>-100.5</v>
      </c>
      <c r="BC81" s="10">
        <v>7</v>
      </c>
      <c r="BD81" s="16">
        <v>1.5410616891605142</v>
      </c>
      <c r="BE81" s="18">
        <f t="shared" si="9"/>
        <v>1.5942758468771743</v>
      </c>
      <c r="BF81" s="16">
        <v>1.5942758468771743</v>
      </c>
      <c r="BG81" s="16">
        <v>1.5942758468771743</v>
      </c>
      <c r="BH81" s="20">
        <f t="shared" si="8"/>
        <v>-0.10642831543332032</v>
      </c>
      <c r="BI81" s="10">
        <v>-100.5</v>
      </c>
    </row>
    <row r="82" spans="1:61" x14ac:dyDescent="0.25">
      <c r="A82" s="10">
        <v>23</v>
      </c>
      <c r="B82" s="10">
        <v>6</v>
      </c>
      <c r="C82" s="10" t="s">
        <v>91</v>
      </c>
      <c r="D82" s="10">
        <v>493371.45561800001</v>
      </c>
      <c r="E82" s="10">
        <v>5180609.6268499903</v>
      </c>
      <c r="F82" s="10" t="s">
        <v>142</v>
      </c>
      <c r="G82" s="10" t="s">
        <v>139</v>
      </c>
      <c r="H82" s="10">
        <v>4</v>
      </c>
      <c r="I82" s="10" t="s">
        <v>79</v>
      </c>
      <c r="J82" s="10">
        <v>122</v>
      </c>
      <c r="K82" s="10">
        <v>153</v>
      </c>
      <c r="L82" s="10">
        <v>31</v>
      </c>
      <c r="M82" s="10">
        <v>-137.5</v>
      </c>
      <c r="N82" s="10">
        <v>8</v>
      </c>
      <c r="O82" s="10">
        <v>6.54</v>
      </c>
      <c r="P82" s="11">
        <v>1.682669111715916</v>
      </c>
      <c r="Q82" s="22">
        <v>1.6362433334295183</v>
      </c>
      <c r="R82" s="12">
        <v>6</v>
      </c>
      <c r="S82" s="12" t="s">
        <v>91</v>
      </c>
      <c r="T82" s="10" t="s">
        <v>142</v>
      </c>
      <c r="U82" s="12">
        <v>31</v>
      </c>
      <c r="V82" s="16">
        <v>1.5</v>
      </c>
      <c r="W82" s="16">
        <v>1.682669111715916</v>
      </c>
      <c r="X82" s="15" t="s">
        <v>139</v>
      </c>
      <c r="Y82" s="12">
        <v>9</v>
      </c>
      <c r="Z82" s="16">
        <v>6</v>
      </c>
      <c r="AA82" s="16" t="s">
        <v>91</v>
      </c>
      <c r="AB82" s="16" t="s">
        <v>139</v>
      </c>
      <c r="AC82" s="16" t="s">
        <v>79</v>
      </c>
      <c r="AD82" s="16" t="s">
        <v>142</v>
      </c>
      <c r="AE82" s="16">
        <v>1.682669111715916</v>
      </c>
      <c r="AF82" s="16">
        <v>1.5</v>
      </c>
      <c r="AG82" s="16">
        <v>1.4846154</v>
      </c>
      <c r="AH82" s="16">
        <v>241.83426529676836</v>
      </c>
      <c r="AI82" s="16">
        <v>10.243440529396921</v>
      </c>
      <c r="AJ82" s="16">
        <v>1.1149436060221962</v>
      </c>
      <c r="AK82" s="16">
        <f t="shared" si="6"/>
        <v>9.187406855439642</v>
      </c>
      <c r="AL82" s="10" t="s">
        <v>142</v>
      </c>
      <c r="AM82" s="10">
        <v>7</v>
      </c>
      <c r="AN82" s="10">
        <v>122</v>
      </c>
      <c r="AO82" s="10">
        <v>153</v>
      </c>
      <c r="AP82" s="10">
        <v>31</v>
      </c>
      <c r="AQ82" s="10">
        <v>-137.5</v>
      </c>
      <c r="AR82" s="17">
        <v>8</v>
      </c>
      <c r="AS82" s="10" t="s">
        <v>80</v>
      </c>
      <c r="AT82" s="16">
        <v>1.682669111715916</v>
      </c>
      <c r="AU82" s="16">
        <v>14.222171732589679</v>
      </c>
      <c r="AV82" s="16">
        <v>2.5361525385604629</v>
      </c>
      <c r="AW82" s="16">
        <f t="shared" si="7"/>
        <v>5.6077745783628137</v>
      </c>
      <c r="AX82" s="10" t="s">
        <v>142</v>
      </c>
      <c r="AY82" s="10">
        <v>122</v>
      </c>
      <c r="AZ82" s="10">
        <v>150</v>
      </c>
      <c r="BA82" s="10">
        <v>28</v>
      </c>
      <c r="BB82" s="10">
        <v>-136</v>
      </c>
      <c r="BC82" s="10">
        <v>8</v>
      </c>
      <c r="BD82" s="16">
        <v>1.5898175551431206</v>
      </c>
      <c r="BE82" s="18">
        <f t="shared" si="9"/>
        <v>1.6362433334295183</v>
      </c>
      <c r="BF82" s="16">
        <v>1.6362433334295183</v>
      </c>
      <c r="BG82" s="16">
        <v>1.6362433334295183</v>
      </c>
      <c r="BH82" s="20">
        <f t="shared" si="8"/>
        <v>-9.2851556572795424E-2</v>
      </c>
      <c r="BI82" s="10">
        <v>-136</v>
      </c>
    </row>
    <row r="83" spans="1:61" x14ac:dyDescent="0.25">
      <c r="A83" s="10">
        <v>25</v>
      </c>
      <c r="B83" s="10">
        <v>8</v>
      </c>
      <c r="C83" s="10" t="s">
        <v>91</v>
      </c>
      <c r="D83" s="10">
        <v>493436.88065299799</v>
      </c>
      <c r="E83" s="10">
        <v>5180614.4689100003</v>
      </c>
      <c r="F83" s="10" t="s">
        <v>78</v>
      </c>
      <c r="G83" s="10" t="s">
        <v>119</v>
      </c>
      <c r="H83" s="10">
        <v>3</v>
      </c>
      <c r="I83" s="10" t="s">
        <v>86</v>
      </c>
      <c r="J83" s="10">
        <v>0</v>
      </c>
      <c r="K83" s="10">
        <v>10</v>
      </c>
      <c r="L83" s="10">
        <v>10</v>
      </c>
      <c r="M83" s="10">
        <v>-5</v>
      </c>
      <c r="N83" s="10">
        <v>1</v>
      </c>
      <c r="O83" s="10">
        <v>5.5</v>
      </c>
      <c r="P83" s="11">
        <v>1.3400120258908179</v>
      </c>
      <c r="Q83" s="11">
        <v>1.3400120258908179</v>
      </c>
      <c r="R83" s="12">
        <v>8</v>
      </c>
      <c r="S83" s="12" t="s">
        <v>91</v>
      </c>
      <c r="T83" s="10" t="s">
        <v>78</v>
      </c>
      <c r="U83" s="21">
        <v>10</v>
      </c>
      <c r="V83" s="16">
        <v>1.26</v>
      </c>
      <c r="W83" s="16">
        <v>1.3400120258908179</v>
      </c>
      <c r="X83" s="15" t="s">
        <v>119</v>
      </c>
      <c r="Y83" s="12">
        <v>2</v>
      </c>
      <c r="Z83" s="16">
        <v>8</v>
      </c>
      <c r="AA83" s="16" t="s">
        <v>91</v>
      </c>
      <c r="AB83" s="16" t="s">
        <v>119</v>
      </c>
      <c r="AC83" s="16" t="s">
        <v>86</v>
      </c>
      <c r="AD83" s="16" t="s">
        <v>78</v>
      </c>
      <c r="AE83" s="16">
        <v>1.3400120258908179</v>
      </c>
      <c r="AF83" s="16">
        <v>1.26</v>
      </c>
      <c r="AG83" s="16">
        <v>1.2511764999999999</v>
      </c>
      <c r="AH83" s="16">
        <v>13.40012025890818</v>
      </c>
      <c r="AI83" s="16">
        <v>29.50840482214171</v>
      </c>
      <c r="AJ83" s="16">
        <v>1.8045941952671651</v>
      </c>
      <c r="AK83" s="16">
        <f t="shared" si="6"/>
        <v>16.351822974678843</v>
      </c>
      <c r="AL83" s="10" t="s">
        <v>78</v>
      </c>
      <c r="AM83" s="10">
        <v>1</v>
      </c>
      <c r="AN83" s="10" t="s">
        <v>63</v>
      </c>
      <c r="AO83" s="10" t="s">
        <v>64</v>
      </c>
      <c r="AP83" s="10">
        <v>10</v>
      </c>
      <c r="AQ83" s="10">
        <v>-5</v>
      </c>
      <c r="AR83" s="17" t="s">
        <v>65</v>
      </c>
      <c r="AS83" s="10">
        <v>5.01</v>
      </c>
      <c r="AT83" s="18">
        <v>0.88474913933557198</v>
      </c>
      <c r="AU83" s="18">
        <v>46.86278740004748</v>
      </c>
      <c r="AV83" s="18">
        <v>2.7203264688000042</v>
      </c>
      <c r="AW83" s="18">
        <f t="shared" si="7"/>
        <v>17.226898292365508</v>
      </c>
      <c r="AX83" s="19" t="s">
        <v>78</v>
      </c>
      <c r="AY83" s="19">
        <v>0</v>
      </c>
      <c r="AZ83" s="19">
        <v>10</v>
      </c>
      <c r="BA83" s="19">
        <v>10</v>
      </c>
      <c r="BB83" s="19">
        <v>-5</v>
      </c>
      <c r="BC83" s="19">
        <v>1</v>
      </c>
      <c r="BD83" s="18">
        <v>0.99740635531167854</v>
      </c>
      <c r="BE83" s="16">
        <f t="shared" si="9"/>
        <v>0.94107774732362526</v>
      </c>
      <c r="BF83" s="16">
        <v>0.88474913933557198</v>
      </c>
      <c r="BG83" s="16">
        <v>0.99740635531167854</v>
      </c>
      <c r="BH83" s="20">
        <f t="shared" si="8"/>
        <v>0.11265721597610656</v>
      </c>
      <c r="BI83" s="10">
        <v>-5</v>
      </c>
    </row>
    <row r="84" spans="1:61" x14ac:dyDescent="0.25">
      <c r="A84" s="10">
        <v>25</v>
      </c>
      <c r="B84" s="10">
        <v>8</v>
      </c>
      <c r="C84" s="10" t="s">
        <v>91</v>
      </c>
      <c r="D84" s="10">
        <v>493436.88065299799</v>
      </c>
      <c r="E84" s="10">
        <v>5180614.4689100003</v>
      </c>
      <c r="F84" s="10" t="s">
        <v>83</v>
      </c>
      <c r="G84" s="10" t="s">
        <v>119</v>
      </c>
      <c r="H84" s="10">
        <v>3</v>
      </c>
      <c r="I84" s="10" t="s">
        <v>86</v>
      </c>
      <c r="J84" s="10">
        <v>10</v>
      </c>
      <c r="K84" s="10">
        <v>20</v>
      </c>
      <c r="L84" s="10">
        <v>10</v>
      </c>
      <c r="M84" s="10">
        <v>-15</v>
      </c>
      <c r="N84" s="10">
        <v>2</v>
      </c>
      <c r="O84" s="10">
        <v>5.76</v>
      </c>
      <c r="P84" s="11">
        <v>1.3400120258908179</v>
      </c>
      <c r="Q84" s="11">
        <v>1.3400120258908179</v>
      </c>
      <c r="R84" s="12">
        <v>8</v>
      </c>
      <c r="S84" s="12" t="s">
        <v>91</v>
      </c>
      <c r="T84" s="10" t="s">
        <v>122</v>
      </c>
      <c r="U84" s="13">
        <v>10</v>
      </c>
      <c r="V84" s="16">
        <v>1.26</v>
      </c>
      <c r="W84" s="16">
        <v>1.3400120258908179</v>
      </c>
      <c r="X84" s="15" t="s">
        <v>119</v>
      </c>
      <c r="Y84" s="12">
        <v>3</v>
      </c>
      <c r="Z84" s="16">
        <v>8</v>
      </c>
      <c r="AA84" s="16" t="s">
        <v>91</v>
      </c>
      <c r="AB84" s="16" t="s">
        <v>119</v>
      </c>
      <c r="AC84" s="16" t="s">
        <v>86</v>
      </c>
      <c r="AD84" s="16" t="s">
        <v>122</v>
      </c>
      <c r="AE84" s="16">
        <v>1.3400120258908179</v>
      </c>
      <c r="AF84" s="16">
        <v>1.26</v>
      </c>
      <c r="AG84" s="16">
        <v>1.26</v>
      </c>
      <c r="AH84" s="16">
        <v>26.800240517816359</v>
      </c>
      <c r="AI84" s="16">
        <v>21.115909503987513</v>
      </c>
      <c r="AJ84" s="16">
        <v>1.4108986620604422</v>
      </c>
      <c r="AK84" s="16">
        <f t="shared" si="6"/>
        <v>14.966283597682594</v>
      </c>
      <c r="AL84" s="10" t="s">
        <v>122</v>
      </c>
      <c r="AM84" s="10">
        <v>2</v>
      </c>
      <c r="AN84" s="10" t="s">
        <v>64</v>
      </c>
      <c r="AO84" s="10" t="s">
        <v>68</v>
      </c>
      <c r="AP84" s="10">
        <v>10</v>
      </c>
      <c r="AQ84" s="10">
        <v>-15</v>
      </c>
      <c r="AR84" s="17" t="s">
        <v>69</v>
      </c>
      <c r="AS84" s="10">
        <v>5.1100000000000003</v>
      </c>
      <c r="AT84" s="18">
        <v>1.3494588164728003</v>
      </c>
      <c r="AU84" s="18">
        <v>22.985332020981208</v>
      </c>
      <c r="AV84" s="18">
        <v>2.0235134953009641</v>
      </c>
      <c r="AW84" s="18">
        <f t="shared" si="7"/>
        <v>11.359119706568857</v>
      </c>
      <c r="AX84" s="19" t="s">
        <v>122</v>
      </c>
      <c r="AY84" s="19">
        <v>10</v>
      </c>
      <c r="AZ84" s="19">
        <v>20</v>
      </c>
      <c r="BA84" s="19">
        <v>10</v>
      </c>
      <c r="BB84" s="19">
        <v>-15</v>
      </c>
      <c r="BC84" s="19">
        <v>2</v>
      </c>
      <c r="BD84" s="18">
        <v>1.3502831836547453</v>
      </c>
      <c r="BE84" s="16">
        <f t="shared" si="9"/>
        <v>1.3498710000637728</v>
      </c>
      <c r="BF84" s="16">
        <v>1.3494588164728003</v>
      </c>
      <c r="BG84" s="16">
        <v>1.3502831836547453</v>
      </c>
      <c r="BH84" s="20">
        <f t="shared" si="8"/>
        <v>8.2436718194500713E-4</v>
      </c>
      <c r="BI84" s="10">
        <v>-15</v>
      </c>
    </row>
    <row r="85" spans="1:61" x14ac:dyDescent="0.25">
      <c r="A85" s="10">
        <v>25</v>
      </c>
      <c r="B85" s="10">
        <v>8</v>
      </c>
      <c r="C85" s="10" t="s">
        <v>91</v>
      </c>
      <c r="D85" s="10">
        <v>493436.88065299799</v>
      </c>
      <c r="E85" s="10">
        <v>5180614.4689100003</v>
      </c>
      <c r="F85" s="10" t="s">
        <v>83</v>
      </c>
      <c r="G85" s="10" t="s">
        <v>119</v>
      </c>
      <c r="H85" s="10">
        <v>3</v>
      </c>
      <c r="I85" s="10" t="s">
        <v>86</v>
      </c>
      <c r="J85" s="10">
        <v>20</v>
      </c>
      <c r="K85" s="10">
        <v>30</v>
      </c>
      <c r="L85" s="10">
        <v>10</v>
      </c>
      <c r="M85" s="10">
        <v>-25</v>
      </c>
      <c r="N85" s="10">
        <v>3</v>
      </c>
      <c r="O85" s="10">
        <v>6.34</v>
      </c>
      <c r="P85" s="11">
        <v>1.3400120258908179</v>
      </c>
      <c r="Q85" s="11">
        <v>1.3400120258908179</v>
      </c>
      <c r="R85" s="12">
        <v>8</v>
      </c>
      <c r="S85" s="12" t="s">
        <v>91</v>
      </c>
      <c r="T85" s="10" t="s">
        <v>83</v>
      </c>
      <c r="U85" s="13">
        <v>10</v>
      </c>
      <c r="V85" s="16">
        <v>1.26</v>
      </c>
      <c r="W85" s="16">
        <v>1.3400120258908179</v>
      </c>
      <c r="X85" s="15" t="s">
        <v>119</v>
      </c>
      <c r="Y85" s="12">
        <v>4</v>
      </c>
      <c r="Z85" s="16">
        <v>8</v>
      </c>
      <c r="AA85" s="16" t="s">
        <v>91</v>
      </c>
      <c r="AB85" s="16" t="s">
        <v>119</v>
      </c>
      <c r="AC85" s="16" t="s">
        <v>86</v>
      </c>
      <c r="AD85" s="16" t="s">
        <v>83</v>
      </c>
      <c r="AE85" s="16">
        <v>1.3400120258908179</v>
      </c>
      <c r="AF85" s="16">
        <v>1.26</v>
      </c>
      <c r="AG85" s="16">
        <v>1.4200714000000001</v>
      </c>
      <c r="AH85" s="16">
        <v>40.200360776724537</v>
      </c>
      <c r="AI85" s="16">
        <v>15.412772389494672</v>
      </c>
      <c r="AJ85" s="16">
        <v>1.1969642592460024</v>
      </c>
      <c r="AK85" s="16">
        <f t="shared" si="6"/>
        <v>12.876551885687515</v>
      </c>
      <c r="AL85" s="10" t="s">
        <v>83</v>
      </c>
      <c r="AM85" s="10">
        <v>3</v>
      </c>
      <c r="AN85" s="10" t="s">
        <v>68</v>
      </c>
      <c r="AO85" s="10" t="s">
        <v>70</v>
      </c>
      <c r="AP85" s="10">
        <v>10</v>
      </c>
      <c r="AQ85" s="10">
        <v>-25</v>
      </c>
      <c r="AR85" s="17" t="s">
        <v>71</v>
      </c>
      <c r="AS85" s="10">
        <v>6.02</v>
      </c>
      <c r="AT85" s="18">
        <v>1.3400120258908179</v>
      </c>
      <c r="AU85" s="18">
        <v>14.376989025782589</v>
      </c>
      <c r="AV85" s="18">
        <v>1.5273457071103544</v>
      </c>
      <c r="AW85" s="18">
        <f t="shared" si="7"/>
        <v>9.4130549219161264</v>
      </c>
      <c r="AX85" s="19" t="s">
        <v>83</v>
      </c>
      <c r="AY85" s="19">
        <v>20</v>
      </c>
      <c r="AZ85" s="19">
        <v>30</v>
      </c>
      <c r="BA85" s="19">
        <v>10</v>
      </c>
      <c r="BB85" s="19">
        <v>-25</v>
      </c>
      <c r="BC85" s="19">
        <v>3</v>
      </c>
      <c r="BD85" s="18">
        <v>1.2832365862695627</v>
      </c>
      <c r="BE85" s="16">
        <f t="shared" si="9"/>
        <v>1.3116243060801902</v>
      </c>
      <c r="BF85" s="16">
        <v>1.3400120258908179</v>
      </c>
      <c r="BG85" s="16">
        <v>1.2832365862695627</v>
      </c>
      <c r="BH85" s="20">
        <f t="shared" si="8"/>
        <v>-5.6775439621255197E-2</v>
      </c>
      <c r="BI85" s="10">
        <v>-25</v>
      </c>
    </row>
    <row r="86" spans="1:61" x14ac:dyDescent="0.25">
      <c r="A86" s="10">
        <v>25</v>
      </c>
      <c r="B86" s="10">
        <v>8</v>
      </c>
      <c r="C86" s="10" t="s">
        <v>91</v>
      </c>
      <c r="D86" s="10">
        <v>493436.88065299799</v>
      </c>
      <c r="E86" s="10">
        <v>5180614.4689100003</v>
      </c>
      <c r="F86" s="10" t="s">
        <v>83</v>
      </c>
      <c r="G86" s="10" t="s">
        <v>119</v>
      </c>
      <c r="H86" s="10">
        <v>3</v>
      </c>
      <c r="I86" s="10" t="s">
        <v>86</v>
      </c>
      <c r="J86" s="10" t="s">
        <v>70</v>
      </c>
      <c r="K86" s="10" t="s">
        <v>123</v>
      </c>
      <c r="L86" s="10">
        <v>3</v>
      </c>
      <c r="M86" s="10">
        <v>-31.5</v>
      </c>
      <c r="N86" s="10">
        <v>4</v>
      </c>
      <c r="O86" s="10">
        <v>6.34</v>
      </c>
      <c r="P86" s="11">
        <v>0</v>
      </c>
      <c r="Q86" s="22">
        <v>1.3360792598539786</v>
      </c>
      <c r="R86" s="12"/>
      <c r="S86" s="12"/>
      <c r="U86" s="13"/>
      <c r="V86" s="16"/>
      <c r="W86" s="16"/>
      <c r="X86" s="15"/>
      <c r="Y86" s="12"/>
      <c r="Z86" s="16"/>
      <c r="AA86" s="16"/>
      <c r="AB86" s="16"/>
      <c r="AC86" s="16"/>
      <c r="AD86" s="16"/>
      <c r="AE86" s="16"/>
      <c r="AF86" s="16"/>
      <c r="AG86" s="16"/>
      <c r="AH86" s="16"/>
      <c r="AI86" s="16">
        <v>15.412772389494672</v>
      </c>
      <c r="AJ86" s="16">
        <v>1.1969642592460024</v>
      </c>
      <c r="AK86" s="16">
        <f t="shared" si="6"/>
        <v>12.876551885687515</v>
      </c>
      <c r="AL86" s="10" t="s">
        <v>83</v>
      </c>
      <c r="AM86" s="10">
        <v>3</v>
      </c>
      <c r="AN86" s="10">
        <v>30</v>
      </c>
      <c r="AO86" s="10">
        <v>33</v>
      </c>
      <c r="AP86" s="10">
        <v>3</v>
      </c>
      <c r="AQ86" s="10">
        <v>-31.5</v>
      </c>
      <c r="AR86" s="17">
        <v>4</v>
      </c>
      <c r="AS86" s="10">
        <v>5.4</v>
      </c>
      <c r="AT86" s="16">
        <v>1.3455837452771142</v>
      </c>
      <c r="AU86" s="16">
        <v>4.7754767119884782</v>
      </c>
      <c r="AV86" s="16">
        <v>0.48114037979873781</v>
      </c>
      <c r="AW86" s="16">
        <f t="shared" si="7"/>
        <v>9.9253293061498429</v>
      </c>
      <c r="AX86" s="10" t="s">
        <v>83</v>
      </c>
      <c r="AY86" s="10">
        <v>30</v>
      </c>
      <c r="AZ86" s="10">
        <v>33</v>
      </c>
      <c r="BA86" s="10">
        <v>3</v>
      </c>
      <c r="BB86" s="10">
        <v>-31.5</v>
      </c>
      <c r="BC86" s="10">
        <v>4</v>
      </c>
      <c r="BD86" s="16">
        <v>1.3265747744308429</v>
      </c>
      <c r="BE86" s="18">
        <f t="shared" si="9"/>
        <v>1.3360792598539786</v>
      </c>
      <c r="BF86" s="16">
        <v>1.3360792598539786</v>
      </c>
      <c r="BG86" s="16">
        <v>1.3360792598539786</v>
      </c>
      <c r="BH86" s="20">
        <f t="shared" si="8"/>
        <v>-1.9008970846271289E-2</v>
      </c>
      <c r="BI86" s="10">
        <v>-31.5</v>
      </c>
    </row>
    <row r="87" spans="1:61" x14ac:dyDescent="0.25">
      <c r="A87" s="10">
        <v>25</v>
      </c>
      <c r="B87" s="10">
        <v>8</v>
      </c>
      <c r="C87" s="10" t="s">
        <v>91</v>
      </c>
      <c r="D87" s="10">
        <v>493436.88065299799</v>
      </c>
      <c r="E87" s="10">
        <v>5180614.4689100003</v>
      </c>
      <c r="F87" s="10" t="s">
        <v>92</v>
      </c>
      <c r="G87" s="10" t="s">
        <v>119</v>
      </c>
      <c r="H87" s="10">
        <v>3</v>
      </c>
      <c r="I87" s="10" t="s">
        <v>86</v>
      </c>
      <c r="J87" s="10">
        <v>33</v>
      </c>
      <c r="K87" s="10">
        <v>58</v>
      </c>
      <c r="L87" s="10">
        <v>25</v>
      </c>
      <c r="M87" s="10">
        <v>-45.5</v>
      </c>
      <c r="N87" s="10">
        <v>5</v>
      </c>
      <c r="O87" s="10">
        <v>6</v>
      </c>
      <c r="P87" s="11">
        <v>1.4019258131248564</v>
      </c>
      <c r="Q87" s="22">
        <v>1.4216363832504166</v>
      </c>
      <c r="R87" s="13">
        <v>8</v>
      </c>
      <c r="S87" s="13" t="s">
        <v>91</v>
      </c>
      <c r="T87" s="10" t="s">
        <v>92</v>
      </c>
      <c r="U87" s="12">
        <v>28</v>
      </c>
      <c r="V87" s="16">
        <v>1.425</v>
      </c>
      <c r="W87" s="16">
        <v>1.4019258131248564</v>
      </c>
      <c r="X87" s="15" t="s">
        <v>119</v>
      </c>
      <c r="Y87" s="12">
        <v>5</v>
      </c>
      <c r="Z87" s="16">
        <v>8</v>
      </c>
      <c r="AA87" s="16" t="s">
        <v>91</v>
      </c>
      <c r="AB87" s="16" t="s">
        <v>119</v>
      </c>
      <c r="AC87" s="16" t="s">
        <v>86</v>
      </c>
      <c r="AD87" s="16" t="s">
        <v>92</v>
      </c>
      <c r="AE87" s="16">
        <v>1.4019258131248564</v>
      </c>
      <c r="AF87" s="16">
        <v>1.425</v>
      </c>
      <c r="AG87" s="16">
        <v>1.4116667000000001</v>
      </c>
      <c r="AH87" s="16">
        <v>79.454283544220516</v>
      </c>
      <c r="AI87" s="16">
        <v>26.058971509127375</v>
      </c>
      <c r="AJ87" s="16">
        <v>2.7677842044518846</v>
      </c>
      <c r="AK87" s="16">
        <f t="shared" si="6"/>
        <v>9.4151023288637994</v>
      </c>
      <c r="AL87" s="10" t="s">
        <v>92</v>
      </c>
      <c r="AM87" s="10">
        <v>7</v>
      </c>
      <c r="AN87" s="10">
        <v>33</v>
      </c>
      <c r="AO87" s="10">
        <v>58</v>
      </c>
      <c r="AP87" s="10">
        <v>25</v>
      </c>
      <c r="AQ87" s="10">
        <v>-45.5</v>
      </c>
      <c r="AR87" s="17">
        <v>5</v>
      </c>
      <c r="AS87" s="10">
        <v>6.1</v>
      </c>
      <c r="AT87" s="16">
        <v>1.4019258131248564</v>
      </c>
      <c r="AU87" s="16">
        <v>21.536033859770761</v>
      </c>
      <c r="AV87" s="16">
        <v>2.743568816285344</v>
      </c>
      <c r="AW87" s="16">
        <f t="shared" si="7"/>
        <v>7.8496423096576384</v>
      </c>
      <c r="AX87" s="10" t="s">
        <v>92</v>
      </c>
      <c r="AY87" s="10">
        <v>33</v>
      </c>
      <c r="AZ87" s="10">
        <v>58</v>
      </c>
      <c r="BA87" s="10">
        <v>25</v>
      </c>
      <c r="BB87" s="10">
        <v>-45.5</v>
      </c>
      <c r="BC87" s="10">
        <v>5</v>
      </c>
      <c r="BD87" s="16">
        <v>1.4413469533759771</v>
      </c>
      <c r="BE87" s="18">
        <f t="shared" si="9"/>
        <v>1.4216363832504166</v>
      </c>
      <c r="BF87" s="16">
        <v>1.4216363832504166</v>
      </c>
      <c r="BG87" s="16">
        <v>1.4216363832504166</v>
      </c>
      <c r="BH87" s="20">
        <f t="shared" si="8"/>
        <v>3.9421140251120645E-2</v>
      </c>
      <c r="BI87" s="10">
        <v>-45.5</v>
      </c>
    </row>
    <row r="88" spans="1:61" x14ac:dyDescent="0.25">
      <c r="A88" s="10">
        <v>25</v>
      </c>
      <c r="B88" s="10">
        <v>8</v>
      </c>
      <c r="C88" s="10" t="s">
        <v>91</v>
      </c>
      <c r="D88" s="10">
        <v>493436.88065299799</v>
      </c>
      <c r="E88" s="10">
        <v>5180614.4689100003</v>
      </c>
      <c r="F88" s="10" t="s">
        <v>124</v>
      </c>
      <c r="G88" s="10" t="s">
        <v>119</v>
      </c>
      <c r="H88" s="10">
        <v>3</v>
      </c>
      <c r="I88" s="10" t="s">
        <v>86</v>
      </c>
      <c r="J88" s="10">
        <v>58</v>
      </c>
      <c r="K88" s="10">
        <v>88</v>
      </c>
      <c r="L88" s="10">
        <v>30</v>
      </c>
      <c r="M88" s="10">
        <v>-73</v>
      </c>
      <c r="N88" s="10">
        <v>6</v>
      </c>
      <c r="O88" s="10">
        <v>6.21</v>
      </c>
      <c r="P88" s="11">
        <v>1.5626163469029695</v>
      </c>
      <c r="Q88" s="22">
        <v>1.5791457992173727</v>
      </c>
      <c r="R88" s="12">
        <v>8</v>
      </c>
      <c r="S88" s="12" t="s">
        <v>91</v>
      </c>
      <c r="T88" s="10" t="s">
        <v>124</v>
      </c>
      <c r="U88" s="12">
        <v>30</v>
      </c>
      <c r="V88" s="16">
        <v>1.53</v>
      </c>
      <c r="W88" s="16">
        <v>1.5626163469029695</v>
      </c>
      <c r="X88" s="15" t="s">
        <v>119</v>
      </c>
      <c r="Y88" s="12">
        <v>6</v>
      </c>
      <c r="Z88" s="16">
        <v>8</v>
      </c>
      <c r="AA88" s="16" t="s">
        <v>91</v>
      </c>
      <c r="AB88" s="16" t="s">
        <v>119</v>
      </c>
      <c r="AC88" s="16" t="s">
        <v>86</v>
      </c>
      <c r="AD88" s="16" t="s">
        <v>124</v>
      </c>
      <c r="AE88" s="16">
        <v>1.5626163469029695</v>
      </c>
      <c r="AF88" s="16">
        <v>1.53</v>
      </c>
      <c r="AG88" s="16">
        <v>1.53</v>
      </c>
      <c r="AH88" s="16">
        <v>126.3327739513096</v>
      </c>
      <c r="AI88" s="16">
        <v>17.798992237708227</v>
      </c>
      <c r="AJ88" s="16">
        <v>3.6689332491426487</v>
      </c>
      <c r="AK88" s="16">
        <f t="shared" si="6"/>
        <v>4.8512717536813925</v>
      </c>
      <c r="AL88" s="10" t="s">
        <v>124</v>
      </c>
      <c r="AM88" s="10">
        <v>10</v>
      </c>
      <c r="AN88" s="10">
        <v>58</v>
      </c>
      <c r="AO88" s="10">
        <v>88</v>
      </c>
      <c r="AP88" s="10">
        <v>30</v>
      </c>
      <c r="AQ88" s="10">
        <v>-73</v>
      </c>
      <c r="AR88" s="17">
        <v>6</v>
      </c>
      <c r="AS88" s="10">
        <v>6.18</v>
      </c>
      <c r="AT88" s="16">
        <v>1.5626163469029695</v>
      </c>
      <c r="AU88" s="16">
        <v>22.333850399745383</v>
      </c>
      <c r="AV88" s="16">
        <v>3.5960489991278037</v>
      </c>
      <c r="AW88" s="16">
        <f t="shared" si="7"/>
        <v>6.2106635380002615</v>
      </c>
      <c r="AX88" s="10" t="s">
        <v>124</v>
      </c>
      <c r="AY88" s="10">
        <v>58</v>
      </c>
      <c r="AZ88" s="10">
        <v>88</v>
      </c>
      <c r="BA88" s="10">
        <v>30</v>
      </c>
      <c r="BB88" s="10">
        <v>-73</v>
      </c>
      <c r="BC88" s="10">
        <v>6</v>
      </c>
      <c r="BD88" s="16">
        <v>1.595675251531776</v>
      </c>
      <c r="BE88" s="18">
        <f t="shared" si="9"/>
        <v>1.5791457992173727</v>
      </c>
      <c r="BF88" s="16">
        <v>1.5791457992173727</v>
      </c>
      <c r="BG88" s="16">
        <v>1.5791457992173727</v>
      </c>
      <c r="BH88" s="20">
        <f t="shared" si="8"/>
        <v>3.3058904628806562E-2</v>
      </c>
      <c r="BI88" s="10">
        <v>-73</v>
      </c>
    </row>
    <row r="89" spans="1:61" x14ac:dyDescent="0.25">
      <c r="A89" s="10">
        <v>25</v>
      </c>
      <c r="B89" s="10">
        <v>8</v>
      </c>
      <c r="C89" s="10" t="s">
        <v>91</v>
      </c>
      <c r="D89" s="10">
        <v>493436.88065299799</v>
      </c>
      <c r="E89" s="10">
        <v>5180614.4689100003</v>
      </c>
      <c r="F89" s="10" t="s">
        <v>125</v>
      </c>
      <c r="G89" s="10" t="s">
        <v>119</v>
      </c>
      <c r="H89" s="10">
        <v>3</v>
      </c>
      <c r="I89" s="10" t="s">
        <v>86</v>
      </c>
      <c r="J89" s="10">
        <v>88</v>
      </c>
      <c r="K89" s="10">
        <v>106</v>
      </c>
      <c r="L89" s="10">
        <v>18</v>
      </c>
      <c r="M89" s="10">
        <v>-97</v>
      </c>
      <c r="N89" s="10">
        <v>7</v>
      </c>
      <c r="O89" s="10">
        <v>6.27</v>
      </c>
      <c r="P89" s="11">
        <v>1.6371857425893124</v>
      </c>
      <c r="Q89" s="22">
        <v>1.584659256137928</v>
      </c>
      <c r="R89" s="12">
        <v>8</v>
      </c>
      <c r="S89" s="12" t="s">
        <v>91</v>
      </c>
      <c r="T89" s="10" t="s">
        <v>125</v>
      </c>
      <c r="U89" s="12">
        <v>18</v>
      </c>
      <c r="V89" s="16">
        <v>1.59</v>
      </c>
      <c r="W89" s="16">
        <v>1.6371857425893124</v>
      </c>
      <c r="X89" s="15" t="s">
        <v>119</v>
      </c>
      <c r="Y89" s="12">
        <v>7</v>
      </c>
      <c r="Z89" s="16">
        <v>8</v>
      </c>
      <c r="AA89" s="16" t="s">
        <v>91</v>
      </c>
      <c r="AB89" s="16" t="s">
        <v>119</v>
      </c>
      <c r="AC89" s="16" t="s">
        <v>86</v>
      </c>
      <c r="AD89" s="16" t="s">
        <v>125</v>
      </c>
      <c r="AE89" s="16">
        <v>1.6371857425893124</v>
      </c>
      <c r="AF89" s="16">
        <v>1.59</v>
      </c>
      <c r="AG89" s="16">
        <v>1.6</v>
      </c>
      <c r="AH89" s="16">
        <v>155.80211731791724</v>
      </c>
      <c r="AI89" s="16">
        <v>9.5845904310084968</v>
      </c>
      <c r="AJ89" s="16">
        <v>1.5138986339967893</v>
      </c>
      <c r="AK89" s="16">
        <f t="shared" si="6"/>
        <v>6.3310648518815063</v>
      </c>
      <c r="AL89" s="10" t="s">
        <v>125</v>
      </c>
      <c r="AM89" s="10">
        <v>10</v>
      </c>
      <c r="AN89" s="10">
        <v>88</v>
      </c>
      <c r="AO89" s="10">
        <v>106</v>
      </c>
      <c r="AP89" s="10">
        <v>18</v>
      </c>
      <c r="AQ89" s="10">
        <v>-97</v>
      </c>
      <c r="AR89" s="17">
        <v>7</v>
      </c>
      <c r="AS89" s="10">
        <v>6.49</v>
      </c>
      <c r="AT89" s="16">
        <v>1.6371857425893124</v>
      </c>
      <c r="AU89" s="16">
        <v>10.039615898135885</v>
      </c>
      <c r="AV89" s="16">
        <v>1.5347634025329251</v>
      </c>
      <c r="AW89" s="16">
        <f t="shared" si="7"/>
        <v>6.5414746543778799</v>
      </c>
      <c r="AX89" s="10" t="s">
        <v>125</v>
      </c>
      <c r="AY89" s="10">
        <v>88</v>
      </c>
      <c r="AZ89" s="10">
        <v>106</v>
      </c>
      <c r="BA89" s="10">
        <v>18</v>
      </c>
      <c r="BB89" s="10">
        <v>-97</v>
      </c>
      <c r="BC89" s="10">
        <v>7</v>
      </c>
      <c r="BD89" s="16">
        <v>1.5321327696865434</v>
      </c>
      <c r="BE89" s="18">
        <f t="shared" si="9"/>
        <v>1.584659256137928</v>
      </c>
      <c r="BF89" s="16">
        <v>1.584659256137928</v>
      </c>
      <c r="BG89" s="16">
        <v>1.584659256137928</v>
      </c>
      <c r="BH89" s="20">
        <f t="shared" si="8"/>
        <v>-0.10505297290276894</v>
      </c>
      <c r="BI89" s="10">
        <v>-97</v>
      </c>
    </row>
    <row r="90" spans="1:61" x14ac:dyDescent="0.25">
      <c r="A90" s="10">
        <v>25</v>
      </c>
      <c r="B90" s="10">
        <v>8</v>
      </c>
      <c r="C90" s="10" t="s">
        <v>91</v>
      </c>
      <c r="D90" s="10">
        <v>493436.88065299799</v>
      </c>
      <c r="E90" s="10">
        <v>5180614.4689100003</v>
      </c>
      <c r="F90" s="10" t="s">
        <v>99</v>
      </c>
      <c r="G90" s="10" t="s">
        <v>119</v>
      </c>
      <c r="H90" s="10">
        <v>3</v>
      </c>
      <c r="I90" s="10" t="s">
        <v>86</v>
      </c>
      <c r="J90" s="10">
        <v>106</v>
      </c>
      <c r="K90" s="10">
        <v>153</v>
      </c>
      <c r="L90" s="10">
        <v>47</v>
      </c>
      <c r="M90" s="10">
        <v>-129.5</v>
      </c>
      <c r="N90" s="10">
        <v>8</v>
      </c>
      <c r="O90" s="10">
        <v>6.05</v>
      </c>
      <c r="P90" s="11">
        <v>1.6834563584164992</v>
      </c>
      <c r="Q90" s="22">
        <v>1.6480289018145635</v>
      </c>
      <c r="R90" s="12">
        <v>8</v>
      </c>
      <c r="S90" s="12" t="s">
        <v>91</v>
      </c>
      <c r="T90" s="10" t="s">
        <v>99</v>
      </c>
      <c r="U90" s="12">
        <v>47</v>
      </c>
      <c r="V90" s="16">
        <v>1.59</v>
      </c>
      <c r="W90" s="16">
        <v>1.6834563584164992</v>
      </c>
      <c r="X90" s="15" t="s">
        <v>119</v>
      </c>
      <c r="Y90" s="12">
        <v>8</v>
      </c>
      <c r="Z90" s="16">
        <v>8</v>
      </c>
      <c r="AA90" s="16" t="s">
        <v>91</v>
      </c>
      <c r="AB90" s="16" t="s">
        <v>119</v>
      </c>
      <c r="AC90" s="16" t="s">
        <v>86</v>
      </c>
      <c r="AD90" s="16" t="s">
        <v>99</v>
      </c>
      <c r="AE90" s="16">
        <v>1.6834563584164992</v>
      </c>
      <c r="AF90" s="16">
        <v>1.59</v>
      </c>
      <c r="AG90" s="16">
        <v>1.5987499999999999</v>
      </c>
      <c r="AH90" s="16">
        <v>234.9245661634927</v>
      </c>
      <c r="AI90" s="16">
        <v>18.698020575620216</v>
      </c>
      <c r="AJ90" s="16">
        <v>2.4132656517573854</v>
      </c>
      <c r="AK90" s="16">
        <f t="shared" si="6"/>
        <v>7.7480158730158726</v>
      </c>
      <c r="AL90" s="10" t="s">
        <v>99</v>
      </c>
      <c r="AM90" s="10">
        <v>6</v>
      </c>
      <c r="AN90" s="10">
        <v>106</v>
      </c>
      <c r="AO90" s="10">
        <v>153</v>
      </c>
      <c r="AP90" s="10">
        <v>47</v>
      </c>
      <c r="AQ90" s="10">
        <v>-129.5</v>
      </c>
      <c r="AR90" s="17">
        <v>8</v>
      </c>
      <c r="AS90" s="10">
        <v>6.48</v>
      </c>
      <c r="AT90" s="16">
        <v>1.6834563584164992</v>
      </c>
      <c r="AU90" s="16">
        <v>22.404312615113149</v>
      </c>
      <c r="AV90" s="16">
        <v>3.890450809736945</v>
      </c>
      <c r="AW90" s="16">
        <f t="shared" si="7"/>
        <v>5.7587960138295715</v>
      </c>
      <c r="AX90" s="10" t="s">
        <v>99</v>
      </c>
      <c r="AY90" s="10">
        <v>106</v>
      </c>
      <c r="AZ90" s="10">
        <v>153</v>
      </c>
      <c r="BA90" s="10">
        <v>47</v>
      </c>
      <c r="BB90" s="10">
        <v>-129.5</v>
      </c>
      <c r="BC90" s="10">
        <v>8</v>
      </c>
      <c r="BD90" s="16">
        <v>1.612601445212628</v>
      </c>
      <c r="BE90" s="18">
        <f t="shared" si="9"/>
        <v>1.6480289018145635</v>
      </c>
      <c r="BF90" s="16">
        <v>1.6480289018145635</v>
      </c>
      <c r="BG90" s="16">
        <v>1.6480289018145635</v>
      </c>
      <c r="BH90" s="20">
        <f t="shared" si="8"/>
        <v>-7.0854913203871162E-2</v>
      </c>
      <c r="BI90" s="10">
        <v>-129.5</v>
      </c>
    </row>
    <row r="91" spans="1:61" x14ac:dyDescent="0.25">
      <c r="A91" s="10">
        <v>27</v>
      </c>
      <c r="B91" s="10">
        <v>10</v>
      </c>
      <c r="C91" s="10" t="s">
        <v>91</v>
      </c>
      <c r="D91" s="10">
        <v>493502.30170800001</v>
      </c>
      <c r="E91" s="10">
        <v>5180616.15558</v>
      </c>
      <c r="F91" s="10" t="s">
        <v>78</v>
      </c>
      <c r="G91" s="10" t="s">
        <v>139</v>
      </c>
      <c r="H91" s="10">
        <v>4</v>
      </c>
      <c r="I91" s="10" t="s">
        <v>62</v>
      </c>
      <c r="J91" s="10">
        <v>0</v>
      </c>
      <c r="K91" s="10">
        <v>10</v>
      </c>
      <c r="L91" s="10">
        <v>10</v>
      </c>
      <c r="M91" s="10">
        <v>-5</v>
      </c>
      <c r="N91" s="10">
        <v>1</v>
      </c>
      <c r="O91" s="10">
        <v>5.5</v>
      </c>
      <c r="P91" s="11">
        <v>1.2734642285953779</v>
      </c>
      <c r="Q91" s="11">
        <v>1.2734642285953779</v>
      </c>
      <c r="R91" s="12">
        <v>10</v>
      </c>
      <c r="S91" s="12" t="s">
        <v>91</v>
      </c>
      <c r="T91" s="10" t="s">
        <v>78</v>
      </c>
      <c r="U91" s="21">
        <v>10</v>
      </c>
      <c r="V91" s="16">
        <v>1.1399999999999999</v>
      </c>
      <c r="W91" s="16">
        <v>1.2734642285953779</v>
      </c>
      <c r="X91" s="15" t="s">
        <v>139</v>
      </c>
      <c r="Y91" s="12">
        <v>2</v>
      </c>
      <c r="Z91" s="16">
        <v>10</v>
      </c>
      <c r="AA91" s="16" t="s">
        <v>91</v>
      </c>
      <c r="AB91" s="16" t="s">
        <v>139</v>
      </c>
      <c r="AC91" s="16" t="s">
        <v>62</v>
      </c>
      <c r="AD91" s="16" t="s">
        <v>78</v>
      </c>
      <c r="AE91" s="16">
        <v>1.2734642285953779</v>
      </c>
      <c r="AF91" s="16">
        <v>1.1399999999999999</v>
      </c>
      <c r="AG91" s="16">
        <v>1.1472807</v>
      </c>
      <c r="AH91" s="16">
        <v>12.734642285953779</v>
      </c>
      <c r="AI91" s="16">
        <v>27.667283830463184</v>
      </c>
      <c r="AJ91" s="16">
        <v>1.9708132401742071</v>
      </c>
      <c r="AK91" s="16">
        <f t="shared" si="6"/>
        <v>14.0385112432153</v>
      </c>
      <c r="AL91" s="10" t="s">
        <v>78</v>
      </c>
      <c r="AM91" s="10">
        <v>1</v>
      </c>
      <c r="AN91" s="10" t="s">
        <v>63</v>
      </c>
      <c r="AO91" s="10" t="s">
        <v>64</v>
      </c>
      <c r="AP91" s="10">
        <v>10</v>
      </c>
      <c r="AQ91" s="10">
        <v>-5</v>
      </c>
      <c r="AR91" s="17" t="s">
        <v>65</v>
      </c>
      <c r="AS91" s="10">
        <v>5.24</v>
      </c>
      <c r="AT91" s="18">
        <v>0.99341161118947696</v>
      </c>
      <c r="AU91" s="18">
        <v>33.829104093501968</v>
      </c>
      <c r="AV91" s="18">
        <v>2.2730487966087551</v>
      </c>
      <c r="AW91" s="18">
        <f t="shared" si="7"/>
        <v>14.88270033796584</v>
      </c>
      <c r="AX91" s="19" t="s">
        <v>78</v>
      </c>
      <c r="AY91" s="19">
        <v>0</v>
      </c>
      <c r="AZ91" s="19">
        <v>10</v>
      </c>
      <c r="BA91" s="19">
        <v>10</v>
      </c>
      <c r="BB91" s="19">
        <v>-5</v>
      </c>
      <c r="BC91" s="19">
        <v>1</v>
      </c>
      <c r="BD91" s="18">
        <v>1.1281472202127847</v>
      </c>
      <c r="BE91" s="16">
        <f t="shared" si="9"/>
        <v>1.0607794157011308</v>
      </c>
      <c r="BF91" s="16">
        <v>0.99341161118947696</v>
      </c>
      <c r="BG91" s="16">
        <v>1.1281472202127847</v>
      </c>
      <c r="BH91" s="20">
        <f t="shared" si="8"/>
        <v>0.13473560902330772</v>
      </c>
      <c r="BI91" s="10">
        <v>-5</v>
      </c>
    </row>
    <row r="92" spans="1:61" x14ac:dyDescent="0.25">
      <c r="A92" s="10">
        <v>27</v>
      </c>
      <c r="B92" s="10">
        <v>10</v>
      </c>
      <c r="C92" s="10" t="s">
        <v>91</v>
      </c>
      <c r="D92" s="10">
        <v>493502.30170800001</v>
      </c>
      <c r="E92" s="10">
        <v>5180616.15558</v>
      </c>
      <c r="F92" s="10" t="s">
        <v>78</v>
      </c>
      <c r="G92" s="10" t="s">
        <v>139</v>
      </c>
      <c r="H92" s="10">
        <v>4</v>
      </c>
      <c r="I92" s="10" t="s">
        <v>62</v>
      </c>
      <c r="J92" s="10">
        <v>10</v>
      </c>
      <c r="K92" s="10">
        <v>20</v>
      </c>
      <c r="L92" s="10">
        <v>10</v>
      </c>
      <c r="M92" s="10">
        <v>-15</v>
      </c>
      <c r="N92" s="10">
        <v>2</v>
      </c>
      <c r="O92" s="10">
        <v>5.19</v>
      </c>
      <c r="P92" s="11">
        <v>1.2734642285953779</v>
      </c>
      <c r="Q92" s="11">
        <v>1.2734642285953779</v>
      </c>
      <c r="R92" s="12">
        <v>10</v>
      </c>
      <c r="S92" s="12" t="s">
        <v>91</v>
      </c>
      <c r="T92" s="10" t="s">
        <v>78</v>
      </c>
      <c r="U92" s="13">
        <v>10</v>
      </c>
      <c r="V92" s="16">
        <v>1.1399999999999999</v>
      </c>
      <c r="W92" s="16">
        <v>1.2734642285953779</v>
      </c>
      <c r="X92" s="15" t="s">
        <v>139</v>
      </c>
      <c r="Y92" s="12">
        <v>3</v>
      </c>
      <c r="Z92" s="16">
        <v>10</v>
      </c>
      <c r="AA92" s="16" t="s">
        <v>91</v>
      </c>
      <c r="AB92" s="16" t="s">
        <v>139</v>
      </c>
      <c r="AC92" s="16" t="s">
        <v>62</v>
      </c>
      <c r="AD92" s="16" t="s">
        <v>78</v>
      </c>
      <c r="AE92" s="16">
        <v>1.2734642285953779</v>
      </c>
      <c r="AF92" s="16">
        <v>1.1399999999999999</v>
      </c>
      <c r="AG92" s="16">
        <v>1.1472807</v>
      </c>
      <c r="AH92" s="16">
        <v>25.469284571907558</v>
      </c>
      <c r="AI92" s="16">
        <v>26.601394271128854</v>
      </c>
      <c r="AJ92" s="16">
        <v>2.0721809927703991</v>
      </c>
      <c r="AK92" s="16">
        <f t="shared" si="6"/>
        <v>12.837389380530974</v>
      </c>
      <c r="AL92" s="10" t="s">
        <v>78</v>
      </c>
      <c r="AM92" s="10">
        <v>1</v>
      </c>
      <c r="AN92" s="10" t="s">
        <v>64</v>
      </c>
      <c r="AO92" s="10" t="s">
        <v>68</v>
      </c>
      <c r="AP92" s="10">
        <v>10</v>
      </c>
      <c r="AQ92" s="10">
        <v>-15</v>
      </c>
      <c r="AR92" s="17" t="s">
        <v>69</v>
      </c>
      <c r="AS92" s="10">
        <v>6.08</v>
      </c>
      <c r="AT92" s="18">
        <v>1.2886935837723985</v>
      </c>
      <c r="AU92" s="18">
        <v>24.137230824057024</v>
      </c>
      <c r="AV92" s="18">
        <v>1.9352311547510106</v>
      </c>
      <c r="AW92" s="18">
        <f t="shared" si="7"/>
        <v>12.472531131384432</v>
      </c>
      <c r="AX92" s="19" t="s">
        <v>78</v>
      </c>
      <c r="AY92" s="19">
        <v>10</v>
      </c>
      <c r="AZ92" s="19">
        <v>20</v>
      </c>
      <c r="BA92" s="19">
        <v>10</v>
      </c>
      <c r="BB92" s="19">
        <v>-15</v>
      </c>
      <c r="BC92" s="19">
        <v>2</v>
      </c>
      <c r="BD92" s="18">
        <v>1.2732678158688711</v>
      </c>
      <c r="BE92" s="16">
        <f t="shared" si="9"/>
        <v>1.2809806998206348</v>
      </c>
      <c r="BF92" s="16">
        <v>1.2886935837723985</v>
      </c>
      <c r="BG92" s="16">
        <v>1.2732678158688711</v>
      </c>
      <c r="BH92" s="20">
        <f t="shared" si="8"/>
        <v>-1.5425767903527454E-2</v>
      </c>
      <c r="BI92" s="10">
        <v>-15</v>
      </c>
    </row>
    <row r="93" spans="1:61" x14ac:dyDescent="0.25">
      <c r="A93" s="10">
        <v>27</v>
      </c>
      <c r="B93" s="10">
        <v>10</v>
      </c>
      <c r="C93" s="10" t="s">
        <v>91</v>
      </c>
      <c r="D93" s="10">
        <v>493502.30170800001</v>
      </c>
      <c r="E93" s="10">
        <v>5180616.15558</v>
      </c>
      <c r="F93" s="10" t="s">
        <v>78</v>
      </c>
      <c r="G93" s="10" t="s">
        <v>139</v>
      </c>
      <c r="H93" s="10">
        <v>4</v>
      </c>
      <c r="I93" s="10" t="s">
        <v>62</v>
      </c>
      <c r="J93" s="10">
        <v>20</v>
      </c>
      <c r="K93" s="10">
        <v>30</v>
      </c>
      <c r="L93" s="10">
        <v>10</v>
      </c>
      <c r="M93" s="10">
        <v>-25</v>
      </c>
      <c r="N93" s="10">
        <v>3</v>
      </c>
      <c r="O93" s="10">
        <v>5.78</v>
      </c>
      <c r="P93" s="11">
        <v>1.2734642285953779</v>
      </c>
      <c r="Q93" s="11">
        <v>1.2734642285953779</v>
      </c>
      <c r="R93" s="12">
        <v>10</v>
      </c>
      <c r="S93" s="12" t="s">
        <v>91</v>
      </c>
      <c r="T93" s="10" t="s">
        <v>143</v>
      </c>
      <c r="U93" s="21">
        <v>10</v>
      </c>
      <c r="V93" s="16">
        <v>1.1399999999999999</v>
      </c>
      <c r="W93" s="16">
        <v>1.2734642285953779</v>
      </c>
      <c r="X93" s="15" t="s">
        <v>139</v>
      </c>
      <c r="Y93" s="12">
        <v>4</v>
      </c>
      <c r="Z93" s="16">
        <v>10</v>
      </c>
      <c r="AA93" s="16" t="s">
        <v>91</v>
      </c>
      <c r="AB93" s="16" t="s">
        <v>139</v>
      </c>
      <c r="AC93" s="16" t="s">
        <v>62</v>
      </c>
      <c r="AD93" s="16" t="s">
        <v>143</v>
      </c>
      <c r="AE93" s="16">
        <v>1.2734642285953779</v>
      </c>
      <c r="AF93" s="16">
        <v>1.1399999999999999</v>
      </c>
      <c r="AG93" s="16">
        <v>1.1539999999999999</v>
      </c>
      <c r="AH93" s="16">
        <v>38.203926857861333</v>
      </c>
      <c r="AI93" s="16">
        <v>19.279878523554796</v>
      </c>
      <c r="AJ93" s="16">
        <v>1.5452901406832116</v>
      </c>
      <c r="AK93" s="16">
        <f t="shared" si="6"/>
        <v>12.476542764345004</v>
      </c>
      <c r="AL93" s="10" t="s">
        <v>143</v>
      </c>
      <c r="AM93" s="10">
        <v>2</v>
      </c>
      <c r="AN93" s="10" t="s">
        <v>68</v>
      </c>
      <c r="AO93" s="10" t="s">
        <v>70</v>
      </c>
      <c r="AP93" s="10">
        <v>10</v>
      </c>
      <c r="AQ93" s="10">
        <v>-25</v>
      </c>
      <c r="AR93" s="17" t="s">
        <v>71</v>
      </c>
      <c r="AS93" s="10">
        <v>4.9000000000000004</v>
      </c>
      <c r="AT93" s="18">
        <v>1.2734642285953779</v>
      </c>
      <c r="AU93" s="18">
        <v>10.093604822269826</v>
      </c>
      <c r="AV93" s="18">
        <v>0.98018541674986237</v>
      </c>
      <c r="AW93" s="18">
        <f t="shared" si="7"/>
        <v>10.297648434454985</v>
      </c>
      <c r="AX93" s="19" t="s">
        <v>143</v>
      </c>
      <c r="AY93" s="19">
        <v>20</v>
      </c>
      <c r="AZ93" s="19">
        <v>30</v>
      </c>
      <c r="BA93" s="19">
        <v>10</v>
      </c>
      <c r="BB93" s="19">
        <v>-25</v>
      </c>
      <c r="BC93" s="19">
        <v>3</v>
      </c>
      <c r="BD93" s="18">
        <v>1.3155248160629534</v>
      </c>
      <c r="BE93" s="16">
        <f t="shared" si="9"/>
        <v>1.2944945223291655</v>
      </c>
      <c r="BF93" s="16">
        <v>1.2734642285953779</v>
      </c>
      <c r="BG93" s="16">
        <v>1.3155248160629534</v>
      </c>
      <c r="BH93" s="20">
        <f t="shared" si="8"/>
        <v>4.2060587467575461E-2</v>
      </c>
      <c r="BI93" s="10">
        <v>-25</v>
      </c>
    </row>
    <row r="94" spans="1:61" x14ac:dyDescent="0.25">
      <c r="A94" s="10">
        <v>27</v>
      </c>
      <c r="B94" s="10">
        <v>10</v>
      </c>
      <c r="C94" s="10" t="s">
        <v>91</v>
      </c>
      <c r="D94" s="10">
        <v>493502.30170800001</v>
      </c>
      <c r="E94" s="10">
        <v>5180616.15558</v>
      </c>
      <c r="F94" s="10" t="s">
        <v>140</v>
      </c>
      <c r="G94" s="10" t="s">
        <v>139</v>
      </c>
      <c r="H94" s="10">
        <v>4</v>
      </c>
      <c r="I94" s="10" t="s">
        <v>62</v>
      </c>
      <c r="J94" s="10">
        <v>30</v>
      </c>
      <c r="K94" s="10">
        <v>41</v>
      </c>
      <c r="L94" s="10">
        <v>11</v>
      </c>
      <c r="M94" s="10">
        <v>-35.5</v>
      </c>
      <c r="N94" s="10">
        <v>4</v>
      </c>
      <c r="O94" s="10">
        <v>5.96</v>
      </c>
      <c r="P94" s="11">
        <v>1.3941628840519773</v>
      </c>
      <c r="Q94" s="22">
        <v>1.3809137675947731</v>
      </c>
      <c r="R94" s="13">
        <v>10</v>
      </c>
      <c r="S94" s="13" t="s">
        <v>91</v>
      </c>
      <c r="T94" s="10" t="s">
        <v>140</v>
      </c>
      <c r="U94" s="12">
        <v>11</v>
      </c>
      <c r="V94" s="16">
        <v>1.2</v>
      </c>
      <c r="W94" s="16">
        <v>1.3941628840519773</v>
      </c>
      <c r="X94" s="15" t="s">
        <v>139</v>
      </c>
      <c r="Y94" s="12">
        <v>5</v>
      </c>
      <c r="Z94" s="16">
        <v>10</v>
      </c>
      <c r="AA94" s="16" t="s">
        <v>91</v>
      </c>
      <c r="AB94" s="16" t="s">
        <v>139</v>
      </c>
      <c r="AC94" s="16" t="s">
        <v>62</v>
      </c>
      <c r="AD94" s="16" t="s">
        <v>140</v>
      </c>
      <c r="AE94" s="16">
        <v>1.3941628840519773</v>
      </c>
      <c r="AF94" s="16">
        <v>1.2</v>
      </c>
      <c r="AG94" s="16">
        <v>1.2755901000000001</v>
      </c>
      <c r="AH94" s="16">
        <v>53.539718582433082</v>
      </c>
      <c r="AI94" s="16">
        <v>11.473115268837006</v>
      </c>
      <c r="AJ94" s="16">
        <v>1.1013736040057049</v>
      </c>
      <c r="AK94" s="16">
        <f t="shared" si="6"/>
        <v>10.41709663924139</v>
      </c>
      <c r="AL94" s="10" t="s">
        <v>140</v>
      </c>
      <c r="AM94" s="10">
        <v>5</v>
      </c>
      <c r="AN94" s="10">
        <v>30</v>
      </c>
      <c r="AO94" s="10">
        <v>41</v>
      </c>
      <c r="AP94" s="10">
        <v>11</v>
      </c>
      <c r="AQ94" s="10">
        <v>-35.5</v>
      </c>
      <c r="AR94" s="17">
        <v>4</v>
      </c>
      <c r="AS94" s="10">
        <v>5.86</v>
      </c>
      <c r="AT94" s="16">
        <v>1.3941628840519773</v>
      </c>
      <c r="AU94" s="16">
        <v>10.038195831235686</v>
      </c>
      <c r="AV94" s="16">
        <v>1.1836164053024478</v>
      </c>
      <c r="AW94" s="16">
        <f t="shared" si="7"/>
        <v>8.4809536149261469</v>
      </c>
      <c r="AX94" s="10" t="s">
        <v>140</v>
      </c>
      <c r="AY94" s="10">
        <v>30</v>
      </c>
      <c r="AZ94" s="10">
        <v>41</v>
      </c>
      <c r="BA94" s="10">
        <v>11</v>
      </c>
      <c r="BB94" s="10">
        <v>-35.5</v>
      </c>
      <c r="BC94" s="10">
        <v>4</v>
      </c>
      <c r="BD94" s="16">
        <v>1.3676646511375692</v>
      </c>
      <c r="BE94" s="18">
        <f t="shared" si="9"/>
        <v>1.3809137675947731</v>
      </c>
      <c r="BF94" s="16">
        <v>1.3809137675947731</v>
      </c>
      <c r="BG94" s="16">
        <v>1.3809137675947731</v>
      </c>
      <c r="BH94" s="20">
        <f t="shared" si="8"/>
        <v>-2.6498232914408115E-2</v>
      </c>
      <c r="BI94" s="10">
        <v>-35.5</v>
      </c>
    </row>
    <row r="95" spans="1:61" x14ac:dyDescent="0.25">
      <c r="A95" s="10">
        <v>27</v>
      </c>
      <c r="B95" s="10">
        <v>10</v>
      </c>
      <c r="C95" s="10" t="s">
        <v>91</v>
      </c>
      <c r="D95" s="10">
        <v>493502.30170800001</v>
      </c>
      <c r="E95" s="10">
        <v>5180616.15558</v>
      </c>
      <c r="F95" s="10" t="s">
        <v>129</v>
      </c>
      <c r="G95" s="10" t="s">
        <v>139</v>
      </c>
      <c r="H95" s="10">
        <v>4</v>
      </c>
      <c r="I95" s="10" t="s">
        <v>62</v>
      </c>
      <c r="J95" s="10">
        <v>41</v>
      </c>
      <c r="K95" s="10">
        <v>62</v>
      </c>
      <c r="L95" s="10">
        <v>21</v>
      </c>
      <c r="M95" s="10">
        <v>-51.5</v>
      </c>
      <c r="N95" s="10">
        <v>5</v>
      </c>
      <c r="O95" s="10">
        <v>6.25</v>
      </c>
      <c r="P95" s="11">
        <v>1.3962470100603506</v>
      </c>
      <c r="Q95" s="22">
        <v>1.3821700294128636</v>
      </c>
      <c r="R95" s="12">
        <v>10</v>
      </c>
      <c r="S95" s="12" t="s">
        <v>91</v>
      </c>
      <c r="T95" s="10" t="s">
        <v>129</v>
      </c>
      <c r="U95" s="12">
        <v>21</v>
      </c>
      <c r="V95" s="16">
        <v>1.32</v>
      </c>
      <c r="W95" s="16">
        <v>1.3962470100603506</v>
      </c>
      <c r="X95" s="15" t="s">
        <v>139</v>
      </c>
      <c r="Y95" s="12">
        <v>6</v>
      </c>
      <c r="Z95" s="16">
        <v>10</v>
      </c>
      <c r="AA95" s="16" t="s">
        <v>91</v>
      </c>
      <c r="AB95" s="16" t="s">
        <v>139</v>
      </c>
      <c r="AC95" s="16" t="s">
        <v>62</v>
      </c>
      <c r="AD95" s="16" t="s">
        <v>129</v>
      </c>
      <c r="AE95" s="16">
        <v>1.3962470100603506</v>
      </c>
      <c r="AF95" s="16">
        <v>1.32</v>
      </c>
      <c r="AG95" s="16">
        <v>1.3798429000000001</v>
      </c>
      <c r="AH95" s="16">
        <v>82.860905793700439</v>
      </c>
      <c r="AI95" s="16">
        <v>13.974989540202092</v>
      </c>
      <c r="AJ95" s="16">
        <v>1.5859769659809417</v>
      </c>
      <c r="AK95" s="16">
        <f t="shared" si="6"/>
        <v>8.8115967885816229</v>
      </c>
      <c r="AL95" s="10" t="s">
        <v>129</v>
      </c>
      <c r="AM95" s="10">
        <v>7</v>
      </c>
      <c r="AN95" s="10">
        <v>41</v>
      </c>
      <c r="AO95" s="10">
        <v>62</v>
      </c>
      <c r="AP95" s="10">
        <v>21</v>
      </c>
      <c r="AQ95" s="10">
        <v>-51.5</v>
      </c>
      <c r="AR95" s="17">
        <v>5</v>
      </c>
      <c r="AS95" s="10">
        <v>6.14</v>
      </c>
      <c r="AT95" s="16">
        <v>1.3962470100603506</v>
      </c>
      <c r="AU95" s="16">
        <v>17.784472891122103</v>
      </c>
      <c r="AV95" s="16">
        <v>1.8780220408816739</v>
      </c>
      <c r="AW95" s="16">
        <f t="shared" si="7"/>
        <v>9.4697892271662774</v>
      </c>
      <c r="AX95" s="10" t="s">
        <v>129</v>
      </c>
      <c r="AY95" s="10">
        <v>41</v>
      </c>
      <c r="AZ95" s="10">
        <v>62</v>
      </c>
      <c r="BA95" s="10">
        <v>21</v>
      </c>
      <c r="BB95" s="10">
        <v>-51.5</v>
      </c>
      <c r="BC95" s="10">
        <v>5</v>
      </c>
      <c r="BD95" s="16">
        <v>1.3680930487653769</v>
      </c>
      <c r="BE95" s="18">
        <f t="shared" si="9"/>
        <v>1.3821700294128636</v>
      </c>
      <c r="BF95" s="16">
        <v>1.3821700294128636</v>
      </c>
      <c r="BG95" s="16">
        <v>1.3821700294128636</v>
      </c>
      <c r="BH95" s="20">
        <f t="shared" si="8"/>
        <v>-2.8153961294973717E-2</v>
      </c>
      <c r="BI95" s="10">
        <v>-51.5</v>
      </c>
    </row>
    <row r="96" spans="1:61" x14ac:dyDescent="0.25">
      <c r="A96" s="10">
        <v>27</v>
      </c>
      <c r="B96" s="10">
        <v>10</v>
      </c>
      <c r="C96" s="10" t="s">
        <v>91</v>
      </c>
      <c r="D96" s="10">
        <v>493502.30170800001</v>
      </c>
      <c r="E96" s="10">
        <v>5180616.15558</v>
      </c>
      <c r="F96" s="10" t="s">
        <v>130</v>
      </c>
      <c r="G96" s="10" t="s">
        <v>139</v>
      </c>
      <c r="H96" s="10">
        <v>4</v>
      </c>
      <c r="I96" s="10" t="s">
        <v>62</v>
      </c>
      <c r="J96" s="10">
        <v>62</v>
      </c>
      <c r="K96" s="10">
        <v>96</v>
      </c>
      <c r="L96" s="10">
        <v>34</v>
      </c>
      <c r="M96" s="10">
        <v>-79</v>
      </c>
      <c r="N96" s="10">
        <v>6</v>
      </c>
      <c r="O96" s="10">
        <v>6.52</v>
      </c>
      <c r="P96" s="11">
        <v>1.3474168183007871</v>
      </c>
      <c r="Q96" s="22">
        <v>1.3456553127281703</v>
      </c>
      <c r="R96" s="12">
        <v>10</v>
      </c>
      <c r="S96" s="12" t="s">
        <v>91</v>
      </c>
      <c r="T96" s="10" t="s">
        <v>130</v>
      </c>
      <c r="U96" s="12">
        <v>34</v>
      </c>
      <c r="V96" s="16">
        <v>1.41</v>
      </c>
      <c r="W96" s="16">
        <v>1.3474168183007871</v>
      </c>
      <c r="X96" s="15" t="s">
        <v>139</v>
      </c>
      <c r="Y96" s="12">
        <v>7</v>
      </c>
      <c r="Z96" s="16">
        <v>10</v>
      </c>
      <c r="AA96" s="16" t="s">
        <v>91</v>
      </c>
      <c r="AB96" s="16" t="s">
        <v>139</v>
      </c>
      <c r="AC96" s="16" t="s">
        <v>62</v>
      </c>
      <c r="AD96" s="16" t="s">
        <v>130</v>
      </c>
      <c r="AE96" s="16">
        <v>1.3474168183007871</v>
      </c>
      <c r="AF96" s="16">
        <v>1.41</v>
      </c>
      <c r="AG96" s="16">
        <v>1.4630159</v>
      </c>
      <c r="AH96" s="16">
        <v>128.67307761592718</v>
      </c>
      <c r="AI96" s="16">
        <v>19.590761871390747</v>
      </c>
      <c r="AJ96" s="16">
        <v>1.748159844514851</v>
      </c>
      <c r="AK96" s="16">
        <f t="shared" si="6"/>
        <v>11.206504904491483</v>
      </c>
      <c r="AL96" s="10" t="s">
        <v>130</v>
      </c>
      <c r="AM96" s="10">
        <v>7</v>
      </c>
      <c r="AN96" s="10">
        <v>62</v>
      </c>
      <c r="AO96" s="10">
        <v>96</v>
      </c>
      <c r="AP96" s="10">
        <v>34</v>
      </c>
      <c r="AQ96" s="10">
        <v>-79</v>
      </c>
      <c r="AR96" s="17">
        <v>6</v>
      </c>
      <c r="AS96" s="10">
        <v>6.69</v>
      </c>
      <c r="AT96" s="16">
        <v>1.3474168183007871</v>
      </c>
      <c r="AU96" s="16">
        <v>20.011214773666868</v>
      </c>
      <c r="AV96" s="16">
        <v>2.5082164072669149</v>
      </c>
      <c r="AW96" s="16">
        <f t="shared" si="7"/>
        <v>7.9782648401826481</v>
      </c>
      <c r="AX96" s="10" t="s">
        <v>130</v>
      </c>
      <c r="AY96" s="10">
        <v>62</v>
      </c>
      <c r="AZ96" s="10">
        <v>96</v>
      </c>
      <c r="BA96" s="10">
        <v>34</v>
      </c>
      <c r="BB96" s="10">
        <v>-79</v>
      </c>
      <c r="BC96" s="10">
        <v>6</v>
      </c>
      <c r="BD96" s="16">
        <v>1.3438938071555535</v>
      </c>
      <c r="BE96" s="18">
        <f t="shared" si="9"/>
        <v>1.3456553127281703</v>
      </c>
      <c r="BF96" s="16">
        <v>1.3456553127281703</v>
      </c>
      <c r="BG96" s="16">
        <v>1.3456553127281703</v>
      </c>
      <c r="BH96" s="20">
        <f t="shared" si="8"/>
        <v>-3.5230111452335677E-3</v>
      </c>
      <c r="BI96" s="10">
        <v>-79</v>
      </c>
    </row>
    <row r="97" spans="1:61" x14ac:dyDescent="0.25">
      <c r="A97" s="10">
        <v>27</v>
      </c>
      <c r="B97" s="10">
        <v>10</v>
      </c>
      <c r="C97" s="10" t="s">
        <v>91</v>
      </c>
      <c r="D97" s="10">
        <v>493502.30170800001</v>
      </c>
      <c r="E97" s="10">
        <v>5180616.15558</v>
      </c>
      <c r="F97" s="10" t="s">
        <v>142</v>
      </c>
      <c r="G97" s="10" t="s">
        <v>139</v>
      </c>
      <c r="H97" s="10">
        <v>4</v>
      </c>
      <c r="I97" s="10" t="s">
        <v>62</v>
      </c>
      <c r="J97" s="10">
        <v>96</v>
      </c>
      <c r="K97" s="10">
        <v>128</v>
      </c>
      <c r="L97" s="10">
        <v>32</v>
      </c>
      <c r="M97" s="10">
        <v>-112</v>
      </c>
      <c r="N97" s="10">
        <v>7</v>
      </c>
      <c r="O97" s="10">
        <v>6.83</v>
      </c>
      <c r="P97" s="11">
        <v>1.327219050468319</v>
      </c>
      <c r="Q97" s="22">
        <v>1.296442585532438</v>
      </c>
      <c r="R97" s="12">
        <v>10</v>
      </c>
      <c r="S97" s="12" t="s">
        <v>91</v>
      </c>
      <c r="T97" s="10" t="s">
        <v>142</v>
      </c>
      <c r="U97" s="12">
        <v>32</v>
      </c>
      <c r="V97" s="16">
        <v>1.48</v>
      </c>
      <c r="W97" s="16">
        <v>1.327219050468319</v>
      </c>
      <c r="X97" s="15" t="s">
        <v>139</v>
      </c>
      <c r="Y97" s="12">
        <v>8</v>
      </c>
      <c r="Z97" s="16">
        <v>10</v>
      </c>
      <c r="AA97" s="16" t="s">
        <v>91</v>
      </c>
      <c r="AB97" s="16" t="s">
        <v>139</v>
      </c>
      <c r="AC97" s="16" t="s">
        <v>62</v>
      </c>
      <c r="AD97" s="16" t="s">
        <v>142</v>
      </c>
      <c r="AE97" s="16">
        <v>1.327219050468319</v>
      </c>
      <c r="AF97" s="16">
        <v>1.48</v>
      </c>
      <c r="AG97" s="16">
        <v>1.4846154</v>
      </c>
      <c r="AH97" s="16">
        <v>171.14408723091339</v>
      </c>
      <c r="AI97" s="16">
        <v>13.67597684800867</v>
      </c>
      <c r="AJ97" s="16">
        <v>1.5238051028816582</v>
      </c>
      <c r="AK97" s="16">
        <f t="shared" si="6"/>
        <v>8.974885844748858</v>
      </c>
      <c r="AL97" s="10" t="s">
        <v>142</v>
      </c>
      <c r="AM97" s="10">
        <v>7</v>
      </c>
      <c r="AN97" s="10">
        <v>96</v>
      </c>
      <c r="AO97" s="10">
        <v>128</v>
      </c>
      <c r="AP97" s="10">
        <v>32</v>
      </c>
      <c r="AQ97" s="10">
        <v>-112</v>
      </c>
      <c r="AR97" s="17">
        <v>7</v>
      </c>
      <c r="AS97" s="10">
        <v>7.51</v>
      </c>
      <c r="AT97" s="16">
        <v>1.327219050468319</v>
      </c>
      <c r="AU97" s="16">
        <v>10.004046314810001</v>
      </c>
      <c r="AV97" s="16">
        <v>1.3815819427755014</v>
      </c>
      <c r="AW97" s="16">
        <f t="shared" si="7"/>
        <v>7.2410083000307406</v>
      </c>
      <c r="AX97" s="10" t="s">
        <v>142</v>
      </c>
      <c r="AY97" s="10">
        <v>96</v>
      </c>
      <c r="AZ97" s="10">
        <v>128</v>
      </c>
      <c r="BA97" s="10">
        <v>32</v>
      </c>
      <c r="BB97" s="10">
        <v>-112</v>
      </c>
      <c r="BC97" s="10">
        <v>7</v>
      </c>
      <c r="BD97" s="16">
        <v>1.2656661205965569</v>
      </c>
      <c r="BE97" s="18">
        <f t="shared" si="9"/>
        <v>1.296442585532438</v>
      </c>
      <c r="BF97" s="16">
        <v>1.296442585532438</v>
      </c>
      <c r="BG97" s="16">
        <v>1.296442585532438</v>
      </c>
      <c r="BH97" s="20">
        <f t="shared" si="8"/>
        <v>-6.1552929871762085E-2</v>
      </c>
      <c r="BI97" s="10">
        <v>-112</v>
      </c>
    </row>
    <row r="98" spans="1:61" x14ac:dyDescent="0.25">
      <c r="A98" s="10">
        <v>27</v>
      </c>
      <c r="B98" s="10">
        <v>10</v>
      </c>
      <c r="C98" s="10" t="s">
        <v>91</v>
      </c>
      <c r="D98" s="10">
        <v>493502.30170800001</v>
      </c>
      <c r="E98" s="10">
        <v>5180616.15558</v>
      </c>
      <c r="F98" s="10" t="s">
        <v>144</v>
      </c>
      <c r="G98" s="10" t="s">
        <v>139</v>
      </c>
      <c r="H98" s="10">
        <v>4</v>
      </c>
      <c r="I98" s="10" t="s">
        <v>62</v>
      </c>
      <c r="J98" s="10">
        <v>128</v>
      </c>
      <c r="K98" s="10">
        <v>153</v>
      </c>
      <c r="L98" s="10">
        <v>25</v>
      </c>
      <c r="M98" s="10">
        <v>-140.5</v>
      </c>
      <c r="N98" s="10">
        <v>8</v>
      </c>
      <c r="O98" s="10">
        <v>7.09</v>
      </c>
      <c r="P98" s="11">
        <v>1.3589871422674604</v>
      </c>
      <c r="Q98" s="22">
        <v>1.281134594700893</v>
      </c>
      <c r="R98" s="12">
        <v>10</v>
      </c>
      <c r="S98" s="12" t="s">
        <v>91</v>
      </c>
      <c r="T98" s="10" t="s">
        <v>144</v>
      </c>
      <c r="U98" s="12">
        <v>25</v>
      </c>
      <c r="V98" s="16">
        <v>1.5</v>
      </c>
      <c r="W98" s="16">
        <v>1.3589871422674604</v>
      </c>
      <c r="X98" s="15" t="s">
        <v>139</v>
      </c>
      <c r="Y98" s="12">
        <v>9</v>
      </c>
      <c r="Z98" s="16">
        <v>10</v>
      </c>
      <c r="AA98" s="16" t="s">
        <v>91</v>
      </c>
      <c r="AB98" s="16" t="s">
        <v>139</v>
      </c>
      <c r="AC98" s="16" t="s">
        <v>62</v>
      </c>
      <c r="AD98" s="16" t="s">
        <v>144</v>
      </c>
      <c r="AE98" s="16">
        <v>1.3589871422674604</v>
      </c>
      <c r="AF98" s="16">
        <v>1.5</v>
      </c>
      <c r="AG98" s="16">
        <v>1.5</v>
      </c>
      <c r="AH98" s="16">
        <v>205.1187657875999</v>
      </c>
      <c r="AI98" s="16">
        <v>16.237964179417148</v>
      </c>
      <c r="AJ98" s="16">
        <v>1.1478669752094068</v>
      </c>
      <c r="AK98" s="16">
        <f t="shared" si="6"/>
        <v>14.146207295888825</v>
      </c>
      <c r="AL98" s="10" t="s">
        <v>144</v>
      </c>
      <c r="AM98" s="10">
        <v>8</v>
      </c>
      <c r="AN98" s="10">
        <v>128</v>
      </c>
      <c r="AO98" s="10">
        <v>153</v>
      </c>
      <c r="AP98" s="10">
        <v>25</v>
      </c>
      <c r="AQ98" s="10">
        <v>-140.5</v>
      </c>
      <c r="AR98" s="17">
        <v>8</v>
      </c>
      <c r="AS98" s="10">
        <v>7.65</v>
      </c>
      <c r="AT98" s="16">
        <v>1.3589871422674604</v>
      </c>
      <c r="AU98" s="16">
        <v>8.877583506862182</v>
      </c>
      <c r="AV98" s="16">
        <v>1.1846970412716586</v>
      </c>
      <c r="AW98" s="16">
        <f t="shared" si="7"/>
        <v>7.4935474620017182</v>
      </c>
      <c r="AX98" s="10" t="s">
        <v>144</v>
      </c>
      <c r="AY98" s="10">
        <v>128</v>
      </c>
      <c r="AZ98" s="10">
        <v>153</v>
      </c>
      <c r="BA98" s="10">
        <v>25</v>
      </c>
      <c r="BB98" s="10">
        <v>-140.5</v>
      </c>
      <c r="BC98" s="10">
        <v>8</v>
      </c>
      <c r="BD98" s="16">
        <v>1.2032820471343255</v>
      </c>
      <c r="BE98" s="18">
        <f t="shared" si="9"/>
        <v>1.281134594700893</v>
      </c>
      <c r="BF98" s="16">
        <v>1.281134594700893</v>
      </c>
      <c r="BG98" s="16">
        <v>1.281134594700893</v>
      </c>
      <c r="BH98" s="20">
        <f t="shared" si="8"/>
        <v>-0.15570509513313491</v>
      </c>
      <c r="BI98" s="10">
        <v>-140.5</v>
      </c>
    </row>
    <row r="99" spans="1:61" x14ac:dyDescent="0.25">
      <c r="A99" s="10">
        <v>29</v>
      </c>
      <c r="B99" s="10">
        <v>12</v>
      </c>
      <c r="C99" s="10" t="s">
        <v>91</v>
      </c>
      <c r="D99" s="10">
        <v>493564.513719999</v>
      </c>
      <c r="E99" s="10">
        <v>5180609.8858099803</v>
      </c>
      <c r="F99" s="10" t="s">
        <v>78</v>
      </c>
      <c r="G99" s="10" t="s">
        <v>169</v>
      </c>
      <c r="H99" s="10">
        <v>5</v>
      </c>
      <c r="I99" s="10" t="s">
        <v>121</v>
      </c>
      <c r="J99" s="10">
        <v>0</v>
      </c>
      <c r="K99" s="10">
        <v>10</v>
      </c>
      <c r="L99" s="10">
        <v>10</v>
      </c>
      <c r="M99" s="10">
        <v>-5</v>
      </c>
      <c r="N99" s="10">
        <v>1</v>
      </c>
      <c r="O99" s="10">
        <v>5.5</v>
      </c>
      <c r="P99" s="11">
        <v>1.3293190216669446</v>
      </c>
      <c r="Q99" s="11">
        <v>1.3293190216669446</v>
      </c>
      <c r="R99" s="12">
        <v>12</v>
      </c>
      <c r="S99" s="12" t="s">
        <v>91</v>
      </c>
      <c r="T99" s="10" t="s">
        <v>78</v>
      </c>
      <c r="U99" s="13">
        <v>10</v>
      </c>
      <c r="V99" s="10">
        <v>1.1100000000000001</v>
      </c>
      <c r="W99" s="16">
        <v>1.3293190216669446</v>
      </c>
      <c r="X99" s="15" t="s">
        <v>169</v>
      </c>
      <c r="Y99" s="12">
        <v>2</v>
      </c>
      <c r="Z99" s="16">
        <v>12</v>
      </c>
      <c r="AA99" s="16" t="s">
        <v>91</v>
      </c>
      <c r="AB99" s="16" t="s">
        <v>169</v>
      </c>
      <c r="AC99" s="16" t="s">
        <v>121</v>
      </c>
      <c r="AD99" s="16" t="s">
        <v>78</v>
      </c>
      <c r="AE99" s="16">
        <v>1.3293190216669446</v>
      </c>
      <c r="AF99" s="16">
        <v>1.1100000000000001</v>
      </c>
      <c r="AG99" s="16">
        <v>1.1100000000000001</v>
      </c>
      <c r="AH99" s="16">
        <v>13.293190216669446</v>
      </c>
      <c r="AI99" s="16">
        <v>23.956987408481677</v>
      </c>
      <c r="AJ99" s="16">
        <v>1.8056140271302108</v>
      </c>
      <c r="AK99" s="16">
        <f t="shared" si="6"/>
        <v>13.268055657807555</v>
      </c>
      <c r="AL99" s="10" t="s">
        <v>78</v>
      </c>
      <c r="AM99" s="10">
        <v>1</v>
      </c>
      <c r="AN99" s="10" t="s">
        <v>63</v>
      </c>
      <c r="AO99" s="10" t="s">
        <v>64</v>
      </c>
      <c r="AP99" s="10">
        <v>10</v>
      </c>
      <c r="AQ99" s="10">
        <v>-5</v>
      </c>
      <c r="AR99" s="17" t="s">
        <v>65</v>
      </c>
      <c r="AS99" s="10">
        <v>4.58</v>
      </c>
      <c r="AT99" s="18">
        <v>1.0820633866544651</v>
      </c>
      <c r="AU99" s="18">
        <v>40.674934850789214</v>
      </c>
      <c r="AV99" s="18">
        <v>2.6602700507347894</v>
      </c>
      <c r="AW99" s="18">
        <f t="shared" si="7"/>
        <v>15.289776629840436</v>
      </c>
      <c r="AX99" s="19" t="s">
        <v>78</v>
      </c>
      <c r="AY99" s="19">
        <v>0</v>
      </c>
      <c r="AZ99" s="19">
        <v>10</v>
      </c>
      <c r="BA99" s="19">
        <v>10</v>
      </c>
      <c r="BB99" s="19">
        <v>-5</v>
      </c>
      <c r="BC99" s="19">
        <v>1</v>
      </c>
      <c r="BD99" s="18">
        <v>1.1779910722162432</v>
      </c>
      <c r="BE99" s="16">
        <f t="shared" si="9"/>
        <v>1.1300272294353542</v>
      </c>
      <c r="BF99" s="16">
        <v>1.0820633866544651</v>
      </c>
      <c r="BG99" s="16">
        <v>1.1779910722162432</v>
      </c>
      <c r="BH99" s="20">
        <f t="shared" si="8"/>
        <v>9.5927685561778109E-2</v>
      </c>
      <c r="BI99" s="10">
        <v>-5</v>
      </c>
    </row>
    <row r="100" spans="1:61" x14ac:dyDescent="0.25">
      <c r="A100" s="10">
        <v>29</v>
      </c>
      <c r="B100" s="10">
        <v>12</v>
      </c>
      <c r="C100" s="10" t="s">
        <v>91</v>
      </c>
      <c r="D100" s="10">
        <v>493564.513719999</v>
      </c>
      <c r="E100" s="10">
        <v>5180609.8858099803</v>
      </c>
      <c r="F100" s="10" t="s">
        <v>78</v>
      </c>
      <c r="G100" s="10" t="s">
        <v>169</v>
      </c>
      <c r="H100" s="10">
        <v>5</v>
      </c>
      <c r="I100" s="10" t="s">
        <v>121</v>
      </c>
      <c r="J100" s="10">
        <v>10</v>
      </c>
      <c r="K100" s="10">
        <v>20</v>
      </c>
      <c r="L100" s="10">
        <v>10</v>
      </c>
      <c r="M100" s="10">
        <v>-15</v>
      </c>
      <c r="N100" s="10">
        <v>2</v>
      </c>
      <c r="O100" s="10">
        <v>5.2</v>
      </c>
      <c r="P100" s="11">
        <v>1.3293190216669446</v>
      </c>
      <c r="Q100" s="11">
        <v>1.3293190216669446</v>
      </c>
      <c r="R100" s="12">
        <v>12</v>
      </c>
      <c r="S100" s="12" t="s">
        <v>91</v>
      </c>
      <c r="T100" s="10" t="s">
        <v>78</v>
      </c>
      <c r="U100" s="13">
        <v>10</v>
      </c>
      <c r="V100" s="10">
        <v>1.1100000000000001</v>
      </c>
      <c r="W100" s="16">
        <v>1.3293190216669446</v>
      </c>
      <c r="X100" s="15" t="s">
        <v>169</v>
      </c>
      <c r="Y100" s="12">
        <v>3</v>
      </c>
      <c r="Z100" s="16">
        <v>12</v>
      </c>
      <c r="AA100" s="16" t="s">
        <v>91</v>
      </c>
      <c r="AB100" s="16" t="s">
        <v>169</v>
      </c>
      <c r="AC100" s="16" t="s">
        <v>121</v>
      </c>
      <c r="AD100" s="16" t="s">
        <v>78</v>
      </c>
      <c r="AE100" s="16">
        <v>1.3293190216669446</v>
      </c>
      <c r="AF100" s="16">
        <v>1.1100000000000001</v>
      </c>
      <c r="AG100" s="16">
        <v>1.1100000000000001</v>
      </c>
      <c r="AH100" s="16">
        <v>26.586380433338892</v>
      </c>
      <c r="AI100" s="16">
        <v>26.893453127343953</v>
      </c>
      <c r="AJ100" s="16">
        <v>1.9745704747840793</v>
      </c>
      <c r="AK100" s="16">
        <f t="shared" si="6"/>
        <v>13.619900363538441</v>
      </c>
      <c r="AL100" s="10" t="s">
        <v>78</v>
      </c>
      <c r="AM100" s="10">
        <v>1</v>
      </c>
      <c r="AN100" s="10" t="s">
        <v>64</v>
      </c>
      <c r="AO100" s="10" t="s">
        <v>68</v>
      </c>
      <c r="AP100" s="10">
        <v>10</v>
      </c>
      <c r="AQ100" s="10">
        <v>-15</v>
      </c>
      <c r="AR100" s="17" t="s">
        <v>69</v>
      </c>
      <c r="AS100" s="10">
        <v>5.13</v>
      </c>
      <c r="AT100" s="18">
        <v>1.3866702094926711</v>
      </c>
      <c r="AU100" s="18">
        <v>22.85509839285821</v>
      </c>
      <c r="AV100" s="18">
        <v>1.9191515699378567</v>
      </c>
      <c r="AW100" s="18">
        <f t="shared" si="7"/>
        <v>11.908959537572258</v>
      </c>
      <c r="AX100" s="19" t="s">
        <v>78</v>
      </c>
      <c r="AY100" s="19">
        <v>10</v>
      </c>
      <c r="AZ100" s="19">
        <v>20</v>
      </c>
      <c r="BA100" s="19">
        <v>10</v>
      </c>
      <c r="BB100" s="19">
        <v>-15</v>
      </c>
      <c r="BC100" s="19">
        <v>2</v>
      </c>
      <c r="BD100" s="18">
        <v>1.3600755156412654</v>
      </c>
      <c r="BE100" s="16">
        <f t="shared" si="9"/>
        <v>1.3733728625669683</v>
      </c>
      <c r="BF100" s="16">
        <v>1.3866702094926711</v>
      </c>
      <c r="BG100" s="16">
        <v>1.3600755156412654</v>
      </c>
      <c r="BH100" s="20">
        <f t="shared" si="8"/>
        <v>-2.6594693851405671E-2</v>
      </c>
      <c r="BI100" s="10">
        <v>-15</v>
      </c>
    </row>
    <row r="101" spans="1:61" x14ac:dyDescent="0.25">
      <c r="A101" s="10">
        <v>29</v>
      </c>
      <c r="B101" s="10">
        <v>12</v>
      </c>
      <c r="C101" s="10" t="s">
        <v>91</v>
      </c>
      <c r="D101" s="10">
        <v>493564.513719999</v>
      </c>
      <c r="E101" s="10">
        <v>5180609.8858099803</v>
      </c>
      <c r="F101" s="10" t="s">
        <v>78</v>
      </c>
      <c r="G101" s="10" t="s">
        <v>169</v>
      </c>
      <c r="H101" s="10">
        <v>5</v>
      </c>
      <c r="I101" s="10" t="s">
        <v>121</v>
      </c>
      <c r="J101" s="10">
        <v>20</v>
      </c>
      <c r="K101" s="10">
        <v>30</v>
      </c>
      <c r="L101" s="10">
        <v>10</v>
      </c>
      <c r="M101" s="10">
        <v>-25</v>
      </c>
      <c r="N101" s="10">
        <v>3</v>
      </c>
      <c r="O101" s="10">
        <v>5.76</v>
      </c>
      <c r="P101" s="11">
        <v>1.3293190216669446</v>
      </c>
      <c r="Q101" s="11">
        <v>1.3293190216669446</v>
      </c>
      <c r="R101" s="12">
        <v>12</v>
      </c>
      <c r="S101" s="12" t="s">
        <v>91</v>
      </c>
      <c r="T101" s="10" t="s">
        <v>122</v>
      </c>
      <c r="U101" s="21">
        <v>10</v>
      </c>
      <c r="V101" s="10">
        <v>1.1100000000000001</v>
      </c>
      <c r="W101" s="16">
        <v>1.3293190216669446</v>
      </c>
      <c r="X101" s="15" t="s">
        <v>169</v>
      </c>
      <c r="Y101" s="12">
        <v>4</v>
      </c>
      <c r="Z101" s="16">
        <v>12</v>
      </c>
      <c r="AA101" s="16" t="s">
        <v>91</v>
      </c>
      <c r="AB101" s="16" t="s">
        <v>169</v>
      </c>
      <c r="AC101" s="16" t="s">
        <v>121</v>
      </c>
      <c r="AD101" s="16" t="s">
        <v>122</v>
      </c>
      <c r="AE101" s="16">
        <v>1.3293190216669446</v>
      </c>
      <c r="AF101" s="16">
        <v>1.1100000000000001</v>
      </c>
      <c r="AG101" s="16">
        <v>1.1100000000000001</v>
      </c>
      <c r="AH101" s="16">
        <v>39.87957065000834</v>
      </c>
      <c r="AI101" s="16">
        <v>17.5168</v>
      </c>
      <c r="AJ101" s="16">
        <v>1.63114</v>
      </c>
      <c r="AK101" s="16">
        <f t="shared" si="6"/>
        <v>10.738992361170714</v>
      </c>
      <c r="AL101" s="10" t="s">
        <v>122</v>
      </c>
      <c r="AM101" s="10">
        <v>2</v>
      </c>
      <c r="AN101" s="10" t="s">
        <v>68</v>
      </c>
      <c r="AO101" s="10" t="s">
        <v>70</v>
      </c>
      <c r="AP101" s="10">
        <v>10</v>
      </c>
      <c r="AQ101" s="10">
        <v>-25</v>
      </c>
      <c r="AR101" s="17" t="s">
        <v>71</v>
      </c>
      <c r="AS101" s="10">
        <v>5.95</v>
      </c>
      <c r="AT101" s="18">
        <v>1.3293190216669446</v>
      </c>
      <c r="AU101" s="18">
        <v>14.262263783464649</v>
      </c>
      <c r="AV101" s="18">
        <v>1.3894042414462904</v>
      </c>
      <c r="AW101" s="18">
        <f t="shared" si="7"/>
        <v>10.265021048603138</v>
      </c>
      <c r="AX101" s="19" t="s">
        <v>122</v>
      </c>
      <c r="AY101" s="19">
        <v>20</v>
      </c>
      <c r="AZ101" s="19">
        <v>30</v>
      </c>
      <c r="BA101" s="19">
        <v>10</v>
      </c>
      <c r="BB101" s="19">
        <v>-25</v>
      </c>
      <c r="BC101" s="19">
        <v>3</v>
      </c>
      <c r="BD101" s="18">
        <v>1.3158776928912965</v>
      </c>
      <c r="BE101" s="16">
        <f t="shared" si="9"/>
        <v>1.3225983572791207</v>
      </c>
      <c r="BF101" s="16">
        <v>1.3293190216669446</v>
      </c>
      <c r="BG101" s="16">
        <v>1.3158776928912965</v>
      </c>
      <c r="BH101" s="20">
        <f t="shared" si="8"/>
        <v>-1.3441328775648076E-2</v>
      </c>
      <c r="BI101" s="10">
        <v>-25</v>
      </c>
    </row>
    <row r="102" spans="1:61" x14ac:dyDescent="0.25">
      <c r="A102" s="10">
        <v>29</v>
      </c>
      <c r="B102" s="10">
        <v>12</v>
      </c>
      <c r="C102" s="10" t="s">
        <v>91</v>
      </c>
      <c r="D102" s="10">
        <v>493564.513719999</v>
      </c>
      <c r="E102" s="10">
        <v>5180609.8858099803</v>
      </c>
      <c r="F102" s="10" t="s">
        <v>83</v>
      </c>
      <c r="G102" s="10" t="s">
        <v>169</v>
      </c>
      <c r="H102" s="10">
        <v>5</v>
      </c>
      <c r="I102" s="10" t="s">
        <v>121</v>
      </c>
      <c r="J102" s="10">
        <v>30</v>
      </c>
      <c r="K102" s="10">
        <v>50</v>
      </c>
      <c r="L102" s="10">
        <v>20</v>
      </c>
      <c r="M102" s="10">
        <v>-40</v>
      </c>
      <c r="N102" s="10">
        <v>4</v>
      </c>
      <c r="O102" s="10">
        <v>6.45</v>
      </c>
      <c r="P102" s="11">
        <v>1.4</v>
      </c>
      <c r="Q102" s="22">
        <v>1.37</v>
      </c>
      <c r="R102" s="13">
        <v>12</v>
      </c>
      <c r="S102" s="13" t="s">
        <v>91</v>
      </c>
      <c r="T102" s="10" t="s">
        <v>83</v>
      </c>
      <c r="U102" s="12">
        <v>20</v>
      </c>
      <c r="V102" s="10">
        <v>1.2</v>
      </c>
      <c r="W102" s="16">
        <v>1.4</v>
      </c>
      <c r="X102" s="15" t="s">
        <v>169</v>
      </c>
      <c r="Y102" s="12">
        <v>5</v>
      </c>
      <c r="Z102" s="16">
        <v>12</v>
      </c>
      <c r="AA102" s="16" t="s">
        <v>91</v>
      </c>
      <c r="AB102" s="16" t="s">
        <v>169</v>
      </c>
      <c r="AC102" s="16" t="s">
        <v>121</v>
      </c>
      <c r="AD102" s="16" t="s">
        <v>83</v>
      </c>
      <c r="AE102" s="16">
        <v>1.4</v>
      </c>
      <c r="AF102" s="16">
        <v>1.2</v>
      </c>
      <c r="AG102" s="16">
        <v>1.1760326000000001</v>
      </c>
      <c r="AH102" s="16">
        <v>67.879570650008333</v>
      </c>
      <c r="AI102" s="16">
        <v>20.444939929760352</v>
      </c>
      <c r="AJ102" s="16">
        <v>2.0162078290022523</v>
      </c>
      <c r="AK102" s="16">
        <f t="shared" si="6"/>
        <v>10.140293890177883</v>
      </c>
      <c r="AL102" s="10" t="s">
        <v>83</v>
      </c>
      <c r="AM102" s="10">
        <v>3</v>
      </c>
      <c r="AN102" s="10">
        <v>30</v>
      </c>
      <c r="AO102" s="10">
        <v>50</v>
      </c>
      <c r="AP102" s="10">
        <v>20</v>
      </c>
      <c r="AQ102" s="10">
        <v>-40</v>
      </c>
      <c r="AR102" s="17">
        <v>4</v>
      </c>
      <c r="AS102" s="10">
        <v>6.15</v>
      </c>
      <c r="AT102" s="26">
        <v>0.81913490600931582</v>
      </c>
      <c r="AU102" s="16">
        <v>18.165135675662587</v>
      </c>
      <c r="AV102" s="16">
        <v>1.7390234054577771</v>
      </c>
      <c r="AW102" s="16">
        <f t="shared" si="7"/>
        <v>10.445595854922281</v>
      </c>
      <c r="AX102" s="10" t="s">
        <v>83</v>
      </c>
      <c r="AY102" s="10">
        <v>30</v>
      </c>
      <c r="AZ102" s="10">
        <v>50</v>
      </c>
      <c r="BA102" s="10">
        <v>20</v>
      </c>
      <c r="BB102" s="10">
        <v>-40</v>
      </c>
      <c r="BC102" s="10">
        <v>4</v>
      </c>
      <c r="BD102" s="16">
        <v>1.3070777329706602</v>
      </c>
      <c r="BE102" s="26">
        <v>1.37</v>
      </c>
      <c r="BF102" s="16">
        <v>1.37</v>
      </c>
      <c r="BG102" s="16">
        <v>1.37</v>
      </c>
      <c r="BH102" s="20">
        <f t="shared" si="8"/>
        <v>0.48794282696134439</v>
      </c>
      <c r="BI102" s="10">
        <v>-40</v>
      </c>
    </row>
    <row r="103" spans="1:61" x14ac:dyDescent="0.25">
      <c r="A103" s="10">
        <v>29</v>
      </c>
      <c r="B103" s="10">
        <v>12</v>
      </c>
      <c r="C103" s="10" t="s">
        <v>91</v>
      </c>
      <c r="D103" s="10">
        <v>493564.513719999</v>
      </c>
      <c r="E103" s="10">
        <v>5180609.8858099803</v>
      </c>
      <c r="F103" s="10" t="s">
        <v>129</v>
      </c>
      <c r="G103" s="10" t="s">
        <v>169</v>
      </c>
      <c r="H103" s="10">
        <v>5</v>
      </c>
      <c r="I103" s="10" t="s">
        <v>121</v>
      </c>
      <c r="J103" s="10">
        <v>50</v>
      </c>
      <c r="K103" s="10">
        <v>68</v>
      </c>
      <c r="L103" s="10">
        <v>18</v>
      </c>
      <c r="M103" s="10">
        <v>-59</v>
      </c>
      <c r="N103" s="10">
        <v>5</v>
      </c>
      <c r="O103" s="10">
        <v>6.59</v>
      </c>
      <c r="P103" s="11">
        <v>1.5593254671324461</v>
      </c>
      <c r="Q103" s="22">
        <v>1.500073715122376</v>
      </c>
      <c r="R103" s="12">
        <v>12</v>
      </c>
      <c r="S103" s="12" t="s">
        <v>91</v>
      </c>
      <c r="T103" s="10" t="s">
        <v>129</v>
      </c>
      <c r="U103" s="12">
        <v>18</v>
      </c>
      <c r="V103" s="10">
        <v>1.25</v>
      </c>
      <c r="W103" s="16">
        <v>1.5593254671324461</v>
      </c>
      <c r="X103" s="15" t="s">
        <v>169</v>
      </c>
      <c r="Y103" s="12">
        <v>6</v>
      </c>
      <c r="Z103" s="16">
        <v>12</v>
      </c>
      <c r="AA103" s="16" t="s">
        <v>91</v>
      </c>
      <c r="AB103" s="16" t="s">
        <v>169</v>
      </c>
      <c r="AC103" s="16" t="s">
        <v>121</v>
      </c>
      <c r="AD103" s="16" t="s">
        <v>129</v>
      </c>
      <c r="AE103" s="16">
        <v>1.5593254671324461</v>
      </c>
      <c r="AF103" s="16">
        <v>1.25</v>
      </c>
      <c r="AG103" s="16">
        <v>1.2611110999999999</v>
      </c>
      <c r="AH103" s="16">
        <v>95.947429058392359</v>
      </c>
      <c r="AI103" s="16">
        <v>12.615612553994596</v>
      </c>
      <c r="AJ103" s="16">
        <v>1.1134937241804692</v>
      </c>
      <c r="AK103" s="16">
        <f t="shared" si="6"/>
        <v>11.32975631567181</v>
      </c>
      <c r="AL103" s="10" t="s">
        <v>129</v>
      </c>
      <c r="AM103" s="10">
        <v>7</v>
      </c>
      <c r="AN103" s="10">
        <v>50</v>
      </c>
      <c r="AO103" s="10">
        <v>68</v>
      </c>
      <c r="AP103" s="10">
        <v>18</v>
      </c>
      <c r="AQ103" s="10">
        <v>-59</v>
      </c>
      <c r="AR103" s="17">
        <v>5</v>
      </c>
      <c r="AS103" s="10">
        <v>6.69</v>
      </c>
      <c r="AT103" s="16">
        <v>1.5593254671324461</v>
      </c>
      <c r="AU103" s="16">
        <v>18.579518873429812</v>
      </c>
      <c r="AV103" s="16">
        <v>2.0627069144321424</v>
      </c>
      <c r="AW103" s="16">
        <f t="shared" si="7"/>
        <v>9.0073479384950357</v>
      </c>
      <c r="AX103" s="10" t="s">
        <v>129</v>
      </c>
      <c r="AY103" s="10">
        <v>50</v>
      </c>
      <c r="AZ103" s="10">
        <v>68</v>
      </c>
      <c r="BA103" s="10">
        <v>18</v>
      </c>
      <c r="BB103" s="10">
        <v>-59</v>
      </c>
      <c r="BC103" s="10">
        <v>5</v>
      </c>
      <c r="BD103" s="16">
        <v>1.4408219631123058</v>
      </c>
      <c r="BE103" s="18">
        <f>(AT103+BD103)/2</f>
        <v>1.500073715122376</v>
      </c>
      <c r="BF103" s="16">
        <v>1.500073715122376</v>
      </c>
      <c r="BG103" s="16">
        <v>1.500073715122376</v>
      </c>
      <c r="BH103" s="20">
        <f t="shared" si="8"/>
        <v>-0.11850350402014032</v>
      </c>
      <c r="BI103" s="10">
        <v>-59</v>
      </c>
    </row>
    <row r="104" spans="1:61" x14ac:dyDescent="0.25">
      <c r="A104" s="10">
        <v>29</v>
      </c>
      <c r="B104" s="10">
        <v>12</v>
      </c>
      <c r="C104" s="10" t="s">
        <v>91</v>
      </c>
      <c r="D104" s="10">
        <v>493564.513719999</v>
      </c>
      <c r="E104" s="10">
        <v>5180609.8858099803</v>
      </c>
      <c r="F104" s="10" t="s">
        <v>130</v>
      </c>
      <c r="G104" s="10" t="s">
        <v>169</v>
      </c>
      <c r="H104" s="10">
        <v>5</v>
      </c>
      <c r="I104" s="10" t="s">
        <v>121</v>
      </c>
      <c r="J104" s="10">
        <v>68</v>
      </c>
      <c r="K104" s="10">
        <v>92</v>
      </c>
      <c r="L104" s="10">
        <v>24</v>
      </c>
      <c r="M104" s="10">
        <v>-80</v>
      </c>
      <c r="N104" s="10">
        <v>6</v>
      </c>
      <c r="O104" s="10">
        <v>6.59</v>
      </c>
      <c r="P104" s="11">
        <v>1.3829814990939087</v>
      </c>
      <c r="Q104" s="22">
        <v>1.3731119646577667</v>
      </c>
      <c r="R104" s="12">
        <v>12</v>
      </c>
      <c r="S104" s="12" t="s">
        <v>91</v>
      </c>
      <c r="T104" s="10" t="s">
        <v>130</v>
      </c>
      <c r="U104" s="12">
        <v>24</v>
      </c>
      <c r="V104" s="10">
        <v>1.3</v>
      </c>
      <c r="W104" s="16">
        <v>1.3829814990939087</v>
      </c>
      <c r="X104" s="15" t="s">
        <v>169</v>
      </c>
      <c r="Y104" s="12">
        <v>7</v>
      </c>
      <c r="Z104" s="16">
        <v>12</v>
      </c>
      <c r="AA104" s="16" t="s">
        <v>91</v>
      </c>
      <c r="AB104" s="16" t="s">
        <v>169</v>
      </c>
      <c r="AC104" s="16" t="s">
        <v>121</v>
      </c>
      <c r="AD104" s="16" t="s">
        <v>130</v>
      </c>
      <c r="AE104" s="16">
        <v>1.3829814990939087</v>
      </c>
      <c r="AF104" s="16">
        <v>1.3</v>
      </c>
      <c r="AG104" s="16">
        <v>1.4237500000000001</v>
      </c>
      <c r="AH104" s="16">
        <v>129.13898503664618</v>
      </c>
      <c r="AI104" s="16">
        <v>20.421294882863755</v>
      </c>
      <c r="AJ104" s="16">
        <v>2.0900335436605886</v>
      </c>
      <c r="AK104" s="16">
        <f t="shared" si="6"/>
        <v>9.7707976720301275</v>
      </c>
      <c r="AL104" s="10" t="s">
        <v>130</v>
      </c>
      <c r="AM104" s="10">
        <v>7</v>
      </c>
      <c r="AN104" s="10">
        <v>68</v>
      </c>
      <c r="AO104" s="10">
        <v>92</v>
      </c>
      <c r="AP104" s="10">
        <v>24</v>
      </c>
      <c r="AQ104" s="10">
        <v>-80</v>
      </c>
      <c r="AR104" s="17">
        <v>6</v>
      </c>
      <c r="AS104" s="10">
        <v>7.35</v>
      </c>
      <c r="AT104" s="16">
        <v>1.3829814990939087</v>
      </c>
      <c r="AU104" s="16">
        <v>17.372460399018046</v>
      </c>
      <c r="AV104" s="16">
        <v>2.0479190038582598</v>
      </c>
      <c r="AW104" s="16">
        <f t="shared" si="7"/>
        <v>8.4829821717990299</v>
      </c>
      <c r="AX104" s="10" t="s">
        <v>130</v>
      </c>
      <c r="AY104" s="10">
        <v>68</v>
      </c>
      <c r="AZ104" s="10">
        <v>92</v>
      </c>
      <c r="BA104" s="10">
        <v>24</v>
      </c>
      <c r="BB104" s="10">
        <v>-80</v>
      </c>
      <c r="BC104" s="10">
        <v>6</v>
      </c>
      <c r="BD104" s="16">
        <v>1.3632424302216251</v>
      </c>
      <c r="BE104" s="18">
        <f>(AT104+BD104)/2</f>
        <v>1.3731119646577667</v>
      </c>
      <c r="BF104" s="16">
        <v>1.3731119646577667</v>
      </c>
      <c r="BG104" s="16">
        <v>1.3731119646577667</v>
      </c>
      <c r="BH104" s="20">
        <f t="shared" si="8"/>
        <v>-1.9739068872283605E-2</v>
      </c>
      <c r="BI104" s="10">
        <v>-80</v>
      </c>
    </row>
    <row r="105" spans="1:61" x14ac:dyDescent="0.25">
      <c r="A105" s="10">
        <v>29</v>
      </c>
      <c r="B105" s="10">
        <v>12</v>
      </c>
      <c r="C105" s="10" t="s">
        <v>91</v>
      </c>
      <c r="D105" s="10">
        <v>493564.513719999</v>
      </c>
      <c r="E105" s="10">
        <v>5180609.8858099803</v>
      </c>
      <c r="F105" s="10" t="s">
        <v>172</v>
      </c>
      <c r="G105" s="10" t="s">
        <v>169</v>
      </c>
      <c r="H105" s="10">
        <v>5</v>
      </c>
      <c r="I105" s="10" t="s">
        <v>121</v>
      </c>
      <c r="J105" s="10">
        <v>92</v>
      </c>
      <c r="K105" s="10">
        <v>137</v>
      </c>
      <c r="L105" s="10">
        <v>45</v>
      </c>
      <c r="M105" s="10">
        <v>-114.5</v>
      </c>
      <c r="N105" s="10">
        <v>7</v>
      </c>
      <c r="O105" s="10">
        <v>7.49</v>
      </c>
      <c r="P105" s="11">
        <v>1.4906663982515893</v>
      </c>
      <c r="Q105" s="22">
        <v>1.45</v>
      </c>
      <c r="R105" s="12">
        <v>12</v>
      </c>
      <c r="S105" s="12" t="s">
        <v>91</v>
      </c>
      <c r="T105" s="10" t="s">
        <v>172</v>
      </c>
      <c r="U105" s="12">
        <v>45</v>
      </c>
      <c r="V105" s="10">
        <v>1.53</v>
      </c>
      <c r="W105" s="16">
        <v>1.4906663982515893</v>
      </c>
      <c r="X105" s="15" t="s">
        <v>169</v>
      </c>
      <c r="Y105" s="12">
        <v>8</v>
      </c>
      <c r="Z105" s="16">
        <v>12</v>
      </c>
      <c r="AA105" s="16" t="s">
        <v>91</v>
      </c>
      <c r="AB105" s="16" t="s">
        <v>169</v>
      </c>
      <c r="AC105" s="16" t="s">
        <v>121</v>
      </c>
      <c r="AD105" s="16" t="s">
        <v>172</v>
      </c>
      <c r="AE105" s="16">
        <v>1.4906663982515893</v>
      </c>
      <c r="AF105" s="16">
        <v>1.53</v>
      </c>
      <c r="AG105" s="16">
        <v>1.53</v>
      </c>
      <c r="AH105" s="16">
        <v>196.21897295796771</v>
      </c>
      <c r="AI105" s="16">
        <v>120.68279269837294</v>
      </c>
      <c r="AJ105" s="16">
        <v>6.2503115023443208</v>
      </c>
      <c r="AK105" s="16">
        <f t="shared" si="6"/>
        <v>19.308284499597839</v>
      </c>
      <c r="AL105" s="10" t="s">
        <v>172</v>
      </c>
      <c r="AM105" s="10">
        <v>11</v>
      </c>
      <c r="AN105" s="10">
        <v>92</v>
      </c>
      <c r="AO105" s="10">
        <v>137</v>
      </c>
      <c r="AP105" s="10">
        <v>45</v>
      </c>
      <c r="AQ105" s="10">
        <v>-114.5</v>
      </c>
      <c r="AR105" s="17">
        <v>7</v>
      </c>
      <c r="AS105" s="10">
        <v>7.53</v>
      </c>
      <c r="AT105" s="16">
        <v>1.4906663982515893</v>
      </c>
      <c r="AU105" s="16">
        <v>13.754751523266977</v>
      </c>
      <c r="AV105" s="16">
        <v>1.4918589313701904</v>
      </c>
      <c r="AW105" s="16">
        <f t="shared" si="7"/>
        <v>9.2198741007194247</v>
      </c>
      <c r="AX105" s="10" t="s">
        <v>172</v>
      </c>
      <c r="AY105" s="10">
        <v>92</v>
      </c>
      <c r="AZ105" s="10">
        <v>132</v>
      </c>
      <c r="BA105" s="10">
        <v>40</v>
      </c>
      <c r="BB105" s="10">
        <v>-112</v>
      </c>
      <c r="BC105" s="10">
        <v>7</v>
      </c>
      <c r="BD105" s="26">
        <v>1.2540290457447738</v>
      </c>
      <c r="BE105" s="26">
        <v>1.45</v>
      </c>
      <c r="BF105" s="16">
        <v>1.45</v>
      </c>
      <c r="BG105" s="16">
        <v>1.45</v>
      </c>
      <c r="BH105" s="20">
        <f t="shared" si="8"/>
        <v>-0.2366373525068155</v>
      </c>
      <c r="BI105" s="10">
        <v>-112</v>
      </c>
    </row>
    <row r="106" spans="1:61" x14ac:dyDescent="0.25">
      <c r="A106" s="10">
        <v>29</v>
      </c>
      <c r="B106" s="10">
        <v>12</v>
      </c>
      <c r="C106" s="10" t="s">
        <v>91</v>
      </c>
      <c r="D106" s="10">
        <v>493564.513719999</v>
      </c>
      <c r="E106" s="10">
        <v>5180609.8858099803</v>
      </c>
      <c r="F106" s="10" t="s">
        <v>173</v>
      </c>
      <c r="G106" s="10" t="s">
        <v>169</v>
      </c>
      <c r="H106" s="10">
        <v>5</v>
      </c>
      <c r="I106" s="10" t="s">
        <v>121</v>
      </c>
      <c r="J106" s="10">
        <v>137</v>
      </c>
      <c r="K106" s="10">
        <v>153</v>
      </c>
      <c r="L106" s="10">
        <v>16</v>
      </c>
      <c r="M106" s="10">
        <v>-145</v>
      </c>
      <c r="N106" s="10">
        <v>8</v>
      </c>
      <c r="O106" s="10">
        <v>7.6</v>
      </c>
      <c r="P106" s="11">
        <v>1.5959532478824212</v>
      </c>
      <c r="Q106" s="22">
        <v>1.5294337523131245</v>
      </c>
      <c r="R106" s="12">
        <v>12</v>
      </c>
      <c r="S106" s="12" t="s">
        <v>91</v>
      </c>
      <c r="T106" s="10" t="s">
        <v>173</v>
      </c>
      <c r="U106" s="12">
        <v>16</v>
      </c>
      <c r="V106" s="10">
        <v>1.53</v>
      </c>
      <c r="W106" s="16">
        <v>1.5959532478824212</v>
      </c>
      <c r="X106" s="15" t="s">
        <v>169</v>
      </c>
      <c r="Y106" s="12">
        <v>9</v>
      </c>
      <c r="Z106" s="16">
        <v>12</v>
      </c>
      <c r="AA106" s="16" t="s">
        <v>91</v>
      </c>
      <c r="AB106" s="16" t="s">
        <v>169</v>
      </c>
      <c r="AC106" s="16" t="s">
        <v>121</v>
      </c>
      <c r="AD106" s="16" t="s">
        <v>173</v>
      </c>
      <c r="AE106" s="16">
        <v>1.5959532478824212</v>
      </c>
      <c r="AF106" s="16">
        <v>1.53</v>
      </c>
      <c r="AG106" s="16">
        <v>1.53</v>
      </c>
      <c r="AH106" s="16">
        <v>221.75422492408646</v>
      </c>
      <c r="AI106" s="16">
        <v>16.104569754825921</v>
      </c>
      <c r="AJ106" s="16">
        <v>0.51957875084178462</v>
      </c>
      <c r="AK106" s="16">
        <f t="shared" si="6"/>
        <v>30.995435684647301</v>
      </c>
      <c r="AL106" s="10" t="s">
        <v>173</v>
      </c>
      <c r="AM106" s="10">
        <v>11</v>
      </c>
      <c r="AN106" s="10">
        <v>137</v>
      </c>
      <c r="AO106" s="10">
        <v>153</v>
      </c>
      <c r="AP106" s="10">
        <v>16</v>
      </c>
      <c r="AQ106" s="10">
        <v>-145</v>
      </c>
      <c r="AR106" s="17">
        <v>8</v>
      </c>
      <c r="AS106" s="10">
        <v>7.45</v>
      </c>
      <c r="AT106" s="16">
        <v>1.5959532478824212</v>
      </c>
      <c r="AU106" s="16">
        <v>11.478095758770371</v>
      </c>
      <c r="AV106" s="16">
        <v>1.3337062101903816</v>
      </c>
      <c r="AW106" s="16">
        <f t="shared" si="7"/>
        <v>8.606165039249472</v>
      </c>
      <c r="AX106" s="10" t="s">
        <v>173</v>
      </c>
      <c r="AY106" s="10">
        <v>132</v>
      </c>
      <c r="AZ106" s="10">
        <v>153</v>
      </c>
      <c r="BA106" s="10">
        <v>21</v>
      </c>
      <c r="BB106" s="10">
        <v>-142.5</v>
      </c>
      <c r="BC106" s="10">
        <v>8</v>
      </c>
      <c r="BD106" s="16">
        <v>1.4629142567438278</v>
      </c>
      <c r="BE106" s="18">
        <f t="shared" ref="BE106:BE137" si="10">(AT106+BD106)/2</f>
        <v>1.5294337523131245</v>
      </c>
      <c r="BF106" s="16">
        <v>1.5294337523131245</v>
      </c>
      <c r="BG106" s="16">
        <v>1.5294337523131245</v>
      </c>
      <c r="BH106" s="20">
        <f t="shared" si="8"/>
        <v>-0.13303899113859341</v>
      </c>
      <c r="BI106" s="10">
        <v>-142.5</v>
      </c>
    </row>
    <row r="107" spans="1:61" x14ac:dyDescent="0.25">
      <c r="A107" s="10">
        <v>31</v>
      </c>
      <c r="B107" s="10">
        <v>14</v>
      </c>
      <c r="C107" s="10" t="s">
        <v>91</v>
      </c>
      <c r="D107" s="10">
        <v>493628.33457200002</v>
      </c>
      <c r="E107" s="10">
        <v>5180611.5956800003</v>
      </c>
      <c r="F107" s="10" t="s">
        <v>78</v>
      </c>
      <c r="G107" s="10" t="s">
        <v>139</v>
      </c>
      <c r="H107" s="10">
        <v>4</v>
      </c>
      <c r="I107" s="10" t="s">
        <v>86</v>
      </c>
      <c r="J107" s="10">
        <v>0</v>
      </c>
      <c r="K107" s="10">
        <v>10</v>
      </c>
      <c r="L107" s="10">
        <v>10</v>
      </c>
      <c r="M107" s="10">
        <v>-5</v>
      </c>
      <c r="N107" s="10">
        <v>1</v>
      </c>
      <c r="O107" s="10">
        <v>5.31</v>
      </c>
      <c r="P107" s="11">
        <v>1.347455266705873</v>
      </c>
      <c r="Q107" s="11">
        <v>1.347455266705873</v>
      </c>
      <c r="R107" s="12">
        <v>14</v>
      </c>
      <c r="S107" s="12" t="s">
        <v>91</v>
      </c>
      <c r="T107" s="10" t="s">
        <v>78</v>
      </c>
      <c r="U107" s="13">
        <v>10</v>
      </c>
      <c r="V107" s="16">
        <v>1.1399999999999999</v>
      </c>
      <c r="W107" s="16">
        <v>1.347455266705873</v>
      </c>
      <c r="X107" s="15" t="s">
        <v>139</v>
      </c>
      <c r="Y107" s="12">
        <v>2</v>
      </c>
      <c r="Z107" s="16">
        <v>14</v>
      </c>
      <c r="AA107" s="16" t="s">
        <v>91</v>
      </c>
      <c r="AB107" s="16" t="s">
        <v>139</v>
      </c>
      <c r="AC107" s="16" t="s">
        <v>86</v>
      </c>
      <c r="AD107" s="16" t="s">
        <v>78</v>
      </c>
      <c r="AE107" s="16">
        <v>1.347455266705873</v>
      </c>
      <c r="AF107" s="16">
        <v>1.1399999999999999</v>
      </c>
      <c r="AG107" s="16">
        <v>1.1472807</v>
      </c>
      <c r="AH107" s="16">
        <v>13.474552667058731</v>
      </c>
      <c r="AI107" s="16">
        <v>27.899061297145103</v>
      </c>
      <c r="AJ107" s="16">
        <v>2.0207786634787976</v>
      </c>
      <c r="AK107" s="16">
        <f t="shared" si="6"/>
        <v>13.806094552243785</v>
      </c>
      <c r="AL107" s="10" t="s">
        <v>78</v>
      </c>
      <c r="AM107" s="10">
        <v>1</v>
      </c>
      <c r="AN107" s="10" t="s">
        <v>63</v>
      </c>
      <c r="AO107" s="10" t="s">
        <v>64</v>
      </c>
      <c r="AP107" s="10">
        <v>10</v>
      </c>
      <c r="AQ107" s="10">
        <v>-5</v>
      </c>
      <c r="AR107" s="17" t="s">
        <v>65</v>
      </c>
      <c r="AS107" s="10">
        <v>4.78</v>
      </c>
      <c r="AT107" s="18">
        <v>0.79781733684770517</v>
      </c>
      <c r="AU107" s="18">
        <v>45.842270073955412</v>
      </c>
      <c r="AV107" s="18">
        <v>2.4596463495990055</v>
      </c>
      <c r="AW107" s="18">
        <f t="shared" si="7"/>
        <v>18.637748504547837</v>
      </c>
      <c r="AX107" s="19" t="s">
        <v>78</v>
      </c>
      <c r="AY107" s="19">
        <v>0</v>
      </c>
      <c r="AZ107" s="19">
        <v>10</v>
      </c>
      <c r="BA107" s="19">
        <v>10</v>
      </c>
      <c r="BB107" s="19">
        <v>-5</v>
      </c>
      <c r="BC107" s="19">
        <v>1</v>
      </c>
      <c r="BD107" s="18">
        <v>1.2042803959278012</v>
      </c>
      <c r="BE107" s="16">
        <f t="shared" si="10"/>
        <v>1.0010488663877533</v>
      </c>
      <c r="BF107" s="16">
        <v>0.79781733684770517</v>
      </c>
      <c r="BG107" s="16">
        <v>1.2042803959278012</v>
      </c>
      <c r="BH107" s="20">
        <f t="shared" si="8"/>
        <v>0.40646305908009606</v>
      </c>
      <c r="BI107" s="10">
        <v>-5</v>
      </c>
    </row>
    <row r="108" spans="1:61" x14ac:dyDescent="0.25">
      <c r="A108" s="10">
        <v>31</v>
      </c>
      <c r="B108" s="10">
        <v>14</v>
      </c>
      <c r="C108" s="10" t="s">
        <v>91</v>
      </c>
      <c r="D108" s="10">
        <v>493628.33457200002</v>
      </c>
      <c r="E108" s="10">
        <v>5180611.5956800003</v>
      </c>
      <c r="F108" s="10" t="s">
        <v>78</v>
      </c>
      <c r="G108" s="10" t="s">
        <v>139</v>
      </c>
      <c r="H108" s="10">
        <v>4</v>
      </c>
      <c r="I108" s="10" t="s">
        <v>86</v>
      </c>
      <c r="J108" s="10">
        <v>10</v>
      </c>
      <c r="K108" s="10">
        <v>20</v>
      </c>
      <c r="L108" s="10">
        <v>10</v>
      </c>
      <c r="M108" s="10">
        <v>-15</v>
      </c>
      <c r="N108" s="10">
        <v>2</v>
      </c>
      <c r="O108" s="10">
        <v>5.49</v>
      </c>
      <c r="P108" s="11">
        <v>1.347455266705873</v>
      </c>
      <c r="Q108" s="11">
        <v>1.347455266705873</v>
      </c>
      <c r="R108" s="12">
        <v>14</v>
      </c>
      <c r="S108" s="12" t="s">
        <v>91</v>
      </c>
      <c r="T108" s="10" t="s">
        <v>102</v>
      </c>
      <c r="U108" s="21">
        <v>10</v>
      </c>
      <c r="V108" s="16">
        <v>1.1399999999999999</v>
      </c>
      <c r="W108" s="16">
        <v>1.347455266705873</v>
      </c>
      <c r="X108" s="15" t="s">
        <v>139</v>
      </c>
      <c r="Y108" s="12">
        <v>3</v>
      </c>
      <c r="Z108" s="16">
        <v>14</v>
      </c>
      <c r="AA108" s="16" t="s">
        <v>91</v>
      </c>
      <c r="AB108" s="16" t="s">
        <v>139</v>
      </c>
      <c r="AC108" s="16" t="s">
        <v>86</v>
      </c>
      <c r="AD108" s="16" t="s">
        <v>102</v>
      </c>
      <c r="AE108" s="16">
        <v>1.347455266705873</v>
      </c>
      <c r="AF108" s="16">
        <v>1.1399999999999999</v>
      </c>
      <c r="AG108" s="16">
        <v>1.1659999999999999</v>
      </c>
      <c r="AH108" s="16">
        <v>26.949105334117462</v>
      </c>
      <c r="AI108" s="16">
        <v>25.425133427473121</v>
      </c>
      <c r="AJ108" s="16">
        <v>2.0009710710582214</v>
      </c>
      <c r="AK108" s="16">
        <f t="shared" si="6"/>
        <v>12.706397306397308</v>
      </c>
      <c r="AL108" s="10" t="s">
        <v>102</v>
      </c>
      <c r="AM108" s="10">
        <v>2</v>
      </c>
      <c r="AN108" s="10" t="s">
        <v>64</v>
      </c>
      <c r="AO108" s="10" t="s">
        <v>68</v>
      </c>
      <c r="AP108" s="10">
        <v>10</v>
      </c>
      <c r="AQ108" s="10">
        <v>-15</v>
      </c>
      <c r="AR108" s="17" t="s">
        <v>69</v>
      </c>
      <c r="AS108" s="10">
        <v>5.37</v>
      </c>
      <c r="AT108" s="18">
        <v>1.395057669860819</v>
      </c>
      <c r="AU108" s="18">
        <v>23.580659793657425</v>
      </c>
      <c r="AV108" s="18">
        <v>2.0155793214149114</v>
      </c>
      <c r="AW108" s="18">
        <f t="shared" si="7"/>
        <v>11.69919712070875</v>
      </c>
      <c r="AX108" s="19" t="s">
        <v>102</v>
      </c>
      <c r="AY108" s="19">
        <v>10</v>
      </c>
      <c r="AZ108" s="19">
        <v>20</v>
      </c>
      <c r="BA108" s="19">
        <v>10</v>
      </c>
      <c r="BB108" s="19">
        <v>-15</v>
      </c>
      <c r="BC108" s="19">
        <v>2</v>
      </c>
      <c r="BD108" s="18">
        <v>1.3664272985514405</v>
      </c>
      <c r="BE108" s="16">
        <f t="shared" si="10"/>
        <v>1.3807424842061298</v>
      </c>
      <c r="BF108" s="16">
        <v>1.395057669860819</v>
      </c>
      <c r="BG108" s="16">
        <v>1.3664272985514405</v>
      </c>
      <c r="BH108" s="20">
        <f t="shared" si="8"/>
        <v>-2.8630371309378511E-2</v>
      </c>
      <c r="BI108" s="10">
        <v>-15</v>
      </c>
    </row>
    <row r="109" spans="1:61" x14ac:dyDescent="0.25">
      <c r="A109" s="10">
        <v>31</v>
      </c>
      <c r="B109" s="10">
        <v>14</v>
      </c>
      <c r="C109" s="10" t="s">
        <v>91</v>
      </c>
      <c r="D109" s="10">
        <v>493628.33457200002</v>
      </c>
      <c r="E109" s="10">
        <v>5180611.5956800003</v>
      </c>
      <c r="F109" s="10" t="s">
        <v>78</v>
      </c>
      <c r="G109" s="10" t="s">
        <v>139</v>
      </c>
      <c r="H109" s="10">
        <v>4</v>
      </c>
      <c r="I109" s="10" t="s">
        <v>86</v>
      </c>
      <c r="J109" s="10">
        <v>20</v>
      </c>
      <c r="K109" s="10">
        <v>30</v>
      </c>
      <c r="L109" s="10">
        <v>10</v>
      </c>
      <c r="M109" s="10">
        <v>-25</v>
      </c>
      <c r="N109" s="10">
        <v>3</v>
      </c>
      <c r="O109" s="10">
        <v>6.2</v>
      </c>
      <c r="P109" s="11">
        <v>1.347455266705873</v>
      </c>
      <c r="Q109" s="11">
        <v>1.347455266705873</v>
      </c>
      <c r="R109" s="12">
        <v>14</v>
      </c>
      <c r="S109" s="12" t="s">
        <v>91</v>
      </c>
      <c r="T109" s="10" t="s">
        <v>103</v>
      </c>
      <c r="U109" s="13">
        <v>10</v>
      </c>
      <c r="V109" s="16">
        <v>1.1399999999999999</v>
      </c>
      <c r="W109" s="16">
        <v>1.347455266705873</v>
      </c>
      <c r="X109" s="15" t="s">
        <v>139</v>
      </c>
      <c r="Y109" s="12">
        <v>4</v>
      </c>
      <c r="Z109" s="16">
        <v>14</v>
      </c>
      <c r="AA109" s="16" t="s">
        <v>91</v>
      </c>
      <c r="AB109" s="16" t="s">
        <v>139</v>
      </c>
      <c r="AC109" s="16" t="s">
        <v>86</v>
      </c>
      <c r="AD109" s="16" t="s">
        <v>103</v>
      </c>
      <c r="AE109" s="16">
        <v>1.347455266705873</v>
      </c>
      <c r="AF109" s="16">
        <v>1.1399999999999999</v>
      </c>
      <c r="AG109" s="16">
        <v>1.2169231</v>
      </c>
      <c r="AH109" s="16">
        <v>40.423658001176193</v>
      </c>
      <c r="AI109" s="16">
        <v>15.758655493816949</v>
      </c>
      <c r="AJ109" s="16">
        <v>1.5505525148235233</v>
      </c>
      <c r="AK109" s="16">
        <f t="shared" si="6"/>
        <v>10.163251707479592</v>
      </c>
      <c r="AL109" s="10" t="s">
        <v>103</v>
      </c>
      <c r="AM109" s="10">
        <v>2</v>
      </c>
      <c r="AN109" s="10" t="s">
        <v>68</v>
      </c>
      <c r="AO109" s="10" t="s">
        <v>70</v>
      </c>
      <c r="AP109" s="10">
        <v>10</v>
      </c>
      <c r="AQ109" s="10">
        <v>-25</v>
      </c>
      <c r="AR109" s="17" t="s">
        <v>71</v>
      </c>
      <c r="AS109" s="10">
        <v>5.99</v>
      </c>
      <c r="AT109" s="18">
        <v>1.347455266705873</v>
      </c>
      <c r="AU109" s="18">
        <v>14.079560081809667</v>
      </c>
      <c r="AV109" s="18">
        <v>1.2511122151364031</v>
      </c>
      <c r="AW109" s="18">
        <f t="shared" si="7"/>
        <v>11.253634894991922</v>
      </c>
      <c r="AX109" s="19" t="s">
        <v>103</v>
      </c>
      <c r="AY109" s="19">
        <v>20</v>
      </c>
      <c r="AZ109" s="19">
        <v>30</v>
      </c>
      <c r="BA109" s="19">
        <v>10</v>
      </c>
      <c r="BB109" s="19">
        <v>-25</v>
      </c>
      <c r="BC109" s="19">
        <v>3</v>
      </c>
      <c r="BD109" s="18">
        <v>1.3754256576741888</v>
      </c>
      <c r="BE109" s="16">
        <f t="shared" si="10"/>
        <v>1.3614404621900309</v>
      </c>
      <c r="BF109" s="16">
        <v>1.347455266705873</v>
      </c>
      <c r="BG109" s="16">
        <v>1.3754256576741888</v>
      </c>
      <c r="BH109" s="20">
        <f t="shared" si="8"/>
        <v>2.7970390968315773E-2</v>
      </c>
      <c r="BI109" s="10">
        <v>-25</v>
      </c>
    </row>
    <row r="110" spans="1:61" x14ac:dyDescent="0.25">
      <c r="A110" s="10">
        <v>31</v>
      </c>
      <c r="B110" s="10">
        <v>14</v>
      </c>
      <c r="C110" s="10" t="s">
        <v>91</v>
      </c>
      <c r="D110" s="10">
        <v>493628.33457200002</v>
      </c>
      <c r="E110" s="10">
        <v>5180611.5956800003</v>
      </c>
      <c r="F110" s="10" t="s">
        <v>103</v>
      </c>
      <c r="G110" s="10" t="s">
        <v>139</v>
      </c>
      <c r="H110" s="10">
        <v>4</v>
      </c>
      <c r="I110" s="10" t="s">
        <v>86</v>
      </c>
      <c r="J110" s="10">
        <v>30</v>
      </c>
      <c r="K110" s="10">
        <v>40</v>
      </c>
      <c r="L110" s="10">
        <v>10</v>
      </c>
      <c r="M110" s="10">
        <v>-35</v>
      </c>
      <c r="N110" s="10">
        <v>4</v>
      </c>
      <c r="O110" s="10">
        <v>6.42</v>
      </c>
      <c r="P110" s="11">
        <v>1.2914813550087652</v>
      </c>
      <c r="Q110" s="22">
        <v>1.3441158835196003</v>
      </c>
      <c r="R110" s="13">
        <v>14</v>
      </c>
      <c r="S110" s="13" t="s">
        <v>91</v>
      </c>
      <c r="T110" s="10" t="s">
        <v>103</v>
      </c>
      <c r="U110" s="12">
        <v>10</v>
      </c>
      <c r="V110" s="16">
        <v>1.2</v>
      </c>
      <c r="W110" s="16">
        <v>1.2914813550087652</v>
      </c>
      <c r="X110" s="15" t="s">
        <v>139</v>
      </c>
      <c r="Y110" s="12">
        <v>5</v>
      </c>
      <c r="Z110" s="16">
        <v>14</v>
      </c>
      <c r="AA110" s="16" t="s">
        <v>91</v>
      </c>
      <c r="AB110" s="16" t="s">
        <v>139</v>
      </c>
      <c r="AC110" s="16" t="s">
        <v>86</v>
      </c>
      <c r="AD110" s="16" t="s">
        <v>103</v>
      </c>
      <c r="AE110" s="16">
        <v>1.2914813550087652</v>
      </c>
      <c r="AF110" s="16">
        <v>1.2</v>
      </c>
      <c r="AG110" s="16">
        <v>1.2169231</v>
      </c>
      <c r="AH110" s="16">
        <v>53.338471551263844</v>
      </c>
      <c r="AI110" s="16">
        <v>12.472857920474738</v>
      </c>
      <c r="AJ110" s="16">
        <v>1.116464068854748</v>
      </c>
      <c r="AK110" s="16">
        <f t="shared" si="6"/>
        <v>11.171750411340337</v>
      </c>
      <c r="AL110" s="10" t="s">
        <v>103</v>
      </c>
      <c r="AM110" s="10">
        <v>2</v>
      </c>
      <c r="AN110" s="10">
        <v>30</v>
      </c>
      <c r="AO110" s="10">
        <v>40</v>
      </c>
      <c r="AP110" s="10">
        <v>10</v>
      </c>
      <c r="AQ110" s="10">
        <v>-35</v>
      </c>
      <c r="AR110" s="17">
        <v>4</v>
      </c>
      <c r="AS110" s="10">
        <v>5.7</v>
      </c>
      <c r="AT110" s="23">
        <v>1.2914813550087652</v>
      </c>
      <c r="AU110" s="23">
        <v>14.148178244121018</v>
      </c>
      <c r="AV110" s="23">
        <v>1.3072374275398717</v>
      </c>
      <c r="AW110" s="23">
        <f t="shared" si="7"/>
        <v>10.822959889349931</v>
      </c>
      <c r="AX110" s="12" t="s">
        <v>103</v>
      </c>
      <c r="AY110" s="12">
        <v>30</v>
      </c>
      <c r="AZ110" s="12">
        <v>40</v>
      </c>
      <c r="BA110" s="12">
        <v>10</v>
      </c>
      <c r="BB110" s="12">
        <v>-35</v>
      </c>
      <c r="BC110" s="12">
        <v>4</v>
      </c>
      <c r="BD110" s="23">
        <v>1.3967504120304355</v>
      </c>
      <c r="BE110" s="18">
        <f t="shared" si="10"/>
        <v>1.3441158835196003</v>
      </c>
      <c r="BF110" s="16">
        <v>1.3441158835196003</v>
      </c>
      <c r="BG110" s="16">
        <v>1.3441158835196003</v>
      </c>
      <c r="BH110" s="20">
        <f t="shared" si="8"/>
        <v>0.10526905702167033</v>
      </c>
      <c r="BI110" s="10">
        <v>-35</v>
      </c>
    </row>
    <row r="111" spans="1:61" x14ac:dyDescent="0.25">
      <c r="A111" s="10">
        <v>31</v>
      </c>
      <c r="B111" s="10">
        <v>14</v>
      </c>
      <c r="C111" s="10" t="s">
        <v>91</v>
      </c>
      <c r="D111" s="10">
        <v>493628.33457200002</v>
      </c>
      <c r="E111" s="10">
        <v>5180611.5956800003</v>
      </c>
      <c r="F111" s="10" t="s">
        <v>104</v>
      </c>
      <c r="G111" s="10" t="s">
        <v>139</v>
      </c>
      <c r="H111" s="10">
        <v>4</v>
      </c>
      <c r="I111" s="10" t="s">
        <v>86</v>
      </c>
      <c r="J111" s="10">
        <v>40</v>
      </c>
      <c r="K111" s="10">
        <v>57</v>
      </c>
      <c r="L111" s="10">
        <v>17</v>
      </c>
      <c r="M111" s="10">
        <v>-48.5</v>
      </c>
      <c r="N111" s="10">
        <v>5</v>
      </c>
      <c r="O111" s="10">
        <v>6.66</v>
      </c>
      <c r="P111" s="11">
        <v>1.4130667875645464</v>
      </c>
      <c r="Q111" s="22">
        <v>1.4214140986444905</v>
      </c>
      <c r="R111" s="12">
        <v>14</v>
      </c>
      <c r="S111" s="12" t="s">
        <v>91</v>
      </c>
      <c r="T111" s="10" t="s">
        <v>104</v>
      </c>
      <c r="U111" s="12">
        <v>17</v>
      </c>
      <c r="V111" s="16">
        <v>1.32</v>
      </c>
      <c r="W111" s="16">
        <v>1.4130667875645464</v>
      </c>
      <c r="X111" s="15" t="s">
        <v>139</v>
      </c>
      <c r="Y111" s="12">
        <v>6</v>
      </c>
      <c r="Z111" s="16">
        <v>14</v>
      </c>
      <c r="AA111" s="16" t="s">
        <v>91</v>
      </c>
      <c r="AB111" s="16" t="s">
        <v>139</v>
      </c>
      <c r="AC111" s="16" t="s">
        <v>86</v>
      </c>
      <c r="AD111" s="16" t="s">
        <v>104</v>
      </c>
      <c r="AE111" s="16">
        <v>1.4130667875645464</v>
      </c>
      <c r="AF111" s="16">
        <v>1.32</v>
      </c>
      <c r="AG111" s="16">
        <v>1.3510017000000001</v>
      </c>
      <c r="AH111" s="16">
        <v>77.360606939861128</v>
      </c>
      <c r="AI111" s="16">
        <v>15.387290283466143</v>
      </c>
      <c r="AJ111" s="16">
        <v>1.5620628577841325</v>
      </c>
      <c r="AK111" s="16">
        <f t="shared" si="6"/>
        <v>9.8506216998807687</v>
      </c>
      <c r="AL111" s="10" t="s">
        <v>104</v>
      </c>
      <c r="AM111" s="10">
        <v>2</v>
      </c>
      <c r="AN111" s="10">
        <v>40</v>
      </c>
      <c r="AO111" s="10">
        <v>57</v>
      </c>
      <c r="AP111" s="10">
        <v>17</v>
      </c>
      <c r="AQ111" s="10">
        <v>-48.5</v>
      </c>
      <c r="AR111" s="17">
        <v>5</v>
      </c>
      <c r="AS111" s="10">
        <v>6.42</v>
      </c>
      <c r="AT111" s="16">
        <v>1.4130667875645464</v>
      </c>
      <c r="AU111" s="16">
        <v>12.477097120837431</v>
      </c>
      <c r="AV111" s="16">
        <v>1.5782542950308416</v>
      </c>
      <c r="AW111" s="16">
        <f t="shared" si="7"/>
        <v>7.9056316590563176</v>
      </c>
      <c r="AX111" s="10" t="s">
        <v>104</v>
      </c>
      <c r="AY111" s="10">
        <v>40</v>
      </c>
      <c r="AZ111" s="10">
        <v>57</v>
      </c>
      <c r="BA111" s="10">
        <v>17</v>
      </c>
      <c r="BB111" s="10">
        <v>-48.5</v>
      </c>
      <c r="BC111" s="10">
        <v>5</v>
      </c>
      <c r="BD111" s="16">
        <v>1.4297614097244347</v>
      </c>
      <c r="BE111" s="18">
        <f t="shared" si="10"/>
        <v>1.4214140986444905</v>
      </c>
      <c r="BF111" s="16">
        <v>1.4214140986444905</v>
      </c>
      <c r="BG111" s="16">
        <v>1.4214140986444905</v>
      </c>
      <c r="BH111" s="20">
        <f t="shared" si="8"/>
        <v>1.6694622159888262E-2</v>
      </c>
      <c r="BI111" s="10">
        <v>-48.5</v>
      </c>
    </row>
    <row r="112" spans="1:61" x14ac:dyDescent="0.25">
      <c r="A112" s="10">
        <v>31</v>
      </c>
      <c r="B112" s="10">
        <v>14</v>
      </c>
      <c r="C112" s="10" t="s">
        <v>91</v>
      </c>
      <c r="D112" s="10">
        <v>493628.33457200002</v>
      </c>
      <c r="E112" s="10">
        <v>5180611.5956800003</v>
      </c>
      <c r="F112" s="10" t="s">
        <v>129</v>
      </c>
      <c r="G112" s="10" t="s">
        <v>139</v>
      </c>
      <c r="H112" s="10">
        <v>4</v>
      </c>
      <c r="I112" s="10" t="s">
        <v>86</v>
      </c>
      <c r="J112" s="10">
        <v>57</v>
      </c>
      <c r="K112" s="10">
        <v>88</v>
      </c>
      <c r="L112" s="10">
        <v>31</v>
      </c>
      <c r="M112" s="10">
        <v>-72.5</v>
      </c>
      <c r="N112" s="10">
        <v>6</v>
      </c>
      <c r="O112" s="10">
        <v>6.97</v>
      </c>
      <c r="P112" s="11">
        <v>1.5650834688790689</v>
      </c>
      <c r="Q112" s="22">
        <v>1.4764380337061143</v>
      </c>
      <c r="R112" s="12">
        <v>14</v>
      </c>
      <c r="S112" s="12" t="s">
        <v>91</v>
      </c>
      <c r="T112" s="10" t="s">
        <v>129</v>
      </c>
      <c r="U112" s="12">
        <v>31</v>
      </c>
      <c r="V112" s="16">
        <v>1.41</v>
      </c>
      <c r="W112" s="16">
        <v>1.5650834688790689</v>
      </c>
      <c r="X112" s="15" t="s">
        <v>139</v>
      </c>
      <c r="Y112" s="12">
        <v>7</v>
      </c>
      <c r="Z112" s="16">
        <v>14</v>
      </c>
      <c r="AA112" s="16" t="s">
        <v>91</v>
      </c>
      <c r="AB112" s="16" t="s">
        <v>139</v>
      </c>
      <c r="AC112" s="16" t="s">
        <v>86</v>
      </c>
      <c r="AD112" s="16" t="s">
        <v>129</v>
      </c>
      <c r="AE112" s="16">
        <v>1.5650834688790689</v>
      </c>
      <c r="AF112" s="16">
        <v>1.41</v>
      </c>
      <c r="AG112" s="16">
        <v>1.3798429000000001</v>
      </c>
      <c r="AH112" s="16">
        <v>125.87819447511227</v>
      </c>
      <c r="AI112" s="16">
        <v>19.797748974897576</v>
      </c>
      <c r="AJ112" s="16">
        <v>2.0769132634954111</v>
      </c>
      <c r="AK112" s="16">
        <f t="shared" si="6"/>
        <v>9.5322945463684352</v>
      </c>
      <c r="AL112" s="10" t="s">
        <v>129</v>
      </c>
      <c r="AM112" s="10">
        <v>7</v>
      </c>
      <c r="AN112" s="10">
        <v>57</v>
      </c>
      <c r="AO112" s="10">
        <v>88</v>
      </c>
      <c r="AP112" s="10">
        <v>31</v>
      </c>
      <c r="AQ112" s="10">
        <v>-72.5</v>
      </c>
      <c r="AR112" s="17">
        <v>6</v>
      </c>
      <c r="AS112" s="10">
        <v>6.53</v>
      </c>
      <c r="AT112" s="16">
        <v>1.5650834688790689</v>
      </c>
      <c r="AU112" s="16">
        <v>17.172800108102138</v>
      </c>
      <c r="AV112" s="16">
        <v>1.6418351621928984</v>
      </c>
      <c r="AW112" s="16">
        <f t="shared" si="7"/>
        <v>10.45951536643026</v>
      </c>
      <c r="AX112" s="10" t="s">
        <v>129</v>
      </c>
      <c r="AY112" s="10">
        <v>57</v>
      </c>
      <c r="AZ112" s="10">
        <v>88</v>
      </c>
      <c r="BA112" s="10">
        <v>31</v>
      </c>
      <c r="BB112" s="10">
        <v>-72.5</v>
      </c>
      <c r="BC112" s="10">
        <v>6</v>
      </c>
      <c r="BD112" s="16">
        <v>1.3877925985331598</v>
      </c>
      <c r="BE112" s="18">
        <f t="shared" si="10"/>
        <v>1.4764380337061143</v>
      </c>
      <c r="BF112" s="16">
        <v>1.4764380337061143</v>
      </c>
      <c r="BG112" s="16">
        <v>1.4764380337061143</v>
      </c>
      <c r="BH112" s="20">
        <f t="shared" si="8"/>
        <v>-0.17729087034590907</v>
      </c>
      <c r="BI112" s="10">
        <v>-72.5</v>
      </c>
    </row>
    <row r="113" spans="1:61" x14ac:dyDescent="0.25">
      <c r="A113" s="10">
        <v>31</v>
      </c>
      <c r="B113" s="10">
        <v>14</v>
      </c>
      <c r="C113" s="10" t="s">
        <v>91</v>
      </c>
      <c r="D113" s="10">
        <v>493628.33457200002</v>
      </c>
      <c r="E113" s="10">
        <v>5180611.5956800003</v>
      </c>
      <c r="F113" s="10" t="s">
        <v>130</v>
      </c>
      <c r="G113" s="10" t="s">
        <v>139</v>
      </c>
      <c r="H113" s="10">
        <v>4</v>
      </c>
      <c r="I113" s="10" t="s">
        <v>86</v>
      </c>
      <c r="J113" s="10">
        <v>88</v>
      </c>
      <c r="K113" s="10">
        <v>127</v>
      </c>
      <c r="L113" s="10">
        <v>39</v>
      </c>
      <c r="M113" s="10">
        <v>-107.5</v>
      </c>
      <c r="N113" s="10">
        <v>7</v>
      </c>
      <c r="O113" s="10">
        <v>7.02</v>
      </c>
      <c r="P113" s="11">
        <v>1.683769842881103</v>
      </c>
      <c r="Q113" s="22">
        <v>1.6366234719059403</v>
      </c>
      <c r="R113" s="12">
        <v>14</v>
      </c>
      <c r="S113" s="12" t="s">
        <v>91</v>
      </c>
      <c r="T113" s="10" t="s">
        <v>130</v>
      </c>
      <c r="U113" s="12">
        <v>39</v>
      </c>
      <c r="V113" s="16">
        <v>1.48</v>
      </c>
      <c r="W113" s="16">
        <v>1.683769842881103</v>
      </c>
      <c r="X113" s="15" t="s">
        <v>139</v>
      </c>
      <c r="Y113" s="12">
        <v>8</v>
      </c>
      <c r="Z113" s="16">
        <v>14</v>
      </c>
      <c r="AA113" s="16" t="s">
        <v>91</v>
      </c>
      <c r="AB113" s="16" t="s">
        <v>139</v>
      </c>
      <c r="AC113" s="16" t="s">
        <v>86</v>
      </c>
      <c r="AD113" s="16" t="s">
        <v>130</v>
      </c>
      <c r="AE113" s="16">
        <v>1.683769842881103</v>
      </c>
      <c r="AF113" s="16">
        <v>1.48</v>
      </c>
      <c r="AG113" s="16">
        <v>1.4630159</v>
      </c>
      <c r="AH113" s="16">
        <v>191.54521834747527</v>
      </c>
      <c r="AI113" s="16">
        <v>16.444147543131756</v>
      </c>
      <c r="AJ113" s="16">
        <v>1.846034750843891</v>
      </c>
      <c r="AK113" s="16">
        <f t="shared" si="6"/>
        <v>8.9078212290502794</v>
      </c>
      <c r="AL113" s="10" t="s">
        <v>130</v>
      </c>
      <c r="AM113" s="10">
        <v>7</v>
      </c>
      <c r="AN113" s="10">
        <v>88</v>
      </c>
      <c r="AO113" s="10">
        <v>127</v>
      </c>
      <c r="AP113" s="10">
        <v>39</v>
      </c>
      <c r="AQ113" s="10">
        <v>-107.5</v>
      </c>
      <c r="AR113" s="17">
        <v>7</v>
      </c>
      <c r="AS113" s="10">
        <v>6.73</v>
      </c>
      <c r="AT113" s="16">
        <v>1.683769842881103</v>
      </c>
      <c r="AU113" s="16">
        <v>15.873689680666313</v>
      </c>
      <c r="AV113" s="16">
        <v>2.1972186187692664</v>
      </c>
      <c r="AW113" s="16">
        <f t="shared" si="7"/>
        <v>7.22444710101614</v>
      </c>
      <c r="AX113" s="10" t="s">
        <v>130</v>
      </c>
      <c r="AY113" s="10">
        <v>88</v>
      </c>
      <c r="AZ113" s="10">
        <v>127</v>
      </c>
      <c r="BA113" s="10">
        <v>39</v>
      </c>
      <c r="BB113" s="10">
        <v>-107.5</v>
      </c>
      <c r="BC113" s="10">
        <v>7</v>
      </c>
      <c r="BD113" s="16">
        <v>1.5894771009307775</v>
      </c>
      <c r="BE113" s="18">
        <f t="shared" si="10"/>
        <v>1.6366234719059403</v>
      </c>
      <c r="BF113" s="16">
        <v>1.6366234719059403</v>
      </c>
      <c r="BG113" s="16">
        <v>1.6366234719059403</v>
      </c>
      <c r="BH113" s="20">
        <f t="shared" si="8"/>
        <v>-9.4292741950325443E-2</v>
      </c>
      <c r="BI113" s="10">
        <v>-107.5</v>
      </c>
    </row>
    <row r="114" spans="1:61" x14ac:dyDescent="0.25">
      <c r="A114" s="10">
        <v>31</v>
      </c>
      <c r="B114" s="10">
        <v>14</v>
      </c>
      <c r="C114" s="10" t="s">
        <v>91</v>
      </c>
      <c r="D114" s="10">
        <v>493628.33457200002</v>
      </c>
      <c r="E114" s="10">
        <v>5180611.5956800003</v>
      </c>
      <c r="F114" s="10" t="s">
        <v>76</v>
      </c>
      <c r="G114" s="10" t="s">
        <v>139</v>
      </c>
      <c r="H114" s="10">
        <v>4</v>
      </c>
      <c r="I114" s="10" t="s">
        <v>86</v>
      </c>
      <c r="J114" s="10">
        <v>127</v>
      </c>
      <c r="K114" s="10">
        <v>153</v>
      </c>
      <c r="L114" s="10">
        <v>26</v>
      </c>
      <c r="M114" s="10">
        <v>-140</v>
      </c>
      <c r="N114" s="10">
        <v>8</v>
      </c>
      <c r="O114" s="10">
        <v>7.05</v>
      </c>
      <c r="P114" s="11">
        <v>1.6527312982057472</v>
      </c>
      <c r="Q114" s="22">
        <v>1.623464853728706</v>
      </c>
      <c r="R114" s="12">
        <v>14</v>
      </c>
      <c r="S114" s="12" t="s">
        <v>91</v>
      </c>
      <c r="T114" s="10" t="s">
        <v>76</v>
      </c>
      <c r="U114" s="12">
        <v>26</v>
      </c>
      <c r="V114" s="16">
        <v>1.5</v>
      </c>
      <c r="W114" s="16">
        <v>1.6527312982057472</v>
      </c>
      <c r="X114" s="15" t="s">
        <v>139</v>
      </c>
      <c r="Y114" s="12">
        <v>9</v>
      </c>
      <c r="Z114" s="16">
        <v>14</v>
      </c>
      <c r="AA114" s="16" t="s">
        <v>91</v>
      </c>
      <c r="AB114" s="16" t="s">
        <v>139</v>
      </c>
      <c r="AC114" s="16" t="s">
        <v>86</v>
      </c>
      <c r="AD114" s="16" t="s">
        <v>76</v>
      </c>
      <c r="AE114" s="16">
        <v>1.6527312982057472</v>
      </c>
      <c r="AF114" s="16">
        <v>1.5</v>
      </c>
      <c r="AG114" s="16">
        <v>1.5010212999999999</v>
      </c>
      <c r="AH114" s="16">
        <v>234.51623210082471</v>
      </c>
      <c r="AI114" s="16">
        <v>7.2579559784511476</v>
      </c>
      <c r="AJ114" s="16">
        <v>0.55150381584367336</v>
      </c>
      <c r="AK114" s="16">
        <f t="shared" si="6"/>
        <v>13.160300563556669</v>
      </c>
      <c r="AL114" s="10" t="s">
        <v>76</v>
      </c>
      <c r="AM114" s="10">
        <v>7</v>
      </c>
      <c r="AN114" s="10">
        <v>127</v>
      </c>
      <c r="AO114" s="10">
        <v>153</v>
      </c>
      <c r="AP114" s="10">
        <v>26</v>
      </c>
      <c r="AQ114" s="10">
        <v>-140</v>
      </c>
      <c r="AR114" s="17">
        <v>8</v>
      </c>
      <c r="AS114" s="10">
        <v>6.72</v>
      </c>
      <c r="AT114" s="16">
        <v>1.6527312982057472</v>
      </c>
      <c r="AU114" s="16">
        <v>10.703220105684274</v>
      </c>
      <c r="AV114" s="16">
        <v>1.5224630172811704</v>
      </c>
      <c r="AW114" s="16">
        <f t="shared" si="7"/>
        <v>7.0302003951453553</v>
      </c>
      <c r="AX114" s="10" t="s">
        <v>76</v>
      </c>
      <c r="AY114" s="10">
        <v>127</v>
      </c>
      <c r="AZ114" s="10">
        <v>153</v>
      </c>
      <c r="BA114" s="10">
        <v>26</v>
      </c>
      <c r="BB114" s="10">
        <v>-140</v>
      </c>
      <c r="BC114" s="10">
        <v>8</v>
      </c>
      <c r="BD114" s="16">
        <v>1.5941984092516648</v>
      </c>
      <c r="BE114" s="18">
        <f t="shared" si="10"/>
        <v>1.623464853728706</v>
      </c>
      <c r="BF114" s="16">
        <v>1.623464853728706</v>
      </c>
      <c r="BG114" s="16">
        <v>1.623464853728706</v>
      </c>
      <c r="BH114" s="20">
        <f t="shared" si="8"/>
        <v>-5.8532888954082374E-2</v>
      </c>
      <c r="BI114" s="10">
        <v>-140</v>
      </c>
    </row>
    <row r="115" spans="1:61" x14ac:dyDescent="0.25">
      <c r="A115" s="10">
        <v>33</v>
      </c>
      <c r="B115" s="10">
        <v>16</v>
      </c>
      <c r="C115" s="10" t="s">
        <v>91</v>
      </c>
      <c r="D115" s="10">
        <v>493692.152348998</v>
      </c>
      <c r="E115" s="10">
        <v>5180610.4170500003</v>
      </c>
      <c r="F115" s="10" t="s">
        <v>78</v>
      </c>
      <c r="G115" s="10" t="s">
        <v>169</v>
      </c>
      <c r="H115" s="10">
        <v>5</v>
      </c>
      <c r="I115" s="10" t="s">
        <v>120</v>
      </c>
      <c r="J115" s="10">
        <v>0</v>
      </c>
      <c r="K115" s="10">
        <v>10</v>
      </c>
      <c r="L115" s="10">
        <v>10</v>
      </c>
      <c r="M115" s="10">
        <v>-5</v>
      </c>
      <c r="N115" s="10">
        <v>1</v>
      </c>
      <c r="O115" s="10">
        <v>5.22</v>
      </c>
      <c r="P115" s="11">
        <v>1.3282207404356081</v>
      </c>
      <c r="Q115" s="11">
        <v>1.3282207404356081</v>
      </c>
      <c r="R115" s="13">
        <v>16</v>
      </c>
      <c r="S115" s="13" t="s">
        <v>91</v>
      </c>
      <c r="T115" s="10" t="s">
        <v>122</v>
      </c>
      <c r="U115" s="13">
        <v>10</v>
      </c>
      <c r="V115" s="10">
        <v>1.1100000000000001</v>
      </c>
      <c r="W115" s="16">
        <v>1.3282207404356081</v>
      </c>
      <c r="X115" s="15" t="s">
        <v>169</v>
      </c>
      <c r="Y115" s="12">
        <v>2</v>
      </c>
      <c r="Z115" s="16">
        <v>16</v>
      </c>
      <c r="AA115" s="16" t="s">
        <v>91</v>
      </c>
      <c r="AB115" s="16" t="s">
        <v>169</v>
      </c>
      <c r="AC115" s="16" t="s">
        <v>120</v>
      </c>
      <c r="AD115" s="16" t="s">
        <v>122</v>
      </c>
      <c r="AE115" s="16">
        <v>1.3282207404356081</v>
      </c>
      <c r="AF115" s="16">
        <v>1.1100000000000001</v>
      </c>
      <c r="AG115" s="16">
        <v>1.1100000000000001</v>
      </c>
      <c r="AH115" s="16">
        <v>13.282207404356081</v>
      </c>
      <c r="AI115" s="16">
        <v>29.149132369599851</v>
      </c>
      <c r="AJ115" s="16">
        <v>1.8676111831265085</v>
      </c>
      <c r="AK115" s="16">
        <f t="shared" si="6"/>
        <v>15.60770926676623</v>
      </c>
      <c r="AL115" s="10" t="s">
        <v>122</v>
      </c>
      <c r="AM115" s="10">
        <v>1</v>
      </c>
      <c r="AN115" s="10" t="s">
        <v>63</v>
      </c>
      <c r="AO115" s="10" t="s">
        <v>64</v>
      </c>
      <c r="AP115" s="10">
        <v>10</v>
      </c>
      <c r="AQ115" s="10">
        <v>-5</v>
      </c>
      <c r="AR115" s="17" t="s">
        <v>65</v>
      </c>
      <c r="AS115" s="10">
        <v>6.27</v>
      </c>
      <c r="AT115" s="18">
        <v>1.2863331275464969</v>
      </c>
      <c r="AU115" s="18">
        <v>26.928097692058362</v>
      </c>
      <c r="AV115" s="18">
        <v>2.12244966045172</v>
      </c>
      <c r="AW115" s="18">
        <f t="shared" si="7"/>
        <v>12.687272727272724</v>
      </c>
      <c r="AX115" s="19" t="s">
        <v>122</v>
      </c>
      <c r="AY115" s="19">
        <v>0</v>
      </c>
      <c r="AZ115" s="19">
        <v>10</v>
      </c>
      <c r="BA115" s="19">
        <v>10</v>
      </c>
      <c r="BB115" s="19">
        <v>-5</v>
      </c>
      <c r="BC115" s="19">
        <v>1</v>
      </c>
      <c r="BD115" s="18">
        <v>1.2399209555904513</v>
      </c>
      <c r="BE115" s="16">
        <f t="shared" si="10"/>
        <v>1.2631270415684741</v>
      </c>
      <c r="BF115" s="16">
        <v>1.2863331275464969</v>
      </c>
      <c r="BG115" s="16">
        <v>1.2399209555904513</v>
      </c>
      <c r="BH115" s="20">
        <f t="shared" si="8"/>
        <v>-4.6412171956045523E-2</v>
      </c>
      <c r="BI115" s="10">
        <v>-5</v>
      </c>
    </row>
    <row r="116" spans="1:61" x14ac:dyDescent="0.25">
      <c r="A116" s="10">
        <v>33</v>
      </c>
      <c r="B116" s="10">
        <v>16</v>
      </c>
      <c r="C116" s="10" t="s">
        <v>91</v>
      </c>
      <c r="D116" s="10">
        <v>493692.152348998</v>
      </c>
      <c r="E116" s="10">
        <v>5180610.4170500003</v>
      </c>
      <c r="F116" s="10" t="s">
        <v>83</v>
      </c>
      <c r="G116" s="10" t="s">
        <v>169</v>
      </c>
      <c r="H116" s="10">
        <v>5</v>
      </c>
      <c r="I116" s="10" t="s">
        <v>120</v>
      </c>
      <c r="J116" s="10">
        <v>10</v>
      </c>
      <c r="K116" s="10">
        <v>20</v>
      </c>
      <c r="L116" s="10">
        <v>10</v>
      </c>
      <c r="M116" s="10">
        <v>-15</v>
      </c>
      <c r="N116" s="10">
        <v>2</v>
      </c>
      <c r="O116" s="10">
        <v>6.29</v>
      </c>
      <c r="P116" s="11">
        <v>1.3282207404356081</v>
      </c>
      <c r="Q116" s="11">
        <v>1.3282207404356081</v>
      </c>
      <c r="R116" s="12">
        <v>16</v>
      </c>
      <c r="S116" s="12" t="s">
        <v>91</v>
      </c>
      <c r="T116" s="10" t="s">
        <v>83</v>
      </c>
      <c r="U116" s="21">
        <v>10</v>
      </c>
      <c r="V116" s="10">
        <v>1.1100000000000001</v>
      </c>
      <c r="W116" s="16">
        <v>1.3282207404356081</v>
      </c>
      <c r="X116" s="15" t="s">
        <v>169</v>
      </c>
      <c r="Y116" s="12">
        <v>3</v>
      </c>
      <c r="Z116" s="16">
        <v>16</v>
      </c>
      <c r="AA116" s="16" t="s">
        <v>91</v>
      </c>
      <c r="AB116" s="16" t="s">
        <v>169</v>
      </c>
      <c r="AC116" s="16" t="s">
        <v>120</v>
      </c>
      <c r="AD116" s="16" t="s">
        <v>83</v>
      </c>
      <c r="AE116" s="16">
        <v>1.3282207404356081</v>
      </c>
      <c r="AF116" s="16">
        <v>1.1100000000000001</v>
      </c>
      <c r="AG116" s="16">
        <v>1.1760326000000001</v>
      </c>
      <c r="AH116" s="16">
        <v>26.564414808712161</v>
      </c>
      <c r="AI116" s="16">
        <v>9.4318282999072949</v>
      </c>
      <c r="AJ116" s="16">
        <v>1.1103925390041682</v>
      </c>
      <c r="AK116" s="16">
        <f t="shared" si="6"/>
        <v>8.4941387559808614</v>
      </c>
      <c r="AL116" s="10" t="s">
        <v>83</v>
      </c>
      <c r="AM116" s="10">
        <v>3</v>
      </c>
      <c r="AN116" s="10" t="s">
        <v>64</v>
      </c>
      <c r="AO116" s="10" t="s">
        <v>68</v>
      </c>
      <c r="AP116" s="10">
        <v>10</v>
      </c>
      <c r="AQ116" s="10">
        <v>-15</v>
      </c>
      <c r="AR116" s="17" t="s">
        <v>69</v>
      </c>
      <c r="AS116" s="10">
        <v>5.41</v>
      </c>
      <c r="AT116" s="18">
        <v>1.3566478843228911</v>
      </c>
      <c r="AU116" s="18">
        <v>17.692045059454827</v>
      </c>
      <c r="AV116" s="18">
        <v>1.6031508049043606</v>
      </c>
      <c r="AW116" s="18">
        <f t="shared" si="7"/>
        <v>11.035795887281038</v>
      </c>
      <c r="AX116" s="19" t="s">
        <v>83</v>
      </c>
      <c r="AY116" s="19">
        <v>10</v>
      </c>
      <c r="AZ116" s="19">
        <v>20</v>
      </c>
      <c r="BA116" s="19">
        <v>10</v>
      </c>
      <c r="BB116" s="19">
        <v>-15</v>
      </c>
      <c r="BC116" s="19">
        <v>2</v>
      </c>
      <c r="BD116" s="18">
        <v>1.3214355029376998</v>
      </c>
      <c r="BE116" s="16">
        <f t="shared" si="10"/>
        <v>1.3390416936302953</v>
      </c>
      <c r="BF116" s="16">
        <v>1.3566478843228911</v>
      </c>
      <c r="BG116" s="16">
        <v>1.3214355029376998</v>
      </c>
      <c r="BH116" s="20">
        <f t="shared" si="8"/>
        <v>-3.5212381385191227E-2</v>
      </c>
      <c r="BI116" s="10">
        <v>-15</v>
      </c>
    </row>
    <row r="117" spans="1:61" x14ac:dyDescent="0.25">
      <c r="A117" s="10">
        <v>33</v>
      </c>
      <c r="B117" s="10">
        <v>16</v>
      </c>
      <c r="C117" s="10" t="s">
        <v>91</v>
      </c>
      <c r="D117" s="10">
        <v>493692.152348998</v>
      </c>
      <c r="E117" s="10">
        <v>5180610.4170500003</v>
      </c>
      <c r="F117" s="10" t="s">
        <v>83</v>
      </c>
      <c r="G117" s="10" t="s">
        <v>169</v>
      </c>
      <c r="H117" s="10">
        <v>5</v>
      </c>
      <c r="I117" s="10" t="s">
        <v>120</v>
      </c>
      <c r="J117" s="10">
        <v>20</v>
      </c>
      <c r="K117" s="10">
        <v>30</v>
      </c>
      <c r="L117" s="10">
        <v>10</v>
      </c>
      <c r="M117" s="10">
        <v>-25</v>
      </c>
      <c r="N117" s="10">
        <v>3</v>
      </c>
      <c r="O117" s="10">
        <v>7.28</v>
      </c>
      <c r="P117" s="11">
        <v>1.3282207404356081</v>
      </c>
      <c r="Q117" s="11">
        <v>1.3282207404356081</v>
      </c>
      <c r="R117" s="12">
        <v>16</v>
      </c>
      <c r="S117" s="12" t="s">
        <v>91</v>
      </c>
      <c r="T117" s="10" t="s">
        <v>144</v>
      </c>
      <c r="U117" s="13">
        <v>10</v>
      </c>
      <c r="V117" s="10">
        <v>1.1100000000000001</v>
      </c>
      <c r="W117" s="16">
        <v>1.3282207404356081</v>
      </c>
      <c r="X117" s="15" t="s">
        <v>169</v>
      </c>
      <c r="Y117" s="12">
        <v>4</v>
      </c>
      <c r="Z117" s="16">
        <v>16</v>
      </c>
      <c r="AA117" s="16" t="s">
        <v>91</v>
      </c>
      <c r="AB117" s="16" t="s">
        <v>169</v>
      </c>
      <c r="AC117" s="16" t="s">
        <v>120</v>
      </c>
      <c r="AD117" s="16" t="s">
        <v>144</v>
      </c>
      <c r="AE117" s="16">
        <v>1.3282207404356081</v>
      </c>
      <c r="AF117" s="16">
        <v>1.1100000000000001</v>
      </c>
      <c r="AG117" s="16">
        <v>1.155</v>
      </c>
      <c r="AH117" s="16">
        <v>39.846622213068244</v>
      </c>
      <c r="AI117" s="16">
        <v>23.910289324155091</v>
      </c>
      <c r="AJ117" s="16">
        <v>1.0458052075468105</v>
      </c>
      <c r="AK117" s="16">
        <f t="shared" si="6"/>
        <v>22.863042899014118</v>
      </c>
      <c r="AL117" s="10" t="s">
        <v>144</v>
      </c>
      <c r="AM117" s="10">
        <v>8</v>
      </c>
      <c r="AN117" s="10" t="s">
        <v>68</v>
      </c>
      <c r="AO117" s="10" t="s">
        <v>70</v>
      </c>
      <c r="AP117" s="10">
        <v>10</v>
      </c>
      <c r="AQ117" s="10">
        <v>-25</v>
      </c>
      <c r="AR117" s="17" t="s">
        <v>71</v>
      </c>
      <c r="AS117" s="10">
        <v>7.19</v>
      </c>
      <c r="AT117" s="18">
        <v>1.3282207404356081</v>
      </c>
      <c r="AU117" s="18">
        <v>10.122635907007856</v>
      </c>
      <c r="AV117" s="18">
        <v>0.86374194750527589</v>
      </c>
      <c r="AW117" s="18">
        <f t="shared" si="7"/>
        <v>11.719514070429033</v>
      </c>
      <c r="AX117" s="19" t="s">
        <v>174</v>
      </c>
      <c r="AY117" s="19">
        <v>20</v>
      </c>
      <c r="AZ117" s="19">
        <v>30</v>
      </c>
      <c r="BA117" s="19">
        <v>10</v>
      </c>
      <c r="BB117" s="19">
        <v>-25</v>
      </c>
      <c r="BC117" s="19">
        <v>3</v>
      </c>
      <c r="BD117" s="18">
        <v>1.2592409619422342</v>
      </c>
      <c r="BE117" s="16">
        <f t="shared" si="10"/>
        <v>1.2937308511889212</v>
      </c>
      <c r="BF117" s="16">
        <v>1.3282207404356081</v>
      </c>
      <c r="BG117" s="16">
        <v>1.2592409619422342</v>
      </c>
      <c r="BH117" s="20">
        <f t="shared" si="8"/>
        <v>-6.8979778493373889E-2</v>
      </c>
      <c r="BI117" s="10">
        <v>-25</v>
      </c>
    </row>
    <row r="118" spans="1:61" x14ac:dyDescent="0.25">
      <c r="A118" s="10">
        <v>33</v>
      </c>
      <c r="B118" s="10">
        <v>16</v>
      </c>
      <c r="C118" s="10" t="s">
        <v>91</v>
      </c>
      <c r="D118" s="10">
        <v>493692.152348998</v>
      </c>
      <c r="E118" s="10">
        <v>5180610.4170500003</v>
      </c>
      <c r="F118" s="10" t="s">
        <v>144</v>
      </c>
      <c r="G118" s="10" t="s">
        <v>169</v>
      </c>
      <c r="H118" s="10">
        <v>5</v>
      </c>
      <c r="I118" s="10" t="s">
        <v>120</v>
      </c>
      <c r="J118" s="10">
        <v>30</v>
      </c>
      <c r="K118" s="10">
        <v>59</v>
      </c>
      <c r="L118" s="10">
        <v>29</v>
      </c>
      <c r="M118" s="10">
        <v>-44.5</v>
      </c>
      <c r="N118" s="10">
        <v>4</v>
      </c>
      <c r="O118" s="10">
        <v>7.5</v>
      </c>
      <c r="P118" s="11">
        <v>1.3932923095481091</v>
      </c>
      <c r="Q118" s="22">
        <v>1.3380530094143217</v>
      </c>
      <c r="R118" s="13">
        <v>16</v>
      </c>
      <c r="S118" s="13" t="s">
        <v>91</v>
      </c>
      <c r="T118" s="10" t="s">
        <v>144</v>
      </c>
      <c r="U118" s="12">
        <v>29</v>
      </c>
      <c r="V118" s="10">
        <v>1.2</v>
      </c>
      <c r="W118" s="16">
        <v>1.3932923095481091</v>
      </c>
      <c r="X118" s="15" t="s">
        <v>169</v>
      </c>
      <c r="Y118" s="12">
        <v>5</v>
      </c>
      <c r="Z118" s="16">
        <v>16</v>
      </c>
      <c r="AA118" s="16" t="s">
        <v>91</v>
      </c>
      <c r="AB118" s="16" t="s">
        <v>169</v>
      </c>
      <c r="AC118" s="16" t="s">
        <v>120</v>
      </c>
      <c r="AD118" s="16" t="s">
        <v>144</v>
      </c>
      <c r="AE118" s="16">
        <v>1.3932923095481091</v>
      </c>
      <c r="AF118" s="16">
        <v>1.2</v>
      </c>
      <c r="AG118" s="16">
        <v>1.155</v>
      </c>
      <c r="AH118" s="16">
        <v>80.252099189963417</v>
      </c>
      <c r="AI118" s="16">
        <v>62.011138261500101</v>
      </c>
      <c r="AJ118" s="16">
        <v>1.6701894973746574</v>
      </c>
      <c r="AK118" s="16">
        <f t="shared" si="6"/>
        <v>37.128205128205131</v>
      </c>
      <c r="AL118" s="10" t="s">
        <v>144</v>
      </c>
      <c r="AM118" s="10">
        <v>8</v>
      </c>
      <c r="AN118" s="10">
        <v>30</v>
      </c>
      <c r="AO118" s="10">
        <v>59</v>
      </c>
      <c r="AP118" s="10">
        <v>29</v>
      </c>
      <c r="AQ118" s="10">
        <v>-44.5</v>
      </c>
      <c r="AR118" s="17">
        <v>4</v>
      </c>
      <c r="AS118" s="10">
        <v>7.12</v>
      </c>
      <c r="AT118" s="16">
        <v>1.3932923095481091</v>
      </c>
      <c r="AU118" s="16">
        <v>17.366274004669545</v>
      </c>
      <c r="AV118" s="16">
        <v>2.3948326204205763</v>
      </c>
      <c r="AW118" s="16">
        <f t="shared" si="7"/>
        <v>7.2515606546313496</v>
      </c>
      <c r="AX118" s="10" t="s">
        <v>144</v>
      </c>
      <c r="AY118" s="10">
        <v>30</v>
      </c>
      <c r="AZ118" s="10">
        <v>41</v>
      </c>
      <c r="BA118" s="10">
        <v>11</v>
      </c>
      <c r="BB118" s="10">
        <v>-35.5</v>
      </c>
      <c r="BC118" s="10">
        <v>4</v>
      </c>
      <c r="BD118" s="16">
        <v>1.2828137092805345</v>
      </c>
      <c r="BE118" s="18">
        <f t="shared" si="10"/>
        <v>1.3380530094143217</v>
      </c>
      <c r="BF118" s="16">
        <v>1.3380530094143217</v>
      </c>
      <c r="BG118" s="16">
        <v>1.3380530094143217</v>
      </c>
      <c r="BH118" s="20">
        <f t="shared" si="8"/>
        <v>-0.11047860026757461</v>
      </c>
      <c r="BI118" s="10">
        <v>-35.5</v>
      </c>
    </row>
    <row r="119" spans="1:61" x14ac:dyDescent="0.25">
      <c r="A119" s="10">
        <v>33</v>
      </c>
      <c r="B119" s="10">
        <v>16</v>
      </c>
      <c r="C119" s="10" t="s">
        <v>91</v>
      </c>
      <c r="D119" s="10">
        <v>493692.152348998</v>
      </c>
      <c r="E119" s="10">
        <v>5180610.4170500003</v>
      </c>
      <c r="F119" s="10" t="s">
        <v>175</v>
      </c>
      <c r="G119" s="10" t="s">
        <v>169</v>
      </c>
      <c r="H119" s="10">
        <v>5</v>
      </c>
      <c r="I119" s="10" t="s">
        <v>120</v>
      </c>
      <c r="J119" s="10">
        <v>59</v>
      </c>
      <c r="K119" s="10">
        <v>96</v>
      </c>
      <c r="L119" s="10">
        <v>37</v>
      </c>
      <c r="M119" s="10">
        <v>-77.5</v>
      </c>
      <c r="N119" s="10">
        <v>5</v>
      </c>
      <c r="O119" s="10">
        <v>7.82</v>
      </c>
      <c r="P119" s="11">
        <v>1.4767369561225974</v>
      </c>
      <c r="Q119" s="22">
        <v>1.4046557265396036</v>
      </c>
      <c r="R119" s="12">
        <v>16</v>
      </c>
      <c r="S119" s="12" t="s">
        <v>91</v>
      </c>
      <c r="T119" s="10" t="s">
        <v>175</v>
      </c>
      <c r="U119" s="12">
        <v>37</v>
      </c>
      <c r="V119" s="10">
        <v>1.3</v>
      </c>
      <c r="W119" s="16">
        <v>1.4767369561225974</v>
      </c>
      <c r="X119" s="15" t="s">
        <v>169</v>
      </c>
      <c r="Y119" s="12">
        <v>6</v>
      </c>
      <c r="Z119" s="16">
        <v>16</v>
      </c>
      <c r="AA119" s="16" t="s">
        <v>91</v>
      </c>
      <c r="AB119" s="16" t="s">
        <v>169</v>
      </c>
      <c r="AC119" s="16" t="s">
        <v>120</v>
      </c>
      <c r="AD119" s="16" t="s">
        <v>175</v>
      </c>
      <c r="AE119" s="16">
        <v>1.4767369561225974</v>
      </c>
      <c r="AF119" s="16">
        <v>1.3</v>
      </c>
      <c r="AG119" s="16">
        <v>1.4533332999999999</v>
      </c>
      <c r="AH119" s="16">
        <v>134.89136656649953</v>
      </c>
      <c r="AI119" s="16">
        <v>30.609296553465615</v>
      </c>
      <c r="AJ119" s="16">
        <v>1.6830629179478589</v>
      </c>
      <c r="AK119" s="16">
        <f t="shared" si="6"/>
        <v>18.1866620831901</v>
      </c>
      <c r="AL119" s="10" t="s">
        <v>175</v>
      </c>
      <c r="AM119" s="10">
        <v>8</v>
      </c>
      <c r="AN119" s="10">
        <v>59</v>
      </c>
      <c r="AO119" s="10">
        <v>96</v>
      </c>
      <c r="AP119" s="10">
        <v>37</v>
      </c>
      <c r="AQ119" s="10">
        <v>-77.5</v>
      </c>
      <c r="AR119" s="17">
        <v>5</v>
      </c>
      <c r="AS119" s="10">
        <v>7.6</v>
      </c>
      <c r="AT119" s="16">
        <v>1.4767369561225974</v>
      </c>
      <c r="AU119" s="16">
        <v>11.949607775248445</v>
      </c>
      <c r="AV119" s="16">
        <v>1.9189310702639479</v>
      </c>
      <c r="AW119" s="16">
        <f t="shared" si="7"/>
        <v>6.2272209567198171</v>
      </c>
      <c r="AX119" s="10" t="s">
        <v>175</v>
      </c>
      <c r="AY119" s="10">
        <v>41</v>
      </c>
      <c r="AZ119" s="10">
        <v>76</v>
      </c>
      <c r="BA119" s="10">
        <v>35</v>
      </c>
      <c r="BB119" s="10">
        <v>-58.5</v>
      </c>
      <c r="BC119" s="10">
        <v>5</v>
      </c>
      <c r="BD119" s="16">
        <v>1.3325744969566098</v>
      </c>
      <c r="BE119" s="18">
        <f t="shared" si="10"/>
        <v>1.4046557265396036</v>
      </c>
      <c r="BF119" s="16">
        <v>1.4046557265396036</v>
      </c>
      <c r="BG119" s="16">
        <v>1.4046557265396036</v>
      </c>
      <c r="BH119" s="20">
        <f t="shared" si="8"/>
        <v>-0.14416245916598758</v>
      </c>
      <c r="BI119" s="10">
        <v>-58.5</v>
      </c>
    </row>
    <row r="120" spans="1:61" x14ac:dyDescent="0.25">
      <c r="A120" s="10">
        <v>33</v>
      </c>
      <c r="B120" s="10">
        <v>16</v>
      </c>
      <c r="C120" s="10" t="s">
        <v>91</v>
      </c>
      <c r="D120" s="10">
        <v>493692.152348998</v>
      </c>
      <c r="E120" s="10">
        <v>5180610.4170500003</v>
      </c>
      <c r="F120" s="10" t="s">
        <v>176</v>
      </c>
      <c r="G120" s="10" t="s">
        <v>169</v>
      </c>
      <c r="H120" s="10">
        <v>5</v>
      </c>
      <c r="I120" s="10" t="s">
        <v>120</v>
      </c>
      <c r="J120" s="10">
        <v>96</v>
      </c>
      <c r="K120" s="10">
        <v>135</v>
      </c>
      <c r="L120" s="10">
        <v>39</v>
      </c>
      <c r="M120" s="10">
        <v>-115.5</v>
      </c>
      <c r="N120" s="10">
        <v>6</v>
      </c>
      <c r="O120" s="10">
        <v>7.1</v>
      </c>
      <c r="P120" s="11">
        <v>1.5637052929379083</v>
      </c>
      <c r="Q120" s="22">
        <v>1.5093142332165161</v>
      </c>
      <c r="R120" s="12">
        <v>16</v>
      </c>
      <c r="S120" s="12" t="s">
        <v>91</v>
      </c>
      <c r="T120" s="10" t="s">
        <v>176</v>
      </c>
      <c r="U120" s="12">
        <v>39</v>
      </c>
      <c r="V120" s="10">
        <v>1.5</v>
      </c>
      <c r="W120" s="16">
        <v>1.5637052929379083</v>
      </c>
      <c r="X120" s="15" t="s">
        <v>169</v>
      </c>
      <c r="Y120" s="12">
        <v>7</v>
      </c>
      <c r="Z120" s="16">
        <v>16</v>
      </c>
      <c r="AA120" s="16" t="s">
        <v>91</v>
      </c>
      <c r="AB120" s="16" t="s">
        <v>169</v>
      </c>
      <c r="AC120" s="16" t="s">
        <v>120</v>
      </c>
      <c r="AD120" s="16" t="s">
        <v>176</v>
      </c>
      <c r="AE120" s="16">
        <v>1.5637052929379083</v>
      </c>
      <c r="AF120" s="16">
        <v>1.5</v>
      </c>
      <c r="AG120" s="16">
        <v>1.5</v>
      </c>
      <c r="AH120" s="16">
        <v>195.87587299107796</v>
      </c>
      <c r="AI120" s="16">
        <v>20.315564388441203</v>
      </c>
      <c r="AJ120" s="16">
        <v>1.5498484007616944</v>
      </c>
      <c r="AK120" s="16">
        <f t="shared" si="6"/>
        <v>13.108097784568374</v>
      </c>
      <c r="AL120" s="10" t="s">
        <v>176</v>
      </c>
      <c r="AM120" s="10">
        <v>8</v>
      </c>
      <c r="AN120" s="10">
        <v>96</v>
      </c>
      <c r="AO120" s="10">
        <v>135</v>
      </c>
      <c r="AP120" s="10">
        <v>39</v>
      </c>
      <c r="AQ120" s="10">
        <v>-115.5</v>
      </c>
      <c r="AR120" s="17">
        <v>6</v>
      </c>
      <c r="AS120" s="10">
        <v>7.46</v>
      </c>
      <c r="AT120" s="16">
        <v>1.5637052929379083</v>
      </c>
      <c r="AU120" s="16">
        <v>11.630965065295598</v>
      </c>
      <c r="AV120" s="16">
        <v>1.8508797699859552</v>
      </c>
      <c r="AW120" s="16">
        <f t="shared" si="7"/>
        <v>6.2840197693574966</v>
      </c>
      <c r="AX120" s="10" t="s">
        <v>176</v>
      </c>
      <c r="AY120" s="10">
        <v>76</v>
      </c>
      <c r="AZ120" s="10">
        <v>135</v>
      </c>
      <c r="BA120" s="10">
        <v>59</v>
      </c>
      <c r="BB120" s="10">
        <v>-105.5</v>
      </c>
      <c r="BC120" s="10">
        <v>6</v>
      </c>
      <c r="BD120" s="16">
        <v>1.454923173495124</v>
      </c>
      <c r="BE120" s="18">
        <f t="shared" si="10"/>
        <v>1.5093142332165161</v>
      </c>
      <c r="BF120" s="16">
        <v>1.5093142332165161</v>
      </c>
      <c r="BG120" s="16">
        <v>1.5093142332165161</v>
      </c>
      <c r="BH120" s="20">
        <f t="shared" si="8"/>
        <v>-0.10878211944278426</v>
      </c>
      <c r="BI120" s="10">
        <v>-105.5</v>
      </c>
    </row>
    <row r="121" spans="1:61" x14ac:dyDescent="0.25">
      <c r="A121" s="10">
        <v>33</v>
      </c>
      <c r="B121" s="10">
        <v>16</v>
      </c>
      <c r="C121" s="10" t="s">
        <v>91</v>
      </c>
      <c r="D121" s="10">
        <v>493692.152348998</v>
      </c>
      <c r="E121" s="10">
        <v>5180610.4170500003</v>
      </c>
      <c r="F121" s="10" t="s">
        <v>177</v>
      </c>
      <c r="G121" s="10" t="s">
        <v>169</v>
      </c>
      <c r="H121" s="10">
        <v>5</v>
      </c>
      <c r="I121" s="10" t="s">
        <v>120</v>
      </c>
      <c r="J121" s="10">
        <v>135</v>
      </c>
      <c r="K121" s="10">
        <v>153</v>
      </c>
      <c r="L121" s="10">
        <v>18</v>
      </c>
      <c r="M121" s="10">
        <v>-144</v>
      </c>
      <c r="N121" s="10">
        <v>7</v>
      </c>
      <c r="O121" s="10">
        <v>7.42</v>
      </c>
      <c r="P121" s="11">
        <v>1.517941275157876</v>
      </c>
      <c r="Q121" s="22">
        <v>1.5040768848275183</v>
      </c>
      <c r="R121" s="12">
        <v>16</v>
      </c>
      <c r="S121" s="12" t="s">
        <v>91</v>
      </c>
      <c r="T121" s="10" t="s">
        <v>177</v>
      </c>
      <c r="U121" s="12">
        <v>18</v>
      </c>
      <c r="V121" s="10">
        <v>1.53</v>
      </c>
      <c r="W121" s="16">
        <v>1.517941275157876</v>
      </c>
      <c r="X121" s="15" t="s">
        <v>169</v>
      </c>
      <c r="Y121" s="12">
        <v>8</v>
      </c>
      <c r="Z121" s="16">
        <v>16</v>
      </c>
      <c r="AA121" s="16" t="s">
        <v>91</v>
      </c>
      <c r="AB121" s="16" t="s">
        <v>169</v>
      </c>
      <c r="AC121" s="16" t="s">
        <v>120</v>
      </c>
      <c r="AD121" s="16" t="s">
        <v>177</v>
      </c>
      <c r="AE121" s="16">
        <v>1.517941275157876</v>
      </c>
      <c r="AF121" s="16">
        <v>1.53</v>
      </c>
      <c r="AG121" s="16">
        <v>1.53</v>
      </c>
      <c r="AH121" s="16">
        <v>223.19881594391973</v>
      </c>
      <c r="AI121" s="16">
        <v>11.119179910761133</v>
      </c>
      <c r="AJ121" s="16">
        <v>0.6185589008962874</v>
      </c>
      <c r="AK121" s="16">
        <f t="shared" si="6"/>
        <v>17.975943591870589</v>
      </c>
      <c r="AL121" s="10" t="s">
        <v>177</v>
      </c>
      <c r="AM121" s="10">
        <v>8</v>
      </c>
      <c r="AN121" s="10">
        <v>135</v>
      </c>
      <c r="AO121" s="10">
        <v>153</v>
      </c>
      <c r="AP121" s="10">
        <v>18</v>
      </c>
      <c r="AQ121" s="10">
        <v>-144</v>
      </c>
      <c r="AR121" s="17">
        <v>7</v>
      </c>
      <c r="AS121" s="10">
        <v>7.47</v>
      </c>
      <c r="AT121" s="16">
        <v>1.517941275157876</v>
      </c>
      <c r="AU121" s="16">
        <v>5.5656834794938677</v>
      </c>
      <c r="AV121" s="16">
        <v>0.83990726637035573</v>
      </c>
      <c r="AW121" s="16">
        <f t="shared" si="7"/>
        <v>6.6265452179570605</v>
      </c>
      <c r="AX121" s="10" t="s">
        <v>177</v>
      </c>
      <c r="AY121" s="10">
        <v>135</v>
      </c>
      <c r="AZ121" s="10">
        <v>153</v>
      </c>
      <c r="BA121" s="10">
        <v>18</v>
      </c>
      <c r="BB121" s="10">
        <v>-144</v>
      </c>
      <c r="BC121" s="10">
        <v>7</v>
      </c>
      <c r="BD121" s="16">
        <v>1.4902124944971604</v>
      </c>
      <c r="BE121" s="18">
        <f t="shared" si="10"/>
        <v>1.5040768848275183</v>
      </c>
      <c r="BF121" s="16">
        <v>1.5040768848275183</v>
      </c>
      <c r="BG121" s="16">
        <v>1.5040768848275183</v>
      </c>
      <c r="BH121" s="20">
        <f t="shared" si="8"/>
        <v>-2.7728780660715602E-2</v>
      </c>
      <c r="BI121" s="10">
        <v>-144</v>
      </c>
    </row>
    <row r="122" spans="1:61" x14ac:dyDescent="0.25">
      <c r="A122" s="10">
        <v>35</v>
      </c>
      <c r="B122" s="10">
        <v>18</v>
      </c>
      <c r="C122" s="10" t="s">
        <v>91</v>
      </c>
      <c r="D122" s="10">
        <v>493755.952693998</v>
      </c>
      <c r="E122" s="10">
        <v>5180592.4596699905</v>
      </c>
      <c r="F122" s="10" t="s">
        <v>78</v>
      </c>
      <c r="G122" s="10" t="s">
        <v>119</v>
      </c>
      <c r="H122" s="10">
        <v>3</v>
      </c>
      <c r="I122" s="10" t="s">
        <v>62</v>
      </c>
      <c r="J122" s="10">
        <v>0</v>
      </c>
      <c r="K122" s="10">
        <v>10</v>
      </c>
      <c r="L122" s="10">
        <v>10</v>
      </c>
      <c r="M122" s="10">
        <v>-5</v>
      </c>
      <c r="N122" s="10">
        <v>1</v>
      </c>
      <c r="O122" s="10">
        <v>5.56</v>
      </c>
      <c r="P122" s="11">
        <v>1.4253166065170912</v>
      </c>
      <c r="Q122" s="11">
        <v>1.4253166065170912</v>
      </c>
      <c r="R122" s="12">
        <v>18</v>
      </c>
      <c r="S122" s="12" t="s">
        <v>91</v>
      </c>
      <c r="T122" s="10" t="s">
        <v>78</v>
      </c>
      <c r="U122" s="21">
        <v>10</v>
      </c>
      <c r="V122" s="10">
        <v>1.26</v>
      </c>
      <c r="W122" s="16">
        <v>1.4253166065170912</v>
      </c>
      <c r="X122" s="15" t="s">
        <v>119</v>
      </c>
      <c r="Y122" s="12">
        <v>2</v>
      </c>
      <c r="Z122" s="16">
        <v>18</v>
      </c>
      <c r="AA122" s="16" t="s">
        <v>91</v>
      </c>
      <c r="AB122" s="16" t="s">
        <v>119</v>
      </c>
      <c r="AC122" s="16" t="s">
        <v>62</v>
      </c>
      <c r="AD122" s="16" t="s">
        <v>78</v>
      </c>
      <c r="AE122" s="16">
        <v>1.4253166065170912</v>
      </c>
      <c r="AF122" s="16">
        <v>1.26</v>
      </c>
      <c r="AG122" s="16">
        <v>1.2511764999999999</v>
      </c>
      <c r="AH122" s="16">
        <v>14.253166065170912</v>
      </c>
      <c r="AI122" s="16">
        <v>22.319032741451132</v>
      </c>
      <c r="AJ122" s="16">
        <v>1.6044789039562897</v>
      </c>
      <c r="AK122" s="16">
        <f t="shared" si="6"/>
        <v>13.910455716443101</v>
      </c>
      <c r="AL122" s="10" t="s">
        <v>78</v>
      </c>
      <c r="AM122" s="10">
        <v>1</v>
      </c>
      <c r="AN122" s="10" t="s">
        <v>63</v>
      </c>
      <c r="AO122" s="10" t="s">
        <v>64</v>
      </c>
      <c r="AP122" s="10">
        <v>10</v>
      </c>
      <c r="AQ122" s="10">
        <v>-5</v>
      </c>
      <c r="AR122" s="17" t="s">
        <v>65</v>
      </c>
      <c r="AS122" s="10">
        <v>4.82</v>
      </c>
      <c r="AT122" s="18">
        <v>0.97734351042597034</v>
      </c>
      <c r="AU122" s="18">
        <v>51.971870072751692</v>
      </c>
      <c r="AV122" s="18">
        <v>2.2042924088854803</v>
      </c>
      <c r="AW122" s="18">
        <f t="shared" si="7"/>
        <v>23.577575217903764</v>
      </c>
      <c r="AX122" s="19" t="s">
        <v>78</v>
      </c>
      <c r="AY122" s="19">
        <v>0</v>
      </c>
      <c r="AZ122" s="19">
        <v>10</v>
      </c>
      <c r="BA122" s="19">
        <v>10</v>
      </c>
      <c r="BB122" s="19">
        <v>-5</v>
      </c>
      <c r="BC122" s="19">
        <v>1</v>
      </c>
      <c r="BD122" s="18">
        <v>1.2249236903858707</v>
      </c>
      <c r="BE122" s="16">
        <f t="shared" si="10"/>
        <v>1.1011336004059205</v>
      </c>
      <c r="BF122" s="16">
        <v>0.97734351042597034</v>
      </c>
      <c r="BG122" s="16">
        <v>1.2249236903858707</v>
      </c>
      <c r="BH122" s="20">
        <f t="shared" si="8"/>
        <v>0.24758017995990034</v>
      </c>
      <c r="BI122" s="10">
        <v>-5</v>
      </c>
    </row>
    <row r="123" spans="1:61" x14ac:dyDescent="0.25">
      <c r="A123" s="10">
        <v>35</v>
      </c>
      <c r="B123" s="10">
        <v>18</v>
      </c>
      <c r="C123" s="10" t="s">
        <v>91</v>
      </c>
      <c r="D123" s="10">
        <v>493755.952693998</v>
      </c>
      <c r="E123" s="10">
        <v>5180592.4596699905</v>
      </c>
      <c r="F123" s="10" t="s">
        <v>103</v>
      </c>
      <c r="G123" s="10" t="s">
        <v>119</v>
      </c>
      <c r="H123" s="10">
        <v>3</v>
      </c>
      <c r="I123" s="10" t="s">
        <v>62</v>
      </c>
      <c r="J123" s="10">
        <v>10</v>
      </c>
      <c r="K123" s="10">
        <v>20</v>
      </c>
      <c r="L123" s="10">
        <v>10</v>
      </c>
      <c r="M123" s="10">
        <v>-15</v>
      </c>
      <c r="N123" s="10">
        <v>2</v>
      </c>
      <c r="O123" s="10">
        <v>5.63</v>
      </c>
      <c r="P123" s="11">
        <v>1.4253166065170912</v>
      </c>
      <c r="Q123" s="11">
        <v>1.4253166065170912</v>
      </c>
      <c r="R123" s="12">
        <v>18</v>
      </c>
      <c r="S123" s="12" t="s">
        <v>91</v>
      </c>
      <c r="T123" s="10" t="s">
        <v>102</v>
      </c>
      <c r="U123" s="13">
        <v>10</v>
      </c>
      <c r="V123" s="10">
        <v>1.26</v>
      </c>
      <c r="W123" s="16">
        <v>1.4253166065170912</v>
      </c>
      <c r="X123" s="15" t="s">
        <v>119</v>
      </c>
      <c r="Y123" s="12">
        <v>3</v>
      </c>
      <c r="Z123" s="16">
        <v>18</v>
      </c>
      <c r="AA123" s="16" t="s">
        <v>91</v>
      </c>
      <c r="AB123" s="16" t="s">
        <v>119</v>
      </c>
      <c r="AC123" s="16" t="s">
        <v>62</v>
      </c>
      <c r="AD123" s="16" t="s">
        <v>102</v>
      </c>
      <c r="AE123" s="16">
        <v>1.4253166065170912</v>
      </c>
      <c r="AF123" s="16">
        <v>1.26</v>
      </c>
      <c r="AG123" s="16">
        <v>1.2433333</v>
      </c>
      <c r="AH123" s="16">
        <v>28.506332130341825</v>
      </c>
      <c r="AI123" s="16">
        <v>18.86549060386022</v>
      </c>
      <c r="AJ123" s="16">
        <v>1.5685609254720587</v>
      </c>
      <c r="AK123" s="16">
        <f t="shared" si="6"/>
        <v>12.027260336210816</v>
      </c>
      <c r="AL123" s="10" t="s">
        <v>102</v>
      </c>
      <c r="AM123" s="10">
        <v>2</v>
      </c>
      <c r="AN123" s="10" t="s">
        <v>64</v>
      </c>
      <c r="AO123" s="10" t="s">
        <v>68</v>
      </c>
      <c r="AP123" s="10">
        <v>10</v>
      </c>
      <c r="AQ123" s="10">
        <v>-15</v>
      </c>
      <c r="AR123" s="17" t="s">
        <v>69</v>
      </c>
      <c r="AS123" s="10">
        <v>5.47</v>
      </c>
      <c r="AT123" s="18">
        <v>1.5120825047677486</v>
      </c>
      <c r="AU123" s="18">
        <v>21.4216728450447</v>
      </c>
      <c r="AV123" s="18">
        <v>1.9102138282730972</v>
      </c>
      <c r="AW123" s="18">
        <f t="shared" si="7"/>
        <v>11.214280060159899</v>
      </c>
      <c r="AX123" s="19" t="s">
        <v>102</v>
      </c>
      <c r="AY123" s="19">
        <v>10</v>
      </c>
      <c r="AZ123" s="19">
        <v>20</v>
      </c>
      <c r="BA123" s="19">
        <v>10</v>
      </c>
      <c r="BB123" s="19">
        <v>-15</v>
      </c>
      <c r="BC123" s="19">
        <v>2</v>
      </c>
      <c r="BD123" s="18">
        <v>1.4245637560209607</v>
      </c>
      <c r="BE123" s="16">
        <f t="shared" si="10"/>
        <v>1.4683231303943547</v>
      </c>
      <c r="BF123" s="16">
        <v>1.5120825047677486</v>
      </c>
      <c r="BG123" s="16">
        <v>1.4245637560209607</v>
      </c>
      <c r="BH123" s="20">
        <f t="shared" si="8"/>
        <v>-8.7518748746787889E-2</v>
      </c>
      <c r="BI123" s="10">
        <v>-15</v>
      </c>
    </row>
    <row r="124" spans="1:61" x14ac:dyDescent="0.25">
      <c r="A124" s="10">
        <v>35</v>
      </c>
      <c r="B124" s="10">
        <v>18</v>
      </c>
      <c r="C124" s="10" t="s">
        <v>91</v>
      </c>
      <c r="D124" s="10">
        <v>493755.952693998</v>
      </c>
      <c r="E124" s="10">
        <v>5180592.4596699905</v>
      </c>
      <c r="F124" s="10" t="s">
        <v>103</v>
      </c>
      <c r="G124" s="10" t="s">
        <v>119</v>
      </c>
      <c r="H124" s="10">
        <v>3</v>
      </c>
      <c r="I124" s="10" t="s">
        <v>62</v>
      </c>
      <c r="J124" s="10">
        <v>20</v>
      </c>
      <c r="K124" s="10">
        <v>30</v>
      </c>
      <c r="L124" s="10">
        <v>10</v>
      </c>
      <c r="M124" s="10">
        <v>-25</v>
      </c>
      <c r="N124" s="10">
        <v>3</v>
      </c>
      <c r="O124" s="10">
        <v>6.31</v>
      </c>
      <c r="P124" s="11">
        <v>1.4253166065170912</v>
      </c>
      <c r="Q124" s="11">
        <v>1.4253166065170912</v>
      </c>
      <c r="R124" s="12">
        <v>18</v>
      </c>
      <c r="S124" s="12" t="s">
        <v>91</v>
      </c>
      <c r="T124" s="10" t="s">
        <v>126</v>
      </c>
      <c r="U124" s="13">
        <v>10</v>
      </c>
      <c r="V124" s="10">
        <v>1.26</v>
      </c>
      <c r="W124" s="16">
        <v>1.4253166065170912</v>
      </c>
      <c r="X124" s="15" t="s">
        <v>119</v>
      </c>
      <c r="Y124" s="12">
        <v>4</v>
      </c>
      <c r="Z124" s="16">
        <v>18</v>
      </c>
      <c r="AA124" s="16" t="s">
        <v>91</v>
      </c>
      <c r="AB124" s="16" t="s">
        <v>119</v>
      </c>
      <c r="AC124" s="16" t="s">
        <v>62</v>
      </c>
      <c r="AD124" s="16" t="s">
        <v>126</v>
      </c>
      <c r="AE124" s="16">
        <v>1.4253166065170912</v>
      </c>
      <c r="AF124" s="16">
        <v>1.26</v>
      </c>
      <c r="AG124" s="16">
        <v>1.26</v>
      </c>
      <c r="AH124" s="16">
        <v>42.759498195512734</v>
      </c>
      <c r="AI124" s="16">
        <v>15.890869112860383</v>
      </c>
      <c r="AJ124" s="16">
        <v>1.5509440761127393</v>
      </c>
      <c r="AK124" s="16">
        <f t="shared" si="6"/>
        <v>10.245933014354067</v>
      </c>
      <c r="AL124" s="10" t="s">
        <v>126</v>
      </c>
      <c r="AM124" s="10">
        <v>2</v>
      </c>
      <c r="AN124" s="10" t="s">
        <v>68</v>
      </c>
      <c r="AO124" s="10" t="s">
        <v>70</v>
      </c>
      <c r="AP124" s="10">
        <v>10</v>
      </c>
      <c r="AQ124" s="10">
        <v>-25</v>
      </c>
      <c r="AR124" s="17" t="s">
        <v>71</v>
      </c>
      <c r="AS124" s="10">
        <v>6.04</v>
      </c>
      <c r="AT124" s="18">
        <v>1.4253166065170912</v>
      </c>
      <c r="AU124" s="18">
        <v>17.053913196976996</v>
      </c>
      <c r="AV124" s="18">
        <v>1.51610927435223</v>
      </c>
      <c r="AW124" s="18">
        <f t="shared" si="7"/>
        <v>11.248472313622262</v>
      </c>
      <c r="AX124" s="19" t="s">
        <v>126</v>
      </c>
      <c r="AY124" s="19">
        <v>20</v>
      </c>
      <c r="AZ124" s="19">
        <v>30</v>
      </c>
      <c r="BA124" s="19">
        <v>10</v>
      </c>
      <c r="BB124" s="19">
        <v>-25</v>
      </c>
      <c r="BC124" s="19">
        <v>3</v>
      </c>
      <c r="BD124" s="18">
        <v>1.426504578576848</v>
      </c>
      <c r="BE124" s="16">
        <f t="shared" si="10"/>
        <v>1.4259105925469697</v>
      </c>
      <c r="BF124" s="16">
        <v>1.4253166065170912</v>
      </c>
      <c r="BG124" s="16">
        <v>1.426504578576848</v>
      </c>
      <c r="BH124" s="20">
        <f t="shared" si="8"/>
        <v>1.1879720597567367E-3</v>
      </c>
      <c r="BI124" s="10">
        <v>-25</v>
      </c>
    </row>
    <row r="125" spans="1:61" x14ac:dyDescent="0.25">
      <c r="A125" s="10">
        <v>35</v>
      </c>
      <c r="B125" s="10">
        <v>18</v>
      </c>
      <c r="C125" s="10" t="s">
        <v>91</v>
      </c>
      <c r="D125" s="10">
        <v>493755.952693998</v>
      </c>
      <c r="E125" s="10">
        <v>5180592.4596699905</v>
      </c>
      <c r="F125" s="10" t="s">
        <v>104</v>
      </c>
      <c r="G125" s="10" t="s">
        <v>119</v>
      </c>
      <c r="H125" s="10">
        <v>3</v>
      </c>
      <c r="I125" s="10" t="s">
        <v>62</v>
      </c>
      <c r="J125" s="10">
        <v>30</v>
      </c>
      <c r="K125" s="10">
        <v>45</v>
      </c>
      <c r="L125" s="10">
        <v>15</v>
      </c>
      <c r="M125" s="10">
        <v>-37.5</v>
      </c>
      <c r="N125" s="10">
        <v>4</v>
      </c>
      <c r="O125" s="10">
        <v>6.36</v>
      </c>
      <c r="P125" s="11">
        <v>1.4841570106342004</v>
      </c>
      <c r="Q125" s="22">
        <v>1.4157337750447931</v>
      </c>
      <c r="R125" s="13">
        <v>18</v>
      </c>
      <c r="S125" s="13" t="s">
        <v>91</v>
      </c>
      <c r="T125" s="10" t="s">
        <v>104</v>
      </c>
      <c r="U125" s="12">
        <v>15</v>
      </c>
      <c r="V125" s="10">
        <v>1.4</v>
      </c>
      <c r="W125" s="16">
        <v>1.4841570106342004</v>
      </c>
      <c r="X125" s="15" t="s">
        <v>119</v>
      </c>
      <c r="Y125" s="12">
        <v>5</v>
      </c>
      <c r="Z125" s="16">
        <v>18</v>
      </c>
      <c r="AA125" s="16" t="s">
        <v>91</v>
      </c>
      <c r="AB125" s="16" t="s">
        <v>119</v>
      </c>
      <c r="AC125" s="16" t="s">
        <v>62</v>
      </c>
      <c r="AD125" s="16" t="s">
        <v>104</v>
      </c>
      <c r="AE125" s="16">
        <v>1.4841570106342004</v>
      </c>
      <c r="AF125" s="16">
        <v>1.4</v>
      </c>
      <c r="AG125" s="16">
        <v>1.385</v>
      </c>
      <c r="AH125" s="16">
        <v>65.02185335502574</v>
      </c>
      <c r="AI125" s="16">
        <v>19.599765343369938</v>
      </c>
      <c r="AJ125" s="16">
        <v>2.2236804837261079</v>
      </c>
      <c r="AK125" s="16">
        <f t="shared" si="6"/>
        <v>8.8141104294478545</v>
      </c>
      <c r="AL125" s="10" t="s">
        <v>104</v>
      </c>
      <c r="AM125" s="10">
        <v>2</v>
      </c>
      <c r="AN125" s="10">
        <v>30</v>
      </c>
      <c r="AO125" s="10">
        <v>75</v>
      </c>
      <c r="AP125" s="10">
        <v>45</v>
      </c>
      <c r="AQ125" s="10">
        <v>-52.5</v>
      </c>
      <c r="AR125" s="17">
        <v>4</v>
      </c>
      <c r="AS125" s="10">
        <v>6.2</v>
      </c>
      <c r="AT125" s="16">
        <v>1.4841570106342004</v>
      </c>
      <c r="AU125" s="16">
        <v>56.318192964778035</v>
      </c>
      <c r="AV125" s="16">
        <v>5.2735066901854415</v>
      </c>
      <c r="AW125" s="16">
        <f t="shared" si="7"/>
        <v>10.679457953394124</v>
      </c>
      <c r="AX125" s="10" t="s">
        <v>104</v>
      </c>
      <c r="AY125" s="10">
        <v>30</v>
      </c>
      <c r="AZ125" s="10">
        <v>45</v>
      </c>
      <c r="BA125" s="10">
        <v>15</v>
      </c>
      <c r="BB125" s="10">
        <v>-37.5</v>
      </c>
      <c r="BC125" s="10">
        <v>4</v>
      </c>
      <c r="BD125" s="16">
        <v>1.3473105394553861</v>
      </c>
      <c r="BE125" s="18">
        <f t="shared" si="10"/>
        <v>1.4157337750447931</v>
      </c>
      <c r="BF125" s="18">
        <v>1.4157337750447931</v>
      </c>
      <c r="BG125" s="18">
        <v>1.4157337750447931</v>
      </c>
      <c r="BH125" s="20">
        <f t="shared" si="8"/>
        <v>-0.13684647117881421</v>
      </c>
      <c r="BI125" s="10">
        <v>-37.5</v>
      </c>
    </row>
    <row r="126" spans="1:61" x14ac:dyDescent="0.25">
      <c r="A126" s="10">
        <v>35</v>
      </c>
      <c r="B126" s="10">
        <v>18</v>
      </c>
      <c r="C126" s="10" t="s">
        <v>91</v>
      </c>
      <c r="D126" s="10">
        <v>493755.952693998</v>
      </c>
      <c r="E126" s="10">
        <v>5180592.4596699905</v>
      </c>
      <c r="F126" s="10" t="s">
        <v>83</v>
      </c>
      <c r="G126" s="10" t="s">
        <v>119</v>
      </c>
      <c r="H126" s="10">
        <v>3</v>
      </c>
      <c r="I126" s="10" t="s">
        <v>62</v>
      </c>
      <c r="J126" s="10">
        <v>45</v>
      </c>
      <c r="K126" s="10">
        <v>70</v>
      </c>
      <c r="L126" s="10">
        <v>25</v>
      </c>
      <c r="M126" s="10">
        <v>-57.5</v>
      </c>
      <c r="N126" s="10">
        <v>5</v>
      </c>
      <c r="O126" s="10">
        <v>6.45</v>
      </c>
      <c r="P126" s="11">
        <v>1.5158012840668766</v>
      </c>
      <c r="Q126" s="22">
        <v>1.4267492903771286</v>
      </c>
      <c r="R126" s="12">
        <v>18</v>
      </c>
      <c r="S126" s="12" t="s">
        <v>91</v>
      </c>
      <c r="T126" s="10" t="s">
        <v>83</v>
      </c>
      <c r="U126" s="12">
        <v>25</v>
      </c>
      <c r="V126" s="10">
        <v>1.49</v>
      </c>
      <c r="W126" s="16">
        <v>1.5158012840668766</v>
      </c>
      <c r="X126" s="15" t="s">
        <v>119</v>
      </c>
      <c r="Y126" s="12">
        <v>6</v>
      </c>
      <c r="Z126" s="16">
        <v>18</v>
      </c>
      <c r="AA126" s="16" t="s">
        <v>91</v>
      </c>
      <c r="AB126" s="16" t="s">
        <v>119</v>
      </c>
      <c r="AC126" s="16" t="s">
        <v>62</v>
      </c>
      <c r="AD126" s="16" t="s">
        <v>83</v>
      </c>
      <c r="AE126" s="16">
        <v>1.5158012840668766</v>
      </c>
      <c r="AF126" s="16">
        <v>1.49</v>
      </c>
      <c r="AG126" s="16">
        <v>1.4200714000000001</v>
      </c>
      <c r="AH126" s="16">
        <v>102.91688545669766</v>
      </c>
      <c r="AI126" s="16">
        <v>32.29498688212859</v>
      </c>
      <c r="AJ126" s="16">
        <v>3.0054611407796261</v>
      </c>
      <c r="AK126" s="16">
        <f t="shared" si="6"/>
        <v>10.745434849891677</v>
      </c>
      <c r="AL126" s="10" t="s">
        <v>83</v>
      </c>
      <c r="AM126" s="10">
        <v>3</v>
      </c>
      <c r="AN126" s="10">
        <v>45</v>
      </c>
      <c r="AO126" s="10">
        <v>70</v>
      </c>
      <c r="AP126" s="10">
        <v>25</v>
      </c>
      <c r="AQ126" s="10">
        <v>-57.5</v>
      </c>
      <c r="AR126" s="17">
        <v>5</v>
      </c>
      <c r="AS126" s="10">
        <v>6.35</v>
      </c>
      <c r="AT126" s="16">
        <v>1.5158012840668766</v>
      </c>
      <c r="AU126" s="16">
        <v>19.875944337326917</v>
      </c>
      <c r="AV126" s="16">
        <v>1.7534031353443595</v>
      </c>
      <c r="AW126" s="16">
        <f t="shared" si="7"/>
        <v>11.33563864274908</v>
      </c>
      <c r="AX126" s="10" t="s">
        <v>83</v>
      </c>
      <c r="AY126" s="10">
        <v>45</v>
      </c>
      <c r="AZ126" s="10">
        <v>70</v>
      </c>
      <c r="BA126" s="10">
        <v>25</v>
      </c>
      <c r="BB126" s="10">
        <v>-57.5</v>
      </c>
      <c r="BC126" s="10">
        <v>5</v>
      </c>
      <c r="BD126" s="16">
        <v>1.3376972966873804</v>
      </c>
      <c r="BE126" s="18">
        <f t="shared" si="10"/>
        <v>1.4267492903771286</v>
      </c>
      <c r="BF126" s="18">
        <v>1.4267492903771286</v>
      </c>
      <c r="BG126" s="18">
        <v>1.4267492903771286</v>
      </c>
      <c r="BH126" s="20">
        <f t="shared" si="8"/>
        <v>-0.17810398737949629</v>
      </c>
      <c r="BI126" s="10">
        <v>-57.5</v>
      </c>
    </row>
    <row r="127" spans="1:61" x14ac:dyDescent="0.25">
      <c r="A127" s="10">
        <v>35</v>
      </c>
      <c r="B127" s="10">
        <v>18</v>
      </c>
      <c r="C127" s="10" t="s">
        <v>91</v>
      </c>
      <c r="D127" s="10">
        <v>493755.952693998</v>
      </c>
      <c r="E127" s="10">
        <v>5180592.4596699905</v>
      </c>
      <c r="F127" s="10" t="s">
        <v>127</v>
      </c>
      <c r="G127" s="10" t="s">
        <v>119</v>
      </c>
      <c r="H127" s="10">
        <v>3</v>
      </c>
      <c r="I127" s="10" t="s">
        <v>62</v>
      </c>
      <c r="J127" s="10">
        <v>70</v>
      </c>
      <c r="K127" s="10">
        <v>87</v>
      </c>
      <c r="L127" s="10">
        <v>17</v>
      </c>
      <c r="M127" s="10">
        <v>-78.5</v>
      </c>
      <c r="N127" s="10">
        <v>6</v>
      </c>
      <c r="O127" s="10">
        <v>6.57</v>
      </c>
      <c r="P127" s="11">
        <v>1.8603906782913193</v>
      </c>
      <c r="Q127" s="22">
        <v>1.820066026244715</v>
      </c>
      <c r="R127" s="12">
        <v>18</v>
      </c>
      <c r="S127" s="12" t="s">
        <v>91</v>
      </c>
      <c r="T127" s="10" t="s">
        <v>127</v>
      </c>
      <c r="U127" s="12">
        <v>17</v>
      </c>
      <c r="V127" s="10">
        <v>1.53</v>
      </c>
      <c r="W127" s="16">
        <v>1.8603906782913193</v>
      </c>
      <c r="X127" s="15" t="s">
        <v>119</v>
      </c>
      <c r="Y127" s="12">
        <v>7</v>
      </c>
      <c r="Z127" s="16">
        <v>18</v>
      </c>
      <c r="AA127" s="16" t="s">
        <v>91</v>
      </c>
      <c r="AB127" s="16" t="s">
        <v>119</v>
      </c>
      <c r="AC127" s="16" t="s">
        <v>62</v>
      </c>
      <c r="AD127" s="16" t="s">
        <v>127</v>
      </c>
      <c r="AE127" s="16">
        <v>1.8603906782913193</v>
      </c>
      <c r="AF127" s="16">
        <v>1.53</v>
      </c>
      <c r="AG127" s="16">
        <v>1.53</v>
      </c>
      <c r="AH127" s="16">
        <v>134.5435269876501</v>
      </c>
      <c r="AI127" s="16">
        <v>8.6344035427385943</v>
      </c>
      <c r="AJ127" s="16">
        <v>1.279962537713154</v>
      </c>
      <c r="AK127" s="16">
        <f t="shared" si="6"/>
        <v>6.7458252006072437</v>
      </c>
      <c r="AL127" s="10" t="s">
        <v>127</v>
      </c>
      <c r="AM127" s="10">
        <v>9</v>
      </c>
      <c r="AN127" s="10">
        <v>70</v>
      </c>
      <c r="AO127" s="10">
        <v>87</v>
      </c>
      <c r="AP127" s="10">
        <v>17</v>
      </c>
      <c r="AQ127" s="10">
        <v>-78.5</v>
      </c>
      <c r="AR127" s="17">
        <v>6</v>
      </c>
      <c r="AS127" s="10">
        <v>6.48</v>
      </c>
      <c r="AT127" s="16">
        <v>1.8603906782913193</v>
      </c>
      <c r="AU127" s="16">
        <v>9.4873599264551096</v>
      </c>
      <c r="AV127" s="16">
        <v>0.67364746460928671</v>
      </c>
      <c r="AW127" s="16">
        <f t="shared" si="7"/>
        <v>14.083568075117372</v>
      </c>
      <c r="AX127" s="10" t="s">
        <v>127</v>
      </c>
      <c r="AY127" s="10">
        <v>70</v>
      </c>
      <c r="AZ127" s="10">
        <v>87</v>
      </c>
      <c r="BA127" s="10">
        <v>17</v>
      </c>
      <c r="BB127" s="10">
        <v>-78.5</v>
      </c>
      <c r="BC127" s="10">
        <v>6</v>
      </c>
      <c r="BD127" s="16">
        <v>1.779741374198111</v>
      </c>
      <c r="BE127" s="18">
        <f t="shared" si="10"/>
        <v>1.820066026244715</v>
      </c>
      <c r="BF127" s="18">
        <v>1.820066026244715</v>
      </c>
      <c r="BG127" s="18">
        <v>1.820066026244715</v>
      </c>
      <c r="BH127" s="20">
        <f t="shared" si="8"/>
        <v>-8.0649304093208363E-2</v>
      </c>
      <c r="BI127" s="10">
        <v>-78.5</v>
      </c>
    </row>
    <row r="128" spans="1:61" x14ac:dyDescent="0.25">
      <c r="A128" s="10">
        <v>35</v>
      </c>
      <c r="B128" s="10">
        <v>18</v>
      </c>
      <c r="C128" s="10" t="s">
        <v>91</v>
      </c>
      <c r="D128" s="10">
        <v>493755.952693998</v>
      </c>
      <c r="E128" s="10">
        <v>5180592.4596699905</v>
      </c>
      <c r="F128" s="10" t="s">
        <v>117</v>
      </c>
      <c r="G128" s="10" t="s">
        <v>119</v>
      </c>
      <c r="H128" s="10">
        <v>3</v>
      </c>
      <c r="I128" s="10" t="s">
        <v>62</v>
      </c>
      <c r="J128" s="10">
        <v>87</v>
      </c>
      <c r="K128" s="10">
        <v>121</v>
      </c>
      <c r="L128" s="10">
        <v>34</v>
      </c>
      <c r="M128" s="10">
        <v>-104</v>
      </c>
      <c r="N128" s="10">
        <v>7</v>
      </c>
      <c r="O128" s="10">
        <v>6.46</v>
      </c>
      <c r="P128" s="11">
        <v>1.6328760352011866</v>
      </c>
      <c r="Q128" s="22">
        <v>1.6068318210562895</v>
      </c>
      <c r="R128" s="12">
        <v>18</v>
      </c>
      <c r="S128" s="12" t="s">
        <v>91</v>
      </c>
      <c r="T128" s="10" t="s">
        <v>117</v>
      </c>
      <c r="U128" s="12">
        <v>34</v>
      </c>
      <c r="V128" s="10">
        <v>1.59</v>
      </c>
      <c r="W128" s="16">
        <v>1.6328760352011866</v>
      </c>
      <c r="X128" s="15" t="s">
        <v>119</v>
      </c>
      <c r="Y128" s="12">
        <v>8</v>
      </c>
      <c r="Z128" s="16">
        <v>18</v>
      </c>
      <c r="AA128" s="16" t="s">
        <v>91</v>
      </c>
      <c r="AB128" s="16" t="s">
        <v>119</v>
      </c>
      <c r="AC128" s="16" t="s">
        <v>62</v>
      </c>
      <c r="AD128" s="16" t="s">
        <v>117</v>
      </c>
      <c r="AE128" s="16">
        <v>1.6328760352011866</v>
      </c>
      <c r="AF128" s="16">
        <v>1.59</v>
      </c>
      <c r="AG128" s="16">
        <v>1.59</v>
      </c>
      <c r="AH128" s="16">
        <v>190.06131218449045</v>
      </c>
      <c r="AI128" s="16">
        <v>16.380702494038768</v>
      </c>
      <c r="AJ128" s="16">
        <v>1.9769325589503455</v>
      </c>
      <c r="AK128" s="16">
        <f t="shared" si="6"/>
        <v>8.2859187178019464</v>
      </c>
      <c r="AL128" s="10" t="s">
        <v>117</v>
      </c>
      <c r="AM128" s="10">
        <v>4</v>
      </c>
      <c r="AN128" s="10">
        <v>87</v>
      </c>
      <c r="AO128" s="10">
        <v>121</v>
      </c>
      <c r="AP128" s="10">
        <v>34</v>
      </c>
      <c r="AQ128" s="10">
        <v>-104</v>
      </c>
      <c r="AR128" s="17">
        <v>7</v>
      </c>
      <c r="AS128" s="10">
        <v>6.31</v>
      </c>
      <c r="AT128" s="16">
        <v>1.6328760352011866</v>
      </c>
      <c r="AU128" s="16">
        <v>15.776489019386117</v>
      </c>
      <c r="AV128" s="16">
        <v>1.6383298411587586</v>
      </c>
      <c r="AW128" s="16">
        <f t="shared" si="7"/>
        <v>9.6296170789562847</v>
      </c>
      <c r="AX128" s="10" t="s">
        <v>118</v>
      </c>
      <c r="AY128" s="10">
        <v>87</v>
      </c>
      <c r="AZ128" s="10">
        <v>121</v>
      </c>
      <c r="BA128" s="10">
        <v>34</v>
      </c>
      <c r="BB128" s="10">
        <v>-104</v>
      </c>
      <c r="BC128" s="10">
        <v>7</v>
      </c>
      <c r="BD128" s="16">
        <v>1.5807876069113924</v>
      </c>
      <c r="BE128" s="18">
        <f t="shared" si="10"/>
        <v>1.6068318210562895</v>
      </c>
      <c r="BF128" s="18">
        <v>1.6068318210562895</v>
      </c>
      <c r="BG128" s="18">
        <v>1.6068318210562895</v>
      </c>
      <c r="BH128" s="20">
        <f t="shared" si="8"/>
        <v>-5.2088428289794209E-2</v>
      </c>
      <c r="BI128" s="10">
        <v>-104</v>
      </c>
    </row>
    <row r="129" spans="1:61" x14ac:dyDescent="0.25">
      <c r="A129" s="10">
        <v>35</v>
      </c>
      <c r="B129" s="10">
        <v>18</v>
      </c>
      <c r="C129" s="10" t="s">
        <v>91</v>
      </c>
      <c r="D129" s="10">
        <v>493755.952693998</v>
      </c>
      <c r="E129" s="10">
        <v>5180592.4596699905</v>
      </c>
      <c r="F129" s="10" t="s">
        <v>99</v>
      </c>
      <c r="G129" s="10" t="s">
        <v>119</v>
      </c>
      <c r="H129" s="10">
        <v>3</v>
      </c>
      <c r="I129" s="10" t="s">
        <v>62</v>
      </c>
      <c r="J129" s="10">
        <v>121</v>
      </c>
      <c r="K129" s="10">
        <v>153</v>
      </c>
      <c r="L129" s="10">
        <v>32</v>
      </c>
      <c r="M129" s="10">
        <v>-137</v>
      </c>
      <c r="N129" s="10">
        <v>8</v>
      </c>
      <c r="O129" s="10">
        <v>6.61</v>
      </c>
      <c r="P129" s="11">
        <v>1.6641406772537337</v>
      </c>
      <c r="Q129" s="22">
        <v>1.606292822209316</v>
      </c>
      <c r="R129" s="12">
        <v>18</v>
      </c>
      <c r="S129" s="12" t="s">
        <v>91</v>
      </c>
      <c r="T129" s="10" t="s">
        <v>99</v>
      </c>
      <c r="U129" s="12">
        <v>32</v>
      </c>
      <c r="V129" s="10">
        <v>1.59</v>
      </c>
      <c r="W129" s="16">
        <v>1.6641406772537337</v>
      </c>
      <c r="X129" s="15" t="s">
        <v>119</v>
      </c>
      <c r="Y129" s="12">
        <v>9</v>
      </c>
      <c r="Z129" s="16">
        <v>18</v>
      </c>
      <c r="AA129" s="16" t="s">
        <v>91</v>
      </c>
      <c r="AB129" s="16" t="s">
        <v>119</v>
      </c>
      <c r="AC129" s="16" t="s">
        <v>62</v>
      </c>
      <c r="AD129" s="16" t="s">
        <v>99</v>
      </c>
      <c r="AE129" s="16">
        <v>1.6641406772537337</v>
      </c>
      <c r="AF129" s="16">
        <v>1.59</v>
      </c>
      <c r="AG129" s="16">
        <v>1.5987499999999999</v>
      </c>
      <c r="AH129" s="16">
        <v>243.31381385660993</v>
      </c>
      <c r="AI129" s="16">
        <v>9.8643150344243882</v>
      </c>
      <c r="AJ129" s="16">
        <v>1.4100199588178393</v>
      </c>
      <c r="AK129" s="16">
        <f t="shared" si="6"/>
        <v>6.9958690816650781</v>
      </c>
      <c r="AL129" s="10" t="s">
        <v>99</v>
      </c>
      <c r="AM129" s="10">
        <v>6</v>
      </c>
      <c r="AN129" s="10">
        <v>121</v>
      </c>
      <c r="AO129" s="10">
        <v>153</v>
      </c>
      <c r="AP129" s="10">
        <v>32</v>
      </c>
      <c r="AQ129" s="10">
        <v>-137</v>
      </c>
      <c r="AR129" s="17">
        <v>8</v>
      </c>
      <c r="AS129" s="10">
        <v>6.52</v>
      </c>
      <c r="AT129" s="16">
        <v>1.6641406772537337</v>
      </c>
      <c r="AU129" s="16">
        <v>11.405620808134552</v>
      </c>
      <c r="AV129" s="16">
        <v>1.0256431822050214</v>
      </c>
      <c r="AW129" s="16">
        <f t="shared" si="7"/>
        <v>11.120456905503634</v>
      </c>
      <c r="AX129" s="10" t="s">
        <v>99</v>
      </c>
      <c r="AY129" s="10">
        <v>121</v>
      </c>
      <c r="AZ129" s="10">
        <v>153</v>
      </c>
      <c r="BA129" s="10">
        <v>32</v>
      </c>
      <c r="BB129" s="10">
        <v>-137</v>
      </c>
      <c r="BC129" s="10">
        <v>8</v>
      </c>
      <c r="BD129" s="16">
        <v>1.5484449671648983</v>
      </c>
      <c r="BE129" s="18">
        <f t="shared" si="10"/>
        <v>1.606292822209316</v>
      </c>
      <c r="BF129" s="18">
        <v>1.606292822209316</v>
      </c>
      <c r="BG129" s="18">
        <v>1.606292822209316</v>
      </c>
      <c r="BH129" s="20">
        <f t="shared" si="8"/>
        <v>-0.11569571008883539</v>
      </c>
      <c r="BI129" s="10">
        <v>-137</v>
      </c>
    </row>
    <row r="130" spans="1:61" x14ac:dyDescent="0.25">
      <c r="A130" s="10">
        <v>37</v>
      </c>
      <c r="B130" s="10">
        <v>20</v>
      </c>
      <c r="C130" s="10" t="s">
        <v>91</v>
      </c>
      <c r="D130" s="10">
        <v>493819.787974999</v>
      </c>
      <c r="E130" s="10">
        <v>5180608.06183</v>
      </c>
      <c r="F130" s="10" t="s">
        <v>78</v>
      </c>
      <c r="G130" s="10" t="s">
        <v>85</v>
      </c>
      <c r="H130" s="10">
        <v>2</v>
      </c>
      <c r="I130" s="10" t="s">
        <v>86</v>
      </c>
      <c r="J130" s="10">
        <v>0</v>
      </c>
      <c r="K130" s="10">
        <v>10</v>
      </c>
      <c r="L130" s="10">
        <v>10</v>
      </c>
      <c r="M130" s="10">
        <v>-5</v>
      </c>
      <c r="N130" s="10">
        <v>1</v>
      </c>
      <c r="O130" s="10">
        <v>5.83</v>
      </c>
      <c r="P130" s="11">
        <v>1.4001628126170156</v>
      </c>
      <c r="Q130" s="11">
        <v>1.4001628126170156</v>
      </c>
      <c r="R130" s="12">
        <v>20</v>
      </c>
      <c r="S130" s="12" t="s">
        <v>91</v>
      </c>
      <c r="T130" s="10" t="s">
        <v>78</v>
      </c>
      <c r="U130" s="21">
        <v>10</v>
      </c>
      <c r="V130" s="10">
        <v>1.21</v>
      </c>
      <c r="W130" s="16">
        <v>1.4001628126170156</v>
      </c>
      <c r="X130" s="15" t="s">
        <v>85</v>
      </c>
      <c r="Y130" s="12">
        <v>2</v>
      </c>
      <c r="Z130" s="16">
        <v>20</v>
      </c>
      <c r="AA130" s="16" t="s">
        <v>91</v>
      </c>
      <c r="AB130" s="16" t="s">
        <v>85</v>
      </c>
      <c r="AC130" s="16" t="s">
        <v>86</v>
      </c>
      <c r="AD130" s="16" t="s">
        <v>78</v>
      </c>
      <c r="AE130" s="16">
        <v>1.4001628126170156</v>
      </c>
      <c r="AF130" s="16">
        <v>1.21</v>
      </c>
      <c r="AG130" s="16">
        <v>1.21</v>
      </c>
      <c r="AH130" s="16">
        <v>14.001628126170155</v>
      </c>
      <c r="AI130" s="16">
        <v>31.579272075764163</v>
      </c>
      <c r="AJ130" s="16">
        <v>2.0777015976423892</v>
      </c>
      <c r="AK130" s="16">
        <f t="shared" ref="AK130:AK193" si="11">AI130/AJ130</f>
        <v>15.199137408181143</v>
      </c>
      <c r="AL130" s="10" t="s">
        <v>78</v>
      </c>
      <c r="AM130" s="10">
        <v>1</v>
      </c>
      <c r="AN130" s="10" t="s">
        <v>63</v>
      </c>
      <c r="AO130" s="10" t="s">
        <v>64</v>
      </c>
      <c r="AP130" s="10">
        <v>10</v>
      </c>
      <c r="AQ130" s="10">
        <v>-5</v>
      </c>
      <c r="AR130" s="17" t="s">
        <v>65</v>
      </c>
      <c r="AS130" s="10">
        <v>5.46</v>
      </c>
      <c r="AT130" s="18">
        <v>1.0058487454208844</v>
      </c>
      <c r="AU130" s="18">
        <v>30.21766961876072</v>
      </c>
      <c r="AV130" s="18">
        <v>2.007537423282463</v>
      </c>
      <c r="AW130" s="18">
        <f t="shared" ref="AW130:AW193" si="12">AU130/AV130</f>
        <v>15.052107755656547</v>
      </c>
      <c r="AX130" s="19" t="s">
        <v>78</v>
      </c>
      <c r="AY130" s="19">
        <v>0</v>
      </c>
      <c r="AZ130" s="19">
        <v>10</v>
      </c>
      <c r="BA130" s="19">
        <v>10</v>
      </c>
      <c r="BB130" s="19">
        <v>-5</v>
      </c>
      <c r="BC130" s="19">
        <v>1</v>
      </c>
      <c r="BD130" s="18">
        <v>1.2851774088254495</v>
      </c>
      <c r="BE130" s="16">
        <f t="shared" si="10"/>
        <v>1.145513077123167</v>
      </c>
      <c r="BF130" s="16">
        <v>1.0058487454208844</v>
      </c>
      <c r="BG130" s="16">
        <v>1.2851774088254495</v>
      </c>
      <c r="BH130" s="20">
        <f t="shared" ref="BH130:BH193" si="13">BD130-AT130</f>
        <v>0.27932866340456508</v>
      </c>
      <c r="BI130" s="10">
        <v>-5</v>
      </c>
    </row>
    <row r="131" spans="1:61" x14ac:dyDescent="0.25">
      <c r="A131" s="10">
        <v>37</v>
      </c>
      <c r="B131" s="10">
        <v>20</v>
      </c>
      <c r="C131" s="10" t="s">
        <v>91</v>
      </c>
      <c r="D131" s="10">
        <v>493819.787974999</v>
      </c>
      <c r="E131" s="10">
        <v>5180608.06183</v>
      </c>
      <c r="F131" s="10" t="s">
        <v>82</v>
      </c>
      <c r="G131" s="10" t="s">
        <v>85</v>
      </c>
      <c r="H131" s="10">
        <v>2</v>
      </c>
      <c r="I131" s="10" t="s">
        <v>86</v>
      </c>
      <c r="J131" s="10">
        <v>10</v>
      </c>
      <c r="K131" s="10">
        <v>20</v>
      </c>
      <c r="L131" s="10">
        <v>10</v>
      </c>
      <c r="M131" s="10">
        <v>-15</v>
      </c>
      <c r="N131" s="10">
        <v>2</v>
      </c>
      <c r="O131" s="10">
        <v>6.1</v>
      </c>
      <c r="P131" s="11">
        <v>1.4001628126170156</v>
      </c>
      <c r="Q131" s="11">
        <v>1.4001628126170156</v>
      </c>
      <c r="R131" s="12">
        <v>20</v>
      </c>
      <c r="S131" s="12" t="s">
        <v>91</v>
      </c>
      <c r="T131" s="10" t="s">
        <v>81</v>
      </c>
      <c r="U131" s="13">
        <v>10</v>
      </c>
      <c r="V131" s="10">
        <v>1.21</v>
      </c>
      <c r="W131" s="16">
        <v>1.4001628126170156</v>
      </c>
      <c r="X131" s="15" t="s">
        <v>85</v>
      </c>
      <c r="Y131" s="12">
        <v>3</v>
      </c>
      <c r="Z131" s="16">
        <v>20</v>
      </c>
      <c r="AA131" s="16" t="s">
        <v>91</v>
      </c>
      <c r="AB131" s="16" t="s">
        <v>85</v>
      </c>
      <c r="AC131" s="16" t="s">
        <v>86</v>
      </c>
      <c r="AD131" s="16" t="s">
        <v>81</v>
      </c>
      <c r="AE131" s="16">
        <v>1.4001628126170156</v>
      </c>
      <c r="AF131" s="16">
        <v>1.21</v>
      </c>
      <c r="AG131" s="16">
        <v>1.21</v>
      </c>
      <c r="AH131" s="16">
        <v>28.003256252340311</v>
      </c>
      <c r="AI131" s="16">
        <v>25.692987611522231</v>
      </c>
      <c r="AJ131" s="16">
        <v>1.9007210181275986</v>
      </c>
      <c r="AK131" s="16">
        <f t="shared" si="11"/>
        <v>13.517495395948432</v>
      </c>
      <c r="AL131" s="10" t="s">
        <v>81</v>
      </c>
      <c r="AM131" s="10">
        <v>1</v>
      </c>
      <c r="AN131" s="10" t="s">
        <v>64</v>
      </c>
      <c r="AO131" s="10" t="s">
        <v>68</v>
      </c>
      <c r="AP131" s="10">
        <v>10</v>
      </c>
      <c r="AQ131" s="10">
        <v>-15</v>
      </c>
      <c r="AR131" s="17" t="s">
        <v>69</v>
      </c>
      <c r="AS131" s="10">
        <v>5.94</v>
      </c>
      <c r="AT131" s="18">
        <v>1.4089733440184071</v>
      </c>
      <c r="AU131" s="18">
        <v>22.929632200555556</v>
      </c>
      <c r="AV131" s="18">
        <v>1.8312426552207237</v>
      </c>
      <c r="AW131" s="18">
        <f t="shared" si="12"/>
        <v>12.521351081018697</v>
      </c>
      <c r="AX131" s="19" t="s">
        <v>81</v>
      </c>
      <c r="AY131" s="19">
        <v>10</v>
      </c>
      <c r="AZ131" s="19">
        <v>20</v>
      </c>
      <c r="BA131" s="19">
        <v>10</v>
      </c>
      <c r="BB131" s="19">
        <v>-15</v>
      </c>
      <c r="BC131" s="19">
        <v>2</v>
      </c>
      <c r="BD131" s="18">
        <v>1.3832771671048221</v>
      </c>
      <c r="BE131" s="16">
        <f t="shared" si="10"/>
        <v>1.3961252555616146</v>
      </c>
      <c r="BF131" s="16">
        <v>1.4089733440184071</v>
      </c>
      <c r="BG131" s="16">
        <v>1.3832771671048221</v>
      </c>
      <c r="BH131" s="20">
        <f t="shared" si="13"/>
        <v>-2.5696176913585056E-2</v>
      </c>
      <c r="BI131" s="10">
        <v>-15</v>
      </c>
    </row>
    <row r="132" spans="1:61" x14ac:dyDescent="0.25">
      <c r="A132" s="10">
        <v>37</v>
      </c>
      <c r="B132" s="10">
        <v>20</v>
      </c>
      <c r="C132" s="10" t="s">
        <v>91</v>
      </c>
      <c r="D132" s="10">
        <v>493819.787974999</v>
      </c>
      <c r="E132" s="10">
        <v>5180608.06183</v>
      </c>
      <c r="F132" s="10" t="s">
        <v>82</v>
      </c>
      <c r="G132" s="10" t="s">
        <v>85</v>
      </c>
      <c r="H132" s="10">
        <v>2</v>
      </c>
      <c r="I132" s="10" t="s">
        <v>86</v>
      </c>
      <c r="J132" s="10">
        <v>20</v>
      </c>
      <c r="K132" s="10">
        <v>30</v>
      </c>
      <c r="L132" s="10">
        <v>10</v>
      </c>
      <c r="M132" s="10">
        <v>-25</v>
      </c>
      <c r="N132" s="10">
        <v>3</v>
      </c>
      <c r="O132" s="10">
        <v>6.49</v>
      </c>
      <c r="P132" s="11">
        <v>1.4001628126170156</v>
      </c>
      <c r="Q132" s="11">
        <v>1.4001628126170156</v>
      </c>
      <c r="R132" s="12">
        <v>20</v>
      </c>
      <c r="S132" s="12" t="s">
        <v>91</v>
      </c>
      <c r="T132" s="10" t="s">
        <v>95</v>
      </c>
      <c r="U132" s="21">
        <v>10</v>
      </c>
      <c r="V132" s="10">
        <v>1.21</v>
      </c>
      <c r="W132" s="16">
        <v>1.4001628126170156</v>
      </c>
      <c r="X132" s="15" t="s">
        <v>85</v>
      </c>
      <c r="Y132" s="12">
        <v>4</v>
      </c>
      <c r="Z132" s="16">
        <v>20</v>
      </c>
      <c r="AA132" s="16" t="s">
        <v>91</v>
      </c>
      <c r="AB132" s="16" t="s">
        <v>85</v>
      </c>
      <c r="AC132" s="16" t="s">
        <v>86</v>
      </c>
      <c r="AD132" s="16" t="s">
        <v>95</v>
      </c>
      <c r="AE132" s="16">
        <v>1.4001628126170156</v>
      </c>
      <c r="AF132" s="16">
        <v>1.21</v>
      </c>
      <c r="AG132" s="16">
        <v>1.21</v>
      </c>
      <c r="AH132" s="16">
        <v>42.004884378510468</v>
      </c>
      <c r="AI132" s="16">
        <v>19.544945353389924</v>
      </c>
      <c r="AJ132" s="16">
        <v>1.4481125142270324</v>
      </c>
      <c r="AK132" s="16">
        <f t="shared" si="11"/>
        <v>13.496841689696016</v>
      </c>
      <c r="AL132" s="10" t="s">
        <v>95</v>
      </c>
      <c r="AM132" s="10">
        <v>10</v>
      </c>
      <c r="AN132" s="10" t="s">
        <v>68</v>
      </c>
      <c r="AO132" s="10" t="s">
        <v>70</v>
      </c>
      <c r="AP132" s="10">
        <v>10</v>
      </c>
      <c r="AQ132" s="10">
        <v>-25</v>
      </c>
      <c r="AR132" s="17" t="s">
        <v>71</v>
      </c>
      <c r="AS132" s="10">
        <v>6.57</v>
      </c>
      <c r="AT132" s="18">
        <v>1.4001628126170156</v>
      </c>
      <c r="AU132" s="18">
        <v>20.540388461091617</v>
      </c>
      <c r="AV132" s="18">
        <v>1.6597529980762102</v>
      </c>
      <c r="AW132" s="18">
        <f t="shared" si="12"/>
        <v>12.375569428041166</v>
      </c>
      <c r="AX132" s="19" t="s">
        <v>82</v>
      </c>
      <c r="AY132" s="19">
        <v>20</v>
      </c>
      <c r="AZ132" s="19">
        <v>30</v>
      </c>
      <c r="BA132" s="19">
        <v>10</v>
      </c>
      <c r="BB132" s="19">
        <v>-25</v>
      </c>
      <c r="BC132" s="19">
        <v>3</v>
      </c>
      <c r="BD132" s="18">
        <v>1.4285336203398205</v>
      </c>
      <c r="BE132" s="16">
        <f t="shared" si="10"/>
        <v>1.414348216478418</v>
      </c>
      <c r="BF132" s="16">
        <v>1.4001628126170156</v>
      </c>
      <c r="BG132" s="16">
        <v>1.4285336203398205</v>
      </c>
      <c r="BH132" s="20">
        <f t="shared" si="13"/>
        <v>2.8370807722804869E-2</v>
      </c>
      <c r="BI132" s="10">
        <v>-25</v>
      </c>
    </row>
    <row r="133" spans="1:61" x14ac:dyDescent="0.25">
      <c r="A133" s="10">
        <v>37</v>
      </c>
      <c r="B133" s="10">
        <v>20</v>
      </c>
      <c r="C133" s="10" t="s">
        <v>91</v>
      </c>
      <c r="D133" s="10">
        <v>493819.787974999</v>
      </c>
      <c r="E133" s="10">
        <v>5180608.06183</v>
      </c>
      <c r="F133" s="10" t="s">
        <v>96</v>
      </c>
      <c r="G133" s="10" t="s">
        <v>85</v>
      </c>
      <c r="H133" s="10">
        <v>2</v>
      </c>
      <c r="I133" s="10" t="s">
        <v>86</v>
      </c>
      <c r="J133" s="10">
        <v>30</v>
      </c>
      <c r="K133" s="10">
        <v>42</v>
      </c>
      <c r="L133" s="10">
        <v>12</v>
      </c>
      <c r="M133" s="10">
        <v>-36</v>
      </c>
      <c r="N133" s="10">
        <v>4</v>
      </c>
      <c r="O133" s="10">
        <v>6.65</v>
      </c>
      <c r="P133" s="11">
        <v>1.4292464609425906</v>
      </c>
      <c r="Q133" s="22">
        <v>1.4519333723043584</v>
      </c>
      <c r="R133" s="13">
        <v>20</v>
      </c>
      <c r="S133" s="13" t="s">
        <v>91</v>
      </c>
      <c r="T133" s="10" t="s">
        <v>96</v>
      </c>
      <c r="U133" s="12">
        <v>12</v>
      </c>
      <c r="V133" s="10">
        <v>1.3</v>
      </c>
      <c r="W133" s="16">
        <v>1.4292464609425906</v>
      </c>
      <c r="X133" s="15" t="s">
        <v>85</v>
      </c>
      <c r="Y133" s="12">
        <v>5</v>
      </c>
      <c r="Z133" s="16">
        <v>20</v>
      </c>
      <c r="AA133" s="16" t="s">
        <v>91</v>
      </c>
      <c r="AB133" s="16" t="s">
        <v>85</v>
      </c>
      <c r="AC133" s="16" t="s">
        <v>86</v>
      </c>
      <c r="AD133" s="16" t="s">
        <v>96</v>
      </c>
      <c r="AE133" s="16">
        <v>1.4292464609425906</v>
      </c>
      <c r="AF133" s="16">
        <v>1.3</v>
      </c>
      <c r="AG133" s="16">
        <v>1.3766666999999999</v>
      </c>
      <c r="AH133" s="16">
        <v>59.155841909821554</v>
      </c>
      <c r="AI133" s="16">
        <v>9.9760041366011247</v>
      </c>
      <c r="AJ133" s="16">
        <v>0.94981353715462025</v>
      </c>
      <c r="AK133" s="16">
        <f t="shared" si="11"/>
        <v>10.503118503118502</v>
      </c>
      <c r="AL133" s="10" t="s">
        <v>96</v>
      </c>
      <c r="AM133" s="10">
        <v>10</v>
      </c>
      <c r="AN133" s="10">
        <v>30</v>
      </c>
      <c r="AO133" s="10">
        <v>42</v>
      </c>
      <c r="AP133" s="10">
        <v>12</v>
      </c>
      <c r="AQ133" s="10">
        <v>-36</v>
      </c>
      <c r="AR133" s="17">
        <v>4</v>
      </c>
      <c r="AS133" s="10">
        <v>6.77</v>
      </c>
      <c r="AT133" s="16">
        <v>1.4292464609425906</v>
      </c>
      <c r="AU133" s="16">
        <v>10.792068517002189</v>
      </c>
      <c r="AV133" s="16">
        <v>0.75910138033582863</v>
      </c>
      <c r="AW133" s="16">
        <f t="shared" si="12"/>
        <v>14.216900135562588</v>
      </c>
      <c r="AX133" s="10" t="s">
        <v>96</v>
      </c>
      <c r="AY133" s="10">
        <v>30</v>
      </c>
      <c r="AZ133" s="10">
        <v>55</v>
      </c>
      <c r="BA133" s="10">
        <v>25</v>
      </c>
      <c r="BB133" s="10">
        <v>-42.5</v>
      </c>
      <c r="BC133" s="10">
        <v>5</v>
      </c>
      <c r="BD133" s="16">
        <v>1.4746202836661264</v>
      </c>
      <c r="BE133" s="18">
        <f t="shared" si="10"/>
        <v>1.4519333723043584</v>
      </c>
      <c r="BF133" s="16">
        <v>1.4519333723043584</v>
      </c>
      <c r="BG133" s="16">
        <v>1.4519333723043584</v>
      </c>
      <c r="BH133" s="20">
        <f t="shared" si="13"/>
        <v>4.537382272353585E-2</v>
      </c>
      <c r="BI133" s="10">
        <v>-42.5</v>
      </c>
    </row>
    <row r="134" spans="1:61" x14ac:dyDescent="0.25">
      <c r="A134" s="10">
        <v>37</v>
      </c>
      <c r="B134" s="10">
        <v>20</v>
      </c>
      <c r="C134" s="10" t="s">
        <v>91</v>
      </c>
      <c r="D134" s="10">
        <v>493819.787974999</v>
      </c>
      <c r="E134" s="10">
        <v>5180608.06183</v>
      </c>
      <c r="F134" s="10" t="s">
        <v>92</v>
      </c>
      <c r="G134" s="10" t="s">
        <v>85</v>
      </c>
      <c r="H134" s="10">
        <v>2</v>
      </c>
      <c r="I134" s="10" t="s">
        <v>86</v>
      </c>
      <c r="J134" s="10">
        <v>42</v>
      </c>
      <c r="K134" s="10">
        <v>69</v>
      </c>
      <c r="L134" s="10">
        <v>27</v>
      </c>
      <c r="M134" s="10">
        <v>-55.5</v>
      </c>
      <c r="N134" s="10">
        <v>5</v>
      </c>
      <c r="O134" s="10">
        <v>6.8</v>
      </c>
      <c r="P134" s="11">
        <v>1.4959578169763437</v>
      </c>
      <c r="Q134" s="22">
        <v>1.3756557799067795</v>
      </c>
      <c r="R134" s="12">
        <v>20</v>
      </c>
      <c r="S134" s="12" t="s">
        <v>91</v>
      </c>
      <c r="T134" s="10" t="s">
        <v>92</v>
      </c>
      <c r="U134" s="12">
        <v>27</v>
      </c>
      <c r="V134" s="10">
        <v>1.35</v>
      </c>
      <c r="W134" s="16">
        <v>1.4959578169763437</v>
      </c>
      <c r="X134" s="15" t="s">
        <v>85</v>
      </c>
      <c r="Y134" s="12">
        <v>6</v>
      </c>
      <c r="Z134" s="16">
        <v>20</v>
      </c>
      <c r="AA134" s="16" t="s">
        <v>91</v>
      </c>
      <c r="AB134" s="16" t="s">
        <v>85</v>
      </c>
      <c r="AC134" s="16" t="s">
        <v>86</v>
      </c>
      <c r="AD134" s="16" t="s">
        <v>92</v>
      </c>
      <c r="AE134" s="16">
        <v>1.4959578169763437</v>
      </c>
      <c r="AF134" s="16">
        <v>1.35</v>
      </c>
      <c r="AG134" s="16">
        <v>1.3933333000000001</v>
      </c>
      <c r="AH134" s="16">
        <v>99.546702968182842</v>
      </c>
      <c r="AI134" s="16">
        <v>19.122017218295547</v>
      </c>
      <c r="AJ134" s="16">
        <v>1.8648199772323832</v>
      </c>
      <c r="AK134" s="16">
        <f t="shared" si="11"/>
        <v>10.254082137555667</v>
      </c>
      <c r="AL134" s="10" t="s">
        <v>92</v>
      </c>
      <c r="AM134" s="10">
        <v>7</v>
      </c>
      <c r="AN134" s="10">
        <v>42</v>
      </c>
      <c r="AO134" s="10">
        <v>69</v>
      </c>
      <c r="AP134" s="10">
        <v>27</v>
      </c>
      <c r="AQ134" s="10">
        <v>-55.5</v>
      </c>
      <c r="AR134" s="17">
        <v>5</v>
      </c>
      <c r="AS134" s="10">
        <v>7.59</v>
      </c>
      <c r="AT134" s="16">
        <v>1.4959578169763437</v>
      </c>
      <c r="AU134" s="16">
        <v>8.3560613357537825</v>
      </c>
      <c r="AV134" s="16">
        <v>0.49115287046967326</v>
      </c>
      <c r="AW134" s="16">
        <f t="shared" si="12"/>
        <v>17.013157894736839</v>
      </c>
      <c r="AX134" s="10" t="s">
        <v>92</v>
      </c>
      <c r="AY134" s="10">
        <v>55</v>
      </c>
      <c r="AZ134" s="10">
        <v>68</v>
      </c>
      <c r="BA134" s="10">
        <v>13</v>
      </c>
      <c r="BB134" s="10">
        <v>-61.5</v>
      </c>
      <c r="BC134" s="10">
        <v>6</v>
      </c>
      <c r="BD134" s="16">
        <v>1.2553537428372152</v>
      </c>
      <c r="BE134" s="18">
        <f t="shared" si="10"/>
        <v>1.3756557799067795</v>
      </c>
      <c r="BF134" s="16">
        <v>1.3756557799067795</v>
      </c>
      <c r="BG134" s="16">
        <v>1.3756557799067795</v>
      </c>
      <c r="BH134" s="20">
        <f t="shared" si="13"/>
        <v>-0.24060407413912843</v>
      </c>
      <c r="BI134" s="10">
        <v>-61.5</v>
      </c>
    </row>
    <row r="135" spans="1:61" x14ac:dyDescent="0.25">
      <c r="A135" s="10">
        <v>37</v>
      </c>
      <c r="B135" s="10">
        <v>20</v>
      </c>
      <c r="C135" s="10" t="s">
        <v>91</v>
      </c>
      <c r="D135" s="10">
        <v>493819.787974999</v>
      </c>
      <c r="E135" s="10">
        <v>5180608.06183</v>
      </c>
      <c r="F135" s="10" t="s">
        <v>97</v>
      </c>
      <c r="G135" s="10" t="s">
        <v>85</v>
      </c>
      <c r="H135" s="10">
        <v>2</v>
      </c>
      <c r="I135" s="10" t="s">
        <v>86</v>
      </c>
      <c r="J135" s="10">
        <v>69</v>
      </c>
      <c r="K135" s="10">
        <v>98</v>
      </c>
      <c r="L135" s="10">
        <v>29</v>
      </c>
      <c r="M135" s="10">
        <v>-83.5</v>
      </c>
      <c r="N135" s="10">
        <v>6</v>
      </c>
      <c r="O135" s="10">
        <v>7.73</v>
      </c>
      <c r="P135" s="11">
        <v>1.7087433588362777</v>
      </c>
      <c r="Q135" s="22">
        <v>1.6054483808223083</v>
      </c>
      <c r="R135" s="12">
        <v>20</v>
      </c>
      <c r="S135" s="12" t="s">
        <v>91</v>
      </c>
      <c r="T135" s="10" t="s">
        <v>97</v>
      </c>
      <c r="U135" s="12">
        <v>29</v>
      </c>
      <c r="V135" s="10">
        <v>1.48</v>
      </c>
      <c r="W135" s="16">
        <v>1.7087433588362777</v>
      </c>
      <c r="X135" s="15" t="s">
        <v>85</v>
      </c>
      <c r="Y135" s="12">
        <v>7</v>
      </c>
      <c r="Z135" s="16">
        <v>20</v>
      </c>
      <c r="AA135" s="16" t="s">
        <v>91</v>
      </c>
      <c r="AB135" s="16" t="s">
        <v>85</v>
      </c>
      <c r="AC135" s="16" t="s">
        <v>86</v>
      </c>
      <c r="AD135" s="16" t="s">
        <v>97</v>
      </c>
      <c r="AE135" s="16">
        <v>1.7087433588362777</v>
      </c>
      <c r="AF135" s="16">
        <v>1.48</v>
      </c>
      <c r="AG135" s="16">
        <v>1.415</v>
      </c>
      <c r="AH135" s="16">
        <v>149.1002603744349</v>
      </c>
      <c r="AI135" s="16">
        <v>15.449034331571305</v>
      </c>
      <c r="AJ135" s="16">
        <v>1.5554530357656355</v>
      </c>
      <c r="AK135" s="16">
        <f t="shared" si="11"/>
        <v>9.9321766561514195</v>
      </c>
      <c r="AL135" s="10" t="s">
        <v>97</v>
      </c>
      <c r="AM135" s="10">
        <v>6</v>
      </c>
      <c r="AN135" s="10">
        <v>69</v>
      </c>
      <c r="AO135" s="10">
        <v>98</v>
      </c>
      <c r="AP135" s="10">
        <v>29</v>
      </c>
      <c r="AQ135" s="10">
        <v>-83.5</v>
      </c>
      <c r="AR135" s="17">
        <v>6</v>
      </c>
      <c r="AS135" s="10">
        <v>7.64</v>
      </c>
      <c r="AT135" s="16">
        <v>1.7087433588362777</v>
      </c>
      <c r="AU135" s="16">
        <v>10.215961394872922</v>
      </c>
      <c r="AV135" s="16">
        <v>0.81565155490690866</v>
      </c>
      <c r="AW135" s="16">
        <f t="shared" si="12"/>
        <v>12.524908869987851</v>
      </c>
      <c r="AX135" s="10" t="s">
        <v>97</v>
      </c>
      <c r="AY135" s="10">
        <v>68</v>
      </c>
      <c r="AZ135" s="10">
        <v>97</v>
      </c>
      <c r="BA135" s="10">
        <v>29</v>
      </c>
      <c r="BB135" s="10">
        <v>-82.5</v>
      </c>
      <c r="BC135" s="10">
        <v>7</v>
      </c>
      <c r="BD135" s="16">
        <v>1.5021534028083388</v>
      </c>
      <c r="BE135" s="18">
        <f t="shared" si="10"/>
        <v>1.6054483808223083</v>
      </c>
      <c r="BF135" s="16">
        <v>1.6054483808223083</v>
      </c>
      <c r="BG135" s="16">
        <v>1.6054483808223083</v>
      </c>
      <c r="BH135" s="20">
        <f t="shared" si="13"/>
        <v>-0.20658995602793895</v>
      </c>
      <c r="BI135" s="10">
        <v>-82.5</v>
      </c>
    </row>
    <row r="136" spans="1:61" x14ac:dyDescent="0.25">
      <c r="A136" s="10">
        <v>37</v>
      </c>
      <c r="B136" s="10">
        <v>20</v>
      </c>
      <c r="C136" s="10" t="s">
        <v>91</v>
      </c>
      <c r="D136" s="10">
        <v>493819.787974999</v>
      </c>
      <c r="E136" s="10">
        <v>5180608.06183</v>
      </c>
      <c r="F136" s="10" t="s">
        <v>98</v>
      </c>
      <c r="G136" s="10" t="s">
        <v>85</v>
      </c>
      <c r="H136" s="10">
        <v>2</v>
      </c>
      <c r="I136" s="10" t="s">
        <v>86</v>
      </c>
      <c r="J136" s="10">
        <v>98</v>
      </c>
      <c r="K136" s="10">
        <v>140</v>
      </c>
      <c r="L136" s="10">
        <v>42</v>
      </c>
      <c r="M136" s="10">
        <v>-119</v>
      </c>
      <c r="N136" s="10">
        <v>7</v>
      </c>
      <c r="O136" s="10">
        <v>7.66</v>
      </c>
      <c r="P136" s="11">
        <v>1.691997210666415</v>
      </c>
      <c r="Q136" s="22">
        <v>1.6764552433805107</v>
      </c>
      <c r="R136" s="12">
        <v>20</v>
      </c>
      <c r="S136" s="12" t="s">
        <v>91</v>
      </c>
      <c r="T136" s="10" t="s">
        <v>98</v>
      </c>
      <c r="U136" s="12">
        <v>42</v>
      </c>
      <c r="V136" s="10">
        <v>1.6</v>
      </c>
      <c r="W136" s="16">
        <v>1.691997210666415</v>
      </c>
      <c r="X136" s="15" t="s">
        <v>85</v>
      </c>
      <c r="Y136" s="12">
        <v>8</v>
      </c>
      <c r="Z136" s="16">
        <v>20</v>
      </c>
      <c r="AA136" s="16" t="s">
        <v>91</v>
      </c>
      <c r="AB136" s="16" t="s">
        <v>85</v>
      </c>
      <c r="AC136" s="16" t="s">
        <v>86</v>
      </c>
      <c r="AD136" s="16" t="s">
        <v>98</v>
      </c>
      <c r="AE136" s="16">
        <v>1.691997210666415</v>
      </c>
      <c r="AF136" s="16">
        <v>1.6</v>
      </c>
      <c r="AG136" s="16">
        <v>1.54</v>
      </c>
      <c r="AH136" s="16">
        <v>220.16414322242434</v>
      </c>
      <c r="AI136" s="16">
        <v>17.2212721978457</v>
      </c>
      <c r="AJ136" s="16">
        <v>1.5389221964032331</v>
      </c>
      <c r="AK136" s="16">
        <f t="shared" si="11"/>
        <v>11.190476190476188</v>
      </c>
      <c r="AL136" s="10" t="s">
        <v>98</v>
      </c>
      <c r="AM136" s="10">
        <v>6</v>
      </c>
      <c r="AN136" s="10">
        <v>98</v>
      </c>
      <c r="AO136" s="10">
        <v>140</v>
      </c>
      <c r="AP136" s="10">
        <v>42</v>
      </c>
      <c r="AQ136" s="10">
        <v>-119</v>
      </c>
      <c r="AR136" s="17">
        <v>7</v>
      </c>
      <c r="AS136" s="10">
        <v>7.57</v>
      </c>
      <c r="AT136" s="16">
        <v>1.691997210666415</v>
      </c>
      <c r="AU136" s="16">
        <v>14.062121137960151</v>
      </c>
      <c r="AV136" s="16">
        <v>0.62251961374838749</v>
      </c>
      <c r="AW136" s="16">
        <f t="shared" si="12"/>
        <v>22.589041095890412</v>
      </c>
      <c r="AX136" s="10" t="s">
        <v>98</v>
      </c>
      <c r="AY136" s="10">
        <v>97</v>
      </c>
      <c r="AZ136" s="10">
        <v>139</v>
      </c>
      <c r="BA136" s="10">
        <v>42</v>
      </c>
      <c r="BB136" s="10">
        <v>-118</v>
      </c>
      <c r="BC136" s="10">
        <v>8</v>
      </c>
      <c r="BD136" s="16">
        <v>1.6609132760946064</v>
      </c>
      <c r="BE136" s="18">
        <f t="shared" si="10"/>
        <v>1.6764552433805107</v>
      </c>
      <c r="BF136" s="16">
        <v>1.6764552433805107</v>
      </c>
      <c r="BG136" s="16">
        <v>1.6764552433805107</v>
      </c>
      <c r="BH136" s="20">
        <f t="shared" si="13"/>
        <v>-3.108393457180858E-2</v>
      </c>
      <c r="BI136" s="10">
        <v>-118</v>
      </c>
    </row>
    <row r="137" spans="1:61" x14ac:dyDescent="0.25">
      <c r="A137" s="10">
        <v>37</v>
      </c>
      <c r="B137" s="10">
        <v>20</v>
      </c>
      <c r="C137" s="10" t="s">
        <v>91</v>
      </c>
      <c r="D137" s="10">
        <v>493819.787974999</v>
      </c>
      <c r="E137" s="10">
        <v>5180608.06183</v>
      </c>
      <c r="F137" s="10" t="s">
        <v>99</v>
      </c>
      <c r="G137" s="10" t="s">
        <v>85</v>
      </c>
      <c r="H137" s="10">
        <v>2</v>
      </c>
      <c r="I137" s="10" t="s">
        <v>86</v>
      </c>
      <c r="J137" s="10">
        <v>140</v>
      </c>
      <c r="K137" s="10">
        <v>153</v>
      </c>
      <c r="L137" s="10">
        <v>13</v>
      </c>
      <c r="M137" s="10">
        <v>-146.5</v>
      </c>
      <c r="N137" s="10">
        <v>8</v>
      </c>
      <c r="O137" s="10">
        <v>7.62</v>
      </c>
      <c r="P137" s="11">
        <v>1.7448097464889263</v>
      </c>
      <c r="Q137" s="22">
        <v>1.7333449471503015</v>
      </c>
      <c r="R137" s="12">
        <v>20</v>
      </c>
      <c r="S137" s="12" t="s">
        <v>91</v>
      </c>
      <c r="T137" s="10" t="s">
        <v>99</v>
      </c>
      <c r="U137" s="12">
        <v>13</v>
      </c>
      <c r="V137" s="10">
        <v>1.65</v>
      </c>
      <c r="W137" s="16">
        <v>1.7448097464889263</v>
      </c>
      <c r="X137" s="15" t="s">
        <v>85</v>
      </c>
      <c r="Y137" s="12">
        <v>9</v>
      </c>
      <c r="Z137" s="16">
        <v>20</v>
      </c>
      <c r="AA137" s="16" t="s">
        <v>91</v>
      </c>
      <c r="AB137" s="16" t="s">
        <v>85</v>
      </c>
      <c r="AC137" s="16" t="s">
        <v>86</v>
      </c>
      <c r="AD137" s="16" t="s">
        <v>99</v>
      </c>
      <c r="AE137" s="16">
        <v>1.7448097464889263</v>
      </c>
      <c r="AF137" s="16">
        <v>1.65</v>
      </c>
      <c r="AG137" s="16">
        <v>1.65</v>
      </c>
      <c r="AH137" s="16">
        <v>242.84666992678038</v>
      </c>
      <c r="AI137" s="16">
        <v>4.8944244002061765</v>
      </c>
      <c r="AJ137" s="16">
        <v>0.50878586503832379</v>
      </c>
      <c r="AK137" s="16">
        <f t="shared" si="11"/>
        <v>9.6198120595144854</v>
      </c>
      <c r="AL137" s="10" t="s">
        <v>99</v>
      </c>
      <c r="AM137" s="10">
        <v>6</v>
      </c>
      <c r="AN137" s="10">
        <v>140</v>
      </c>
      <c r="AO137" s="10">
        <v>153</v>
      </c>
      <c r="AP137" s="10">
        <v>13</v>
      </c>
      <c r="AQ137" s="10">
        <v>-146.5</v>
      </c>
      <c r="AR137" s="17">
        <v>8</v>
      </c>
      <c r="AS137" s="10">
        <v>7.44</v>
      </c>
      <c r="AT137" s="16">
        <v>1.7448097464889263</v>
      </c>
      <c r="AU137" s="16">
        <v>3.6961177264748168</v>
      </c>
      <c r="AV137" s="16">
        <v>0.19960623499833319</v>
      </c>
      <c r="AW137" s="16">
        <f t="shared" si="12"/>
        <v>18.517045454545453</v>
      </c>
      <c r="AX137" s="10" t="s">
        <v>99</v>
      </c>
      <c r="AY137" s="10">
        <v>139</v>
      </c>
      <c r="AZ137" s="10">
        <v>150</v>
      </c>
      <c r="BA137" s="10">
        <v>11</v>
      </c>
      <c r="BB137" s="10">
        <v>-144.5</v>
      </c>
      <c r="BC137" s="10">
        <v>9</v>
      </c>
      <c r="BD137" s="16">
        <v>1.721880147811677</v>
      </c>
      <c r="BE137" s="18">
        <f t="shared" si="10"/>
        <v>1.7333449471503015</v>
      </c>
      <c r="BF137" s="16">
        <v>1.7333449471503015</v>
      </c>
      <c r="BG137" s="16">
        <v>1.7333449471503015</v>
      </c>
      <c r="BH137" s="20">
        <f t="shared" si="13"/>
        <v>-2.2929598677249308E-2</v>
      </c>
      <c r="BI137" s="10">
        <v>-144.5</v>
      </c>
    </row>
    <row r="138" spans="1:61" x14ac:dyDescent="0.25">
      <c r="A138" s="10">
        <v>39</v>
      </c>
      <c r="B138" s="10">
        <v>22</v>
      </c>
      <c r="C138" s="10" t="s">
        <v>91</v>
      </c>
      <c r="D138" s="10">
        <v>493883.62043100002</v>
      </c>
      <c r="E138" s="10">
        <v>5180621.2199799903</v>
      </c>
      <c r="F138" s="10" t="s">
        <v>78</v>
      </c>
      <c r="G138" s="10" t="s">
        <v>85</v>
      </c>
      <c r="H138" s="10">
        <v>2</v>
      </c>
      <c r="I138" s="10" t="s">
        <v>100</v>
      </c>
      <c r="J138" s="10">
        <v>0</v>
      </c>
      <c r="K138" s="10">
        <v>10</v>
      </c>
      <c r="L138" s="10">
        <v>10</v>
      </c>
      <c r="M138" s="10">
        <v>-5</v>
      </c>
      <c r="N138" s="10">
        <v>1</v>
      </c>
      <c r="O138" s="10">
        <v>5.75</v>
      </c>
      <c r="P138" s="11">
        <v>1.5323952323303527</v>
      </c>
      <c r="Q138" s="11">
        <v>1.5323952323303527</v>
      </c>
      <c r="R138" s="12">
        <v>22</v>
      </c>
      <c r="S138" s="12" t="s">
        <v>91</v>
      </c>
      <c r="T138" s="10" t="s">
        <v>78</v>
      </c>
      <c r="U138" s="13">
        <v>10</v>
      </c>
      <c r="V138" s="10">
        <v>1.21</v>
      </c>
      <c r="W138" s="16">
        <v>1.5323952323303527</v>
      </c>
      <c r="X138" s="15" t="s">
        <v>85</v>
      </c>
      <c r="Y138" s="12">
        <v>2</v>
      </c>
      <c r="Z138" s="16">
        <v>22</v>
      </c>
      <c r="AA138" s="16" t="s">
        <v>91</v>
      </c>
      <c r="AB138" s="16" t="s">
        <v>85</v>
      </c>
      <c r="AC138" s="16" t="s">
        <v>100</v>
      </c>
      <c r="AD138" s="16" t="s">
        <v>78</v>
      </c>
      <c r="AE138" s="16">
        <v>1.5323952323303527</v>
      </c>
      <c r="AF138" s="16">
        <v>1.21</v>
      </c>
      <c r="AG138" s="16">
        <v>1.21</v>
      </c>
      <c r="AH138" s="16">
        <v>15.323952323303526</v>
      </c>
      <c r="AI138" s="16">
        <v>28.286483593585981</v>
      </c>
      <c r="AJ138" s="16">
        <v>1.92959207655038</v>
      </c>
      <c r="AK138" s="16">
        <f t="shared" si="11"/>
        <v>14.659307496823381</v>
      </c>
      <c r="AL138" s="10" t="s">
        <v>78</v>
      </c>
      <c r="AM138" s="10">
        <v>1</v>
      </c>
      <c r="AN138" s="10" t="s">
        <v>63</v>
      </c>
      <c r="AO138" s="10" t="s">
        <v>64</v>
      </c>
      <c r="AP138" s="10">
        <v>10</v>
      </c>
      <c r="AQ138" s="10">
        <v>-5</v>
      </c>
      <c r="AR138" s="17" t="s">
        <v>65</v>
      </c>
      <c r="AS138" s="10">
        <v>5.99</v>
      </c>
      <c r="AT138" s="18">
        <v>1.1250336221726362</v>
      </c>
      <c r="AU138" s="18">
        <v>29.751487974782762</v>
      </c>
      <c r="AV138" s="18">
        <v>1.9572707032816923</v>
      </c>
      <c r="AW138" s="18">
        <f t="shared" si="12"/>
        <v>15.200497266371691</v>
      </c>
      <c r="AX138" s="19" t="s">
        <v>78</v>
      </c>
      <c r="AY138" s="19">
        <v>0</v>
      </c>
      <c r="AZ138" s="19">
        <v>10</v>
      </c>
      <c r="BA138" s="19">
        <v>10</v>
      </c>
      <c r="BB138" s="19">
        <v>-5</v>
      </c>
      <c r="BC138" s="19">
        <v>1</v>
      </c>
      <c r="BD138" s="18">
        <v>1.1535543518534854</v>
      </c>
      <c r="BE138" s="16">
        <f t="shared" ref="BE138:BE169" si="14">(AT138+BD138)/2</f>
        <v>1.1392939870130609</v>
      </c>
      <c r="BF138" s="16">
        <v>1.1250336221726362</v>
      </c>
      <c r="BG138" s="16">
        <v>1.1535543518534854</v>
      </c>
      <c r="BH138" s="20">
        <f t="shared" si="13"/>
        <v>2.8520729680849177E-2</v>
      </c>
      <c r="BI138" s="10">
        <v>-5</v>
      </c>
    </row>
    <row r="139" spans="1:61" x14ac:dyDescent="0.25">
      <c r="A139" s="10">
        <v>39</v>
      </c>
      <c r="B139" s="10">
        <v>22</v>
      </c>
      <c r="C139" s="10" t="s">
        <v>91</v>
      </c>
      <c r="D139" s="10">
        <v>493883.62043100002</v>
      </c>
      <c r="E139" s="10">
        <v>5180621.2199799903</v>
      </c>
      <c r="F139" s="10" t="s">
        <v>78</v>
      </c>
      <c r="G139" s="10" t="s">
        <v>85</v>
      </c>
      <c r="H139" s="10">
        <v>2</v>
      </c>
      <c r="I139" s="10" t="s">
        <v>100</v>
      </c>
      <c r="J139" s="10">
        <v>10</v>
      </c>
      <c r="K139" s="10">
        <v>20</v>
      </c>
      <c r="L139" s="10">
        <v>10</v>
      </c>
      <c r="M139" s="10">
        <v>-15</v>
      </c>
      <c r="N139" s="10">
        <v>2</v>
      </c>
      <c r="O139" s="10">
        <v>5.93</v>
      </c>
      <c r="P139" s="11">
        <v>1.5323952323303527</v>
      </c>
      <c r="Q139" s="11">
        <v>1.5323952323303527</v>
      </c>
      <c r="R139" s="12">
        <v>22</v>
      </c>
      <c r="S139" s="12" t="s">
        <v>91</v>
      </c>
      <c r="T139" s="10" t="s">
        <v>81</v>
      </c>
      <c r="U139" s="13">
        <v>10</v>
      </c>
      <c r="V139" s="10">
        <v>1.21</v>
      </c>
      <c r="W139" s="16">
        <v>1.5323952323303527</v>
      </c>
      <c r="X139" s="15" t="s">
        <v>85</v>
      </c>
      <c r="Y139" s="12">
        <v>3</v>
      </c>
      <c r="Z139" s="16">
        <v>22</v>
      </c>
      <c r="AA139" s="16" t="s">
        <v>91</v>
      </c>
      <c r="AB139" s="16" t="s">
        <v>85</v>
      </c>
      <c r="AC139" s="16" t="s">
        <v>100</v>
      </c>
      <c r="AD139" s="16" t="s">
        <v>81</v>
      </c>
      <c r="AE139" s="16">
        <v>1.5323952323303527</v>
      </c>
      <c r="AF139" s="16">
        <v>1.21</v>
      </c>
      <c r="AG139" s="16">
        <v>1.21</v>
      </c>
      <c r="AH139" s="16">
        <v>30.647904646607053</v>
      </c>
      <c r="AI139" s="16">
        <v>20.071312753062958</v>
      </c>
      <c r="AJ139" s="16">
        <v>1.6016594968316846</v>
      </c>
      <c r="AK139" s="16">
        <f t="shared" si="11"/>
        <v>12.531572904707232</v>
      </c>
      <c r="AL139" s="10" t="s">
        <v>81</v>
      </c>
      <c r="AM139" s="10">
        <v>1</v>
      </c>
      <c r="AN139" s="10" t="s">
        <v>64</v>
      </c>
      <c r="AO139" s="10" t="s">
        <v>68</v>
      </c>
      <c r="AP139" s="10">
        <v>10</v>
      </c>
      <c r="AQ139" s="10">
        <v>-15</v>
      </c>
      <c r="AR139" s="17" t="s">
        <v>69</v>
      </c>
      <c r="AS139" s="10">
        <v>7.32</v>
      </c>
      <c r="AT139" s="18">
        <v>1.3522584216958955</v>
      </c>
      <c r="AU139" s="18">
        <v>26.294665009876685</v>
      </c>
      <c r="AV139" s="18">
        <v>1.6617903744220857</v>
      </c>
      <c r="AW139" s="18">
        <f t="shared" si="12"/>
        <v>15.823093823744813</v>
      </c>
      <c r="AX139" s="19" t="s">
        <v>81</v>
      </c>
      <c r="AY139" s="19">
        <v>10</v>
      </c>
      <c r="AZ139" s="19">
        <v>20</v>
      </c>
      <c r="BA139" s="19">
        <v>10</v>
      </c>
      <c r="BB139" s="19">
        <v>-15</v>
      </c>
      <c r="BC139" s="19">
        <v>2</v>
      </c>
      <c r="BD139" s="18">
        <v>1.3379324946627378</v>
      </c>
      <c r="BE139" s="16">
        <f t="shared" si="14"/>
        <v>1.3450954581793166</v>
      </c>
      <c r="BF139" s="16">
        <v>1.3522584216958955</v>
      </c>
      <c r="BG139" s="16">
        <v>1.3379324946627378</v>
      </c>
      <c r="BH139" s="20">
        <f t="shared" si="13"/>
        <v>-1.4325927033157715E-2</v>
      </c>
      <c r="BI139" s="10">
        <v>-15</v>
      </c>
    </row>
    <row r="140" spans="1:61" x14ac:dyDescent="0.25">
      <c r="A140" s="10">
        <v>39</v>
      </c>
      <c r="B140" s="10">
        <v>22</v>
      </c>
      <c r="C140" s="10" t="s">
        <v>91</v>
      </c>
      <c r="D140" s="10">
        <v>493883.62043100002</v>
      </c>
      <c r="E140" s="10">
        <v>5180621.2199799903</v>
      </c>
      <c r="F140" s="10" t="s">
        <v>78</v>
      </c>
      <c r="G140" s="10" t="s">
        <v>85</v>
      </c>
      <c r="H140" s="10">
        <v>2</v>
      </c>
      <c r="I140" s="10" t="s">
        <v>100</v>
      </c>
      <c r="J140" s="10">
        <v>20</v>
      </c>
      <c r="K140" s="10">
        <v>30</v>
      </c>
      <c r="L140" s="10">
        <v>10</v>
      </c>
      <c r="M140" s="10">
        <v>-25</v>
      </c>
      <c r="N140" s="10">
        <v>3</v>
      </c>
      <c r="O140" s="10">
        <v>7.55</v>
      </c>
      <c r="P140" s="11">
        <v>1.5323952323303527</v>
      </c>
      <c r="Q140" s="11">
        <v>1.5323952323303527</v>
      </c>
      <c r="R140" s="12">
        <v>22</v>
      </c>
      <c r="S140" s="12" t="s">
        <v>91</v>
      </c>
      <c r="T140" s="10" t="s">
        <v>82</v>
      </c>
      <c r="U140" s="21">
        <v>10</v>
      </c>
      <c r="V140" s="10">
        <v>1.21</v>
      </c>
      <c r="W140" s="16">
        <v>1.5323952323303527</v>
      </c>
      <c r="X140" s="15" t="s">
        <v>85</v>
      </c>
      <c r="Y140" s="12">
        <v>4</v>
      </c>
      <c r="Z140" s="16">
        <v>22</v>
      </c>
      <c r="AA140" s="16" t="s">
        <v>91</v>
      </c>
      <c r="AB140" s="16" t="s">
        <v>85</v>
      </c>
      <c r="AC140" s="16" t="s">
        <v>100</v>
      </c>
      <c r="AD140" s="16" t="s">
        <v>82</v>
      </c>
      <c r="AE140" s="16">
        <v>1.5323952323303527</v>
      </c>
      <c r="AF140" s="16">
        <v>1.21</v>
      </c>
      <c r="AG140" s="16">
        <v>1.2472726999999999</v>
      </c>
      <c r="AH140" s="16">
        <v>45.971856969910576</v>
      </c>
      <c r="AI140" s="16">
        <v>7.5662014596311167</v>
      </c>
      <c r="AJ140" s="16">
        <v>0.86243203675552249</v>
      </c>
      <c r="AK140" s="16">
        <f t="shared" si="11"/>
        <v>8.7730987917555083</v>
      </c>
      <c r="AL140" s="10" t="s">
        <v>82</v>
      </c>
      <c r="AM140" s="10">
        <v>2</v>
      </c>
      <c r="AN140" s="10" t="s">
        <v>68</v>
      </c>
      <c r="AO140" s="10" t="s">
        <v>70</v>
      </c>
      <c r="AP140" s="10">
        <v>10</v>
      </c>
      <c r="AQ140" s="10">
        <v>-25</v>
      </c>
      <c r="AR140" s="17" t="s">
        <v>71</v>
      </c>
      <c r="AS140" s="10">
        <v>6.43</v>
      </c>
      <c r="AT140" s="18">
        <v>1.5999888433840153</v>
      </c>
      <c r="AU140" s="18">
        <v>11.342320910749283</v>
      </c>
      <c r="AV140" s="18">
        <v>0.7902344897473651</v>
      </c>
      <c r="AW140" s="18">
        <f t="shared" si="12"/>
        <v>14.353107916582303</v>
      </c>
      <c r="AX140" s="19" t="s">
        <v>82</v>
      </c>
      <c r="AY140" s="19">
        <v>20</v>
      </c>
      <c r="AZ140" s="19">
        <v>30</v>
      </c>
      <c r="BA140" s="19">
        <v>10</v>
      </c>
      <c r="BB140" s="19">
        <v>-25</v>
      </c>
      <c r="BC140" s="19">
        <v>3</v>
      </c>
      <c r="BD140" s="18">
        <v>1.4250048520563898</v>
      </c>
      <c r="BE140" s="16">
        <f t="shared" si="14"/>
        <v>1.5124968477202025</v>
      </c>
      <c r="BF140" s="16">
        <v>1.5999888433840153</v>
      </c>
      <c r="BG140" s="16">
        <v>1.4250048520563898</v>
      </c>
      <c r="BH140" s="20">
        <f t="shared" si="13"/>
        <v>-0.17498399132762543</v>
      </c>
      <c r="BI140" s="10">
        <v>-25</v>
      </c>
    </row>
    <row r="141" spans="1:61" x14ac:dyDescent="0.25">
      <c r="A141" s="10">
        <v>39</v>
      </c>
      <c r="B141" s="10">
        <v>22</v>
      </c>
      <c r="C141" s="10" t="s">
        <v>91</v>
      </c>
      <c r="D141" s="10">
        <v>493883.62043100002</v>
      </c>
      <c r="E141" s="10">
        <v>5180621.2199799903</v>
      </c>
      <c r="F141" s="10" t="s">
        <v>82</v>
      </c>
      <c r="G141" s="10" t="s">
        <v>85</v>
      </c>
      <c r="H141" s="10">
        <v>2</v>
      </c>
      <c r="I141" s="10" t="s">
        <v>100</v>
      </c>
      <c r="J141" s="10">
        <v>30</v>
      </c>
      <c r="K141" s="10">
        <v>38</v>
      </c>
      <c r="L141" s="10">
        <v>8</v>
      </c>
      <c r="M141" s="10">
        <v>-34</v>
      </c>
      <c r="N141" s="10">
        <v>4</v>
      </c>
      <c r="O141" s="10">
        <v>7.52</v>
      </c>
      <c r="P141" s="11">
        <v>1.5323952323303527</v>
      </c>
      <c r="Q141" s="22">
        <v>1.5022201502989196</v>
      </c>
      <c r="R141" s="13">
        <v>22</v>
      </c>
      <c r="S141" s="13" t="s">
        <v>91</v>
      </c>
      <c r="T141" s="10" t="s">
        <v>82</v>
      </c>
      <c r="U141" s="12">
        <v>8</v>
      </c>
      <c r="V141" s="10">
        <v>1.3</v>
      </c>
      <c r="W141" s="16">
        <v>1.5323952323303527</v>
      </c>
      <c r="X141" s="15" t="s">
        <v>85</v>
      </c>
      <c r="Y141" s="12">
        <v>5</v>
      </c>
      <c r="Z141" s="16">
        <v>22</v>
      </c>
      <c r="AA141" s="16" t="s">
        <v>91</v>
      </c>
      <c r="AB141" s="16" t="s">
        <v>85</v>
      </c>
      <c r="AC141" s="16" t="s">
        <v>100</v>
      </c>
      <c r="AD141" s="16" t="s">
        <v>82</v>
      </c>
      <c r="AE141" s="16">
        <v>1.5323952323303527</v>
      </c>
      <c r="AF141" s="16">
        <v>1.3</v>
      </c>
      <c r="AG141" s="16">
        <v>1.2472726999999999</v>
      </c>
      <c r="AH141" s="16">
        <v>58.231018828553395</v>
      </c>
      <c r="AI141" s="16">
        <v>6.2089754324607735</v>
      </c>
      <c r="AJ141" s="16">
        <v>0.56141449887831985</v>
      </c>
      <c r="AK141" s="16">
        <f t="shared" si="11"/>
        <v>11.059520986483282</v>
      </c>
      <c r="AL141" s="10" t="s">
        <v>82</v>
      </c>
      <c r="AM141" s="10">
        <v>2</v>
      </c>
      <c r="AN141" s="10">
        <v>30</v>
      </c>
      <c r="AO141" s="10">
        <v>38</v>
      </c>
      <c r="AP141" s="10">
        <v>8</v>
      </c>
      <c r="AQ141" s="10">
        <v>-34</v>
      </c>
      <c r="AR141" s="17">
        <v>4</v>
      </c>
      <c r="AS141" s="10">
        <v>6.67</v>
      </c>
      <c r="AT141" s="16">
        <v>1.5323952323303527</v>
      </c>
      <c r="AU141" s="16">
        <v>8.6905198415918967</v>
      </c>
      <c r="AV141" s="16">
        <v>0.605480004198369</v>
      </c>
      <c r="AW141" s="16">
        <f t="shared" si="12"/>
        <v>14.353107916582303</v>
      </c>
      <c r="AX141" s="10" t="s">
        <v>82</v>
      </c>
      <c r="AY141" s="10">
        <v>30</v>
      </c>
      <c r="AZ141" s="10">
        <v>35</v>
      </c>
      <c r="BA141" s="10">
        <v>5</v>
      </c>
      <c r="BB141" s="10">
        <v>-32.5</v>
      </c>
      <c r="BC141" s="10">
        <v>4</v>
      </c>
      <c r="BD141" s="16">
        <v>1.4720450682674866</v>
      </c>
      <c r="BE141" s="18">
        <f t="shared" si="14"/>
        <v>1.5022201502989196</v>
      </c>
      <c r="BF141" s="18">
        <v>1.5022201502989196</v>
      </c>
      <c r="BG141" s="18">
        <v>1.5022201502989196</v>
      </c>
      <c r="BH141" s="20">
        <f t="shared" si="13"/>
        <v>-6.0350164062866085E-2</v>
      </c>
      <c r="BI141" s="10">
        <v>-32.5</v>
      </c>
    </row>
    <row r="142" spans="1:61" x14ac:dyDescent="0.25">
      <c r="A142" s="10">
        <v>39</v>
      </c>
      <c r="B142" s="10">
        <v>22</v>
      </c>
      <c r="C142" s="10" t="s">
        <v>91</v>
      </c>
      <c r="D142" s="10">
        <v>493883.62043100002</v>
      </c>
      <c r="E142" s="10">
        <v>5180621.2199799903</v>
      </c>
      <c r="F142" s="10" t="s">
        <v>97</v>
      </c>
      <c r="G142" s="10" t="s">
        <v>85</v>
      </c>
      <c r="H142" s="10">
        <v>2</v>
      </c>
      <c r="I142" s="10" t="s">
        <v>100</v>
      </c>
      <c r="J142" s="10">
        <v>38</v>
      </c>
      <c r="K142" s="10">
        <v>54</v>
      </c>
      <c r="L142" s="10">
        <v>16</v>
      </c>
      <c r="M142" s="10">
        <v>-46</v>
      </c>
      <c r="N142" s="10">
        <v>5</v>
      </c>
      <c r="O142" s="10">
        <v>7.73</v>
      </c>
      <c r="P142" s="11">
        <v>1.6641406772537342</v>
      </c>
      <c r="Q142" s="22">
        <v>1.5326596656294513</v>
      </c>
      <c r="R142" s="12">
        <v>22</v>
      </c>
      <c r="S142" s="12" t="s">
        <v>91</v>
      </c>
      <c r="T142" s="10" t="s">
        <v>97</v>
      </c>
      <c r="U142" s="12">
        <v>16</v>
      </c>
      <c r="V142" s="10">
        <v>1.35</v>
      </c>
      <c r="W142" s="16">
        <v>1.6641406772537342</v>
      </c>
      <c r="X142" s="15" t="s">
        <v>85</v>
      </c>
      <c r="Y142" s="12">
        <v>6</v>
      </c>
      <c r="Z142" s="16">
        <v>22</v>
      </c>
      <c r="AA142" s="16" t="s">
        <v>91</v>
      </c>
      <c r="AB142" s="16" t="s">
        <v>85</v>
      </c>
      <c r="AC142" s="16" t="s">
        <v>100</v>
      </c>
      <c r="AD142" s="16" t="s">
        <v>97</v>
      </c>
      <c r="AE142" s="16">
        <v>1.6641406772537342</v>
      </c>
      <c r="AF142" s="16">
        <v>1.35</v>
      </c>
      <c r="AG142" s="16">
        <v>1.415</v>
      </c>
      <c r="AH142" s="16">
        <v>84.857269664613142</v>
      </c>
      <c r="AI142" s="16">
        <v>9.9481775591241188</v>
      </c>
      <c r="AJ142" s="16">
        <v>0.92356359157708756</v>
      </c>
      <c r="AK142" s="16">
        <f t="shared" si="11"/>
        <v>10.771513353115727</v>
      </c>
      <c r="AL142" s="10" t="s">
        <v>97</v>
      </c>
      <c r="AM142" s="10">
        <v>6</v>
      </c>
      <c r="AN142" s="10">
        <v>38</v>
      </c>
      <c r="AO142" s="10">
        <v>54</v>
      </c>
      <c r="AP142" s="10">
        <v>16</v>
      </c>
      <c r="AQ142" s="10">
        <v>-46</v>
      </c>
      <c r="AR142" s="17">
        <v>5</v>
      </c>
      <c r="AS142" s="10">
        <v>7.25</v>
      </c>
      <c r="AT142" s="16">
        <v>1.6641406772537342</v>
      </c>
      <c r="AU142" s="16">
        <v>9.5915743386738033</v>
      </c>
      <c r="AV142" s="16">
        <v>0.71118715983115588</v>
      </c>
      <c r="AW142" s="16">
        <f t="shared" si="12"/>
        <v>13.486709097716211</v>
      </c>
      <c r="AX142" s="10" t="s">
        <v>97</v>
      </c>
      <c r="AY142" s="10">
        <v>35</v>
      </c>
      <c r="AZ142" s="10">
        <v>54</v>
      </c>
      <c r="BA142" s="10">
        <v>19</v>
      </c>
      <c r="BB142" s="10">
        <v>-44.5</v>
      </c>
      <c r="BC142" s="10">
        <v>5</v>
      </c>
      <c r="BD142" s="16">
        <v>1.4011786540051687</v>
      </c>
      <c r="BE142" s="18">
        <f t="shared" si="14"/>
        <v>1.5326596656294513</v>
      </c>
      <c r="BF142" s="18">
        <v>1.5326596656294513</v>
      </c>
      <c r="BG142" s="18">
        <v>1.5326596656294513</v>
      </c>
      <c r="BH142" s="20">
        <f t="shared" si="13"/>
        <v>-0.26296202324856544</v>
      </c>
      <c r="BI142" s="10">
        <v>-44.5</v>
      </c>
    </row>
    <row r="143" spans="1:61" x14ac:dyDescent="0.25">
      <c r="A143" s="10">
        <v>39</v>
      </c>
      <c r="B143" s="10">
        <v>22</v>
      </c>
      <c r="C143" s="10" t="s">
        <v>91</v>
      </c>
      <c r="D143" s="10">
        <v>493883.62043100002</v>
      </c>
      <c r="E143" s="10">
        <v>5180621.2199799903</v>
      </c>
      <c r="F143" s="10" t="s">
        <v>98</v>
      </c>
      <c r="G143" s="10" t="s">
        <v>85</v>
      </c>
      <c r="H143" s="10">
        <v>2</v>
      </c>
      <c r="I143" s="10" t="s">
        <v>100</v>
      </c>
      <c r="J143" s="10">
        <v>54</v>
      </c>
      <c r="K143" s="10">
        <v>78</v>
      </c>
      <c r="L143" s="10">
        <v>24</v>
      </c>
      <c r="M143" s="10">
        <v>-66</v>
      </c>
      <c r="N143" s="10">
        <v>6</v>
      </c>
      <c r="O143" s="10">
        <v>7.75</v>
      </c>
      <c r="P143" s="11">
        <v>1.5571277171180999</v>
      </c>
      <c r="Q143" s="22">
        <v>1.5580448794864949</v>
      </c>
      <c r="R143" s="12">
        <v>22</v>
      </c>
      <c r="S143" s="12" t="s">
        <v>91</v>
      </c>
      <c r="T143" s="10" t="s">
        <v>98</v>
      </c>
      <c r="U143" s="12">
        <v>24</v>
      </c>
      <c r="V143" s="10">
        <v>1.48</v>
      </c>
      <c r="W143" s="16">
        <v>1.5571277171180999</v>
      </c>
      <c r="X143" s="15" t="s">
        <v>85</v>
      </c>
      <c r="Y143" s="12">
        <v>7</v>
      </c>
      <c r="Z143" s="16">
        <v>22</v>
      </c>
      <c r="AA143" s="16" t="s">
        <v>91</v>
      </c>
      <c r="AB143" s="16" t="s">
        <v>85</v>
      </c>
      <c r="AC143" s="16" t="s">
        <v>100</v>
      </c>
      <c r="AD143" s="16" t="s">
        <v>98</v>
      </c>
      <c r="AE143" s="16">
        <v>1.5571277171180999</v>
      </c>
      <c r="AF143" s="16">
        <v>1.48</v>
      </c>
      <c r="AG143" s="16">
        <v>1.54</v>
      </c>
      <c r="AH143" s="16">
        <v>122.22833487544754</v>
      </c>
      <c r="AI143" s="16">
        <v>12.834723852390455</v>
      </c>
      <c r="AJ143" s="16">
        <v>1.3377693974424862</v>
      </c>
      <c r="AK143" s="16">
        <f t="shared" si="11"/>
        <v>9.5941227814954928</v>
      </c>
      <c r="AL143" s="10" t="s">
        <v>98</v>
      </c>
      <c r="AM143" s="10">
        <v>6</v>
      </c>
      <c r="AN143" s="10">
        <v>54</v>
      </c>
      <c r="AO143" s="10">
        <v>78</v>
      </c>
      <c r="AP143" s="10">
        <v>24</v>
      </c>
      <c r="AQ143" s="10">
        <v>-66</v>
      </c>
      <c r="AR143" s="17">
        <v>6</v>
      </c>
      <c r="AS143" s="10">
        <v>7.43</v>
      </c>
      <c r="AT143" s="16">
        <v>1.5571277171180999</v>
      </c>
      <c r="AU143" s="16">
        <v>16.358810085390655</v>
      </c>
      <c r="AV143" s="16">
        <v>1.2160544619605516</v>
      </c>
      <c r="AW143" s="16">
        <f t="shared" si="12"/>
        <v>13.452366318377383</v>
      </c>
      <c r="AX143" s="10" t="s">
        <v>98</v>
      </c>
      <c r="AY143" s="10">
        <v>54</v>
      </c>
      <c r="AZ143" s="10">
        <v>78</v>
      </c>
      <c r="BA143" s="10">
        <v>24</v>
      </c>
      <c r="BB143" s="10">
        <v>-66</v>
      </c>
      <c r="BC143" s="10">
        <v>6</v>
      </c>
      <c r="BD143" s="16">
        <v>1.55896204185489</v>
      </c>
      <c r="BE143" s="18">
        <f t="shared" si="14"/>
        <v>1.5580448794864949</v>
      </c>
      <c r="BF143" s="18">
        <v>1.5580448794864949</v>
      </c>
      <c r="BG143" s="18">
        <v>1.5580448794864949</v>
      </c>
      <c r="BH143" s="20">
        <f t="shared" si="13"/>
        <v>1.8343247367900162E-3</v>
      </c>
      <c r="BI143" s="10">
        <v>-66</v>
      </c>
    </row>
    <row r="144" spans="1:61" x14ac:dyDescent="0.25">
      <c r="A144" s="10">
        <v>39</v>
      </c>
      <c r="B144" s="10">
        <v>22</v>
      </c>
      <c r="C144" s="10" t="s">
        <v>91</v>
      </c>
      <c r="D144" s="10">
        <v>493883.62043100002</v>
      </c>
      <c r="E144" s="10">
        <v>5180621.2199799903</v>
      </c>
      <c r="F144" s="10" t="s">
        <v>89</v>
      </c>
      <c r="G144" s="10" t="s">
        <v>85</v>
      </c>
      <c r="H144" s="10">
        <v>2</v>
      </c>
      <c r="I144" s="10" t="s">
        <v>100</v>
      </c>
      <c r="J144" s="10">
        <v>78</v>
      </c>
      <c r="K144" s="10">
        <v>123</v>
      </c>
      <c r="L144" s="10">
        <v>45</v>
      </c>
      <c r="M144" s="10">
        <v>-100.5</v>
      </c>
      <c r="N144" s="10">
        <v>7</v>
      </c>
      <c r="O144" s="10">
        <v>7.09</v>
      </c>
      <c r="P144" s="11">
        <v>1.6217745580478209</v>
      </c>
      <c r="Q144" s="22">
        <v>1.6562597588670593</v>
      </c>
      <c r="R144" s="12">
        <v>22</v>
      </c>
      <c r="S144" s="12" t="s">
        <v>91</v>
      </c>
      <c r="T144" s="10" t="s">
        <v>89</v>
      </c>
      <c r="U144" s="12">
        <v>45</v>
      </c>
      <c r="V144" s="10">
        <v>1.6</v>
      </c>
      <c r="W144" s="16">
        <v>1.6217745580478209</v>
      </c>
      <c r="X144" s="15" t="s">
        <v>85</v>
      </c>
      <c r="Y144" s="12">
        <v>8</v>
      </c>
      <c r="Z144" s="16">
        <v>22</v>
      </c>
      <c r="AA144" s="16" t="s">
        <v>91</v>
      </c>
      <c r="AB144" s="16" t="s">
        <v>85</v>
      </c>
      <c r="AC144" s="16" t="s">
        <v>100</v>
      </c>
      <c r="AD144" s="16" t="s">
        <v>89</v>
      </c>
      <c r="AE144" s="16">
        <v>1.6217745580478209</v>
      </c>
      <c r="AF144" s="16">
        <v>1.6</v>
      </c>
      <c r="AG144" s="16">
        <v>1.5728571</v>
      </c>
      <c r="AH144" s="16">
        <v>195.2081899875995</v>
      </c>
      <c r="AI144" s="16">
        <v>17.454722607050396</v>
      </c>
      <c r="AJ144" s="16">
        <v>1.9338415960765114</v>
      </c>
      <c r="AK144" s="16">
        <f t="shared" si="11"/>
        <v>9.0259319286871982</v>
      </c>
      <c r="AL144" s="10" t="s">
        <v>89</v>
      </c>
      <c r="AM144" s="10">
        <v>6</v>
      </c>
      <c r="AN144" s="10">
        <v>78</v>
      </c>
      <c r="AO144" s="10">
        <v>123</v>
      </c>
      <c r="AP144" s="10">
        <v>45</v>
      </c>
      <c r="AQ144" s="10">
        <v>-100.5</v>
      </c>
      <c r="AR144" s="17">
        <v>7</v>
      </c>
      <c r="AS144" s="10">
        <v>7.56</v>
      </c>
      <c r="AT144" s="16">
        <v>1.6217745580478209</v>
      </c>
      <c r="AU144" s="16">
        <v>15.765108301327061</v>
      </c>
      <c r="AV144" s="16">
        <v>1.0363139425925576</v>
      </c>
      <c r="AW144" s="16">
        <f t="shared" si="12"/>
        <v>15.212676056338026</v>
      </c>
      <c r="AX144" s="10" t="s">
        <v>89</v>
      </c>
      <c r="AY144" s="10">
        <v>78</v>
      </c>
      <c r="AZ144" s="10">
        <v>123</v>
      </c>
      <c r="BA144" s="10">
        <v>45</v>
      </c>
      <c r="BB144" s="10">
        <v>-100.5</v>
      </c>
      <c r="BC144" s="10">
        <v>7</v>
      </c>
      <c r="BD144" s="16">
        <v>1.6907449596862978</v>
      </c>
      <c r="BE144" s="18">
        <f t="shared" si="14"/>
        <v>1.6562597588670593</v>
      </c>
      <c r="BF144" s="18">
        <v>1.6562597588670593</v>
      </c>
      <c r="BG144" s="18">
        <v>1.6562597588670593</v>
      </c>
      <c r="BH144" s="20">
        <f t="shared" si="13"/>
        <v>6.8970401638476897E-2</v>
      </c>
      <c r="BI144" s="10">
        <v>-100.5</v>
      </c>
    </row>
    <row r="145" spans="1:61" x14ac:dyDescent="0.25">
      <c r="A145" s="10">
        <v>39</v>
      </c>
      <c r="B145" s="10">
        <v>22</v>
      </c>
      <c r="C145" s="10" t="s">
        <v>91</v>
      </c>
      <c r="D145" s="10">
        <v>493883.62043100002</v>
      </c>
      <c r="E145" s="10">
        <v>5180621.2199799903</v>
      </c>
      <c r="F145" s="10" t="s">
        <v>90</v>
      </c>
      <c r="G145" s="10" t="s">
        <v>85</v>
      </c>
      <c r="H145" s="10">
        <v>2</v>
      </c>
      <c r="I145" s="10" t="s">
        <v>100</v>
      </c>
      <c r="J145" s="10">
        <v>123</v>
      </c>
      <c r="K145" s="10">
        <v>153</v>
      </c>
      <c r="L145" s="10">
        <v>30</v>
      </c>
      <c r="M145" s="10">
        <v>-138</v>
      </c>
      <c r="N145" s="10">
        <v>8</v>
      </c>
      <c r="O145" s="10">
        <v>7.02</v>
      </c>
      <c r="P145" s="11">
        <v>1.7412584153399169</v>
      </c>
      <c r="Q145" s="22">
        <v>1.7152694642506185</v>
      </c>
      <c r="R145" s="12">
        <v>22</v>
      </c>
      <c r="S145" s="12" t="s">
        <v>91</v>
      </c>
      <c r="T145" s="10" t="s">
        <v>90</v>
      </c>
      <c r="U145" s="12">
        <v>30</v>
      </c>
      <c r="V145" s="10">
        <v>1.65</v>
      </c>
      <c r="W145" s="16">
        <v>1.7412584153399169</v>
      </c>
      <c r="X145" s="15" t="s">
        <v>85</v>
      </c>
      <c r="Y145" s="12">
        <v>9</v>
      </c>
      <c r="Z145" s="16">
        <v>22</v>
      </c>
      <c r="AA145" s="16" t="s">
        <v>91</v>
      </c>
      <c r="AB145" s="16" t="s">
        <v>85</v>
      </c>
      <c r="AC145" s="16" t="s">
        <v>100</v>
      </c>
      <c r="AD145" s="16" t="s">
        <v>90</v>
      </c>
      <c r="AE145" s="16">
        <v>1.7412584153399169</v>
      </c>
      <c r="AF145" s="16">
        <v>1.65</v>
      </c>
      <c r="AG145" s="16">
        <v>1.6328571000000001</v>
      </c>
      <c r="AH145" s="16">
        <v>247.44594244779699</v>
      </c>
      <c r="AI145" s="16">
        <v>8.7501599999999993</v>
      </c>
      <c r="AJ145" s="16">
        <v>0.85283999999999993</v>
      </c>
      <c r="AK145" s="16">
        <f t="shared" si="11"/>
        <v>10.260025327142253</v>
      </c>
      <c r="AL145" s="10" t="s">
        <v>90</v>
      </c>
      <c r="AM145" s="10">
        <v>6</v>
      </c>
      <c r="AN145" s="10">
        <v>123</v>
      </c>
      <c r="AO145" s="10">
        <v>153</v>
      </c>
      <c r="AP145" s="10">
        <v>30</v>
      </c>
      <c r="AQ145" s="10">
        <v>-138</v>
      </c>
      <c r="AR145" s="17">
        <v>8</v>
      </c>
      <c r="AS145" s="10">
        <v>7.34</v>
      </c>
      <c r="AT145" s="16">
        <v>1.7412584153399169</v>
      </c>
      <c r="AU145" s="16">
        <v>11.746703395724614</v>
      </c>
      <c r="AV145" s="16">
        <v>0.85043061005201537</v>
      </c>
      <c r="AW145" s="16">
        <f t="shared" si="12"/>
        <v>13.812653562653564</v>
      </c>
      <c r="AX145" s="10" t="s">
        <v>90</v>
      </c>
      <c r="AY145" s="10">
        <v>123</v>
      </c>
      <c r="AZ145" s="10">
        <v>153</v>
      </c>
      <c r="BA145" s="10">
        <v>30</v>
      </c>
      <c r="BB145" s="10">
        <v>-138</v>
      </c>
      <c r="BC145" s="10">
        <v>8</v>
      </c>
      <c r="BD145" s="16">
        <v>1.6892805131613204</v>
      </c>
      <c r="BE145" s="18">
        <f t="shared" si="14"/>
        <v>1.7152694642506185</v>
      </c>
      <c r="BF145" s="18">
        <v>1.7152694642506185</v>
      </c>
      <c r="BG145" s="18">
        <v>1.7152694642506185</v>
      </c>
      <c r="BH145" s="20">
        <f t="shared" si="13"/>
        <v>-5.1977902178596436E-2</v>
      </c>
      <c r="BI145" s="10">
        <v>-138</v>
      </c>
    </row>
    <row r="146" spans="1:61" x14ac:dyDescent="0.25">
      <c r="A146" s="10">
        <v>41</v>
      </c>
      <c r="B146" s="10">
        <v>24</v>
      </c>
      <c r="C146" s="10" t="s">
        <v>91</v>
      </c>
      <c r="D146" s="10">
        <v>493947.431986999</v>
      </c>
      <c r="E146" s="10">
        <v>5180613.9323500004</v>
      </c>
      <c r="F146" s="10" t="s">
        <v>78</v>
      </c>
      <c r="G146" s="10" t="s">
        <v>139</v>
      </c>
      <c r="H146" s="10">
        <v>4</v>
      </c>
      <c r="I146" s="10" t="s">
        <v>120</v>
      </c>
      <c r="J146" s="10">
        <v>0</v>
      </c>
      <c r="K146" s="10">
        <v>10</v>
      </c>
      <c r="L146" s="10">
        <v>10</v>
      </c>
      <c r="M146" s="10">
        <v>-5</v>
      </c>
      <c r="N146" s="10">
        <v>1</v>
      </c>
      <c r="O146" s="10">
        <v>5.32</v>
      </c>
      <c r="P146" s="11">
        <v>1.2</v>
      </c>
      <c r="Q146" s="11">
        <v>1.2</v>
      </c>
      <c r="R146" s="12">
        <v>24</v>
      </c>
      <c r="S146" s="12" t="s">
        <v>91</v>
      </c>
      <c r="T146" s="10" t="s">
        <v>78</v>
      </c>
      <c r="U146" s="13">
        <v>10</v>
      </c>
      <c r="V146" s="16">
        <v>1.21</v>
      </c>
      <c r="W146" s="16">
        <v>1.2</v>
      </c>
      <c r="X146" s="15" t="s">
        <v>139</v>
      </c>
      <c r="Y146" s="12">
        <v>2</v>
      </c>
      <c r="Z146" s="16">
        <v>24</v>
      </c>
      <c r="AA146" s="16" t="s">
        <v>91</v>
      </c>
      <c r="AB146" s="16" t="s">
        <v>139</v>
      </c>
      <c r="AC146" s="16" t="s">
        <v>120</v>
      </c>
      <c r="AD146" s="16" t="s">
        <v>78</v>
      </c>
      <c r="AE146" s="16">
        <v>1.2</v>
      </c>
      <c r="AF146" s="16">
        <v>1.21</v>
      </c>
      <c r="AG146" s="16">
        <v>1.1472807</v>
      </c>
      <c r="AH146" s="16">
        <v>12</v>
      </c>
      <c r="AI146" s="16">
        <v>27.923999999999999</v>
      </c>
      <c r="AJ146" s="16">
        <v>2.0163600000000002</v>
      </c>
      <c r="AK146" s="16">
        <f t="shared" si="11"/>
        <v>13.848717490924239</v>
      </c>
      <c r="AL146" s="10" t="s">
        <v>78</v>
      </c>
      <c r="AM146" s="10">
        <v>1</v>
      </c>
      <c r="AN146" s="10" t="s">
        <v>63</v>
      </c>
      <c r="AO146" s="10" t="s">
        <v>64</v>
      </c>
      <c r="AP146" s="10">
        <v>10</v>
      </c>
      <c r="AQ146" s="10">
        <v>-5</v>
      </c>
      <c r="AR146" s="17" t="s">
        <v>65</v>
      </c>
      <c r="AS146" s="10">
        <v>4.58</v>
      </c>
      <c r="AT146" s="18">
        <v>1.0535250309311437</v>
      </c>
      <c r="AU146" s="18">
        <v>18.344392863585263</v>
      </c>
      <c r="AV146" s="18">
        <v>1.1238222867450478</v>
      </c>
      <c r="AW146" s="18">
        <f t="shared" si="12"/>
        <v>16.323215049166311</v>
      </c>
      <c r="AX146" s="19" t="s">
        <v>78</v>
      </c>
      <c r="AY146" s="19">
        <v>0</v>
      </c>
      <c r="AZ146" s="19">
        <v>10</v>
      </c>
      <c r="BA146" s="19">
        <v>10</v>
      </c>
      <c r="BB146" s="19">
        <v>-5</v>
      </c>
      <c r="BC146" s="19">
        <v>1</v>
      </c>
      <c r="BD146" s="22">
        <v>1.2150000000000001</v>
      </c>
      <c r="BE146" s="16">
        <f t="shared" si="14"/>
        <v>1.1342625154655719</v>
      </c>
      <c r="BF146" s="16">
        <v>1.0535250309311437</v>
      </c>
      <c r="BG146" s="16">
        <v>1.2150000000000001</v>
      </c>
      <c r="BH146" s="20">
        <f t="shared" si="13"/>
        <v>0.16147496906885639</v>
      </c>
      <c r="BI146" s="10">
        <v>-5</v>
      </c>
    </row>
    <row r="147" spans="1:61" x14ac:dyDescent="0.25">
      <c r="A147" s="10">
        <v>41</v>
      </c>
      <c r="B147" s="10">
        <v>24</v>
      </c>
      <c r="C147" s="10" t="s">
        <v>91</v>
      </c>
      <c r="D147" s="10">
        <v>493947.431986999</v>
      </c>
      <c r="E147" s="10">
        <v>5180613.9323500004</v>
      </c>
      <c r="F147" s="10" t="s">
        <v>82</v>
      </c>
      <c r="G147" s="10" t="s">
        <v>139</v>
      </c>
      <c r="H147" s="10">
        <v>4</v>
      </c>
      <c r="I147" s="10" t="s">
        <v>120</v>
      </c>
      <c r="J147" s="10">
        <v>10</v>
      </c>
      <c r="K147" s="10">
        <v>20</v>
      </c>
      <c r="L147" s="10">
        <v>10</v>
      </c>
      <c r="M147" s="10">
        <v>-15</v>
      </c>
      <c r="N147" s="10">
        <v>2</v>
      </c>
      <c r="O147" s="10">
        <v>5.44</v>
      </c>
      <c r="P147" s="11">
        <v>1.2</v>
      </c>
      <c r="Q147" s="11">
        <v>1.2</v>
      </c>
      <c r="R147" s="12">
        <v>24</v>
      </c>
      <c r="S147" s="12" t="s">
        <v>91</v>
      </c>
      <c r="T147" s="10" t="s">
        <v>81</v>
      </c>
      <c r="U147" s="21">
        <v>10</v>
      </c>
      <c r="V147" s="16">
        <v>1.21</v>
      </c>
      <c r="W147" s="16">
        <v>1.2</v>
      </c>
      <c r="X147" s="15" t="s">
        <v>139</v>
      </c>
      <c r="Y147" s="12">
        <v>3</v>
      </c>
      <c r="Z147" s="16">
        <v>24</v>
      </c>
      <c r="AA147" s="16" t="s">
        <v>91</v>
      </c>
      <c r="AB147" s="16" t="s">
        <v>139</v>
      </c>
      <c r="AC147" s="16" t="s">
        <v>120</v>
      </c>
      <c r="AD147" s="16" t="s">
        <v>81</v>
      </c>
      <c r="AE147" s="16">
        <v>1.2</v>
      </c>
      <c r="AF147" s="16">
        <v>1.21</v>
      </c>
      <c r="AG147" s="16">
        <v>1.146129</v>
      </c>
      <c r="AH147" s="16">
        <v>24</v>
      </c>
      <c r="AI147" s="16">
        <v>27.802901280298201</v>
      </c>
      <c r="AJ147" s="16">
        <v>1.8951423822811662</v>
      </c>
      <c r="AK147" s="16">
        <f t="shared" si="11"/>
        <v>14.670613427383801</v>
      </c>
      <c r="AL147" s="10" t="s">
        <v>81</v>
      </c>
      <c r="AM147" s="10">
        <v>2</v>
      </c>
      <c r="AN147" s="10" t="s">
        <v>64</v>
      </c>
      <c r="AO147" s="10" t="s">
        <v>68</v>
      </c>
      <c r="AP147" s="10">
        <v>10</v>
      </c>
      <c r="AQ147" s="10">
        <v>-15</v>
      </c>
      <c r="AR147" s="17" t="s">
        <v>69</v>
      </c>
      <c r="AS147" s="10">
        <v>5.0999999999999996</v>
      </c>
      <c r="AT147" s="18">
        <v>1.3798986467704888</v>
      </c>
      <c r="AU147" s="18">
        <v>23.458276995098309</v>
      </c>
      <c r="AV147" s="18">
        <v>1.9318581054786845</v>
      </c>
      <c r="AW147" s="18">
        <f t="shared" si="12"/>
        <v>12.142857142857141</v>
      </c>
      <c r="AX147" s="19" t="s">
        <v>81</v>
      </c>
      <c r="AY147" s="19">
        <v>10</v>
      </c>
      <c r="AZ147" s="19">
        <v>20</v>
      </c>
      <c r="BA147" s="19">
        <v>10</v>
      </c>
      <c r="BB147" s="19">
        <v>-15</v>
      </c>
      <c r="BC147" s="19">
        <v>2</v>
      </c>
      <c r="BD147" s="22">
        <v>1.339</v>
      </c>
      <c r="BE147" s="16">
        <f t="shared" si="14"/>
        <v>1.3594493233852445</v>
      </c>
      <c r="BF147" s="16">
        <v>1.3798986467704888</v>
      </c>
      <c r="BG147" s="16">
        <v>1.339</v>
      </c>
      <c r="BH147" s="20">
        <f t="shared" si="13"/>
        <v>-4.0898646770488822E-2</v>
      </c>
      <c r="BI147" s="10">
        <v>-15</v>
      </c>
    </row>
    <row r="148" spans="1:61" x14ac:dyDescent="0.25">
      <c r="A148" s="10">
        <v>41</v>
      </c>
      <c r="B148" s="10">
        <v>24</v>
      </c>
      <c r="C148" s="10" t="s">
        <v>91</v>
      </c>
      <c r="D148" s="10">
        <v>493947.431986999</v>
      </c>
      <c r="E148" s="10">
        <v>5180613.9323500004</v>
      </c>
      <c r="F148" s="10" t="s">
        <v>82</v>
      </c>
      <c r="G148" s="10" t="s">
        <v>139</v>
      </c>
      <c r="H148" s="10">
        <v>4</v>
      </c>
      <c r="I148" s="10" t="s">
        <v>120</v>
      </c>
      <c r="J148" s="10">
        <v>20</v>
      </c>
      <c r="K148" s="10">
        <v>30</v>
      </c>
      <c r="L148" s="10">
        <v>10</v>
      </c>
      <c r="M148" s="10">
        <v>-25</v>
      </c>
      <c r="N148" s="10">
        <v>3</v>
      </c>
      <c r="O148" s="10">
        <v>6.24</v>
      </c>
      <c r="P148" s="11">
        <v>1.1935649214517985</v>
      </c>
      <c r="Q148" s="11">
        <v>1.1935649214517985</v>
      </c>
      <c r="R148" s="12">
        <v>24</v>
      </c>
      <c r="S148" s="12" t="s">
        <v>91</v>
      </c>
      <c r="T148" s="10" t="s">
        <v>145</v>
      </c>
      <c r="U148" s="13">
        <v>10</v>
      </c>
      <c r="V148" s="16">
        <v>1.21</v>
      </c>
      <c r="W148" s="16">
        <v>1.1935649214517985</v>
      </c>
      <c r="X148" s="15" t="s">
        <v>139</v>
      </c>
      <c r="Y148" s="12">
        <v>4</v>
      </c>
      <c r="Z148" s="16">
        <v>24</v>
      </c>
      <c r="AA148" s="16" t="s">
        <v>91</v>
      </c>
      <c r="AB148" s="16" t="s">
        <v>139</v>
      </c>
      <c r="AC148" s="16" t="s">
        <v>120</v>
      </c>
      <c r="AD148" s="16" t="s">
        <v>145</v>
      </c>
      <c r="AE148" s="16">
        <v>1.1935649214517985</v>
      </c>
      <c r="AF148" s="16">
        <v>1.21</v>
      </c>
      <c r="AG148" s="16">
        <v>1.21</v>
      </c>
      <c r="AH148" s="16">
        <v>35.935649214517987</v>
      </c>
      <c r="AI148" s="16">
        <v>22.273356068943379</v>
      </c>
      <c r="AJ148" s="16">
        <v>1.6998955607679258</v>
      </c>
      <c r="AK148" s="16">
        <f t="shared" si="11"/>
        <v>13.102779125372512</v>
      </c>
      <c r="AL148" s="10" t="s">
        <v>145</v>
      </c>
      <c r="AM148" s="10">
        <v>3</v>
      </c>
      <c r="AN148" s="10" t="s">
        <v>68</v>
      </c>
      <c r="AO148" s="10" t="s">
        <v>70</v>
      </c>
      <c r="AP148" s="10">
        <v>10</v>
      </c>
      <c r="AQ148" s="10">
        <v>-25</v>
      </c>
      <c r="AR148" s="17" t="s">
        <v>71</v>
      </c>
      <c r="AS148" s="10">
        <v>6.33</v>
      </c>
      <c r="AT148" s="18">
        <v>1.1935649214517985</v>
      </c>
      <c r="AU148" s="18">
        <v>14.322779057421583</v>
      </c>
      <c r="AV148" s="18">
        <v>1.1935649214517987</v>
      </c>
      <c r="AW148" s="18">
        <f t="shared" si="12"/>
        <v>11.999999999999998</v>
      </c>
      <c r="AX148" s="19" t="s">
        <v>145</v>
      </c>
      <c r="AY148" s="19">
        <v>20</v>
      </c>
      <c r="AZ148" s="19">
        <v>30</v>
      </c>
      <c r="BA148" s="19">
        <v>10</v>
      </c>
      <c r="BB148" s="19">
        <v>-25</v>
      </c>
      <c r="BC148" s="19">
        <v>3</v>
      </c>
      <c r="BD148" s="22">
        <v>1.1299999999999999</v>
      </c>
      <c r="BE148" s="16">
        <f t="shared" si="14"/>
        <v>1.1617824607258993</v>
      </c>
      <c r="BF148" s="16">
        <v>1.1935649214517985</v>
      </c>
      <c r="BG148" s="16">
        <v>1.1299999999999999</v>
      </c>
      <c r="BH148" s="20">
        <f t="shared" si="13"/>
        <v>-6.3564921451798595E-2</v>
      </c>
      <c r="BI148" s="10">
        <v>-25</v>
      </c>
    </row>
    <row r="149" spans="1:61" x14ac:dyDescent="0.25">
      <c r="A149" s="10">
        <v>41</v>
      </c>
      <c r="B149" s="10">
        <v>24</v>
      </c>
      <c r="C149" s="10" t="s">
        <v>91</v>
      </c>
      <c r="D149" s="10">
        <v>493947.431986999</v>
      </c>
      <c r="E149" s="10">
        <v>5180613.9323500004</v>
      </c>
      <c r="F149" s="10" t="s">
        <v>83</v>
      </c>
      <c r="G149" s="10" t="s">
        <v>139</v>
      </c>
      <c r="H149" s="10">
        <v>4</v>
      </c>
      <c r="I149" s="10" t="s">
        <v>120</v>
      </c>
      <c r="J149" s="10">
        <v>30</v>
      </c>
      <c r="K149" s="10">
        <v>66</v>
      </c>
      <c r="L149" s="10">
        <v>36</v>
      </c>
      <c r="M149" s="10">
        <v>-48</v>
      </c>
      <c r="N149" s="10">
        <v>4</v>
      </c>
      <c r="O149" s="10">
        <v>6.48</v>
      </c>
      <c r="P149" s="11">
        <v>1.1781104447764403</v>
      </c>
      <c r="Q149" s="22">
        <v>1.1869861879765518</v>
      </c>
      <c r="R149" s="13">
        <v>24</v>
      </c>
      <c r="S149" s="13" t="s">
        <v>91</v>
      </c>
      <c r="T149" s="10" t="s">
        <v>83</v>
      </c>
      <c r="U149" s="12">
        <v>36</v>
      </c>
      <c r="V149" s="16">
        <v>1.35</v>
      </c>
      <c r="W149" s="16">
        <v>1.1781104447764403</v>
      </c>
      <c r="X149" s="15" t="s">
        <v>139</v>
      </c>
      <c r="Y149" s="12">
        <v>5</v>
      </c>
      <c r="Z149" s="16">
        <v>24</v>
      </c>
      <c r="AA149" s="16" t="s">
        <v>91</v>
      </c>
      <c r="AB149" s="16" t="s">
        <v>139</v>
      </c>
      <c r="AC149" s="16" t="s">
        <v>120</v>
      </c>
      <c r="AD149" s="16" t="s">
        <v>83</v>
      </c>
      <c r="AE149" s="16">
        <v>1.1781104447764403</v>
      </c>
      <c r="AF149" s="16">
        <v>1.35</v>
      </c>
      <c r="AG149" s="16">
        <v>1.276</v>
      </c>
      <c r="AH149" s="16">
        <v>78.34762522646983</v>
      </c>
      <c r="AI149" s="16">
        <v>68.548857141664826</v>
      </c>
      <c r="AJ149" s="16">
        <v>5.9772765502581127</v>
      </c>
      <c r="AK149" s="16">
        <f t="shared" si="11"/>
        <v>11.468242529066975</v>
      </c>
      <c r="AL149" s="10" t="s">
        <v>83</v>
      </c>
      <c r="AM149" s="10">
        <v>3</v>
      </c>
      <c r="AN149" s="10">
        <v>30</v>
      </c>
      <c r="AO149" s="10">
        <v>66</v>
      </c>
      <c r="AP149" s="10">
        <v>36</v>
      </c>
      <c r="AQ149" s="10">
        <v>-48</v>
      </c>
      <c r="AR149" s="17">
        <v>4</v>
      </c>
      <c r="AS149" s="10">
        <v>6.26</v>
      </c>
      <c r="AT149" s="16">
        <v>1.1781104447764403</v>
      </c>
      <c r="AU149" s="16">
        <v>48.205451935184485</v>
      </c>
      <c r="AV149" s="16">
        <v>3.6945072304011264</v>
      </c>
      <c r="AW149" s="16">
        <f t="shared" si="12"/>
        <v>13.047870508552405</v>
      </c>
      <c r="AX149" s="10" t="s">
        <v>83</v>
      </c>
      <c r="AY149" s="10">
        <v>30</v>
      </c>
      <c r="AZ149" s="10">
        <v>66</v>
      </c>
      <c r="BA149" s="10">
        <v>36</v>
      </c>
      <c r="BB149" s="10">
        <v>-48</v>
      </c>
      <c r="BC149" s="10">
        <v>4</v>
      </c>
      <c r="BD149" s="16">
        <v>1.195861931176663</v>
      </c>
      <c r="BE149" s="18">
        <f t="shared" si="14"/>
        <v>1.1869861879765518</v>
      </c>
      <c r="BF149" s="16">
        <v>1.1869861879765518</v>
      </c>
      <c r="BG149" s="16">
        <v>1.1869861879765518</v>
      </c>
      <c r="BH149" s="20">
        <f t="shared" si="13"/>
        <v>1.7751486400222616E-2</v>
      </c>
      <c r="BI149" s="10">
        <v>-48</v>
      </c>
    </row>
    <row r="150" spans="1:61" x14ac:dyDescent="0.25">
      <c r="A150" s="10">
        <v>41</v>
      </c>
      <c r="B150" s="10">
        <v>24</v>
      </c>
      <c r="C150" s="10" t="s">
        <v>91</v>
      </c>
      <c r="D150" s="10">
        <v>493947.431986999</v>
      </c>
      <c r="E150" s="10">
        <v>5180613.9323500004</v>
      </c>
      <c r="F150" s="10" t="s">
        <v>92</v>
      </c>
      <c r="G150" s="10" t="s">
        <v>139</v>
      </c>
      <c r="H150" s="10">
        <v>4</v>
      </c>
      <c r="I150" s="10" t="s">
        <v>120</v>
      </c>
      <c r="J150" s="10">
        <v>66</v>
      </c>
      <c r="K150" s="10">
        <v>105</v>
      </c>
      <c r="L150" s="10">
        <v>39</v>
      </c>
      <c r="M150" s="10">
        <v>-85.5</v>
      </c>
      <c r="N150" s="10">
        <v>5</v>
      </c>
      <c r="O150" s="10">
        <v>6.55</v>
      </c>
      <c r="P150" s="11">
        <v>1.595420964056808</v>
      </c>
      <c r="Q150" s="22">
        <v>1.5194870759100982</v>
      </c>
      <c r="R150" s="12">
        <v>24</v>
      </c>
      <c r="S150" s="12" t="s">
        <v>91</v>
      </c>
      <c r="T150" s="10" t="s">
        <v>92</v>
      </c>
      <c r="U150" s="12">
        <v>39</v>
      </c>
      <c r="V150" s="16">
        <v>1.6</v>
      </c>
      <c r="W150" s="16">
        <v>1.595420964056808</v>
      </c>
      <c r="X150" s="15" t="s">
        <v>139</v>
      </c>
      <c r="Y150" s="12">
        <v>6</v>
      </c>
      <c r="Z150" s="16">
        <v>24</v>
      </c>
      <c r="AA150" s="16" t="s">
        <v>91</v>
      </c>
      <c r="AB150" s="16" t="s">
        <v>139</v>
      </c>
      <c r="AC150" s="16" t="s">
        <v>120</v>
      </c>
      <c r="AD150" s="16" t="s">
        <v>92</v>
      </c>
      <c r="AE150" s="16">
        <v>1.595420964056808</v>
      </c>
      <c r="AF150" s="16">
        <v>1.6</v>
      </c>
      <c r="AG150" s="16">
        <v>1.4238095</v>
      </c>
      <c r="AH150" s="16">
        <v>140.56904282468534</v>
      </c>
      <c r="AI150" s="16">
        <v>37.020803292694218</v>
      </c>
      <c r="AJ150" s="16">
        <v>3.7930072329278128</v>
      </c>
      <c r="AK150" s="16">
        <f t="shared" si="11"/>
        <v>9.7602775368603645</v>
      </c>
      <c r="AL150" s="10" t="s">
        <v>92</v>
      </c>
      <c r="AM150" s="10">
        <v>7</v>
      </c>
      <c r="AN150" s="10">
        <v>66</v>
      </c>
      <c r="AO150" s="10">
        <v>105</v>
      </c>
      <c r="AP150" s="10">
        <v>39</v>
      </c>
      <c r="AQ150" s="10">
        <v>-85.5</v>
      </c>
      <c r="AR150" s="17">
        <v>5</v>
      </c>
      <c r="AS150" s="10">
        <v>6.6</v>
      </c>
      <c r="AT150" s="16">
        <v>1.595420964056808</v>
      </c>
      <c r="AU150" s="16">
        <v>32.15913968563769</v>
      </c>
      <c r="AV150" s="16">
        <v>2.932495411403897</v>
      </c>
      <c r="AW150" s="16">
        <f t="shared" si="12"/>
        <v>10.966475705495439</v>
      </c>
      <c r="AX150" s="10" t="s">
        <v>92</v>
      </c>
      <c r="AY150" s="10">
        <v>66</v>
      </c>
      <c r="AZ150" s="10">
        <v>105</v>
      </c>
      <c r="BA150" s="10">
        <v>39</v>
      </c>
      <c r="BB150" s="10">
        <v>-85.5</v>
      </c>
      <c r="BC150" s="10">
        <v>5</v>
      </c>
      <c r="BD150" s="16">
        <v>1.4435531877633885</v>
      </c>
      <c r="BE150" s="18">
        <f t="shared" si="14"/>
        <v>1.5194870759100982</v>
      </c>
      <c r="BF150" s="16">
        <v>1.5194870759100982</v>
      </c>
      <c r="BG150" s="16">
        <v>1.5194870759100982</v>
      </c>
      <c r="BH150" s="20">
        <f t="shared" si="13"/>
        <v>-0.15186777629341952</v>
      </c>
      <c r="BI150" s="10">
        <v>-85.5</v>
      </c>
    </row>
    <row r="151" spans="1:61" x14ac:dyDescent="0.25">
      <c r="A151" s="10">
        <v>41</v>
      </c>
      <c r="B151" s="10">
        <v>24</v>
      </c>
      <c r="C151" s="10" t="s">
        <v>91</v>
      </c>
      <c r="D151" s="10">
        <v>493947.431986999</v>
      </c>
      <c r="E151" s="10">
        <v>5180613.9323500004</v>
      </c>
      <c r="F151" s="10" t="s">
        <v>99</v>
      </c>
      <c r="G151" s="10" t="s">
        <v>139</v>
      </c>
      <c r="H151" s="10">
        <v>4</v>
      </c>
      <c r="I151" s="10" t="s">
        <v>120</v>
      </c>
      <c r="J151" s="10">
        <v>105</v>
      </c>
      <c r="K151" s="10">
        <v>153</v>
      </c>
      <c r="L151" s="10">
        <v>48</v>
      </c>
      <c r="M151" s="10">
        <v>-129</v>
      </c>
      <c r="N151" s="10">
        <v>6</v>
      </c>
      <c r="O151" s="10">
        <v>6.33</v>
      </c>
      <c r="P151" s="11">
        <v>1.6870181390476626</v>
      </c>
      <c r="Q151" s="22">
        <v>1.5753005965983826</v>
      </c>
      <c r="R151" s="12">
        <v>24</v>
      </c>
      <c r="S151" s="12" t="s">
        <v>91</v>
      </c>
      <c r="T151" s="10" t="s">
        <v>99</v>
      </c>
      <c r="U151" s="12">
        <v>48</v>
      </c>
      <c r="V151" s="16">
        <v>1.65</v>
      </c>
      <c r="W151" s="16">
        <v>1.6870181390476626</v>
      </c>
      <c r="X151" s="15" t="s">
        <v>139</v>
      </c>
      <c r="Y151" s="12">
        <v>7</v>
      </c>
      <c r="Z151" s="16">
        <v>24</v>
      </c>
      <c r="AA151" s="16" t="s">
        <v>91</v>
      </c>
      <c r="AB151" s="16" t="s">
        <v>139</v>
      </c>
      <c r="AC151" s="16" t="s">
        <v>120</v>
      </c>
      <c r="AD151" s="16" t="s">
        <v>99</v>
      </c>
      <c r="AE151" s="16">
        <v>1.6870181390476626</v>
      </c>
      <c r="AF151" s="16">
        <v>1.65</v>
      </c>
      <c r="AG151" s="16">
        <v>1.5838462</v>
      </c>
      <c r="AH151" s="16">
        <v>221.54591349897316</v>
      </c>
      <c r="AI151" s="16">
        <v>26.347691563840279</v>
      </c>
      <c r="AJ151" s="16">
        <v>2.7471074459866589</v>
      </c>
      <c r="AK151" s="16">
        <f t="shared" si="11"/>
        <v>9.5910669975186096</v>
      </c>
      <c r="AL151" s="10" t="s">
        <v>99</v>
      </c>
      <c r="AM151" s="10">
        <v>6</v>
      </c>
      <c r="AN151" s="10">
        <v>105</v>
      </c>
      <c r="AO151" s="10">
        <v>153</v>
      </c>
      <c r="AP151" s="10">
        <v>48</v>
      </c>
      <c r="AQ151" s="10">
        <v>-129</v>
      </c>
      <c r="AR151" s="17">
        <v>6</v>
      </c>
      <c r="AS151" s="10">
        <v>6.49</v>
      </c>
      <c r="AT151" s="16">
        <v>1.6870181390476626</v>
      </c>
      <c r="AU151" s="16">
        <v>22.765837421369273</v>
      </c>
      <c r="AV151" s="16">
        <v>1.5968638896969558</v>
      </c>
      <c r="AW151" s="16">
        <f t="shared" si="12"/>
        <v>14.256592292089246</v>
      </c>
      <c r="AX151" s="10" t="s">
        <v>99</v>
      </c>
      <c r="AY151" s="10">
        <v>105</v>
      </c>
      <c r="AZ151" s="10">
        <v>153</v>
      </c>
      <c r="BA151" s="10">
        <v>48</v>
      </c>
      <c r="BB151" s="10">
        <v>-129</v>
      </c>
      <c r="BC151" s="10">
        <v>6</v>
      </c>
      <c r="BD151" s="16">
        <v>1.4635830541491026</v>
      </c>
      <c r="BE151" s="18">
        <f t="shared" si="14"/>
        <v>1.5753005965983826</v>
      </c>
      <c r="BF151" s="16">
        <v>1.5753005965983826</v>
      </c>
      <c r="BG151" s="16">
        <v>1.5753005965983826</v>
      </c>
      <c r="BH151" s="20">
        <f t="shared" si="13"/>
        <v>-0.22343508489856001</v>
      </c>
      <c r="BI151" s="10">
        <v>-129</v>
      </c>
    </row>
    <row r="152" spans="1:61" x14ac:dyDescent="0.25">
      <c r="A152" s="10">
        <v>43</v>
      </c>
      <c r="B152" s="10">
        <v>3</v>
      </c>
      <c r="C152" s="10" t="s">
        <v>101</v>
      </c>
      <c r="D152" s="10">
        <v>493257.95663500001</v>
      </c>
      <c r="E152" s="10">
        <v>5180626.4461700004</v>
      </c>
      <c r="F152" s="10" t="s">
        <v>78</v>
      </c>
      <c r="G152" s="10" t="s">
        <v>85</v>
      </c>
      <c r="H152" s="10">
        <v>2</v>
      </c>
      <c r="I152" s="10" t="s">
        <v>100</v>
      </c>
      <c r="J152" s="10" t="s">
        <v>63</v>
      </c>
      <c r="K152" s="10" t="s">
        <v>64</v>
      </c>
      <c r="L152" s="10">
        <v>10</v>
      </c>
      <c r="M152" s="10">
        <v>-5</v>
      </c>
      <c r="N152" s="10">
        <v>1</v>
      </c>
      <c r="O152" s="10">
        <v>5.03</v>
      </c>
      <c r="P152" s="11">
        <v>1.4201341222015398</v>
      </c>
      <c r="Q152" s="11">
        <v>1.4201341222015398</v>
      </c>
      <c r="R152" s="12">
        <v>3</v>
      </c>
      <c r="S152" s="12" t="s">
        <v>101</v>
      </c>
      <c r="T152" s="10" t="s">
        <v>78</v>
      </c>
      <c r="U152" s="13">
        <v>10</v>
      </c>
      <c r="V152" s="16">
        <v>1.21</v>
      </c>
      <c r="W152" s="16">
        <v>1.4201341222015398</v>
      </c>
      <c r="X152" s="15" t="s">
        <v>85</v>
      </c>
      <c r="Y152" s="12">
        <v>2</v>
      </c>
      <c r="Z152" s="16">
        <v>3</v>
      </c>
      <c r="AA152" s="16" t="s">
        <v>101</v>
      </c>
      <c r="AB152" s="16" t="s">
        <v>85</v>
      </c>
      <c r="AC152" s="16" t="s">
        <v>100</v>
      </c>
      <c r="AD152" s="16" t="s">
        <v>78</v>
      </c>
      <c r="AE152" s="16">
        <v>1.4201341222015398</v>
      </c>
      <c r="AF152" s="16">
        <v>1.21</v>
      </c>
      <c r="AG152" s="16">
        <v>1.21</v>
      </c>
      <c r="AH152" s="16">
        <v>14.201341222015397</v>
      </c>
      <c r="AI152" s="16">
        <v>20.275254862671385</v>
      </c>
      <c r="AJ152" s="16">
        <v>1.601059209370016</v>
      </c>
      <c r="AK152" s="16">
        <f t="shared" si="11"/>
        <v>12.663650878126663</v>
      </c>
      <c r="AL152" s="10" t="s">
        <v>78</v>
      </c>
      <c r="AM152" s="10">
        <v>1</v>
      </c>
      <c r="AN152" s="10" t="s">
        <v>63</v>
      </c>
      <c r="AO152" s="10" t="s">
        <v>64</v>
      </c>
      <c r="AP152" s="10">
        <v>10</v>
      </c>
      <c r="AQ152" s="10">
        <v>-5</v>
      </c>
      <c r="AR152" s="17" t="s">
        <v>65</v>
      </c>
      <c r="AS152" s="10">
        <v>4.55</v>
      </c>
      <c r="AT152" s="18">
        <v>0.79814097296312925</v>
      </c>
      <c r="AU152" s="18">
        <v>33.031141024098723</v>
      </c>
      <c r="AV152" s="18">
        <v>1.8774693755633109</v>
      </c>
      <c r="AW152" s="18">
        <f t="shared" si="12"/>
        <v>17.593437983076633</v>
      </c>
      <c r="AX152" s="19" t="s">
        <v>78</v>
      </c>
      <c r="AY152" s="19">
        <v>0</v>
      </c>
      <c r="AZ152" s="19">
        <v>10</v>
      </c>
      <c r="BA152" s="19">
        <v>10</v>
      </c>
      <c r="BB152" s="19">
        <v>-5</v>
      </c>
      <c r="BC152" s="19">
        <v>1</v>
      </c>
      <c r="BD152" s="18">
        <v>1.1814316212925879</v>
      </c>
      <c r="BE152" s="16">
        <f t="shared" si="14"/>
        <v>0.98978629712785859</v>
      </c>
      <c r="BF152" s="16">
        <v>0.79814097296312925</v>
      </c>
      <c r="BG152" s="16">
        <v>1.1814316212925879</v>
      </c>
      <c r="BH152" s="20">
        <f t="shared" si="13"/>
        <v>0.38329064832945869</v>
      </c>
      <c r="BI152" s="10">
        <v>-5</v>
      </c>
    </row>
    <row r="153" spans="1:61" x14ac:dyDescent="0.25">
      <c r="A153" s="10">
        <v>43</v>
      </c>
      <c r="B153" s="10">
        <v>3</v>
      </c>
      <c r="C153" s="10" t="s">
        <v>101</v>
      </c>
      <c r="D153" s="10">
        <v>493257.95663500001</v>
      </c>
      <c r="E153" s="10">
        <v>5180626.4461700004</v>
      </c>
      <c r="F153" s="10" t="s">
        <v>78</v>
      </c>
      <c r="G153" s="10" t="s">
        <v>85</v>
      </c>
      <c r="H153" s="10">
        <v>2</v>
      </c>
      <c r="I153" s="10" t="s">
        <v>100</v>
      </c>
      <c r="J153" s="10" t="s">
        <v>64</v>
      </c>
      <c r="K153" s="10" t="s">
        <v>68</v>
      </c>
      <c r="L153" s="10">
        <v>10</v>
      </c>
      <c r="M153" s="10">
        <v>-15</v>
      </c>
      <c r="N153" s="10">
        <v>2</v>
      </c>
      <c r="O153" s="10">
        <v>5.15</v>
      </c>
      <c r="P153" s="11">
        <v>1.4201341222015398</v>
      </c>
      <c r="Q153" s="11">
        <v>1.4201341222015398</v>
      </c>
      <c r="R153" s="12">
        <v>3</v>
      </c>
      <c r="S153" s="12" t="s">
        <v>101</v>
      </c>
      <c r="T153" s="10" t="s">
        <v>102</v>
      </c>
      <c r="U153" s="21">
        <v>10</v>
      </c>
      <c r="V153" s="16">
        <v>1.21</v>
      </c>
      <c r="W153" s="16">
        <v>1.4201341222015398</v>
      </c>
      <c r="X153" s="15" t="s">
        <v>85</v>
      </c>
      <c r="Y153" s="12">
        <v>3</v>
      </c>
      <c r="Z153" s="16">
        <v>3</v>
      </c>
      <c r="AA153" s="16" t="s">
        <v>101</v>
      </c>
      <c r="AB153" s="16" t="s">
        <v>85</v>
      </c>
      <c r="AC153" s="16" t="s">
        <v>100</v>
      </c>
      <c r="AD153" s="16" t="s">
        <v>102</v>
      </c>
      <c r="AE153" s="16">
        <v>1.4201341222015398</v>
      </c>
      <c r="AF153" s="16">
        <v>1.21</v>
      </c>
      <c r="AG153" s="16">
        <v>1.21</v>
      </c>
      <c r="AH153" s="16">
        <v>28.402682444030795</v>
      </c>
      <c r="AI153" s="16">
        <v>29.439380353237922</v>
      </c>
      <c r="AJ153" s="16">
        <v>1.7953335572871867</v>
      </c>
      <c r="AK153" s="16">
        <f t="shared" si="11"/>
        <v>16.397721879449456</v>
      </c>
      <c r="AL153" s="10" t="s">
        <v>102</v>
      </c>
      <c r="AM153" s="10">
        <v>1</v>
      </c>
      <c r="AN153" s="10" t="s">
        <v>64</v>
      </c>
      <c r="AO153" s="10" t="s">
        <v>68</v>
      </c>
      <c r="AP153" s="10">
        <v>10</v>
      </c>
      <c r="AQ153" s="10">
        <v>-15</v>
      </c>
      <c r="AR153" s="17" t="s">
        <v>69</v>
      </c>
      <c r="AS153" s="10">
        <v>5.03</v>
      </c>
      <c r="AT153" s="18">
        <v>1.4608955306537514</v>
      </c>
      <c r="AU153" s="18">
        <v>21.219507582745738</v>
      </c>
      <c r="AV153" s="18">
        <v>1.9188862795137025</v>
      </c>
      <c r="AW153" s="18">
        <f t="shared" si="12"/>
        <v>11.058241339931479</v>
      </c>
      <c r="AX153" s="19" t="s">
        <v>102</v>
      </c>
      <c r="AY153" s="19">
        <v>10</v>
      </c>
      <c r="AZ153" s="19">
        <v>20</v>
      </c>
      <c r="BA153" s="19">
        <v>10</v>
      </c>
      <c r="BB153" s="19">
        <v>-15</v>
      </c>
      <c r="BC153" s="19">
        <v>2</v>
      </c>
      <c r="BD153" s="18">
        <v>1.3921873070204844</v>
      </c>
      <c r="BE153" s="16">
        <f t="shared" si="14"/>
        <v>1.4265414188371179</v>
      </c>
      <c r="BF153" s="16">
        <v>1.4608955306537514</v>
      </c>
      <c r="BG153" s="16">
        <v>1.3921873070204844</v>
      </c>
      <c r="BH153" s="20">
        <f t="shared" si="13"/>
        <v>-6.8708223633267007E-2</v>
      </c>
      <c r="BI153" s="10">
        <v>-15</v>
      </c>
    </row>
    <row r="154" spans="1:61" x14ac:dyDescent="0.25">
      <c r="A154" s="10">
        <v>43</v>
      </c>
      <c r="B154" s="10">
        <v>3</v>
      </c>
      <c r="C154" s="10" t="s">
        <v>101</v>
      </c>
      <c r="D154" s="10">
        <v>493257.95663500001</v>
      </c>
      <c r="E154" s="10">
        <v>5180626.4461700004</v>
      </c>
      <c r="F154" s="10" t="s">
        <v>78</v>
      </c>
      <c r="G154" s="10" t="s">
        <v>85</v>
      </c>
      <c r="H154" s="10">
        <v>2</v>
      </c>
      <c r="I154" s="10" t="s">
        <v>100</v>
      </c>
      <c r="J154" s="10">
        <v>20</v>
      </c>
      <c r="K154" s="10">
        <v>30</v>
      </c>
      <c r="L154" s="10">
        <v>10</v>
      </c>
      <c r="M154" s="10">
        <v>-25</v>
      </c>
      <c r="N154" s="10">
        <v>3</v>
      </c>
      <c r="O154" s="10">
        <v>5.15</v>
      </c>
      <c r="P154" s="11">
        <v>1.4201341222015398</v>
      </c>
      <c r="Q154" s="11">
        <v>1.4201341222015398</v>
      </c>
      <c r="R154" s="12">
        <v>3</v>
      </c>
      <c r="S154" s="12" t="s">
        <v>101</v>
      </c>
      <c r="T154" s="10" t="s">
        <v>103</v>
      </c>
      <c r="U154" s="13">
        <v>10</v>
      </c>
      <c r="V154" s="16">
        <v>1.21</v>
      </c>
      <c r="W154" s="16">
        <v>1.4201341222015398</v>
      </c>
      <c r="X154" s="15" t="s">
        <v>85</v>
      </c>
      <c r="Y154" s="12">
        <v>4</v>
      </c>
      <c r="Z154" s="16">
        <v>3</v>
      </c>
      <c r="AA154" s="16" t="s">
        <v>101</v>
      </c>
      <c r="AB154" s="16" t="s">
        <v>85</v>
      </c>
      <c r="AC154" s="16" t="s">
        <v>100</v>
      </c>
      <c r="AD154" s="16" t="s">
        <v>103</v>
      </c>
      <c r="AE154" s="16">
        <v>1.4201341222015398</v>
      </c>
      <c r="AF154" s="16">
        <v>1.21</v>
      </c>
      <c r="AG154" s="16">
        <v>1.2625</v>
      </c>
      <c r="AH154" s="16">
        <v>42.604023666046189</v>
      </c>
      <c r="AI154" s="16">
        <v>19.99406830647548</v>
      </c>
      <c r="AJ154" s="16">
        <v>1.6517579975326111</v>
      </c>
      <c r="AK154" s="16">
        <f t="shared" si="11"/>
        <v>12.104720144441577</v>
      </c>
      <c r="AL154" s="10" t="s">
        <v>103</v>
      </c>
      <c r="AM154" s="10">
        <v>2</v>
      </c>
      <c r="AN154" s="10" t="s">
        <v>68</v>
      </c>
      <c r="AO154" s="10" t="s">
        <v>70</v>
      </c>
      <c r="AP154" s="10">
        <v>10</v>
      </c>
      <c r="AQ154" s="10">
        <v>-25</v>
      </c>
      <c r="AR154" s="17" t="s">
        <v>71</v>
      </c>
      <c r="AS154" s="10">
        <v>5.55</v>
      </c>
      <c r="AT154" s="18">
        <v>1.4557952935619263</v>
      </c>
      <c r="AU154" s="18">
        <v>20.050668578228407</v>
      </c>
      <c r="AV154" s="18">
        <v>1.6417003525497842</v>
      </c>
      <c r="AW154" s="18">
        <f t="shared" si="12"/>
        <v>12.213354615589251</v>
      </c>
      <c r="AX154" s="19" t="s">
        <v>103</v>
      </c>
      <c r="AY154" s="19">
        <v>20</v>
      </c>
      <c r="AZ154" s="19">
        <v>30</v>
      </c>
      <c r="BA154" s="19">
        <v>10</v>
      </c>
      <c r="BB154" s="19">
        <v>-25</v>
      </c>
      <c r="BC154" s="19">
        <v>3</v>
      </c>
      <c r="BD154" s="18">
        <v>1.3580464738782927</v>
      </c>
      <c r="BE154" s="16">
        <f t="shared" si="14"/>
        <v>1.4069208837201095</v>
      </c>
      <c r="BF154" s="16">
        <v>1.4557952935619263</v>
      </c>
      <c r="BG154" s="16">
        <v>1.3580464738782927</v>
      </c>
      <c r="BH154" s="20">
        <f t="shared" si="13"/>
        <v>-9.7748819683633581E-2</v>
      </c>
      <c r="BI154" s="10">
        <v>-25</v>
      </c>
    </row>
    <row r="155" spans="1:61" x14ac:dyDescent="0.25">
      <c r="A155" s="10">
        <v>43</v>
      </c>
      <c r="B155" s="10">
        <v>3</v>
      </c>
      <c r="C155" s="10" t="s">
        <v>101</v>
      </c>
      <c r="D155" s="10">
        <v>493257.95663500001</v>
      </c>
      <c r="E155" s="10">
        <v>5180626.4461700004</v>
      </c>
      <c r="F155" s="10" t="s">
        <v>103</v>
      </c>
      <c r="G155" s="10" t="s">
        <v>85</v>
      </c>
      <c r="H155" s="10">
        <v>2</v>
      </c>
      <c r="I155" s="10" t="s">
        <v>100</v>
      </c>
      <c r="J155" s="10">
        <v>30</v>
      </c>
      <c r="K155" s="10">
        <v>36</v>
      </c>
      <c r="L155" s="10">
        <v>6</v>
      </c>
      <c r="M155" s="10">
        <v>-33</v>
      </c>
      <c r="N155" s="10">
        <v>4</v>
      </c>
      <c r="O155" s="10">
        <v>4.9400000000000004</v>
      </c>
      <c r="P155" s="11">
        <v>1.4201341222015398</v>
      </c>
      <c r="Q155" s="22">
        <v>1.4311070129866672</v>
      </c>
      <c r="R155" s="13">
        <v>3</v>
      </c>
      <c r="S155" s="13" t="s">
        <v>101</v>
      </c>
      <c r="T155" s="10" t="s">
        <v>103</v>
      </c>
      <c r="U155" s="12">
        <v>6</v>
      </c>
      <c r="V155" s="16">
        <v>1.35</v>
      </c>
      <c r="W155" s="16">
        <v>1.4201341222015398</v>
      </c>
      <c r="X155" s="15" t="s">
        <v>85</v>
      </c>
      <c r="Y155" s="12">
        <v>5</v>
      </c>
      <c r="Z155" s="16">
        <v>3</v>
      </c>
      <c r="AA155" s="16" t="s">
        <v>101</v>
      </c>
      <c r="AB155" s="16" t="s">
        <v>85</v>
      </c>
      <c r="AC155" s="16" t="s">
        <v>100</v>
      </c>
      <c r="AD155" s="16" t="s">
        <v>103</v>
      </c>
      <c r="AE155" s="16">
        <v>1.4201341222015398</v>
      </c>
      <c r="AF155" s="16">
        <v>1.35</v>
      </c>
      <c r="AG155" s="16">
        <v>1.2625</v>
      </c>
      <c r="AH155" s="16">
        <v>51.124828399255428</v>
      </c>
      <c r="AI155" s="16">
        <v>11.358803929799146</v>
      </c>
      <c r="AJ155" s="16">
        <v>1.0553303275416082</v>
      </c>
      <c r="AK155" s="16">
        <f t="shared" si="11"/>
        <v>10.763268744734626</v>
      </c>
      <c r="AL155" s="10" t="s">
        <v>103</v>
      </c>
      <c r="AM155" s="10">
        <v>2</v>
      </c>
      <c r="AN155" s="10">
        <v>30</v>
      </c>
      <c r="AO155" s="10">
        <v>36</v>
      </c>
      <c r="AP155" s="10">
        <v>6</v>
      </c>
      <c r="AQ155" s="10">
        <v>-33</v>
      </c>
      <c r="AR155" s="17">
        <v>4</v>
      </c>
      <c r="AS155" s="10">
        <v>5.2</v>
      </c>
      <c r="AT155" s="16">
        <v>1.4201341222015398</v>
      </c>
      <c r="AU155" s="16">
        <v>9.9139563070889487</v>
      </c>
      <c r="AV155" s="16">
        <v>0.95893136467536777</v>
      </c>
      <c r="AW155" s="16">
        <f t="shared" si="12"/>
        <v>10.33854629465079</v>
      </c>
      <c r="AX155" s="10" t="s">
        <v>103</v>
      </c>
      <c r="AY155" s="10">
        <v>30</v>
      </c>
      <c r="AZ155" s="10">
        <v>36</v>
      </c>
      <c r="BA155" s="10">
        <v>6</v>
      </c>
      <c r="BB155" s="10">
        <v>-33</v>
      </c>
      <c r="BC155" s="10">
        <v>4</v>
      </c>
      <c r="BD155" s="16">
        <v>1.4420799037717948</v>
      </c>
      <c r="BE155" s="18">
        <f t="shared" si="14"/>
        <v>1.4311070129866672</v>
      </c>
      <c r="BF155" s="16">
        <v>1.4311070129866672</v>
      </c>
      <c r="BG155" s="16">
        <v>1.4311070129866672</v>
      </c>
      <c r="BH155" s="20">
        <f t="shared" si="13"/>
        <v>2.1945781570255063E-2</v>
      </c>
      <c r="BI155" s="10">
        <v>-33</v>
      </c>
    </row>
    <row r="156" spans="1:61" x14ac:dyDescent="0.25">
      <c r="A156" s="10">
        <v>43</v>
      </c>
      <c r="B156" s="10">
        <v>3</v>
      </c>
      <c r="C156" s="10" t="s">
        <v>101</v>
      </c>
      <c r="D156" s="10">
        <v>493257.95663500001</v>
      </c>
      <c r="E156" s="10">
        <v>5180626.4461700004</v>
      </c>
      <c r="F156" s="10" t="s">
        <v>104</v>
      </c>
      <c r="G156" s="10" t="s">
        <v>85</v>
      </c>
      <c r="H156" s="10">
        <v>2</v>
      </c>
      <c r="I156" s="10" t="s">
        <v>100</v>
      </c>
      <c r="J156" s="10">
        <v>36</v>
      </c>
      <c r="K156" s="10">
        <v>68</v>
      </c>
      <c r="L156" s="10">
        <v>32</v>
      </c>
      <c r="M156" s="10">
        <v>-52</v>
      </c>
      <c r="N156" s="10">
        <v>5</v>
      </c>
      <c r="O156" s="10">
        <v>5.05</v>
      </c>
      <c r="P156" s="11">
        <v>1.4817892832653863</v>
      </c>
      <c r="Q156" s="22">
        <v>1.4644162768481808</v>
      </c>
      <c r="R156" s="12">
        <v>3</v>
      </c>
      <c r="S156" s="12" t="s">
        <v>101</v>
      </c>
      <c r="T156" s="10" t="s">
        <v>104</v>
      </c>
      <c r="U156" s="12">
        <v>32</v>
      </c>
      <c r="V156" s="16">
        <v>1.35</v>
      </c>
      <c r="W156" s="16">
        <v>1.4817892832653863</v>
      </c>
      <c r="X156" s="15" t="s">
        <v>85</v>
      </c>
      <c r="Y156" s="12">
        <v>6</v>
      </c>
      <c r="Z156" s="16">
        <v>3</v>
      </c>
      <c r="AA156" s="16" t="s">
        <v>101</v>
      </c>
      <c r="AB156" s="16" t="s">
        <v>85</v>
      </c>
      <c r="AC156" s="16" t="s">
        <v>100</v>
      </c>
      <c r="AD156" s="16" t="s">
        <v>104</v>
      </c>
      <c r="AE156" s="16">
        <v>1.4817892832653863</v>
      </c>
      <c r="AF156" s="16">
        <v>1.35</v>
      </c>
      <c r="AG156" s="16">
        <v>1.35</v>
      </c>
      <c r="AH156" s="16">
        <v>98.542085463747782</v>
      </c>
      <c r="AI156" s="16">
        <v>61.894011147790707</v>
      </c>
      <c r="AJ156" s="16">
        <v>5.4322529224686145</v>
      </c>
      <c r="AK156" s="16">
        <f t="shared" si="11"/>
        <v>11.393801435825599</v>
      </c>
      <c r="AL156" s="10" t="s">
        <v>104</v>
      </c>
      <c r="AM156" s="10">
        <v>2</v>
      </c>
      <c r="AN156" s="10">
        <v>36</v>
      </c>
      <c r="AO156" s="10">
        <v>68</v>
      </c>
      <c r="AP156" s="10">
        <v>32</v>
      </c>
      <c r="AQ156" s="10">
        <v>-52</v>
      </c>
      <c r="AR156" s="17">
        <v>5</v>
      </c>
      <c r="AS156" s="10">
        <v>5.46</v>
      </c>
      <c r="AT156" s="16">
        <v>1.4817892832653863</v>
      </c>
      <c r="AU156" s="16">
        <v>53.647884642766655</v>
      </c>
      <c r="AV156" s="16">
        <v>5.3813845042492376</v>
      </c>
      <c r="AW156" s="16">
        <f t="shared" si="12"/>
        <v>9.9691602784386291</v>
      </c>
      <c r="AX156" s="10" t="s">
        <v>104</v>
      </c>
      <c r="AY156" s="10">
        <v>36</v>
      </c>
      <c r="AZ156" s="10">
        <v>68</v>
      </c>
      <c r="BA156" s="10">
        <v>32</v>
      </c>
      <c r="BB156" s="10">
        <v>-52</v>
      </c>
      <c r="BC156" s="10">
        <v>5</v>
      </c>
      <c r="BD156" s="16">
        <v>1.447043270430975</v>
      </c>
      <c r="BE156" s="18">
        <f t="shared" si="14"/>
        <v>1.4644162768481808</v>
      </c>
      <c r="BF156" s="16">
        <v>1.4644162768481808</v>
      </c>
      <c r="BG156" s="16">
        <v>1.4644162768481808</v>
      </c>
      <c r="BH156" s="20">
        <f t="shared" si="13"/>
        <v>-3.4746012834411255E-2</v>
      </c>
      <c r="BI156" s="10">
        <v>-52</v>
      </c>
    </row>
    <row r="157" spans="1:61" x14ac:dyDescent="0.25">
      <c r="A157" s="10">
        <v>43</v>
      </c>
      <c r="B157" s="10">
        <v>3</v>
      </c>
      <c r="C157" s="10" t="s">
        <v>101</v>
      </c>
      <c r="D157" s="10">
        <v>493257.95663500001</v>
      </c>
      <c r="E157" s="10">
        <v>5180626.4461700004</v>
      </c>
      <c r="F157" s="10" t="s">
        <v>87</v>
      </c>
      <c r="G157" s="10" t="s">
        <v>85</v>
      </c>
      <c r="H157" s="10">
        <v>2</v>
      </c>
      <c r="I157" s="10" t="s">
        <v>100</v>
      </c>
      <c r="J157" s="10">
        <v>68</v>
      </c>
      <c r="K157" s="10">
        <v>89</v>
      </c>
      <c r="L157" s="10">
        <v>21</v>
      </c>
      <c r="M157" s="10">
        <v>-78.5</v>
      </c>
      <c r="N157" s="10">
        <v>6</v>
      </c>
      <c r="O157" s="10">
        <v>5.22</v>
      </c>
      <c r="P157" s="11">
        <v>1.4862362443280002</v>
      </c>
      <c r="Q157" s="22">
        <v>1.4065005560931652</v>
      </c>
      <c r="R157" s="12">
        <v>3</v>
      </c>
      <c r="S157" s="12" t="s">
        <v>101</v>
      </c>
      <c r="T157" s="10" t="s">
        <v>87</v>
      </c>
      <c r="U157" s="12">
        <v>21</v>
      </c>
      <c r="V157" s="16">
        <v>1.48</v>
      </c>
      <c r="W157" s="16">
        <v>1.4862362443280002</v>
      </c>
      <c r="X157" s="15" t="s">
        <v>85</v>
      </c>
      <c r="Y157" s="12">
        <v>7</v>
      </c>
      <c r="Z157" s="16">
        <v>3</v>
      </c>
      <c r="AA157" s="16" t="s">
        <v>101</v>
      </c>
      <c r="AB157" s="16" t="s">
        <v>85</v>
      </c>
      <c r="AC157" s="16" t="s">
        <v>100</v>
      </c>
      <c r="AD157" s="16" t="s">
        <v>87</v>
      </c>
      <c r="AE157" s="16">
        <v>1.4862362443280002</v>
      </c>
      <c r="AF157" s="16">
        <v>1.48</v>
      </c>
      <c r="AG157" s="16">
        <v>1.4450000000000001</v>
      </c>
      <c r="AH157" s="16">
        <v>129.75304659463578</v>
      </c>
      <c r="AI157" s="16">
        <v>34.862540536380024</v>
      </c>
      <c r="AJ157" s="16">
        <v>3.7779258036700933</v>
      </c>
      <c r="AK157" s="16">
        <f t="shared" si="11"/>
        <v>9.2279579716765632</v>
      </c>
      <c r="AL157" s="10" t="s">
        <v>87</v>
      </c>
      <c r="AM157" s="10">
        <v>10</v>
      </c>
      <c r="AN157" s="10">
        <v>68</v>
      </c>
      <c r="AO157" s="10">
        <v>89</v>
      </c>
      <c r="AP157" s="10">
        <v>21</v>
      </c>
      <c r="AQ157" s="10">
        <v>-78.5</v>
      </c>
      <c r="AR157" s="17">
        <v>6</v>
      </c>
      <c r="AS157" s="10">
        <v>5.66</v>
      </c>
      <c r="AT157" s="16">
        <v>1.4862362443280002</v>
      </c>
      <c r="AU157" s="16">
        <v>23.184438256857533</v>
      </c>
      <c r="AV157" s="16">
        <v>2.7656032658079859</v>
      </c>
      <c r="AW157" s="16">
        <f t="shared" si="12"/>
        <v>8.3831396004965573</v>
      </c>
      <c r="AX157" s="10" t="s">
        <v>87</v>
      </c>
      <c r="AY157" s="10">
        <v>68</v>
      </c>
      <c r="AZ157" s="10">
        <v>89</v>
      </c>
      <c r="BA157" s="10">
        <v>21</v>
      </c>
      <c r="BB157" s="10">
        <v>-78.5</v>
      </c>
      <c r="BC157" s="10">
        <v>6</v>
      </c>
      <c r="BD157" s="16">
        <v>1.3267648678583301</v>
      </c>
      <c r="BE157" s="18">
        <f t="shared" si="14"/>
        <v>1.4065005560931652</v>
      </c>
      <c r="BF157" s="16">
        <v>1.4065005560931652</v>
      </c>
      <c r="BG157" s="16">
        <v>1.4065005560931652</v>
      </c>
      <c r="BH157" s="20">
        <f t="shared" si="13"/>
        <v>-0.15947137646967002</v>
      </c>
      <c r="BI157" s="10">
        <v>-78.5</v>
      </c>
    </row>
    <row r="158" spans="1:61" x14ac:dyDescent="0.25">
      <c r="A158" s="10">
        <v>43</v>
      </c>
      <c r="B158" s="10">
        <v>3</v>
      </c>
      <c r="C158" s="10" t="s">
        <v>101</v>
      </c>
      <c r="D158" s="10">
        <v>493257.95663500001</v>
      </c>
      <c r="E158" s="10">
        <v>5180626.4461700004</v>
      </c>
      <c r="F158" s="10" t="s">
        <v>93</v>
      </c>
      <c r="G158" s="10" t="s">
        <v>85</v>
      </c>
      <c r="H158" s="10">
        <v>2</v>
      </c>
      <c r="I158" s="10" t="s">
        <v>100</v>
      </c>
      <c r="J158" s="10">
        <v>89</v>
      </c>
      <c r="K158" s="10">
        <v>119</v>
      </c>
      <c r="L158" s="10">
        <v>30</v>
      </c>
      <c r="M158" s="10">
        <v>-104</v>
      </c>
      <c r="N158" s="10">
        <v>7</v>
      </c>
      <c r="O158" s="10">
        <v>5.44</v>
      </c>
      <c r="P158" s="11">
        <v>1.6436841365572858</v>
      </c>
      <c r="Q158" s="22">
        <v>1.5207483088533307</v>
      </c>
      <c r="R158" s="12">
        <v>3</v>
      </c>
      <c r="S158" s="12" t="s">
        <v>101</v>
      </c>
      <c r="T158" s="10" t="s">
        <v>93</v>
      </c>
      <c r="U158" s="12">
        <v>30</v>
      </c>
      <c r="V158" s="16">
        <v>1.6</v>
      </c>
      <c r="W158" s="16">
        <v>1.6436841365572858</v>
      </c>
      <c r="X158" s="15" t="s">
        <v>85</v>
      </c>
      <c r="Y158" s="12">
        <v>8</v>
      </c>
      <c r="Z158" s="16">
        <v>3</v>
      </c>
      <c r="AA158" s="16" t="s">
        <v>101</v>
      </c>
      <c r="AB158" s="16" t="s">
        <v>85</v>
      </c>
      <c r="AC158" s="16" t="s">
        <v>100</v>
      </c>
      <c r="AD158" s="16" t="s">
        <v>93</v>
      </c>
      <c r="AE158" s="16">
        <v>1.6436841365572858</v>
      </c>
      <c r="AF158" s="16">
        <v>1.6</v>
      </c>
      <c r="AG158" s="16">
        <v>1.52</v>
      </c>
      <c r="AH158" s="16">
        <v>179.06357069135436</v>
      </c>
      <c r="AI158" s="16">
        <v>29.276719451159213</v>
      </c>
      <c r="AJ158" s="16">
        <v>3.4268465128992158</v>
      </c>
      <c r="AK158" s="16">
        <f t="shared" si="11"/>
        <v>8.5433413317336537</v>
      </c>
      <c r="AL158" s="10" t="s">
        <v>93</v>
      </c>
      <c r="AM158" s="10">
        <v>10</v>
      </c>
      <c r="AN158" s="10">
        <v>89</v>
      </c>
      <c r="AO158" s="10">
        <v>119</v>
      </c>
      <c r="AP158" s="10">
        <v>30</v>
      </c>
      <c r="AQ158" s="10">
        <v>-104</v>
      </c>
      <c r="AR158" s="17">
        <v>7</v>
      </c>
      <c r="AS158" s="10">
        <v>5.88</v>
      </c>
      <c r="AT158" s="16">
        <v>1.6436841365572858</v>
      </c>
      <c r="AU158" s="16">
        <v>20.627578440139317</v>
      </c>
      <c r="AV158" s="16">
        <v>3.0074488646588664</v>
      </c>
      <c r="AW158" s="16">
        <f t="shared" si="12"/>
        <v>6.8588293162813576</v>
      </c>
      <c r="AX158" s="10" t="s">
        <v>93</v>
      </c>
      <c r="AY158" s="10">
        <v>89</v>
      </c>
      <c r="AZ158" s="10">
        <v>119</v>
      </c>
      <c r="BA158" s="10">
        <v>30</v>
      </c>
      <c r="BB158" s="10">
        <v>-104</v>
      </c>
      <c r="BC158" s="10">
        <v>7</v>
      </c>
      <c r="BD158" s="16">
        <v>1.3978124811493757</v>
      </c>
      <c r="BE158" s="18">
        <f t="shared" si="14"/>
        <v>1.5207483088533307</v>
      </c>
      <c r="BF158" s="16">
        <v>1.5207483088533307</v>
      </c>
      <c r="BG158" s="16">
        <v>1.5207483088533307</v>
      </c>
      <c r="BH158" s="20">
        <f t="shared" si="13"/>
        <v>-0.24587165540791012</v>
      </c>
      <c r="BI158" s="10">
        <v>-104</v>
      </c>
    </row>
    <row r="159" spans="1:61" x14ac:dyDescent="0.25">
      <c r="A159" s="10">
        <v>43</v>
      </c>
      <c r="B159" s="10">
        <v>3</v>
      </c>
      <c r="C159" s="10" t="s">
        <v>101</v>
      </c>
      <c r="D159" s="10">
        <v>493257.95663500001</v>
      </c>
      <c r="E159" s="10">
        <v>5180626.4461700004</v>
      </c>
      <c r="F159" s="10" t="s">
        <v>88</v>
      </c>
      <c r="G159" s="10" t="s">
        <v>85</v>
      </c>
      <c r="H159" s="10">
        <v>2</v>
      </c>
      <c r="I159" s="10" t="s">
        <v>100</v>
      </c>
      <c r="J159" s="10">
        <v>119</v>
      </c>
      <c r="K159" s="10">
        <v>153</v>
      </c>
      <c r="L159" s="10">
        <v>34</v>
      </c>
      <c r="M159" s="10">
        <v>-136</v>
      </c>
      <c r="N159" s="10">
        <v>8</v>
      </c>
      <c r="O159" s="10">
        <v>5.94</v>
      </c>
      <c r="P159" s="11">
        <v>1.7130806403215435</v>
      </c>
      <c r="Q159" s="22">
        <v>1.6323022488772945</v>
      </c>
      <c r="R159" s="12">
        <v>3</v>
      </c>
      <c r="S159" s="12" t="s">
        <v>101</v>
      </c>
      <c r="T159" s="10" t="s">
        <v>88</v>
      </c>
      <c r="U159" s="12">
        <v>34</v>
      </c>
      <c r="V159" s="16">
        <v>1.65</v>
      </c>
      <c r="W159" s="16">
        <v>1.7130806403215435</v>
      </c>
      <c r="X159" s="15" t="s">
        <v>85</v>
      </c>
      <c r="Y159" s="12">
        <v>9</v>
      </c>
      <c r="Z159" s="16">
        <v>3</v>
      </c>
      <c r="AA159" s="16" t="s">
        <v>101</v>
      </c>
      <c r="AB159" s="16" t="s">
        <v>85</v>
      </c>
      <c r="AC159" s="16" t="s">
        <v>100</v>
      </c>
      <c r="AD159" s="16" t="s">
        <v>88</v>
      </c>
      <c r="AE159" s="16">
        <v>1.7130806403215435</v>
      </c>
      <c r="AF159" s="16">
        <v>1.65</v>
      </c>
      <c r="AG159" s="16">
        <v>1.456</v>
      </c>
      <c r="AH159" s="16">
        <v>237.30831246228684</v>
      </c>
      <c r="AI159" s="16">
        <v>13.954720187100119</v>
      </c>
      <c r="AJ159" s="16">
        <v>1.7176922043475353</v>
      </c>
      <c r="AK159" s="16">
        <f t="shared" si="11"/>
        <v>8.1241098677517805</v>
      </c>
      <c r="AL159" s="10" t="s">
        <v>88</v>
      </c>
      <c r="AM159" s="10">
        <v>10</v>
      </c>
      <c r="AN159" s="10">
        <v>119</v>
      </c>
      <c r="AO159" s="10">
        <v>153</v>
      </c>
      <c r="AP159" s="10">
        <v>34</v>
      </c>
      <c r="AQ159" s="10">
        <v>-136</v>
      </c>
      <c r="AR159" s="17">
        <v>8</v>
      </c>
      <c r="AS159" s="10">
        <v>6.36</v>
      </c>
      <c r="AT159" s="16">
        <v>1.7130806403215435</v>
      </c>
      <c r="AU159" s="16">
        <v>17.902686278131515</v>
      </c>
      <c r="AV159" s="16">
        <v>2.6699389627795451</v>
      </c>
      <c r="AW159" s="16">
        <f t="shared" si="12"/>
        <v>6.7052792321116916</v>
      </c>
      <c r="AX159" s="10" t="s">
        <v>88</v>
      </c>
      <c r="AY159" s="10">
        <v>119</v>
      </c>
      <c r="AZ159" s="10">
        <v>140</v>
      </c>
      <c r="BA159" s="10">
        <v>21</v>
      </c>
      <c r="BB159" s="10">
        <v>-129.5</v>
      </c>
      <c r="BC159" s="10">
        <v>8</v>
      </c>
      <c r="BD159" s="16">
        <v>1.5515238574330452</v>
      </c>
      <c r="BE159" s="18">
        <f t="shared" si="14"/>
        <v>1.6323022488772945</v>
      </c>
      <c r="BF159" s="16">
        <v>1.6323022488772945</v>
      </c>
      <c r="BG159" s="16">
        <v>1.6323022488772945</v>
      </c>
      <c r="BH159" s="20">
        <f t="shared" si="13"/>
        <v>-0.16155678288849828</v>
      </c>
      <c r="BI159" s="10">
        <v>-129.5</v>
      </c>
    </row>
    <row r="160" spans="1:61" x14ac:dyDescent="0.25">
      <c r="A160" s="10">
        <v>45</v>
      </c>
      <c r="B160" s="10">
        <v>5</v>
      </c>
      <c r="C160" s="10" t="s">
        <v>101</v>
      </c>
      <c r="D160" s="10">
        <v>493323.203397998</v>
      </c>
      <c r="E160" s="10">
        <v>5180641.4112200001</v>
      </c>
      <c r="F160" s="10" t="s">
        <v>78</v>
      </c>
      <c r="G160" s="10" t="s">
        <v>139</v>
      </c>
      <c r="H160" s="10">
        <v>4</v>
      </c>
      <c r="I160" s="10" t="s">
        <v>121</v>
      </c>
      <c r="J160" s="10">
        <v>0</v>
      </c>
      <c r="K160" s="10">
        <v>10</v>
      </c>
      <c r="L160" s="10">
        <v>10</v>
      </c>
      <c r="M160" s="10">
        <v>-5</v>
      </c>
      <c r="N160" s="10">
        <v>1</v>
      </c>
      <c r="O160" s="10">
        <v>5.37</v>
      </c>
      <c r="P160" s="11">
        <v>1.2848514484078866</v>
      </c>
      <c r="Q160" s="11">
        <v>1.2848514484078866</v>
      </c>
      <c r="R160" s="12">
        <v>5</v>
      </c>
      <c r="S160" s="12" t="s">
        <v>101</v>
      </c>
      <c r="T160" s="10" t="s">
        <v>78</v>
      </c>
      <c r="U160" s="21">
        <v>10</v>
      </c>
      <c r="V160" s="16">
        <v>1.1399999999999999</v>
      </c>
      <c r="W160" s="16">
        <v>1.2848514484078866</v>
      </c>
      <c r="X160" s="15" t="s">
        <v>139</v>
      </c>
      <c r="Y160" s="12">
        <v>2</v>
      </c>
      <c r="Z160" s="16">
        <v>5</v>
      </c>
      <c r="AA160" s="16" t="s">
        <v>101</v>
      </c>
      <c r="AB160" s="16" t="s">
        <v>139</v>
      </c>
      <c r="AC160" s="16" t="s">
        <v>121</v>
      </c>
      <c r="AD160" s="16" t="s">
        <v>78</v>
      </c>
      <c r="AE160" s="16">
        <v>1.2848514484078866</v>
      </c>
      <c r="AF160" s="16">
        <v>1.1399999999999999</v>
      </c>
      <c r="AG160" s="16">
        <v>1.1472807</v>
      </c>
      <c r="AH160" s="16">
        <v>12.848514484078866</v>
      </c>
      <c r="AI160" s="16">
        <v>13.426697635862416</v>
      </c>
      <c r="AJ160" s="16">
        <v>1.2078888466482542</v>
      </c>
      <c r="AK160" s="16">
        <f t="shared" si="11"/>
        <v>11.115838740559516</v>
      </c>
      <c r="AL160" s="10" t="s">
        <v>78</v>
      </c>
      <c r="AM160" s="10">
        <v>1</v>
      </c>
      <c r="AN160" s="10" t="s">
        <v>63</v>
      </c>
      <c r="AO160" s="10" t="s">
        <v>64</v>
      </c>
      <c r="AP160" s="10">
        <v>10</v>
      </c>
      <c r="AQ160" s="10">
        <v>-5</v>
      </c>
      <c r="AR160" s="17" t="s">
        <v>65</v>
      </c>
      <c r="AS160" s="10">
        <v>4.97</v>
      </c>
      <c r="AT160" s="18">
        <v>1.082978997228182</v>
      </c>
      <c r="AU160" s="18">
        <v>19.495026637571328</v>
      </c>
      <c r="AV160" s="18">
        <v>1.4501279886826044</v>
      </c>
      <c r="AW160" s="18">
        <f t="shared" si="12"/>
        <v>13.443659311259792</v>
      </c>
      <c r="AX160" s="19" t="s">
        <v>78</v>
      </c>
      <c r="AY160" s="19">
        <v>0</v>
      </c>
      <c r="AZ160" s="19">
        <v>10</v>
      </c>
      <c r="BA160" s="19">
        <v>10</v>
      </c>
      <c r="BB160" s="19">
        <v>-5</v>
      </c>
      <c r="BC160" s="19">
        <v>1</v>
      </c>
      <c r="BD160" s="18">
        <v>1.2683275402720682</v>
      </c>
      <c r="BE160" s="16">
        <f t="shared" si="14"/>
        <v>1.1756532687501251</v>
      </c>
      <c r="BF160" s="16">
        <v>1.082978997228182</v>
      </c>
      <c r="BG160" s="16">
        <v>1.2683275402720682</v>
      </c>
      <c r="BH160" s="20">
        <f t="shared" si="13"/>
        <v>0.18534854304388615</v>
      </c>
      <c r="BI160" s="10">
        <v>-5</v>
      </c>
    </row>
    <row r="161" spans="1:61" x14ac:dyDescent="0.25">
      <c r="A161" s="10">
        <v>45</v>
      </c>
      <c r="B161" s="10">
        <v>5</v>
      </c>
      <c r="C161" s="10" t="s">
        <v>101</v>
      </c>
      <c r="D161" s="10">
        <v>493323.203397998</v>
      </c>
      <c r="E161" s="10">
        <v>5180641.4112200001</v>
      </c>
      <c r="F161" s="10" t="s">
        <v>78</v>
      </c>
      <c r="G161" s="10" t="s">
        <v>139</v>
      </c>
      <c r="H161" s="10">
        <v>4</v>
      </c>
      <c r="I161" s="10" t="s">
        <v>121</v>
      </c>
      <c r="J161" s="10">
        <v>10</v>
      </c>
      <c r="K161" s="10">
        <v>20</v>
      </c>
      <c r="L161" s="10">
        <v>10</v>
      </c>
      <c r="M161" s="10">
        <v>-15</v>
      </c>
      <c r="N161" s="10">
        <v>2</v>
      </c>
      <c r="O161" s="10">
        <v>6.1</v>
      </c>
      <c r="P161" s="11">
        <v>1.2848514484078866</v>
      </c>
      <c r="Q161" s="11">
        <v>1.2848514484078866</v>
      </c>
      <c r="R161" s="12">
        <v>5</v>
      </c>
      <c r="S161" s="12" t="s">
        <v>101</v>
      </c>
      <c r="T161" s="10" t="s">
        <v>146</v>
      </c>
      <c r="U161" s="13">
        <v>10</v>
      </c>
      <c r="V161" s="16">
        <v>1.1399999999999999</v>
      </c>
      <c r="W161" s="16">
        <v>1.2848514484078866</v>
      </c>
      <c r="X161" s="15" t="s">
        <v>139</v>
      </c>
      <c r="Y161" s="12">
        <v>3</v>
      </c>
      <c r="Z161" s="16">
        <v>5</v>
      </c>
      <c r="AA161" s="16" t="s">
        <v>101</v>
      </c>
      <c r="AB161" s="16" t="s">
        <v>139</v>
      </c>
      <c r="AC161" s="16" t="s">
        <v>121</v>
      </c>
      <c r="AD161" s="16" t="s">
        <v>146</v>
      </c>
      <c r="AE161" s="16">
        <v>1.2848514484078866</v>
      </c>
      <c r="AF161" s="16">
        <v>1.1399999999999999</v>
      </c>
      <c r="AG161" s="16">
        <v>1.1399999999999999</v>
      </c>
      <c r="AH161" s="16">
        <v>25.697028968157731</v>
      </c>
      <c r="AI161" s="16">
        <v>9.1756381336600832</v>
      </c>
      <c r="AJ161" s="16">
        <v>0.97044829898247675</v>
      </c>
      <c r="AK161" s="16">
        <f t="shared" si="11"/>
        <v>9.4550509731232637</v>
      </c>
      <c r="AL161" s="10" t="s">
        <v>146</v>
      </c>
      <c r="AM161" s="10">
        <v>2</v>
      </c>
      <c r="AN161" s="10" t="s">
        <v>64</v>
      </c>
      <c r="AO161" s="10" t="s">
        <v>68</v>
      </c>
      <c r="AP161" s="10">
        <v>10</v>
      </c>
      <c r="AQ161" s="10">
        <v>-15</v>
      </c>
      <c r="AR161" s="17" t="s">
        <v>69</v>
      </c>
      <c r="AS161" s="10">
        <v>5.79</v>
      </c>
      <c r="AT161" s="18">
        <v>1.5170742015365457</v>
      </c>
      <c r="AU161" s="18">
        <v>28.554370621320864</v>
      </c>
      <c r="AV161" s="18">
        <v>2.4723758262441082</v>
      </c>
      <c r="AW161" s="18">
        <f t="shared" si="12"/>
        <v>11.549364913787816</v>
      </c>
      <c r="AX161" s="19" t="s">
        <v>146</v>
      </c>
      <c r="AY161" s="19">
        <v>10</v>
      </c>
      <c r="AZ161" s="19">
        <v>20</v>
      </c>
      <c r="BA161" s="19">
        <v>10</v>
      </c>
      <c r="BB161" s="19">
        <v>-15</v>
      </c>
      <c r="BC161" s="19">
        <v>2</v>
      </c>
      <c r="BD161" s="18">
        <v>1.390952238121284</v>
      </c>
      <c r="BE161" s="16">
        <f t="shared" si="14"/>
        <v>1.4540132198289148</v>
      </c>
      <c r="BF161" s="16">
        <v>1.5170742015365457</v>
      </c>
      <c r="BG161" s="16">
        <v>1.390952238121284</v>
      </c>
      <c r="BH161" s="20">
        <f t="shared" si="13"/>
        <v>-0.12612196341526172</v>
      </c>
      <c r="BI161" s="10">
        <v>-15</v>
      </c>
    </row>
    <row r="162" spans="1:61" x14ac:dyDescent="0.25">
      <c r="A162" s="10">
        <v>45</v>
      </c>
      <c r="B162" s="10">
        <v>5</v>
      </c>
      <c r="C162" s="10" t="s">
        <v>101</v>
      </c>
      <c r="D162" s="10">
        <v>493323.203397998</v>
      </c>
      <c r="E162" s="10">
        <v>5180641.4112200001</v>
      </c>
      <c r="F162" s="10" t="s">
        <v>78</v>
      </c>
      <c r="G162" s="10" t="s">
        <v>139</v>
      </c>
      <c r="H162" s="10">
        <v>4</v>
      </c>
      <c r="I162" s="10" t="s">
        <v>121</v>
      </c>
      <c r="J162" s="10">
        <v>20</v>
      </c>
      <c r="K162" s="10">
        <v>30</v>
      </c>
      <c r="L162" s="10">
        <v>10</v>
      </c>
      <c r="M162" s="10">
        <v>-25</v>
      </c>
      <c r="N162" s="10">
        <v>3</v>
      </c>
      <c r="O162" s="10">
        <v>6.83</v>
      </c>
      <c r="P162" s="11">
        <v>1.2848514484078866</v>
      </c>
      <c r="Q162" s="11">
        <v>1.2848514484078866</v>
      </c>
      <c r="R162" s="12">
        <v>5</v>
      </c>
      <c r="S162" s="12" t="s">
        <v>101</v>
      </c>
      <c r="T162" s="10" t="s">
        <v>147</v>
      </c>
      <c r="U162" s="13">
        <v>10</v>
      </c>
      <c r="V162" s="16">
        <v>1.1399999999999999</v>
      </c>
      <c r="W162" s="16">
        <v>1.2848514484078866</v>
      </c>
      <c r="X162" s="15" t="s">
        <v>139</v>
      </c>
      <c r="Y162" s="12">
        <v>4</v>
      </c>
      <c r="Z162" s="16">
        <v>5</v>
      </c>
      <c r="AA162" s="16" t="s">
        <v>101</v>
      </c>
      <c r="AB162" s="16" t="s">
        <v>139</v>
      </c>
      <c r="AC162" s="16" t="s">
        <v>121</v>
      </c>
      <c r="AD162" s="16" t="s">
        <v>147</v>
      </c>
      <c r="AE162" s="16">
        <v>1.2848514484078866</v>
      </c>
      <c r="AF162" s="16">
        <v>1.1399999999999999</v>
      </c>
      <c r="AG162" s="16">
        <v>1.23</v>
      </c>
      <c r="AH162" s="16">
        <v>38.545543452236601</v>
      </c>
      <c r="AI162" s="16">
        <v>6.0398892480216784</v>
      </c>
      <c r="AJ162" s="16">
        <v>0.75543605836674488</v>
      </c>
      <c r="AK162" s="16">
        <f t="shared" si="11"/>
        <v>7.9952355743779799</v>
      </c>
      <c r="AL162" s="10" t="s">
        <v>147</v>
      </c>
      <c r="AM162" s="10">
        <v>5</v>
      </c>
      <c r="AN162" s="10" t="s">
        <v>68</v>
      </c>
      <c r="AO162" s="10" t="s">
        <v>70</v>
      </c>
      <c r="AP162" s="10">
        <v>10</v>
      </c>
      <c r="AQ162" s="10">
        <v>-25</v>
      </c>
      <c r="AR162" s="17" t="s">
        <v>71</v>
      </c>
      <c r="AS162" s="10">
        <v>7.04</v>
      </c>
      <c r="AT162" s="18">
        <v>1.2848514484078866</v>
      </c>
      <c r="AU162" s="18">
        <v>10.02736615880967</v>
      </c>
      <c r="AV162" s="18">
        <v>1.0760630880416051</v>
      </c>
      <c r="AW162" s="18">
        <f t="shared" si="12"/>
        <v>9.3185671641791039</v>
      </c>
      <c r="AX162" s="19" t="s">
        <v>147</v>
      </c>
      <c r="AY162" s="19">
        <v>20</v>
      </c>
      <c r="AZ162" s="19">
        <v>30</v>
      </c>
      <c r="BA162" s="19">
        <v>10</v>
      </c>
      <c r="BB162" s="19">
        <v>-25</v>
      </c>
      <c r="BC162" s="19">
        <v>3</v>
      </c>
      <c r="BD162" s="18">
        <v>1.2715034317271556</v>
      </c>
      <c r="BE162" s="16">
        <f t="shared" si="14"/>
        <v>1.278177440067521</v>
      </c>
      <c r="BF162" s="16">
        <v>1.2848514484078866</v>
      </c>
      <c r="BG162" s="16">
        <v>1.2715034317271556</v>
      </c>
      <c r="BH162" s="20">
        <f t="shared" si="13"/>
        <v>-1.3348016680730934E-2</v>
      </c>
      <c r="BI162" s="10">
        <v>-25</v>
      </c>
    </row>
    <row r="163" spans="1:61" x14ac:dyDescent="0.25">
      <c r="A163" s="10">
        <v>45</v>
      </c>
      <c r="B163" s="10">
        <v>5</v>
      </c>
      <c r="C163" s="10" t="s">
        <v>101</v>
      </c>
      <c r="D163" s="10">
        <v>493323.203397998</v>
      </c>
      <c r="E163" s="10">
        <v>5180641.4112200001</v>
      </c>
      <c r="F163" s="10" t="s">
        <v>147</v>
      </c>
      <c r="G163" s="10" t="s">
        <v>139</v>
      </c>
      <c r="H163" s="10">
        <v>4</v>
      </c>
      <c r="I163" s="10" t="s">
        <v>121</v>
      </c>
      <c r="J163" s="10">
        <v>30</v>
      </c>
      <c r="K163" s="10">
        <v>44</v>
      </c>
      <c r="L163" s="10">
        <v>14</v>
      </c>
      <c r="M163" s="10">
        <v>-37</v>
      </c>
      <c r="N163" s="10">
        <v>4</v>
      </c>
      <c r="O163" s="10">
        <v>6.36</v>
      </c>
      <c r="P163" s="11">
        <v>1.3330440415859273</v>
      </c>
      <c r="Q163" s="22">
        <v>1.3495548389302048</v>
      </c>
      <c r="R163" s="13">
        <v>5</v>
      </c>
      <c r="S163" s="13" t="s">
        <v>101</v>
      </c>
      <c r="T163" s="10" t="s">
        <v>147</v>
      </c>
      <c r="U163" s="12">
        <v>14</v>
      </c>
      <c r="V163" s="16">
        <v>1.32</v>
      </c>
      <c r="W163" s="16">
        <v>1.3330440415859273</v>
      </c>
      <c r="X163" s="15" t="s">
        <v>139</v>
      </c>
      <c r="Y163" s="12">
        <v>5</v>
      </c>
      <c r="Z163" s="16">
        <v>5</v>
      </c>
      <c r="AA163" s="16" t="s">
        <v>101</v>
      </c>
      <c r="AB163" s="16" t="s">
        <v>139</v>
      </c>
      <c r="AC163" s="16" t="s">
        <v>121</v>
      </c>
      <c r="AD163" s="16" t="s">
        <v>147</v>
      </c>
      <c r="AE163" s="16">
        <v>1.3330440415859273</v>
      </c>
      <c r="AF163" s="16">
        <v>1.32</v>
      </c>
      <c r="AG163" s="16">
        <v>1.23</v>
      </c>
      <c r="AH163" s="16">
        <v>57.208160034439587</v>
      </c>
      <c r="AI163" s="16">
        <v>7.2689811493172511</v>
      </c>
      <c r="AJ163" s="16">
        <v>0.84127233249157041</v>
      </c>
      <c r="AK163" s="16">
        <f t="shared" si="11"/>
        <v>8.6404614398632766</v>
      </c>
      <c r="AL163" s="10" t="s">
        <v>147</v>
      </c>
      <c r="AM163" s="10">
        <v>5</v>
      </c>
      <c r="AN163" s="10">
        <v>30</v>
      </c>
      <c r="AO163" s="10">
        <v>44</v>
      </c>
      <c r="AP163" s="10">
        <v>14</v>
      </c>
      <c r="AQ163" s="10">
        <v>-37</v>
      </c>
      <c r="AR163" s="17">
        <v>4</v>
      </c>
      <c r="AS163" s="10">
        <v>6.51</v>
      </c>
      <c r="AT163" s="16">
        <v>1.3330440415859273</v>
      </c>
      <c r="AU163" s="16">
        <v>12.696364687038511</v>
      </c>
      <c r="AV163" s="16">
        <v>1.5751248395379318</v>
      </c>
      <c r="AW163" s="16">
        <f t="shared" si="12"/>
        <v>8.0605450236966814</v>
      </c>
      <c r="AX163" s="10" t="s">
        <v>147</v>
      </c>
      <c r="AY163" s="10">
        <v>30</v>
      </c>
      <c r="AZ163" s="10">
        <v>44</v>
      </c>
      <c r="BA163" s="10">
        <v>14</v>
      </c>
      <c r="BB163" s="10">
        <v>-37</v>
      </c>
      <c r="BC163" s="10">
        <v>4</v>
      </c>
      <c r="BD163" s="16">
        <v>1.3660656362744821</v>
      </c>
      <c r="BE163" s="18">
        <f t="shared" si="14"/>
        <v>1.3495548389302048</v>
      </c>
      <c r="BF163" s="16">
        <v>1.3495548389302048</v>
      </c>
      <c r="BG163" s="16">
        <v>1.3495548389302048</v>
      </c>
      <c r="BH163" s="20">
        <f t="shared" si="13"/>
        <v>3.3021594688554812E-2</v>
      </c>
      <c r="BI163" s="10">
        <v>-37</v>
      </c>
    </row>
    <row r="164" spans="1:61" x14ac:dyDescent="0.25">
      <c r="A164" s="10">
        <v>45</v>
      </c>
      <c r="B164" s="10">
        <v>5</v>
      </c>
      <c r="C164" s="10" t="s">
        <v>101</v>
      </c>
      <c r="D164" s="10">
        <v>493323.203397998</v>
      </c>
      <c r="E164" s="10">
        <v>5180641.4112200001</v>
      </c>
      <c r="F164" s="10" t="s">
        <v>148</v>
      </c>
      <c r="G164" s="10" t="s">
        <v>139</v>
      </c>
      <c r="H164" s="10">
        <v>4</v>
      </c>
      <c r="I164" s="10" t="s">
        <v>121</v>
      </c>
      <c r="J164" s="10">
        <v>44</v>
      </c>
      <c r="K164" s="10">
        <v>69</v>
      </c>
      <c r="L164" s="10">
        <v>25</v>
      </c>
      <c r="M164" s="10">
        <v>-56.5</v>
      </c>
      <c r="N164" s="10">
        <v>5</v>
      </c>
      <c r="O164" s="10">
        <v>6.59</v>
      </c>
      <c r="P164" s="11">
        <v>1.2837188825519126</v>
      </c>
      <c r="Q164" s="22">
        <v>1.2782554020048145</v>
      </c>
      <c r="R164" s="12">
        <v>5</v>
      </c>
      <c r="S164" s="12" t="s">
        <v>101</v>
      </c>
      <c r="T164" s="10" t="s">
        <v>148</v>
      </c>
      <c r="U164" s="12">
        <v>25</v>
      </c>
      <c r="V164" s="16">
        <v>1.32</v>
      </c>
      <c r="W164" s="16">
        <v>1.2837188825519126</v>
      </c>
      <c r="X164" s="15" t="s">
        <v>139</v>
      </c>
      <c r="Y164" s="12">
        <v>6</v>
      </c>
      <c r="Z164" s="16">
        <v>5</v>
      </c>
      <c r="AA164" s="16" t="s">
        <v>101</v>
      </c>
      <c r="AB164" s="16" t="s">
        <v>139</v>
      </c>
      <c r="AC164" s="16" t="s">
        <v>121</v>
      </c>
      <c r="AD164" s="16" t="s">
        <v>148</v>
      </c>
      <c r="AE164" s="16">
        <v>1.2837188825519126</v>
      </c>
      <c r="AF164" s="16">
        <v>1.32</v>
      </c>
      <c r="AG164" s="16">
        <v>1.32</v>
      </c>
      <c r="AH164" s="16">
        <v>89.301132098237403</v>
      </c>
      <c r="AI164" s="16">
        <v>11.549982452089733</v>
      </c>
      <c r="AJ164" s="16">
        <v>1.6640541863301563</v>
      </c>
      <c r="AK164" s="16">
        <f t="shared" si="11"/>
        <v>6.9408692018386962</v>
      </c>
      <c r="AL164" s="10" t="s">
        <v>148</v>
      </c>
      <c r="AM164" s="10">
        <v>5</v>
      </c>
      <c r="AN164" s="10">
        <v>44</v>
      </c>
      <c r="AO164" s="10">
        <v>69</v>
      </c>
      <c r="AP164" s="10">
        <v>25</v>
      </c>
      <c r="AQ164" s="10">
        <v>-56.5</v>
      </c>
      <c r="AR164" s="17">
        <v>5</v>
      </c>
      <c r="AS164" s="10">
        <v>7.76</v>
      </c>
      <c r="AT164" s="16">
        <v>1.2837188825519126</v>
      </c>
      <c r="AU164" s="16">
        <v>10.051518850381481</v>
      </c>
      <c r="AV164" s="16">
        <v>1.5773695769356626</v>
      </c>
      <c r="AW164" s="16">
        <f t="shared" si="12"/>
        <v>6.372329603255344</v>
      </c>
      <c r="AX164" s="10" t="s">
        <v>148</v>
      </c>
      <c r="AY164" s="10">
        <v>44</v>
      </c>
      <c r="AZ164" s="10">
        <v>69</v>
      </c>
      <c r="BA164" s="10">
        <v>25</v>
      </c>
      <c r="BB164" s="10">
        <v>-56.5</v>
      </c>
      <c r="BC164" s="10">
        <v>5</v>
      </c>
      <c r="BD164" s="16">
        <v>1.2727919214577164</v>
      </c>
      <c r="BE164" s="18">
        <f t="shared" si="14"/>
        <v>1.2782554020048145</v>
      </c>
      <c r="BF164" s="16">
        <v>1.2782554020048145</v>
      </c>
      <c r="BG164" s="16">
        <v>1.2782554020048145</v>
      </c>
      <c r="BH164" s="20">
        <f t="shared" si="13"/>
        <v>-1.0926961094196219E-2</v>
      </c>
      <c r="BI164" s="10">
        <v>-56.5</v>
      </c>
    </row>
    <row r="165" spans="1:61" x14ac:dyDescent="0.25">
      <c r="A165" s="10">
        <v>45</v>
      </c>
      <c r="B165" s="10">
        <v>5</v>
      </c>
      <c r="C165" s="10" t="s">
        <v>101</v>
      </c>
      <c r="D165" s="10">
        <v>493323.203397998</v>
      </c>
      <c r="E165" s="10">
        <v>5180641.4112200001</v>
      </c>
      <c r="F165" s="10" t="s">
        <v>129</v>
      </c>
      <c r="G165" s="10" t="s">
        <v>139</v>
      </c>
      <c r="H165" s="10">
        <v>4</v>
      </c>
      <c r="I165" s="10" t="s">
        <v>121</v>
      </c>
      <c r="J165" s="10">
        <v>69</v>
      </c>
      <c r="K165" s="10">
        <v>105</v>
      </c>
      <c r="L165" s="10">
        <v>36</v>
      </c>
      <c r="M165" s="10">
        <v>-87</v>
      </c>
      <c r="N165" s="10">
        <v>6</v>
      </c>
      <c r="O165" s="10">
        <v>6.89</v>
      </c>
      <c r="P165" s="11">
        <v>1.3907682292771886</v>
      </c>
      <c r="Q165" s="22">
        <v>1.3462856945080199</v>
      </c>
      <c r="R165" s="12">
        <v>5</v>
      </c>
      <c r="S165" s="12" t="s">
        <v>101</v>
      </c>
      <c r="T165" s="10" t="s">
        <v>129</v>
      </c>
      <c r="U165" s="12">
        <v>36</v>
      </c>
      <c r="V165" s="16">
        <v>1.41</v>
      </c>
      <c r="W165" s="16">
        <v>1.3907682292771886</v>
      </c>
      <c r="X165" s="15" t="s">
        <v>139</v>
      </c>
      <c r="Y165" s="12">
        <v>7</v>
      </c>
      <c r="Z165" s="16">
        <v>5</v>
      </c>
      <c r="AA165" s="16" t="s">
        <v>101</v>
      </c>
      <c r="AB165" s="16" t="s">
        <v>139</v>
      </c>
      <c r="AC165" s="16" t="s">
        <v>121</v>
      </c>
      <c r="AD165" s="16" t="s">
        <v>129</v>
      </c>
      <c r="AE165" s="16">
        <v>1.3907682292771886</v>
      </c>
      <c r="AF165" s="16">
        <v>1.41</v>
      </c>
      <c r="AG165" s="16">
        <v>1.3798429000000001</v>
      </c>
      <c r="AH165" s="16">
        <v>139.3687883522162</v>
      </c>
      <c r="AI165" s="16">
        <v>16.138819477402297</v>
      </c>
      <c r="AJ165" s="16">
        <v>1.1605185475092878</v>
      </c>
      <c r="AK165" s="16">
        <f t="shared" si="11"/>
        <v>13.906558849955076</v>
      </c>
      <c r="AL165" s="10" t="s">
        <v>129</v>
      </c>
      <c r="AM165" s="10">
        <v>7</v>
      </c>
      <c r="AN165" s="10">
        <v>69</v>
      </c>
      <c r="AO165" s="10">
        <v>105</v>
      </c>
      <c r="AP165" s="10">
        <v>36</v>
      </c>
      <c r="AQ165" s="10">
        <v>-87</v>
      </c>
      <c r="AR165" s="17">
        <v>6</v>
      </c>
      <c r="AS165" s="10">
        <v>7.86</v>
      </c>
      <c r="AT165" s="16">
        <v>1.3907682292771886</v>
      </c>
      <c r="AU165" s="16">
        <v>10.986846488373104</v>
      </c>
      <c r="AV165" s="16">
        <v>1.9931933954708954</v>
      </c>
      <c r="AW165" s="16">
        <f t="shared" si="12"/>
        <v>5.5121828686259731</v>
      </c>
      <c r="AX165" s="10" t="s">
        <v>129</v>
      </c>
      <c r="AY165" s="10">
        <v>69</v>
      </c>
      <c r="AZ165" s="10">
        <v>105</v>
      </c>
      <c r="BA165" s="10">
        <v>36</v>
      </c>
      <c r="BB165" s="10">
        <v>-87</v>
      </c>
      <c r="BC165" s="10">
        <v>6</v>
      </c>
      <c r="BD165" s="16">
        <v>1.3018031597388515</v>
      </c>
      <c r="BE165" s="18">
        <f t="shared" si="14"/>
        <v>1.3462856945080199</v>
      </c>
      <c r="BF165" s="16">
        <v>1.3462856945080199</v>
      </c>
      <c r="BG165" s="16">
        <v>1.3462856945080199</v>
      </c>
      <c r="BH165" s="20">
        <f t="shared" si="13"/>
        <v>-8.8965069538337049E-2</v>
      </c>
      <c r="BI165" s="10">
        <v>-87</v>
      </c>
    </row>
    <row r="166" spans="1:61" x14ac:dyDescent="0.25">
      <c r="A166" s="10">
        <v>45</v>
      </c>
      <c r="B166" s="10">
        <v>5</v>
      </c>
      <c r="C166" s="10" t="s">
        <v>101</v>
      </c>
      <c r="D166" s="10">
        <v>493323.203397998</v>
      </c>
      <c r="E166" s="10">
        <v>5180641.4112200001</v>
      </c>
      <c r="F166" s="10" t="s">
        <v>130</v>
      </c>
      <c r="G166" s="10" t="s">
        <v>139</v>
      </c>
      <c r="H166" s="10">
        <v>4</v>
      </c>
      <c r="I166" s="10" t="s">
        <v>121</v>
      </c>
      <c r="J166" s="10">
        <v>105</v>
      </c>
      <c r="K166" s="10">
        <v>131</v>
      </c>
      <c r="L166" s="10">
        <v>26</v>
      </c>
      <c r="M166" s="10">
        <v>-118</v>
      </c>
      <c r="N166" s="10">
        <v>7</v>
      </c>
      <c r="O166" s="10">
        <v>7.01</v>
      </c>
      <c r="P166" s="11">
        <v>1.4481862677314663</v>
      </c>
      <c r="Q166" s="22">
        <v>1.4610933826605645</v>
      </c>
      <c r="R166" s="12">
        <v>5</v>
      </c>
      <c r="S166" s="12" t="s">
        <v>101</v>
      </c>
      <c r="T166" s="10" t="s">
        <v>130</v>
      </c>
      <c r="U166" s="12">
        <v>26</v>
      </c>
      <c r="V166" s="16">
        <v>1.48</v>
      </c>
      <c r="W166" s="16">
        <v>1.4481862677314663</v>
      </c>
      <c r="X166" s="15" t="s">
        <v>139</v>
      </c>
      <c r="Y166" s="12">
        <v>8</v>
      </c>
      <c r="Z166" s="16">
        <v>5</v>
      </c>
      <c r="AA166" s="16" t="s">
        <v>101</v>
      </c>
      <c r="AB166" s="16" t="s">
        <v>139</v>
      </c>
      <c r="AC166" s="16" t="s">
        <v>121</v>
      </c>
      <c r="AD166" s="16" t="s">
        <v>130</v>
      </c>
      <c r="AE166" s="16">
        <v>1.4481862677314663</v>
      </c>
      <c r="AF166" s="16">
        <v>1.48</v>
      </c>
      <c r="AG166" s="16">
        <v>1.4630159</v>
      </c>
      <c r="AH166" s="16">
        <v>177.02163131323431</v>
      </c>
      <c r="AI166" s="16">
        <v>10.082048717430304</v>
      </c>
      <c r="AJ166" s="16">
        <v>1.3185414077368396</v>
      </c>
      <c r="AK166" s="16">
        <f t="shared" si="11"/>
        <v>7.6463648834019207</v>
      </c>
      <c r="AL166" s="10" t="s">
        <v>130</v>
      </c>
      <c r="AM166" s="10">
        <v>7</v>
      </c>
      <c r="AN166" s="10">
        <v>105</v>
      </c>
      <c r="AO166" s="10">
        <v>131</v>
      </c>
      <c r="AP166" s="10">
        <v>26</v>
      </c>
      <c r="AQ166" s="10">
        <v>-118</v>
      </c>
      <c r="AR166" s="17">
        <v>7</v>
      </c>
      <c r="AS166" s="10">
        <v>7.69</v>
      </c>
      <c r="AT166" s="16">
        <v>1.4481862677314663</v>
      </c>
      <c r="AU166" s="16">
        <v>5.0740971174268035</v>
      </c>
      <c r="AV166" s="16">
        <v>1.5535563005716078</v>
      </c>
      <c r="AW166" s="16">
        <f t="shared" si="12"/>
        <v>3.2661173048957837</v>
      </c>
      <c r="AX166" s="10" t="s">
        <v>130</v>
      </c>
      <c r="AY166" s="10">
        <v>105</v>
      </c>
      <c r="AZ166" s="10">
        <v>131</v>
      </c>
      <c r="BA166" s="10">
        <v>26</v>
      </c>
      <c r="BB166" s="10">
        <v>-118</v>
      </c>
      <c r="BC166" s="10">
        <v>7</v>
      </c>
      <c r="BD166" s="16">
        <v>1.474000497589663</v>
      </c>
      <c r="BE166" s="18">
        <f t="shared" si="14"/>
        <v>1.4610933826605645</v>
      </c>
      <c r="BF166" s="16">
        <v>1.4610933826605645</v>
      </c>
      <c r="BG166" s="16">
        <v>1.4610933826605645</v>
      </c>
      <c r="BH166" s="20">
        <f t="shared" si="13"/>
        <v>2.5814229858196702E-2</v>
      </c>
      <c r="BI166" s="10">
        <v>-118</v>
      </c>
    </row>
    <row r="167" spans="1:61" x14ac:dyDescent="0.25">
      <c r="A167" s="10">
        <v>45</v>
      </c>
      <c r="B167" s="10">
        <v>5</v>
      </c>
      <c r="C167" s="10" t="s">
        <v>101</v>
      </c>
      <c r="D167" s="10">
        <v>493323.203397998</v>
      </c>
      <c r="E167" s="10">
        <v>5180641.4112200001</v>
      </c>
      <c r="F167" s="10" t="s">
        <v>76</v>
      </c>
      <c r="G167" s="10" t="s">
        <v>139</v>
      </c>
      <c r="H167" s="10">
        <v>4</v>
      </c>
      <c r="I167" s="10" t="s">
        <v>121</v>
      </c>
      <c r="J167" s="10">
        <v>131</v>
      </c>
      <c r="K167" s="10">
        <v>153</v>
      </c>
      <c r="L167" s="10">
        <v>22</v>
      </c>
      <c r="M167" s="10">
        <v>-142</v>
      </c>
      <c r="N167" s="10">
        <v>8</v>
      </c>
      <c r="O167" s="10">
        <v>6.83</v>
      </c>
      <c r="P167" s="11">
        <v>1.3913067508038826</v>
      </c>
      <c r="Q167" s="22">
        <v>1.4628864551151795</v>
      </c>
      <c r="R167" s="12">
        <v>5</v>
      </c>
      <c r="S167" s="12" t="s">
        <v>101</v>
      </c>
      <c r="T167" s="10" t="s">
        <v>76</v>
      </c>
      <c r="U167" s="12">
        <v>22</v>
      </c>
      <c r="V167" s="16">
        <v>1.5</v>
      </c>
      <c r="W167" s="16">
        <v>1.3913067508038826</v>
      </c>
      <c r="X167" s="15" t="s">
        <v>139</v>
      </c>
      <c r="Y167" s="12">
        <v>9</v>
      </c>
      <c r="Z167" s="16">
        <v>5</v>
      </c>
      <c r="AA167" s="16" t="s">
        <v>101</v>
      </c>
      <c r="AB167" s="16" t="s">
        <v>139</v>
      </c>
      <c r="AC167" s="16" t="s">
        <v>121</v>
      </c>
      <c r="AD167" s="16" t="s">
        <v>76</v>
      </c>
      <c r="AE167" s="16">
        <v>1.3913067508038826</v>
      </c>
      <c r="AF167" s="16">
        <v>1.5</v>
      </c>
      <c r="AG167" s="16">
        <v>1.5010212999999999</v>
      </c>
      <c r="AH167" s="16">
        <v>207.63037983091974</v>
      </c>
      <c r="AI167" s="16">
        <v>7.9882326829050658</v>
      </c>
      <c r="AJ167" s="16">
        <v>1.1175807656856558</v>
      </c>
      <c r="AK167" s="16">
        <f t="shared" si="11"/>
        <v>7.1477900552486178</v>
      </c>
      <c r="AL167" s="10" t="s">
        <v>76</v>
      </c>
      <c r="AM167" s="10">
        <v>7</v>
      </c>
      <c r="AN167" s="10">
        <v>131</v>
      </c>
      <c r="AO167" s="10">
        <v>153</v>
      </c>
      <c r="AP167" s="10">
        <v>22</v>
      </c>
      <c r="AQ167" s="10">
        <v>-142</v>
      </c>
      <c r="AR167" s="17">
        <v>8</v>
      </c>
      <c r="AS167" s="10">
        <v>7.41</v>
      </c>
      <c r="AT167" s="16">
        <v>1.3913067508038826</v>
      </c>
      <c r="AU167" s="16">
        <v>7.7525838245593608</v>
      </c>
      <c r="AV167" s="16">
        <v>1.056001823860147</v>
      </c>
      <c r="AW167" s="16">
        <f t="shared" si="12"/>
        <v>7.3414492753623168</v>
      </c>
      <c r="AX167" s="10" t="s">
        <v>76</v>
      </c>
      <c r="AY167" s="10">
        <v>131</v>
      </c>
      <c r="AZ167" s="10">
        <v>153</v>
      </c>
      <c r="BA167" s="10">
        <v>22</v>
      </c>
      <c r="BB167" s="10">
        <v>-142</v>
      </c>
      <c r="BC167" s="10">
        <v>8</v>
      </c>
      <c r="BD167" s="16">
        <v>1.5344661594264766</v>
      </c>
      <c r="BE167" s="18">
        <f t="shared" si="14"/>
        <v>1.4628864551151795</v>
      </c>
      <c r="BF167" s="16">
        <v>1.4628864551151795</v>
      </c>
      <c r="BG167" s="16">
        <v>1.4628864551151795</v>
      </c>
      <c r="BH167" s="20">
        <f t="shared" si="13"/>
        <v>0.14315940862259402</v>
      </c>
      <c r="BI167" s="10">
        <v>-142</v>
      </c>
    </row>
    <row r="168" spans="1:61" x14ac:dyDescent="0.25">
      <c r="A168" s="10">
        <v>47</v>
      </c>
      <c r="B168" s="10">
        <v>7</v>
      </c>
      <c r="C168" s="10" t="s">
        <v>101</v>
      </c>
      <c r="D168" s="10">
        <v>493385.61993400002</v>
      </c>
      <c r="E168" s="10">
        <v>5180649.6397900004</v>
      </c>
      <c r="F168" s="10" t="s">
        <v>78</v>
      </c>
      <c r="G168" s="10" t="s">
        <v>139</v>
      </c>
      <c r="H168" s="10">
        <v>4</v>
      </c>
      <c r="I168" s="10" t="s">
        <v>79</v>
      </c>
      <c r="J168" s="10">
        <v>0</v>
      </c>
      <c r="K168" s="10">
        <v>10</v>
      </c>
      <c r="L168" s="10">
        <v>10</v>
      </c>
      <c r="M168" s="10">
        <v>-5</v>
      </c>
      <c r="N168" s="10">
        <v>1</v>
      </c>
      <c r="O168" s="10">
        <v>5.13</v>
      </c>
      <c r="P168" s="11">
        <v>1.4032907655520539</v>
      </c>
      <c r="Q168" s="11">
        <v>1.4032907655520539</v>
      </c>
      <c r="R168" s="12">
        <v>7</v>
      </c>
      <c r="S168" s="12" t="s">
        <v>101</v>
      </c>
      <c r="T168" s="10" t="s">
        <v>78</v>
      </c>
      <c r="U168" s="21">
        <v>10</v>
      </c>
      <c r="V168" s="16">
        <v>1.1399999999999999</v>
      </c>
      <c r="W168" s="16">
        <v>1.4032907655520539</v>
      </c>
      <c r="X168" s="15" t="s">
        <v>139</v>
      </c>
      <c r="Y168" s="12">
        <v>2</v>
      </c>
      <c r="Z168" s="16">
        <v>7</v>
      </c>
      <c r="AA168" s="16" t="s">
        <v>101</v>
      </c>
      <c r="AB168" s="16" t="s">
        <v>139</v>
      </c>
      <c r="AC168" s="16" t="s">
        <v>79</v>
      </c>
      <c r="AD168" s="16" t="s">
        <v>78</v>
      </c>
      <c r="AE168" s="16">
        <v>1.4032907655520539</v>
      </c>
      <c r="AF168" s="16">
        <v>1.1399999999999999</v>
      </c>
      <c r="AG168" s="16">
        <v>1.1472807</v>
      </c>
      <c r="AH168" s="16">
        <v>14.032907655520539</v>
      </c>
      <c r="AI168" s="16">
        <v>24.723176707496087</v>
      </c>
      <c r="AJ168" s="16">
        <v>2.0568032750696457</v>
      </c>
      <c r="AK168" s="16">
        <f t="shared" si="11"/>
        <v>12.02019512860749</v>
      </c>
      <c r="AL168" s="10" t="s">
        <v>78</v>
      </c>
      <c r="AM168" s="10">
        <v>1</v>
      </c>
      <c r="AN168" s="10" t="s">
        <v>63</v>
      </c>
      <c r="AO168" s="10" t="s">
        <v>64</v>
      </c>
      <c r="AP168" s="10">
        <v>10</v>
      </c>
      <c r="AQ168" s="10">
        <v>-5</v>
      </c>
      <c r="AR168" s="17" t="s">
        <v>65</v>
      </c>
      <c r="AS168" s="10">
        <v>4.96</v>
      </c>
      <c r="AT168" s="18">
        <v>0.77535792076509957</v>
      </c>
      <c r="AU168" s="18">
        <v>21.981786430515012</v>
      </c>
      <c r="AV168" s="18">
        <v>1.2730024427261746</v>
      </c>
      <c r="AW168" s="18">
        <f t="shared" si="12"/>
        <v>17.267670267340829</v>
      </c>
      <c r="AX168" s="19" t="s">
        <v>78</v>
      </c>
      <c r="AY168" s="19">
        <v>0</v>
      </c>
      <c r="AZ168" s="19">
        <v>10</v>
      </c>
      <c r="BA168" s="19">
        <v>10</v>
      </c>
      <c r="BB168" s="19">
        <v>-5</v>
      </c>
      <c r="BC168" s="19">
        <v>1</v>
      </c>
      <c r="BD168" s="18">
        <v>1.145791061629938</v>
      </c>
      <c r="BE168" s="16">
        <f t="shared" si="14"/>
        <v>0.96057449119751881</v>
      </c>
      <c r="BF168" s="16">
        <v>0.77535792076509957</v>
      </c>
      <c r="BG168" s="16">
        <v>1.145791061629938</v>
      </c>
      <c r="BH168" s="20">
        <f t="shared" si="13"/>
        <v>0.37043314086483847</v>
      </c>
      <c r="BI168" s="10">
        <v>-5</v>
      </c>
    </row>
    <row r="169" spans="1:61" x14ac:dyDescent="0.25">
      <c r="A169" s="10">
        <v>47</v>
      </c>
      <c r="B169" s="10">
        <v>7</v>
      </c>
      <c r="C169" s="10" t="s">
        <v>101</v>
      </c>
      <c r="D169" s="10">
        <v>493385.61993400002</v>
      </c>
      <c r="E169" s="10">
        <v>5180649.6397900004</v>
      </c>
      <c r="F169" s="10" t="s">
        <v>78</v>
      </c>
      <c r="G169" s="10" t="s">
        <v>139</v>
      </c>
      <c r="H169" s="10">
        <v>4</v>
      </c>
      <c r="I169" s="10" t="s">
        <v>79</v>
      </c>
      <c r="J169" s="10">
        <v>10</v>
      </c>
      <c r="K169" s="10">
        <v>20</v>
      </c>
      <c r="L169" s="10">
        <v>10</v>
      </c>
      <c r="M169" s="10">
        <v>-15</v>
      </c>
      <c r="N169" s="10">
        <v>2</v>
      </c>
      <c r="O169" s="10">
        <v>5.28</v>
      </c>
      <c r="P169" s="11">
        <v>1.4032907655520539</v>
      </c>
      <c r="Q169" s="11">
        <v>1.4032907655520539</v>
      </c>
      <c r="R169" s="12">
        <v>7</v>
      </c>
      <c r="S169" s="12" t="s">
        <v>101</v>
      </c>
      <c r="T169" s="10" t="s">
        <v>78</v>
      </c>
      <c r="U169" s="13">
        <v>10</v>
      </c>
      <c r="V169" s="16">
        <v>1.1399999999999999</v>
      </c>
      <c r="W169" s="16">
        <v>1.4032907655520539</v>
      </c>
      <c r="X169" s="15" t="s">
        <v>139</v>
      </c>
      <c r="Y169" s="12">
        <v>3</v>
      </c>
      <c r="Z169" s="16">
        <v>7</v>
      </c>
      <c r="AA169" s="16" t="s">
        <v>101</v>
      </c>
      <c r="AB169" s="16" t="s">
        <v>139</v>
      </c>
      <c r="AC169" s="16" t="s">
        <v>79</v>
      </c>
      <c r="AD169" s="16" t="s">
        <v>78</v>
      </c>
      <c r="AE169" s="16">
        <v>1.4032907655520539</v>
      </c>
      <c r="AF169" s="16">
        <v>1.1399999999999999</v>
      </c>
      <c r="AG169" s="16">
        <v>1.1472807</v>
      </c>
      <c r="AH169" s="16">
        <v>28.065815311041078</v>
      </c>
      <c r="AI169" s="16">
        <v>25.673204555774824</v>
      </c>
      <c r="AJ169" s="16">
        <v>1.9383655344570521</v>
      </c>
      <c r="AK169" s="16">
        <f t="shared" si="11"/>
        <v>13.244769420111489</v>
      </c>
      <c r="AL169" s="10" t="s">
        <v>78</v>
      </c>
      <c r="AM169" s="10">
        <v>1</v>
      </c>
      <c r="AN169" s="10" t="s">
        <v>64</v>
      </c>
      <c r="AO169" s="10" t="s">
        <v>68</v>
      </c>
      <c r="AP169" s="10">
        <v>10</v>
      </c>
      <c r="AQ169" s="10">
        <v>-15</v>
      </c>
      <c r="AR169" s="17" t="s">
        <v>69</v>
      </c>
      <c r="AS169" s="10">
        <v>5.25</v>
      </c>
      <c r="AT169" s="18">
        <v>1.4122153637135599</v>
      </c>
      <c r="AU169" s="18">
        <v>31.91183057383531</v>
      </c>
      <c r="AV169" s="18">
        <v>2.5647243220401958</v>
      </c>
      <c r="AW169" s="18">
        <f t="shared" si="12"/>
        <v>12.442596773305436</v>
      </c>
      <c r="AX169" s="19" t="s">
        <v>78</v>
      </c>
      <c r="AY169" s="19">
        <v>10</v>
      </c>
      <c r="AZ169" s="19">
        <v>20</v>
      </c>
      <c r="BA169" s="19">
        <v>10</v>
      </c>
      <c r="BB169" s="19">
        <v>-15</v>
      </c>
      <c r="BC169" s="19">
        <v>2</v>
      </c>
      <c r="BD169" s="18">
        <v>1.3617516805758949</v>
      </c>
      <c r="BE169" s="16">
        <f t="shared" si="14"/>
        <v>1.3869835221447273</v>
      </c>
      <c r="BF169" s="16">
        <v>1.4122153637135599</v>
      </c>
      <c r="BG169" s="16">
        <v>1.3617516805758949</v>
      </c>
      <c r="BH169" s="20">
        <f t="shared" si="13"/>
        <v>-5.0463683137665027E-2</v>
      </c>
      <c r="BI169" s="10">
        <v>-15</v>
      </c>
    </row>
    <row r="170" spans="1:61" x14ac:dyDescent="0.25">
      <c r="A170" s="10">
        <v>47</v>
      </c>
      <c r="B170" s="10">
        <v>7</v>
      </c>
      <c r="C170" s="10" t="s">
        <v>101</v>
      </c>
      <c r="D170" s="10">
        <v>493385.61993400002</v>
      </c>
      <c r="E170" s="10">
        <v>5180649.6397900004</v>
      </c>
      <c r="F170" s="10" t="s">
        <v>78</v>
      </c>
      <c r="G170" s="10" t="s">
        <v>139</v>
      </c>
      <c r="H170" s="10">
        <v>4</v>
      </c>
      <c r="I170" s="10" t="s">
        <v>79</v>
      </c>
      <c r="J170" s="10">
        <v>20</v>
      </c>
      <c r="K170" s="10">
        <v>30</v>
      </c>
      <c r="L170" s="10">
        <v>10</v>
      </c>
      <c r="M170" s="10">
        <v>-25</v>
      </c>
      <c r="N170" s="10">
        <v>3</v>
      </c>
      <c r="O170" s="10">
        <v>6.29</v>
      </c>
      <c r="P170" s="11">
        <v>1.4032907655520539</v>
      </c>
      <c r="Q170" s="11">
        <v>1.4032907655520539</v>
      </c>
      <c r="R170" s="12">
        <v>7</v>
      </c>
      <c r="S170" s="12" t="s">
        <v>101</v>
      </c>
      <c r="T170" s="10" t="s">
        <v>122</v>
      </c>
      <c r="U170" s="21">
        <v>10</v>
      </c>
      <c r="V170" s="16">
        <v>1.1399999999999999</v>
      </c>
      <c r="W170" s="16">
        <v>1.4032907655520539</v>
      </c>
      <c r="X170" s="15" t="s">
        <v>139</v>
      </c>
      <c r="Y170" s="12">
        <v>4</v>
      </c>
      <c r="Z170" s="16">
        <v>7</v>
      </c>
      <c r="AA170" s="16" t="s">
        <v>101</v>
      </c>
      <c r="AB170" s="16" t="s">
        <v>139</v>
      </c>
      <c r="AC170" s="16" t="s">
        <v>79</v>
      </c>
      <c r="AD170" s="16" t="s">
        <v>122</v>
      </c>
      <c r="AE170" s="16">
        <v>1.4032907655520539</v>
      </c>
      <c r="AF170" s="16">
        <v>1.1399999999999999</v>
      </c>
      <c r="AG170" s="16">
        <v>1.1499999999999999</v>
      </c>
      <c r="AH170" s="16">
        <v>42.098722966561617</v>
      </c>
      <c r="AI170" s="16">
        <v>9.147265840511297</v>
      </c>
      <c r="AJ170" s="16">
        <v>1.0186158229466262</v>
      </c>
      <c r="AK170" s="16">
        <f t="shared" si="11"/>
        <v>8.9800940005529437</v>
      </c>
      <c r="AL170" s="10" t="s">
        <v>122</v>
      </c>
      <c r="AM170" s="10">
        <v>2</v>
      </c>
      <c r="AN170" s="10" t="s">
        <v>68</v>
      </c>
      <c r="AO170" s="10" t="s">
        <v>70</v>
      </c>
      <c r="AP170" s="10">
        <v>10</v>
      </c>
      <c r="AQ170" s="10">
        <v>-25</v>
      </c>
      <c r="AR170" s="17" t="s">
        <v>71</v>
      </c>
      <c r="AS170" s="10">
        <v>6.41</v>
      </c>
      <c r="AT170" s="18">
        <v>1.4032907655520539</v>
      </c>
      <c r="AU170" s="18">
        <v>16.720209471552725</v>
      </c>
      <c r="AV170" s="18">
        <v>1.6428324992317895</v>
      </c>
      <c r="AW170" s="18">
        <f t="shared" si="12"/>
        <v>10.177671478602546</v>
      </c>
      <c r="AX170" s="19" t="s">
        <v>83</v>
      </c>
      <c r="AY170" s="19">
        <v>20</v>
      </c>
      <c r="AZ170" s="19">
        <v>30</v>
      </c>
      <c r="BA170" s="19">
        <v>10</v>
      </c>
      <c r="BB170" s="19">
        <v>-25</v>
      </c>
      <c r="BC170" s="19">
        <v>3</v>
      </c>
      <c r="BD170" s="18">
        <v>1.388129223494539</v>
      </c>
      <c r="BE170" s="16">
        <f t="shared" ref="BE170:BE201" si="15">(AT170+BD170)/2</f>
        <v>1.3957099945232965</v>
      </c>
      <c r="BF170" s="16">
        <v>1.4032907655520539</v>
      </c>
      <c r="BG170" s="16">
        <v>1.388129223494539</v>
      </c>
      <c r="BH170" s="20">
        <f t="shared" si="13"/>
        <v>-1.5161542057514854E-2</v>
      </c>
      <c r="BI170" s="10">
        <v>-25</v>
      </c>
    </row>
    <row r="171" spans="1:61" x14ac:dyDescent="0.25">
      <c r="A171" s="10">
        <v>47</v>
      </c>
      <c r="B171" s="10">
        <v>7</v>
      </c>
      <c r="C171" s="10" t="s">
        <v>101</v>
      </c>
      <c r="D171" s="10">
        <v>493385.61993400002</v>
      </c>
      <c r="E171" s="10">
        <v>5180649.6397900004</v>
      </c>
      <c r="F171" s="10" t="s">
        <v>83</v>
      </c>
      <c r="G171" s="10" t="s">
        <v>139</v>
      </c>
      <c r="H171" s="10">
        <v>4</v>
      </c>
      <c r="I171" s="10" t="s">
        <v>79</v>
      </c>
      <c r="J171" s="10">
        <v>30</v>
      </c>
      <c r="K171" s="10">
        <v>53</v>
      </c>
      <c r="L171" s="10">
        <v>23</v>
      </c>
      <c r="M171" s="10">
        <v>-41.5</v>
      </c>
      <c r="N171" s="10">
        <v>4</v>
      </c>
      <c r="O171" s="10">
        <v>6.19</v>
      </c>
      <c r="P171" s="11">
        <v>1.4080948616901108</v>
      </c>
      <c r="Q171" s="22">
        <v>1.3947926946310807</v>
      </c>
      <c r="R171" s="13">
        <v>7</v>
      </c>
      <c r="S171" s="13" t="s">
        <v>101</v>
      </c>
      <c r="T171" s="10" t="s">
        <v>83</v>
      </c>
      <c r="U171" s="12">
        <v>23</v>
      </c>
      <c r="V171" s="16">
        <v>1.32</v>
      </c>
      <c r="W171" s="16">
        <v>1.4080948616901108</v>
      </c>
      <c r="X171" s="15" t="s">
        <v>139</v>
      </c>
      <c r="Y171" s="12">
        <v>5</v>
      </c>
      <c r="Z171" s="16">
        <v>7</v>
      </c>
      <c r="AA171" s="16" t="s">
        <v>101</v>
      </c>
      <c r="AB171" s="16" t="s">
        <v>139</v>
      </c>
      <c r="AC171" s="16" t="s">
        <v>79</v>
      </c>
      <c r="AD171" s="16" t="s">
        <v>83</v>
      </c>
      <c r="AE171" s="16">
        <v>1.4080948616901108</v>
      </c>
      <c r="AF171" s="16">
        <v>1.32</v>
      </c>
      <c r="AG171" s="16">
        <v>1.276</v>
      </c>
      <c r="AH171" s="16">
        <v>74.484904785434168</v>
      </c>
      <c r="AI171" s="16">
        <v>15.059383104301805</v>
      </c>
      <c r="AJ171" s="16">
        <v>1.5880566063063428</v>
      </c>
      <c r="AK171" s="16">
        <f t="shared" si="11"/>
        <v>9.482900700453234</v>
      </c>
      <c r="AL171" s="10" t="s">
        <v>83</v>
      </c>
      <c r="AM171" s="10">
        <v>3</v>
      </c>
      <c r="AN171" s="10">
        <v>30</v>
      </c>
      <c r="AO171" s="10">
        <v>53</v>
      </c>
      <c r="AP171" s="10">
        <v>23</v>
      </c>
      <c r="AQ171" s="10">
        <v>-41.5</v>
      </c>
      <c r="AR171" s="17">
        <v>4</v>
      </c>
      <c r="AS171" s="10" t="s">
        <v>80</v>
      </c>
      <c r="AT171" s="16">
        <v>1.4080948616901108</v>
      </c>
      <c r="AU171" s="16">
        <v>12.960949963912794</v>
      </c>
      <c r="AV171" s="16">
        <v>2.0173352654975711</v>
      </c>
      <c r="AW171" s="16">
        <f t="shared" si="12"/>
        <v>6.4247872852785362</v>
      </c>
      <c r="AX171" s="10" t="s">
        <v>83</v>
      </c>
      <c r="AY171" s="10">
        <v>30</v>
      </c>
      <c r="AZ171" s="10">
        <v>53</v>
      </c>
      <c r="BA171" s="10">
        <v>23</v>
      </c>
      <c r="BB171" s="10">
        <v>-41.5</v>
      </c>
      <c r="BC171" s="10">
        <v>4</v>
      </c>
      <c r="BD171" s="16">
        <v>1.3814905275720506</v>
      </c>
      <c r="BE171" s="18">
        <f t="shared" si="15"/>
        <v>1.3947926946310807</v>
      </c>
      <c r="BF171" s="16">
        <v>1.3947926946310807</v>
      </c>
      <c r="BG171" s="16">
        <v>1.3947926946310807</v>
      </c>
      <c r="BH171" s="20">
        <f t="shared" si="13"/>
        <v>-2.660433411806018E-2</v>
      </c>
      <c r="BI171" s="10">
        <v>-41.5</v>
      </c>
    </row>
    <row r="172" spans="1:61" x14ac:dyDescent="0.25">
      <c r="A172" s="10">
        <v>47</v>
      </c>
      <c r="B172" s="10">
        <v>7</v>
      </c>
      <c r="C172" s="10" t="s">
        <v>101</v>
      </c>
      <c r="D172" s="10">
        <v>493385.61993400002</v>
      </c>
      <c r="E172" s="10">
        <v>5180649.6397900004</v>
      </c>
      <c r="F172" s="10" t="s">
        <v>129</v>
      </c>
      <c r="G172" s="10" t="s">
        <v>139</v>
      </c>
      <c r="H172" s="10">
        <v>4</v>
      </c>
      <c r="I172" s="10" t="s">
        <v>79</v>
      </c>
      <c r="J172" s="10">
        <v>53</v>
      </c>
      <c r="K172" s="10">
        <v>90</v>
      </c>
      <c r="L172" s="10">
        <v>37</v>
      </c>
      <c r="M172" s="10">
        <v>-71.5</v>
      </c>
      <c r="N172" s="10">
        <v>5</v>
      </c>
      <c r="O172" s="10">
        <v>6.54</v>
      </c>
      <c r="P172" s="11">
        <v>1.422454458274075</v>
      </c>
      <c r="Q172" s="22">
        <v>1.3857706402882344</v>
      </c>
      <c r="R172" s="12">
        <v>7</v>
      </c>
      <c r="S172" s="12" t="s">
        <v>101</v>
      </c>
      <c r="T172" s="10" t="s">
        <v>129</v>
      </c>
      <c r="U172" s="12">
        <v>37</v>
      </c>
      <c r="V172" s="16">
        <v>1.41</v>
      </c>
      <c r="W172" s="16">
        <v>1.422454458274075</v>
      </c>
      <c r="X172" s="15" t="s">
        <v>139</v>
      </c>
      <c r="Y172" s="12">
        <v>6</v>
      </c>
      <c r="Z172" s="16">
        <v>7</v>
      </c>
      <c r="AA172" s="16" t="s">
        <v>101</v>
      </c>
      <c r="AB172" s="16" t="s">
        <v>139</v>
      </c>
      <c r="AC172" s="16" t="s">
        <v>79</v>
      </c>
      <c r="AD172" s="16" t="s">
        <v>129</v>
      </c>
      <c r="AE172" s="16">
        <v>1.422454458274075</v>
      </c>
      <c r="AF172" s="16">
        <v>1.41</v>
      </c>
      <c r="AG172" s="16">
        <v>1.3798429000000001</v>
      </c>
      <c r="AH172" s="16">
        <v>127.11571974157494</v>
      </c>
      <c r="AI172" s="16">
        <v>18.21399451358737</v>
      </c>
      <c r="AJ172" s="16">
        <v>2.0323407079279763</v>
      </c>
      <c r="AK172" s="16">
        <f t="shared" si="11"/>
        <v>8.9620772946859919</v>
      </c>
      <c r="AL172" s="10" t="s">
        <v>129</v>
      </c>
      <c r="AM172" s="10">
        <v>7</v>
      </c>
      <c r="AN172" s="10">
        <v>53</v>
      </c>
      <c r="AO172" s="10">
        <v>90</v>
      </c>
      <c r="AP172" s="10">
        <v>37</v>
      </c>
      <c r="AQ172" s="10">
        <v>-71.5</v>
      </c>
      <c r="AR172" s="17">
        <v>5</v>
      </c>
      <c r="AS172" s="10" t="s">
        <v>80</v>
      </c>
      <c r="AT172" s="16">
        <v>1.422454458274075</v>
      </c>
      <c r="AU172" s="16">
        <v>15.308725146292668</v>
      </c>
      <c r="AV172" s="16">
        <v>2.5446999031294064</v>
      </c>
      <c r="AW172" s="16">
        <f t="shared" si="12"/>
        <v>6.0159255429162357</v>
      </c>
      <c r="AX172" s="10" t="s">
        <v>129</v>
      </c>
      <c r="AY172" s="10">
        <v>53</v>
      </c>
      <c r="AZ172" s="10">
        <v>90</v>
      </c>
      <c r="BA172" s="10">
        <v>37</v>
      </c>
      <c r="BB172" s="10">
        <v>-71.5</v>
      </c>
      <c r="BC172" s="10">
        <v>5</v>
      </c>
      <c r="BD172" s="16">
        <v>1.349086822302394</v>
      </c>
      <c r="BE172" s="18">
        <f t="shared" si="15"/>
        <v>1.3857706402882344</v>
      </c>
      <c r="BF172" s="16">
        <v>1.3857706402882344</v>
      </c>
      <c r="BG172" s="16">
        <v>1.3857706402882344</v>
      </c>
      <c r="BH172" s="20">
        <f t="shared" si="13"/>
        <v>-7.3367635971681056E-2</v>
      </c>
      <c r="BI172" s="10">
        <v>-71.5</v>
      </c>
    </row>
    <row r="173" spans="1:61" x14ac:dyDescent="0.25">
      <c r="A173" s="10">
        <v>47</v>
      </c>
      <c r="B173" s="10">
        <v>7</v>
      </c>
      <c r="C173" s="10" t="s">
        <v>101</v>
      </c>
      <c r="D173" s="10">
        <v>493385.61993400002</v>
      </c>
      <c r="E173" s="10">
        <v>5180649.6397900004</v>
      </c>
      <c r="F173" s="10" t="s">
        <v>130</v>
      </c>
      <c r="G173" s="10" t="s">
        <v>139</v>
      </c>
      <c r="H173" s="10">
        <v>4</v>
      </c>
      <c r="I173" s="10" t="s">
        <v>79</v>
      </c>
      <c r="J173" s="10">
        <v>90</v>
      </c>
      <c r="K173" s="10">
        <v>124</v>
      </c>
      <c r="L173" s="10">
        <v>34</v>
      </c>
      <c r="M173" s="10">
        <v>-107</v>
      </c>
      <c r="N173" s="10">
        <v>6</v>
      </c>
      <c r="O173" s="10">
        <v>7.02</v>
      </c>
      <c r="P173" s="11">
        <v>1.3267663584854266</v>
      </c>
      <c r="Q173" s="22">
        <v>1.3556450117928127</v>
      </c>
      <c r="R173" s="12">
        <v>7</v>
      </c>
      <c r="S173" s="12" t="s">
        <v>101</v>
      </c>
      <c r="T173" s="10" t="s">
        <v>130</v>
      </c>
      <c r="U173" s="12">
        <v>34</v>
      </c>
      <c r="V173" s="16">
        <v>1.48</v>
      </c>
      <c r="W173" s="16">
        <v>1.3267663584854266</v>
      </c>
      <c r="X173" s="15" t="s">
        <v>139</v>
      </c>
      <c r="Y173" s="12">
        <v>7</v>
      </c>
      <c r="Z173" s="16">
        <v>7</v>
      </c>
      <c r="AA173" s="16" t="s">
        <v>101</v>
      </c>
      <c r="AB173" s="16" t="s">
        <v>139</v>
      </c>
      <c r="AC173" s="16" t="s">
        <v>79</v>
      </c>
      <c r="AD173" s="16" t="s">
        <v>130</v>
      </c>
      <c r="AE173" s="16">
        <v>1.3267663584854266</v>
      </c>
      <c r="AF173" s="16">
        <v>1.48</v>
      </c>
      <c r="AG173" s="16">
        <v>1.4630159</v>
      </c>
      <c r="AH173" s="16">
        <v>172.22577593007944</v>
      </c>
      <c r="AI173" s="16">
        <v>13.82852767082378</v>
      </c>
      <c r="AJ173" s="16">
        <v>1.896277571325345</v>
      </c>
      <c r="AK173" s="16">
        <f t="shared" si="11"/>
        <v>7.2924596482775224</v>
      </c>
      <c r="AL173" s="10" t="s">
        <v>130</v>
      </c>
      <c r="AM173" s="10">
        <v>7</v>
      </c>
      <c r="AN173" s="10">
        <v>90</v>
      </c>
      <c r="AO173" s="10">
        <v>124</v>
      </c>
      <c r="AP173" s="10">
        <v>34</v>
      </c>
      <c r="AQ173" s="10">
        <v>-107</v>
      </c>
      <c r="AR173" s="17">
        <v>6</v>
      </c>
      <c r="AS173" s="10" t="s">
        <v>80</v>
      </c>
      <c r="AT173" s="16">
        <v>1.3267663584854266</v>
      </c>
      <c r="AU173" s="16">
        <v>11.730419011258711</v>
      </c>
      <c r="AV173" s="16">
        <v>1.8693607284516267</v>
      </c>
      <c r="AW173" s="16">
        <f t="shared" si="12"/>
        <v>6.2750965250965249</v>
      </c>
      <c r="AX173" s="10" t="s">
        <v>130</v>
      </c>
      <c r="AY173" s="10">
        <v>90</v>
      </c>
      <c r="AZ173" s="10">
        <v>124</v>
      </c>
      <c r="BA173" s="10">
        <v>34</v>
      </c>
      <c r="BB173" s="10">
        <v>-107</v>
      </c>
      <c r="BC173" s="10">
        <v>6</v>
      </c>
      <c r="BD173" s="16">
        <v>1.3845236651001989</v>
      </c>
      <c r="BE173" s="18">
        <f t="shared" si="15"/>
        <v>1.3556450117928127</v>
      </c>
      <c r="BF173" s="16">
        <v>1.3556450117928127</v>
      </c>
      <c r="BG173" s="16">
        <v>1.3556450117928127</v>
      </c>
      <c r="BH173" s="20">
        <f t="shared" si="13"/>
        <v>5.7757306614772297E-2</v>
      </c>
      <c r="BI173" s="10">
        <v>-107</v>
      </c>
    </row>
    <row r="174" spans="1:61" x14ac:dyDescent="0.25">
      <c r="A174" s="10">
        <v>47</v>
      </c>
      <c r="B174" s="10">
        <v>7</v>
      </c>
      <c r="C174" s="10" t="s">
        <v>101</v>
      </c>
      <c r="D174" s="10">
        <v>493385.61993400002</v>
      </c>
      <c r="E174" s="10">
        <v>5180649.6397900004</v>
      </c>
      <c r="F174" s="10" t="s">
        <v>76</v>
      </c>
      <c r="G174" s="10" t="s">
        <v>139</v>
      </c>
      <c r="H174" s="10">
        <v>4</v>
      </c>
      <c r="I174" s="10" t="s">
        <v>79</v>
      </c>
      <c r="J174" s="10">
        <v>124</v>
      </c>
      <c r="K174" s="10">
        <v>153</v>
      </c>
      <c r="L174" s="10">
        <v>29</v>
      </c>
      <c r="M174" s="10">
        <v>-138.5</v>
      </c>
      <c r="N174" s="10">
        <v>7</v>
      </c>
      <c r="O174" s="10">
        <v>7.07</v>
      </c>
      <c r="P174" s="11">
        <v>1.3436008129333434</v>
      </c>
      <c r="Q174" s="22">
        <v>1.375853796649491</v>
      </c>
      <c r="R174" s="12">
        <v>7</v>
      </c>
      <c r="S174" s="12" t="s">
        <v>101</v>
      </c>
      <c r="T174" s="10" t="s">
        <v>76</v>
      </c>
      <c r="U174" s="12">
        <v>29</v>
      </c>
      <c r="V174" s="16">
        <v>1.5</v>
      </c>
      <c r="W174" s="16">
        <v>1.3436008129333434</v>
      </c>
      <c r="X174" s="15" t="s">
        <v>139</v>
      </c>
      <c r="Y174" s="12">
        <v>8</v>
      </c>
      <c r="Z174" s="16">
        <v>7</v>
      </c>
      <c r="AA174" s="16" t="s">
        <v>101</v>
      </c>
      <c r="AB174" s="16" t="s">
        <v>139</v>
      </c>
      <c r="AC174" s="16" t="s">
        <v>79</v>
      </c>
      <c r="AD174" s="16" t="s">
        <v>76</v>
      </c>
      <c r="AE174" s="16">
        <v>1.3436008129333434</v>
      </c>
      <c r="AF174" s="16">
        <v>1.5</v>
      </c>
      <c r="AG174" s="16">
        <v>1.5010212999999999</v>
      </c>
      <c r="AH174" s="16">
        <v>211.19019950514638</v>
      </c>
      <c r="AI174" s="16">
        <v>9.7759080870812767</v>
      </c>
      <c r="AJ174" s="16">
        <v>1.3044244241962222</v>
      </c>
      <c r="AK174" s="16">
        <f t="shared" si="11"/>
        <v>7.4944227551589488</v>
      </c>
      <c r="AL174" s="10" t="s">
        <v>76</v>
      </c>
      <c r="AM174" s="10">
        <v>7</v>
      </c>
      <c r="AN174" s="10">
        <v>124</v>
      </c>
      <c r="AO174" s="10">
        <v>153</v>
      </c>
      <c r="AP174" s="10">
        <v>29</v>
      </c>
      <c r="AQ174" s="10">
        <v>-138.5</v>
      </c>
      <c r="AR174" s="17">
        <v>7</v>
      </c>
      <c r="AS174" s="10" t="s">
        <v>80</v>
      </c>
      <c r="AT174" s="16">
        <v>1.3436008129333434</v>
      </c>
      <c r="AU174" s="16">
        <v>9.3853607065263791</v>
      </c>
      <c r="AV174" s="16">
        <v>1.327907555438282</v>
      </c>
      <c r="AW174" s="16">
        <f t="shared" si="12"/>
        <v>7.0677816901408459</v>
      </c>
      <c r="AX174" s="10" t="s">
        <v>76</v>
      </c>
      <c r="AY174" s="10">
        <v>124</v>
      </c>
      <c r="AZ174" s="10">
        <v>153</v>
      </c>
      <c r="BA174" s="10">
        <v>29</v>
      </c>
      <c r="BB174" s="10">
        <v>-138.5</v>
      </c>
      <c r="BC174" s="10">
        <v>7</v>
      </c>
      <c r="BD174" s="16">
        <v>1.4081067803656384</v>
      </c>
      <c r="BE174" s="18">
        <f t="shared" si="15"/>
        <v>1.375853796649491</v>
      </c>
      <c r="BF174" s="16">
        <v>1.375853796649491</v>
      </c>
      <c r="BG174" s="16">
        <v>1.375853796649491</v>
      </c>
      <c r="BH174" s="20">
        <f t="shared" si="13"/>
        <v>6.4505967432294975E-2</v>
      </c>
      <c r="BI174" s="10">
        <v>-138.5</v>
      </c>
    </row>
    <row r="175" spans="1:61" x14ac:dyDescent="0.25">
      <c r="A175" s="10">
        <v>49</v>
      </c>
      <c r="B175" s="10">
        <v>9</v>
      </c>
      <c r="C175" s="10" t="s">
        <v>101</v>
      </c>
      <c r="D175" s="10">
        <v>493449.423316998</v>
      </c>
      <c r="E175" s="10">
        <v>5180635.6795399804</v>
      </c>
      <c r="F175" s="10" t="s">
        <v>78</v>
      </c>
      <c r="G175" s="10" t="s">
        <v>139</v>
      </c>
      <c r="H175" s="10">
        <v>4</v>
      </c>
      <c r="I175" s="10" t="s">
        <v>86</v>
      </c>
      <c r="J175" s="10">
        <v>0</v>
      </c>
      <c r="K175" s="10">
        <v>10</v>
      </c>
      <c r="L175" s="10">
        <v>10</v>
      </c>
      <c r="M175" s="10">
        <v>-5</v>
      </c>
      <c r="N175" s="10">
        <v>1</v>
      </c>
      <c r="O175" s="10">
        <v>5.31</v>
      </c>
      <c r="P175" s="11">
        <v>1.2543266190320808</v>
      </c>
      <c r="Q175" s="11">
        <v>1.2543266190320808</v>
      </c>
      <c r="R175" s="12">
        <v>9</v>
      </c>
      <c r="S175" s="12" t="s">
        <v>101</v>
      </c>
      <c r="T175" s="10" t="s">
        <v>78</v>
      </c>
      <c r="U175" s="13">
        <v>10</v>
      </c>
      <c r="V175" s="16">
        <v>1.1399999999999999</v>
      </c>
      <c r="W175" s="16">
        <v>1.2543266190320808</v>
      </c>
      <c r="X175" s="15" t="s">
        <v>139</v>
      </c>
      <c r="Y175" s="12">
        <v>2</v>
      </c>
      <c r="Z175" s="16">
        <v>9</v>
      </c>
      <c r="AA175" s="16" t="s">
        <v>101</v>
      </c>
      <c r="AB175" s="16" t="s">
        <v>139</v>
      </c>
      <c r="AC175" s="16" t="s">
        <v>86</v>
      </c>
      <c r="AD175" s="16" t="s">
        <v>78</v>
      </c>
      <c r="AE175" s="16">
        <v>1.2543266190320808</v>
      </c>
      <c r="AF175" s="16">
        <v>1.1399999999999999</v>
      </c>
      <c r="AG175" s="16">
        <v>1.1472807</v>
      </c>
      <c r="AH175" s="16">
        <v>12.543266190320807</v>
      </c>
      <c r="AI175" s="16">
        <v>30.086278284103496</v>
      </c>
      <c r="AJ175" s="16">
        <v>1.9986440347657179</v>
      </c>
      <c r="AK175" s="16">
        <f t="shared" si="11"/>
        <v>15.053345048324339</v>
      </c>
      <c r="AL175" s="10" t="s">
        <v>78</v>
      </c>
      <c r="AM175" s="10">
        <v>1</v>
      </c>
      <c r="AN175" s="10" t="s">
        <v>63</v>
      </c>
      <c r="AO175" s="10" t="s">
        <v>64</v>
      </c>
      <c r="AP175" s="10">
        <v>10</v>
      </c>
      <c r="AQ175" s="10">
        <v>-5</v>
      </c>
      <c r="AR175" s="17" t="s">
        <v>65</v>
      </c>
      <c r="AS175" s="10">
        <v>5.1100000000000003</v>
      </c>
      <c r="AT175" s="18">
        <v>0.69587678563951794</v>
      </c>
      <c r="AU175" s="18">
        <v>33.184831976958641</v>
      </c>
      <c r="AV175" s="18">
        <v>2.2149347569665405</v>
      </c>
      <c r="AW175" s="18">
        <f t="shared" si="12"/>
        <v>14.9823067576071</v>
      </c>
      <c r="AX175" s="19" t="s">
        <v>78</v>
      </c>
      <c r="AY175" s="19">
        <v>0</v>
      </c>
      <c r="AZ175" s="19">
        <v>10</v>
      </c>
      <c r="BA175" s="19">
        <v>10</v>
      </c>
      <c r="BB175" s="19">
        <v>-5</v>
      </c>
      <c r="BC175" s="19">
        <v>1</v>
      </c>
      <c r="BD175" s="18">
        <v>0.85360904776187874</v>
      </c>
      <c r="BE175" s="16">
        <f t="shared" si="15"/>
        <v>0.77474291670069828</v>
      </c>
      <c r="BF175" s="16">
        <v>0.69587678563951794</v>
      </c>
      <c r="BG175" s="16">
        <v>0.85360904776187874</v>
      </c>
      <c r="BH175" s="20">
        <f t="shared" si="13"/>
        <v>0.1577322621223608</v>
      </c>
      <c r="BI175" s="10">
        <v>-5</v>
      </c>
    </row>
    <row r="176" spans="1:61" x14ac:dyDescent="0.25">
      <c r="A176" s="10">
        <v>49</v>
      </c>
      <c r="B176" s="10">
        <v>9</v>
      </c>
      <c r="C176" s="10" t="s">
        <v>101</v>
      </c>
      <c r="D176" s="10">
        <v>493449.423316998</v>
      </c>
      <c r="E176" s="10">
        <v>5180635.6795399804</v>
      </c>
      <c r="F176" s="10" t="s">
        <v>78</v>
      </c>
      <c r="G176" s="10" t="s">
        <v>139</v>
      </c>
      <c r="H176" s="10">
        <v>4</v>
      </c>
      <c r="I176" s="10" t="s">
        <v>86</v>
      </c>
      <c r="J176" s="10">
        <v>10</v>
      </c>
      <c r="K176" s="10">
        <v>20</v>
      </c>
      <c r="L176" s="10">
        <v>10</v>
      </c>
      <c r="M176" s="10">
        <v>-15</v>
      </c>
      <c r="N176" s="10">
        <v>2</v>
      </c>
      <c r="O176" s="10">
        <v>5.1100000000000003</v>
      </c>
      <c r="P176" s="11">
        <v>1.2543266190320808</v>
      </c>
      <c r="Q176" s="11">
        <v>1.2543266190320808</v>
      </c>
      <c r="R176" s="12">
        <v>9</v>
      </c>
      <c r="S176" s="12" t="s">
        <v>101</v>
      </c>
      <c r="T176" s="10" t="s">
        <v>78</v>
      </c>
      <c r="U176" s="13">
        <v>10</v>
      </c>
      <c r="V176" s="16">
        <v>1.1399999999999999</v>
      </c>
      <c r="W176" s="16">
        <v>1.2543266190320808</v>
      </c>
      <c r="X176" s="15" t="s">
        <v>139</v>
      </c>
      <c r="Y176" s="12">
        <v>3</v>
      </c>
      <c r="Z176" s="16">
        <v>9</v>
      </c>
      <c r="AA176" s="16" t="s">
        <v>101</v>
      </c>
      <c r="AB176" s="16" t="s">
        <v>139</v>
      </c>
      <c r="AC176" s="16" t="s">
        <v>86</v>
      </c>
      <c r="AD176" s="16" t="s">
        <v>78</v>
      </c>
      <c r="AE176" s="16">
        <v>1.2543266190320808</v>
      </c>
      <c r="AF176" s="16">
        <v>1.1399999999999999</v>
      </c>
      <c r="AG176" s="16">
        <v>1.1472807</v>
      </c>
      <c r="AH176" s="16">
        <v>25.086532380641614</v>
      </c>
      <c r="AI176" s="16">
        <v>27.280349637328733</v>
      </c>
      <c r="AJ176" s="16">
        <v>1.927523715466599</v>
      </c>
      <c r="AK176" s="16">
        <f t="shared" si="11"/>
        <v>14.153055248259259</v>
      </c>
      <c r="AL176" s="10" t="s">
        <v>78</v>
      </c>
      <c r="AM176" s="10">
        <v>1</v>
      </c>
      <c r="AN176" s="10" t="s">
        <v>64</v>
      </c>
      <c r="AO176" s="10" t="s">
        <v>68</v>
      </c>
      <c r="AP176" s="10">
        <v>10</v>
      </c>
      <c r="AQ176" s="10">
        <v>-15</v>
      </c>
      <c r="AR176" s="17" t="s">
        <v>69</v>
      </c>
      <c r="AS176" s="10">
        <v>5.49</v>
      </c>
      <c r="AT176" s="18">
        <v>1.288620824982764</v>
      </c>
      <c r="AU176" s="18">
        <v>28.611248177092303</v>
      </c>
      <c r="AV176" s="18">
        <v>2.2992861380167455</v>
      </c>
      <c r="AW176" s="18">
        <f t="shared" si="12"/>
        <v>12.443535279941713</v>
      </c>
      <c r="AX176" s="19" t="s">
        <v>78</v>
      </c>
      <c r="AY176" s="19">
        <v>10</v>
      </c>
      <c r="AZ176" s="19">
        <v>20</v>
      </c>
      <c r="BA176" s="19">
        <v>10</v>
      </c>
      <c r="BB176" s="19">
        <v>-15</v>
      </c>
      <c r="BC176" s="19">
        <v>2</v>
      </c>
      <c r="BD176" s="18">
        <v>1.2381565714487357</v>
      </c>
      <c r="BE176" s="16">
        <f t="shared" si="15"/>
        <v>1.2633886982157498</v>
      </c>
      <c r="BF176" s="16">
        <v>1.288620824982764</v>
      </c>
      <c r="BG176" s="16">
        <v>1.2381565714487357</v>
      </c>
      <c r="BH176" s="20">
        <f t="shared" si="13"/>
        <v>-5.0464253534028281E-2</v>
      </c>
      <c r="BI176" s="10">
        <v>-15</v>
      </c>
    </row>
    <row r="177" spans="1:61" x14ac:dyDescent="0.25">
      <c r="A177" s="10">
        <v>49</v>
      </c>
      <c r="B177" s="10">
        <v>9</v>
      </c>
      <c r="C177" s="10" t="s">
        <v>101</v>
      </c>
      <c r="D177" s="10">
        <v>493449.423316998</v>
      </c>
      <c r="E177" s="10">
        <v>5180635.6795399804</v>
      </c>
      <c r="F177" s="10" t="s">
        <v>78</v>
      </c>
      <c r="G177" s="10" t="s">
        <v>139</v>
      </c>
      <c r="H177" s="10">
        <v>4</v>
      </c>
      <c r="I177" s="10" t="s">
        <v>86</v>
      </c>
      <c r="J177" s="10">
        <v>20</v>
      </c>
      <c r="K177" s="10">
        <v>30</v>
      </c>
      <c r="L177" s="10">
        <v>10</v>
      </c>
      <c r="M177" s="10">
        <v>-25</v>
      </c>
      <c r="N177" s="10">
        <v>3</v>
      </c>
      <c r="O177" s="10">
        <v>6.1</v>
      </c>
      <c r="P177" s="11">
        <v>1.2543266190320808</v>
      </c>
      <c r="Q177" s="11">
        <v>1.2543266190320808</v>
      </c>
      <c r="R177" s="12">
        <v>9</v>
      </c>
      <c r="S177" s="12" t="s">
        <v>101</v>
      </c>
      <c r="T177" s="10" t="s">
        <v>102</v>
      </c>
      <c r="U177" s="21">
        <v>10</v>
      </c>
      <c r="V177" s="16">
        <v>1.1399999999999999</v>
      </c>
      <c r="W177" s="16">
        <v>1.2543266190320808</v>
      </c>
      <c r="X177" s="15" t="s">
        <v>139</v>
      </c>
      <c r="Y177" s="12">
        <v>4</v>
      </c>
      <c r="Z177" s="16">
        <v>9</v>
      </c>
      <c r="AA177" s="16" t="s">
        <v>101</v>
      </c>
      <c r="AB177" s="16" t="s">
        <v>139</v>
      </c>
      <c r="AC177" s="16" t="s">
        <v>86</v>
      </c>
      <c r="AD177" s="16" t="s">
        <v>102</v>
      </c>
      <c r="AE177" s="16">
        <v>1.2543266190320808</v>
      </c>
      <c r="AF177" s="16">
        <v>1.1399999999999999</v>
      </c>
      <c r="AG177" s="16">
        <v>1.1659999999999999</v>
      </c>
      <c r="AH177" s="16">
        <v>37.629798570962421</v>
      </c>
      <c r="AI177" s="16">
        <v>16.252626583140465</v>
      </c>
      <c r="AJ177" s="16">
        <v>1.3589972556601473</v>
      </c>
      <c r="AK177" s="16">
        <f t="shared" si="11"/>
        <v>11.959278442579032</v>
      </c>
      <c r="AL177" s="10" t="s">
        <v>102</v>
      </c>
      <c r="AM177" s="10">
        <v>2</v>
      </c>
      <c r="AN177" s="10" t="s">
        <v>68</v>
      </c>
      <c r="AO177" s="10" t="s">
        <v>70</v>
      </c>
      <c r="AP177" s="10">
        <v>10</v>
      </c>
      <c r="AQ177" s="10">
        <v>-25</v>
      </c>
      <c r="AR177" s="17" t="s">
        <v>71</v>
      </c>
      <c r="AS177" s="10">
        <v>6.24</v>
      </c>
      <c r="AT177" s="18">
        <v>1.2543266190320808</v>
      </c>
      <c r="AU177" s="18">
        <v>21.499158250209867</v>
      </c>
      <c r="AV177" s="18">
        <v>1.7995824003253265</v>
      </c>
      <c r="AW177" s="18">
        <f t="shared" si="12"/>
        <v>11.946748449153134</v>
      </c>
      <c r="AX177" s="19" t="s">
        <v>102</v>
      </c>
      <c r="AY177" s="19">
        <v>20</v>
      </c>
      <c r="AZ177" s="19">
        <v>30</v>
      </c>
      <c r="BA177" s="19">
        <v>10</v>
      </c>
      <c r="BB177" s="19">
        <v>-25</v>
      </c>
      <c r="BC177" s="19">
        <v>3</v>
      </c>
      <c r="BD177" s="18">
        <v>1.1724332621698395</v>
      </c>
      <c r="BE177" s="16">
        <f t="shared" si="15"/>
        <v>1.21337994060096</v>
      </c>
      <c r="BF177" s="16">
        <v>1.2543266190320808</v>
      </c>
      <c r="BG177" s="16">
        <v>1.1724332621698395</v>
      </c>
      <c r="BH177" s="20">
        <f t="shared" si="13"/>
        <v>-8.1893356862241307E-2</v>
      </c>
      <c r="BI177" s="10">
        <v>-25</v>
      </c>
    </row>
    <row r="178" spans="1:61" x14ac:dyDescent="0.25">
      <c r="A178" s="10">
        <v>49</v>
      </c>
      <c r="B178" s="10">
        <v>9</v>
      </c>
      <c r="C178" s="10" t="s">
        <v>101</v>
      </c>
      <c r="D178" s="10">
        <v>493449.423316998</v>
      </c>
      <c r="E178" s="10">
        <v>5180635.6795399804</v>
      </c>
      <c r="F178" s="10" t="s">
        <v>103</v>
      </c>
      <c r="G178" s="10" t="s">
        <v>139</v>
      </c>
      <c r="H178" s="10">
        <v>4</v>
      </c>
      <c r="I178" s="10" t="s">
        <v>86</v>
      </c>
      <c r="J178" s="10">
        <v>30</v>
      </c>
      <c r="K178" s="10">
        <v>45</v>
      </c>
      <c r="L178" s="10">
        <v>15</v>
      </c>
      <c r="M178" s="10">
        <v>-37.5</v>
      </c>
      <c r="N178" s="10">
        <v>4</v>
      </c>
      <c r="O178" s="10">
        <v>6.09</v>
      </c>
      <c r="P178" s="11">
        <v>1.2136071223969882</v>
      </c>
      <c r="Q178" s="22">
        <v>1.1728160903975171</v>
      </c>
      <c r="R178" s="13">
        <v>9</v>
      </c>
      <c r="S178" s="13" t="s">
        <v>101</v>
      </c>
      <c r="T178" s="10" t="s">
        <v>103</v>
      </c>
      <c r="U178" s="12">
        <v>15</v>
      </c>
      <c r="V178" s="16">
        <v>1.32</v>
      </c>
      <c r="W178" s="16">
        <v>1.2136071223969882</v>
      </c>
      <c r="X178" s="15" t="s">
        <v>139</v>
      </c>
      <c r="Y178" s="12">
        <v>5</v>
      </c>
      <c r="Z178" s="16">
        <v>9</v>
      </c>
      <c r="AA178" s="16" t="s">
        <v>101</v>
      </c>
      <c r="AB178" s="16" t="s">
        <v>139</v>
      </c>
      <c r="AC178" s="16" t="s">
        <v>86</v>
      </c>
      <c r="AD178" s="16" t="s">
        <v>103</v>
      </c>
      <c r="AE178" s="16">
        <v>1.2136071223969882</v>
      </c>
      <c r="AF178" s="16">
        <v>1.32</v>
      </c>
      <c r="AG178" s="16">
        <v>1.2169231</v>
      </c>
      <c r="AH178" s="16">
        <v>55.833905406917246</v>
      </c>
      <c r="AI178" s="16">
        <v>21.76121534370624</v>
      </c>
      <c r="AJ178" s="16">
        <v>2.1627851215352236</v>
      </c>
      <c r="AK178" s="16">
        <f t="shared" si="11"/>
        <v>10.061663143058492</v>
      </c>
      <c r="AL178" s="10" t="s">
        <v>103</v>
      </c>
      <c r="AM178" s="10">
        <v>2</v>
      </c>
      <c r="AN178" s="10">
        <v>30</v>
      </c>
      <c r="AO178" s="10">
        <v>45</v>
      </c>
      <c r="AP178" s="10">
        <v>15</v>
      </c>
      <c r="AQ178" s="10">
        <v>-37.5</v>
      </c>
      <c r="AR178" s="17">
        <v>4</v>
      </c>
      <c r="AS178" s="10">
        <v>6.12</v>
      </c>
      <c r="AT178" s="16">
        <v>1.2136071223969882</v>
      </c>
      <c r="AU178" s="16">
        <v>24.568262585804632</v>
      </c>
      <c r="AV178" s="16">
        <v>2.4690230101605533</v>
      </c>
      <c r="AW178" s="16">
        <f t="shared" si="12"/>
        <v>9.9506008995060071</v>
      </c>
      <c r="AX178" s="10" t="s">
        <v>103</v>
      </c>
      <c r="AY178" s="10">
        <v>30</v>
      </c>
      <c r="AZ178" s="10">
        <v>45</v>
      </c>
      <c r="BA178" s="10">
        <v>15</v>
      </c>
      <c r="BB178" s="10">
        <v>-37.5</v>
      </c>
      <c r="BC178" s="10">
        <v>4</v>
      </c>
      <c r="BD178" s="16">
        <v>1.1320250583980458</v>
      </c>
      <c r="BE178" s="18">
        <f t="shared" si="15"/>
        <v>1.1728160903975171</v>
      </c>
      <c r="BF178" s="16">
        <v>1.1728160903975171</v>
      </c>
      <c r="BG178" s="16">
        <v>1.1728160903975171</v>
      </c>
      <c r="BH178" s="20">
        <f t="shared" si="13"/>
        <v>-8.1582063998942411E-2</v>
      </c>
      <c r="BI178" s="10">
        <v>-37.5</v>
      </c>
    </row>
    <row r="179" spans="1:61" x14ac:dyDescent="0.25">
      <c r="A179" s="10">
        <v>49</v>
      </c>
      <c r="B179" s="10">
        <v>9</v>
      </c>
      <c r="C179" s="10" t="s">
        <v>101</v>
      </c>
      <c r="D179" s="10">
        <v>493449.423316998</v>
      </c>
      <c r="E179" s="10">
        <v>5180635.6795399804</v>
      </c>
      <c r="F179" s="10" t="s">
        <v>104</v>
      </c>
      <c r="G179" s="10" t="s">
        <v>139</v>
      </c>
      <c r="H179" s="10">
        <v>4</v>
      </c>
      <c r="I179" s="10" t="s">
        <v>86</v>
      </c>
      <c r="J179" s="10">
        <v>45</v>
      </c>
      <c r="K179" s="10">
        <v>71</v>
      </c>
      <c r="L179" s="10">
        <v>26</v>
      </c>
      <c r="M179" s="10">
        <v>-58</v>
      </c>
      <c r="N179" s="10">
        <v>5</v>
      </c>
      <c r="O179" s="10">
        <v>6.36</v>
      </c>
      <c r="P179" s="11">
        <v>1.2701345557524215</v>
      </c>
      <c r="Q179" s="22">
        <v>1.1956484806776522</v>
      </c>
      <c r="R179" s="12">
        <v>9</v>
      </c>
      <c r="S179" s="12" t="s">
        <v>101</v>
      </c>
      <c r="T179" s="10" t="s">
        <v>104</v>
      </c>
      <c r="U179" s="12">
        <v>26</v>
      </c>
      <c r="V179" s="16">
        <v>1.32</v>
      </c>
      <c r="W179" s="16">
        <v>1.2701345557524215</v>
      </c>
      <c r="X179" s="15" t="s">
        <v>139</v>
      </c>
      <c r="Y179" s="12">
        <v>6</v>
      </c>
      <c r="Z179" s="16">
        <v>9</v>
      </c>
      <c r="AA179" s="16" t="s">
        <v>101</v>
      </c>
      <c r="AB179" s="16" t="s">
        <v>139</v>
      </c>
      <c r="AC179" s="16" t="s">
        <v>86</v>
      </c>
      <c r="AD179" s="16" t="s">
        <v>104</v>
      </c>
      <c r="AE179" s="16">
        <v>1.2701345557524215</v>
      </c>
      <c r="AF179" s="16">
        <v>1.32</v>
      </c>
      <c r="AG179" s="16">
        <v>1.3510017000000001</v>
      </c>
      <c r="AH179" s="16">
        <v>88.857403856480204</v>
      </c>
      <c r="AI179" s="16">
        <v>26.420503073989405</v>
      </c>
      <c r="AJ179" s="16">
        <v>2.851652458833867</v>
      </c>
      <c r="AK179" s="16">
        <f t="shared" si="11"/>
        <v>9.2649800266311573</v>
      </c>
      <c r="AL179" s="10" t="s">
        <v>104</v>
      </c>
      <c r="AM179" s="10">
        <v>2</v>
      </c>
      <c r="AN179" s="10">
        <v>45</v>
      </c>
      <c r="AO179" s="10">
        <v>71</v>
      </c>
      <c r="AP179" s="10">
        <v>26</v>
      </c>
      <c r="AQ179" s="10">
        <v>-58</v>
      </c>
      <c r="AR179" s="17">
        <v>5</v>
      </c>
      <c r="AS179" s="10">
        <v>6.34</v>
      </c>
      <c r="AT179" s="16">
        <v>1.2701345557524215</v>
      </c>
      <c r="AU179" s="16">
        <v>22.29482427326894</v>
      </c>
      <c r="AV179" s="16">
        <v>2.7832204493291655</v>
      </c>
      <c r="AW179" s="16">
        <f t="shared" si="12"/>
        <v>8.0104413858566694</v>
      </c>
      <c r="AX179" s="10" t="s">
        <v>104</v>
      </c>
      <c r="AY179" s="10">
        <v>45</v>
      </c>
      <c r="AZ179" s="10">
        <v>71</v>
      </c>
      <c r="BA179" s="10">
        <v>26</v>
      </c>
      <c r="BB179" s="10">
        <v>-58</v>
      </c>
      <c r="BC179" s="10">
        <v>5</v>
      </c>
      <c r="BD179" s="16">
        <v>1.1211624056028828</v>
      </c>
      <c r="BE179" s="18">
        <f t="shared" si="15"/>
        <v>1.1956484806776522</v>
      </c>
      <c r="BF179" s="16">
        <v>1.1956484806776522</v>
      </c>
      <c r="BG179" s="16">
        <v>1.1956484806776522</v>
      </c>
      <c r="BH179" s="20">
        <f t="shared" si="13"/>
        <v>-0.14897215014953868</v>
      </c>
      <c r="BI179" s="10">
        <v>-58</v>
      </c>
    </row>
    <row r="180" spans="1:61" x14ac:dyDescent="0.25">
      <c r="A180" s="10">
        <v>49</v>
      </c>
      <c r="B180" s="10">
        <v>9</v>
      </c>
      <c r="C180" s="10" t="s">
        <v>101</v>
      </c>
      <c r="D180" s="10">
        <v>493449.423316998</v>
      </c>
      <c r="E180" s="10">
        <v>5180635.6795399804</v>
      </c>
      <c r="F180" s="10" t="s">
        <v>87</v>
      </c>
      <c r="G180" s="10" t="s">
        <v>139</v>
      </c>
      <c r="H180" s="10">
        <v>4</v>
      </c>
      <c r="I180" s="10" t="s">
        <v>86</v>
      </c>
      <c r="J180" s="10">
        <v>71</v>
      </c>
      <c r="K180" s="10">
        <v>88</v>
      </c>
      <c r="L180" s="10">
        <v>17</v>
      </c>
      <c r="M180" s="10">
        <v>-79.5</v>
      </c>
      <c r="N180" s="10">
        <v>6</v>
      </c>
      <c r="O180" s="10">
        <v>6.66</v>
      </c>
      <c r="P180" s="11">
        <v>1.460438624825293</v>
      </c>
      <c r="Q180" s="22">
        <v>1.398678954812842</v>
      </c>
      <c r="R180" s="12">
        <v>9</v>
      </c>
      <c r="S180" s="12" t="s">
        <v>101</v>
      </c>
      <c r="T180" s="10" t="s">
        <v>87</v>
      </c>
      <c r="U180" s="12">
        <v>17</v>
      </c>
      <c r="V180" s="16">
        <v>1.41</v>
      </c>
      <c r="W180" s="16">
        <v>1.460438624825293</v>
      </c>
      <c r="X180" s="15" t="s">
        <v>139</v>
      </c>
      <c r="Y180" s="12">
        <v>7</v>
      </c>
      <c r="Z180" s="16">
        <v>9</v>
      </c>
      <c r="AA180" s="16" t="s">
        <v>101</v>
      </c>
      <c r="AB180" s="16" t="s">
        <v>139</v>
      </c>
      <c r="AC180" s="16" t="s">
        <v>86</v>
      </c>
      <c r="AD180" s="16" t="s">
        <v>87</v>
      </c>
      <c r="AE180" s="16">
        <v>1.460438624825293</v>
      </c>
      <c r="AF180" s="16">
        <v>1.41</v>
      </c>
      <c r="AG180" s="16">
        <v>1.4</v>
      </c>
      <c r="AH180" s="16">
        <v>113.68486047851019</v>
      </c>
      <c r="AI180" s="16">
        <v>10.593346492083553</v>
      </c>
      <c r="AJ180" s="16">
        <v>1.4164674465975111</v>
      </c>
      <c r="AK180" s="16">
        <f t="shared" si="11"/>
        <v>7.4787080476362338</v>
      </c>
      <c r="AL180" s="10" t="s">
        <v>87</v>
      </c>
      <c r="AM180" s="10">
        <v>10</v>
      </c>
      <c r="AN180" s="10">
        <v>71</v>
      </c>
      <c r="AO180" s="10">
        <v>88</v>
      </c>
      <c r="AP180" s="10">
        <v>17</v>
      </c>
      <c r="AQ180" s="10">
        <v>-79.5</v>
      </c>
      <c r="AR180" s="17">
        <v>6</v>
      </c>
      <c r="AS180" s="10">
        <v>6.52</v>
      </c>
      <c r="AT180" s="16">
        <v>1.460438624825293</v>
      </c>
      <c r="AU180" s="16">
        <v>13.910823945323401</v>
      </c>
      <c r="AV180" s="16">
        <v>1.9675759372958759</v>
      </c>
      <c r="AW180" s="16">
        <f t="shared" si="12"/>
        <v>7.0700315457413261</v>
      </c>
      <c r="AX180" s="10" t="s">
        <v>87</v>
      </c>
      <c r="AY180" s="10">
        <v>71</v>
      </c>
      <c r="AZ180" s="10">
        <v>88</v>
      </c>
      <c r="BA180" s="10">
        <v>17</v>
      </c>
      <c r="BB180" s="10">
        <v>-79.5</v>
      </c>
      <c r="BC180" s="10">
        <v>6</v>
      </c>
      <c r="BD180" s="16">
        <v>1.3369192848003908</v>
      </c>
      <c r="BE180" s="18">
        <f t="shared" si="15"/>
        <v>1.398678954812842</v>
      </c>
      <c r="BF180" s="16">
        <v>1.398678954812842</v>
      </c>
      <c r="BG180" s="16">
        <v>1.398678954812842</v>
      </c>
      <c r="BH180" s="20">
        <f t="shared" si="13"/>
        <v>-0.12351934002490217</v>
      </c>
      <c r="BI180" s="10">
        <v>-79.5</v>
      </c>
    </row>
    <row r="181" spans="1:61" x14ac:dyDescent="0.25">
      <c r="A181" s="10">
        <v>49</v>
      </c>
      <c r="B181" s="10">
        <v>9</v>
      </c>
      <c r="C181" s="10" t="s">
        <v>101</v>
      </c>
      <c r="D181" s="10">
        <v>493449.423316998</v>
      </c>
      <c r="E181" s="10">
        <v>5180635.6795399804</v>
      </c>
      <c r="F181" s="10" t="s">
        <v>129</v>
      </c>
      <c r="G181" s="10" t="s">
        <v>139</v>
      </c>
      <c r="H181" s="10">
        <v>4</v>
      </c>
      <c r="I181" s="10" t="s">
        <v>86</v>
      </c>
      <c r="J181" s="10">
        <v>88</v>
      </c>
      <c r="K181" s="10">
        <v>104</v>
      </c>
      <c r="L181" s="10">
        <v>16</v>
      </c>
      <c r="M181" s="10">
        <v>-96</v>
      </c>
      <c r="N181" s="10">
        <v>7</v>
      </c>
      <c r="O181" s="10">
        <v>6.65</v>
      </c>
      <c r="P181" s="11">
        <v>1.5034574973968957</v>
      </c>
      <c r="Q181" s="22">
        <v>1.5291633437625696</v>
      </c>
      <c r="R181" s="12">
        <v>9</v>
      </c>
      <c r="S181" s="12" t="s">
        <v>101</v>
      </c>
      <c r="T181" s="10" t="s">
        <v>129</v>
      </c>
      <c r="U181" s="12">
        <v>16</v>
      </c>
      <c r="V181" s="16">
        <v>1.48</v>
      </c>
      <c r="W181" s="16">
        <v>1.5034574973968957</v>
      </c>
      <c r="X181" s="15" t="s">
        <v>139</v>
      </c>
      <c r="Y181" s="12">
        <v>8</v>
      </c>
      <c r="Z181" s="16">
        <v>9</v>
      </c>
      <c r="AA181" s="16" t="s">
        <v>101</v>
      </c>
      <c r="AB181" s="16" t="s">
        <v>139</v>
      </c>
      <c r="AC181" s="16" t="s">
        <v>86</v>
      </c>
      <c r="AD181" s="16" t="s">
        <v>129</v>
      </c>
      <c r="AE181" s="16">
        <v>1.5034574973968957</v>
      </c>
      <c r="AF181" s="16">
        <v>1.48</v>
      </c>
      <c r="AG181" s="16">
        <v>1.3798429000000001</v>
      </c>
      <c r="AH181" s="16">
        <v>137.74018043686053</v>
      </c>
      <c r="AI181" s="16">
        <v>9.6333642087962641</v>
      </c>
      <c r="AJ181" s="16">
        <v>1.3151983662350177</v>
      </c>
      <c r="AK181" s="16">
        <f t="shared" si="11"/>
        <v>7.3246473354231965</v>
      </c>
      <c r="AL181" s="10" t="s">
        <v>129</v>
      </c>
      <c r="AM181" s="10">
        <v>7</v>
      </c>
      <c r="AN181" s="10">
        <v>88</v>
      </c>
      <c r="AO181" s="10">
        <v>104</v>
      </c>
      <c r="AP181" s="10">
        <v>16</v>
      </c>
      <c r="AQ181" s="10">
        <v>-96</v>
      </c>
      <c r="AR181" s="17">
        <v>7</v>
      </c>
      <c r="AS181" s="10">
        <v>6.52</v>
      </c>
      <c r="AT181" s="16">
        <v>1.5034574973968957</v>
      </c>
      <c r="AU181" s="16">
        <v>8.2966798536350286</v>
      </c>
      <c r="AV181" s="16">
        <v>1.41517447314975</v>
      </c>
      <c r="AW181" s="16">
        <f t="shared" si="12"/>
        <v>5.8626551079381262</v>
      </c>
      <c r="AX181" s="10" t="s">
        <v>129</v>
      </c>
      <c r="AY181" s="10">
        <v>88</v>
      </c>
      <c r="AZ181" s="10">
        <v>108</v>
      </c>
      <c r="BA181" s="10">
        <v>20</v>
      </c>
      <c r="BB181" s="10">
        <v>-98</v>
      </c>
      <c r="BC181" s="10">
        <v>7</v>
      </c>
      <c r="BD181" s="16">
        <v>1.5548691901282432</v>
      </c>
      <c r="BE181" s="18">
        <f t="shared" si="15"/>
        <v>1.5291633437625696</v>
      </c>
      <c r="BF181" s="16">
        <v>1.5291633437625696</v>
      </c>
      <c r="BG181" s="16">
        <v>1.5291633437625696</v>
      </c>
      <c r="BH181" s="20">
        <f t="shared" si="13"/>
        <v>5.1411692731347491E-2</v>
      </c>
      <c r="BI181" s="10">
        <v>-98</v>
      </c>
    </row>
    <row r="182" spans="1:61" x14ac:dyDescent="0.25">
      <c r="A182" s="10">
        <v>49</v>
      </c>
      <c r="B182" s="10">
        <v>9</v>
      </c>
      <c r="C182" s="10" t="s">
        <v>101</v>
      </c>
      <c r="D182" s="10">
        <v>493449.423316998</v>
      </c>
      <c r="E182" s="10">
        <v>5180635.6795399804</v>
      </c>
      <c r="F182" s="10" t="s">
        <v>130</v>
      </c>
      <c r="G182" s="10" t="s">
        <v>139</v>
      </c>
      <c r="H182" s="10">
        <v>4</v>
      </c>
      <c r="I182" s="10" t="s">
        <v>86</v>
      </c>
      <c r="J182" s="10">
        <v>104</v>
      </c>
      <c r="K182" s="10">
        <v>136</v>
      </c>
      <c r="L182" s="10">
        <v>32</v>
      </c>
      <c r="M182" s="10">
        <v>-120</v>
      </c>
      <c r="N182" s="10">
        <v>8</v>
      </c>
      <c r="O182" s="10">
        <v>6.83</v>
      </c>
      <c r="P182" s="11">
        <v>1.6104995668042434</v>
      </c>
      <c r="Q182" s="22">
        <v>1.5783507707556759</v>
      </c>
      <c r="R182" s="12">
        <v>9</v>
      </c>
      <c r="S182" s="12" t="s">
        <v>101</v>
      </c>
      <c r="T182" s="10" t="s">
        <v>130</v>
      </c>
      <c r="U182" s="12">
        <v>32</v>
      </c>
      <c r="V182" s="16">
        <v>1.5</v>
      </c>
      <c r="W182" s="16">
        <v>1.6104995668042434</v>
      </c>
      <c r="X182" s="15" t="s">
        <v>139</v>
      </c>
      <c r="Y182" s="12">
        <v>9</v>
      </c>
      <c r="Z182" s="16">
        <v>9</v>
      </c>
      <c r="AA182" s="16" t="s">
        <v>101</v>
      </c>
      <c r="AB182" s="16" t="s">
        <v>139</v>
      </c>
      <c r="AC182" s="16" t="s">
        <v>86</v>
      </c>
      <c r="AD182" s="16" t="s">
        <v>130</v>
      </c>
      <c r="AE182" s="16">
        <v>1.6104995668042434</v>
      </c>
      <c r="AF182" s="16">
        <v>1.5</v>
      </c>
      <c r="AG182" s="16">
        <v>1.4630159</v>
      </c>
      <c r="AH182" s="16">
        <v>189.27616657459632</v>
      </c>
      <c r="AI182" s="16">
        <v>17.400878167506288</v>
      </c>
      <c r="AJ182" s="16">
        <v>1.8906972989871207</v>
      </c>
      <c r="AK182" s="16">
        <f t="shared" si="11"/>
        <v>9.2034183244606318</v>
      </c>
      <c r="AL182" s="10" t="s">
        <v>130</v>
      </c>
      <c r="AM182" s="10">
        <v>7</v>
      </c>
      <c r="AN182" s="10">
        <v>104</v>
      </c>
      <c r="AO182" s="10">
        <v>136</v>
      </c>
      <c r="AP182" s="10">
        <v>32</v>
      </c>
      <c r="AQ182" s="10">
        <v>-120</v>
      </c>
      <c r="AR182" s="17">
        <v>8</v>
      </c>
      <c r="AS182" s="10">
        <v>6.73</v>
      </c>
      <c r="AT182" s="16">
        <v>1.6104995668042434</v>
      </c>
      <c r="AU182" s="16">
        <v>15.075822024871854</v>
      </c>
      <c r="AV182" s="16">
        <v>2.0609240856480544</v>
      </c>
      <c r="AW182" s="16">
        <f t="shared" si="12"/>
        <v>7.3150787696924242</v>
      </c>
      <c r="AX182" s="10" t="s">
        <v>130</v>
      </c>
      <c r="AY182" s="10">
        <v>108</v>
      </c>
      <c r="AZ182" s="10">
        <v>136</v>
      </c>
      <c r="BA182" s="10">
        <v>28</v>
      </c>
      <c r="BB182" s="10">
        <v>-122</v>
      </c>
      <c r="BC182" s="10">
        <v>8</v>
      </c>
      <c r="BD182" s="16">
        <v>1.5462019747071083</v>
      </c>
      <c r="BE182" s="18">
        <f t="shared" si="15"/>
        <v>1.5783507707556759</v>
      </c>
      <c r="BF182" s="16">
        <v>1.5783507707556759</v>
      </c>
      <c r="BG182" s="16">
        <v>1.5783507707556759</v>
      </c>
      <c r="BH182" s="20">
        <f t="shared" si="13"/>
        <v>-6.4297592097135148E-2</v>
      </c>
      <c r="BI182" s="10">
        <v>-122</v>
      </c>
    </row>
    <row r="183" spans="1:61" x14ac:dyDescent="0.25">
      <c r="A183" s="10">
        <v>49</v>
      </c>
      <c r="B183" s="10">
        <v>9</v>
      </c>
      <c r="C183" s="10" t="s">
        <v>101</v>
      </c>
      <c r="D183" s="10">
        <v>493449.423316998</v>
      </c>
      <c r="E183" s="10">
        <v>5180635.6795399804</v>
      </c>
      <c r="F183" s="10" t="s">
        <v>76</v>
      </c>
      <c r="G183" s="10" t="s">
        <v>139</v>
      </c>
      <c r="H183" s="10">
        <v>4</v>
      </c>
      <c r="I183" s="10" t="s">
        <v>86</v>
      </c>
      <c r="J183" s="10">
        <v>136</v>
      </c>
      <c r="K183" s="10">
        <v>153</v>
      </c>
      <c r="L183" s="10">
        <v>17</v>
      </c>
      <c r="M183" s="10">
        <v>-144.5</v>
      </c>
      <c r="N183" s="10">
        <v>9</v>
      </c>
      <c r="O183" s="10">
        <v>6.62</v>
      </c>
      <c r="P183" s="11">
        <v>1.6554858670032928</v>
      </c>
      <c r="Q183" s="22">
        <v>1.5667995712847445</v>
      </c>
      <c r="R183" s="12">
        <v>9</v>
      </c>
      <c r="S183" s="12" t="s">
        <v>101</v>
      </c>
      <c r="T183" s="10" t="s">
        <v>76</v>
      </c>
      <c r="U183" s="12">
        <v>17</v>
      </c>
      <c r="V183" s="16">
        <v>1.5</v>
      </c>
      <c r="W183" s="16">
        <v>1.6554858670032928</v>
      </c>
      <c r="X183" s="15" t="s">
        <v>139</v>
      </c>
      <c r="Y183" s="12">
        <v>10</v>
      </c>
      <c r="Z183" s="16">
        <v>9</v>
      </c>
      <c r="AA183" s="16" t="s">
        <v>101</v>
      </c>
      <c r="AB183" s="16" t="s">
        <v>139</v>
      </c>
      <c r="AC183" s="16" t="s">
        <v>86</v>
      </c>
      <c r="AD183" s="16" t="s">
        <v>76</v>
      </c>
      <c r="AE183" s="16">
        <v>1.6554858670032928</v>
      </c>
      <c r="AF183" s="16">
        <v>1.5</v>
      </c>
      <c r="AG183" s="16">
        <v>1.5010212999999999</v>
      </c>
      <c r="AH183" s="16">
        <v>217.41942631365231</v>
      </c>
      <c r="AI183" s="16">
        <v>6.9446627005901265</v>
      </c>
      <c r="AJ183" s="16">
        <v>0.94489639822235916</v>
      </c>
      <c r="AK183" s="16">
        <f t="shared" si="11"/>
        <v>7.3496551724137946</v>
      </c>
      <c r="AL183" s="10" t="s">
        <v>76</v>
      </c>
      <c r="AM183" s="10">
        <v>7</v>
      </c>
      <c r="AN183" s="10">
        <v>136</v>
      </c>
      <c r="AO183" s="10">
        <v>153</v>
      </c>
      <c r="AP183" s="10">
        <v>17</v>
      </c>
      <c r="AQ183" s="10">
        <v>-144.5</v>
      </c>
      <c r="AR183" s="17">
        <v>9</v>
      </c>
      <c r="AS183" s="10">
        <v>6.74</v>
      </c>
      <c r="AT183" s="16">
        <v>1.6554858670032928</v>
      </c>
      <c r="AU183" s="16">
        <v>8.479001294182785</v>
      </c>
      <c r="AV183" s="16">
        <v>1.5270532734411777</v>
      </c>
      <c r="AW183" s="16">
        <f t="shared" si="12"/>
        <v>5.5525248802064127</v>
      </c>
      <c r="AX183" s="10" t="s">
        <v>76</v>
      </c>
      <c r="AY183" s="10">
        <v>136</v>
      </c>
      <c r="AZ183" s="10">
        <v>153</v>
      </c>
      <c r="BA183" s="10">
        <v>17</v>
      </c>
      <c r="BB183" s="10">
        <v>-144.5</v>
      </c>
      <c r="BC183" s="10">
        <v>9</v>
      </c>
      <c r="BD183" s="16">
        <v>1.4781132755661961</v>
      </c>
      <c r="BE183" s="18">
        <f t="shared" si="15"/>
        <v>1.5667995712847445</v>
      </c>
      <c r="BF183" s="16">
        <v>1.5667995712847445</v>
      </c>
      <c r="BG183" s="16">
        <v>1.5667995712847445</v>
      </c>
      <c r="BH183" s="20">
        <f t="shared" si="13"/>
        <v>-0.17737259143709672</v>
      </c>
      <c r="BI183" s="10">
        <v>-144.5</v>
      </c>
    </row>
    <row r="184" spans="1:61" x14ac:dyDescent="0.25">
      <c r="A184" s="10">
        <v>51</v>
      </c>
      <c r="B184" s="10">
        <v>11</v>
      </c>
      <c r="C184" s="10" t="s">
        <v>101</v>
      </c>
      <c r="D184" s="10">
        <v>493514.03761100001</v>
      </c>
      <c r="E184" s="10">
        <v>5180631.0323999804</v>
      </c>
      <c r="F184" s="10" t="s">
        <v>78</v>
      </c>
      <c r="G184" s="10" t="s">
        <v>139</v>
      </c>
      <c r="H184" s="10">
        <v>4</v>
      </c>
      <c r="I184" s="10" t="s">
        <v>62</v>
      </c>
      <c r="J184" s="10">
        <v>0</v>
      </c>
      <c r="K184" s="10">
        <v>10</v>
      </c>
      <c r="L184" s="10">
        <v>10</v>
      </c>
      <c r="M184" s="10">
        <v>-5</v>
      </c>
      <c r="N184" s="10">
        <v>1</v>
      </c>
      <c r="O184" s="10">
        <v>5.27</v>
      </c>
      <c r="P184" s="11">
        <v>1.2777503694690457</v>
      </c>
      <c r="Q184" s="11">
        <v>1.2777503694690457</v>
      </c>
      <c r="R184" s="12">
        <v>11</v>
      </c>
      <c r="S184" s="12" t="s">
        <v>101</v>
      </c>
      <c r="T184" s="10" t="s">
        <v>78</v>
      </c>
      <c r="U184" s="13">
        <v>10</v>
      </c>
      <c r="V184" s="16">
        <v>1.1399999999999999</v>
      </c>
      <c r="W184" s="16"/>
      <c r="X184" s="15" t="s">
        <v>139</v>
      </c>
      <c r="Y184" s="12">
        <v>2</v>
      </c>
      <c r="Z184" s="16">
        <v>11</v>
      </c>
      <c r="AA184" s="16" t="s">
        <v>101</v>
      </c>
      <c r="AB184" s="16" t="s">
        <v>139</v>
      </c>
      <c r="AC184" s="16" t="s">
        <v>62</v>
      </c>
      <c r="AD184" s="16" t="s">
        <v>78</v>
      </c>
      <c r="AE184" s="16">
        <v>1.2777503694690457</v>
      </c>
      <c r="AF184" s="16">
        <v>1.1399999999999999</v>
      </c>
      <c r="AG184" s="16">
        <v>1.1472807</v>
      </c>
      <c r="AH184" s="16">
        <v>12.777503694690457</v>
      </c>
      <c r="AI184" s="16">
        <v>28.295781931892016</v>
      </c>
      <c r="AJ184" s="16">
        <v>2.037245189081446</v>
      </c>
      <c r="AK184" s="16">
        <f t="shared" si="11"/>
        <v>13.889237330657304</v>
      </c>
      <c r="AL184" s="10" t="s">
        <v>78</v>
      </c>
      <c r="AM184" s="10">
        <v>1</v>
      </c>
      <c r="AN184" s="10" t="s">
        <v>63</v>
      </c>
      <c r="AO184" s="10" t="s">
        <v>64</v>
      </c>
      <c r="AP184" s="10">
        <v>10</v>
      </c>
      <c r="AQ184" s="10">
        <v>-5</v>
      </c>
      <c r="AR184" s="17" t="s">
        <v>65</v>
      </c>
      <c r="AS184" s="10">
        <v>5.16</v>
      </c>
      <c r="AT184" s="18">
        <v>0.96622111766212737</v>
      </c>
      <c r="AU184" s="18">
        <v>40.723079890826263</v>
      </c>
      <c r="AV184" s="18">
        <v>2.5173705403860511</v>
      </c>
      <c r="AW184" s="18">
        <f t="shared" si="12"/>
        <v>16.176831832067592</v>
      </c>
      <c r="AX184" s="19" t="s">
        <v>78</v>
      </c>
      <c r="AY184" s="19">
        <v>0</v>
      </c>
      <c r="AZ184" s="19">
        <v>10</v>
      </c>
      <c r="BA184" s="19">
        <v>10</v>
      </c>
      <c r="BB184" s="19">
        <v>-5</v>
      </c>
      <c r="BC184" s="19">
        <v>1</v>
      </c>
      <c r="BD184" s="18">
        <v>1.1387335250630768</v>
      </c>
      <c r="BE184" s="16">
        <f t="shared" si="15"/>
        <v>1.052477321362602</v>
      </c>
      <c r="BF184" s="16">
        <v>0.96622111766212737</v>
      </c>
      <c r="BG184" s="16">
        <v>1.1387335250630768</v>
      </c>
      <c r="BH184" s="20">
        <f t="shared" si="13"/>
        <v>0.17251240740094942</v>
      </c>
      <c r="BI184" s="10">
        <v>-5</v>
      </c>
    </row>
    <row r="185" spans="1:61" x14ac:dyDescent="0.25">
      <c r="A185" s="10">
        <v>51</v>
      </c>
      <c r="B185" s="10">
        <v>11</v>
      </c>
      <c r="C185" s="10" t="s">
        <v>101</v>
      </c>
      <c r="D185" s="10">
        <v>493514.03761100001</v>
      </c>
      <c r="E185" s="10">
        <v>5180631.0323999804</v>
      </c>
      <c r="F185" s="10" t="s">
        <v>78</v>
      </c>
      <c r="G185" s="10" t="s">
        <v>139</v>
      </c>
      <c r="H185" s="10">
        <v>4</v>
      </c>
      <c r="I185" s="10" t="s">
        <v>62</v>
      </c>
      <c r="J185" s="10">
        <v>10</v>
      </c>
      <c r="K185" s="10">
        <v>20</v>
      </c>
      <c r="L185" s="10">
        <v>10</v>
      </c>
      <c r="M185" s="10">
        <v>-15</v>
      </c>
      <c r="N185" s="10">
        <v>2</v>
      </c>
      <c r="O185" s="10">
        <v>5.81</v>
      </c>
      <c r="P185" s="11">
        <v>1.2777503694690457</v>
      </c>
      <c r="Q185" s="11">
        <v>1.2777503694690457</v>
      </c>
      <c r="R185" s="12">
        <v>11</v>
      </c>
      <c r="S185" s="12" t="s">
        <v>101</v>
      </c>
      <c r="T185" s="10" t="s">
        <v>122</v>
      </c>
      <c r="U185" s="21">
        <v>10</v>
      </c>
      <c r="V185" s="16">
        <v>1.1399999999999999</v>
      </c>
      <c r="W185" s="16"/>
      <c r="X185" s="15" t="s">
        <v>139</v>
      </c>
      <c r="Y185" s="12">
        <v>3</v>
      </c>
      <c r="Z185" s="16">
        <v>11</v>
      </c>
      <c r="AA185" s="16" t="s">
        <v>101</v>
      </c>
      <c r="AB185" s="16" t="s">
        <v>139</v>
      </c>
      <c r="AC185" s="16" t="s">
        <v>62</v>
      </c>
      <c r="AD185" s="16" t="s">
        <v>122</v>
      </c>
      <c r="AE185" s="16">
        <v>1.2777503694690457</v>
      </c>
      <c r="AF185" s="16">
        <v>1.1399999999999999</v>
      </c>
      <c r="AG185" s="16">
        <v>1.1499999999999999</v>
      </c>
      <c r="AH185" s="16">
        <v>25.555007389380915</v>
      </c>
      <c r="AI185" s="16">
        <v>17.833290787198166</v>
      </c>
      <c r="AJ185" s="16">
        <v>1.4422384131570161</v>
      </c>
      <c r="AK185" s="16">
        <f t="shared" si="11"/>
        <v>12.365008880994672</v>
      </c>
      <c r="AL185" s="10" t="s">
        <v>122</v>
      </c>
      <c r="AM185" s="10">
        <v>2</v>
      </c>
      <c r="AN185" s="10" t="s">
        <v>64</v>
      </c>
      <c r="AO185" s="10" t="s">
        <v>68</v>
      </c>
      <c r="AP185" s="10">
        <v>10</v>
      </c>
      <c r="AQ185" s="10">
        <v>-15</v>
      </c>
      <c r="AR185" s="17" t="s">
        <v>69</v>
      </c>
      <c r="AS185" s="10">
        <v>5.52</v>
      </c>
      <c r="AT185" s="18">
        <v>1.2777503694690457</v>
      </c>
      <c r="AU185" s="18">
        <v>22.400241727161838</v>
      </c>
      <c r="AV185" s="18">
        <v>1.9863907243765779</v>
      </c>
      <c r="AW185" s="18">
        <f t="shared" si="12"/>
        <v>11.27685578283803</v>
      </c>
      <c r="AX185" s="19" t="s">
        <v>122</v>
      </c>
      <c r="AY185" s="19">
        <v>10</v>
      </c>
      <c r="AZ185" s="19">
        <v>20</v>
      </c>
      <c r="BA185" s="19">
        <v>10</v>
      </c>
      <c r="BB185" s="19">
        <v>-15</v>
      </c>
      <c r="BC185" s="19">
        <v>2</v>
      </c>
      <c r="BD185" s="18">
        <v>1.3609577077121229</v>
      </c>
      <c r="BE185" s="16">
        <f t="shared" si="15"/>
        <v>1.3193540385905842</v>
      </c>
      <c r="BF185" s="16">
        <v>1.2777503694690457</v>
      </c>
      <c r="BG185" s="16">
        <v>1.3609577077121229</v>
      </c>
      <c r="BH185" s="20">
        <f t="shared" si="13"/>
        <v>8.3207338243077134E-2</v>
      </c>
      <c r="BI185" s="10">
        <v>-15</v>
      </c>
    </row>
    <row r="186" spans="1:61" x14ac:dyDescent="0.25">
      <c r="A186" s="10">
        <v>51</v>
      </c>
      <c r="B186" s="10">
        <v>11</v>
      </c>
      <c r="C186" s="10" t="s">
        <v>101</v>
      </c>
      <c r="D186" s="10">
        <v>493514.03761100001</v>
      </c>
      <c r="E186" s="10">
        <v>5180631.0323999804</v>
      </c>
      <c r="F186" s="10" t="s">
        <v>78</v>
      </c>
      <c r="G186" s="10" t="s">
        <v>139</v>
      </c>
      <c r="H186" s="10">
        <v>4</v>
      </c>
      <c r="I186" s="10" t="s">
        <v>62</v>
      </c>
      <c r="J186" s="10">
        <v>20</v>
      </c>
      <c r="K186" s="10">
        <v>30</v>
      </c>
      <c r="L186" s="10">
        <v>10</v>
      </c>
      <c r="M186" s="10">
        <v>-25</v>
      </c>
      <c r="N186" s="10">
        <v>3</v>
      </c>
      <c r="O186" s="10">
        <v>6.7</v>
      </c>
      <c r="P186" s="11">
        <v>1.280851166214046</v>
      </c>
      <c r="Q186" s="11">
        <v>1.280851166214046</v>
      </c>
      <c r="R186" s="12">
        <v>11</v>
      </c>
      <c r="S186" s="12" t="s">
        <v>101</v>
      </c>
      <c r="T186" s="10" t="s">
        <v>83</v>
      </c>
      <c r="U186" s="13">
        <v>10</v>
      </c>
      <c r="V186" s="16">
        <v>1.1399999999999999</v>
      </c>
      <c r="W186" s="16"/>
      <c r="X186" s="15" t="s">
        <v>139</v>
      </c>
      <c r="Y186" s="12">
        <v>4</v>
      </c>
      <c r="Z186" s="16">
        <v>11</v>
      </c>
      <c r="AA186" s="16" t="s">
        <v>101</v>
      </c>
      <c r="AB186" s="16" t="s">
        <v>139</v>
      </c>
      <c r="AC186" s="16" t="s">
        <v>62</v>
      </c>
      <c r="AD186" s="16" t="s">
        <v>83</v>
      </c>
      <c r="AE186" s="16">
        <v>1.280851166214046</v>
      </c>
      <c r="AF186" s="16">
        <v>1.1399999999999999</v>
      </c>
      <c r="AG186" s="16">
        <v>1.276</v>
      </c>
      <c r="AH186" s="16">
        <v>38.363519051521379</v>
      </c>
      <c r="AI186" s="16">
        <v>8.7284316591459596</v>
      </c>
      <c r="AJ186" s="16">
        <v>0.97215337987187811</v>
      </c>
      <c r="AK186" s="16">
        <f t="shared" si="11"/>
        <v>8.9784511784511771</v>
      </c>
      <c r="AL186" s="10" t="s">
        <v>83</v>
      </c>
      <c r="AM186" s="10">
        <v>3</v>
      </c>
      <c r="AN186" s="10" t="s">
        <v>68</v>
      </c>
      <c r="AO186" s="10" t="s">
        <v>70</v>
      </c>
      <c r="AP186" s="10">
        <v>10</v>
      </c>
      <c r="AQ186" s="10">
        <v>-25</v>
      </c>
      <c r="AR186" s="17" t="s">
        <v>71</v>
      </c>
      <c r="AS186" s="10">
        <v>6.66</v>
      </c>
      <c r="AT186" s="18">
        <v>1.280851166214046</v>
      </c>
      <c r="AU186" s="18">
        <v>10.968312791640741</v>
      </c>
      <c r="AV186" s="18">
        <v>1.2319226516646695</v>
      </c>
      <c r="AW186" s="18">
        <f t="shared" si="12"/>
        <v>8.9034102724059068</v>
      </c>
      <c r="AX186" s="19" t="s">
        <v>83</v>
      </c>
      <c r="AY186" s="19">
        <v>20</v>
      </c>
      <c r="AZ186" s="19">
        <v>30</v>
      </c>
      <c r="BA186" s="19">
        <v>10</v>
      </c>
      <c r="BB186" s="19">
        <v>-25</v>
      </c>
      <c r="BC186" s="19">
        <v>3</v>
      </c>
      <c r="BD186" s="18">
        <v>1.3164070081338106</v>
      </c>
      <c r="BE186" s="16">
        <f t="shared" si="15"/>
        <v>1.2986290871739283</v>
      </c>
      <c r="BF186" s="16">
        <v>1.280851166214046</v>
      </c>
      <c r="BG186" s="16">
        <v>1.3164070081338106</v>
      </c>
      <c r="BH186" s="20">
        <f t="shared" si="13"/>
        <v>3.5555841919764575E-2</v>
      </c>
      <c r="BI186" s="10">
        <v>-25</v>
      </c>
    </row>
    <row r="187" spans="1:61" x14ac:dyDescent="0.25">
      <c r="A187" s="10">
        <v>51</v>
      </c>
      <c r="B187" s="10">
        <v>11</v>
      </c>
      <c r="C187" s="10" t="s">
        <v>101</v>
      </c>
      <c r="D187" s="10">
        <v>493514.03761100001</v>
      </c>
      <c r="E187" s="10">
        <v>5180631.0323999804</v>
      </c>
      <c r="F187" s="10" t="s">
        <v>83</v>
      </c>
      <c r="G187" s="10" t="s">
        <v>139</v>
      </c>
      <c r="H187" s="10">
        <v>4</v>
      </c>
      <c r="I187" s="10" t="s">
        <v>62</v>
      </c>
      <c r="J187" s="10">
        <v>30</v>
      </c>
      <c r="K187" s="10">
        <v>46</v>
      </c>
      <c r="L187" s="10">
        <v>16</v>
      </c>
      <c r="M187" s="10">
        <v>-38</v>
      </c>
      <c r="N187" s="10">
        <v>4</v>
      </c>
      <c r="O187" s="10">
        <v>6.34</v>
      </c>
      <c r="P187" s="11">
        <v>1.3092974813089269</v>
      </c>
      <c r="Q187" s="22">
        <v>1.3438923248508168</v>
      </c>
      <c r="R187" s="13">
        <v>11</v>
      </c>
      <c r="S187" s="13" t="s">
        <v>101</v>
      </c>
      <c r="T187" s="10" t="s">
        <v>83</v>
      </c>
      <c r="U187" s="12">
        <v>16</v>
      </c>
      <c r="V187" s="16">
        <v>1.32</v>
      </c>
      <c r="W187" s="16"/>
      <c r="X187" s="15" t="s">
        <v>139</v>
      </c>
      <c r="Y187" s="12">
        <v>5</v>
      </c>
      <c r="Z187" s="16">
        <v>11</v>
      </c>
      <c r="AA187" s="16" t="s">
        <v>101</v>
      </c>
      <c r="AB187" s="16" t="s">
        <v>139</v>
      </c>
      <c r="AC187" s="16" t="s">
        <v>62</v>
      </c>
      <c r="AD187" s="16" t="s">
        <v>83</v>
      </c>
      <c r="AE187" s="16">
        <v>1.3092974813089269</v>
      </c>
      <c r="AF187" s="16">
        <v>1.32</v>
      </c>
      <c r="AG187" s="16">
        <v>1.276</v>
      </c>
      <c r="AH187" s="16">
        <v>59.312278752464209</v>
      </c>
      <c r="AI187" s="16">
        <v>12.061536028732673</v>
      </c>
      <c r="AJ187" s="16">
        <v>1.2266771026260781</v>
      </c>
      <c r="AK187" s="16">
        <f t="shared" si="11"/>
        <v>9.8326902841108392</v>
      </c>
      <c r="AL187" s="10" t="s">
        <v>83</v>
      </c>
      <c r="AM187" s="10">
        <v>3</v>
      </c>
      <c r="AN187" s="10">
        <v>30</v>
      </c>
      <c r="AO187" s="10">
        <v>46</v>
      </c>
      <c r="AP187" s="10">
        <v>16</v>
      </c>
      <c r="AQ187" s="10">
        <v>-38</v>
      </c>
      <c r="AR187" s="17">
        <v>4</v>
      </c>
      <c r="AS187" s="10">
        <v>5.64</v>
      </c>
      <c r="AT187" s="16">
        <v>1.3092974813089269</v>
      </c>
      <c r="AU187" s="16">
        <v>18.564790846975537</v>
      </c>
      <c r="AV187" s="16">
        <v>2.0416661204538884</v>
      </c>
      <c r="AW187" s="16">
        <f t="shared" si="12"/>
        <v>9.0929612148573771</v>
      </c>
      <c r="AX187" s="10" t="s">
        <v>83</v>
      </c>
      <c r="AY187" s="10">
        <v>30</v>
      </c>
      <c r="AZ187" s="10">
        <v>46</v>
      </c>
      <c r="BA187" s="10">
        <v>16</v>
      </c>
      <c r="BB187" s="10">
        <v>-38</v>
      </c>
      <c r="BC187" s="10">
        <v>4</v>
      </c>
      <c r="BD187" s="16">
        <v>1.3784871683927065</v>
      </c>
      <c r="BE187" s="18">
        <f t="shared" si="15"/>
        <v>1.3438923248508168</v>
      </c>
      <c r="BF187" s="16">
        <v>1.3438923248508168</v>
      </c>
      <c r="BG187" s="16">
        <v>1.3438923248508168</v>
      </c>
      <c r="BH187" s="20">
        <f t="shared" si="13"/>
        <v>6.9189687083779594E-2</v>
      </c>
      <c r="BI187" s="10">
        <v>-38</v>
      </c>
    </row>
    <row r="188" spans="1:61" x14ac:dyDescent="0.25">
      <c r="A188" s="10">
        <v>51</v>
      </c>
      <c r="B188" s="10">
        <v>11</v>
      </c>
      <c r="C188" s="10" t="s">
        <v>101</v>
      </c>
      <c r="D188" s="10">
        <v>493514.03761100001</v>
      </c>
      <c r="E188" s="10">
        <v>5180631.0323999804</v>
      </c>
      <c r="F188" s="10" t="s">
        <v>140</v>
      </c>
      <c r="G188" s="10" t="s">
        <v>139</v>
      </c>
      <c r="H188" s="10">
        <v>4</v>
      </c>
      <c r="I188" s="10" t="s">
        <v>62</v>
      </c>
      <c r="J188" s="10">
        <v>46</v>
      </c>
      <c r="K188" s="10">
        <v>71</v>
      </c>
      <c r="L188" s="10">
        <v>25</v>
      </c>
      <c r="M188" s="10">
        <v>-58.5</v>
      </c>
      <c r="N188" s="10">
        <v>5</v>
      </c>
      <c r="O188" s="10">
        <v>6.53</v>
      </c>
      <c r="P188" s="11">
        <v>1.3445689041411766</v>
      </c>
      <c r="Q188" s="22">
        <v>1.4034273398588404</v>
      </c>
      <c r="R188" s="12">
        <v>11</v>
      </c>
      <c r="S188" s="12" t="s">
        <v>101</v>
      </c>
      <c r="T188" s="10" t="s">
        <v>140</v>
      </c>
      <c r="U188" s="12">
        <v>25</v>
      </c>
      <c r="V188" s="16">
        <v>1.32</v>
      </c>
      <c r="W188" s="16"/>
      <c r="X188" s="15" t="s">
        <v>139</v>
      </c>
      <c r="Y188" s="12">
        <v>6</v>
      </c>
      <c r="Z188" s="16">
        <v>11</v>
      </c>
      <c r="AA188" s="16" t="s">
        <v>101</v>
      </c>
      <c r="AB188" s="16" t="s">
        <v>139</v>
      </c>
      <c r="AC188" s="16" t="s">
        <v>62</v>
      </c>
      <c r="AD188" s="16" t="s">
        <v>140</v>
      </c>
      <c r="AE188" s="16">
        <v>1.3445689041411766</v>
      </c>
      <c r="AF188" s="16">
        <v>1.32</v>
      </c>
      <c r="AG188" s="16">
        <v>1.2755901000000001</v>
      </c>
      <c r="AH188" s="16">
        <v>92.926501355993622</v>
      </c>
      <c r="AI188" s="16">
        <v>16.032904691005015</v>
      </c>
      <c r="AJ188" s="16">
        <v>1.6937859697425528</v>
      </c>
      <c r="AK188" s="16">
        <f t="shared" si="11"/>
        <v>9.4657205676594067</v>
      </c>
      <c r="AL188" s="10" t="s">
        <v>140</v>
      </c>
      <c r="AM188" s="10">
        <v>5</v>
      </c>
      <c r="AN188" s="10">
        <v>46</v>
      </c>
      <c r="AO188" s="10">
        <v>71</v>
      </c>
      <c r="AP188" s="10">
        <v>25</v>
      </c>
      <c r="AQ188" s="10">
        <v>-58.5</v>
      </c>
      <c r="AR188" s="17">
        <v>5</v>
      </c>
      <c r="AS188" s="10">
        <v>6.22</v>
      </c>
      <c r="AT188" s="16">
        <v>1.3445689041411766</v>
      </c>
      <c r="AU188" s="16">
        <v>16.239030939765058</v>
      </c>
      <c r="AV188" s="16">
        <v>2.0346688941916353</v>
      </c>
      <c r="AW188" s="16">
        <f t="shared" si="12"/>
        <v>7.981166363786552</v>
      </c>
      <c r="AX188" s="10" t="s">
        <v>140</v>
      </c>
      <c r="AY188" s="10">
        <v>46</v>
      </c>
      <c r="AZ188" s="10">
        <v>71</v>
      </c>
      <c r="BA188" s="10">
        <v>25</v>
      </c>
      <c r="BB188" s="10">
        <v>-58.5</v>
      </c>
      <c r="BC188" s="10">
        <v>5</v>
      </c>
      <c r="BD188" s="16">
        <v>1.4622857755765044</v>
      </c>
      <c r="BE188" s="18">
        <f t="shared" si="15"/>
        <v>1.4034273398588404</v>
      </c>
      <c r="BF188" s="16">
        <v>1.4034273398588404</v>
      </c>
      <c r="BG188" s="16">
        <v>1.4034273398588404</v>
      </c>
      <c r="BH188" s="20">
        <f t="shared" si="13"/>
        <v>0.11771687143532783</v>
      </c>
      <c r="BI188" s="10">
        <v>-58.5</v>
      </c>
    </row>
    <row r="189" spans="1:61" x14ac:dyDescent="0.25">
      <c r="A189" s="10">
        <v>51</v>
      </c>
      <c r="B189" s="10">
        <v>11</v>
      </c>
      <c r="C189" s="10" t="s">
        <v>101</v>
      </c>
      <c r="D189" s="10">
        <v>493514.03761100001</v>
      </c>
      <c r="E189" s="10">
        <v>5180631.0323999804</v>
      </c>
      <c r="F189" s="10" t="s">
        <v>129</v>
      </c>
      <c r="G189" s="10" t="s">
        <v>139</v>
      </c>
      <c r="H189" s="10">
        <v>4</v>
      </c>
      <c r="I189" s="10" t="s">
        <v>62</v>
      </c>
      <c r="J189" s="10">
        <v>71</v>
      </c>
      <c r="K189" s="10">
        <v>93</v>
      </c>
      <c r="L189" s="10">
        <v>22</v>
      </c>
      <c r="M189" s="10">
        <v>-82</v>
      </c>
      <c r="N189" s="10">
        <v>6</v>
      </c>
      <c r="O189" s="10">
        <v>6.64</v>
      </c>
      <c r="P189" s="11">
        <v>1.3542162460464147</v>
      </c>
      <c r="Q189" s="22">
        <v>1.3905359804979924</v>
      </c>
      <c r="R189" s="12">
        <v>11</v>
      </c>
      <c r="S189" s="12" t="s">
        <v>101</v>
      </c>
      <c r="T189" s="10" t="s">
        <v>129</v>
      </c>
      <c r="U189" s="12">
        <v>22</v>
      </c>
      <c r="V189" s="16">
        <v>1.41</v>
      </c>
      <c r="W189" s="16"/>
      <c r="X189" s="15" t="s">
        <v>139</v>
      </c>
      <c r="Y189" s="12">
        <v>7</v>
      </c>
      <c r="Z189" s="16">
        <v>11</v>
      </c>
      <c r="AA189" s="16" t="s">
        <v>101</v>
      </c>
      <c r="AB189" s="16" t="s">
        <v>139</v>
      </c>
      <c r="AC189" s="16" t="s">
        <v>62</v>
      </c>
      <c r="AD189" s="16" t="s">
        <v>129</v>
      </c>
      <c r="AE189" s="16">
        <v>1.3542162460464147</v>
      </c>
      <c r="AF189" s="16">
        <v>1.41</v>
      </c>
      <c r="AG189" s="16">
        <v>1.3798429000000001</v>
      </c>
      <c r="AH189" s="16">
        <v>122.71925876901474</v>
      </c>
      <c r="AI189" s="16">
        <v>14.32690429842444</v>
      </c>
      <c r="AJ189" s="16">
        <v>1.2647340177734021</v>
      </c>
      <c r="AK189" s="16">
        <f t="shared" si="11"/>
        <v>11.327997900813434</v>
      </c>
      <c r="AL189" s="10" t="s">
        <v>129</v>
      </c>
      <c r="AM189" s="10">
        <v>7</v>
      </c>
      <c r="AN189" s="10">
        <v>71</v>
      </c>
      <c r="AO189" s="10">
        <v>93</v>
      </c>
      <c r="AP189" s="10">
        <v>22</v>
      </c>
      <c r="AQ189" s="10">
        <v>-82</v>
      </c>
      <c r="AR189" s="17">
        <v>6</v>
      </c>
      <c r="AS189" s="10">
        <v>6.43</v>
      </c>
      <c r="AT189" s="16">
        <v>1.3542162460464147</v>
      </c>
      <c r="AU189" s="16">
        <v>11.122828052577306</v>
      </c>
      <c r="AV189" s="16">
        <v>1.5090031629695198</v>
      </c>
      <c r="AW189" s="16">
        <f t="shared" si="12"/>
        <v>7.3709772951628834</v>
      </c>
      <c r="AX189" s="10" t="s">
        <v>129</v>
      </c>
      <c r="AY189" s="10">
        <v>71</v>
      </c>
      <c r="AZ189" s="10">
        <v>93</v>
      </c>
      <c r="BA189" s="10">
        <v>22</v>
      </c>
      <c r="BB189" s="10">
        <v>-82</v>
      </c>
      <c r="BC189" s="10">
        <v>6</v>
      </c>
      <c r="BD189" s="16">
        <v>1.4268557149495702</v>
      </c>
      <c r="BE189" s="18">
        <f t="shared" si="15"/>
        <v>1.3905359804979924</v>
      </c>
      <c r="BF189" s="16">
        <v>1.3905359804979924</v>
      </c>
      <c r="BG189" s="16">
        <v>1.3905359804979924</v>
      </c>
      <c r="BH189" s="20">
        <f t="shared" si="13"/>
        <v>7.2639468903155535E-2</v>
      </c>
      <c r="BI189" s="10">
        <v>-82</v>
      </c>
    </row>
    <row r="190" spans="1:61" x14ac:dyDescent="0.25">
      <c r="A190" s="10">
        <v>51</v>
      </c>
      <c r="B190" s="10">
        <v>11</v>
      </c>
      <c r="C190" s="10" t="s">
        <v>101</v>
      </c>
      <c r="D190" s="10">
        <v>493514.03761100001</v>
      </c>
      <c r="E190" s="10">
        <v>5180631.0323999804</v>
      </c>
      <c r="F190" s="10" t="s">
        <v>130</v>
      </c>
      <c r="G190" s="10" t="s">
        <v>139</v>
      </c>
      <c r="H190" s="10">
        <v>4</v>
      </c>
      <c r="I190" s="10" t="s">
        <v>62</v>
      </c>
      <c r="J190" s="10">
        <v>93</v>
      </c>
      <c r="K190" s="10">
        <v>131</v>
      </c>
      <c r="L190" s="10">
        <v>38</v>
      </c>
      <c r="M190" s="10">
        <v>-112</v>
      </c>
      <c r="N190" s="10">
        <v>7</v>
      </c>
      <c r="O190" s="10">
        <v>7.01</v>
      </c>
      <c r="P190" s="11">
        <v>1.5084731015164263</v>
      </c>
      <c r="Q190" s="22">
        <v>1.4623181023666971</v>
      </c>
      <c r="R190" s="12">
        <v>11</v>
      </c>
      <c r="S190" s="12" t="s">
        <v>101</v>
      </c>
      <c r="T190" s="10" t="s">
        <v>130</v>
      </c>
      <c r="U190" s="12">
        <v>38</v>
      </c>
      <c r="V190" s="16">
        <v>1.48</v>
      </c>
      <c r="W190" s="16"/>
      <c r="X190" s="15" t="s">
        <v>139</v>
      </c>
      <c r="Y190" s="12">
        <v>8</v>
      </c>
      <c r="Z190" s="16">
        <v>11</v>
      </c>
      <c r="AA190" s="16" t="s">
        <v>101</v>
      </c>
      <c r="AB190" s="16" t="s">
        <v>139</v>
      </c>
      <c r="AC190" s="16" t="s">
        <v>62</v>
      </c>
      <c r="AD190" s="16" t="s">
        <v>130</v>
      </c>
      <c r="AE190" s="16">
        <v>1.5084731015164263</v>
      </c>
      <c r="AF190" s="16">
        <v>1.48</v>
      </c>
      <c r="AG190" s="16">
        <v>1.4630159</v>
      </c>
      <c r="AH190" s="16">
        <v>180.04123662663895</v>
      </c>
      <c r="AI190" s="16">
        <v>18.301303492630915</v>
      </c>
      <c r="AJ190" s="16">
        <v>2.090282283292999</v>
      </c>
      <c r="AK190" s="16">
        <f t="shared" si="11"/>
        <v>8.7554220015678066</v>
      </c>
      <c r="AL190" s="10" t="s">
        <v>130</v>
      </c>
      <c r="AM190" s="10">
        <v>7</v>
      </c>
      <c r="AN190" s="10">
        <v>93</v>
      </c>
      <c r="AO190" s="10">
        <v>131</v>
      </c>
      <c r="AP190" s="10">
        <v>38</v>
      </c>
      <c r="AQ190" s="10">
        <v>-112</v>
      </c>
      <c r="AR190" s="17">
        <v>7</v>
      </c>
      <c r="AS190" s="10">
        <v>6.65</v>
      </c>
      <c r="AT190" s="16">
        <v>1.5084731015164263</v>
      </c>
      <c r="AU190" s="16">
        <v>20.638778127637593</v>
      </c>
      <c r="AV190" s="16">
        <v>2.7560406953945709</v>
      </c>
      <c r="AW190" s="16">
        <f t="shared" si="12"/>
        <v>7.4885607321131467</v>
      </c>
      <c r="AX190" s="10" t="s">
        <v>130</v>
      </c>
      <c r="AY190" s="10">
        <v>93</v>
      </c>
      <c r="AZ190" s="10">
        <v>131</v>
      </c>
      <c r="BA190" s="10">
        <v>38</v>
      </c>
      <c r="BB190" s="10">
        <v>-112</v>
      </c>
      <c r="BC190" s="10">
        <v>7</v>
      </c>
      <c r="BD190" s="16">
        <v>1.4161631032169681</v>
      </c>
      <c r="BE190" s="18">
        <f t="shared" si="15"/>
        <v>1.4623181023666971</v>
      </c>
      <c r="BF190" s="16">
        <v>1.4623181023666971</v>
      </c>
      <c r="BG190" s="16">
        <v>1.4623181023666971</v>
      </c>
      <c r="BH190" s="20">
        <f t="shared" si="13"/>
        <v>-9.2309998299458185E-2</v>
      </c>
      <c r="BI190" s="10">
        <v>-112</v>
      </c>
    </row>
    <row r="191" spans="1:61" x14ac:dyDescent="0.25">
      <c r="A191" s="10">
        <v>51</v>
      </c>
      <c r="B191" s="10">
        <v>11</v>
      </c>
      <c r="C191" s="10" t="s">
        <v>101</v>
      </c>
      <c r="D191" s="10">
        <v>493514.03761100001</v>
      </c>
      <c r="E191" s="10">
        <v>5180631.0323999804</v>
      </c>
      <c r="F191" s="10" t="s">
        <v>76</v>
      </c>
      <c r="G191" s="10" t="s">
        <v>139</v>
      </c>
      <c r="H191" s="10">
        <v>4</v>
      </c>
      <c r="I191" s="10" t="s">
        <v>62</v>
      </c>
      <c r="J191" s="10">
        <v>131</v>
      </c>
      <c r="K191" s="10">
        <v>153</v>
      </c>
      <c r="L191" s="10">
        <v>22</v>
      </c>
      <c r="M191" s="10">
        <v>-142</v>
      </c>
      <c r="N191" s="10">
        <v>8</v>
      </c>
      <c r="O191" s="10">
        <v>6.76</v>
      </c>
      <c r="P191" s="11">
        <v>1.4373511499271101</v>
      </c>
      <c r="Q191" s="22">
        <v>1.4747745908312311</v>
      </c>
      <c r="R191" s="12">
        <v>11</v>
      </c>
      <c r="S191" s="12" t="s">
        <v>101</v>
      </c>
      <c r="T191" s="10" t="s">
        <v>76</v>
      </c>
      <c r="U191" s="12">
        <v>22</v>
      </c>
      <c r="V191" s="16">
        <v>1.5</v>
      </c>
      <c r="W191" s="16"/>
      <c r="X191" s="15" t="s">
        <v>139</v>
      </c>
      <c r="Y191" s="12">
        <v>9</v>
      </c>
      <c r="Z191" s="16">
        <v>11</v>
      </c>
      <c r="AA191" s="16" t="s">
        <v>101</v>
      </c>
      <c r="AB191" s="16" t="s">
        <v>139</v>
      </c>
      <c r="AC191" s="16" t="s">
        <v>62</v>
      </c>
      <c r="AD191" s="16" t="s">
        <v>76</v>
      </c>
      <c r="AE191" s="16">
        <v>1.4373511499271101</v>
      </c>
      <c r="AF191" s="16">
        <v>1.5</v>
      </c>
      <c r="AG191" s="16">
        <v>1.5010212999999999</v>
      </c>
      <c r="AH191" s="16">
        <v>211.66296192503538</v>
      </c>
      <c r="AI191" s="16">
        <v>9.0758422095889699</v>
      </c>
      <c r="AJ191" s="16">
        <v>0.94204810015861151</v>
      </c>
      <c r="AK191" s="16">
        <f t="shared" si="11"/>
        <v>9.63416009019166</v>
      </c>
      <c r="AL191" s="10" t="s">
        <v>76</v>
      </c>
      <c r="AM191" s="10">
        <v>7</v>
      </c>
      <c r="AN191" s="10">
        <v>131</v>
      </c>
      <c r="AO191" s="10">
        <v>153</v>
      </c>
      <c r="AP191" s="10">
        <v>22</v>
      </c>
      <c r="AQ191" s="10">
        <v>-142</v>
      </c>
      <c r="AR191" s="17">
        <v>8</v>
      </c>
      <c r="AS191" s="10">
        <v>6.89</v>
      </c>
      <c r="AT191" s="16">
        <v>1.4373511499271101</v>
      </c>
      <c r="AU191" s="16">
        <v>10.407026012955248</v>
      </c>
      <c r="AV191" s="16">
        <v>1.3135664688953874</v>
      </c>
      <c r="AW191" s="16">
        <f t="shared" si="12"/>
        <v>7.9227250842561396</v>
      </c>
      <c r="AX191" s="10" t="s">
        <v>76</v>
      </c>
      <c r="AY191" s="10">
        <v>131</v>
      </c>
      <c r="AZ191" s="10">
        <v>153</v>
      </c>
      <c r="BA191" s="10">
        <v>22</v>
      </c>
      <c r="BB191" s="10">
        <v>-142</v>
      </c>
      <c r="BC191" s="10">
        <v>8</v>
      </c>
      <c r="BD191" s="16">
        <v>1.5121980317353521</v>
      </c>
      <c r="BE191" s="18">
        <f t="shared" si="15"/>
        <v>1.4747745908312311</v>
      </c>
      <c r="BF191" s="16">
        <v>1.4747745908312311</v>
      </c>
      <c r="BG191" s="16">
        <v>1.4747745908312311</v>
      </c>
      <c r="BH191" s="20">
        <f t="shared" si="13"/>
        <v>7.484688180824195E-2</v>
      </c>
      <c r="BI191" s="10">
        <v>-142</v>
      </c>
    </row>
    <row r="192" spans="1:61" x14ac:dyDescent="0.25">
      <c r="A192" s="10">
        <v>53</v>
      </c>
      <c r="B192" s="10">
        <v>13</v>
      </c>
      <c r="C192" s="10" t="s">
        <v>101</v>
      </c>
      <c r="D192" s="10">
        <v>493577.061649999</v>
      </c>
      <c r="E192" s="10">
        <v>5180636.4305800004</v>
      </c>
      <c r="F192" s="10" t="s">
        <v>78</v>
      </c>
      <c r="G192" s="10" t="s">
        <v>139</v>
      </c>
      <c r="H192" s="10">
        <v>4</v>
      </c>
      <c r="I192" s="10" t="s">
        <v>121</v>
      </c>
      <c r="J192" s="10">
        <v>0</v>
      </c>
      <c r="K192" s="10">
        <v>10</v>
      </c>
      <c r="L192" s="10">
        <v>10</v>
      </c>
      <c r="M192" s="10">
        <v>-5</v>
      </c>
      <c r="N192" s="10">
        <v>1</v>
      </c>
      <c r="O192" s="10">
        <v>5.37</v>
      </c>
      <c r="P192" s="11">
        <v>1.2068874912352821</v>
      </c>
      <c r="Q192" s="11">
        <v>1.2068874912352821</v>
      </c>
      <c r="R192" s="12">
        <v>13</v>
      </c>
      <c r="S192" s="12" t="s">
        <v>101</v>
      </c>
      <c r="T192" s="10" t="s">
        <v>78</v>
      </c>
      <c r="U192" s="13">
        <v>10</v>
      </c>
      <c r="V192" s="16">
        <v>1.26</v>
      </c>
      <c r="W192" s="16"/>
      <c r="X192" s="15" t="s">
        <v>139</v>
      </c>
      <c r="Y192" s="12">
        <v>2</v>
      </c>
      <c r="Z192" s="16">
        <v>13</v>
      </c>
      <c r="AA192" s="16" t="s">
        <v>101</v>
      </c>
      <c r="AB192" s="16" t="s">
        <v>139</v>
      </c>
      <c r="AC192" s="16" t="s">
        <v>121</v>
      </c>
      <c r="AD192" s="16" t="s">
        <v>78</v>
      </c>
      <c r="AE192" s="16">
        <v>1.2068874912352821</v>
      </c>
      <c r="AF192" s="16">
        <v>1.26</v>
      </c>
      <c r="AG192" s="16">
        <v>1.1472807</v>
      </c>
      <c r="AH192" s="16">
        <v>12.06887491235282</v>
      </c>
      <c r="AI192" s="16">
        <v>31.107525086589401</v>
      </c>
      <c r="AJ192" s="16">
        <v>2.0933463535475969</v>
      </c>
      <c r="AK192" s="16">
        <f t="shared" si="11"/>
        <v>14.860190256558088</v>
      </c>
      <c r="AL192" s="10" t="s">
        <v>78</v>
      </c>
      <c r="AM192" s="10">
        <v>1</v>
      </c>
      <c r="AN192" s="10" t="s">
        <v>63</v>
      </c>
      <c r="AO192" s="10" t="s">
        <v>64</v>
      </c>
      <c r="AP192" s="10">
        <v>10</v>
      </c>
      <c r="AQ192" s="10">
        <v>-5</v>
      </c>
      <c r="AR192" s="17" t="s">
        <v>65</v>
      </c>
      <c r="AS192" s="10">
        <v>5.13</v>
      </c>
      <c r="AT192" s="18">
        <v>1.0991888146223694</v>
      </c>
      <c r="AU192" s="18">
        <v>45.611266413638504</v>
      </c>
      <c r="AV192" s="18">
        <v>2.9352409989611687</v>
      </c>
      <c r="AW192" s="18">
        <f t="shared" si="12"/>
        <v>15.539189603095998</v>
      </c>
      <c r="AX192" s="19" t="s">
        <v>78</v>
      </c>
      <c r="AY192" s="19">
        <v>0</v>
      </c>
      <c r="AZ192" s="19">
        <v>10</v>
      </c>
      <c r="BA192" s="19">
        <v>10</v>
      </c>
      <c r="BB192" s="19">
        <v>-5</v>
      </c>
      <c r="BC192" s="19">
        <v>1</v>
      </c>
      <c r="BD192" s="18">
        <v>1.083772959048644</v>
      </c>
      <c r="BE192" s="16">
        <f t="shared" si="15"/>
        <v>1.0914808868355066</v>
      </c>
      <c r="BF192" s="16">
        <v>1.0991888146223694</v>
      </c>
      <c r="BG192" s="16">
        <v>1.083772959048644</v>
      </c>
      <c r="BH192" s="20">
        <f t="shared" si="13"/>
        <v>-1.5415855573725379E-2</v>
      </c>
      <c r="BI192" s="10">
        <v>-5</v>
      </c>
    </row>
    <row r="193" spans="1:61" x14ac:dyDescent="0.25">
      <c r="A193" s="10">
        <v>53</v>
      </c>
      <c r="B193" s="10">
        <v>13</v>
      </c>
      <c r="C193" s="10" t="s">
        <v>101</v>
      </c>
      <c r="D193" s="10">
        <v>493577.061649999</v>
      </c>
      <c r="E193" s="10">
        <v>5180636.4305800004</v>
      </c>
      <c r="F193" s="10" t="s">
        <v>78</v>
      </c>
      <c r="G193" s="10" t="s">
        <v>139</v>
      </c>
      <c r="H193" s="10">
        <v>4</v>
      </c>
      <c r="I193" s="10" t="s">
        <v>121</v>
      </c>
      <c r="J193" s="10">
        <v>10</v>
      </c>
      <c r="K193" s="10">
        <v>20</v>
      </c>
      <c r="L193" s="10">
        <v>10</v>
      </c>
      <c r="M193" s="10">
        <v>-15</v>
      </c>
      <c r="N193" s="10">
        <v>2</v>
      </c>
      <c r="O193" s="10">
        <v>5.41</v>
      </c>
      <c r="P193" s="11">
        <v>1.2068874912352821</v>
      </c>
      <c r="Q193" s="11">
        <v>1.2068874912352821</v>
      </c>
      <c r="R193" s="12">
        <v>13</v>
      </c>
      <c r="S193" s="12" t="s">
        <v>101</v>
      </c>
      <c r="T193" s="10" t="s">
        <v>81</v>
      </c>
      <c r="U193" s="21">
        <v>10</v>
      </c>
      <c r="V193" s="16">
        <v>1.26</v>
      </c>
      <c r="W193" s="16"/>
      <c r="X193" s="15" t="s">
        <v>139</v>
      </c>
      <c r="Y193" s="12">
        <v>3</v>
      </c>
      <c r="Z193" s="16">
        <v>13</v>
      </c>
      <c r="AA193" s="16" t="s">
        <v>101</v>
      </c>
      <c r="AB193" s="16" t="s">
        <v>139</v>
      </c>
      <c r="AC193" s="16" t="s">
        <v>121</v>
      </c>
      <c r="AD193" s="16" t="s">
        <v>81</v>
      </c>
      <c r="AE193" s="16">
        <v>1.2068874912352821</v>
      </c>
      <c r="AF193" s="16">
        <v>1.26</v>
      </c>
      <c r="AG193" s="16">
        <v>1.146129</v>
      </c>
      <c r="AH193" s="16">
        <v>24.13774982470564</v>
      </c>
      <c r="AI193" s="16">
        <v>28.325649419292073</v>
      </c>
      <c r="AJ193" s="16">
        <v>1.9328303172133041</v>
      </c>
      <c r="AK193" s="16">
        <f t="shared" si="11"/>
        <v>14.655010927255701</v>
      </c>
      <c r="AL193" s="10" t="s">
        <v>81</v>
      </c>
      <c r="AM193" s="10">
        <v>2</v>
      </c>
      <c r="AN193" s="10" t="s">
        <v>64</v>
      </c>
      <c r="AO193" s="10" t="s">
        <v>68</v>
      </c>
      <c r="AP193" s="10">
        <v>10</v>
      </c>
      <c r="AQ193" s="10">
        <v>-15</v>
      </c>
      <c r="AR193" s="17" t="s">
        <v>69</v>
      </c>
      <c r="AS193" s="10">
        <v>5.3</v>
      </c>
      <c r="AT193" s="18">
        <v>1.2466787344599009</v>
      </c>
      <c r="AU193" s="18">
        <v>26.617837659453343</v>
      </c>
      <c r="AV193" s="18">
        <v>2.1323193074202145</v>
      </c>
      <c r="AW193" s="18">
        <f t="shared" si="12"/>
        <v>12.483044901777362</v>
      </c>
      <c r="AX193" s="19" t="s">
        <v>81</v>
      </c>
      <c r="AY193" s="19">
        <v>10</v>
      </c>
      <c r="AZ193" s="19">
        <v>20</v>
      </c>
      <c r="BA193" s="19">
        <v>10</v>
      </c>
      <c r="BB193" s="19">
        <v>-15</v>
      </c>
      <c r="BC193" s="19">
        <v>2</v>
      </c>
      <c r="BD193" s="18">
        <v>1.2273938281842722</v>
      </c>
      <c r="BE193" s="16">
        <f t="shared" si="15"/>
        <v>1.2370362813220865</v>
      </c>
      <c r="BF193" s="16">
        <v>1.2466787344599009</v>
      </c>
      <c r="BG193" s="16">
        <v>1.2273938281842722</v>
      </c>
      <c r="BH193" s="20">
        <f t="shared" si="13"/>
        <v>-1.9284906275628622E-2</v>
      </c>
      <c r="BI193" s="10">
        <v>-15</v>
      </c>
    </row>
    <row r="194" spans="1:61" x14ac:dyDescent="0.25">
      <c r="A194" s="10">
        <v>53</v>
      </c>
      <c r="B194" s="10">
        <v>13</v>
      </c>
      <c r="C194" s="10" t="s">
        <v>101</v>
      </c>
      <c r="D194" s="10">
        <v>493577.061649999</v>
      </c>
      <c r="E194" s="10">
        <v>5180636.4305800004</v>
      </c>
      <c r="F194" s="10" t="s">
        <v>78</v>
      </c>
      <c r="G194" s="10" t="s">
        <v>139</v>
      </c>
      <c r="H194" s="10">
        <v>4</v>
      </c>
      <c r="I194" s="10" t="s">
        <v>121</v>
      </c>
      <c r="J194" s="10">
        <v>20</v>
      </c>
      <c r="K194" s="10">
        <v>30</v>
      </c>
      <c r="L194" s="10">
        <v>10</v>
      </c>
      <c r="M194" s="10">
        <v>-25</v>
      </c>
      <c r="N194" s="10">
        <v>3</v>
      </c>
      <c r="O194" s="10">
        <v>6.57</v>
      </c>
      <c r="P194" s="11">
        <v>1.2068874912352821</v>
      </c>
      <c r="Q194" s="11">
        <v>1.2068874912352821</v>
      </c>
      <c r="R194" s="12">
        <v>13</v>
      </c>
      <c r="S194" s="12" t="s">
        <v>101</v>
      </c>
      <c r="T194" s="10" t="s">
        <v>82</v>
      </c>
      <c r="U194" s="13">
        <v>10</v>
      </c>
      <c r="V194" s="16">
        <v>1.26</v>
      </c>
      <c r="W194" s="16"/>
      <c r="X194" s="15" t="s">
        <v>139</v>
      </c>
      <c r="Y194" s="12">
        <v>4</v>
      </c>
      <c r="Z194" s="16">
        <v>13</v>
      </c>
      <c r="AA194" s="16" t="s">
        <v>101</v>
      </c>
      <c r="AB194" s="16" t="s">
        <v>139</v>
      </c>
      <c r="AC194" s="16" t="s">
        <v>121</v>
      </c>
      <c r="AD194" s="16" t="s">
        <v>82</v>
      </c>
      <c r="AE194" s="16">
        <v>1.2068874912352821</v>
      </c>
      <c r="AF194" s="16">
        <v>1.26</v>
      </c>
      <c r="AG194" s="16">
        <v>1.2118251</v>
      </c>
      <c r="AH194" s="16">
        <v>36.206624737058462</v>
      </c>
      <c r="AI194" s="16">
        <v>16.425000000000001</v>
      </c>
      <c r="AJ194" s="16">
        <v>1.4312499999999999</v>
      </c>
      <c r="AK194" s="16">
        <f t="shared" ref="AK194:AK257" si="16">AI194/AJ194</f>
        <v>11.475982532751093</v>
      </c>
      <c r="AL194" s="10" t="s">
        <v>82</v>
      </c>
      <c r="AM194" s="10">
        <v>2</v>
      </c>
      <c r="AN194" s="10" t="s">
        <v>68</v>
      </c>
      <c r="AO194" s="10" t="s">
        <v>70</v>
      </c>
      <c r="AP194" s="10">
        <v>10</v>
      </c>
      <c r="AQ194" s="10">
        <v>-25</v>
      </c>
      <c r="AR194" s="17" t="s">
        <v>71</v>
      </c>
      <c r="AS194" s="10">
        <v>6.5</v>
      </c>
      <c r="AT194" s="18">
        <v>1.2068874912352821</v>
      </c>
      <c r="AU194" s="18">
        <v>18.57641226509346</v>
      </c>
      <c r="AV194" s="18">
        <v>1.7056940913628245</v>
      </c>
      <c r="AW194" s="18">
        <f t="shared" ref="AW194:AW257" si="17">AU194/AV194</f>
        <v>10.89082289676643</v>
      </c>
      <c r="AX194" s="19" t="s">
        <v>82</v>
      </c>
      <c r="AY194" s="19">
        <v>20</v>
      </c>
      <c r="AZ194" s="19">
        <v>30</v>
      </c>
      <c r="BA194" s="19">
        <v>10</v>
      </c>
      <c r="BB194" s="19">
        <v>-25</v>
      </c>
      <c r="BC194" s="19">
        <v>3</v>
      </c>
      <c r="BD194" s="18">
        <v>1.1600825731778324</v>
      </c>
      <c r="BE194" s="16">
        <f t="shared" si="15"/>
        <v>1.1834850322065571</v>
      </c>
      <c r="BF194" s="16">
        <v>1.2068874912352821</v>
      </c>
      <c r="BG194" s="16">
        <v>1.1600825731778324</v>
      </c>
      <c r="BH194" s="20">
        <f t="shared" ref="BH194:BH257" si="18">BD194-AT194</f>
        <v>-4.6804918057449685E-2</v>
      </c>
      <c r="BI194" s="10">
        <v>-25</v>
      </c>
    </row>
    <row r="195" spans="1:61" x14ac:dyDescent="0.25">
      <c r="A195" s="10">
        <v>53</v>
      </c>
      <c r="B195" s="10">
        <v>13</v>
      </c>
      <c r="C195" s="10" t="s">
        <v>101</v>
      </c>
      <c r="D195" s="10">
        <v>493577.061649999</v>
      </c>
      <c r="E195" s="10">
        <v>5180636.4305800004</v>
      </c>
      <c r="F195" s="10" t="s">
        <v>82</v>
      </c>
      <c r="G195" s="10" t="s">
        <v>139</v>
      </c>
      <c r="H195" s="10">
        <v>4</v>
      </c>
      <c r="I195" s="10" t="s">
        <v>121</v>
      </c>
      <c r="J195" s="10">
        <v>30</v>
      </c>
      <c r="K195" s="10">
        <v>39</v>
      </c>
      <c r="L195" s="10">
        <v>9</v>
      </c>
      <c r="M195" s="10">
        <v>-34.5</v>
      </c>
      <c r="N195" s="10">
        <v>4</v>
      </c>
      <c r="O195" s="10">
        <v>6.12</v>
      </c>
      <c r="P195" s="11">
        <v>1.25</v>
      </c>
      <c r="Q195" s="22">
        <v>1.1810165962078694</v>
      </c>
      <c r="R195" s="13">
        <v>13</v>
      </c>
      <c r="S195" s="13" t="s">
        <v>101</v>
      </c>
      <c r="T195" s="10" t="s">
        <v>82</v>
      </c>
      <c r="U195" s="12">
        <v>9</v>
      </c>
      <c r="V195" s="10">
        <v>1.4</v>
      </c>
      <c r="W195" s="16"/>
      <c r="X195" s="15" t="s">
        <v>139</v>
      </c>
      <c r="Y195" s="12">
        <v>5</v>
      </c>
      <c r="Z195" s="16">
        <v>13</v>
      </c>
      <c r="AA195" s="16" t="s">
        <v>101</v>
      </c>
      <c r="AB195" s="16" t="s">
        <v>139</v>
      </c>
      <c r="AC195" s="16" t="s">
        <v>121</v>
      </c>
      <c r="AD195" s="16" t="s">
        <v>82</v>
      </c>
      <c r="AE195" s="16">
        <v>1.25</v>
      </c>
      <c r="AF195" s="16">
        <v>1.4</v>
      </c>
      <c r="AG195" s="16">
        <v>1.2118251</v>
      </c>
      <c r="AH195" s="16">
        <v>47.456624737058462</v>
      </c>
      <c r="AI195" s="16">
        <v>14.474272432837425</v>
      </c>
      <c r="AJ195" s="16">
        <v>1.3015149041736125</v>
      </c>
      <c r="AK195" s="16">
        <f t="shared" si="16"/>
        <v>11.121096182934425</v>
      </c>
      <c r="AL195" s="10" t="s">
        <v>82</v>
      </c>
      <c r="AM195" s="10">
        <v>2</v>
      </c>
      <c r="AN195" s="10">
        <v>30</v>
      </c>
      <c r="AO195" s="10">
        <v>39</v>
      </c>
      <c r="AP195" s="10">
        <v>9</v>
      </c>
      <c r="AQ195" s="10">
        <v>-34.5</v>
      </c>
      <c r="AR195" s="17">
        <v>4</v>
      </c>
      <c r="AS195" s="10">
        <v>5.63</v>
      </c>
      <c r="AT195" s="16">
        <v>1.0448962924527843</v>
      </c>
      <c r="AU195" s="16">
        <v>12.43499730759285</v>
      </c>
      <c r="AV195" s="16">
        <v>1.0545720321208971</v>
      </c>
      <c r="AW195" s="16">
        <f t="shared" si="17"/>
        <v>11.79151061173533</v>
      </c>
      <c r="AX195" s="10" t="s">
        <v>82</v>
      </c>
      <c r="AY195" s="10">
        <v>30</v>
      </c>
      <c r="AZ195" s="10">
        <v>39</v>
      </c>
      <c r="BA195" s="10">
        <v>9</v>
      </c>
      <c r="BB195" s="10">
        <v>-34.5</v>
      </c>
      <c r="BC195" s="10">
        <v>4</v>
      </c>
      <c r="BD195" s="16">
        <v>1.3171368999629545</v>
      </c>
      <c r="BE195" s="18">
        <f t="shared" si="15"/>
        <v>1.1810165962078694</v>
      </c>
      <c r="BF195" s="16">
        <v>1.1810165962078694</v>
      </c>
      <c r="BG195" s="16">
        <v>1.1810165962078694</v>
      </c>
      <c r="BH195" s="20">
        <f t="shared" si="18"/>
        <v>0.27224060751017021</v>
      </c>
      <c r="BI195" s="10">
        <v>-34.5</v>
      </c>
    </row>
    <row r="196" spans="1:61" x14ac:dyDescent="0.25">
      <c r="A196" s="10">
        <v>53</v>
      </c>
      <c r="B196" s="10">
        <v>13</v>
      </c>
      <c r="C196" s="10" t="s">
        <v>101</v>
      </c>
      <c r="D196" s="10">
        <v>493577.061649999</v>
      </c>
      <c r="E196" s="10">
        <v>5180636.4305800004</v>
      </c>
      <c r="F196" s="10" t="s">
        <v>83</v>
      </c>
      <c r="G196" s="10" t="s">
        <v>139</v>
      </c>
      <c r="H196" s="10">
        <v>4</v>
      </c>
      <c r="I196" s="10" t="s">
        <v>121</v>
      </c>
      <c r="J196" s="10">
        <v>39</v>
      </c>
      <c r="K196" s="10">
        <v>70</v>
      </c>
      <c r="L196" s="10">
        <v>31</v>
      </c>
      <c r="M196" s="10">
        <v>-54.5</v>
      </c>
      <c r="N196" s="10">
        <v>5</v>
      </c>
      <c r="O196" s="10">
        <v>6.32</v>
      </c>
      <c r="P196" s="11">
        <v>1.2867049304244276</v>
      </c>
      <c r="Q196" s="22">
        <v>1.2638080636720246</v>
      </c>
      <c r="R196" s="12">
        <v>13</v>
      </c>
      <c r="S196" s="12" t="s">
        <v>101</v>
      </c>
      <c r="T196" s="10" t="s">
        <v>83</v>
      </c>
      <c r="U196" s="12">
        <v>31</v>
      </c>
      <c r="V196" s="10">
        <v>1.49</v>
      </c>
      <c r="W196" s="16"/>
      <c r="X196" s="15" t="s">
        <v>139</v>
      </c>
      <c r="Y196" s="12">
        <v>6</v>
      </c>
      <c r="Z196" s="16">
        <v>13</v>
      </c>
      <c r="AA196" s="16" t="s">
        <v>101</v>
      </c>
      <c r="AB196" s="16" t="s">
        <v>139</v>
      </c>
      <c r="AC196" s="16" t="s">
        <v>121</v>
      </c>
      <c r="AD196" s="16" t="s">
        <v>83</v>
      </c>
      <c r="AE196" s="16">
        <v>1.2867049304244276</v>
      </c>
      <c r="AF196" s="16">
        <v>1.49</v>
      </c>
      <c r="AG196" s="16">
        <v>1.276</v>
      </c>
      <c r="AH196" s="16">
        <v>87.34447758021571</v>
      </c>
      <c r="AI196" s="16">
        <v>46.55026193481887</v>
      </c>
      <c r="AJ196" s="16">
        <v>4.3998753451838706</v>
      </c>
      <c r="AK196" s="16">
        <f t="shared" si="16"/>
        <v>10.579904720658293</v>
      </c>
      <c r="AL196" s="10" t="s">
        <v>83</v>
      </c>
      <c r="AM196" s="10">
        <v>3</v>
      </c>
      <c r="AN196" s="10">
        <v>39</v>
      </c>
      <c r="AO196" s="10">
        <v>70</v>
      </c>
      <c r="AP196" s="10">
        <v>31</v>
      </c>
      <c r="AQ196" s="10">
        <v>-54.5</v>
      </c>
      <c r="AR196" s="17">
        <v>5</v>
      </c>
      <c r="AS196" s="10">
        <v>6.32</v>
      </c>
      <c r="AT196" s="16">
        <v>1.2867049304244276</v>
      </c>
      <c r="AU196" s="16">
        <v>23.518276914853946</v>
      </c>
      <c r="AV196" s="16">
        <v>2.7051941798229251</v>
      </c>
      <c r="AW196" s="16">
        <f t="shared" si="17"/>
        <v>8.6937481568858725</v>
      </c>
      <c r="AX196" s="10" t="s">
        <v>83</v>
      </c>
      <c r="AY196" s="10">
        <v>39</v>
      </c>
      <c r="AZ196" s="10">
        <v>70</v>
      </c>
      <c r="BA196" s="10">
        <v>31</v>
      </c>
      <c r="BB196" s="10">
        <v>-54.5</v>
      </c>
      <c r="BC196" s="10">
        <v>5</v>
      </c>
      <c r="BD196" s="16">
        <v>1.2409111969196214</v>
      </c>
      <c r="BE196" s="18">
        <f t="shared" si="15"/>
        <v>1.2638080636720246</v>
      </c>
      <c r="BF196" s="16">
        <v>1.2638080636720246</v>
      </c>
      <c r="BG196" s="16">
        <v>1.2638080636720246</v>
      </c>
      <c r="BH196" s="20">
        <f t="shared" si="18"/>
        <v>-4.57937335048062E-2</v>
      </c>
      <c r="BI196" s="10">
        <v>-54.5</v>
      </c>
    </row>
    <row r="197" spans="1:61" x14ac:dyDescent="0.25">
      <c r="A197" s="10">
        <v>53</v>
      </c>
      <c r="B197" s="10">
        <v>13</v>
      </c>
      <c r="C197" s="10" t="s">
        <v>101</v>
      </c>
      <c r="D197" s="10">
        <v>493577.061649999</v>
      </c>
      <c r="E197" s="10">
        <v>5180636.4305800004</v>
      </c>
      <c r="F197" s="10" t="s">
        <v>93</v>
      </c>
      <c r="G197" s="10" t="s">
        <v>139</v>
      </c>
      <c r="H197" s="10">
        <v>4</v>
      </c>
      <c r="I197" s="10" t="s">
        <v>121</v>
      </c>
      <c r="J197" s="10">
        <v>70</v>
      </c>
      <c r="K197" s="10">
        <v>84</v>
      </c>
      <c r="L197" s="10">
        <v>14</v>
      </c>
      <c r="M197" s="10">
        <v>-77</v>
      </c>
      <c r="N197" s="10">
        <v>6</v>
      </c>
      <c r="O197" s="10">
        <v>6.46</v>
      </c>
      <c r="P197" s="11">
        <v>1.5367200384134561</v>
      </c>
      <c r="Q197" s="22">
        <v>1.4438670638024267</v>
      </c>
      <c r="R197" s="12">
        <v>13</v>
      </c>
      <c r="S197" s="12" t="s">
        <v>101</v>
      </c>
      <c r="T197" s="10" t="s">
        <v>93</v>
      </c>
      <c r="U197" s="12">
        <v>14</v>
      </c>
      <c r="V197" s="10">
        <v>1.53</v>
      </c>
      <c r="W197" s="16"/>
      <c r="X197" s="15" t="s">
        <v>139</v>
      </c>
      <c r="Y197" s="12">
        <v>7</v>
      </c>
      <c r="Z197" s="16">
        <v>13</v>
      </c>
      <c r="AA197" s="16" t="s">
        <v>101</v>
      </c>
      <c r="AB197" s="16" t="s">
        <v>139</v>
      </c>
      <c r="AC197" s="16" t="s">
        <v>121</v>
      </c>
      <c r="AD197" s="16" t="s">
        <v>93</v>
      </c>
      <c r="AE197" s="16">
        <v>1.5367200384134561</v>
      </c>
      <c r="AF197" s="16">
        <v>1.53</v>
      </c>
      <c r="AG197" s="16">
        <v>1.53</v>
      </c>
      <c r="AH197" s="16">
        <v>108.8585581180041</v>
      </c>
      <c r="AI197" s="16">
        <v>13.197668618688265</v>
      </c>
      <c r="AJ197" s="16">
        <v>1.2873518520323028</v>
      </c>
      <c r="AK197" s="16">
        <f t="shared" si="16"/>
        <v>10.251796039950936</v>
      </c>
      <c r="AL197" s="10" t="s">
        <v>93</v>
      </c>
      <c r="AM197" s="10">
        <v>10</v>
      </c>
      <c r="AN197" s="10">
        <v>70</v>
      </c>
      <c r="AO197" s="10">
        <v>84</v>
      </c>
      <c r="AP197" s="10">
        <v>14</v>
      </c>
      <c r="AQ197" s="10">
        <v>-77</v>
      </c>
      <c r="AR197" s="17">
        <v>6</v>
      </c>
      <c r="AS197" s="10">
        <v>6.62</v>
      </c>
      <c r="AT197" s="16">
        <v>1.5367200384134561</v>
      </c>
      <c r="AU197" s="16">
        <v>8.5066674446415256</v>
      </c>
      <c r="AV197" s="16">
        <v>1.4747902208653934</v>
      </c>
      <c r="AW197" s="16">
        <f t="shared" si="17"/>
        <v>5.7680525164113794</v>
      </c>
      <c r="AX197" s="10" t="s">
        <v>93</v>
      </c>
      <c r="AY197" s="10">
        <v>70</v>
      </c>
      <c r="AZ197" s="10">
        <v>90</v>
      </c>
      <c r="BA197" s="10">
        <v>20</v>
      </c>
      <c r="BB197" s="10">
        <v>-80</v>
      </c>
      <c r="BC197" s="10">
        <v>6</v>
      </c>
      <c r="BD197" s="16">
        <v>1.3510140891913973</v>
      </c>
      <c r="BE197" s="18">
        <f t="shared" si="15"/>
        <v>1.4438670638024267</v>
      </c>
      <c r="BF197" s="16">
        <v>1.4438670638024267</v>
      </c>
      <c r="BG197" s="16">
        <v>1.4438670638024267</v>
      </c>
      <c r="BH197" s="20">
        <f t="shared" si="18"/>
        <v>-0.18570594922205874</v>
      </c>
      <c r="BI197" s="10">
        <v>-80</v>
      </c>
    </row>
    <row r="198" spans="1:61" x14ac:dyDescent="0.25">
      <c r="A198" s="10">
        <v>53</v>
      </c>
      <c r="B198" s="10">
        <v>13</v>
      </c>
      <c r="C198" s="10" t="s">
        <v>101</v>
      </c>
      <c r="D198" s="10">
        <v>493577.061649999</v>
      </c>
      <c r="E198" s="10">
        <v>5180636.4305800004</v>
      </c>
      <c r="F198" s="10" t="s">
        <v>99</v>
      </c>
      <c r="G198" s="10" t="s">
        <v>139</v>
      </c>
      <c r="H198" s="10">
        <v>4</v>
      </c>
      <c r="I198" s="10" t="s">
        <v>121</v>
      </c>
      <c r="J198" s="10">
        <v>84</v>
      </c>
      <c r="K198" s="10">
        <v>122</v>
      </c>
      <c r="L198" s="10">
        <v>38</v>
      </c>
      <c r="M198" s="10">
        <v>-103</v>
      </c>
      <c r="N198" s="10">
        <v>7</v>
      </c>
      <c r="O198" s="10">
        <v>6.31</v>
      </c>
      <c r="P198" s="11">
        <v>1.6112441513333282</v>
      </c>
      <c r="Q198" s="22">
        <v>1.543695353017873</v>
      </c>
      <c r="R198" s="12">
        <v>13</v>
      </c>
      <c r="S198" s="12" t="s">
        <v>101</v>
      </c>
      <c r="T198" s="10" t="s">
        <v>99</v>
      </c>
      <c r="U198" s="12">
        <v>38</v>
      </c>
      <c r="V198" s="10">
        <v>1.59</v>
      </c>
      <c r="W198" s="16"/>
      <c r="X198" s="15" t="s">
        <v>139</v>
      </c>
      <c r="Y198" s="12">
        <v>8</v>
      </c>
      <c r="Z198" s="16">
        <v>13</v>
      </c>
      <c r="AA198" s="16" t="s">
        <v>101</v>
      </c>
      <c r="AB198" s="16" t="s">
        <v>139</v>
      </c>
      <c r="AC198" s="16" t="s">
        <v>121</v>
      </c>
      <c r="AD198" s="16" t="s">
        <v>99</v>
      </c>
      <c r="AE198" s="16">
        <v>1.6112441513333282</v>
      </c>
      <c r="AF198" s="16">
        <v>1.59</v>
      </c>
      <c r="AG198" s="16">
        <v>1.5838462</v>
      </c>
      <c r="AH198" s="16">
        <v>170.08583586867059</v>
      </c>
      <c r="AI198" s="16">
        <v>22.075210039067205</v>
      </c>
      <c r="AJ198" s="16">
        <v>2.9395155911978277</v>
      </c>
      <c r="AK198" s="16">
        <f t="shared" si="16"/>
        <v>7.5098121966659628</v>
      </c>
      <c r="AL198" s="10" t="s">
        <v>99</v>
      </c>
      <c r="AM198" s="10">
        <v>6</v>
      </c>
      <c r="AN198" s="10">
        <v>84</v>
      </c>
      <c r="AO198" s="10">
        <v>122</v>
      </c>
      <c r="AP198" s="10">
        <v>38</v>
      </c>
      <c r="AQ198" s="10">
        <v>-103</v>
      </c>
      <c r="AR198" s="17">
        <v>7</v>
      </c>
      <c r="AS198" s="10">
        <v>6.96</v>
      </c>
      <c r="AT198" s="16">
        <v>1.6112441513333282</v>
      </c>
      <c r="AU198" s="16">
        <v>18.466759242378515</v>
      </c>
      <c r="AV198" s="16">
        <v>2.6260379427260845</v>
      </c>
      <c r="AW198" s="16">
        <f t="shared" si="17"/>
        <v>7.0321753322452798</v>
      </c>
      <c r="AX198" s="10" t="s">
        <v>99</v>
      </c>
      <c r="AY198" s="10">
        <v>90</v>
      </c>
      <c r="AZ198" s="10">
        <v>122</v>
      </c>
      <c r="BA198" s="10">
        <v>32</v>
      </c>
      <c r="BB198" s="10">
        <v>-106</v>
      </c>
      <c r="BC198" s="10">
        <v>7</v>
      </c>
      <c r="BD198" s="16">
        <v>1.4761465547024177</v>
      </c>
      <c r="BE198" s="18">
        <f t="shared" si="15"/>
        <v>1.543695353017873</v>
      </c>
      <c r="BF198" s="16">
        <v>1.543695353017873</v>
      </c>
      <c r="BG198" s="16">
        <v>1.543695353017873</v>
      </c>
      <c r="BH198" s="20">
        <f t="shared" si="18"/>
        <v>-0.13509759663091048</v>
      </c>
      <c r="BI198" s="10">
        <v>-106</v>
      </c>
    </row>
    <row r="199" spans="1:61" x14ac:dyDescent="0.25">
      <c r="A199" s="10">
        <v>53</v>
      </c>
      <c r="B199" s="10">
        <v>13</v>
      </c>
      <c r="C199" s="10" t="s">
        <v>101</v>
      </c>
      <c r="D199" s="10">
        <v>493577.061649999</v>
      </c>
      <c r="E199" s="10">
        <v>5180636.4305800004</v>
      </c>
      <c r="F199" s="10" t="s">
        <v>76</v>
      </c>
      <c r="G199" s="10" t="s">
        <v>139</v>
      </c>
      <c r="H199" s="10">
        <v>4</v>
      </c>
      <c r="I199" s="10" t="s">
        <v>121</v>
      </c>
      <c r="J199" s="10">
        <v>122</v>
      </c>
      <c r="K199" s="10">
        <v>153</v>
      </c>
      <c r="L199" s="10">
        <v>31</v>
      </c>
      <c r="M199" s="10">
        <v>-137.5</v>
      </c>
      <c r="N199" s="10">
        <v>8</v>
      </c>
      <c r="O199" s="10">
        <v>6.04</v>
      </c>
      <c r="P199" s="11">
        <v>1.6323206046122476</v>
      </c>
      <c r="Q199" s="22">
        <v>1.5823266030595398</v>
      </c>
      <c r="R199" s="12">
        <v>13</v>
      </c>
      <c r="S199" s="12" t="s">
        <v>101</v>
      </c>
      <c r="T199" s="10" t="s">
        <v>76</v>
      </c>
      <c r="U199" s="12">
        <v>31</v>
      </c>
      <c r="V199" s="10">
        <v>1.59</v>
      </c>
      <c r="W199" s="16"/>
      <c r="X199" s="15" t="s">
        <v>139</v>
      </c>
      <c r="Y199" s="12">
        <v>9</v>
      </c>
      <c r="Z199" s="16">
        <v>13</v>
      </c>
      <c r="AA199" s="16" t="s">
        <v>101</v>
      </c>
      <c r="AB199" s="16" t="s">
        <v>139</v>
      </c>
      <c r="AC199" s="16" t="s">
        <v>121</v>
      </c>
      <c r="AD199" s="16" t="s">
        <v>76</v>
      </c>
      <c r="AE199" s="16">
        <v>1.6323206046122476</v>
      </c>
      <c r="AF199" s="16">
        <v>1.59</v>
      </c>
      <c r="AG199" s="16">
        <v>1.5010212999999999</v>
      </c>
      <c r="AH199" s="16">
        <v>220.68777461165027</v>
      </c>
      <c r="AI199" s="16">
        <v>11.31169745974235</v>
      </c>
      <c r="AJ199" s="16">
        <v>0.82808638904482601</v>
      </c>
      <c r="AK199" s="16">
        <f t="shared" si="16"/>
        <v>13.660045146726864</v>
      </c>
      <c r="AL199" s="10" t="s">
        <v>76</v>
      </c>
      <c r="AM199" s="10">
        <v>7</v>
      </c>
      <c r="AN199" s="10">
        <v>122</v>
      </c>
      <c r="AO199" s="10">
        <v>153</v>
      </c>
      <c r="AP199" s="10">
        <v>31</v>
      </c>
      <c r="AQ199" s="10">
        <v>-137.5</v>
      </c>
      <c r="AR199" s="17">
        <v>8</v>
      </c>
      <c r="AS199" s="10">
        <v>6.91</v>
      </c>
      <c r="AT199" s="16">
        <v>1.6323206046122476</v>
      </c>
      <c r="AU199" s="16">
        <v>14.947812704676195</v>
      </c>
      <c r="AV199" s="16">
        <v>2.2806293791460939</v>
      </c>
      <c r="AW199" s="16">
        <f t="shared" si="17"/>
        <v>6.5542489460838693</v>
      </c>
      <c r="AX199" s="10" t="s">
        <v>76</v>
      </c>
      <c r="AY199" s="10">
        <v>122</v>
      </c>
      <c r="AZ199" s="10">
        <v>153</v>
      </c>
      <c r="BA199" s="10">
        <v>31</v>
      </c>
      <c r="BB199" s="10">
        <v>-137.5</v>
      </c>
      <c r="BC199" s="10">
        <v>8</v>
      </c>
      <c r="BD199" s="16">
        <v>1.5323326015068319</v>
      </c>
      <c r="BE199" s="18">
        <f t="shared" si="15"/>
        <v>1.5823266030595398</v>
      </c>
      <c r="BF199" s="16">
        <v>1.5823266030595398</v>
      </c>
      <c r="BG199" s="16">
        <v>1.5823266030595398</v>
      </c>
      <c r="BH199" s="20">
        <f t="shared" si="18"/>
        <v>-9.9988003105415668E-2</v>
      </c>
      <c r="BI199" s="10">
        <v>-137.5</v>
      </c>
    </row>
    <row r="200" spans="1:61" x14ac:dyDescent="0.25">
      <c r="A200" s="10">
        <v>55</v>
      </c>
      <c r="B200" s="10">
        <v>15</v>
      </c>
      <c r="C200" s="10" t="s">
        <v>101</v>
      </c>
      <c r="D200" s="10">
        <v>493640.878448</v>
      </c>
      <c r="E200" s="10">
        <v>5180634.5846699905</v>
      </c>
      <c r="F200" s="10" t="s">
        <v>78</v>
      </c>
      <c r="G200" s="10" t="s">
        <v>139</v>
      </c>
      <c r="H200" s="10">
        <v>4</v>
      </c>
      <c r="I200" s="10" t="s">
        <v>86</v>
      </c>
      <c r="J200" s="10">
        <v>0</v>
      </c>
      <c r="K200" s="10">
        <v>10</v>
      </c>
      <c r="L200" s="10">
        <v>10</v>
      </c>
      <c r="M200" s="10">
        <v>-5</v>
      </c>
      <c r="N200" s="10">
        <v>1</v>
      </c>
      <c r="O200" s="10">
        <v>5.26</v>
      </c>
      <c r="P200" s="11">
        <v>1.2059803233741004</v>
      </c>
      <c r="Q200" s="11">
        <v>1.2059803233741004</v>
      </c>
      <c r="R200" s="12">
        <v>15</v>
      </c>
      <c r="S200" s="12" t="s">
        <v>101</v>
      </c>
      <c r="T200" s="10" t="s">
        <v>78</v>
      </c>
      <c r="U200" s="21">
        <v>10</v>
      </c>
      <c r="V200" s="16">
        <v>1.1399999999999999</v>
      </c>
      <c r="W200" s="16"/>
      <c r="X200" s="15" t="s">
        <v>139</v>
      </c>
      <c r="Y200" s="12">
        <v>2</v>
      </c>
      <c r="Z200" s="16">
        <v>15</v>
      </c>
      <c r="AA200" s="16" t="s">
        <v>101</v>
      </c>
      <c r="AB200" s="16" t="s">
        <v>139</v>
      </c>
      <c r="AC200" s="16" t="s">
        <v>86</v>
      </c>
      <c r="AD200" s="16" t="s">
        <v>78</v>
      </c>
      <c r="AE200" s="16">
        <v>1.2059803233741004</v>
      </c>
      <c r="AF200" s="16">
        <v>1.1399999999999999</v>
      </c>
      <c r="AG200" s="16">
        <v>1.1472807</v>
      </c>
      <c r="AH200" s="16">
        <v>12.059803233741004</v>
      </c>
      <c r="AI200" s="16">
        <v>24.621725223904715</v>
      </c>
      <c r="AJ200" s="16">
        <v>1.782339699887183</v>
      </c>
      <c r="AK200" s="16">
        <f t="shared" si="16"/>
        <v>13.814271895230297</v>
      </c>
      <c r="AL200" s="10" t="s">
        <v>78</v>
      </c>
      <c r="AM200" s="10">
        <v>1</v>
      </c>
      <c r="AN200" s="10" t="s">
        <v>63</v>
      </c>
      <c r="AO200" s="10" t="s">
        <v>64</v>
      </c>
      <c r="AP200" s="10">
        <v>10</v>
      </c>
      <c r="AQ200" s="10">
        <v>-5</v>
      </c>
      <c r="AR200" s="17" t="s">
        <v>65</v>
      </c>
      <c r="AS200" s="10">
        <v>5.22</v>
      </c>
      <c r="AT200" s="18">
        <v>0.87803397975434994</v>
      </c>
      <c r="AU200" s="18">
        <v>34.567657454325833</v>
      </c>
      <c r="AV200" s="18">
        <v>2.213573643356487</v>
      </c>
      <c r="AW200" s="18">
        <f t="shared" si="17"/>
        <v>15.616222011891226</v>
      </c>
      <c r="AX200" s="19" t="s">
        <v>78</v>
      </c>
      <c r="AY200" s="19">
        <v>0</v>
      </c>
      <c r="AZ200" s="19">
        <v>10</v>
      </c>
      <c r="BA200" s="19">
        <v>10</v>
      </c>
      <c r="BB200" s="19">
        <v>-5</v>
      </c>
      <c r="BC200" s="19">
        <v>1</v>
      </c>
      <c r="BD200" s="18">
        <v>1.2456552040510258</v>
      </c>
      <c r="BE200" s="16">
        <f t="shared" si="15"/>
        <v>1.061844591902688</v>
      </c>
      <c r="BF200" s="16">
        <v>0.87803397975434994</v>
      </c>
      <c r="BG200" s="16">
        <v>1.2456552040510258</v>
      </c>
      <c r="BH200" s="20">
        <f t="shared" si="18"/>
        <v>0.36762122429667587</v>
      </c>
      <c r="BI200" s="10">
        <v>-5</v>
      </c>
    </row>
    <row r="201" spans="1:61" x14ac:dyDescent="0.25">
      <c r="A201" s="10">
        <v>55</v>
      </c>
      <c r="B201" s="10">
        <v>15</v>
      </c>
      <c r="C201" s="10" t="s">
        <v>101</v>
      </c>
      <c r="D201" s="10">
        <v>493640.878448</v>
      </c>
      <c r="E201" s="10">
        <v>5180634.5846699905</v>
      </c>
      <c r="F201" s="10" t="s">
        <v>78</v>
      </c>
      <c r="G201" s="10" t="s">
        <v>139</v>
      </c>
      <c r="H201" s="10">
        <v>4</v>
      </c>
      <c r="I201" s="10" t="s">
        <v>86</v>
      </c>
      <c r="J201" s="10">
        <v>10</v>
      </c>
      <c r="K201" s="10">
        <v>20</v>
      </c>
      <c r="L201" s="10">
        <v>10</v>
      </c>
      <c r="M201" s="10">
        <v>-15</v>
      </c>
      <c r="N201" s="10">
        <v>2</v>
      </c>
      <c r="O201" s="10">
        <v>5.0999999999999996</v>
      </c>
      <c r="P201" s="11">
        <v>1.3262442889256514</v>
      </c>
      <c r="Q201" s="11">
        <v>1.3262442889256514</v>
      </c>
      <c r="R201" s="12">
        <v>15</v>
      </c>
      <c r="S201" s="12" t="s">
        <v>101</v>
      </c>
      <c r="T201" s="10" t="s">
        <v>81</v>
      </c>
      <c r="U201" s="13">
        <v>10</v>
      </c>
      <c r="V201" s="16">
        <v>1.1399999999999999</v>
      </c>
      <c r="W201" s="16"/>
      <c r="X201" s="15" t="s">
        <v>139</v>
      </c>
      <c r="Y201" s="12">
        <v>3</v>
      </c>
      <c r="Z201" s="16">
        <v>15</v>
      </c>
      <c r="AA201" s="16" t="s">
        <v>101</v>
      </c>
      <c r="AB201" s="16" t="s">
        <v>139</v>
      </c>
      <c r="AC201" s="16" t="s">
        <v>86</v>
      </c>
      <c r="AD201" s="16" t="s">
        <v>81</v>
      </c>
      <c r="AE201" s="16">
        <v>1.3262442889256514</v>
      </c>
      <c r="AF201" s="16">
        <v>1.1399999999999999</v>
      </c>
      <c r="AG201" s="16">
        <v>1.146129</v>
      </c>
      <c r="AH201" s="16">
        <v>25.32224612299752</v>
      </c>
      <c r="AI201" s="16">
        <v>30.812064538562534</v>
      </c>
      <c r="AJ201" s="16">
        <v>2.0747510240997014</v>
      </c>
      <c r="AK201" s="16">
        <f t="shared" si="16"/>
        <v>14.8509696733047</v>
      </c>
      <c r="AL201" s="10" t="s">
        <v>81</v>
      </c>
      <c r="AM201" s="10">
        <v>2</v>
      </c>
      <c r="AN201" s="10" t="s">
        <v>64</v>
      </c>
      <c r="AO201" s="10" t="s">
        <v>68</v>
      </c>
      <c r="AP201" s="10">
        <v>10</v>
      </c>
      <c r="AQ201" s="10">
        <v>-15</v>
      </c>
      <c r="AR201" s="17" t="s">
        <v>69</v>
      </c>
      <c r="AS201" s="10">
        <v>5.58</v>
      </c>
      <c r="AT201" s="18">
        <v>1.3262442889256514</v>
      </c>
      <c r="AU201" s="18">
        <v>21.2862208372567</v>
      </c>
      <c r="AV201" s="18">
        <v>1.7279636840412309</v>
      </c>
      <c r="AW201" s="18">
        <f t="shared" si="17"/>
        <v>12.318673727837899</v>
      </c>
      <c r="AX201" s="19" t="s">
        <v>81</v>
      </c>
      <c r="AY201" s="19">
        <v>10</v>
      </c>
      <c r="AZ201" s="19">
        <v>20</v>
      </c>
      <c r="BA201" s="19">
        <v>10</v>
      </c>
      <c r="BB201" s="19">
        <v>-15</v>
      </c>
      <c r="BC201" s="19">
        <v>2</v>
      </c>
      <c r="BD201" s="18">
        <v>1.3259346824990736</v>
      </c>
      <c r="BE201" s="16">
        <f t="shared" si="15"/>
        <v>1.3260894857123624</v>
      </c>
      <c r="BF201" s="16">
        <v>1.3262442889256514</v>
      </c>
      <c r="BG201" s="16">
        <v>1.3259346824990736</v>
      </c>
      <c r="BH201" s="20">
        <f t="shared" si="18"/>
        <v>-3.0960642657773541E-4</v>
      </c>
      <c r="BI201" s="10">
        <v>-15</v>
      </c>
    </row>
    <row r="202" spans="1:61" x14ac:dyDescent="0.25">
      <c r="A202" s="10">
        <v>55</v>
      </c>
      <c r="B202" s="10">
        <v>15</v>
      </c>
      <c r="C202" s="10" t="s">
        <v>101</v>
      </c>
      <c r="D202" s="10">
        <v>493640.878448</v>
      </c>
      <c r="E202" s="10">
        <v>5180634.5846699905</v>
      </c>
      <c r="F202" s="10" t="s">
        <v>78</v>
      </c>
      <c r="G202" s="10" t="s">
        <v>139</v>
      </c>
      <c r="H202" s="10">
        <v>4</v>
      </c>
      <c r="I202" s="10" t="s">
        <v>86</v>
      </c>
      <c r="J202" s="10">
        <v>20</v>
      </c>
      <c r="K202" s="10">
        <v>30</v>
      </c>
      <c r="L202" s="10">
        <v>10</v>
      </c>
      <c r="M202" s="10">
        <v>-25</v>
      </c>
      <c r="N202" s="10">
        <v>3</v>
      </c>
      <c r="O202" s="10">
        <v>6.36</v>
      </c>
      <c r="P202" s="11">
        <v>1.3502219342051942</v>
      </c>
      <c r="Q202" s="11">
        <v>1.3502219342051942</v>
      </c>
      <c r="R202" s="12">
        <v>15</v>
      </c>
      <c r="S202" s="12" t="s">
        <v>101</v>
      </c>
      <c r="T202" s="10" t="s">
        <v>82</v>
      </c>
      <c r="U202" s="13">
        <v>10</v>
      </c>
      <c r="V202" s="16">
        <v>1.1399999999999999</v>
      </c>
      <c r="W202" s="16"/>
      <c r="X202" s="15" t="s">
        <v>139</v>
      </c>
      <c r="Y202" s="12">
        <v>4</v>
      </c>
      <c r="Z202" s="16">
        <v>15</v>
      </c>
      <c r="AA202" s="16" t="s">
        <v>101</v>
      </c>
      <c r="AB202" s="16" t="s">
        <v>139</v>
      </c>
      <c r="AC202" s="16" t="s">
        <v>86</v>
      </c>
      <c r="AD202" s="16" t="s">
        <v>82</v>
      </c>
      <c r="AE202" s="16">
        <v>1.3502219342051942</v>
      </c>
      <c r="AF202" s="16">
        <v>1.1399999999999999</v>
      </c>
      <c r="AG202" s="16">
        <v>1.2118251</v>
      </c>
      <c r="AH202" s="16">
        <v>38.824465465049464</v>
      </c>
      <c r="AI202" s="16">
        <v>12.163321150273099</v>
      </c>
      <c r="AJ202" s="16">
        <v>1.2569365859441104</v>
      </c>
      <c r="AK202" s="16">
        <f t="shared" si="16"/>
        <v>9.6769568857262467</v>
      </c>
      <c r="AL202" s="10" t="s">
        <v>82</v>
      </c>
      <c r="AM202" s="10">
        <v>2</v>
      </c>
      <c r="AN202" s="10" t="s">
        <v>68</v>
      </c>
      <c r="AO202" s="10" t="s">
        <v>70</v>
      </c>
      <c r="AP202" s="10">
        <v>10</v>
      </c>
      <c r="AQ202" s="10">
        <v>-25</v>
      </c>
      <c r="AR202" s="17" t="s">
        <v>71</v>
      </c>
      <c r="AS202" s="10">
        <v>6.41</v>
      </c>
      <c r="AT202" s="18">
        <v>1.3502219342051942</v>
      </c>
      <c r="AU202" s="18">
        <v>11.709394657814284</v>
      </c>
      <c r="AV202" s="18">
        <v>1.0739665264668115</v>
      </c>
      <c r="AW202" s="18">
        <f t="shared" si="17"/>
        <v>10.902941916017097</v>
      </c>
      <c r="AX202" s="19" t="s">
        <v>82</v>
      </c>
      <c r="AY202" s="19">
        <v>20</v>
      </c>
      <c r="AZ202" s="19">
        <v>30</v>
      </c>
      <c r="BA202" s="19">
        <v>10</v>
      </c>
      <c r="BB202" s="19">
        <v>-25</v>
      </c>
      <c r="BC202" s="19">
        <v>3</v>
      </c>
      <c r="BD202" s="18">
        <v>1.4170651234186706</v>
      </c>
      <c r="BE202" s="16">
        <f t="shared" ref="BE202:BE229" si="19">(AT202+BD202)/2</f>
        <v>1.3836435288119324</v>
      </c>
      <c r="BF202" s="16">
        <v>1.3502219342051942</v>
      </c>
      <c r="BG202" s="16">
        <v>1.4170651234186706</v>
      </c>
      <c r="BH202" s="20">
        <f t="shared" si="18"/>
        <v>6.6843189213476428E-2</v>
      </c>
      <c r="BI202" s="10">
        <v>-25</v>
      </c>
    </row>
    <row r="203" spans="1:61" x14ac:dyDescent="0.25">
      <c r="A203" s="10">
        <v>55</v>
      </c>
      <c r="B203" s="10">
        <v>15</v>
      </c>
      <c r="C203" s="10" t="s">
        <v>101</v>
      </c>
      <c r="D203" s="10">
        <v>493640.878448</v>
      </c>
      <c r="E203" s="10">
        <v>5180634.5846699905</v>
      </c>
      <c r="F203" s="10" t="s">
        <v>82</v>
      </c>
      <c r="G203" s="10" t="s">
        <v>139</v>
      </c>
      <c r="H203" s="10">
        <v>4</v>
      </c>
      <c r="I203" s="10" t="s">
        <v>86</v>
      </c>
      <c r="J203" s="10">
        <v>30</v>
      </c>
      <c r="K203" s="10">
        <v>46</v>
      </c>
      <c r="L203" s="10">
        <v>16</v>
      </c>
      <c r="M203" s="10">
        <v>-38</v>
      </c>
      <c r="N203" s="10">
        <v>4</v>
      </c>
      <c r="O203" s="10">
        <v>6.45</v>
      </c>
      <c r="P203" s="11">
        <v>1.3153375742403834</v>
      </c>
      <c r="Q203" s="22">
        <v>1.319328022517317</v>
      </c>
      <c r="R203" s="13">
        <v>15</v>
      </c>
      <c r="S203" s="13" t="s">
        <v>101</v>
      </c>
      <c r="T203" s="10" t="s">
        <v>82</v>
      </c>
      <c r="U203" s="12">
        <v>16</v>
      </c>
      <c r="V203" s="16">
        <v>1.32</v>
      </c>
      <c r="W203" s="16"/>
      <c r="X203" s="15" t="s">
        <v>139</v>
      </c>
      <c r="Y203" s="12">
        <v>5</v>
      </c>
      <c r="Z203" s="16">
        <v>15</v>
      </c>
      <c r="AA203" s="16" t="s">
        <v>101</v>
      </c>
      <c r="AB203" s="16" t="s">
        <v>139</v>
      </c>
      <c r="AC203" s="16" t="s">
        <v>86</v>
      </c>
      <c r="AD203" s="16" t="s">
        <v>82</v>
      </c>
      <c r="AE203" s="16">
        <v>1.3153375742403834</v>
      </c>
      <c r="AF203" s="16">
        <v>1.32</v>
      </c>
      <c r="AG203" s="16">
        <v>1.2118251</v>
      </c>
      <c r="AH203" s="16">
        <v>59.869866652895595</v>
      </c>
      <c r="AI203" s="16">
        <v>12.148077540221822</v>
      </c>
      <c r="AJ203" s="16">
        <v>1.0146797273036718</v>
      </c>
      <c r="AK203" s="16">
        <f t="shared" si="16"/>
        <v>11.972327044025157</v>
      </c>
      <c r="AL203" s="10" t="s">
        <v>82</v>
      </c>
      <c r="AM203" s="10">
        <v>2</v>
      </c>
      <c r="AN203" s="10">
        <v>30</v>
      </c>
      <c r="AO203" s="10">
        <v>46</v>
      </c>
      <c r="AP203" s="10">
        <v>16</v>
      </c>
      <c r="AQ203" s="10">
        <v>-38</v>
      </c>
      <c r="AR203" s="17">
        <v>4</v>
      </c>
      <c r="AS203" s="10">
        <v>5.95</v>
      </c>
      <c r="AT203" s="16">
        <v>1.3153375742403834</v>
      </c>
      <c r="AU203" s="16">
        <v>12.656283366346909</v>
      </c>
      <c r="AV203" s="16">
        <v>1.4081477934787847</v>
      </c>
      <c r="AW203" s="16">
        <f t="shared" si="17"/>
        <v>8.9878941862202968</v>
      </c>
      <c r="AX203" s="10" t="s">
        <v>82</v>
      </c>
      <c r="AY203" s="10">
        <v>30</v>
      </c>
      <c r="AZ203" s="10">
        <v>46</v>
      </c>
      <c r="BA203" s="10">
        <v>16</v>
      </c>
      <c r="BB203" s="10">
        <v>-38</v>
      </c>
      <c r="BC203" s="10">
        <v>4</v>
      </c>
      <c r="BD203" s="16">
        <v>1.3233184707942502</v>
      </c>
      <c r="BE203" s="18">
        <f t="shared" si="19"/>
        <v>1.319328022517317</v>
      </c>
      <c r="BF203" s="16">
        <v>1.319328022517317</v>
      </c>
      <c r="BG203" s="16">
        <v>1.319328022517317</v>
      </c>
      <c r="BH203" s="20">
        <f t="shared" si="18"/>
        <v>7.9808965538668009E-3</v>
      </c>
      <c r="BI203" s="10">
        <v>-38</v>
      </c>
    </row>
    <row r="204" spans="1:61" x14ac:dyDescent="0.25">
      <c r="A204" s="10">
        <v>55</v>
      </c>
      <c r="B204" s="10">
        <v>15</v>
      </c>
      <c r="C204" s="10" t="s">
        <v>101</v>
      </c>
      <c r="D204" s="10">
        <v>493640.878448</v>
      </c>
      <c r="E204" s="10">
        <v>5180634.5846699905</v>
      </c>
      <c r="F204" s="10" t="s">
        <v>129</v>
      </c>
      <c r="G204" s="10" t="s">
        <v>139</v>
      </c>
      <c r="H204" s="10">
        <v>4</v>
      </c>
      <c r="I204" s="10" t="s">
        <v>86</v>
      </c>
      <c r="J204" s="10">
        <v>46</v>
      </c>
      <c r="K204" s="10">
        <v>83</v>
      </c>
      <c r="L204" s="10">
        <v>37</v>
      </c>
      <c r="M204" s="10">
        <v>-64.5</v>
      </c>
      <c r="N204" s="10">
        <v>5</v>
      </c>
      <c r="O204" s="10">
        <v>6.71</v>
      </c>
      <c r="P204" s="11">
        <v>1.3295069802196957</v>
      </c>
      <c r="Q204" s="22">
        <v>1.3200538370851274</v>
      </c>
      <c r="R204" s="12">
        <v>15</v>
      </c>
      <c r="S204" s="12" t="s">
        <v>101</v>
      </c>
      <c r="T204" s="10" t="s">
        <v>129</v>
      </c>
      <c r="U204" s="12">
        <v>37</v>
      </c>
      <c r="V204" s="16">
        <v>1.41</v>
      </c>
      <c r="W204" s="16"/>
      <c r="X204" s="15" t="s">
        <v>139</v>
      </c>
      <c r="Y204" s="12">
        <v>6</v>
      </c>
      <c r="Z204" s="16">
        <v>15</v>
      </c>
      <c r="AA204" s="16" t="s">
        <v>101</v>
      </c>
      <c r="AB204" s="16" t="s">
        <v>139</v>
      </c>
      <c r="AC204" s="16" t="s">
        <v>86</v>
      </c>
      <c r="AD204" s="16" t="s">
        <v>129</v>
      </c>
      <c r="AE204" s="16">
        <v>1.3295069802196957</v>
      </c>
      <c r="AF204" s="16">
        <v>1.41</v>
      </c>
      <c r="AG204" s="16">
        <v>1.3798429000000001</v>
      </c>
      <c r="AH204" s="16">
        <v>109.06162492102433</v>
      </c>
      <c r="AI204" s="16">
        <v>19.540090349508784</v>
      </c>
      <c r="AJ204" s="16">
        <v>1.9367160349996557</v>
      </c>
      <c r="AK204" s="16">
        <f t="shared" si="16"/>
        <v>10.089290322580645</v>
      </c>
      <c r="AL204" s="10" t="s">
        <v>129</v>
      </c>
      <c r="AM204" s="10">
        <v>7</v>
      </c>
      <c r="AN204" s="10">
        <v>46</v>
      </c>
      <c r="AO204" s="10">
        <v>83</v>
      </c>
      <c r="AP204" s="10">
        <v>37</v>
      </c>
      <c r="AQ204" s="10">
        <v>-64.5</v>
      </c>
      <c r="AR204" s="17">
        <v>5</v>
      </c>
      <c r="AS204" s="10">
        <v>6.51</v>
      </c>
      <c r="AT204" s="16">
        <v>1.3295069802196957</v>
      </c>
      <c r="AU204" s="16">
        <v>18.832080817787727</v>
      </c>
      <c r="AV204" s="16">
        <v>2.9377318037726483</v>
      </c>
      <c r="AW204" s="16">
        <f t="shared" si="17"/>
        <v>6.4104152712659079</v>
      </c>
      <c r="AX204" s="10" t="s">
        <v>129</v>
      </c>
      <c r="AY204" s="10">
        <v>46</v>
      </c>
      <c r="AZ204" s="10">
        <v>83</v>
      </c>
      <c r="BA204" s="10">
        <v>37</v>
      </c>
      <c r="BB204" s="10">
        <v>-64.5</v>
      </c>
      <c r="BC204" s="10">
        <v>5</v>
      </c>
      <c r="BD204" s="16">
        <v>1.310600693950559</v>
      </c>
      <c r="BE204" s="18">
        <f t="shared" si="19"/>
        <v>1.3200538370851274</v>
      </c>
      <c r="BF204" s="16">
        <v>1.3200538370851274</v>
      </c>
      <c r="BG204" s="16">
        <v>1.3200538370851274</v>
      </c>
      <c r="BH204" s="20">
        <f t="shared" si="18"/>
        <v>-1.8906286269136707E-2</v>
      </c>
      <c r="BI204" s="10">
        <v>-64.5</v>
      </c>
    </row>
    <row r="205" spans="1:61" x14ac:dyDescent="0.25">
      <c r="A205" s="10">
        <v>55</v>
      </c>
      <c r="B205" s="10">
        <v>15</v>
      </c>
      <c r="C205" s="10" t="s">
        <v>101</v>
      </c>
      <c r="D205" s="10">
        <v>493640.878448</v>
      </c>
      <c r="E205" s="10">
        <v>5180634.5846699905</v>
      </c>
      <c r="F205" s="10" t="s">
        <v>130</v>
      </c>
      <c r="G205" s="10" t="s">
        <v>139</v>
      </c>
      <c r="H205" s="10">
        <v>4</v>
      </c>
      <c r="I205" s="10" t="s">
        <v>86</v>
      </c>
      <c r="J205" s="10">
        <v>83</v>
      </c>
      <c r="K205" s="10">
        <v>122</v>
      </c>
      <c r="L205" s="10">
        <v>39</v>
      </c>
      <c r="M205" s="10">
        <v>-102.5</v>
      </c>
      <c r="N205" s="10">
        <v>6</v>
      </c>
      <c r="O205" s="10">
        <v>6.94</v>
      </c>
      <c r="P205" s="11">
        <v>1.3508045579770922</v>
      </c>
      <c r="Q205" s="22">
        <v>1.3430206540959224</v>
      </c>
      <c r="R205" s="12">
        <v>15</v>
      </c>
      <c r="S205" s="12" t="s">
        <v>101</v>
      </c>
      <c r="T205" s="10" t="s">
        <v>130</v>
      </c>
      <c r="U205" s="12">
        <v>39</v>
      </c>
      <c r="V205" s="16">
        <v>1.48</v>
      </c>
      <c r="W205" s="16"/>
      <c r="X205" s="15" t="s">
        <v>139</v>
      </c>
      <c r="Y205" s="12">
        <v>7</v>
      </c>
      <c r="Z205" s="16">
        <v>15</v>
      </c>
      <c r="AA205" s="16" t="s">
        <v>101</v>
      </c>
      <c r="AB205" s="16" t="s">
        <v>139</v>
      </c>
      <c r="AC205" s="16" t="s">
        <v>86</v>
      </c>
      <c r="AD205" s="16" t="s">
        <v>130</v>
      </c>
      <c r="AE205" s="16">
        <v>1.3508045579770922</v>
      </c>
      <c r="AF205" s="16">
        <v>1.48</v>
      </c>
      <c r="AG205" s="16">
        <v>1.4630159</v>
      </c>
      <c r="AH205" s="16">
        <v>161.74300268213094</v>
      </c>
      <c r="AI205" s="16">
        <v>16.808441618769418</v>
      </c>
      <c r="AJ205" s="16">
        <v>1.3778741831636405</v>
      </c>
      <c r="AK205" s="16">
        <f t="shared" si="16"/>
        <v>12.198821796759942</v>
      </c>
      <c r="AL205" s="10" t="s">
        <v>130</v>
      </c>
      <c r="AM205" s="10">
        <v>7</v>
      </c>
      <c r="AN205" s="10">
        <v>83</v>
      </c>
      <c r="AO205" s="10">
        <v>122</v>
      </c>
      <c r="AP205" s="10">
        <v>39</v>
      </c>
      <c r="AQ205" s="10">
        <v>-102.5</v>
      </c>
      <c r="AR205" s="17">
        <v>6</v>
      </c>
      <c r="AS205" s="10">
        <v>6.83</v>
      </c>
      <c r="AT205" s="16">
        <v>1.3508045579770922</v>
      </c>
      <c r="AU205" s="16">
        <v>16.03726501803607</v>
      </c>
      <c r="AV205" s="16">
        <v>1.6215328074868609</v>
      </c>
      <c r="AW205" s="16">
        <f t="shared" si="17"/>
        <v>9.8901884340480848</v>
      </c>
      <c r="AX205" s="10" t="s">
        <v>130</v>
      </c>
      <c r="AY205" s="10">
        <v>83</v>
      </c>
      <c r="AZ205" s="10">
        <v>122</v>
      </c>
      <c r="BA205" s="10">
        <v>39</v>
      </c>
      <c r="BB205" s="10">
        <v>-102.5</v>
      </c>
      <c r="BC205" s="10">
        <v>6</v>
      </c>
      <c r="BD205" s="16">
        <v>1.3352367502147529</v>
      </c>
      <c r="BE205" s="18">
        <f t="shared" si="19"/>
        <v>1.3430206540959224</v>
      </c>
      <c r="BF205" s="16">
        <v>1.3430206540959224</v>
      </c>
      <c r="BG205" s="16">
        <v>1.3430206540959224</v>
      </c>
      <c r="BH205" s="20">
        <f t="shared" si="18"/>
        <v>-1.5567807762339347E-2</v>
      </c>
      <c r="BI205" s="10">
        <v>-102.5</v>
      </c>
    </row>
    <row r="206" spans="1:61" x14ac:dyDescent="0.25">
      <c r="A206" s="10">
        <v>55</v>
      </c>
      <c r="B206" s="10">
        <v>15</v>
      </c>
      <c r="C206" s="10" t="s">
        <v>101</v>
      </c>
      <c r="D206" s="10">
        <v>493640.878448</v>
      </c>
      <c r="E206" s="10">
        <v>5180634.5846699905</v>
      </c>
      <c r="F206" s="10" t="s">
        <v>76</v>
      </c>
      <c r="G206" s="10" t="s">
        <v>139</v>
      </c>
      <c r="H206" s="10">
        <v>4</v>
      </c>
      <c r="I206" s="10" t="s">
        <v>86</v>
      </c>
      <c r="J206" s="10">
        <v>122</v>
      </c>
      <c r="K206" s="10">
        <v>153</v>
      </c>
      <c r="L206" s="10">
        <v>31</v>
      </c>
      <c r="M206" s="10">
        <v>-137.5</v>
      </c>
      <c r="N206" s="10">
        <v>7</v>
      </c>
      <c r="O206" s="10">
        <v>7.08</v>
      </c>
      <c r="P206" s="11">
        <v>1.3008139639398439</v>
      </c>
      <c r="Q206" s="22">
        <v>1.2802709585760503</v>
      </c>
      <c r="R206" s="12">
        <v>15</v>
      </c>
      <c r="S206" s="12" t="s">
        <v>101</v>
      </c>
      <c r="T206" s="10" t="s">
        <v>76</v>
      </c>
      <c r="U206" s="12">
        <v>31</v>
      </c>
      <c r="V206" s="16">
        <v>1.5</v>
      </c>
      <c r="W206" s="16"/>
      <c r="X206" s="15" t="s">
        <v>139</v>
      </c>
      <c r="Y206" s="12">
        <v>8</v>
      </c>
      <c r="Z206" s="16">
        <v>15</v>
      </c>
      <c r="AA206" s="16" t="s">
        <v>101</v>
      </c>
      <c r="AB206" s="16" t="s">
        <v>139</v>
      </c>
      <c r="AC206" s="16" t="s">
        <v>86</v>
      </c>
      <c r="AD206" s="16" t="s">
        <v>76</v>
      </c>
      <c r="AE206" s="16">
        <v>1.3008139639398439</v>
      </c>
      <c r="AF206" s="16">
        <v>1.5</v>
      </c>
      <c r="AG206" s="16">
        <v>1.5010212999999999</v>
      </c>
      <c r="AH206" s="16">
        <v>202.0682355642661</v>
      </c>
      <c r="AI206" s="16">
        <v>14.354508484351285</v>
      </c>
      <c r="AJ206" s="16">
        <v>1.3303675057264441</v>
      </c>
      <c r="AK206" s="16">
        <f t="shared" si="16"/>
        <v>10.789882060831784</v>
      </c>
      <c r="AL206" s="10" t="s">
        <v>76</v>
      </c>
      <c r="AM206" s="10">
        <v>7</v>
      </c>
      <c r="AN206" s="10">
        <v>122</v>
      </c>
      <c r="AO206" s="10">
        <v>153</v>
      </c>
      <c r="AP206" s="10">
        <v>31</v>
      </c>
      <c r="AQ206" s="10">
        <v>-137.5</v>
      </c>
      <c r="AR206" s="17">
        <v>7</v>
      </c>
      <c r="AS206" s="10">
        <v>7.61</v>
      </c>
      <c r="AT206" s="16">
        <v>1.3008139639398439</v>
      </c>
      <c r="AU206" s="16">
        <v>12.343957037550396</v>
      </c>
      <c r="AV206" s="16">
        <v>2.3154748720922012</v>
      </c>
      <c r="AW206" s="16">
        <f t="shared" si="17"/>
        <v>5.3310693138279346</v>
      </c>
      <c r="AX206" s="10" t="s">
        <v>76</v>
      </c>
      <c r="AY206" s="10">
        <v>122</v>
      </c>
      <c r="AZ206" s="10">
        <v>153</v>
      </c>
      <c r="BA206" s="10">
        <v>31</v>
      </c>
      <c r="BB206" s="10">
        <v>-137.5</v>
      </c>
      <c r="BC206" s="10">
        <v>7</v>
      </c>
      <c r="BD206" s="16">
        <v>1.2597279532122569</v>
      </c>
      <c r="BE206" s="18">
        <f t="shared" si="19"/>
        <v>1.2802709585760503</v>
      </c>
      <c r="BF206" s="16">
        <v>1.2802709585760503</v>
      </c>
      <c r="BG206" s="16">
        <v>1.2802709585760503</v>
      </c>
      <c r="BH206" s="20">
        <f t="shared" si="18"/>
        <v>-4.1086010727586997E-2</v>
      </c>
      <c r="BI206" s="10">
        <v>-137.5</v>
      </c>
    </row>
    <row r="207" spans="1:61" x14ac:dyDescent="0.25">
      <c r="A207" s="10">
        <v>57</v>
      </c>
      <c r="B207" s="10">
        <v>17</v>
      </c>
      <c r="C207" s="10" t="s">
        <v>101</v>
      </c>
      <c r="D207" s="10">
        <v>493704.70950300002</v>
      </c>
      <c r="E207" s="10">
        <v>5180646.2963300003</v>
      </c>
      <c r="F207" s="10" t="s">
        <v>78</v>
      </c>
      <c r="G207" s="10" t="s">
        <v>169</v>
      </c>
      <c r="H207" s="10">
        <v>5</v>
      </c>
      <c r="I207" s="10" t="s">
        <v>120</v>
      </c>
      <c r="J207" s="10">
        <v>0</v>
      </c>
      <c r="K207" s="10">
        <v>10</v>
      </c>
      <c r="L207" s="10">
        <v>10</v>
      </c>
      <c r="M207" s="10">
        <v>-5</v>
      </c>
      <c r="N207" s="10">
        <v>1</v>
      </c>
      <c r="O207" s="10">
        <v>5.2</v>
      </c>
      <c r="P207" s="11">
        <v>1.3319391939753353</v>
      </c>
      <c r="Q207" s="11">
        <v>1.3319391939753353</v>
      </c>
      <c r="R207" s="12">
        <v>17</v>
      </c>
      <c r="S207" s="12" t="s">
        <v>101</v>
      </c>
      <c r="T207" s="10" t="s">
        <v>78</v>
      </c>
      <c r="U207" s="21">
        <v>10</v>
      </c>
      <c r="V207" s="16">
        <v>1.1100000000000001</v>
      </c>
      <c r="W207" s="16"/>
      <c r="X207" s="15" t="s">
        <v>169</v>
      </c>
      <c r="Y207" s="12">
        <v>2</v>
      </c>
      <c r="Z207" s="16">
        <v>17</v>
      </c>
      <c r="AA207" s="16" t="s">
        <v>101</v>
      </c>
      <c r="AB207" s="16" t="s">
        <v>169</v>
      </c>
      <c r="AC207" s="16" t="s">
        <v>120</v>
      </c>
      <c r="AD207" s="16" t="s">
        <v>78</v>
      </c>
      <c r="AE207" s="16">
        <v>1.3319391939753353</v>
      </c>
      <c r="AF207" s="16">
        <v>1.1100000000000001</v>
      </c>
      <c r="AG207" s="16">
        <v>1.1100000000000001</v>
      </c>
      <c r="AH207" s="16">
        <v>13.319391939753354</v>
      </c>
      <c r="AI207" s="16">
        <v>29.180123861611655</v>
      </c>
      <c r="AJ207" s="16">
        <v>2.0843516446520027</v>
      </c>
      <c r="AK207" s="16">
        <f t="shared" si="16"/>
        <v>13.999616588919421</v>
      </c>
      <c r="AL207" s="10" t="s">
        <v>78</v>
      </c>
      <c r="AM207" s="10">
        <v>1</v>
      </c>
      <c r="AN207" s="10" t="s">
        <v>63</v>
      </c>
      <c r="AO207" s="10" t="s">
        <v>64</v>
      </c>
      <c r="AP207" s="10">
        <v>10</v>
      </c>
      <c r="AQ207" s="10">
        <v>-5</v>
      </c>
      <c r="AR207" s="17" t="s">
        <v>65</v>
      </c>
      <c r="AS207" s="10">
        <v>4.9800000000000004</v>
      </c>
      <c r="AT207" s="18">
        <v>1.0762767872443162</v>
      </c>
      <c r="AU207" s="18">
        <v>35.571730565179003</v>
      </c>
      <c r="AV207" s="18">
        <v>2.4807250434210686</v>
      </c>
      <c r="AW207" s="18">
        <f t="shared" si="17"/>
        <v>14.339247575831077</v>
      </c>
      <c r="AX207" s="19" t="s">
        <v>78</v>
      </c>
      <c r="AY207" s="19">
        <v>0</v>
      </c>
      <c r="AZ207" s="19">
        <v>10</v>
      </c>
      <c r="BA207" s="19">
        <v>10</v>
      </c>
      <c r="BB207" s="19">
        <v>-5</v>
      </c>
      <c r="BC207" s="19">
        <v>1</v>
      </c>
      <c r="BD207" s="18">
        <v>1.1997812163664272</v>
      </c>
      <c r="BE207" s="16">
        <f t="shared" si="19"/>
        <v>1.1380290018053718</v>
      </c>
      <c r="BF207" s="16">
        <v>1.0762767872443162</v>
      </c>
      <c r="BG207" s="16">
        <v>1.1997812163664272</v>
      </c>
      <c r="BH207" s="20">
        <f t="shared" si="18"/>
        <v>0.12350442912211101</v>
      </c>
      <c r="BI207" s="10">
        <v>-5</v>
      </c>
    </row>
    <row r="208" spans="1:61" x14ac:dyDescent="0.25">
      <c r="A208" s="10">
        <v>57</v>
      </c>
      <c r="B208" s="10">
        <v>17</v>
      </c>
      <c r="C208" s="10" t="s">
        <v>101</v>
      </c>
      <c r="D208" s="10">
        <v>493704.70950300002</v>
      </c>
      <c r="E208" s="10">
        <v>5180646.2963300003</v>
      </c>
      <c r="F208" s="10" t="s">
        <v>78</v>
      </c>
      <c r="G208" s="10" t="s">
        <v>169</v>
      </c>
      <c r="H208" s="10">
        <v>5</v>
      </c>
      <c r="I208" s="10" t="s">
        <v>120</v>
      </c>
      <c r="J208" s="10">
        <v>10</v>
      </c>
      <c r="K208" s="10">
        <v>20</v>
      </c>
      <c r="L208" s="10">
        <v>10</v>
      </c>
      <c r="M208" s="10">
        <v>-15</v>
      </c>
      <c r="N208" s="10">
        <v>2</v>
      </c>
      <c r="O208" s="10">
        <v>5.3</v>
      </c>
      <c r="P208" s="11">
        <v>1.3319391939753353</v>
      </c>
      <c r="Q208" s="11">
        <v>1.3319391939753353</v>
      </c>
      <c r="R208" s="12">
        <v>17</v>
      </c>
      <c r="S208" s="12" t="s">
        <v>101</v>
      </c>
      <c r="T208" s="10" t="s">
        <v>78</v>
      </c>
      <c r="U208" s="13">
        <v>10</v>
      </c>
      <c r="V208" s="10">
        <v>1.1100000000000001</v>
      </c>
      <c r="W208" s="16"/>
      <c r="X208" s="15" t="s">
        <v>169</v>
      </c>
      <c r="Y208" s="12">
        <v>3</v>
      </c>
      <c r="Z208" s="16">
        <v>17</v>
      </c>
      <c r="AA208" s="16" t="s">
        <v>101</v>
      </c>
      <c r="AB208" s="16" t="s">
        <v>169</v>
      </c>
      <c r="AC208" s="16" t="s">
        <v>120</v>
      </c>
      <c r="AD208" s="16" t="s">
        <v>78</v>
      </c>
      <c r="AE208" s="16">
        <v>1.3319391939753353</v>
      </c>
      <c r="AF208" s="16">
        <v>1.1100000000000001</v>
      </c>
      <c r="AG208" s="16">
        <v>1.1100000000000001</v>
      </c>
      <c r="AH208" s="16">
        <v>26.638783879506708</v>
      </c>
      <c r="AI208" s="16">
        <v>27.426127784773104</v>
      </c>
      <c r="AJ208" s="16">
        <v>1.8890720957127036</v>
      </c>
      <c r="AK208" s="16">
        <f t="shared" si="16"/>
        <v>14.518306552204857</v>
      </c>
      <c r="AL208" s="10" t="s">
        <v>78</v>
      </c>
      <c r="AM208" s="10">
        <v>1</v>
      </c>
      <c r="AN208" s="10" t="s">
        <v>64</v>
      </c>
      <c r="AO208" s="10" t="s">
        <v>68</v>
      </c>
      <c r="AP208" s="10">
        <v>10</v>
      </c>
      <c r="AQ208" s="10">
        <v>-15</v>
      </c>
      <c r="AR208" s="17" t="s">
        <v>69</v>
      </c>
      <c r="AS208" s="10">
        <v>5.38</v>
      </c>
      <c r="AT208" s="18">
        <v>1.3319391939753353</v>
      </c>
      <c r="AU208" s="18">
        <v>22.436515722514532</v>
      </c>
      <c r="AV208" s="18">
        <v>1.8673787499534205</v>
      </c>
      <c r="AW208" s="18">
        <f t="shared" si="17"/>
        <v>12.01497860199715</v>
      </c>
      <c r="AX208" s="19" t="s">
        <v>78</v>
      </c>
      <c r="AY208" s="19">
        <v>10</v>
      </c>
      <c r="AZ208" s="19">
        <v>20</v>
      </c>
      <c r="BA208" s="19">
        <v>10</v>
      </c>
      <c r="BB208" s="19">
        <v>-15</v>
      </c>
      <c r="BC208" s="19">
        <v>2</v>
      </c>
      <c r="BD208" s="18">
        <v>1.4001270356582036</v>
      </c>
      <c r="BE208" s="16">
        <f t="shared" si="19"/>
        <v>1.3660331148167695</v>
      </c>
      <c r="BF208" s="16">
        <v>1.3319391939753353</v>
      </c>
      <c r="BG208" s="16">
        <v>1.4001270356582036</v>
      </c>
      <c r="BH208" s="20">
        <f t="shared" si="18"/>
        <v>6.8187841682868289E-2</v>
      </c>
      <c r="BI208" s="10">
        <v>-15</v>
      </c>
    </row>
    <row r="209" spans="1:61" x14ac:dyDescent="0.25">
      <c r="A209" s="10">
        <v>57</v>
      </c>
      <c r="B209" s="10">
        <v>17</v>
      </c>
      <c r="C209" s="10" t="s">
        <v>101</v>
      </c>
      <c r="D209" s="10">
        <v>493704.70950300002</v>
      </c>
      <c r="E209" s="10">
        <v>5180646.2963300003</v>
      </c>
      <c r="F209" s="10" t="s">
        <v>78</v>
      </c>
      <c r="G209" s="10" t="s">
        <v>169</v>
      </c>
      <c r="H209" s="10">
        <v>5</v>
      </c>
      <c r="I209" s="10" t="s">
        <v>120</v>
      </c>
      <c r="J209" s="10">
        <v>20</v>
      </c>
      <c r="K209" s="10">
        <v>30</v>
      </c>
      <c r="L209" s="10">
        <v>10</v>
      </c>
      <c r="M209" s="10">
        <v>-25</v>
      </c>
      <c r="N209" s="10">
        <v>3</v>
      </c>
      <c r="O209" s="10">
        <v>6.1</v>
      </c>
      <c r="P209" s="11">
        <v>1.3860680135833179</v>
      </c>
      <c r="Q209" s="11">
        <v>1.3860680135833179</v>
      </c>
      <c r="R209" s="12">
        <v>17</v>
      </c>
      <c r="S209" s="12" t="s">
        <v>101</v>
      </c>
      <c r="T209" s="10" t="s">
        <v>122</v>
      </c>
      <c r="U209" s="21">
        <v>10</v>
      </c>
      <c r="V209" s="10">
        <v>1.1100000000000001</v>
      </c>
      <c r="W209" s="16"/>
      <c r="X209" s="15" t="s">
        <v>169</v>
      </c>
      <c r="Y209" s="12">
        <v>4</v>
      </c>
      <c r="Z209" s="16">
        <v>17</v>
      </c>
      <c r="AA209" s="16" t="s">
        <v>101</v>
      </c>
      <c r="AB209" s="16" t="s">
        <v>169</v>
      </c>
      <c r="AC209" s="16" t="s">
        <v>120</v>
      </c>
      <c r="AD209" s="16" t="s">
        <v>122</v>
      </c>
      <c r="AE209" s="16">
        <v>1.3860680135833179</v>
      </c>
      <c r="AF209" s="16">
        <v>1.1100000000000001</v>
      </c>
      <c r="AG209" s="16">
        <v>1.1100000000000001</v>
      </c>
      <c r="AH209" s="16">
        <v>40.499464015339882</v>
      </c>
      <c r="AI209" s="16">
        <v>12.324286485296884</v>
      </c>
      <c r="AJ209" s="16">
        <v>1.1646199533314983</v>
      </c>
      <c r="AK209" s="16">
        <f t="shared" si="16"/>
        <v>10.582238823954693</v>
      </c>
      <c r="AL209" s="10" t="s">
        <v>122</v>
      </c>
      <c r="AM209" s="10">
        <v>2</v>
      </c>
      <c r="AN209" s="10" t="s">
        <v>68</v>
      </c>
      <c r="AO209" s="10" t="s">
        <v>70</v>
      </c>
      <c r="AP209" s="10">
        <v>10</v>
      </c>
      <c r="AQ209" s="10">
        <v>-25</v>
      </c>
      <c r="AR209" s="17" t="s">
        <v>71</v>
      </c>
      <c r="AS209" s="10">
        <v>6.56</v>
      </c>
      <c r="AT209" s="18">
        <v>1.3860680135833179</v>
      </c>
      <c r="AU209" s="18">
        <v>8.9538607609468723</v>
      </c>
      <c r="AV209" s="18">
        <v>0.88375696546072335</v>
      </c>
      <c r="AW209" s="18">
        <f t="shared" si="17"/>
        <v>10.131587202007527</v>
      </c>
      <c r="AX209" s="19" t="s">
        <v>122</v>
      </c>
      <c r="AY209" s="19">
        <v>20</v>
      </c>
      <c r="AZ209" s="19">
        <v>30</v>
      </c>
      <c r="BA209" s="19">
        <v>10</v>
      </c>
      <c r="BB209" s="19">
        <v>-25</v>
      </c>
      <c r="BC209" s="19">
        <v>3</v>
      </c>
      <c r="BD209" s="18">
        <v>1.4534996559450923</v>
      </c>
      <c r="BE209" s="16">
        <f t="shared" si="19"/>
        <v>1.4197838347642051</v>
      </c>
      <c r="BF209" s="16">
        <v>1.3860680135833179</v>
      </c>
      <c r="BG209" s="16">
        <v>1.4534996559450923</v>
      </c>
      <c r="BH209" s="20">
        <f t="shared" si="18"/>
        <v>6.7431642361774458E-2</v>
      </c>
      <c r="BI209" s="10">
        <v>-25</v>
      </c>
    </row>
    <row r="210" spans="1:61" x14ac:dyDescent="0.25">
      <c r="A210" s="10">
        <v>57</v>
      </c>
      <c r="B210" s="10">
        <v>17</v>
      </c>
      <c r="C210" s="10" t="s">
        <v>101</v>
      </c>
      <c r="D210" s="10">
        <v>493704.70950300002</v>
      </c>
      <c r="E210" s="10">
        <v>5180646.2963300003</v>
      </c>
      <c r="F210" s="10" t="s">
        <v>83</v>
      </c>
      <c r="G210" s="10" t="s">
        <v>169</v>
      </c>
      <c r="H210" s="10">
        <v>5</v>
      </c>
      <c r="I210" s="10" t="s">
        <v>120</v>
      </c>
      <c r="J210" s="10">
        <v>30</v>
      </c>
      <c r="K210" s="10">
        <v>49</v>
      </c>
      <c r="L210" s="10">
        <v>19</v>
      </c>
      <c r="M210" s="10">
        <v>-39.5</v>
      </c>
      <c r="N210" s="10">
        <v>4</v>
      </c>
      <c r="O210" s="10">
        <v>6.25</v>
      </c>
      <c r="P210" s="11">
        <v>1.4033256456579088</v>
      </c>
      <c r="Q210" s="22">
        <v>1.3937519612133724</v>
      </c>
      <c r="R210" s="13">
        <v>17</v>
      </c>
      <c r="S210" s="13" t="s">
        <v>101</v>
      </c>
      <c r="T210" s="10" t="s">
        <v>83</v>
      </c>
      <c r="U210" s="12">
        <v>19</v>
      </c>
      <c r="V210" s="10">
        <v>1.2</v>
      </c>
      <c r="W210" s="16"/>
      <c r="X210" s="15" t="s">
        <v>169</v>
      </c>
      <c r="Y210" s="12">
        <v>5</v>
      </c>
      <c r="Z210" s="16">
        <v>17</v>
      </c>
      <c r="AA210" s="16" t="s">
        <v>101</v>
      </c>
      <c r="AB210" s="16" t="s">
        <v>169</v>
      </c>
      <c r="AC210" s="16" t="s">
        <v>120</v>
      </c>
      <c r="AD210" s="16" t="s">
        <v>83</v>
      </c>
      <c r="AE210" s="16">
        <v>1.4033256456579088</v>
      </c>
      <c r="AF210" s="16">
        <v>1.2</v>
      </c>
      <c r="AG210" s="16">
        <v>1.1760326000000001</v>
      </c>
      <c r="AH210" s="16">
        <v>67.162651282840159</v>
      </c>
      <c r="AI210" s="16">
        <v>13.198873913515857</v>
      </c>
      <c r="AJ210" s="16">
        <v>1.2046164743203243</v>
      </c>
      <c r="AK210" s="16">
        <f t="shared" si="16"/>
        <v>10.956909684439609</v>
      </c>
      <c r="AL210" s="10" t="s">
        <v>83</v>
      </c>
      <c r="AM210" s="10">
        <v>3</v>
      </c>
      <c r="AN210" s="10">
        <v>30</v>
      </c>
      <c r="AO210" s="10">
        <v>49</v>
      </c>
      <c r="AP210" s="10">
        <v>19</v>
      </c>
      <c r="AQ210" s="10">
        <v>-39.5</v>
      </c>
      <c r="AR210" s="17">
        <v>4</v>
      </c>
      <c r="AS210" s="10">
        <v>6.35</v>
      </c>
      <c r="AT210" s="16">
        <v>1.4033256456579088</v>
      </c>
      <c r="AU210" s="16">
        <v>10.97936725301126</v>
      </c>
      <c r="AV210" s="16">
        <v>1.6619164623832916</v>
      </c>
      <c r="AW210" s="16">
        <f t="shared" si="17"/>
        <v>6.6064495427562973</v>
      </c>
      <c r="AX210" s="10" t="s">
        <v>83</v>
      </c>
      <c r="AY210" s="10">
        <v>30</v>
      </c>
      <c r="AZ210" s="10">
        <v>49</v>
      </c>
      <c r="BA210" s="10">
        <v>19</v>
      </c>
      <c r="BB210" s="10">
        <v>-39.5</v>
      </c>
      <c r="BC210" s="10">
        <v>4</v>
      </c>
      <c r="BD210" s="16">
        <v>1.3841782767688362</v>
      </c>
      <c r="BE210" s="18">
        <f t="shared" si="19"/>
        <v>1.3937519612133724</v>
      </c>
      <c r="BF210" s="16">
        <v>1.3937519612133724</v>
      </c>
      <c r="BG210" s="16">
        <v>1.3937519612133724</v>
      </c>
      <c r="BH210" s="20">
        <f t="shared" si="18"/>
        <v>-1.9147368889072647E-2</v>
      </c>
      <c r="BI210" s="10">
        <v>-39.5</v>
      </c>
    </row>
    <row r="211" spans="1:61" x14ac:dyDescent="0.25">
      <c r="A211" s="10">
        <v>57</v>
      </c>
      <c r="B211" s="10">
        <v>17</v>
      </c>
      <c r="C211" s="10" t="s">
        <v>101</v>
      </c>
      <c r="D211" s="10">
        <v>493704.70950300002</v>
      </c>
      <c r="E211" s="10">
        <v>5180646.2963300003</v>
      </c>
      <c r="F211" s="10" t="s">
        <v>129</v>
      </c>
      <c r="G211" s="10" t="s">
        <v>169</v>
      </c>
      <c r="H211" s="10">
        <v>5</v>
      </c>
      <c r="I211" s="10" t="s">
        <v>120</v>
      </c>
      <c r="J211" s="10">
        <v>49</v>
      </c>
      <c r="K211" s="10">
        <v>83</v>
      </c>
      <c r="L211" s="10">
        <v>34</v>
      </c>
      <c r="M211" s="10">
        <v>-66</v>
      </c>
      <c r="N211" s="10">
        <v>5</v>
      </c>
      <c r="O211" s="10">
        <v>6.63</v>
      </c>
      <c r="P211" s="11">
        <v>1.3797794792054572</v>
      </c>
      <c r="Q211" s="22">
        <v>1.400125987256152</v>
      </c>
      <c r="R211" s="12">
        <v>17</v>
      </c>
      <c r="S211" s="12" t="s">
        <v>101</v>
      </c>
      <c r="T211" s="10" t="s">
        <v>129</v>
      </c>
      <c r="U211" s="12">
        <v>34</v>
      </c>
      <c r="V211" s="10">
        <v>1.3</v>
      </c>
      <c r="W211" s="16"/>
      <c r="X211" s="15" t="s">
        <v>169</v>
      </c>
      <c r="Y211" s="12">
        <v>6</v>
      </c>
      <c r="Z211" s="16">
        <v>17</v>
      </c>
      <c r="AA211" s="16" t="s">
        <v>101</v>
      </c>
      <c r="AB211" s="16" t="s">
        <v>169</v>
      </c>
      <c r="AC211" s="16" t="s">
        <v>120</v>
      </c>
      <c r="AD211" s="16" t="s">
        <v>129</v>
      </c>
      <c r="AE211" s="16">
        <v>1.3797794792054572</v>
      </c>
      <c r="AF211" s="16">
        <v>1.3</v>
      </c>
      <c r="AG211" s="16">
        <v>1.2611110999999999</v>
      </c>
      <c r="AH211" s="16">
        <v>114.07515357582571</v>
      </c>
      <c r="AI211" s="16">
        <v>16.418710637281723</v>
      </c>
      <c r="AJ211" s="16">
        <v>1.9336436954720577</v>
      </c>
      <c r="AK211" s="16">
        <f t="shared" si="16"/>
        <v>8.4910734463276842</v>
      </c>
      <c r="AL211" s="10" t="s">
        <v>129</v>
      </c>
      <c r="AM211" s="10">
        <v>7</v>
      </c>
      <c r="AN211" s="10">
        <v>49</v>
      </c>
      <c r="AO211" s="10">
        <v>83</v>
      </c>
      <c r="AP211" s="10">
        <v>34</v>
      </c>
      <c r="AQ211" s="10">
        <v>-66</v>
      </c>
      <c r="AR211" s="17">
        <v>5</v>
      </c>
      <c r="AS211" s="10">
        <v>6.65</v>
      </c>
      <c r="AT211" s="16">
        <v>1.3797794792054572</v>
      </c>
      <c r="AU211" s="16">
        <v>16.194664916561543</v>
      </c>
      <c r="AV211" s="16">
        <v>2.6003600021001887</v>
      </c>
      <c r="AW211" s="16">
        <f t="shared" si="17"/>
        <v>6.2278549521919553</v>
      </c>
      <c r="AX211" s="10" t="s">
        <v>129</v>
      </c>
      <c r="AY211" s="10">
        <v>49</v>
      </c>
      <c r="AZ211" s="10">
        <v>83</v>
      </c>
      <c r="BA211" s="10">
        <v>34</v>
      </c>
      <c r="BB211" s="10">
        <v>-66</v>
      </c>
      <c r="BC211" s="10">
        <v>5</v>
      </c>
      <c r="BD211" s="16">
        <v>1.4204724953068468</v>
      </c>
      <c r="BE211" s="18">
        <f t="shared" si="19"/>
        <v>1.400125987256152</v>
      </c>
      <c r="BF211" s="16">
        <v>1.400125987256152</v>
      </c>
      <c r="BG211" s="16">
        <v>1.400125987256152</v>
      </c>
      <c r="BH211" s="20">
        <f t="shared" si="18"/>
        <v>4.0693016101389645E-2</v>
      </c>
      <c r="BI211" s="10">
        <v>-66</v>
      </c>
    </row>
    <row r="212" spans="1:61" x14ac:dyDescent="0.25">
      <c r="A212" s="10">
        <v>57</v>
      </c>
      <c r="B212" s="10">
        <v>17</v>
      </c>
      <c r="C212" s="10" t="s">
        <v>101</v>
      </c>
      <c r="D212" s="10">
        <v>493704.70950300002</v>
      </c>
      <c r="E212" s="10">
        <v>5180646.2963300003</v>
      </c>
      <c r="F212" s="10" t="s">
        <v>130</v>
      </c>
      <c r="G212" s="10" t="s">
        <v>169</v>
      </c>
      <c r="H212" s="10">
        <v>5</v>
      </c>
      <c r="I212" s="10" t="s">
        <v>120</v>
      </c>
      <c r="J212" s="10">
        <v>83</v>
      </c>
      <c r="K212" s="10">
        <v>114</v>
      </c>
      <c r="L212" s="10">
        <v>31</v>
      </c>
      <c r="M212" s="10">
        <v>-98.5</v>
      </c>
      <c r="N212" s="10">
        <v>6</v>
      </c>
      <c r="O212" s="10">
        <v>6.74</v>
      </c>
      <c r="P212" s="11">
        <v>1.2852400767511185</v>
      </c>
      <c r="Q212" s="22">
        <v>1.3419912997721903</v>
      </c>
      <c r="R212" s="12">
        <v>17</v>
      </c>
      <c r="S212" s="12" t="s">
        <v>101</v>
      </c>
      <c r="T212" s="10" t="s">
        <v>130</v>
      </c>
      <c r="U212" s="12">
        <v>31</v>
      </c>
      <c r="V212" s="10">
        <v>1.53</v>
      </c>
      <c r="W212" s="16"/>
      <c r="X212" s="15" t="s">
        <v>169</v>
      </c>
      <c r="Y212" s="12">
        <v>7</v>
      </c>
      <c r="Z212" s="16">
        <v>17</v>
      </c>
      <c r="AA212" s="16" t="s">
        <v>101</v>
      </c>
      <c r="AB212" s="16" t="s">
        <v>169</v>
      </c>
      <c r="AC212" s="16" t="s">
        <v>120</v>
      </c>
      <c r="AD212" s="16" t="s">
        <v>130</v>
      </c>
      <c r="AE212" s="16">
        <v>1.2852400767511185</v>
      </c>
      <c r="AF212" s="16">
        <v>1.53</v>
      </c>
      <c r="AG212" s="16">
        <v>1.4237500000000001</v>
      </c>
      <c r="AH212" s="16">
        <v>153.91759595511039</v>
      </c>
      <c r="AI212" s="16">
        <v>13.177812478271976</v>
      </c>
      <c r="AJ212" s="16">
        <v>1.7859104972971755</v>
      </c>
      <c r="AK212" s="16">
        <f t="shared" si="16"/>
        <v>7.378764220388133</v>
      </c>
      <c r="AL212" s="10" t="s">
        <v>130</v>
      </c>
      <c r="AM212" s="10">
        <v>7</v>
      </c>
      <c r="AN212" s="10">
        <v>83</v>
      </c>
      <c r="AO212" s="10">
        <v>114</v>
      </c>
      <c r="AP212" s="10">
        <v>31</v>
      </c>
      <c r="AQ212" s="10">
        <v>-98.5</v>
      </c>
      <c r="AR212" s="17">
        <v>6</v>
      </c>
      <c r="AS212" s="10">
        <v>7.16</v>
      </c>
      <c r="AT212" s="16">
        <v>1.2852400767511185</v>
      </c>
      <c r="AU212" s="16">
        <v>14.385910669888316</v>
      </c>
      <c r="AV212" s="16">
        <v>2.0435188696335111</v>
      </c>
      <c r="AW212" s="16">
        <f t="shared" si="17"/>
        <v>7.0397738350555654</v>
      </c>
      <c r="AX212" s="10" t="s">
        <v>130</v>
      </c>
      <c r="AY212" s="10">
        <v>83</v>
      </c>
      <c r="AZ212" s="10">
        <v>114</v>
      </c>
      <c r="BA212" s="10">
        <v>31</v>
      </c>
      <c r="BB212" s="10">
        <v>-98.5</v>
      </c>
      <c r="BC212" s="10">
        <v>6</v>
      </c>
      <c r="BD212" s="16">
        <v>1.3987425227932624</v>
      </c>
      <c r="BE212" s="18">
        <f t="shared" si="19"/>
        <v>1.3419912997721903</v>
      </c>
      <c r="BF212" s="16">
        <v>1.3419912997721903</v>
      </c>
      <c r="BG212" s="16">
        <v>1.3419912997721903</v>
      </c>
      <c r="BH212" s="20">
        <f t="shared" si="18"/>
        <v>0.11350244604214388</v>
      </c>
      <c r="BI212" s="10">
        <v>-98.5</v>
      </c>
    </row>
    <row r="213" spans="1:61" x14ac:dyDescent="0.25">
      <c r="A213" s="10">
        <v>57</v>
      </c>
      <c r="B213" s="10">
        <v>17</v>
      </c>
      <c r="C213" s="10" t="s">
        <v>101</v>
      </c>
      <c r="D213" s="10">
        <v>493704.70950300002</v>
      </c>
      <c r="E213" s="10">
        <v>5180646.2963300003</v>
      </c>
      <c r="F213" s="10" t="s">
        <v>178</v>
      </c>
      <c r="G213" s="10" t="s">
        <v>169</v>
      </c>
      <c r="H213" s="10">
        <v>5</v>
      </c>
      <c r="I213" s="10" t="s">
        <v>120</v>
      </c>
      <c r="J213" s="10">
        <v>114</v>
      </c>
      <c r="K213" s="10">
        <v>153</v>
      </c>
      <c r="L213" s="10">
        <v>39</v>
      </c>
      <c r="M213" s="10">
        <v>-133.5</v>
      </c>
      <c r="N213" s="10">
        <v>7</v>
      </c>
      <c r="O213" s="10">
        <v>7.45</v>
      </c>
      <c r="P213" s="11">
        <v>1.285077315231862</v>
      </c>
      <c r="Q213" s="22">
        <v>1.3142400162119157</v>
      </c>
      <c r="R213" s="12">
        <v>17</v>
      </c>
      <c r="S213" s="12" t="s">
        <v>101</v>
      </c>
      <c r="T213" s="10" t="s">
        <v>178</v>
      </c>
      <c r="U213" s="12">
        <v>39</v>
      </c>
      <c r="V213" s="10">
        <v>1.53</v>
      </c>
      <c r="W213" s="16"/>
      <c r="X213" s="15" t="s">
        <v>169</v>
      </c>
      <c r="Y213" s="12">
        <v>8</v>
      </c>
      <c r="Z213" s="16">
        <v>17</v>
      </c>
      <c r="AA213" s="16" t="s">
        <v>101</v>
      </c>
      <c r="AB213" s="16" t="s">
        <v>169</v>
      </c>
      <c r="AC213" s="16" t="s">
        <v>120</v>
      </c>
      <c r="AD213" s="16" t="s">
        <v>178</v>
      </c>
      <c r="AE213" s="16">
        <v>1.285077315231862</v>
      </c>
      <c r="AF213" s="16">
        <v>1.53</v>
      </c>
      <c r="AG213" s="16">
        <v>1.4975000000000001</v>
      </c>
      <c r="AH213" s="16">
        <v>204.03561124915299</v>
      </c>
      <c r="AI213" s="16">
        <v>37.978262670150542</v>
      </c>
      <c r="AJ213" s="16">
        <v>1.013676874185969</v>
      </c>
      <c r="AK213" s="16">
        <f t="shared" si="16"/>
        <v>37.465846994535518</v>
      </c>
      <c r="AL213" s="10" t="s">
        <v>178</v>
      </c>
      <c r="AM213" s="10">
        <v>7</v>
      </c>
      <c r="AN213" s="10">
        <v>114</v>
      </c>
      <c r="AO213" s="10">
        <v>153</v>
      </c>
      <c r="AP213" s="10">
        <v>39</v>
      </c>
      <c r="AQ213" s="10">
        <v>-133.5</v>
      </c>
      <c r="AR213" s="17">
        <v>7</v>
      </c>
      <c r="AS213" s="10">
        <v>7.81</v>
      </c>
      <c r="AT213" s="16">
        <v>1.285077315231862</v>
      </c>
      <c r="AU213" s="16">
        <v>14.35480194051968</v>
      </c>
      <c r="AV213" s="16">
        <v>2.100446020973326</v>
      </c>
      <c r="AW213" s="16">
        <f t="shared" si="17"/>
        <v>6.8341684562156972</v>
      </c>
      <c r="AX213" s="10" t="s">
        <v>178</v>
      </c>
      <c r="AY213" s="10">
        <v>114</v>
      </c>
      <c r="AZ213" s="10">
        <v>153</v>
      </c>
      <c r="BA213" s="10">
        <v>39</v>
      </c>
      <c r="BB213" s="10">
        <v>-133.5</v>
      </c>
      <c r="BC213" s="10">
        <v>7</v>
      </c>
      <c r="BD213" s="16">
        <v>1.3434027171919691</v>
      </c>
      <c r="BE213" s="18">
        <f t="shared" si="19"/>
        <v>1.3142400162119157</v>
      </c>
      <c r="BF213" s="16">
        <v>1.3142400162119157</v>
      </c>
      <c r="BG213" s="16">
        <v>1.3142400162119157</v>
      </c>
      <c r="BH213" s="20">
        <f t="shared" si="18"/>
        <v>5.8325401960107159E-2</v>
      </c>
      <c r="BI213" s="10">
        <v>-133.5</v>
      </c>
    </row>
    <row r="214" spans="1:61" x14ac:dyDescent="0.25">
      <c r="A214" s="10">
        <v>59</v>
      </c>
      <c r="B214" s="10">
        <v>19</v>
      </c>
      <c r="C214" s="10" t="s">
        <v>101</v>
      </c>
      <c r="D214" s="10">
        <v>493770.79737400002</v>
      </c>
      <c r="E214" s="10">
        <v>5180636.94221</v>
      </c>
      <c r="F214" s="10" t="s">
        <v>78</v>
      </c>
      <c r="G214" s="10" t="s">
        <v>139</v>
      </c>
      <c r="H214" s="10">
        <v>4</v>
      </c>
      <c r="I214" s="10" t="s">
        <v>62</v>
      </c>
      <c r="J214" s="10">
        <v>0</v>
      </c>
      <c r="K214" s="10">
        <v>10</v>
      </c>
      <c r="L214" s="10">
        <v>10</v>
      </c>
      <c r="M214" s="10">
        <v>-5</v>
      </c>
      <c r="N214" s="10">
        <v>1</v>
      </c>
      <c r="O214" s="10">
        <v>5.47</v>
      </c>
      <c r="P214" s="11">
        <v>1.1835935666082491</v>
      </c>
      <c r="Q214" s="11">
        <v>1.1835935666082491</v>
      </c>
      <c r="R214" s="12">
        <v>19</v>
      </c>
      <c r="S214" s="12" t="s">
        <v>101</v>
      </c>
      <c r="T214" s="10" t="s">
        <v>78</v>
      </c>
      <c r="U214" s="13">
        <v>10</v>
      </c>
      <c r="V214" s="16">
        <v>1.1399999999999999</v>
      </c>
      <c r="W214" s="16"/>
      <c r="X214" s="15" t="s">
        <v>139</v>
      </c>
      <c r="Y214" s="12">
        <v>2</v>
      </c>
      <c r="Z214" s="16">
        <v>19</v>
      </c>
      <c r="AA214" s="16" t="s">
        <v>101</v>
      </c>
      <c r="AB214" s="16" t="s">
        <v>139</v>
      </c>
      <c r="AC214" s="16" t="s">
        <v>62</v>
      </c>
      <c r="AD214" s="16" t="s">
        <v>78</v>
      </c>
      <c r="AE214" s="16">
        <v>1.1835935666082491</v>
      </c>
      <c r="AF214" s="16">
        <v>1.1399999999999999</v>
      </c>
      <c r="AG214" s="16">
        <v>1.1472807</v>
      </c>
      <c r="AH214" s="16">
        <v>11.835935666082491</v>
      </c>
      <c r="AI214" s="16">
        <v>22.306004356299063</v>
      </c>
      <c r="AJ214" s="16">
        <v>1.6615286488046601</v>
      </c>
      <c r="AK214" s="16">
        <f t="shared" si="16"/>
        <v>13.424989314717196</v>
      </c>
      <c r="AL214" s="10" t="s">
        <v>78</v>
      </c>
      <c r="AM214" s="10">
        <v>1</v>
      </c>
      <c r="AN214" s="10" t="s">
        <v>63</v>
      </c>
      <c r="AO214" s="10" t="s">
        <v>64</v>
      </c>
      <c r="AP214" s="10">
        <v>10</v>
      </c>
      <c r="AQ214" s="10">
        <v>-5</v>
      </c>
      <c r="AR214" s="17" t="s">
        <v>65</v>
      </c>
      <c r="AS214" s="10">
        <v>4.9000000000000004</v>
      </c>
      <c r="AT214" s="18">
        <v>1.2004696242682096</v>
      </c>
      <c r="AU214" s="18">
        <v>21.083334833167914</v>
      </c>
      <c r="AV214" s="18">
        <v>1.2810394638371294</v>
      </c>
      <c r="AW214" s="18">
        <f t="shared" si="17"/>
        <v>16.457990115321252</v>
      </c>
      <c r="AX214" s="19" t="s">
        <v>78</v>
      </c>
      <c r="AY214" s="19">
        <v>0</v>
      </c>
      <c r="AZ214" s="19">
        <v>10</v>
      </c>
      <c r="BA214" s="19">
        <v>10</v>
      </c>
      <c r="BB214" s="19">
        <v>-5</v>
      </c>
      <c r="BC214" s="19">
        <v>1</v>
      </c>
      <c r="BD214" s="18">
        <v>1.2101028635954623</v>
      </c>
      <c r="BE214" s="16">
        <f t="shared" si="19"/>
        <v>1.2052862439318359</v>
      </c>
      <c r="BF214" s="16">
        <v>1.2004696242682096</v>
      </c>
      <c r="BG214" s="16">
        <v>1.2101028635954623</v>
      </c>
      <c r="BH214" s="20">
        <f t="shared" si="18"/>
        <v>9.6332393272526851E-3</v>
      </c>
      <c r="BI214" s="10">
        <v>-5</v>
      </c>
    </row>
    <row r="215" spans="1:61" x14ac:dyDescent="0.25">
      <c r="A215" s="10">
        <v>59</v>
      </c>
      <c r="B215" s="10">
        <v>19</v>
      </c>
      <c r="C215" s="10" t="s">
        <v>101</v>
      </c>
      <c r="D215" s="10">
        <v>493770.79737400002</v>
      </c>
      <c r="E215" s="10">
        <v>5180636.94221</v>
      </c>
      <c r="F215" s="10" t="s">
        <v>78</v>
      </c>
      <c r="G215" s="10" t="s">
        <v>139</v>
      </c>
      <c r="H215" s="10">
        <v>4</v>
      </c>
      <c r="I215" s="10" t="s">
        <v>62</v>
      </c>
      <c r="J215" s="10">
        <v>10</v>
      </c>
      <c r="K215" s="10">
        <v>20</v>
      </c>
      <c r="L215" s="10">
        <v>10</v>
      </c>
      <c r="M215" s="10">
        <v>-15</v>
      </c>
      <c r="N215" s="10">
        <v>2</v>
      </c>
      <c r="O215" s="10">
        <v>5.59</v>
      </c>
      <c r="P215" s="11">
        <v>1.1835935666082491</v>
      </c>
      <c r="Q215" s="11">
        <v>1.1835935666082491</v>
      </c>
      <c r="R215" s="12">
        <v>19</v>
      </c>
      <c r="S215" s="12" t="s">
        <v>101</v>
      </c>
      <c r="T215" s="10" t="s">
        <v>81</v>
      </c>
      <c r="U215" s="13">
        <v>10</v>
      </c>
      <c r="V215" s="16">
        <v>1.1399999999999999</v>
      </c>
      <c r="W215" s="16"/>
      <c r="X215" s="15" t="s">
        <v>139</v>
      </c>
      <c r="Y215" s="12">
        <v>3</v>
      </c>
      <c r="Z215" s="16">
        <v>19</v>
      </c>
      <c r="AA215" s="16" t="s">
        <v>101</v>
      </c>
      <c r="AB215" s="16" t="s">
        <v>139</v>
      </c>
      <c r="AC215" s="16" t="s">
        <v>62</v>
      </c>
      <c r="AD215" s="16" t="s">
        <v>81</v>
      </c>
      <c r="AE215" s="16">
        <v>1.1835935666082491</v>
      </c>
      <c r="AF215" s="16">
        <v>1.1399999999999999</v>
      </c>
      <c r="AG215" s="16">
        <v>1.146129</v>
      </c>
      <c r="AH215" s="16">
        <v>23.671871332164983</v>
      </c>
      <c r="AI215" s="16">
        <v>20.351891377828846</v>
      </c>
      <c r="AJ215" s="16">
        <v>1.5110939064887516</v>
      </c>
      <c r="AK215" s="16">
        <f t="shared" si="16"/>
        <v>13.468316754131747</v>
      </c>
      <c r="AL215" s="10" t="s">
        <v>81</v>
      </c>
      <c r="AM215" s="10">
        <v>2</v>
      </c>
      <c r="AN215" s="10" t="s">
        <v>64</v>
      </c>
      <c r="AO215" s="10" t="s">
        <v>68</v>
      </c>
      <c r="AP215" s="10">
        <v>10</v>
      </c>
      <c r="AQ215" s="10">
        <v>-15</v>
      </c>
      <c r="AR215" s="17" t="s">
        <v>69</v>
      </c>
      <c r="AS215" s="10">
        <v>5.52</v>
      </c>
      <c r="AT215" s="18">
        <v>1.3776404344719522</v>
      </c>
      <c r="AU215" s="18">
        <v>23.833179516364766</v>
      </c>
      <c r="AV215" s="18">
        <v>1.9286966082607331</v>
      </c>
      <c r="AW215" s="18">
        <f t="shared" si="17"/>
        <v>12.357142857142854</v>
      </c>
      <c r="AX215" s="19" t="s">
        <v>81</v>
      </c>
      <c r="AY215" s="19">
        <v>10</v>
      </c>
      <c r="AZ215" s="19">
        <v>20</v>
      </c>
      <c r="BA215" s="19">
        <v>10</v>
      </c>
      <c r="BB215" s="19">
        <v>-15</v>
      </c>
      <c r="BC215" s="19">
        <v>2</v>
      </c>
      <c r="BD215" s="18">
        <v>1.3615752421617233</v>
      </c>
      <c r="BE215" s="16">
        <f t="shared" si="19"/>
        <v>1.3696078383168377</v>
      </c>
      <c r="BF215" s="16">
        <v>1.3776404344719522</v>
      </c>
      <c r="BG215" s="16">
        <v>1.3615752421617233</v>
      </c>
      <c r="BH215" s="20">
        <f t="shared" si="18"/>
        <v>-1.6065192310228849E-2</v>
      </c>
      <c r="BI215" s="10">
        <v>-15</v>
      </c>
    </row>
    <row r="216" spans="1:61" x14ac:dyDescent="0.25">
      <c r="A216" s="10">
        <v>59</v>
      </c>
      <c r="B216" s="10">
        <v>19</v>
      </c>
      <c r="C216" s="10" t="s">
        <v>101</v>
      </c>
      <c r="D216" s="10">
        <v>493770.79737400002</v>
      </c>
      <c r="E216" s="10">
        <v>5180636.94221</v>
      </c>
      <c r="F216" s="10" t="s">
        <v>78</v>
      </c>
      <c r="G216" s="10" t="s">
        <v>139</v>
      </c>
      <c r="H216" s="10">
        <v>4</v>
      </c>
      <c r="I216" s="10" t="s">
        <v>62</v>
      </c>
      <c r="J216" s="10">
        <v>20</v>
      </c>
      <c r="K216" s="10">
        <v>30</v>
      </c>
      <c r="L216" s="10">
        <v>10</v>
      </c>
      <c r="M216" s="10">
        <v>-25</v>
      </c>
      <c r="N216" s="10">
        <v>3</v>
      </c>
      <c r="O216" s="10">
        <v>6.34</v>
      </c>
      <c r="P216" s="11">
        <v>1.1835935666082491</v>
      </c>
      <c r="Q216" s="11">
        <v>1.1835935666082491</v>
      </c>
      <c r="R216" s="12">
        <v>19</v>
      </c>
      <c r="S216" s="12" t="s">
        <v>101</v>
      </c>
      <c r="T216" s="10" t="s">
        <v>82</v>
      </c>
      <c r="U216" s="21">
        <v>10</v>
      </c>
      <c r="V216" s="16">
        <v>1.1399999999999999</v>
      </c>
      <c r="W216" s="16"/>
      <c r="X216" s="15" t="s">
        <v>139</v>
      </c>
      <c r="Y216" s="12">
        <v>4</v>
      </c>
      <c r="Z216" s="16">
        <v>19</v>
      </c>
      <c r="AA216" s="16" t="s">
        <v>101</v>
      </c>
      <c r="AB216" s="16" t="s">
        <v>139</v>
      </c>
      <c r="AC216" s="16" t="s">
        <v>62</v>
      </c>
      <c r="AD216" s="16" t="s">
        <v>82</v>
      </c>
      <c r="AE216" s="16">
        <v>1.1835935666082491</v>
      </c>
      <c r="AF216" s="16">
        <v>1.1399999999999999</v>
      </c>
      <c r="AG216" s="16">
        <v>1.2118251</v>
      </c>
      <c r="AH216" s="16">
        <v>35.507806998247474</v>
      </c>
      <c r="AI216" s="16">
        <v>15.073824003052037</v>
      </c>
      <c r="AJ216" s="16">
        <v>1.3404940718496765</v>
      </c>
      <c r="AK216" s="16">
        <f t="shared" si="16"/>
        <v>11.244976251370115</v>
      </c>
      <c r="AL216" s="10" t="s">
        <v>82</v>
      </c>
      <c r="AM216" s="10">
        <v>2</v>
      </c>
      <c r="AN216" s="10" t="s">
        <v>68</v>
      </c>
      <c r="AO216" s="10" t="s">
        <v>70</v>
      </c>
      <c r="AP216" s="10">
        <v>10</v>
      </c>
      <c r="AQ216" s="10">
        <v>-25</v>
      </c>
      <c r="AR216" s="17" t="s">
        <v>71</v>
      </c>
      <c r="AS216" s="10">
        <v>6.43</v>
      </c>
      <c r="AT216" s="18">
        <v>1.1835935666082491</v>
      </c>
      <c r="AU216" s="18">
        <v>14.794919582603116</v>
      </c>
      <c r="AV216" s="18">
        <v>1.3019529232690741</v>
      </c>
      <c r="AW216" s="18">
        <f t="shared" si="17"/>
        <v>11.363636363636365</v>
      </c>
      <c r="AX216" s="19" t="s">
        <v>82</v>
      </c>
      <c r="AY216" s="19">
        <v>20</v>
      </c>
      <c r="AZ216" s="19">
        <v>30</v>
      </c>
      <c r="BA216" s="19">
        <v>10</v>
      </c>
      <c r="BB216" s="19">
        <v>-25</v>
      </c>
      <c r="BC216" s="19">
        <v>3</v>
      </c>
      <c r="BD216" s="18">
        <v>1.2850891896183638</v>
      </c>
      <c r="BE216" s="16">
        <f t="shared" si="19"/>
        <v>1.2343413781133066</v>
      </c>
      <c r="BF216" s="16">
        <v>1.1835935666082491</v>
      </c>
      <c r="BG216" s="16">
        <v>1.2850891896183638</v>
      </c>
      <c r="BH216" s="20">
        <f t="shared" si="18"/>
        <v>0.10149562301011472</v>
      </c>
      <c r="BI216" s="10">
        <v>-25</v>
      </c>
    </row>
    <row r="217" spans="1:61" x14ac:dyDescent="0.25">
      <c r="A217" s="10">
        <v>59</v>
      </c>
      <c r="B217" s="10">
        <v>19</v>
      </c>
      <c r="C217" s="10" t="s">
        <v>101</v>
      </c>
      <c r="D217" s="10">
        <v>493770.79737400002</v>
      </c>
      <c r="E217" s="10">
        <v>5180636.94221</v>
      </c>
      <c r="F217" s="10" t="s">
        <v>82</v>
      </c>
      <c r="G217" s="10" t="s">
        <v>139</v>
      </c>
      <c r="H217" s="10">
        <v>4</v>
      </c>
      <c r="I217" s="10" t="s">
        <v>62</v>
      </c>
      <c r="J217" s="10">
        <v>30</v>
      </c>
      <c r="K217" s="10">
        <v>38</v>
      </c>
      <c r="L217" s="10">
        <v>8</v>
      </c>
      <c r="M217" s="10">
        <v>-34</v>
      </c>
      <c r="N217" s="10">
        <v>4</v>
      </c>
      <c r="O217" s="10">
        <v>6.22</v>
      </c>
      <c r="P217" s="11">
        <v>1.2244191376047466</v>
      </c>
      <c r="Q217" s="22">
        <v>1.2303263948469572</v>
      </c>
      <c r="R217" s="13">
        <v>19</v>
      </c>
      <c r="S217" s="13" t="s">
        <v>101</v>
      </c>
      <c r="T217" s="10" t="s">
        <v>82</v>
      </c>
      <c r="U217" s="12">
        <v>8</v>
      </c>
      <c r="V217" s="16">
        <v>1.32</v>
      </c>
      <c r="W217" s="16"/>
      <c r="X217" s="15" t="s">
        <v>139</v>
      </c>
      <c r="Y217" s="12">
        <v>5</v>
      </c>
      <c r="Z217" s="16">
        <v>19</v>
      </c>
      <c r="AA217" s="16" t="s">
        <v>101</v>
      </c>
      <c r="AB217" s="16" t="s">
        <v>139</v>
      </c>
      <c r="AC217" s="16" t="s">
        <v>62</v>
      </c>
      <c r="AD217" s="16" t="s">
        <v>82</v>
      </c>
      <c r="AE217" s="16">
        <v>1.2244191376047466</v>
      </c>
      <c r="AF217" s="16">
        <v>1.32</v>
      </c>
      <c r="AG217" s="16">
        <v>1.2118251</v>
      </c>
      <c r="AH217" s="16">
        <v>45.303160099085446</v>
      </c>
      <c r="AI217" s="16">
        <v>10.923650562220184</v>
      </c>
      <c r="AJ217" s="16">
        <v>1.0117015410358687</v>
      </c>
      <c r="AK217" s="16">
        <f t="shared" si="16"/>
        <v>10.797305449426906</v>
      </c>
      <c r="AL217" s="10" t="s">
        <v>82</v>
      </c>
      <c r="AM217" s="10">
        <v>2</v>
      </c>
      <c r="AN217" s="10">
        <v>30</v>
      </c>
      <c r="AO217" s="10">
        <v>38</v>
      </c>
      <c r="AP217" s="10">
        <v>8</v>
      </c>
      <c r="AQ217" s="10">
        <v>-34</v>
      </c>
      <c r="AR217" s="17">
        <v>4</v>
      </c>
      <c r="AS217" s="10">
        <v>5.33</v>
      </c>
      <c r="AT217" s="16">
        <v>1.2244191376047466</v>
      </c>
      <c r="AU217" s="16">
        <v>13.396124900706011</v>
      </c>
      <c r="AV217" s="16">
        <v>1.1907231229378639</v>
      </c>
      <c r="AW217" s="16">
        <f t="shared" si="17"/>
        <v>11.250411319512999</v>
      </c>
      <c r="AX217" s="10" t="s">
        <v>82</v>
      </c>
      <c r="AY217" s="10">
        <v>30</v>
      </c>
      <c r="AZ217" s="10">
        <v>38</v>
      </c>
      <c r="BA217" s="10">
        <v>8</v>
      </c>
      <c r="BB217" s="10">
        <v>-34</v>
      </c>
      <c r="BC217" s="10">
        <v>4</v>
      </c>
      <c r="BD217" s="16">
        <v>1.2362336520891677</v>
      </c>
      <c r="BE217" s="18">
        <f t="shared" si="19"/>
        <v>1.2303263948469572</v>
      </c>
      <c r="BF217" s="16">
        <v>1.2303263948469572</v>
      </c>
      <c r="BG217" s="16">
        <v>1.2303263948469572</v>
      </c>
      <c r="BH217" s="20">
        <f t="shared" si="18"/>
        <v>1.1814514484421057E-2</v>
      </c>
      <c r="BI217" s="10">
        <v>-34</v>
      </c>
    </row>
    <row r="218" spans="1:61" x14ac:dyDescent="0.25">
      <c r="A218" s="10">
        <v>59</v>
      </c>
      <c r="B218" s="10">
        <v>19</v>
      </c>
      <c r="C218" s="10" t="s">
        <v>101</v>
      </c>
      <c r="D218" s="10">
        <v>493770.79737400002</v>
      </c>
      <c r="E218" s="10">
        <v>5180636.94221</v>
      </c>
      <c r="F218" s="10" t="s">
        <v>83</v>
      </c>
      <c r="G218" s="10" t="s">
        <v>139</v>
      </c>
      <c r="H218" s="10">
        <v>4</v>
      </c>
      <c r="I218" s="10" t="s">
        <v>62</v>
      </c>
      <c r="J218" s="10">
        <v>38</v>
      </c>
      <c r="K218" s="10">
        <v>66</v>
      </c>
      <c r="L218" s="10">
        <v>28</v>
      </c>
      <c r="M218" s="10">
        <v>-52</v>
      </c>
      <c r="N218" s="10">
        <v>5</v>
      </c>
      <c r="O218" s="10">
        <v>6.48</v>
      </c>
      <c r="P218" s="11">
        <v>1.2714929884323707</v>
      </c>
      <c r="Q218" s="22">
        <v>1.2298020888623431</v>
      </c>
      <c r="R218" s="12">
        <v>19</v>
      </c>
      <c r="S218" s="12" t="s">
        <v>101</v>
      </c>
      <c r="T218" s="10" t="s">
        <v>83</v>
      </c>
      <c r="U218" s="12">
        <v>28</v>
      </c>
      <c r="V218" s="10">
        <v>1.32</v>
      </c>
      <c r="W218" s="16"/>
      <c r="X218" s="15" t="s">
        <v>139</v>
      </c>
      <c r="Y218" s="12">
        <v>6</v>
      </c>
      <c r="Z218" s="16">
        <v>19</v>
      </c>
      <c r="AA218" s="16" t="s">
        <v>101</v>
      </c>
      <c r="AB218" s="16" t="s">
        <v>139</v>
      </c>
      <c r="AC218" s="16" t="s">
        <v>62</v>
      </c>
      <c r="AD218" s="16" t="s">
        <v>83</v>
      </c>
      <c r="AE218" s="16">
        <v>1.2714929884323707</v>
      </c>
      <c r="AF218" s="16">
        <v>1.32</v>
      </c>
      <c r="AG218" s="16">
        <v>1.276</v>
      </c>
      <c r="AH218" s="16">
        <v>80.904963775191817</v>
      </c>
      <c r="AI218" s="16">
        <v>29.54135536905758</v>
      </c>
      <c r="AJ218" s="16">
        <v>2.6016942910295255</v>
      </c>
      <c r="AK218" s="16">
        <f t="shared" si="16"/>
        <v>11.3546604883265</v>
      </c>
      <c r="AL218" s="10" t="s">
        <v>83</v>
      </c>
      <c r="AM218" s="10">
        <v>3</v>
      </c>
      <c r="AN218" s="10">
        <v>38</v>
      </c>
      <c r="AO218" s="10">
        <v>66</v>
      </c>
      <c r="AP218" s="10">
        <v>28</v>
      </c>
      <c r="AQ218" s="10">
        <v>-52</v>
      </c>
      <c r="AR218" s="17">
        <v>5</v>
      </c>
      <c r="AS218" s="10">
        <v>6.05</v>
      </c>
      <c r="AT218" s="16">
        <v>1.2714929884323707</v>
      </c>
      <c r="AU218" s="16">
        <v>25.67174859476679</v>
      </c>
      <c r="AV218" s="16">
        <v>2.2667668400576932</v>
      </c>
      <c r="AW218" s="16">
        <f t="shared" si="17"/>
        <v>11.325270928223654</v>
      </c>
      <c r="AX218" s="10" t="s">
        <v>83</v>
      </c>
      <c r="AY218" s="10">
        <v>38</v>
      </c>
      <c r="AZ218" s="10">
        <v>66</v>
      </c>
      <c r="BA218" s="10">
        <v>28</v>
      </c>
      <c r="BB218" s="10">
        <v>-52</v>
      </c>
      <c r="BC218" s="10">
        <v>5</v>
      </c>
      <c r="BD218" s="16">
        <v>1.1881111892923157</v>
      </c>
      <c r="BE218" s="18">
        <f t="shared" si="19"/>
        <v>1.2298020888623431</v>
      </c>
      <c r="BF218" s="16">
        <v>1.2298020888623431</v>
      </c>
      <c r="BG218" s="16">
        <v>1.2298020888623431</v>
      </c>
      <c r="BH218" s="20">
        <f t="shared" si="18"/>
        <v>-8.3381799140054946E-2</v>
      </c>
      <c r="BI218" s="10">
        <v>-52</v>
      </c>
    </row>
    <row r="219" spans="1:61" x14ac:dyDescent="0.25">
      <c r="A219" s="10">
        <v>59</v>
      </c>
      <c r="B219" s="10">
        <v>19</v>
      </c>
      <c r="C219" s="10" t="s">
        <v>101</v>
      </c>
      <c r="D219" s="10">
        <v>493770.79737400002</v>
      </c>
      <c r="E219" s="10">
        <v>5180636.94221</v>
      </c>
      <c r="F219" s="10" t="s">
        <v>129</v>
      </c>
      <c r="G219" s="10" t="s">
        <v>139</v>
      </c>
      <c r="H219" s="10">
        <v>4</v>
      </c>
      <c r="I219" s="10" t="s">
        <v>62</v>
      </c>
      <c r="J219" s="10">
        <v>66</v>
      </c>
      <c r="K219" s="10">
        <v>107</v>
      </c>
      <c r="L219" s="10">
        <v>41</v>
      </c>
      <c r="M219" s="10">
        <v>-86.5</v>
      </c>
      <c r="N219" s="10">
        <v>6</v>
      </c>
      <c r="O219" s="10">
        <v>6.68</v>
      </c>
      <c r="P219" s="11">
        <v>1.6559909686518353</v>
      </c>
      <c r="Q219" s="22">
        <v>1.5630863123755463</v>
      </c>
      <c r="R219" s="12">
        <v>19</v>
      </c>
      <c r="S219" s="12" t="s">
        <v>101</v>
      </c>
      <c r="T219" s="10" t="s">
        <v>129</v>
      </c>
      <c r="U219" s="12">
        <v>41</v>
      </c>
      <c r="V219" s="16">
        <v>1.41</v>
      </c>
      <c r="W219" s="16"/>
      <c r="X219" s="15" t="s">
        <v>139</v>
      </c>
      <c r="Y219" s="12">
        <v>7</v>
      </c>
      <c r="Z219" s="16">
        <v>19</v>
      </c>
      <c r="AA219" s="16" t="s">
        <v>101</v>
      </c>
      <c r="AB219" s="16" t="s">
        <v>139</v>
      </c>
      <c r="AC219" s="16" t="s">
        <v>62</v>
      </c>
      <c r="AD219" s="16" t="s">
        <v>129</v>
      </c>
      <c r="AE219" s="16">
        <v>1.6559909686518353</v>
      </c>
      <c r="AF219" s="16">
        <v>1.41</v>
      </c>
      <c r="AG219" s="16">
        <v>1.3798429000000001</v>
      </c>
      <c r="AH219" s="16">
        <v>148.80059348991705</v>
      </c>
      <c r="AI219" s="16">
        <v>22.771477963731648</v>
      </c>
      <c r="AJ219" s="16">
        <v>2.9059580457737972</v>
      </c>
      <c r="AK219" s="16">
        <f t="shared" si="16"/>
        <v>7.8361344537815132</v>
      </c>
      <c r="AL219" s="10" t="s">
        <v>129</v>
      </c>
      <c r="AM219" s="10">
        <v>7</v>
      </c>
      <c r="AN219" s="10">
        <v>66</v>
      </c>
      <c r="AO219" s="10">
        <v>107</v>
      </c>
      <c r="AP219" s="10">
        <v>41</v>
      </c>
      <c r="AQ219" s="10">
        <v>-86.5</v>
      </c>
      <c r="AR219" s="17">
        <v>6</v>
      </c>
      <c r="AS219" s="10">
        <v>6.36</v>
      </c>
      <c r="AT219" s="16">
        <v>1.6559909686518353</v>
      </c>
      <c r="AU219" s="16">
        <v>28.876011317672646</v>
      </c>
      <c r="AV219" s="16">
        <v>3.7464808476585394</v>
      </c>
      <c r="AW219" s="16">
        <f t="shared" si="17"/>
        <v>7.7075027183762224</v>
      </c>
      <c r="AX219" s="10" t="s">
        <v>129</v>
      </c>
      <c r="AY219" s="10">
        <v>66</v>
      </c>
      <c r="AZ219" s="10">
        <v>107</v>
      </c>
      <c r="BA219" s="10">
        <v>41</v>
      </c>
      <c r="BB219" s="10">
        <v>-86.5</v>
      </c>
      <c r="BC219" s="10">
        <v>6</v>
      </c>
      <c r="BD219" s="16">
        <v>1.4701816560992573</v>
      </c>
      <c r="BE219" s="18">
        <f t="shared" si="19"/>
        <v>1.5630863123755463</v>
      </c>
      <c r="BF219" s="16">
        <v>1.5630863123755463</v>
      </c>
      <c r="BG219" s="16">
        <v>1.5630863123755463</v>
      </c>
      <c r="BH219" s="20">
        <f t="shared" si="18"/>
        <v>-0.18580931255257793</v>
      </c>
      <c r="BI219" s="10">
        <v>-86.5</v>
      </c>
    </row>
    <row r="220" spans="1:61" x14ac:dyDescent="0.25">
      <c r="A220" s="10">
        <v>59</v>
      </c>
      <c r="B220" s="10">
        <v>19</v>
      </c>
      <c r="C220" s="10" t="s">
        <v>101</v>
      </c>
      <c r="D220" s="10">
        <v>493770.79737400002</v>
      </c>
      <c r="E220" s="10">
        <v>5180636.94221</v>
      </c>
      <c r="F220" s="10" t="s">
        <v>130</v>
      </c>
      <c r="G220" s="10" t="s">
        <v>139</v>
      </c>
      <c r="H220" s="10">
        <v>4</v>
      </c>
      <c r="I220" s="10" t="s">
        <v>62</v>
      </c>
      <c r="J220" s="10">
        <v>107</v>
      </c>
      <c r="K220" s="10">
        <v>133</v>
      </c>
      <c r="L220" s="10">
        <v>26</v>
      </c>
      <c r="M220" s="10">
        <v>-120</v>
      </c>
      <c r="N220" s="10">
        <v>7</v>
      </c>
      <c r="O220" s="10">
        <v>6.78</v>
      </c>
      <c r="P220" s="11">
        <v>1.6544590454406625</v>
      </c>
      <c r="Q220" s="22">
        <v>1.5636798070183007</v>
      </c>
      <c r="R220" s="12">
        <v>19</v>
      </c>
      <c r="S220" s="12" t="s">
        <v>101</v>
      </c>
      <c r="T220" s="10" t="s">
        <v>130</v>
      </c>
      <c r="U220" s="12">
        <v>26</v>
      </c>
      <c r="V220" s="16">
        <v>1.48</v>
      </c>
      <c r="W220" s="16"/>
      <c r="X220" s="15" t="s">
        <v>139</v>
      </c>
      <c r="Y220" s="12">
        <v>8</v>
      </c>
      <c r="Z220" s="16">
        <v>19</v>
      </c>
      <c r="AA220" s="16" t="s">
        <v>101</v>
      </c>
      <c r="AB220" s="16" t="s">
        <v>139</v>
      </c>
      <c r="AC220" s="16" t="s">
        <v>62</v>
      </c>
      <c r="AD220" s="16" t="s">
        <v>130</v>
      </c>
      <c r="AE220" s="16">
        <v>1.6544590454406625</v>
      </c>
      <c r="AF220" s="16">
        <v>1.48</v>
      </c>
      <c r="AG220" s="16">
        <v>1.4630159</v>
      </c>
      <c r="AH220" s="16">
        <v>191.81652867137427</v>
      </c>
      <c r="AI220" s="16">
        <v>12.496732127411056</v>
      </c>
      <c r="AJ220" s="16">
        <v>1.2267572284519561</v>
      </c>
      <c r="AK220" s="16">
        <f t="shared" si="16"/>
        <v>10.186801298232961</v>
      </c>
      <c r="AL220" s="10" t="s">
        <v>130</v>
      </c>
      <c r="AM220" s="10">
        <v>7</v>
      </c>
      <c r="AN220" s="10">
        <v>107</v>
      </c>
      <c r="AO220" s="10">
        <v>133</v>
      </c>
      <c r="AP220" s="10">
        <v>26</v>
      </c>
      <c r="AQ220" s="10">
        <v>-120</v>
      </c>
      <c r="AR220" s="17">
        <v>7</v>
      </c>
      <c r="AS220" s="10">
        <v>6.52</v>
      </c>
      <c r="AT220" s="16">
        <v>1.6544590454406625</v>
      </c>
      <c r="AU220" s="16">
        <v>11.822929784623518</v>
      </c>
      <c r="AV220" s="16">
        <v>1.8376407509518526</v>
      </c>
      <c r="AW220" s="16">
        <f t="shared" si="17"/>
        <v>6.4337546816479403</v>
      </c>
      <c r="AX220" s="10" t="s">
        <v>130</v>
      </c>
      <c r="AY220" s="10">
        <v>107</v>
      </c>
      <c r="AZ220" s="10">
        <v>133</v>
      </c>
      <c r="BA220" s="10">
        <v>26</v>
      </c>
      <c r="BB220" s="10">
        <v>-120</v>
      </c>
      <c r="BC220" s="10">
        <v>7</v>
      </c>
      <c r="BD220" s="16">
        <v>1.4729005685959389</v>
      </c>
      <c r="BE220" s="18">
        <f t="shared" si="19"/>
        <v>1.5636798070183007</v>
      </c>
      <c r="BF220" s="16">
        <v>1.5636798070183007</v>
      </c>
      <c r="BG220" s="16">
        <v>1.5636798070183007</v>
      </c>
      <c r="BH220" s="20">
        <f t="shared" si="18"/>
        <v>-0.18155847684472359</v>
      </c>
      <c r="BI220" s="10">
        <v>-120</v>
      </c>
    </row>
    <row r="221" spans="1:61" x14ac:dyDescent="0.25">
      <c r="A221" s="10">
        <v>59</v>
      </c>
      <c r="B221" s="10">
        <v>19</v>
      </c>
      <c r="C221" s="10" t="s">
        <v>101</v>
      </c>
      <c r="D221" s="10">
        <v>493770.79737400002</v>
      </c>
      <c r="E221" s="10">
        <v>5180636.94221</v>
      </c>
      <c r="F221" s="10" t="s">
        <v>76</v>
      </c>
      <c r="G221" s="10" t="s">
        <v>139</v>
      </c>
      <c r="H221" s="10">
        <v>4</v>
      </c>
      <c r="I221" s="10" t="s">
        <v>62</v>
      </c>
      <c r="J221" s="10">
        <v>133</v>
      </c>
      <c r="K221" s="10">
        <v>153</v>
      </c>
      <c r="L221" s="10">
        <v>20</v>
      </c>
      <c r="M221" s="10">
        <v>-143</v>
      </c>
      <c r="N221" s="10">
        <v>8</v>
      </c>
      <c r="O221" s="10">
        <v>6.81</v>
      </c>
      <c r="P221" s="11">
        <v>1.7015135349828789</v>
      </c>
      <c r="Q221" s="22">
        <v>1.598401618975535</v>
      </c>
      <c r="R221" s="12">
        <v>19</v>
      </c>
      <c r="S221" s="12" t="s">
        <v>101</v>
      </c>
      <c r="T221" s="10" t="s">
        <v>76</v>
      </c>
      <c r="U221" s="12">
        <v>20</v>
      </c>
      <c r="V221" s="16">
        <v>1.5</v>
      </c>
      <c r="W221" s="16"/>
      <c r="X221" s="15" t="s">
        <v>139</v>
      </c>
      <c r="Y221" s="12">
        <v>9</v>
      </c>
      <c r="Z221" s="16">
        <v>19</v>
      </c>
      <c r="AA221" s="16" t="s">
        <v>101</v>
      </c>
      <c r="AB221" s="16" t="s">
        <v>139</v>
      </c>
      <c r="AC221" s="16" t="s">
        <v>62</v>
      </c>
      <c r="AD221" s="16" t="s">
        <v>76</v>
      </c>
      <c r="AE221" s="16">
        <v>1.7015135349828789</v>
      </c>
      <c r="AF221" s="16">
        <v>1.5</v>
      </c>
      <c r="AG221" s="16">
        <v>1.5010212999999999</v>
      </c>
      <c r="AH221" s="16">
        <v>225.84679937103186</v>
      </c>
      <c r="AI221" s="16">
        <v>7.7400791098756443</v>
      </c>
      <c r="AJ221" s="16">
        <v>0.76775719115575713</v>
      </c>
      <c r="AK221" s="16">
        <f t="shared" si="16"/>
        <v>10.081415321195463</v>
      </c>
      <c r="AL221" s="10" t="s">
        <v>76</v>
      </c>
      <c r="AM221" s="10">
        <v>7</v>
      </c>
      <c r="AN221" s="10">
        <v>133</v>
      </c>
      <c r="AO221" s="10">
        <v>153</v>
      </c>
      <c r="AP221" s="10">
        <v>20</v>
      </c>
      <c r="AQ221" s="10">
        <v>-143</v>
      </c>
      <c r="AR221" s="17">
        <v>8</v>
      </c>
      <c r="AS221" s="10">
        <v>6.55</v>
      </c>
      <c r="AT221" s="16">
        <v>1.7015135349828789</v>
      </c>
      <c r="AU221" s="16">
        <v>9.1224946664572037</v>
      </c>
      <c r="AV221" s="16">
        <v>1.2877054432750423</v>
      </c>
      <c r="AW221" s="16">
        <f t="shared" si="17"/>
        <v>7.0843023255813948</v>
      </c>
      <c r="AX221" s="10" t="s">
        <v>76</v>
      </c>
      <c r="AY221" s="10">
        <v>133</v>
      </c>
      <c r="AZ221" s="10">
        <v>152</v>
      </c>
      <c r="BA221" s="10">
        <v>19</v>
      </c>
      <c r="BB221" s="10">
        <v>-142.5</v>
      </c>
      <c r="BC221" s="10">
        <v>8</v>
      </c>
      <c r="BD221" s="16">
        <v>1.4952897029681911</v>
      </c>
      <c r="BE221" s="18">
        <f t="shared" si="19"/>
        <v>1.598401618975535</v>
      </c>
      <c r="BF221" s="16">
        <v>1.598401618975535</v>
      </c>
      <c r="BG221" s="16">
        <v>1.598401618975535</v>
      </c>
      <c r="BH221" s="20">
        <f t="shared" si="18"/>
        <v>-0.20622383201468786</v>
      </c>
      <c r="BI221" s="10">
        <v>-142.5</v>
      </c>
    </row>
    <row r="222" spans="1:61" x14ac:dyDescent="0.25">
      <c r="A222" s="10">
        <v>61</v>
      </c>
      <c r="B222" s="10">
        <v>21</v>
      </c>
      <c r="C222" s="10" t="s">
        <v>101</v>
      </c>
      <c r="D222" s="10">
        <v>493832.32370200002</v>
      </c>
      <c r="E222" s="10">
        <v>5180623.82828</v>
      </c>
      <c r="F222" s="10" t="s">
        <v>78</v>
      </c>
      <c r="G222" s="10" t="s">
        <v>119</v>
      </c>
      <c r="H222" s="10">
        <v>3</v>
      </c>
      <c r="I222" s="10" t="s">
        <v>86</v>
      </c>
      <c r="J222" s="10">
        <v>0</v>
      </c>
      <c r="K222" s="10">
        <v>10</v>
      </c>
      <c r="L222" s="10">
        <v>10</v>
      </c>
      <c r="M222" s="10">
        <v>-5</v>
      </c>
      <c r="N222" s="10">
        <v>1</v>
      </c>
      <c r="O222" s="10">
        <v>6.33</v>
      </c>
      <c r="P222" s="11">
        <v>1.3187172640943954</v>
      </c>
      <c r="Q222" s="11">
        <v>1.3187172640943954</v>
      </c>
      <c r="R222" s="12">
        <v>21</v>
      </c>
      <c r="S222" s="12" t="s">
        <v>101</v>
      </c>
      <c r="T222" s="10" t="s">
        <v>78</v>
      </c>
      <c r="U222" s="13">
        <v>10</v>
      </c>
      <c r="V222" s="10">
        <v>1.26</v>
      </c>
      <c r="W222" s="16"/>
      <c r="X222" s="15" t="s">
        <v>119</v>
      </c>
      <c r="Y222" s="12">
        <v>2</v>
      </c>
      <c r="Z222" s="16">
        <v>21</v>
      </c>
      <c r="AA222" s="16" t="s">
        <v>101</v>
      </c>
      <c r="AB222" s="16" t="s">
        <v>119</v>
      </c>
      <c r="AC222" s="16" t="s">
        <v>86</v>
      </c>
      <c r="AD222" s="16" t="s">
        <v>78</v>
      </c>
      <c r="AE222" s="16">
        <v>1.3187172640943954</v>
      </c>
      <c r="AF222" s="16">
        <v>1.26</v>
      </c>
      <c r="AG222" s="16">
        <v>1.2511764999999999</v>
      </c>
      <c r="AH222" s="16">
        <v>13.187172640943954</v>
      </c>
      <c r="AI222" s="16">
        <v>26.392807323585227</v>
      </c>
      <c r="AJ222" s="16">
        <v>1.7594325737547425</v>
      </c>
      <c r="AK222" s="16">
        <f t="shared" si="16"/>
        <v>15.000749512816666</v>
      </c>
      <c r="AL222" s="10" t="s">
        <v>78</v>
      </c>
      <c r="AM222" s="10">
        <v>1</v>
      </c>
      <c r="AN222" s="10" t="s">
        <v>63</v>
      </c>
      <c r="AO222" s="10" t="s">
        <v>64</v>
      </c>
      <c r="AP222" s="10">
        <v>10</v>
      </c>
      <c r="AQ222" s="10">
        <v>-5</v>
      </c>
      <c r="AR222" s="17" t="s">
        <v>65</v>
      </c>
      <c r="AS222" s="10">
        <v>6.4</v>
      </c>
      <c r="AT222" s="18">
        <v>1.1066393517243531</v>
      </c>
      <c r="AU222" s="18">
        <v>19.083644306406555</v>
      </c>
      <c r="AV222" s="18">
        <v>0.6342923015708074</v>
      </c>
      <c r="AW222" s="18">
        <f t="shared" si="17"/>
        <v>30.086514149937553</v>
      </c>
      <c r="AX222" s="19" t="s">
        <v>78</v>
      </c>
      <c r="AY222" s="19">
        <v>0</v>
      </c>
      <c r="AZ222" s="19">
        <v>10</v>
      </c>
      <c r="BA222" s="19">
        <v>10</v>
      </c>
      <c r="BB222" s="19">
        <v>-5</v>
      </c>
      <c r="BC222" s="19">
        <v>1</v>
      </c>
      <c r="BD222" s="18">
        <v>1.3595462003987508</v>
      </c>
      <c r="BE222" s="16">
        <f t="shared" si="19"/>
        <v>1.233092776061552</v>
      </c>
      <c r="BF222" s="16">
        <v>1.1066393517243531</v>
      </c>
      <c r="BG222" s="16">
        <v>1.3595462003987508</v>
      </c>
      <c r="BH222" s="20">
        <f t="shared" si="18"/>
        <v>0.25290684867439772</v>
      </c>
      <c r="BI222" s="10">
        <v>-5</v>
      </c>
    </row>
    <row r="223" spans="1:61" x14ac:dyDescent="0.25">
      <c r="A223" s="10">
        <v>61</v>
      </c>
      <c r="B223" s="10">
        <v>21</v>
      </c>
      <c r="C223" s="10" t="s">
        <v>101</v>
      </c>
      <c r="D223" s="10">
        <v>493832.32370200002</v>
      </c>
      <c r="E223" s="10">
        <v>5180623.82828</v>
      </c>
      <c r="F223" s="10" t="s">
        <v>82</v>
      </c>
      <c r="G223" s="10" t="s">
        <v>119</v>
      </c>
      <c r="H223" s="10">
        <v>3</v>
      </c>
      <c r="I223" s="10" t="s">
        <v>86</v>
      </c>
      <c r="J223" s="10">
        <v>10</v>
      </c>
      <c r="K223" s="10">
        <v>20</v>
      </c>
      <c r="L223" s="10">
        <v>10</v>
      </c>
      <c r="M223" s="10">
        <v>-15</v>
      </c>
      <c r="N223" s="10">
        <v>2</v>
      </c>
      <c r="O223" s="10">
        <v>6.49</v>
      </c>
      <c r="P223" s="11">
        <v>1.3187172640943954</v>
      </c>
      <c r="Q223" s="11">
        <v>1.3187172640943954</v>
      </c>
      <c r="R223" s="12">
        <v>21</v>
      </c>
      <c r="S223" s="12" t="s">
        <v>101</v>
      </c>
      <c r="T223" s="10" t="s">
        <v>81</v>
      </c>
      <c r="U223" s="21">
        <v>10</v>
      </c>
      <c r="V223" s="10">
        <v>1.26</v>
      </c>
      <c r="W223" s="16"/>
      <c r="X223" s="15" t="s">
        <v>119</v>
      </c>
      <c r="Y223" s="12">
        <v>3</v>
      </c>
      <c r="Z223" s="16">
        <v>21</v>
      </c>
      <c r="AA223" s="16" t="s">
        <v>101</v>
      </c>
      <c r="AB223" s="16" t="s">
        <v>119</v>
      </c>
      <c r="AC223" s="16" t="s">
        <v>86</v>
      </c>
      <c r="AD223" s="16" t="s">
        <v>81</v>
      </c>
      <c r="AE223" s="16">
        <v>1.3187172640943954</v>
      </c>
      <c r="AF223" s="16">
        <v>1.26</v>
      </c>
      <c r="AG223" s="16">
        <v>1.2475000000000001</v>
      </c>
      <c r="AH223" s="16">
        <v>26.374345281887908</v>
      </c>
      <c r="AI223" s="16">
        <v>22.712267439497772</v>
      </c>
      <c r="AJ223" s="16">
        <v>1.6146374181571777</v>
      </c>
      <c r="AK223" s="16">
        <f t="shared" si="16"/>
        <v>14.066481541979746</v>
      </c>
      <c r="AL223" s="10" t="s">
        <v>81</v>
      </c>
      <c r="AM223" s="10">
        <v>2</v>
      </c>
      <c r="AN223" s="10" t="s">
        <v>64</v>
      </c>
      <c r="AO223" s="10" t="s">
        <v>68</v>
      </c>
      <c r="AP223" s="10">
        <v>10</v>
      </c>
      <c r="AQ223" s="10">
        <v>-15</v>
      </c>
      <c r="AR223" s="17" t="s">
        <v>69</v>
      </c>
      <c r="AS223" s="10">
        <v>6.57</v>
      </c>
      <c r="AT223" s="18">
        <v>1.3681119932919059</v>
      </c>
      <c r="AU223" s="18">
        <v>23.668337483949973</v>
      </c>
      <c r="AV223" s="18">
        <v>1.9153567906086684</v>
      </c>
      <c r="AW223" s="18">
        <f t="shared" si="17"/>
        <v>12.357142857142858</v>
      </c>
      <c r="AX223" s="19" t="s">
        <v>81</v>
      </c>
      <c r="AY223" s="19">
        <v>10</v>
      </c>
      <c r="AZ223" s="19">
        <v>20</v>
      </c>
      <c r="BA223" s="19">
        <v>10</v>
      </c>
      <c r="BB223" s="19">
        <v>-15</v>
      </c>
      <c r="BC223" s="19">
        <v>2</v>
      </c>
      <c r="BD223" s="18">
        <v>1.3807188100993348</v>
      </c>
      <c r="BE223" s="16">
        <f t="shared" si="19"/>
        <v>1.3744154016956203</v>
      </c>
      <c r="BF223" s="16">
        <v>1.3681119932919059</v>
      </c>
      <c r="BG223" s="16">
        <v>1.3807188100993348</v>
      </c>
      <c r="BH223" s="20">
        <f t="shared" si="18"/>
        <v>1.2606816807428922E-2</v>
      </c>
      <c r="BI223" s="10">
        <v>-15</v>
      </c>
    </row>
    <row r="224" spans="1:61" x14ac:dyDescent="0.25">
      <c r="A224" s="10">
        <v>61</v>
      </c>
      <c r="B224" s="10">
        <v>21</v>
      </c>
      <c r="C224" s="10" t="s">
        <v>101</v>
      </c>
      <c r="D224" s="10">
        <v>493832.32370200002</v>
      </c>
      <c r="E224" s="10">
        <v>5180623.82828</v>
      </c>
      <c r="F224" s="10" t="s">
        <v>82</v>
      </c>
      <c r="G224" s="10" t="s">
        <v>119</v>
      </c>
      <c r="H224" s="10">
        <v>3</v>
      </c>
      <c r="I224" s="10" t="s">
        <v>86</v>
      </c>
      <c r="J224" s="10">
        <v>20</v>
      </c>
      <c r="K224" s="10">
        <v>30</v>
      </c>
      <c r="L224" s="10">
        <v>10</v>
      </c>
      <c r="M224" s="10">
        <v>-25</v>
      </c>
      <c r="N224" s="10">
        <v>3</v>
      </c>
      <c r="O224" s="10">
        <v>6.55</v>
      </c>
      <c r="P224" s="11">
        <v>1.3187172640943954</v>
      </c>
      <c r="Q224" s="11">
        <v>1.3187172640943954</v>
      </c>
      <c r="R224" s="12">
        <v>21</v>
      </c>
      <c r="S224" s="12" t="s">
        <v>101</v>
      </c>
      <c r="T224" s="10" t="s">
        <v>82</v>
      </c>
      <c r="U224" s="13">
        <v>10</v>
      </c>
      <c r="V224" s="10">
        <v>1.26</v>
      </c>
      <c r="W224" s="16"/>
      <c r="X224" s="15" t="s">
        <v>119</v>
      </c>
      <c r="Y224" s="12">
        <v>4</v>
      </c>
      <c r="Z224" s="16">
        <v>21</v>
      </c>
      <c r="AA224" s="16" t="s">
        <v>101</v>
      </c>
      <c r="AB224" s="16" t="s">
        <v>119</v>
      </c>
      <c r="AC224" s="16" t="s">
        <v>86</v>
      </c>
      <c r="AD224" s="16" t="s">
        <v>82</v>
      </c>
      <c r="AE224" s="16">
        <v>1.3187172640943954</v>
      </c>
      <c r="AF224" s="16">
        <v>1.26</v>
      </c>
      <c r="AG224" s="16">
        <v>1.3174999999999999</v>
      </c>
      <c r="AH224" s="16">
        <v>39.561517922831861</v>
      </c>
      <c r="AI224" s="16">
        <v>14.909156333287804</v>
      </c>
      <c r="AJ224" s="16">
        <v>1.0376877479535374</v>
      </c>
      <c r="AK224" s="16">
        <f t="shared" si="16"/>
        <v>14.367671163787668</v>
      </c>
      <c r="AL224" s="10" t="s">
        <v>82</v>
      </c>
      <c r="AM224" s="10">
        <v>2</v>
      </c>
      <c r="AN224" s="10" t="s">
        <v>68</v>
      </c>
      <c r="AO224" s="10" t="s">
        <v>70</v>
      </c>
      <c r="AP224" s="10">
        <v>10</v>
      </c>
      <c r="AQ224" s="10">
        <v>-25</v>
      </c>
      <c r="AR224" s="17" t="s">
        <v>71</v>
      </c>
      <c r="AS224" s="10">
        <v>6.93</v>
      </c>
      <c r="AT224" s="18">
        <v>1.3187172640943954</v>
      </c>
      <c r="AU224" s="18">
        <v>15.824607169132744</v>
      </c>
      <c r="AV224" s="18">
        <v>1.4505889905038349</v>
      </c>
      <c r="AW224" s="18">
        <f t="shared" si="17"/>
        <v>10.909090909090908</v>
      </c>
      <c r="AX224" s="19" t="s">
        <v>82</v>
      </c>
      <c r="AY224" s="19">
        <v>20</v>
      </c>
      <c r="AZ224" s="19">
        <v>30</v>
      </c>
      <c r="BA224" s="19">
        <v>10</v>
      </c>
      <c r="BB224" s="19">
        <v>-25</v>
      </c>
      <c r="BC224" s="19">
        <v>3</v>
      </c>
      <c r="BD224" s="18">
        <v>1.3386382483194241</v>
      </c>
      <c r="BE224" s="16">
        <f t="shared" si="19"/>
        <v>1.3286777562069099</v>
      </c>
      <c r="BF224" s="16">
        <v>1.3187172640943954</v>
      </c>
      <c r="BG224" s="16">
        <v>1.3386382483194241</v>
      </c>
      <c r="BH224" s="20">
        <f t="shared" si="18"/>
        <v>1.9920984225028748E-2</v>
      </c>
      <c r="BI224" s="10">
        <v>-25</v>
      </c>
    </row>
    <row r="225" spans="1:61" x14ac:dyDescent="0.25">
      <c r="A225" s="10">
        <v>61</v>
      </c>
      <c r="B225" s="10">
        <v>21</v>
      </c>
      <c r="C225" s="10" t="s">
        <v>101</v>
      </c>
      <c r="D225" s="10">
        <v>493832.32370200002</v>
      </c>
      <c r="E225" s="10">
        <v>5180623.82828</v>
      </c>
      <c r="F225" s="10" t="s">
        <v>82</v>
      </c>
      <c r="G225" s="10" t="s">
        <v>119</v>
      </c>
      <c r="H225" s="10">
        <v>3</v>
      </c>
      <c r="I225" s="10" t="s">
        <v>86</v>
      </c>
      <c r="J225" s="10" t="s">
        <v>70</v>
      </c>
      <c r="K225" s="10" t="s">
        <v>72</v>
      </c>
      <c r="L225" s="10">
        <v>2</v>
      </c>
      <c r="M225" s="10">
        <v>-31</v>
      </c>
      <c r="N225" s="10">
        <v>4</v>
      </c>
      <c r="O225" s="10">
        <v>6.55</v>
      </c>
      <c r="P225" s="11">
        <v>0</v>
      </c>
      <c r="Q225" s="22">
        <v>1.3218908899090325</v>
      </c>
      <c r="R225" s="12"/>
      <c r="S225" s="12"/>
      <c r="U225" s="13"/>
      <c r="W225" s="16"/>
      <c r="X225" s="15"/>
      <c r="Y225" s="12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>
        <v>14.909156333287804</v>
      </c>
      <c r="AJ225" s="16">
        <v>1.0376877479535374</v>
      </c>
      <c r="AK225" s="16">
        <f t="shared" si="16"/>
        <v>14.367671163787668</v>
      </c>
      <c r="AL225" s="10" t="s">
        <v>82</v>
      </c>
      <c r="AM225" s="10">
        <v>2</v>
      </c>
      <c r="AN225" s="10">
        <v>30</v>
      </c>
      <c r="AO225" s="10">
        <v>32</v>
      </c>
      <c r="AP225" s="10">
        <v>2</v>
      </c>
      <c r="AQ225" s="10">
        <v>-31</v>
      </c>
      <c r="AR225" s="17">
        <v>4</v>
      </c>
      <c r="AS225" s="10">
        <v>5.85</v>
      </c>
      <c r="AT225" s="16">
        <v>1.4129640489584996</v>
      </c>
      <c r="AU225" s="16">
        <v>4.7837310841538958</v>
      </c>
      <c r="AV225" s="16">
        <v>0.4121333538002151</v>
      </c>
      <c r="AW225" s="16">
        <f t="shared" si="17"/>
        <v>11.607240811848602</v>
      </c>
      <c r="AX225" s="10" t="s">
        <v>82</v>
      </c>
      <c r="AY225" s="10">
        <v>30</v>
      </c>
      <c r="AZ225" s="10">
        <v>32</v>
      </c>
      <c r="BA225" s="10">
        <v>2</v>
      </c>
      <c r="BB225" s="10">
        <v>-31</v>
      </c>
      <c r="BC225" s="10">
        <v>4</v>
      </c>
      <c r="BD225" s="16">
        <v>1.2308177308595651</v>
      </c>
      <c r="BE225" s="18">
        <f t="shared" si="19"/>
        <v>1.3218908899090325</v>
      </c>
      <c r="BF225" s="16">
        <v>1.3218908899090325</v>
      </c>
      <c r="BG225" s="16">
        <v>1.3218908899090325</v>
      </c>
      <c r="BH225" s="20">
        <f t="shared" si="18"/>
        <v>-0.18214631809893445</v>
      </c>
      <c r="BI225" s="10">
        <v>-31</v>
      </c>
    </row>
    <row r="226" spans="1:61" x14ac:dyDescent="0.25">
      <c r="A226" s="10">
        <v>61</v>
      </c>
      <c r="B226" s="10">
        <v>21</v>
      </c>
      <c r="C226" s="10" t="s">
        <v>101</v>
      </c>
      <c r="D226" s="10">
        <v>493832.32370200002</v>
      </c>
      <c r="E226" s="10">
        <v>5180623.82828</v>
      </c>
      <c r="F226" s="10" t="s">
        <v>96</v>
      </c>
      <c r="G226" s="10" t="s">
        <v>119</v>
      </c>
      <c r="H226" s="10">
        <v>3</v>
      </c>
      <c r="I226" s="10" t="s">
        <v>86</v>
      </c>
      <c r="J226" s="10">
        <v>32</v>
      </c>
      <c r="K226" s="10">
        <v>51.5</v>
      </c>
      <c r="L226" s="10">
        <v>19.5</v>
      </c>
      <c r="M226" s="10">
        <v>-41.75</v>
      </c>
      <c r="N226" s="10">
        <v>5</v>
      </c>
      <c r="O226" s="10">
        <v>6.36</v>
      </c>
      <c r="P226" s="11">
        <v>1.3083945882657135</v>
      </c>
      <c r="Q226" s="22">
        <v>1.2659172246425112</v>
      </c>
      <c r="R226" s="13">
        <v>21</v>
      </c>
      <c r="S226" s="13" t="s">
        <v>101</v>
      </c>
      <c r="T226" s="10" t="s">
        <v>96</v>
      </c>
      <c r="U226" s="12">
        <v>21.5</v>
      </c>
      <c r="V226" s="16">
        <v>1.4269767441860464</v>
      </c>
      <c r="W226" s="16"/>
      <c r="X226" s="15" t="s">
        <v>119</v>
      </c>
      <c r="Y226" s="12">
        <v>5</v>
      </c>
      <c r="Z226" s="16">
        <v>21</v>
      </c>
      <c r="AA226" s="16" t="s">
        <v>101</v>
      </c>
      <c r="AB226" s="16" t="s">
        <v>119</v>
      </c>
      <c r="AC226" s="16" t="s">
        <v>86</v>
      </c>
      <c r="AD226" s="16" t="s">
        <v>96</v>
      </c>
      <c r="AE226" s="16">
        <v>1.3083945882657135</v>
      </c>
      <c r="AF226" s="16">
        <v>1.4269767441860464</v>
      </c>
      <c r="AG226" s="16">
        <v>1.4269767</v>
      </c>
      <c r="AH226" s="16">
        <v>67.692001570544704</v>
      </c>
      <c r="AI226" s="16">
        <v>20.881945502832853</v>
      </c>
      <c r="AJ226" s="16">
        <v>1.9829901129910137</v>
      </c>
      <c r="AK226" s="16">
        <f t="shared" si="16"/>
        <v>10.53053435114504</v>
      </c>
      <c r="AL226" s="10" t="s">
        <v>96</v>
      </c>
      <c r="AM226" s="10">
        <v>10</v>
      </c>
      <c r="AN226" s="10">
        <v>32</v>
      </c>
      <c r="AO226" s="10">
        <v>51.5</v>
      </c>
      <c r="AP226" s="10">
        <v>19.5</v>
      </c>
      <c r="AQ226" s="10">
        <v>-41.75</v>
      </c>
      <c r="AR226" s="17">
        <v>5</v>
      </c>
      <c r="AS226" s="10">
        <v>6.06</v>
      </c>
      <c r="AT226" s="16">
        <v>1.3083945882657135</v>
      </c>
      <c r="AU226" s="16">
        <v>28.118642676689038</v>
      </c>
      <c r="AV226" s="16">
        <v>2.7029207922769585</v>
      </c>
      <c r="AW226" s="16">
        <f t="shared" si="17"/>
        <v>10.403058334906554</v>
      </c>
      <c r="AX226" s="10" t="s">
        <v>96</v>
      </c>
      <c r="AY226" s="10">
        <v>32</v>
      </c>
      <c r="AZ226" s="10">
        <v>51.5</v>
      </c>
      <c r="BA226" s="10">
        <v>19.5</v>
      </c>
      <c r="BB226" s="10">
        <v>-41.75</v>
      </c>
      <c r="BC226" s="10">
        <v>5</v>
      </c>
      <c r="BD226" s="16">
        <v>1.2234398610193091</v>
      </c>
      <c r="BE226" s="18">
        <f t="shared" si="19"/>
        <v>1.2659172246425112</v>
      </c>
      <c r="BF226" s="16">
        <v>1.2659172246425112</v>
      </c>
      <c r="BG226" s="16">
        <v>1.2659172246425112</v>
      </c>
      <c r="BH226" s="20">
        <f t="shared" si="18"/>
        <v>-8.4954727246404405E-2</v>
      </c>
      <c r="BI226" s="10">
        <v>-41.75</v>
      </c>
    </row>
    <row r="227" spans="1:61" x14ac:dyDescent="0.25">
      <c r="A227" s="10">
        <v>61</v>
      </c>
      <c r="B227" s="10">
        <v>21</v>
      </c>
      <c r="C227" s="10" t="s">
        <v>101</v>
      </c>
      <c r="D227" s="10">
        <v>493832.32370200002</v>
      </c>
      <c r="E227" s="10">
        <v>5180623.82828</v>
      </c>
      <c r="F227" s="10" t="s">
        <v>124</v>
      </c>
      <c r="G227" s="10" t="s">
        <v>119</v>
      </c>
      <c r="H227" s="10">
        <v>3</v>
      </c>
      <c r="I227" s="10" t="s">
        <v>86</v>
      </c>
      <c r="J227" s="10">
        <v>51.5</v>
      </c>
      <c r="K227" s="10">
        <v>67</v>
      </c>
      <c r="L227" s="10">
        <v>15.5</v>
      </c>
      <c r="M227" s="10">
        <v>-59.25</v>
      </c>
      <c r="N227" s="10">
        <v>6</v>
      </c>
      <c r="O227" s="10">
        <v>6.44</v>
      </c>
      <c r="P227" s="11">
        <v>1.3862022991576588</v>
      </c>
      <c r="Q227" s="22">
        <v>1.3974660577534197</v>
      </c>
      <c r="R227" s="12">
        <v>21</v>
      </c>
      <c r="S227" s="12" t="s">
        <v>101</v>
      </c>
      <c r="T227" s="10" t="s">
        <v>124</v>
      </c>
      <c r="U227" s="12">
        <v>15.5</v>
      </c>
      <c r="V227" s="10">
        <v>1.44</v>
      </c>
      <c r="W227" s="16"/>
      <c r="X227" s="15" t="s">
        <v>119</v>
      </c>
      <c r="Y227" s="12">
        <v>6</v>
      </c>
      <c r="Z227" s="16">
        <v>21</v>
      </c>
      <c r="AA227" s="16" t="s">
        <v>101</v>
      </c>
      <c r="AB227" s="16" t="s">
        <v>119</v>
      </c>
      <c r="AC227" s="16" t="s">
        <v>86</v>
      </c>
      <c r="AD227" s="16" t="s">
        <v>124</v>
      </c>
      <c r="AE227" s="16">
        <v>1.3862022991576588</v>
      </c>
      <c r="AF227" s="16">
        <v>1.44</v>
      </c>
      <c r="AG227" s="16">
        <v>1.4850000000000001</v>
      </c>
      <c r="AH227" s="16">
        <v>89.178137207488419</v>
      </c>
      <c r="AI227" s="16">
        <v>12.403242723067121</v>
      </c>
      <c r="AJ227" s="16">
        <v>0.95861455177178334</v>
      </c>
      <c r="AK227" s="16">
        <f t="shared" si="16"/>
        <v>12.938717339667457</v>
      </c>
      <c r="AL227" s="10" t="s">
        <v>124</v>
      </c>
      <c r="AM227" s="10">
        <v>10</v>
      </c>
      <c r="AN227" s="10">
        <v>51.5</v>
      </c>
      <c r="AO227" s="10">
        <v>67</v>
      </c>
      <c r="AP227" s="10">
        <v>15.5</v>
      </c>
      <c r="AQ227" s="10">
        <v>-59.25</v>
      </c>
      <c r="AR227" s="17">
        <v>6</v>
      </c>
      <c r="AS227" s="10">
        <v>6.14</v>
      </c>
      <c r="AT227" s="16">
        <v>1.3862022991576588</v>
      </c>
      <c r="AU227" s="16">
        <v>16.948048929064829</v>
      </c>
      <c r="AV227" s="16">
        <v>1.6774226091761955</v>
      </c>
      <c r="AW227" s="16">
        <f t="shared" si="17"/>
        <v>10.103624951966184</v>
      </c>
      <c r="AX227" s="10" t="s">
        <v>124</v>
      </c>
      <c r="AY227" s="10">
        <v>51.5</v>
      </c>
      <c r="AZ227" s="10">
        <v>67</v>
      </c>
      <c r="BA227" s="10">
        <v>15.5</v>
      </c>
      <c r="BB227" s="10">
        <v>-59.25</v>
      </c>
      <c r="BC227" s="10">
        <v>6</v>
      </c>
      <c r="BD227" s="16">
        <v>1.4087298163491806</v>
      </c>
      <c r="BE227" s="18">
        <f t="shared" si="19"/>
        <v>1.3974660577534197</v>
      </c>
      <c r="BF227" s="16">
        <v>1.3974660577534197</v>
      </c>
      <c r="BG227" s="16">
        <v>1.3974660577534197</v>
      </c>
      <c r="BH227" s="20">
        <f t="shared" si="18"/>
        <v>2.2527517191521795E-2</v>
      </c>
      <c r="BI227" s="10">
        <v>-59.25</v>
      </c>
    </row>
    <row r="228" spans="1:61" x14ac:dyDescent="0.25">
      <c r="A228" s="10">
        <v>61</v>
      </c>
      <c r="B228" s="10">
        <v>21</v>
      </c>
      <c r="C228" s="10" t="s">
        <v>101</v>
      </c>
      <c r="D228" s="10">
        <v>493832.32370200002</v>
      </c>
      <c r="E228" s="10">
        <v>5180623.82828</v>
      </c>
      <c r="F228" s="10" t="s">
        <v>125</v>
      </c>
      <c r="G228" s="10" t="s">
        <v>119</v>
      </c>
      <c r="H228" s="10">
        <v>3</v>
      </c>
      <c r="I228" s="10" t="s">
        <v>86</v>
      </c>
      <c r="J228" s="10">
        <v>67</v>
      </c>
      <c r="K228" s="10">
        <v>83</v>
      </c>
      <c r="L228" s="10">
        <v>16</v>
      </c>
      <c r="M228" s="10">
        <v>-75</v>
      </c>
      <c r="N228" s="10">
        <v>7</v>
      </c>
      <c r="O228" s="10">
        <v>6.5</v>
      </c>
      <c r="P228" s="11">
        <v>1.4690285062781143</v>
      </c>
      <c r="Q228" s="22">
        <v>1.4769864599026667</v>
      </c>
      <c r="R228" s="12">
        <v>21</v>
      </c>
      <c r="S228" s="12" t="s">
        <v>101</v>
      </c>
      <c r="T228" s="10" t="s">
        <v>125</v>
      </c>
      <c r="U228" s="12">
        <v>16</v>
      </c>
      <c r="V228" s="10">
        <v>1.53</v>
      </c>
      <c r="W228" s="16"/>
      <c r="X228" s="15" t="s">
        <v>119</v>
      </c>
      <c r="Y228" s="12">
        <v>7</v>
      </c>
      <c r="Z228" s="16">
        <v>21</v>
      </c>
      <c r="AA228" s="16" t="s">
        <v>101</v>
      </c>
      <c r="AB228" s="16" t="s">
        <v>119</v>
      </c>
      <c r="AC228" s="16" t="s">
        <v>86</v>
      </c>
      <c r="AD228" s="16" t="s">
        <v>125</v>
      </c>
      <c r="AE228" s="16">
        <v>1.4690285062781143</v>
      </c>
      <c r="AF228" s="16">
        <v>1.53</v>
      </c>
      <c r="AG228" s="16">
        <v>1.56</v>
      </c>
      <c r="AH228" s="16">
        <v>112.68259330793825</v>
      </c>
      <c r="AI228" s="16">
        <v>11.721813006444917</v>
      </c>
      <c r="AJ228" s="16">
        <v>1.1200469024000681</v>
      </c>
      <c r="AK228" s="16">
        <f t="shared" si="16"/>
        <v>10.465466206216083</v>
      </c>
      <c r="AL228" s="10" t="s">
        <v>125</v>
      </c>
      <c r="AM228" s="10">
        <v>10</v>
      </c>
      <c r="AN228" s="10">
        <v>67</v>
      </c>
      <c r="AO228" s="10">
        <v>83</v>
      </c>
      <c r="AP228" s="10">
        <v>16</v>
      </c>
      <c r="AQ228" s="10">
        <v>-75</v>
      </c>
      <c r="AR228" s="17">
        <v>7</v>
      </c>
      <c r="AS228" s="10">
        <v>6.2</v>
      </c>
      <c r="AT228" s="16">
        <v>1.4690285062781143</v>
      </c>
      <c r="AU228" s="16">
        <v>12.954951068884935</v>
      </c>
      <c r="AV228" s="16">
        <v>1.5386016963354459</v>
      </c>
      <c r="AW228" s="16">
        <f t="shared" si="17"/>
        <v>8.4199511151848476</v>
      </c>
      <c r="AX228" s="10" t="s">
        <v>125</v>
      </c>
      <c r="AY228" s="10">
        <v>67</v>
      </c>
      <c r="AZ228" s="10">
        <v>86</v>
      </c>
      <c r="BA228" s="10">
        <v>19</v>
      </c>
      <c r="BB228" s="10">
        <v>-76.5</v>
      </c>
      <c r="BC228" s="10">
        <v>7</v>
      </c>
      <c r="BD228" s="16">
        <v>1.484944413527219</v>
      </c>
      <c r="BE228" s="18">
        <f t="shared" si="19"/>
        <v>1.4769864599026667</v>
      </c>
      <c r="BF228" s="16">
        <v>1.4769864599026667</v>
      </c>
      <c r="BG228" s="16">
        <v>1.4769864599026667</v>
      </c>
      <c r="BH228" s="20">
        <f t="shared" si="18"/>
        <v>1.5915907249104633E-2</v>
      </c>
      <c r="BI228" s="10">
        <v>-76.5</v>
      </c>
    </row>
    <row r="229" spans="1:61" x14ac:dyDescent="0.25">
      <c r="A229" s="10">
        <v>61</v>
      </c>
      <c r="B229" s="10">
        <v>21</v>
      </c>
      <c r="C229" s="10" t="s">
        <v>101</v>
      </c>
      <c r="D229" s="10">
        <v>493832.32370200002</v>
      </c>
      <c r="E229" s="10">
        <v>5180623.82828</v>
      </c>
      <c r="F229" s="10" t="s">
        <v>89</v>
      </c>
      <c r="G229" s="10" t="s">
        <v>119</v>
      </c>
      <c r="H229" s="10">
        <v>3</v>
      </c>
      <c r="I229" s="10" t="s">
        <v>86</v>
      </c>
      <c r="J229" s="10">
        <v>83</v>
      </c>
      <c r="K229" s="10">
        <v>100</v>
      </c>
      <c r="L229" s="10">
        <v>17</v>
      </c>
      <c r="M229" s="10">
        <v>-91.5</v>
      </c>
      <c r="N229" s="10">
        <v>8</v>
      </c>
      <c r="O229" s="10">
        <v>6.48</v>
      </c>
      <c r="P229" s="11">
        <v>1.7267619980267455</v>
      </c>
      <c r="Q229" s="22">
        <v>1.6517841406577671</v>
      </c>
      <c r="R229" s="12">
        <v>21</v>
      </c>
      <c r="S229" s="12" t="s">
        <v>101</v>
      </c>
      <c r="T229" s="10" t="s">
        <v>89</v>
      </c>
      <c r="U229" s="12">
        <v>17</v>
      </c>
      <c r="V229" s="10">
        <v>1.53</v>
      </c>
      <c r="W229" s="16"/>
      <c r="X229" s="15" t="s">
        <v>119</v>
      </c>
      <c r="Y229" s="12">
        <v>8</v>
      </c>
      <c r="Z229" s="16">
        <v>21</v>
      </c>
      <c r="AA229" s="16" t="s">
        <v>101</v>
      </c>
      <c r="AB229" s="16" t="s">
        <v>119</v>
      </c>
      <c r="AC229" s="16" t="s">
        <v>86</v>
      </c>
      <c r="AD229" s="16" t="s">
        <v>89</v>
      </c>
      <c r="AE229" s="16">
        <v>1.7267619980267455</v>
      </c>
      <c r="AF229" s="16">
        <v>1.53</v>
      </c>
      <c r="AG229" s="16">
        <v>1.548</v>
      </c>
      <c r="AH229" s="16">
        <v>142.03754727439292</v>
      </c>
      <c r="AI229" s="16">
        <v>10.083311999999999</v>
      </c>
      <c r="AJ229" s="16">
        <v>1.195168</v>
      </c>
      <c r="AK229" s="16">
        <f t="shared" si="16"/>
        <v>8.4367319071461075</v>
      </c>
      <c r="AL229" s="10" t="s">
        <v>89</v>
      </c>
      <c r="AM229" s="10">
        <v>6</v>
      </c>
      <c r="AN229" s="10">
        <v>83</v>
      </c>
      <c r="AO229" s="10">
        <v>100</v>
      </c>
      <c r="AP229" s="10">
        <v>17</v>
      </c>
      <c r="AQ229" s="10">
        <v>-91.5</v>
      </c>
      <c r="AR229" s="17">
        <v>8</v>
      </c>
      <c r="AS229" s="10">
        <v>6.26</v>
      </c>
      <c r="AT229" s="16">
        <v>1.7267619980267455</v>
      </c>
      <c r="AU229" s="16">
        <v>13.491243293442903</v>
      </c>
      <c r="AV229" s="16">
        <v>1.6553258541683791</v>
      </c>
      <c r="AW229" s="16">
        <f t="shared" si="17"/>
        <v>8.1502039368682393</v>
      </c>
      <c r="AX229" s="10" t="s">
        <v>89</v>
      </c>
      <c r="AY229" s="10">
        <v>86</v>
      </c>
      <c r="AZ229" s="10">
        <v>100</v>
      </c>
      <c r="BA229" s="10">
        <v>14</v>
      </c>
      <c r="BB229" s="10">
        <v>-93</v>
      </c>
      <c r="BC229" s="10">
        <v>8</v>
      </c>
      <c r="BD229" s="16">
        <v>1.5768062832887888</v>
      </c>
      <c r="BE229" s="18">
        <f t="shared" si="19"/>
        <v>1.6517841406577671</v>
      </c>
      <c r="BF229" s="16">
        <v>1.6517841406577671</v>
      </c>
      <c r="BG229" s="16">
        <v>1.6517841406577671</v>
      </c>
      <c r="BH229" s="20">
        <f t="shared" si="18"/>
        <v>-0.14995571473795666</v>
      </c>
      <c r="BI229" s="10">
        <v>-93</v>
      </c>
    </row>
    <row r="230" spans="1:61" x14ac:dyDescent="0.25">
      <c r="A230" s="10">
        <v>61</v>
      </c>
      <c r="B230" s="10">
        <v>21</v>
      </c>
      <c r="C230" s="10" t="s">
        <v>101</v>
      </c>
      <c r="D230" s="10">
        <v>493832.32370200002</v>
      </c>
      <c r="E230" s="10">
        <v>5180623.82828</v>
      </c>
      <c r="F230" s="10" t="s">
        <v>90</v>
      </c>
      <c r="G230" s="10" t="s">
        <v>119</v>
      </c>
      <c r="H230" s="10">
        <v>3</v>
      </c>
      <c r="I230" s="10" t="s">
        <v>86</v>
      </c>
      <c r="J230" s="10">
        <v>100</v>
      </c>
      <c r="K230" s="10">
        <v>128</v>
      </c>
      <c r="L230" s="10">
        <v>28</v>
      </c>
      <c r="M230" s="10">
        <v>-114</v>
      </c>
      <c r="N230" s="10">
        <v>9</v>
      </c>
      <c r="O230" s="10">
        <v>6.65</v>
      </c>
      <c r="P230" s="11">
        <v>1.6</v>
      </c>
      <c r="Q230" s="22">
        <v>1.67</v>
      </c>
      <c r="R230" s="12">
        <v>21</v>
      </c>
      <c r="S230" s="12" t="s">
        <v>101</v>
      </c>
      <c r="T230" s="10" t="s">
        <v>90</v>
      </c>
      <c r="U230" s="12">
        <v>28</v>
      </c>
      <c r="V230" s="10">
        <v>1.59</v>
      </c>
      <c r="W230" s="16"/>
      <c r="X230" s="15" t="s">
        <v>119</v>
      </c>
      <c r="Y230" s="12">
        <v>9</v>
      </c>
      <c r="Z230" s="16">
        <v>21</v>
      </c>
      <c r="AA230" s="16" t="s">
        <v>101</v>
      </c>
      <c r="AB230" s="16" t="s">
        <v>119</v>
      </c>
      <c r="AC230" s="16" t="s">
        <v>86</v>
      </c>
      <c r="AD230" s="16" t="s">
        <v>90</v>
      </c>
      <c r="AE230" s="16">
        <v>1.6</v>
      </c>
      <c r="AF230" s="16">
        <v>1.59</v>
      </c>
      <c r="AG230" s="16">
        <v>1.59</v>
      </c>
      <c r="AH230" s="16">
        <v>186.83754727439293</v>
      </c>
      <c r="AI230" s="16">
        <v>12.332485767603831</v>
      </c>
      <c r="AJ230" s="16">
        <v>1.7809101609395903</v>
      </c>
      <c r="AK230" s="16">
        <f t="shared" si="16"/>
        <v>6.9248219467159062</v>
      </c>
      <c r="AL230" s="10" t="s">
        <v>90</v>
      </c>
      <c r="AM230" s="10">
        <v>6</v>
      </c>
      <c r="AN230" s="10">
        <v>100</v>
      </c>
      <c r="AO230" s="10">
        <v>128</v>
      </c>
      <c r="AP230" s="10">
        <v>28</v>
      </c>
      <c r="AQ230" s="10">
        <v>-114</v>
      </c>
      <c r="AR230" s="17">
        <v>9</v>
      </c>
      <c r="AS230" s="10">
        <v>6.37</v>
      </c>
      <c r="AT230" s="26">
        <v>1.3899469319681377</v>
      </c>
      <c r="AU230" s="16">
        <v>9.4976741797701205</v>
      </c>
      <c r="AV230" s="16">
        <v>1.3387968848717102</v>
      </c>
      <c r="AW230" s="16">
        <f t="shared" si="17"/>
        <v>7.0941860465116271</v>
      </c>
      <c r="AX230" s="10" t="s">
        <v>90</v>
      </c>
      <c r="AY230" s="10">
        <v>100</v>
      </c>
      <c r="AZ230" s="10">
        <v>128</v>
      </c>
      <c r="BA230" s="10">
        <v>28</v>
      </c>
      <c r="BB230" s="10">
        <v>-114</v>
      </c>
      <c r="BC230" s="10">
        <v>9</v>
      </c>
      <c r="BD230" s="16">
        <v>1.6224567524568883</v>
      </c>
      <c r="BE230" s="26">
        <v>1.67</v>
      </c>
      <c r="BF230" s="16">
        <v>1.67</v>
      </c>
      <c r="BG230" s="16">
        <v>1.67</v>
      </c>
      <c r="BH230" s="20">
        <f t="shared" si="18"/>
        <v>0.23250982048875057</v>
      </c>
      <c r="BI230" s="10">
        <v>-114</v>
      </c>
    </row>
    <row r="231" spans="1:61" x14ac:dyDescent="0.25">
      <c r="A231" s="10">
        <v>61</v>
      </c>
      <c r="B231" s="10">
        <v>21</v>
      </c>
      <c r="C231" s="10" t="s">
        <v>101</v>
      </c>
      <c r="D231" s="10">
        <v>493832.32370200002</v>
      </c>
      <c r="E231" s="10">
        <v>5180623.82828</v>
      </c>
      <c r="F231" s="10" t="s">
        <v>94</v>
      </c>
      <c r="G231" s="10" t="s">
        <v>119</v>
      </c>
      <c r="H231" s="10">
        <v>3</v>
      </c>
      <c r="I231" s="10" t="s">
        <v>86</v>
      </c>
      <c r="J231" s="10">
        <v>128</v>
      </c>
      <c r="K231" s="10">
        <v>153</v>
      </c>
      <c r="L231" s="10">
        <v>25</v>
      </c>
      <c r="M231" s="10">
        <v>-140.5</v>
      </c>
      <c r="N231" s="10">
        <v>10</v>
      </c>
      <c r="O231" s="10">
        <v>6.09</v>
      </c>
      <c r="P231" s="11">
        <v>1.6777613906428666</v>
      </c>
      <c r="Q231" s="22">
        <v>1.6973904913320474</v>
      </c>
      <c r="R231" s="12">
        <v>21</v>
      </c>
      <c r="S231" s="12" t="s">
        <v>101</v>
      </c>
      <c r="T231" s="10" t="s">
        <v>94</v>
      </c>
      <c r="U231" s="12">
        <v>25</v>
      </c>
      <c r="V231" s="10">
        <v>1.59</v>
      </c>
      <c r="W231" s="16"/>
      <c r="X231" s="15" t="s">
        <v>119</v>
      </c>
      <c r="Y231" s="12">
        <v>10</v>
      </c>
      <c r="Z231" s="16">
        <v>21</v>
      </c>
      <c r="AA231" s="16" t="s">
        <v>101</v>
      </c>
      <c r="AB231" s="16" t="s">
        <v>119</v>
      </c>
      <c r="AC231" s="16" t="s">
        <v>86</v>
      </c>
      <c r="AD231" s="16" t="s">
        <v>94</v>
      </c>
      <c r="AE231" s="16">
        <v>1.6777613906428666</v>
      </c>
      <c r="AF231" s="16">
        <v>1.59</v>
      </c>
      <c r="AG231" s="16">
        <v>1.59</v>
      </c>
      <c r="AH231" s="16">
        <v>228.7815820404646</v>
      </c>
      <c r="AI231" s="16">
        <v>7.1023091084992771</v>
      </c>
      <c r="AJ231" s="16">
        <v>0.55503824229400656</v>
      </c>
      <c r="AK231" s="16">
        <f t="shared" si="16"/>
        <v>12.79607163489313</v>
      </c>
      <c r="AL231" s="10" t="s">
        <v>94</v>
      </c>
      <c r="AM231" s="10">
        <v>6</v>
      </c>
      <c r="AN231" s="10">
        <v>128</v>
      </c>
      <c r="AO231" s="10">
        <v>153</v>
      </c>
      <c r="AP231" s="10">
        <v>25</v>
      </c>
      <c r="AQ231" s="10">
        <v>-140.5</v>
      </c>
      <c r="AR231" s="17">
        <v>10</v>
      </c>
      <c r="AS231" s="10">
        <v>6.43</v>
      </c>
      <c r="AT231" s="16">
        <v>1.6777613906428666</v>
      </c>
      <c r="AU231" s="16">
        <v>8.9747651188963538</v>
      </c>
      <c r="AV231" s="16">
        <v>1.2365101449037925</v>
      </c>
      <c r="AW231" s="16">
        <f t="shared" si="17"/>
        <v>7.2581411126187252</v>
      </c>
      <c r="AX231" s="10" t="s">
        <v>94</v>
      </c>
      <c r="AY231" s="10">
        <v>128</v>
      </c>
      <c r="AZ231" s="10">
        <v>150</v>
      </c>
      <c r="BA231" s="10">
        <v>22</v>
      </c>
      <c r="BB231" s="10">
        <v>-139</v>
      </c>
      <c r="BC231" s="10">
        <v>10</v>
      </c>
      <c r="BD231" s="16">
        <v>1.7170195920212283</v>
      </c>
      <c r="BE231" s="18">
        <f t="shared" ref="BE231:BE277" si="20">(AT231+BD231)/2</f>
        <v>1.6973904913320474</v>
      </c>
      <c r="BF231" s="16">
        <v>1.6973904913320474</v>
      </c>
      <c r="BG231" s="16">
        <v>1.6973904913320474</v>
      </c>
      <c r="BH231" s="20">
        <f t="shared" si="18"/>
        <v>3.9258201378361779E-2</v>
      </c>
      <c r="BI231" s="10">
        <v>-139</v>
      </c>
    </row>
    <row r="232" spans="1:61" x14ac:dyDescent="0.25">
      <c r="A232" s="10">
        <v>63</v>
      </c>
      <c r="B232" s="10">
        <v>23</v>
      </c>
      <c r="C232" s="10" t="s">
        <v>101</v>
      </c>
      <c r="D232" s="10">
        <v>493896.16895899799</v>
      </c>
      <c r="E232" s="10">
        <v>5180649.7655999903</v>
      </c>
      <c r="F232" s="10" t="s">
        <v>78</v>
      </c>
      <c r="G232" s="10" t="s">
        <v>119</v>
      </c>
      <c r="H232" s="10">
        <v>3</v>
      </c>
      <c r="I232" s="10" t="s">
        <v>100</v>
      </c>
      <c r="J232" s="10">
        <v>0</v>
      </c>
      <c r="K232" s="10">
        <v>10</v>
      </c>
      <c r="L232" s="10">
        <v>10</v>
      </c>
      <c r="M232" s="10">
        <v>-5</v>
      </c>
      <c r="N232" s="10">
        <v>1</v>
      </c>
      <c r="O232" s="10">
        <v>5.37</v>
      </c>
      <c r="P232" s="11">
        <v>1.2825840376522395</v>
      </c>
      <c r="Q232" s="11">
        <v>1.2825840376522395</v>
      </c>
      <c r="R232" s="12">
        <v>23</v>
      </c>
      <c r="S232" s="12" t="s">
        <v>101</v>
      </c>
      <c r="T232" s="10" t="s">
        <v>78</v>
      </c>
      <c r="U232" s="13">
        <v>10</v>
      </c>
      <c r="V232" s="10">
        <v>1.1599999999999999</v>
      </c>
      <c r="W232" s="16"/>
      <c r="X232" s="15" t="s">
        <v>119</v>
      </c>
      <c r="Y232" s="12">
        <v>2</v>
      </c>
      <c r="Z232" s="16">
        <v>23</v>
      </c>
      <c r="AA232" s="16" t="s">
        <v>101</v>
      </c>
      <c r="AB232" s="16" t="s">
        <v>119</v>
      </c>
      <c r="AC232" s="16" t="s">
        <v>100</v>
      </c>
      <c r="AD232" s="16" t="s">
        <v>78</v>
      </c>
      <c r="AE232" s="16">
        <v>1.2825840376522395</v>
      </c>
      <c r="AF232" s="16">
        <v>1.1599999999999999</v>
      </c>
      <c r="AG232" s="16">
        <v>1.2511764999999999</v>
      </c>
      <c r="AH232" s="16">
        <v>12.825840376522395</v>
      </c>
      <c r="AI232" s="16">
        <v>31.634935288692489</v>
      </c>
      <c r="AJ232" s="16">
        <v>2.1072855738626295</v>
      </c>
      <c r="AK232" s="16">
        <f t="shared" si="16"/>
        <v>15.01217285453439</v>
      </c>
      <c r="AL232" s="10" t="s">
        <v>78</v>
      </c>
      <c r="AM232" s="10">
        <v>1</v>
      </c>
      <c r="AN232" s="10" t="s">
        <v>63</v>
      </c>
      <c r="AO232" s="10" t="s">
        <v>64</v>
      </c>
      <c r="AP232" s="10">
        <v>10</v>
      </c>
      <c r="AQ232" s="10">
        <v>-5</v>
      </c>
      <c r="AR232" s="17" t="s">
        <v>65</v>
      </c>
      <c r="AS232" s="10">
        <v>5.2</v>
      </c>
      <c r="AT232" s="18">
        <v>0.88076131316685058</v>
      </c>
      <c r="AU232" s="18">
        <v>29.240892657438064</v>
      </c>
      <c r="AV232" s="18">
        <v>1.5609771047226229</v>
      </c>
      <c r="AW232" s="18">
        <f t="shared" si="17"/>
        <v>18.732428918381871</v>
      </c>
      <c r="AX232" s="19" t="s">
        <v>78</v>
      </c>
      <c r="AY232" s="19">
        <v>0</v>
      </c>
      <c r="AZ232" s="19">
        <v>10</v>
      </c>
      <c r="BA232" s="19">
        <v>10</v>
      </c>
      <c r="BB232" s="19">
        <v>-5</v>
      </c>
      <c r="BC232" s="19">
        <v>1</v>
      </c>
      <c r="BD232" s="18">
        <v>1.1468496921149673</v>
      </c>
      <c r="BE232" s="16">
        <f t="shared" si="20"/>
        <v>1.013805502640909</v>
      </c>
      <c r="BF232" s="16">
        <v>0.88076131316685058</v>
      </c>
      <c r="BG232" s="16">
        <v>1.1468496921149673</v>
      </c>
      <c r="BH232" s="20">
        <f t="shared" si="18"/>
        <v>0.26608837894811677</v>
      </c>
      <c r="BI232" s="10">
        <v>-5</v>
      </c>
    </row>
    <row r="233" spans="1:61" x14ac:dyDescent="0.25">
      <c r="A233" s="10">
        <v>63</v>
      </c>
      <c r="B233" s="10">
        <v>23</v>
      </c>
      <c r="C233" s="10" t="s">
        <v>101</v>
      </c>
      <c r="D233" s="10">
        <v>493896.16895899799</v>
      </c>
      <c r="E233" s="10">
        <v>5180649.7655999903</v>
      </c>
      <c r="F233" s="10" t="s">
        <v>78</v>
      </c>
      <c r="G233" s="10" t="s">
        <v>119</v>
      </c>
      <c r="H233" s="10">
        <v>3</v>
      </c>
      <c r="I233" s="10" t="s">
        <v>100</v>
      </c>
      <c r="J233" s="10">
        <v>10</v>
      </c>
      <c r="K233" s="10">
        <v>20</v>
      </c>
      <c r="L233" s="10">
        <v>10</v>
      </c>
      <c r="M233" s="10">
        <v>-15</v>
      </c>
      <c r="N233" s="10">
        <v>2</v>
      </c>
      <c r="O233" s="10">
        <v>5.43</v>
      </c>
      <c r="P233" s="11">
        <v>1.2825840376522395</v>
      </c>
      <c r="Q233" s="11">
        <v>1.2825840376522395</v>
      </c>
      <c r="R233" s="12">
        <v>23</v>
      </c>
      <c r="S233" s="12" t="s">
        <v>101</v>
      </c>
      <c r="T233" s="10" t="s">
        <v>81</v>
      </c>
      <c r="U233" s="21">
        <v>10</v>
      </c>
      <c r="V233" s="10">
        <v>1.1599999999999999</v>
      </c>
      <c r="W233" s="16"/>
      <c r="X233" s="15" t="s">
        <v>119</v>
      </c>
      <c r="Y233" s="12">
        <v>3</v>
      </c>
      <c r="Z233" s="16">
        <v>23</v>
      </c>
      <c r="AA233" s="16" t="s">
        <v>101</v>
      </c>
      <c r="AB233" s="16" t="s">
        <v>119</v>
      </c>
      <c r="AC233" s="16" t="s">
        <v>100</v>
      </c>
      <c r="AD233" s="16" t="s">
        <v>81</v>
      </c>
      <c r="AE233" s="16">
        <v>1.2825840376522395</v>
      </c>
      <c r="AF233" s="16">
        <v>1.1599999999999999</v>
      </c>
      <c r="AG233" s="16">
        <v>1.2475000000000001</v>
      </c>
      <c r="AH233" s="16">
        <v>25.65168075304479</v>
      </c>
      <c r="AI233" s="16">
        <v>28.89790095234261</v>
      </c>
      <c r="AJ233" s="16">
        <v>2.0507236178021659</v>
      </c>
      <c r="AK233" s="16">
        <f t="shared" si="16"/>
        <v>14.0915629495278</v>
      </c>
      <c r="AL233" s="10" t="s">
        <v>81</v>
      </c>
      <c r="AM233" s="10">
        <v>2</v>
      </c>
      <c r="AN233" s="10" t="s">
        <v>64</v>
      </c>
      <c r="AO233" s="10" t="s">
        <v>68</v>
      </c>
      <c r="AP233" s="10">
        <v>10</v>
      </c>
      <c r="AQ233" s="10">
        <v>-15</v>
      </c>
      <c r="AR233" s="17" t="s">
        <v>69</v>
      </c>
      <c r="AS233" s="10">
        <v>5.32</v>
      </c>
      <c r="AT233" s="18">
        <v>1.339074931327441</v>
      </c>
      <c r="AU233" s="18">
        <v>28.120573557876259</v>
      </c>
      <c r="AV233" s="18">
        <v>2.1425198901239058</v>
      </c>
      <c r="AW233" s="18">
        <f t="shared" si="17"/>
        <v>13.124999999999998</v>
      </c>
      <c r="AX233" s="19" t="s">
        <v>81</v>
      </c>
      <c r="AY233" s="19">
        <v>10</v>
      </c>
      <c r="AZ233" s="19">
        <v>20</v>
      </c>
      <c r="BA233" s="19">
        <v>10</v>
      </c>
      <c r="BB233" s="19">
        <v>-15</v>
      </c>
      <c r="BC233" s="19">
        <v>2</v>
      </c>
      <c r="BD233" s="18">
        <v>1.3051149496268328</v>
      </c>
      <c r="BE233" s="16">
        <f t="shared" si="20"/>
        <v>1.3220949404771369</v>
      </c>
      <c r="BF233" s="16">
        <v>1.339074931327441</v>
      </c>
      <c r="BG233" s="16">
        <v>1.3051149496268328</v>
      </c>
      <c r="BH233" s="20">
        <f t="shared" si="18"/>
        <v>-3.3959981700608211E-2</v>
      </c>
      <c r="BI233" s="10">
        <v>-15</v>
      </c>
    </row>
    <row r="234" spans="1:61" x14ac:dyDescent="0.25">
      <c r="A234" s="10">
        <v>63</v>
      </c>
      <c r="B234" s="10">
        <v>23</v>
      </c>
      <c r="C234" s="10" t="s">
        <v>101</v>
      </c>
      <c r="D234" s="10">
        <v>493896.16895899799</v>
      </c>
      <c r="E234" s="10">
        <v>5180649.7655999903</v>
      </c>
      <c r="F234" s="10" t="s">
        <v>78</v>
      </c>
      <c r="G234" s="10" t="s">
        <v>119</v>
      </c>
      <c r="H234" s="10">
        <v>3</v>
      </c>
      <c r="I234" s="10" t="s">
        <v>100</v>
      </c>
      <c r="J234" s="10">
        <v>20</v>
      </c>
      <c r="K234" s="10">
        <v>30</v>
      </c>
      <c r="L234" s="10">
        <v>10</v>
      </c>
      <c r="M234" s="10">
        <v>-25</v>
      </c>
      <c r="N234" s="10">
        <v>3</v>
      </c>
      <c r="O234" s="10">
        <v>5.84</v>
      </c>
      <c r="P234" s="11">
        <v>1.2825840376522395</v>
      </c>
      <c r="Q234" s="11">
        <v>1.2825840376522395</v>
      </c>
      <c r="R234" s="12">
        <v>23</v>
      </c>
      <c r="S234" s="12" t="s">
        <v>101</v>
      </c>
      <c r="T234" s="10" t="s">
        <v>82</v>
      </c>
      <c r="U234" s="13">
        <v>10</v>
      </c>
      <c r="V234" s="10">
        <v>1.1599999999999999</v>
      </c>
      <c r="W234" s="16"/>
      <c r="X234" s="15" t="s">
        <v>119</v>
      </c>
      <c r="Y234" s="12">
        <v>4</v>
      </c>
      <c r="Z234" s="16">
        <v>23</v>
      </c>
      <c r="AA234" s="16" t="s">
        <v>101</v>
      </c>
      <c r="AB234" s="16" t="s">
        <v>119</v>
      </c>
      <c r="AC234" s="16" t="s">
        <v>100</v>
      </c>
      <c r="AD234" s="16" t="s">
        <v>82</v>
      </c>
      <c r="AE234" s="16">
        <v>1.2825840376522395</v>
      </c>
      <c r="AF234" s="16">
        <v>1.1599999999999999</v>
      </c>
      <c r="AG234" s="16">
        <v>1.3174999999999999</v>
      </c>
      <c r="AH234" s="16">
        <v>38.477521129567187</v>
      </c>
      <c r="AI234" s="16">
        <v>22.221110174843794</v>
      </c>
      <c r="AJ234" s="16">
        <v>1.6307619576150629</v>
      </c>
      <c r="AK234" s="16">
        <f t="shared" si="16"/>
        <v>13.626213237977083</v>
      </c>
      <c r="AL234" s="10" t="s">
        <v>82</v>
      </c>
      <c r="AM234" s="10">
        <v>2</v>
      </c>
      <c r="AN234" s="10" t="s">
        <v>68</v>
      </c>
      <c r="AO234" s="10" t="s">
        <v>70</v>
      </c>
      <c r="AP234" s="10">
        <v>10</v>
      </c>
      <c r="AQ234" s="10">
        <v>-25</v>
      </c>
      <c r="AR234" s="17" t="s">
        <v>71</v>
      </c>
      <c r="AS234" s="10">
        <v>6.22</v>
      </c>
      <c r="AT234" s="18">
        <v>1.2825840376522395</v>
      </c>
      <c r="AU234" s="18">
        <v>23.086512677740316</v>
      </c>
      <c r="AV234" s="18">
        <v>2.0521344602435834</v>
      </c>
      <c r="AW234" s="18">
        <f t="shared" si="17"/>
        <v>11.250000000000002</v>
      </c>
      <c r="AX234" s="19" t="s">
        <v>82</v>
      </c>
      <c r="AY234" s="19">
        <v>20</v>
      </c>
      <c r="AZ234" s="19">
        <v>30</v>
      </c>
      <c r="BA234" s="19">
        <v>10</v>
      </c>
      <c r="BB234" s="19">
        <v>-25</v>
      </c>
      <c r="BC234" s="19">
        <v>3</v>
      </c>
      <c r="BD234" s="18">
        <v>1.2485664378848562</v>
      </c>
      <c r="BE234" s="16">
        <f t="shared" si="20"/>
        <v>1.2655752377685479</v>
      </c>
      <c r="BF234" s="16">
        <v>1.2825840376522395</v>
      </c>
      <c r="BG234" s="16">
        <v>1.2485664378848562</v>
      </c>
      <c r="BH234" s="20">
        <f t="shared" si="18"/>
        <v>-3.4017599767383278E-2</v>
      </c>
      <c r="BI234" s="10">
        <v>-25</v>
      </c>
    </row>
    <row r="235" spans="1:61" x14ac:dyDescent="0.25">
      <c r="A235" s="10">
        <v>63</v>
      </c>
      <c r="B235" s="10">
        <v>23</v>
      </c>
      <c r="C235" s="10" t="s">
        <v>101</v>
      </c>
      <c r="D235" s="10">
        <v>493896.16895899799</v>
      </c>
      <c r="E235" s="10">
        <v>5180649.7655999903</v>
      </c>
      <c r="F235" s="10" t="s">
        <v>82</v>
      </c>
      <c r="G235" s="10" t="s">
        <v>119</v>
      </c>
      <c r="H235" s="10">
        <v>3</v>
      </c>
      <c r="I235" s="10" t="s">
        <v>100</v>
      </c>
      <c r="J235" s="10">
        <v>15</v>
      </c>
      <c r="K235" s="10">
        <v>41</v>
      </c>
      <c r="L235" s="10">
        <v>26</v>
      </c>
      <c r="M235" s="10">
        <v>-28</v>
      </c>
      <c r="N235" s="10">
        <v>4</v>
      </c>
      <c r="O235" s="10">
        <v>6.24</v>
      </c>
      <c r="P235" s="11">
        <v>1.1900765946253107</v>
      </c>
      <c r="Q235" s="22">
        <v>1.1709945945263698</v>
      </c>
      <c r="R235" s="13">
        <v>23</v>
      </c>
      <c r="S235" s="13" t="s">
        <v>101</v>
      </c>
      <c r="T235" s="10" t="s">
        <v>82</v>
      </c>
      <c r="U235" s="12">
        <v>11</v>
      </c>
      <c r="V235" s="10">
        <v>1.25</v>
      </c>
      <c r="W235" s="16"/>
      <c r="X235" s="15" t="s">
        <v>119</v>
      </c>
      <c r="Y235" s="12">
        <v>5</v>
      </c>
      <c r="Z235" s="16">
        <v>23</v>
      </c>
      <c r="AA235" s="16" t="s">
        <v>101</v>
      </c>
      <c r="AB235" s="16" t="s">
        <v>119</v>
      </c>
      <c r="AC235" s="16" t="s">
        <v>100</v>
      </c>
      <c r="AD235" s="16" t="s">
        <v>82</v>
      </c>
      <c r="AE235" s="16">
        <v>1.1900765946253107</v>
      </c>
      <c r="AF235" s="16">
        <v>1.25</v>
      </c>
      <c r="AG235" s="16">
        <v>1.3174999999999999</v>
      </c>
      <c r="AH235" s="16">
        <v>51.568363670445606</v>
      </c>
      <c r="AI235" s="16">
        <v>44.788250000000005</v>
      </c>
      <c r="AJ235" s="16">
        <v>3.0351749999999997</v>
      </c>
      <c r="AK235" s="16">
        <f t="shared" si="16"/>
        <v>14.75639790127423</v>
      </c>
      <c r="AL235" s="10" t="s">
        <v>82</v>
      </c>
      <c r="AM235" s="10">
        <v>2</v>
      </c>
      <c r="AN235" s="10">
        <v>30</v>
      </c>
      <c r="AO235" s="10">
        <v>41</v>
      </c>
      <c r="AP235" s="10">
        <v>11</v>
      </c>
      <c r="AQ235" s="10">
        <v>-35.5</v>
      </c>
      <c r="AR235" s="17">
        <v>4</v>
      </c>
      <c r="AS235" s="10">
        <v>5.43</v>
      </c>
      <c r="AT235" s="16">
        <v>1.1900765946253107</v>
      </c>
      <c r="AU235" s="16">
        <v>21.544908653777703</v>
      </c>
      <c r="AV235" s="16">
        <v>1.8167471278231069</v>
      </c>
      <c r="AW235" s="16">
        <f t="shared" si="17"/>
        <v>11.85905750108085</v>
      </c>
      <c r="AX235" s="10" t="s">
        <v>82</v>
      </c>
      <c r="AY235" s="10">
        <v>30</v>
      </c>
      <c r="AZ235" s="10">
        <v>41</v>
      </c>
      <c r="BA235" s="10">
        <v>11</v>
      </c>
      <c r="BB235" s="10">
        <v>-35.5</v>
      </c>
      <c r="BC235" s="10">
        <v>4</v>
      </c>
      <c r="BD235" s="16">
        <v>1.1519125944274289</v>
      </c>
      <c r="BE235" s="18">
        <f t="shared" si="20"/>
        <v>1.1709945945263698</v>
      </c>
      <c r="BF235" s="16">
        <v>1.1709945945263698</v>
      </c>
      <c r="BG235" s="16">
        <v>1.1709945945263698</v>
      </c>
      <c r="BH235" s="20">
        <f t="shared" si="18"/>
        <v>-3.8164000197881798E-2</v>
      </c>
      <c r="BI235" s="10">
        <v>-35.5</v>
      </c>
    </row>
    <row r="236" spans="1:61" x14ac:dyDescent="0.25">
      <c r="A236" s="10">
        <v>63</v>
      </c>
      <c r="B236" s="10">
        <v>23</v>
      </c>
      <c r="C236" s="10" t="s">
        <v>101</v>
      </c>
      <c r="D236" s="10">
        <v>493896.16895899799</v>
      </c>
      <c r="E236" s="10">
        <v>5180649.7655999903</v>
      </c>
      <c r="F236" s="10" t="s">
        <v>83</v>
      </c>
      <c r="G236" s="10" t="s">
        <v>119</v>
      </c>
      <c r="H236" s="10">
        <v>3</v>
      </c>
      <c r="I236" s="10" t="s">
        <v>100</v>
      </c>
      <c r="J236" s="10">
        <v>41</v>
      </c>
      <c r="K236" s="10">
        <v>67</v>
      </c>
      <c r="L236" s="10">
        <v>26</v>
      </c>
      <c r="M236" s="10">
        <v>-54</v>
      </c>
      <c r="N236" s="10">
        <v>5</v>
      </c>
      <c r="O236" s="10">
        <v>6.42</v>
      </c>
      <c r="P236" s="11">
        <v>1.25</v>
      </c>
      <c r="Q236" s="22">
        <v>1.1734471749973845</v>
      </c>
      <c r="R236" s="12">
        <v>23</v>
      </c>
      <c r="S236" s="12" t="s">
        <v>101</v>
      </c>
      <c r="T236" s="10" t="s">
        <v>83</v>
      </c>
      <c r="U236" s="12">
        <v>26</v>
      </c>
      <c r="V236" s="10">
        <v>1.33</v>
      </c>
      <c r="W236" s="16"/>
      <c r="X236" s="15" t="s">
        <v>119</v>
      </c>
      <c r="Y236" s="12">
        <v>6</v>
      </c>
      <c r="Z236" s="16">
        <v>23</v>
      </c>
      <c r="AA236" s="16" t="s">
        <v>101</v>
      </c>
      <c r="AB236" s="16" t="s">
        <v>119</v>
      </c>
      <c r="AC236" s="16" t="s">
        <v>100</v>
      </c>
      <c r="AD236" s="16" t="s">
        <v>83</v>
      </c>
      <c r="AE236" s="16">
        <v>1.25</v>
      </c>
      <c r="AF236" s="16">
        <v>1.33</v>
      </c>
      <c r="AG236" s="16">
        <v>1.4200714000000001</v>
      </c>
      <c r="AH236" s="16">
        <v>84.068363670445606</v>
      </c>
      <c r="AI236" s="16">
        <v>38.496639999999999</v>
      </c>
      <c r="AJ236" s="16">
        <v>3.2716320000000003</v>
      </c>
      <c r="AK236" s="16">
        <f t="shared" si="16"/>
        <v>11.76680017801513</v>
      </c>
      <c r="AL236" s="10" t="s">
        <v>83</v>
      </c>
      <c r="AM236" s="10">
        <v>3</v>
      </c>
      <c r="AN236" s="10">
        <v>41</v>
      </c>
      <c r="AO236" s="10">
        <v>67</v>
      </c>
      <c r="AP236" s="10">
        <v>26</v>
      </c>
      <c r="AQ236" s="10">
        <v>-54</v>
      </c>
      <c r="AR236" s="17">
        <v>5</v>
      </c>
      <c r="AS236" s="10">
        <v>6.35</v>
      </c>
      <c r="AT236" s="16">
        <v>1.1637055137457961</v>
      </c>
      <c r="AU236" s="16">
        <v>31.702596569873972</v>
      </c>
      <c r="AV236" s="16">
        <v>3.1236648882170153</v>
      </c>
      <c r="AW236" s="16">
        <f t="shared" si="17"/>
        <v>10.149166989538939</v>
      </c>
      <c r="AX236" s="10" t="s">
        <v>83</v>
      </c>
      <c r="AY236" s="10">
        <v>41</v>
      </c>
      <c r="AZ236" s="10">
        <v>67</v>
      </c>
      <c r="BA236" s="10">
        <v>26</v>
      </c>
      <c r="BB236" s="10">
        <v>-54</v>
      </c>
      <c r="BC236" s="10">
        <v>5</v>
      </c>
      <c r="BD236" s="16">
        <v>1.1831888362489729</v>
      </c>
      <c r="BE236" s="18">
        <f t="shared" si="20"/>
        <v>1.1734471749973845</v>
      </c>
      <c r="BF236" s="16">
        <v>1.1734471749973845</v>
      </c>
      <c r="BG236" s="16">
        <v>1.1734471749973845</v>
      </c>
      <c r="BH236" s="20">
        <f t="shared" si="18"/>
        <v>1.9483322503176748E-2</v>
      </c>
      <c r="BI236" s="10">
        <v>-54</v>
      </c>
    </row>
    <row r="237" spans="1:61" x14ac:dyDescent="0.25">
      <c r="A237" s="10">
        <v>63</v>
      </c>
      <c r="B237" s="10">
        <v>23</v>
      </c>
      <c r="C237" s="10" t="s">
        <v>101</v>
      </c>
      <c r="D237" s="10">
        <v>493896.16895899799</v>
      </c>
      <c r="E237" s="10">
        <v>5180649.7655999903</v>
      </c>
      <c r="F237" s="10" t="s">
        <v>111</v>
      </c>
      <c r="G237" s="10" t="s">
        <v>119</v>
      </c>
      <c r="H237" s="10">
        <v>3</v>
      </c>
      <c r="I237" s="10" t="s">
        <v>100</v>
      </c>
      <c r="J237" s="10">
        <v>67</v>
      </c>
      <c r="K237" s="10">
        <v>92</v>
      </c>
      <c r="L237" s="10">
        <v>25</v>
      </c>
      <c r="M237" s="10">
        <v>-79.5</v>
      </c>
      <c r="N237" s="10">
        <v>6</v>
      </c>
      <c r="O237" s="10">
        <v>6.58</v>
      </c>
      <c r="P237" s="11">
        <v>1.4</v>
      </c>
      <c r="Q237" s="22">
        <v>1.2214322425982083</v>
      </c>
      <c r="R237" s="12">
        <v>23</v>
      </c>
      <c r="S237" s="12" t="s">
        <v>101</v>
      </c>
      <c r="T237" s="10" t="s">
        <v>111</v>
      </c>
      <c r="U237" s="12">
        <v>25</v>
      </c>
      <c r="V237" s="10">
        <v>1.53</v>
      </c>
      <c r="W237" s="16"/>
      <c r="X237" s="15" t="s">
        <v>119</v>
      </c>
      <c r="Y237" s="12">
        <v>7</v>
      </c>
      <c r="Z237" s="16">
        <v>23</v>
      </c>
      <c r="AA237" s="16" t="s">
        <v>101</v>
      </c>
      <c r="AB237" s="16" t="s">
        <v>119</v>
      </c>
      <c r="AC237" s="16" t="s">
        <v>100</v>
      </c>
      <c r="AD237" s="16" t="s">
        <v>111</v>
      </c>
      <c r="AE237" s="16">
        <v>1.4</v>
      </c>
      <c r="AF237" s="16">
        <v>1.53</v>
      </c>
      <c r="AG237" s="16">
        <v>1.53</v>
      </c>
      <c r="AH237" s="16">
        <v>119.06836367044561</v>
      </c>
      <c r="AI237" s="16">
        <v>23.167375</v>
      </c>
      <c r="AJ237" s="16">
        <v>2.64045</v>
      </c>
      <c r="AK237" s="16">
        <f t="shared" si="16"/>
        <v>8.7740252608456899</v>
      </c>
      <c r="AL237" s="10" t="s">
        <v>111</v>
      </c>
      <c r="AM237" s="10">
        <v>10</v>
      </c>
      <c r="AN237" s="10">
        <v>67</v>
      </c>
      <c r="AO237" s="10">
        <v>92</v>
      </c>
      <c r="AP237" s="10">
        <v>25</v>
      </c>
      <c r="AQ237" s="10">
        <v>-79.5</v>
      </c>
      <c r="AR237" s="17">
        <v>6</v>
      </c>
      <c r="AS237" s="10">
        <v>6.67</v>
      </c>
      <c r="AT237" s="16">
        <v>1.1281783406977393</v>
      </c>
      <c r="AU237" s="16">
        <v>15.822137139115446</v>
      </c>
      <c r="AV237" s="16">
        <v>1.765599103191962</v>
      </c>
      <c r="AW237" s="16">
        <f t="shared" si="17"/>
        <v>8.9613418530351439</v>
      </c>
      <c r="AX237" s="10" t="s">
        <v>111</v>
      </c>
      <c r="AY237" s="10">
        <v>67</v>
      </c>
      <c r="AZ237" s="10">
        <v>85</v>
      </c>
      <c r="BA237" s="10">
        <v>18</v>
      </c>
      <c r="BB237" s="10">
        <v>-76</v>
      </c>
      <c r="BC237" s="10">
        <v>6</v>
      </c>
      <c r="BD237" s="16">
        <v>1.314686144498677</v>
      </c>
      <c r="BE237" s="18">
        <f t="shared" si="20"/>
        <v>1.2214322425982083</v>
      </c>
      <c r="BF237" s="16">
        <v>1.2214322425982083</v>
      </c>
      <c r="BG237" s="16">
        <v>1.2214322425982083</v>
      </c>
      <c r="BH237" s="20">
        <f t="shared" si="18"/>
        <v>0.18650780380093779</v>
      </c>
      <c r="BI237" s="10">
        <v>-76</v>
      </c>
    </row>
    <row r="238" spans="1:61" x14ac:dyDescent="0.25">
      <c r="A238" s="10">
        <v>63</v>
      </c>
      <c r="B238" s="10">
        <v>23</v>
      </c>
      <c r="C238" s="10" t="s">
        <v>101</v>
      </c>
      <c r="D238" s="10">
        <v>493896.16895899799</v>
      </c>
      <c r="E238" s="10">
        <v>5180649.7655999903</v>
      </c>
      <c r="F238" s="10" t="s">
        <v>112</v>
      </c>
      <c r="G238" s="10" t="s">
        <v>119</v>
      </c>
      <c r="H238" s="10">
        <v>3</v>
      </c>
      <c r="I238" s="10" t="s">
        <v>100</v>
      </c>
      <c r="J238" s="10">
        <v>92</v>
      </c>
      <c r="K238" s="10">
        <v>114</v>
      </c>
      <c r="L238" s="10">
        <v>22</v>
      </c>
      <c r="M238" s="10">
        <v>-103</v>
      </c>
      <c r="N238" s="10">
        <v>7</v>
      </c>
      <c r="O238" s="10">
        <v>6.53</v>
      </c>
      <c r="P238" s="11">
        <v>1.45</v>
      </c>
      <c r="Q238" s="22">
        <v>1.3508062651065464</v>
      </c>
      <c r="R238" s="12">
        <v>23</v>
      </c>
      <c r="S238" s="12" t="s">
        <v>101</v>
      </c>
      <c r="T238" s="10" t="s">
        <v>112</v>
      </c>
      <c r="U238" s="12">
        <v>22</v>
      </c>
      <c r="V238" s="10">
        <v>1.6</v>
      </c>
      <c r="W238" s="16"/>
      <c r="X238" s="15" t="s">
        <v>119</v>
      </c>
      <c r="Y238" s="12">
        <v>8</v>
      </c>
      <c r="Z238" s="16">
        <v>23</v>
      </c>
      <c r="AA238" s="16" t="s">
        <v>101</v>
      </c>
      <c r="AB238" s="16" t="s">
        <v>119</v>
      </c>
      <c r="AC238" s="16" t="s">
        <v>100</v>
      </c>
      <c r="AD238" s="16" t="s">
        <v>112</v>
      </c>
      <c r="AE238" s="16">
        <v>1.45</v>
      </c>
      <c r="AF238" s="16">
        <v>1.6</v>
      </c>
      <c r="AG238" s="16">
        <v>1.6</v>
      </c>
      <c r="AH238" s="16">
        <v>150.9683636704456</v>
      </c>
      <c r="AI238" s="16">
        <v>16.302985438110912</v>
      </c>
      <c r="AJ238" s="16">
        <v>1.5120831661059171</v>
      </c>
      <c r="AK238" s="16">
        <f t="shared" si="16"/>
        <v>10.78180473372781</v>
      </c>
      <c r="AL238" s="10" t="s">
        <v>112</v>
      </c>
      <c r="AM238" s="10">
        <v>10</v>
      </c>
      <c r="AN238" s="10">
        <v>92</v>
      </c>
      <c r="AO238" s="10">
        <v>114</v>
      </c>
      <c r="AP238" s="10">
        <v>22</v>
      </c>
      <c r="AQ238" s="10">
        <v>-103</v>
      </c>
      <c r="AR238" s="17">
        <v>7</v>
      </c>
      <c r="AS238" s="10">
        <v>6.65</v>
      </c>
      <c r="AT238" s="16">
        <v>1.1906695898686988</v>
      </c>
      <c r="AU238" s="16">
        <v>10.500419859484865</v>
      </c>
      <c r="AV238" s="16">
        <v>1.5310820256121596</v>
      </c>
      <c r="AW238" s="16">
        <f t="shared" si="17"/>
        <v>6.8581693755346453</v>
      </c>
      <c r="AX238" s="10" t="s">
        <v>112</v>
      </c>
      <c r="AY238" s="10">
        <v>85</v>
      </c>
      <c r="AZ238" s="10">
        <v>114</v>
      </c>
      <c r="BA238" s="10">
        <v>29</v>
      </c>
      <c r="BB238" s="10">
        <v>-99.5</v>
      </c>
      <c r="BC238" s="10">
        <v>7</v>
      </c>
      <c r="BD238" s="16">
        <v>1.5109429403443941</v>
      </c>
      <c r="BE238" s="18">
        <f t="shared" si="20"/>
        <v>1.3508062651065464</v>
      </c>
      <c r="BF238" s="16">
        <v>1.3508062651065464</v>
      </c>
      <c r="BG238" s="16">
        <v>1.3508062651065464</v>
      </c>
      <c r="BH238" s="20">
        <f t="shared" si="18"/>
        <v>0.32027335047569538</v>
      </c>
      <c r="BI238" s="10">
        <v>-99.5</v>
      </c>
    </row>
    <row r="239" spans="1:61" x14ac:dyDescent="0.25">
      <c r="A239" s="10">
        <v>63</v>
      </c>
      <c r="B239" s="10">
        <v>23</v>
      </c>
      <c r="C239" s="10" t="s">
        <v>101</v>
      </c>
      <c r="D239" s="10">
        <v>493896.16895899799</v>
      </c>
      <c r="E239" s="10">
        <v>5180649.7655999903</v>
      </c>
      <c r="F239" s="10" t="s">
        <v>99</v>
      </c>
      <c r="G239" s="10" t="s">
        <v>119</v>
      </c>
      <c r="H239" s="10">
        <v>3</v>
      </c>
      <c r="I239" s="10" t="s">
        <v>100</v>
      </c>
      <c r="J239" s="10">
        <v>114</v>
      </c>
      <c r="K239" s="10">
        <v>153</v>
      </c>
      <c r="L239" s="10">
        <v>39</v>
      </c>
      <c r="M239" s="10">
        <v>-133.5</v>
      </c>
      <c r="N239" s="10">
        <v>8</v>
      </c>
      <c r="O239" s="10">
        <v>6.37</v>
      </c>
      <c r="P239" s="11">
        <v>1.6945525888760948</v>
      </c>
      <c r="Q239" s="22">
        <v>1.6758456319604047</v>
      </c>
      <c r="R239" s="12">
        <v>23</v>
      </c>
      <c r="S239" s="12" t="s">
        <v>101</v>
      </c>
      <c r="T239" s="10" t="s">
        <v>99</v>
      </c>
      <c r="U239" s="12">
        <v>39</v>
      </c>
      <c r="V239" s="10">
        <v>1.65</v>
      </c>
      <c r="W239" s="16"/>
      <c r="X239" s="15" t="s">
        <v>119</v>
      </c>
      <c r="Y239" s="12">
        <v>9</v>
      </c>
      <c r="Z239" s="16">
        <v>23</v>
      </c>
      <c r="AA239" s="16" t="s">
        <v>101</v>
      </c>
      <c r="AB239" s="16" t="s">
        <v>119</v>
      </c>
      <c r="AC239" s="16" t="s">
        <v>100</v>
      </c>
      <c r="AD239" s="16" t="s">
        <v>99</v>
      </c>
      <c r="AE239" s="16">
        <v>1.6945525888760948</v>
      </c>
      <c r="AF239" s="16">
        <v>1.65</v>
      </c>
      <c r="AG239" s="16">
        <v>1.5987499999999999</v>
      </c>
      <c r="AH239" s="16">
        <v>217.05591463661329</v>
      </c>
      <c r="AI239" s="16">
        <v>20.842101589607029</v>
      </c>
      <c r="AJ239" s="16">
        <v>2.8355576580529194</v>
      </c>
      <c r="AK239" s="16">
        <f t="shared" si="16"/>
        <v>7.3502654867256654</v>
      </c>
      <c r="AL239" s="10" t="s">
        <v>99</v>
      </c>
      <c r="AM239" s="10">
        <v>6</v>
      </c>
      <c r="AN239" s="10">
        <v>114</v>
      </c>
      <c r="AO239" s="10">
        <v>153</v>
      </c>
      <c r="AP239" s="10">
        <v>39</v>
      </c>
      <c r="AQ239" s="10">
        <v>-133.5</v>
      </c>
      <c r="AR239" s="17">
        <v>8</v>
      </c>
      <c r="AS239" s="10">
        <v>6.52</v>
      </c>
      <c r="AT239" s="16">
        <v>1.6945525888760948</v>
      </c>
      <c r="AU239" s="16">
        <v>22.492237095825512</v>
      </c>
      <c r="AV239" s="16">
        <v>3.4246568910668098</v>
      </c>
      <c r="AW239" s="16">
        <f t="shared" si="17"/>
        <v>6.5677344654573524</v>
      </c>
      <c r="AX239" s="10" t="s">
        <v>99</v>
      </c>
      <c r="AY239" s="10">
        <v>114</v>
      </c>
      <c r="AZ239" s="10">
        <v>146</v>
      </c>
      <c r="BA239" s="10">
        <v>32</v>
      </c>
      <c r="BB239" s="10">
        <v>-130</v>
      </c>
      <c r="BC239" s="10">
        <v>8</v>
      </c>
      <c r="BD239" s="16">
        <v>1.6571386750447148</v>
      </c>
      <c r="BE239" s="18">
        <f t="shared" si="20"/>
        <v>1.6758456319604047</v>
      </c>
      <c r="BF239" s="16">
        <v>1.6758456319604047</v>
      </c>
      <c r="BG239" s="16">
        <v>1.6758456319604047</v>
      </c>
      <c r="BH239" s="20">
        <f t="shared" si="18"/>
        <v>-3.7413913831380041E-2</v>
      </c>
      <c r="BI239" s="10">
        <v>-130</v>
      </c>
    </row>
    <row r="240" spans="1:61" x14ac:dyDescent="0.25">
      <c r="A240" s="10">
        <v>65</v>
      </c>
      <c r="B240" s="10">
        <v>25</v>
      </c>
      <c r="C240" s="10" t="s">
        <v>101</v>
      </c>
      <c r="D240" s="10">
        <v>493959.974636</v>
      </c>
      <c r="E240" s="10">
        <v>5180636.9220099803</v>
      </c>
      <c r="F240" s="10" t="s">
        <v>78</v>
      </c>
      <c r="G240" s="10" t="s">
        <v>192</v>
      </c>
      <c r="H240" s="10">
        <v>6</v>
      </c>
      <c r="I240" s="10" t="s">
        <v>120</v>
      </c>
      <c r="J240" s="10">
        <v>0</v>
      </c>
      <c r="K240" s="10">
        <v>10</v>
      </c>
      <c r="L240" s="10">
        <v>10</v>
      </c>
      <c r="M240" s="10">
        <v>-5</v>
      </c>
      <c r="N240" s="10">
        <v>1</v>
      </c>
      <c r="O240" s="10">
        <v>5.25</v>
      </c>
      <c r="P240" s="11">
        <v>1.2868425949865756</v>
      </c>
      <c r="Q240" s="11">
        <v>1.2868425949865756</v>
      </c>
      <c r="R240" s="12">
        <v>25</v>
      </c>
      <c r="S240" s="12" t="s">
        <v>101</v>
      </c>
      <c r="T240" s="10" t="s">
        <v>78</v>
      </c>
      <c r="U240" s="21">
        <v>10</v>
      </c>
      <c r="V240" s="10">
        <v>1.1599999999999999</v>
      </c>
      <c r="W240" s="16"/>
      <c r="X240" s="15" t="s">
        <v>192</v>
      </c>
      <c r="Y240" s="12">
        <v>2</v>
      </c>
      <c r="Z240" s="16">
        <v>25</v>
      </c>
      <c r="AA240" s="16" t="s">
        <v>101</v>
      </c>
      <c r="AB240" s="16" t="s">
        <v>192</v>
      </c>
      <c r="AC240" s="16" t="s">
        <v>120</v>
      </c>
      <c r="AD240" s="16" t="s">
        <v>78</v>
      </c>
      <c r="AE240" s="16">
        <v>1.2868425949865756</v>
      </c>
      <c r="AF240" s="16">
        <v>1.1599999999999999</v>
      </c>
      <c r="AG240" s="16">
        <v>1.1599999999999999</v>
      </c>
      <c r="AH240" s="16">
        <v>12.868425949865756</v>
      </c>
      <c r="AI240" s="16">
        <v>31.266414530388833</v>
      </c>
      <c r="AJ240" s="16">
        <v>2.0400315658322183</v>
      </c>
      <c r="AK240" s="16">
        <f t="shared" si="16"/>
        <v>15.326436636598753</v>
      </c>
      <c r="AL240" s="10" t="s">
        <v>78</v>
      </c>
      <c r="AM240" s="10">
        <v>1</v>
      </c>
      <c r="AN240" s="10" t="s">
        <v>63</v>
      </c>
      <c r="AO240" s="10" t="s">
        <v>64</v>
      </c>
      <c r="AP240" s="10">
        <v>10</v>
      </c>
      <c r="AQ240" s="10">
        <v>-5</v>
      </c>
      <c r="AR240" s="17" t="s">
        <v>65</v>
      </c>
      <c r="AS240" s="10">
        <v>5.14</v>
      </c>
      <c r="AT240" s="18">
        <v>0.82801698037613958</v>
      </c>
      <c r="AU240" s="18">
        <v>27.877412235355564</v>
      </c>
      <c r="AV240" s="18">
        <v>1.2644396393087549</v>
      </c>
      <c r="AW240" s="18">
        <f t="shared" si="17"/>
        <v>22.047246360131208</v>
      </c>
      <c r="AX240" s="19" t="s">
        <v>78</v>
      </c>
      <c r="AY240" s="19">
        <v>0</v>
      </c>
      <c r="AZ240" s="19">
        <v>10</v>
      </c>
      <c r="BA240" s="19">
        <v>10</v>
      </c>
      <c r="BB240" s="19">
        <v>-5</v>
      </c>
      <c r="BC240" s="19">
        <v>1</v>
      </c>
      <c r="BD240" s="18">
        <v>1.1719039469273254</v>
      </c>
      <c r="BE240" s="16">
        <f t="shared" si="20"/>
        <v>0.99996046365173252</v>
      </c>
      <c r="BF240" s="16">
        <v>0.82801698037613958</v>
      </c>
      <c r="BG240" s="16">
        <v>1.1719039469273254</v>
      </c>
      <c r="BH240" s="20">
        <f t="shared" si="18"/>
        <v>0.34388696655118578</v>
      </c>
      <c r="BI240" s="10">
        <v>-5</v>
      </c>
    </row>
    <row r="241" spans="1:61" x14ac:dyDescent="0.25">
      <c r="A241" s="10">
        <v>65</v>
      </c>
      <c r="B241" s="10">
        <v>25</v>
      </c>
      <c r="C241" s="10" t="s">
        <v>101</v>
      </c>
      <c r="D241" s="10">
        <v>493959.974636</v>
      </c>
      <c r="E241" s="10">
        <v>5180636.9220099803</v>
      </c>
      <c r="F241" s="10" t="s">
        <v>78</v>
      </c>
      <c r="G241" s="10" t="s">
        <v>192</v>
      </c>
      <c r="H241" s="10">
        <v>6</v>
      </c>
      <c r="I241" s="10" t="s">
        <v>120</v>
      </c>
      <c r="J241" s="10">
        <v>10</v>
      </c>
      <c r="K241" s="10">
        <v>20</v>
      </c>
      <c r="L241" s="10">
        <v>10</v>
      </c>
      <c r="M241" s="10">
        <v>-15</v>
      </c>
      <c r="N241" s="10">
        <v>2</v>
      </c>
      <c r="O241" s="10">
        <v>5.96</v>
      </c>
      <c r="P241" s="11">
        <v>1.2868425949865756</v>
      </c>
      <c r="Q241" s="11">
        <v>1.2868425949865756</v>
      </c>
      <c r="R241" s="12">
        <v>25</v>
      </c>
      <c r="S241" s="12" t="s">
        <v>101</v>
      </c>
      <c r="T241" s="10" t="s">
        <v>81</v>
      </c>
      <c r="U241" s="13">
        <v>10</v>
      </c>
      <c r="V241" s="10">
        <v>1.1599999999999999</v>
      </c>
      <c r="W241" s="16"/>
      <c r="X241" s="15" t="s">
        <v>192</v>
      </c>
      <c r="Y241" s="12">
        <v>3</v>
      </c>
      <c r="Z241" s="16">
        <v>25</v>
      </c>
      <c r="AA241" s="16" t="s">
        <v>101</v>
      </c>
      <c r="AB241" s="16" t="s">
        <v>192</v>
      </c>
      <c r="AC241" s="16" t="s">
        <v>120</v>
      </c>
      <c r="AD241" s="16" t="s">
        <v>81</v>
      </c>
      <c r="AE241" s="16">
        <v>1.2868425949865756</v>
      </c>
      <c r="AF241" s="16">
        <v>1.1599999999999999</v>
      </c>
      <c r="AG241" s="16">
        <v>1.1599999999999999</v>
      </c>
      <c r="AH241" s="16">
        <v>25.736851899731512</v>
      </c>
      <c r="AI241" s="16">
        <v>26.85511811477485</v>
      </c>
      <c r="AJ241" s="16">
        <v>1.7530656671502118</v>
      </c>
      <c r="AK241" s="16">
        <f t="shared" si="16"/>
        <v>15.318945900315645</v>
      </c>
      <c r="AL241" s="10" t="s">
        <v>81</v>
      </c>
      <c r="AM241" s="10">
        <v>2</v>
      </c>
      <c r="AN241" s="10" t="s">
        <v>64</v>
      </c>
      <c r="AO241" s="10" t="s">
        <v>68</v>
      </c>
      <c r="AP241" s="10">
        <v>10</v>
      </c>
      <c r="AQ241" s="10">
        <v>-15</v>
      </c>
      <c r="AR241" s="17" t="s">
        <v>69</v>
      </c>
      <c r="AS241" s="10">
        <v>5.69</v>
      </c>
      <c r="AT241" s="18">
        <v>1.3497090321512186</v>
      </c>
      <c r="AU241" s="18">
        <v>28.343889675175593</v>
      </c>
      <c r="AV241" s="18">
        <v>2.4294762578721936</v>
      </c>
      <c r="AW241" s="18">
        <f t="shared" si="17"/>
        <v>11.666666666666668</v>
      </c>
      <c r="AX241" s="19" t="s">
        <v>81</v>
      </c>
      <c r="AY241" s="19">
        <v>10</v>
      </c>
      <c r="AZ241" s="19">
        <v>20</v>
      </c>
      <c r="BA241" s="19">
        <v>10</v>
      </c>
      <c r="BB241" s="19">
        <v>-15</v>
      </c>
      <c r="BC241" s="19">
        <v>2</v>
      </c>
      <c r="BD241" s="18">
        <v>1.3236409831148437</v>
      </c>
      <c r="BE241" s="16">
        <f t="shared" si="20"/>
        <v>1.3366750076330312</v>
      </c>
      <c r="BF241" s="16">
        <v>1.3497090321512186</v>
      </c>
      <c r="BG241" s="16">
        <v>1.3236409831148437</v>
      </c>
      <c r="BH241" s="20">
        <f t="shared" si="18"/>
        <v>-2.6068049036374941E-2</v>
      </c>
      <c r="BI241" s="10">
        <v>-15</v>
      </c>
    </row>
    <row r="242" spans="1:61" x14ac:dyDescent="0.25">
      <c r="A242" s="10">
        <v>65</v>
      </c>
      <c r="B242" s="10">
        <v>25</v>
      </c>
      <c r="C242" s="10" t="s">
        <v>101</v>
      </c>
      <c r="D242" s="10">
        <v>493959.974636</v>
      </c>
      <c r="E242" s="10">
        <v>5180636.9220099803</v>
      </c>
      <c r="F242" s="10" t="s">
        <v>78</v>
      </c>
      <c r="G242" s="10" t="s">
        <v>192</v>
      </c>
      <c r="H242" s="10">
        <v>6</v>
      </c>
      <c r="I242" s="10" t="s">
        <v>120</v>
      </c>
      <c r="J242" s="10">
        <v>20</v>
      </c>
      <c r="K242" s="10">
        <v>30</v>
      </c>
      <c r="L242" s="10">
        <v>10</v>
      </c>
      <c r="M242" s="10">
        <v>-25</v>
      </c>
      <c r="N242" s="10">
        <v>3</v>
      </c>
      <c r="O242" s="10">
        <v>6.45</v>
      </c>
      <c r="P242" s="11">
        <v>1.2868425949865756</v>
      </c>
      <c r="Q242" s="11">
        <v>1.2868425949865756</v>
      </c>
      <c r="R242" s="12">
        <v>25</v>
      </c>
      <c r="S242" s="12" t="s">
        <v>101</v>
      </c>
      <c r="T242" s="10" t="s">
        <v>82</v>
      </c>
      <c r="U242" s="13">
        <v>10</v>
      </c>
      <c r="V242" s="10">
        <v>1.1599999999999999</v>
      </c>
      <c r="W242" s="16"/>
      <c r="X242" s="15" t="s">
        <v>192</v>
      </c>
      <c r="Y242" s="12">
        <v>4</v>
      </c>
      <c r="Z242" s="16">
        <v>25</v>
      </c>
      <c r="AA242" s="16" t="s">
        <v>101</v>
      </c>
      <c r="AB242" s="16" t="s">
        <v>192</v>
      </c>
      <c r="AC242" s="16" t="s">
        <v>120</v>
      </c>
      <c r="AD242" s="16" t="s">
        <v>82</v>
      </c>
      <c r="AE242" s="16">
        <v>1.2868425949865756</v>
      </c>
      <c r="AF242" s="16">
        <v>1.1599999999999999</v>
      </c>
      <c r="AG242" s="16">
        <v>1.2389489</v>
      </c>
      <c r="AH242" s="16">
        <v>38.605277849597272</v>
      </c>
      <c r="AI242" s="16">
        <v>19.373359559287721</v>
      </c>
      <c r="AJ242" s="16">
        <v>1.5062264774854812</v>
      </c>
      <c r="AK242" s="16">
        <f t="shared" si="16"/>
        <v>12.862182313797803</v>
      </c>
      <c r="AL242" s="10" t="s">
        <v>82</v>
      </c>
      <c r="AM242" s="10">
        <v>2</v>
      </c>
      <c r="AN242" s="10" t="s">
        <v>68</v>
      </c>
      <c r="AO242" s="10" t="s">
        <v>70</v>
      </c>
      <c r="AP242" s="10">
        <v>10</v>
      </c>
      <c r="AQ242" s="10">
        <v>-25</v>
      </c>
      <c r="AR242" s="17" t="s">
        <v>71</v>
      </c>
      <c r="AS242" s="10">
        <v>6.52</v>
      </c>
      <c r="AT242" s="18">
        <v>1.2868425949865756</v>
      </c>
      <c r="AU242" s="18">
        <v>23.163166709758361</v>
      </c>
      <c r="AV242" s="18">
        <v>1.9302638924798634</v>
      </c>
      <c r="AW242" s="18">
        <f t="shared" si="17"/>
        <v>12</v>
      </c>
      <c r="AX242" s="19" t="s">
        <v>82</v>
      </c>
      <c r="AY242" s="19">
        <v>20</v>
      </c>
      <c r="AZ242" s="19">
        <v>30</v>
      </c>
      <c r="BA242" s="19">
        <v>10</v>
      </c>
      <c r="BB242" s="19">
        <v>-25</v>
      </c>
      <c r="BC242" s="19">
        <v>3</v>
      </c>
      <c r="BD242" s="18">
        <v>1.1779028530091571</v>
      </c>
      <c r="BE242" s="16">
        <f t="shared" si="20"/>
        <v>1.2323727239978663</v>
      </c>
      <c r="BF242" s="16">
        <v>1.2868425949865756</v>
      </c>
      <c r="BG242" s="16">
        <v>1.1779028530091571</v>
      </c>
      <c r="BH242" s="20">
        <f t="shared" si="18"/>
        <v>-0.10893974197741851</v>
      </c>
      <c r="BI242" s="10">
        <v>-25</v>
      </c>
    </row>
    <row r="243" spans="1:61" x14ac:dyDescent="0.25">
      <c r="A243" s="10">
        <v>65</v>
      </c>
      <c r="B243" s="10">
        <v>25</v>
      </c>
      <c r="C243" s="10" t="s">
        <v>101</v>
      </c>
      <c r="D243" s="10">
        <v>493959.974636</v>
      </c>
      <c r="E243" s="10">
        <v>5180636.9220099803</v>
      </c>
      <c r="F243" s="10" t="s">
        <v>82</v>
      </c>
      <c r="G243" s="10" t="s">
        <v>192</v>
      </c>
      <c r="H243" s="10">
        <v>6</v>
      </c>
      <c r="I243" s="10" t="s">
        <v>120</v>
      </c>
      <c r="J243" s="10">
        <v>16</v>
      </c>
      <c r="K243" s="10">
        <v>33</v>
      </c>
      <c r="L243" s="10">
        <v>17</v>
      </c>
      <c r="M243" s="10">
        <v>-24.5</v>
      </c>
      <c r="N243" s="10">
        <v>4</v>
      </c>
      <c r="O243" s="10" t="s">
        <v>80</v>
      </c>
      <c r="P243" s="11">
        <v>1.2075895754714032</v>
      </c>
      <c r="Q243" s="22">
        <v>1.2301748119264149</v>
      </c>
      <c r="R243" s="13">
        <v>25</v>
      </c>
      <c r="S243" s="13" t="s">
        <v>101</v>
      </c>
      <c r="T243" s="10" t="s">
        <v>82</v>
      </c>
      <c r="U243" s="12">
        <v>3</v>
      </c>
      <c r="V243" s="10">
        <v>1.2</v>
      </c>
      <c r="W243" s="16"/>
      <c r="X243" s="15" t="s">
        <v>192</v>
      </c>
      <c r="Y243" s="12">
        <v>5</v>
      </c>
      <c r="Z243" s="16">
        <v>25</v>
      </c>
      <c r="AA243" s="16" t="s">
        <v>101</v>
      </c>
      <c r="AB243" s="16" t="s">
        <v>192</v>
      </c>
      <c r="AC243" s="16" t="s">
        <v>120</v>
      </c>
      <c r="AD243" s="16" t="s">
        <v>82</v>
      </c>
      <c r="AE243" s="16">
        <v>1.2075895754714032</v>
      </c>
      <c r="AF243" s="16">
        <v>1.2</v>
      </c>
      <c r="AG243" s="16">
        <v>1.2389489</v>
      </c>
      <c r="AH243" s="16">
        <v>42.228046576011479</v>
      </c>
      <c r="AI243" s="16">
        <v>29.447399999999998</v>
      </c>
      <c r="AJ243" s="16">
        <v>2.3492640000000002</v>
      </c>
      <c r="AK243" s="16">
        <f t="shared" si="16"/>
        <v>12.534734282737059</v>
      </c>
      <c r="AL243" s="10" t="s">
        <v>82</v>
      </c>
      <c r="AM243" s="10">
        <v>2</v>
      </c>
      <c r="AN243" s="10">
        <v>30</v>
      </c>
      <c r="AO243" s="10">
        <v>33</v>
      </c>
      <c r="AP243" s="10">
        <v>3</v>
      </c>
      <c r="AQ243" s="10">
        <v>-31.5</v>
      </c>
      <c r="AR243" s="17">
        <v>4</v>
      </c>
      <c r="AS243" s="10">
        <v>5.92</v>
      </c>
      <c r="AT243" s="16">
        <v>1.2075895754714032</v>
      </c>
      <c r="AU243" s="16">
        <v>5.9993050109419288</v>
      </c>
      <c r="AV243" s="16">
        <v>0.51523016827062884</v>
      </c>
      <c r="AW243" s="16">
        <f t="shared" si="17"/>
        <v>11.643931936436504</v>
      </c>
      <c r="AX243" s="10" t="s">
        <v>82</v>
      </c>
      <c r="AY243" s="10">
        <v>30</v>
      </c>
      <c r="AZ243" s="10">
        <v>33</v>
      </c>
      <c r="BA243" s="10">
        <v>3</v>
      </c>
      <c r="BB243" s="10">
        <v>-31.5</v>
      </c>
      <c r="BC243" s="10">
        <v>4</v>
      </c>
      <c r="BD243" s="16">
        <v>1.2527600483814263</v>
      </c>
      <c r="BE243" s="18">
        <f t="shared" si="20"/>
        <v>1.2301748119264149</v>
      </c>
      <c r="BF243" s="16">
        <v>1.2301748119264149</v>
      </c>
      <c r="BG243" s="16">
        <v>1.2301748119264149</v>
      </c>
      <c r="BH243" s="20">
        <f t="shared" si="18"/>
        <v>4.5170472910023074E-2</v>
      </c>
      <c r="BI243" s="10">
        <v>-31.5</v>
      </c>
    </row>
    <row r="244" spans="1:61" x14ac:dyDescent="0.25">
      <c r="A244" s="10">
        <v>65</v>
      </c>
      <c r="B244" s="10">
        <v>25</v>
      </c>
      <c r="C244" s="10" t="s">
        <v>101</v>
      </c>
      <c r="D244" s="10">
        <v>493959.974636</v>
      </c>
      <c r="E244" s="10">
        <v>5180636.9220099803</v>
      </c>
      <c r="F244" s="10" t="s">
        <v>83</v>
      </c>
      <c r="G244" s="10" t="s">
        <v>192</v>
      </c>
      <c r="H244" s="10">
        <v>6</v>
      </c>
      <c r="I244" s="10" t="s">
        <v>120</v>
      </c>
      <c r="J244" s="10">
        <v>33</v>
      </c>
      <c r="K244" s="10">
        <v>57</v>
      </c>
      <c r="L244" s="10">
        <v>24</v>
      </c>
      <c r="M244" s="10">
        <v>-45</v>
      </c>
      <c r="N244" s="10">
        <v>5</v>
      </c>
      <c r="O244" s="10">
        <v>6.02</v>
      </c>
      <c r="P244" s="11">
        <v>1.2</v>
      </c>
      <c r="Q244" s="22">
        <v>1.162926906041938</v>
      </c>
      <c r="R244" s="12">
        <v>25</v>
      </c>
      <c r="S244" s="12" t="s">
        <v>101</v>
      </c>
      <c r="T244" s="10" t="s">
        <v>83</v>
      </c>
      <c r="U244" s="12">
        <v>24</v>
      </c>
      <c r="V244" s="10">
        <v>1.33</v>
      </c>
      <c r="W244" s="16"/>
      <c r="X244" s="15" t="s">
        <v>192</v>
      </c>
      <c r="Y244" s="12">
        <v>6</v>
      </c>
      <c r="Z244" s="16">
        <v>25</v>
      </c>
      <c r="AA244" s="16" t="s">
        <v>101</v>
      </c>
      <c r="AB244" s="16" t="s">
        <v>192</v>
      </c>
      <c r="AC244" s="16" t="s">
        <v>120</v>
      </c>
      <c r="AD244" s="16" t="s">
        <v>83</v>
      </c>
      <c r="AE244" s="16">
        <v>1.2</v>
      </c>
      <c r="AF244" s="16">
        <v>1.33</v>
      </c>
      <c r="AG244" s="16">
        <v>1.3834109999999999</v>
      </c>
      <c r="AH244" s="16">
        <v>71.028046576011477</v>
      </c>
      <c r="AI244" s="16">
        <v>37.623749822827683</v>
      </c>
      <c r="AJ244" s="16">
        <v>3.3013135610932842</v>
      </c>
      <c r="AK244" s="16">
        <f t="shared" si="16"/>
        <v>11.396599906846765</v>
      </c>
      <c r="AL244" s="10" t="s">
        <v>83</v>
      </c>
      <c r="AM244" s="10">
        <v>3</v>
      </c>
      <c r="AN244" s="10">
        <v>33</v>
      </c>
      <c r="AO244" s="10">
        <v>57</v>
      </c>
      <c r="AP244" s="10">
        <v>24</v>
      </c>
      <c r="AQ244" s="10">
        <v>-45</v>
      </c>
      <c r="AR244" s="17">
        <v>5</v>
      </c>
      <c r="AS244" s="10">
        <v>6.12</v>
      </c>
      <c r="AT244" s="16">
        <v>1.135455658626038</v>
      </c>
      <c r="AU244" s="16">
        <v>27.35721445667231</v>
      </c>
      <c r="AV244" s="16">
        <v>2.6741343307433545</v>
      </c>
      <c r="AW244" s="16">
        <f t="shared" si="17"/>
        <v>10.230306735962499</v>
      </c>
      <c r="AX244" s="10" t="s">
        <v>83</v>
      </c>
      <c r="AY244" s="10">
        <v>33</v>
      </c>
      <c r="AZ244" s="10">
        <v>57</v>
      </c>
      <c r="BA244" s="10">
        <v>24</v>
      </c>
      <c r="BB244" s="10">
        <v>-45</v>
      </c>
      <c r="BC244" s="10">
        <v>5</v>
      </c>
      <c r="BD244" s="16">
        <v>1.1903981534578381</v>
      </c>
      <c r="BE244" s="18">
        <f t="shared" si="20"/>
        <v>1.162926906041938</v>
      </c>
      <c r="BF244" s="16">
        <v>1.162926906041938</v>
      </c>
      <c r="BG244" s="16">
        <v>1.162926906041938</v>
      </c>
      <c r="BH244" s="20">
        <f t="shared" si="18"/>
        <v>5.4942494831800026E-2</v>
      </c>
      <c r="BI244" s="10">
        <v>-45</v>
      </c>
    </row>
    <row r="245" spans="1:61" x14ac:dyDescent="0.25">
      <c r="A245" s="10">
        <v>65</v>
      </c>
      <c r="B245" s="10">
        <v>25</v>
      </c>
      <c r="C245" s="10" t="s">
        <v>101</v>
      </c>
      <c r="D245" s="10">
        <v>493959.974636</v>
      </c>
      <c r="E245" s="10">
        <v>5180636.9220099803</v>
      </c>
      <c r="F245" s="10" t="s">
        <v>87</v>
      </c>
      <c r="G245" s="10" t="s">
        <v>192</v>
      </c>
      <c r="H245" s="10">
        <v>6</v>
      </c>
      <c r="I245" s="10" t="s">
        <v>120</v>
      </c>
      <c r="J245" s="10">
        <v>57</v>
      </c>
      <c r="K245" s="10">
        <v>94</v>
      </c>
      <c r="L245" s="10">
        <v>37</v>
      </c>
      <c r="M245" s="10">
        <v>-75.5</v>
      </c>
      <c r="N245" s="10">
        <v>6</v>
      </c>
      <c r="O245" s="10">
        <v>6.13</v>
      </c>
      <c r="P245" s="11">
        <v>1.6017085667468585</v>
      </c>
      <c r="Q245" s="22">
        <v>1.536441814906051</v>
      </c>
      <c r="R245" s="12">
        <v>25</v>
      </c>
      <c r="S245" s="12" t="s">
        <v>101</v>
      </c>
      <c r="T245" s="10" t="s">
        <v>87</v>
      </c>
      <c r="U245" s="12">
        <v>37</v>
      </c>
      <c r="V245" s="10">
        <v>1.53</v>
      </c>
      <c r="W245" s="16"/>
      <c r="X245" s="15" t="s">
        <v>192</v>
      </c>
      <c r="Y245" s="12">
        <v>7</v>
      </c>
      <c r="Z245" s="16">
        <v>25</v>
      </c>
      <c r="AA245" s="16" t="s">
        <v>101</v>
      </c>
      <c r="AB245" s="16" t="s">
        <v>192</v>
      </c>
      <c r="AC245" s="16" t="s">
        <v>120</v>
      </c>
      <c r="AD245" s="16" t="s">
        <v>87</v>
      </c>
      <c r="AE245" s="16">
        <v>1.6017085667468585</v>
      </c>
      <c r="AF245" s="16">
        <v>1.53</v>
      </c>
      <c r="AG245" s="16">
        <v>1.4750000000000001</v>
      </c>
      <c r="AH245" s="16">
        <v>130.29126354564522</v>
      </c>
      <c r="AI245" s="16">
        <v>37.011086274101466</v>
      </c>
      <c r="AJ245" s="16">
        <v>3.6367791038203516</v>
      </c>
      <c r="AK245" s="16">
        <f t="shared" si="16"/>
        <v>10.176885980020668</v>
      </c>
      <c r="AL245" s="10" t="s">
        <v>87</v>
      </c>
      <c r="AM245" s="10">
        <v>10</v>
      </c>
      <c r="AN245" s="10">
        <v>57</v>
      </c>
      <c r="AO245" s="10">
        <v>94</v>
      </c>
      <c r="AP245" s="10">
        <v>37</v>
      </c>
      <c r="AQ245" s="10">
        <v>-75.5</v>
      </c>
      <c r="AR245" s="17">
        <v>6</v>
      </c>
      <c r="AS245" s="10">
        <v>6.2</v>
      </c>
      <c r="AT245" s="16">
        <v>1.6017085667468585</v>
      </c>
      <c r="AU245" s="16">
        <v>32.336381707310963</v>
      </c>
      <c r="AV245" s="16">
        <v>3.7193594970142141</v>
      </c>
      <c r="AW245" s="16">
        <f t="shared" si="17"/>
        <v>8.6940726577437868</v>
      </c>
      <c r="AX245" s="10" t="s">
        <v>87</v>
      </c>
      <c r="AY245" s="10">
        <v>57</v>
      </c>
      <c r="AZ245" s="10">
        <v>94</v>
      </c>
      <c r="BA245" s="10">
        <v>37</v>
      </c>
      <c r="BB245" s="10">
        <v>-75.5</v>
      </c>
      <c r="BC245" s="10">
        <v>6</v>
      </c>
      <c r="BD245" s="16">
        <v>1.4711750630652436</v>
      </c>
      <c r="BE245" s="18">
        <f t="shared" si="20"/>
        <v>1.536441814906051</v>
      </c>
      <c r="BF245" s="16">
        <v>1.536441814906051</v>
      </c>
      <c r="BG245" s="16">
        <v>1.536441814906051</v>
      </c>
      <c r="BH245" s="20">
        <f t="shared" si="18"/>
        <v>-0.13053350368161487</v>
      </c>
      <c r="BI245" s="10">
        <v>-75.5</v>
      </c>
    </row>
    <row r="246" spans="1:61" x14ac:dyDescent="0.25">
      <c r="A246" s="10">
        <v>65</v>
      </c>
      <c r="B246" s="10">
        <v>25</v>
      </c>
      <c r="C246" s="10" t="s">
        <v>101</v>
      </c>
      <c r="D246" s="10">
        <v>493959.974636</v>
      </c>
      <c r="E246" s="10">
        <v>5180636.9220099803</v>
      </c>
      <c r="F246" s="10" t="s">
        <v>89</v>
      </c>
      <c r="G246" s="10" t="s">
        <v>192</v>
      </c>
      <c r="H246" s="10">
        <v>6</v>
      </c>
      <c r="I246" s="10" t="s">
        <v>120</v>
      </c>
      <c r="J246" s="10">
        <v>94</v>
      </c>
      <c r="K246" s="10">
        <v>128</v>
      </c>
      <c r="L246" s="10">
        <v>34</v>
      </c>
      <c r="M246" s="10">
        <v>-111</v>
      </c>
      <c r="N246" s="10">
        <v>7</v>
      </c>
      <c r="O246" s="10">
        <v>6.11</v>
      </c>
      <c r="P246" s="11">
        <v>1.6929267504354077</v>
      </c>
      <c r="Q246" s="22">
        <v>1.6782234914130316</v>
      </c>
      <c r="R246" s="12">
        <v>25</v>
      </c>
      <c r="S246" s="12" t="s">
        <v>101</v>
      </c>
      <c r="T246" s="10" t="s">
        <v>89</v>
      </c>
      <c r="U246" s="12">
        <v>34</v>
      </c>
      <c r="V246" s="10">
        <v>1.6</v>
      </c>
      <c r="W246" s="16"/>
      <c r="X246" s="15" t="s">
        <v>192</v>
      </c>
      <c r="Y246" s="12">
        <v>8</v>
      </c>
      <c r="Z246" s="16">
        <v>25</v>
      </c>
      <c r="AA246" s="16" t="s">
        <v>101</v>
      </c>
      <c r="AB246" s="16" t="s">
        <v>192</v>
      </c>
      <c r="AC246" s="16" t="s">
        <v>120</v>
      </c>
      <c r="AD246" s="16" t="s">
        <v>89</v>
      </c>
      <c r="AE246" s="16">
        <v>1.6929267504354077</v>
      </c>
      <c r="AF246" s="16">
        <v>1.6</v>
      </c>
      <c r="AG246" s="16">
        <v>1.5616000000000001</v>
      </c>
      <c r="AH246" s="16">
        <v>187.85077306044909</v>
      </c>
      <c r="AI246" s="16">
        <v>21.985675554614101</v>
      </c>
      <c r="AJ246" s="16">
        <v>2.2656111507383612</v>
      </c>
      <c r="AK246" s="16">
        <f t="shared" si="16"/>
        <v>9.7040816326530628</v>
      </c>
      <c r="AL246" s="10" t="s">
        <v>89</v>
      </c>
      <c r="AM246" s="10">
        <v>6</v>
      </c>
      <c r="AN246" s="10">
        <v>94</v>
      </c>
      <c r="AO246" s="10">
        <v>128</v>
      </c>
      <c r="AP246" s="10">
        <v>34</v>
      </c>
      <c r="AQ246" s="10">
        <v>-111</v>
      </c>
      <c r="AR246" s="17">
        <v>7</v>
      </c>
      <c r="AS246" s="10">
        <v>6.16</v>
      </c>
      <c r="AT246" s="16">
        <v>1.6929267504354077</v>
      </c>
      <c r="AU246" s="16">
        <v>22.348630759312897</v>
      </c>
      <c r="AV246" s="16">
        <v>2.9384129607307368</v>
      </c>
      <c r="AW246" s="16">
        <f t="shared" si="17"/>
        <v>7.6056807051909905</v>
      </c>
      <c r="AX246" s="10" t="s">
        <v>89</v>
      </c>
      <c r="AY246" s="10">
        <v>94</v>
      </c>
      <c r="AZ246" s="10">
        <v>128</v>
      </c>
      <c r="BA246" s="10">
        <v>34</v>
      </c>
      <c r="BB246" s="10">
        <v>-111</v>
      </c>
      <c r="BC246" s="10">
        <v>7</v>
      </c>
      <c r="BD246" s="16">
        <v>1.6635202323906557</v>
      </c>
      <c r="BE246" s="18">
        <f t="shared" si="20"/>
        <v>1.6782234914130316</v>
      </c>
      <c r="BF246" s="16">
        <v>1.6782234914130316</v>
      </c>
      <c r="BG246" s="16">
        <v>1.6782234914130316</v>
      </c>
      <c r="BH246" s="20">
        <f t="shared" si="18"/>
        <v>-2.9406518044752028E-2</v>
      </c>
      <c r="BI246" s="10">
        <v>-111</v>
      </c>
    </row>
    <row r="247" spans="1:61" x14ac:dyDescent="0.25">
      <c r="A247" s="10">
        <v>65</v>
      </c>
      <c r="B247" s="10">
        <v>25</v>
      </c>
      <c r="C247" s="10" t="s">
        <v>101</v>
      </c>
      <c r="D247" s="10">
        <v>493959.974636</v>
      </c>
      <c r="E247" s="10">
        <v>5180636.9220099803</v>
      </c>
      <c r="F247" s="10" t="s">
        <v>90</v>
      </c>
      <c r="G247" s="10" t="s">
        <v>192</v>
      </c>
      <c r="H247" s="10">
        <v>6</v>
      </c>
      <c r="I247" s="10" t="s">
        <v>120</v>
      </c>
      <c r="J247" s="10">
        <v>128</v>
      </c>
      <c r="K247" s="10">
        <v>153</v>
      </c>
      <c r="L247" s="10">
        <v>25</v>
      </c>
      <c r="M247" s="10">
        <v>-140.5</v>
      </c>
      <c r="N247" s="10">
        <v>8</v>
      </c>
      <c r="O247" s="10">
        <v>6.09</v>
      </c>
      <c r="P247" s="11">
        <v>1.6998883183811235</v>
      </c>
      <c r="Q247" s="22">
        <v>1.6827790426052476</v>
      </c>
      <c r="R247" s="12">
        <v>25</v>
      </c>
      <c r="S247" s="12" t="s">
        <v>101</v>
      </c>
      <c r="T247" s="10" t="s">
        <v>90</v>
      </c>
      <c r="U247" s="12">
        <v>25</v>
      </c>
      <c r="V247" s="10">
        <v>1.65</v>
      </c>
      <c r="W247" s="16"/>
      <c r="X247" s="15" t="s">
        <v>192</v>
      </c>
      <c r="Y247" s="12">
        <v>9</v>
      </c>
      <c r="Z247" s="16">
        <v>25</v>
      </c>
      <c r="AA247" s="16" t="s">
        <v>101</v>
      </c>
      <c r="AB247" s="16" t="s">
        <v>192</v>
      </c>
      <c r="AC247" s="16" t="s">
        <v>120</v>
      </c>
      <c r="AD247" s="16" t="s">
        <v>90</v>
      </c>
      <c r="AE247" s="16">
        <v>1.6998883183811235</v>
      </c>
      <c r="AF247" s="16">
        <v>1.65</v>
      </c>
      <c r="AG247" s="16">
        <v>1.6345375</v>
      </c>
      <c r="AH247" s="16">
        <v>230.34798101997717</v>
      </c>
      <c r="AI247" s="16">
        <v>10.50798425590469</v>
      </c>
      <c r="AJ247" s="16">
        <v>1.3817200520175015</v>
      </c>
      <c r="AK247" s="16">
        <f t="shared" si="16"/>
        <v>7.6050023596035867</v>
      </c>
      <c r="AL247" s="10" t="s">
        <v>90</v>
      </c>
      <c r="AM247" s="10">
        <v>6</v>
      </c>
      <c r="AN247" s="10">
        <v>128</v>
      </c>
      <c r="AO247" s="10">
        <v>153</v>
      </c>
      <c r="AP247" s="10">
        <v>25</v>
      </c>
      <c r="AQ247" s="10">
        <v>-140.5</v>
      </c>
      <c r="AR247" s="17">
        <v>8</v>
      </c>
      <c r="AS247" s="10">
        <v>6.01</v>
      </c>
      <c r="AT247" s="16">
        <v>1.6998883183811235</v>
      </c>
      <c r="AU247" s="16">
        <v>14.293085953028084</v>
      </c>
      <c r="AV247" s="16">
        <v>2.0173424618387985</v>
      </c>
      <c r="AW247" s="16">
        <f t="shared" si="17"/>
        <v>7.085106382978724</v>
      </c>
      <c r="AX247" s="10" t="s">
        <v>90</v>
      </c>
      <c r="AY247" s="10">
        <v>128</v>
      </c>
      <c r="AZ247" s="10">
        <v>153</v>
      </c>
      <c r="BA247" s="10">
        <v>25</v>
      </c>
      <c r="BB247" s="10">
        <v>-140.5</v>
      </c>
      <c r="BC247" s="10">
        <v>8</v>
      </c>
      <c r="BD247" s="16">
        <v>1.6656697668293716</v>
      </c>
      <c r="BE247" s="18">
        <f t="shared" si="20"/>
        <v>1.6827790426052476</v>
      </c>
      <c r="BF247" s="16">
        <v>1.6827790426052476</v>
      </c>
      <c r="BG247" s="16">
        <v>1.6827790426052476</v>
      </c>
      <c r="BH247" s="20">
        <f t="shared" si="18"/>
        <v>-3.4218551551751908E-2</v>
      </c>
      <c r="BI247" s="10">
        <v>-140.5</v>
      </c>
    </row>
    <row r="248" spans="1:61" x14ac:dyDescent="0.25">
      <c r="A248" s="10">
        <v>67</v>
      </c>
      <c r="B248" s="10">
        <v>27</v>
      </c>
      <c r="C248" s="10" t="s">
        <v>101</v>
      </c>
      <c r="D248" s="10">
        <v>494023.79518900003</v>
      </c>
      <c r="E248" s="10">
        <v>5180638.7472000001</v>
      </c>
      <c r="F248" s="10" t="s">
        <v>78</v>
      </c>
      <c r="G248" s="10" t="s">
        <v>192</v>
      </c>
      <c r="H248" s="10">
        <v>6</v>
      </c>
      <c r="I248" s="10" t="s">
        <v>120</v>
      </c>
      <c r="J248" s="10">
        <v>0</v>
      </c>
      <c r="K248" s="10">
        <v>10</v>
      </c>
      <c r="L248" s="10">
        <v>10</v>
      </c>
      <c r="M248" s="10">
        <v>-5</v>
      </c>
      <c r="N248" s="10">
        <v>1</v>
      </c>
      <c r="O248" s="10">
        <v>5.34</v>
      </c>
      <c r="P248" s="11">
        <v>1.3041246361656456</v>
      </c>
      <c r="Q248" s="11">
        <v>1.3041246361656456</v>
      </c>
      <c r="R248" s="12">
        <v>27</v>
      </c>
      <c r="S248" s="12" t="s">
        <v>101</v>
      </c>
      <c r="T248" s="10" t="s">
        <v>78</v>
      </c>
      <c r="U248" s="21">
        <v>10</v>
      </c>
      <c r="V248" s="10">
        <v>1.1599999999999999</v>
      </c>
      <c r="W248" s="16"/>
      <c r="X248" s="15" t="s">
        <v>192</v>
      </c>
      <c r="Y248" s="12">
        <v>2</v>
      </c>
      <c r="Z248" s="16">
        <v>27</v>
      </c>
      <c r="AA248" s="16" t="s">
        <v>101</v>
      </c>
      <c r="AB248" s="16" t="s">
        <v>192</v>
      </c>
      <c r="AC248" s="16" t="s">
        <v>120</v>
      </c>
      <c r="AD248" s="16" t="s">
        <v>78</v>
      </c>
      <c r="AE248" s="16">
        <v>1.3041246361656456</v>
      </c>
      <c r="AF248" s="16">
        <v>1.1599999999999999</v>
      </c>
      <c r="AG248" s="16">
        <v>1.1599999999999999</v>
      </c>
      <c r="AH248" s="16">
        <v>13.041246361656455</v>
      </c>
      <c r="AI248" s="16">
        <v>34.204580957352547</v>
      </c>
      <c r="AJ248" s="16">
        <v>2.2029273354110082</v>
      </c>
      <c r="AK248" s="16">
        <f t="shared" si="16"/>
        <v>15.526876627989582</v>
      </c>
      <c r="AL248" s="10" t="s">
        <v>78</v>
      </c>
      <c r="AM248" s="10">
        <v>1</v>
      </c>
      <c r="AN248" s="10" t="s">
        <v>63</v>
      </c>
      <c r="AO248" s="10" t="s">
        <v>64</v>
      </c>
      <c r="AP248" s="10">
        <v>10</v>
      </c>
      <c r="AQ248" s="10">
        <v>-5</v>
      </c>
      <c r="AR248" s="17" t="s">
        <v>65</v>
      </c>
      <c r="AS248" s="10">
        <v>5.0199999999999996</v>
      </c>
      <c r="AT248" s="18">
        <v>1.0907458257504823</v>
      </c>
      <c r="AU248" s="18">
        <v>18.661645269501122</v>
      </c>
      <c r="AV248" s="18">
        <v>1.0902745569433259</v>
      </c>
      <c r="AW248" s="18">
        <f t="shared" si="17"/>
        <v>17.116464060044265</v>
      </c>
      <c r="AX248" s="19" t="s">
        <v>78</v>
      </c>
      <c r="AY248" s="19">
        <v>0</v>
      </c>
      <c r="AZ248" s="19">
        <v>10</v>
      </c>
      <c r="BA248" s="19">
        <v>10</v>
      </c>
      <c r="BB248" s="19">
        <v>-5</v>
      </c>
      <c r="BC248" s="19">
        <v>1</v>
      </c>
      <c r="BD248" s="18">
        <v>1.1981050514317977</v>
      </c>
      <c r="BE248" s="16">
        <f t="shared" si="20"/>
        <v>1.1444254385911399</v>
      </c>
      <c r="BF248" s="16">
        <v>1.0907458257504823</v>
      </c>
      <c r="BG248" s="16">
        <v>1.1981050514317977</v>
      </c>
      <c r="BH248" s="20">
        <f t="shared" si="18"/>
        <v>0.1073592256813154</v>
      </c>
      <c r="BI248" s="10">
        <v>-5</v>
      </c>
    </row>
    <row r="249" spans="1:61" x14ac:dyDescent="0.25">
      <c r="A249" s="10">
        <v>67</v>
      </c>
      <c r="B249" s="10">
        <v>27</v>
      </c>
      <c r="C249" s="10" t="s">
        <v>101</v>
      </c>
      <c r="D249" s="10">
        <v>494023.79518900003</v>
      </c>
      <c r="E249" s="10">
        <v>5180638.7472000001</v>
      </c>
      <c r="F249" s="10" t="s">
        <v>78</v>
      </c>
      <c r="G249" s="10" t="s">
        <v>192</v>
      </c>
      <c r="H249" s="10">
        <v>6</v>
      </c>
      <c r="I249" s="10" t="s">
        <v>120</v>
      </c>
      <c r="J249" s="10">
        <v>10</v>
      </c>
      <c r="K249" s="10">
        <v>20</v>
      </c>
      <c r="L249" s="10">
        <v>10</v>
      </c>
      <c r="M249" s="10">
        <v>-15</v>
      </c>
      <c r="N249" s="10">
        <v>2</v>
      </c>
      <c r="O249" s="10">
        <v>5.35</v>
      </c>
      <c r="P249" s="11">
        <v>1.3041246361656456</v>
      </c>
      <c r="Q249" s="11">
        <v>1.3041246361656456</v>
      </c>
      <c r="R249" s="12">
        <v>27</v>
      </c>
      <c r="S249" s="12" t="s">
        <v>101</v>
      </c>
      <c r="T249" s="10" t="s">
        <v>102</v>
      </c>
      <c r="U249" s="13">
        <v>10</v>
      </c>
      <c r="V249" s="10">
        <v>1.1599999999999999</v>
      </c>
      <c r="W249" s="16"/>
      <c r="X249" s="15" t="s">
        <v>192</v>
      </c>
      <c r="Y249" s="12">
        <v>3</v>
      </c>
      <c r="Z249" s="16">
        <v>27</v>
      </c>
      <c r="AA249" s="16" t="s">
        <v>101</v>
      </c>
      <c r="AB249" s="16" t="s">
        <v>192</v>
      </c>
      <c r="AC249" s="16" t="s">
        <v>120</v>
      </c>
      <c r="AD249" s="16" t="s">
        <v>102</v>
      </c>
      <c r="AE249" s="16">
        <v>1.3041246361656456</v>
      </c>
      <c r="AF249" s="16">
        <v>1.1599999999999999</v>
      </c>
      <c r="AG249" s="16">
        <v>1.1599999999999999</v>
      </c>
      <c r="AH249" s="16">
        <v>26.08249272331291</v>
      </c>
      <c r="AI249" s="16">
        <v>30.48000099646347</v>
      </c>
      <c r="AJ249" s="16">
        <v>2.057256613551306</v>
      </c>
      <c r="AK249" s="16">
        <f t="shared" si="16"/>
        <v>14.815847860538828</v>
      </c>
      <c r="AL249" s="10" t="s">
        <v>102</v>
      </c>
      <c r="AM249" s="10">
        <v>2</v>
      </c>
      <c r="AN249" s="10" t="s">
        <v>64</v>
      </c>
      <c r="AO249" s="10" t="s">
        <v>68</v>
      </c>
      <c r="AP249" s="10">
        <v>10</v>
      </c>
      <c r="AQ249" s="10">
        <v>-15</v>
      </c>
      <c r="AR249" s="17" t="s">
        <v>69</v>
      </c>
      <c r="AS249" s="10">
        <v>5.4</v>
      </c>
      <c r="AT249" s="18">
        <v>1.303444403927525</v>
      </c>
      <c r="AU249" s="18">
        <v>31.282665694260601</v>
      </c>
      <c r="AV249" s="18">
        <v>2.6068888078550496</v>
      </c>
      <c r="AW249" s="18">
        <f t="shared" si="17"/>
        <v>12.000000000000002</v>
      </c>
      <c r="AX249" s="19" t="s">
        <v>102</v>
      </c>
      <c r="AY249" s="19">
        <v>10</v>
      </c>
      <c r="AZ249" s="19">
        <v>20</v>
      </c>
      <c r="BA249" s="19">
        <v>10</v>
      </c>
      <c r="BB249" s="19">
        <v>-15</v>
      </c>
      <c r="BC249" s="19">
        <v>2</v>
      </c>
      <c r="BD249" s="18">
        <v>1.3680152442789844</v>
      </c>
      <c r="BE249" s="16">
        <f t="shared" si="20"/>
        <v>1.3357298241032547</v>
      </c>
      <c r="BF249" s="16">
        <v>1.303444403927525</v>
      </c>
      <c r="BG249" s="16">
        <v>1.3680152442789844</v>
      </c>
      <c r="BH249" s="20">
        <f t="shared" si="18"/>
        <v>6.4570840351459324E-2</v>
      </c>
      <c r="BI249" s="10">
        <v>-15</v>
      </c>
    </row>
    <row r="250" spans="1:61" x14ac:dyDescent="0.25">
      <c r="A250" s="10">
        <v>67</v>
      </c>
      <c r="B250" s="10">
        <v>27</v>
      </c>
      <c r="C250" s="10" t="s">
        <v>101</v>
      </c>
      <c r="D250" s="10">
        <v>494023.79518900003</v>
      </c>
      <c r="E250" s="10">
        <v>5180638.7472000001</v>
      </c>
      <c r="F250" s="10" t="s">
        <v>78</v>
      </c>
      <c r="G250" s="10" t="s">
        <v>192</v>
      </c>
      <c r="H250" s="10">
        <v>6</v>
      </c>
      <c r="I250" s="10" t="s">
        <v>120</v>
      </c>
      <c r="J250" s="10">
        <v>20</v>
      </c>
      <c r="K250" s="10">
        <v>30</v>
      </c>
      <c r="L250" s="10">
        <v>10</v>
      </c>
      <c r="M250" s="10">
        <v>-25</v>
      </c>
      <c r="N250" s="10">
        <v>3</v>
      </c>
      <c r="O250" s="10">
        <v>6.23</v>
      </c>
      <c r="P250" s="11">
        <v>1.3041246361656456</v>
      </c>
      <c r="Q250" s="11">
        <v>1.3041246361656456</v>
      </c>
      <c r="R250" s="12">
        <v>27</v>
      </c>
      <c r="S250" s="12" t="s">
        <v>101</v>
      </c>
      <c r="T250" s="10" t="s">
        <v>103</v>
      </c>
      <c r="U250" s="21">
        <v>10</v>
      </c>
      <c r="V250" s="10">
        <v>1.1599999999999999</v>
      </c>
      <c r="W250" s="16"/>
      <c r="X250" s="15" t="s">
        <v>192</v>
      </c>
      <c r="Y250" s="12">
        <v>4</v>
      </c>
      <c r="Z250" s="16">
        <v>27</v>
      </c>
      <c r="AA250" s="16" t="s">
        <v>101</v>
      </c>
      <c r="AB250" s="16" t="s">
        <v>192</v>
      </c>
      <c r="AC250" s="16" t="s">
        <v>120</v>
      </c>
      <c r="AD250" s="16" t="s">
        <v>103</v>
      </c>
      <c r="AE250" s="16">
        <v>1.3041246361656456</v>
      </c>
      <c r="AF250" s="16">
        <v>1.1599999999999999</v>
      </c>
      <c r="AG250" s="16">
        <v>1.1709091</v>
      </c>
      <c r="AH250" s="16">
        <v>39.123739084969365</v>
      </c>
      <c r="AI250" s="16">
        <v>16.371777006363565</v>
      </c>
      <c r="AJ250" s="16">
        <v>1.4145722985498319</v>
      </c>
      <c r="AK250" s="16">
        <f t="shared" si="16"/>
        <v>11.573658711645432</v>
      </c>
      <c r="AL250" s="10" t="s">
        <v>103</v>
      </c>
      <c r="AM250" s="10">
        <v>2</v>
      </c>
      <c r="AN250" s="10" t="s">
        <v>68</v>
      </c>
      <c r="AO250" s="10" t="s">
        <v>70</v>
      </c>
      <c r="AP250" s="10">
        <v>10</v>
      </c>
      <c r="AQ250" s="10">
        <v>-25</v>
      </c>
      <c r="AR250" s="17" t="s">
        <v>71</v>
      </c>
      <c r="AS250" s="10">
        <v>6.21</v>
      </c>
      <c r="AT250" s="18">
        <v>1.3041246361656456</v>
      </c>
      <c r="AU250" s="18">
        <v>18.127332442702471</v>
      </c>
      <c r="AV250" s="18">
        <v>1.5649495633987747</v>
      </c>
      <c r="AW250" s="18">
        <f t="shared" si="17"/>
        <v>11.583333333333332</v>
      </c>
      <c r="AX250" s="19" t="s">
        <v>103</v>
      </c>
      <c r="AY250" s="19">
        <v>20</v>
      </c>
      <c r="AZ250" s="19">
        <v>30</v>
      </c>
      <c r="BA250" s="19">
        <v>10</v>
      </c>
      <c r="BB250" s="19">
        <v>-25</v>
      </c>
      <c r="BC250" s="19">
        <v>3</v>
      </c>
      <c r="BD250" s="18">
        <v>1.2766201457381301</v>
      </c>
      <c r="BE250" s="16">
        <f t="shared" si="20"/>
        <v>1.2903723909518878</v>
      </c>
      <c r="BF250" s="16">
        <v>1.3041246361656456</v>
      </c>
      <c r="BG250" s="16">
        <v>1.2766201457381301</v>
      </c>
      <c r="BH250" s="20">
        <f t="shared" si="18"/>
        <v>-2.750449042751546E-2</v>
      </c>
      <c r="BI250" s="10">
        <v>-25</v>
      </c>
    </row>
    <row r="251" spans="1:61" x14ac:dyDescent="0.25">
      <c r="A251" s="10">
        <v>67</v>
      </c>
      <c r="B251" s="10">
        <v>27</v>
      </c>
      <c r="C251" s="10" t="s">
        <v>101</v>
      </c>
      <c r="D251" s="10">
        <v>494023.79518900003</v>
      </c>
      <c r="E251" s="10">
        <v>5180638.7472000001</v>
      </c>
      <c r="F251" s="10" t="s">
        <v>103</v>
      </c>
      <c r="G251" s="10" t="s">
        <v>192</v>
      </c>
      <c r="H251" s="10">
        <v>6</v>
      </c>
      <c r="I251" s="10" t="s">
        <v>120</v>
      </c>
      <c r="J251" s="10">
        <v>15</v>
      </c>
      <c r="K251" s="10">
        <v>32</v>
      </c>
      <c r="L251" s="10">
        <v>17</v>
      </c>
      <c r="M251" s="10">
        <v>-23.5</v>
      </c>
      <c r="N251" s="10">
        <v>4</v>
      </c>
      <c r="O251" s="10" t="s">
        <v>80</v>
      </c>
      <c r="P251" s="11">
        <v>1.2691300004932995</v>
      </c>
      <c r="Q251" s="22">
        <v>1.2359307824624417</v>
      </c>
      <c r="R251" s="13">
        <v>27</v>
      </c>
      <c r="S251" s="13" t="s">
        <v>101</v>
      </c>
      <c r="T251" s="10" t="s">
        <v>103</v>
      </c>
      <c r="U251" s="12">
        <v>2</v>
      </c>
      <c r="V251" s="10">
        <v>1.2</v>
      </c>
      <c r="W251" s="16"/>
      <c r="X251" s="15" t="s">
        <v>192</v>
      </c>
      <c r="Y251" s="12">
        <v>5</v>
      </c>
      <c r="Z251" s="16">
        <v>27</v>
      </c>
      <c r="AA251" s="16" t="s">
        <v>101</v>
      </c>
      <c r="AB251" s="16" t="s">
        <v>192</v>
      </c>
      <c r="AC251" s="16" t="s">
        <v>120</v>
      </c>
      <c r="AD251" s="16" t="s">
        <v>103</v>
      </c>
      <c r="AE251" s="16">
        <v>1.2691300004932995</v>
      </c>
      <c r="AF251" s="16">
        <v>1.2</v>
      </c>
      <c r="AG251" s="16">
        <v>1.1709091</v>
      </c>
      <c r="AH251" s="16">
        <v>41.661999085955962</v>
      </c>
      <c r="AI251" s="16">
        <v>27.267553255249659</v>
      </c>
      <c r="AJ251" s="16">
        <v>2.3845569271534499</v>
      </c>
      <c r="AK251" s="16">
        <f t="shared" si="16"/>
        <v>11.435060721238528</v>
      </c>
      <c r="AL251" s="10" t="s">
        <v>103</v>
      </c>
      <c r="AM251" s="10">
        <v>2</v>
      </c>
      <c r="AN251" s="10">
        <v>30</v>
      </c>
      <c r="AO251" s="10">
        <v>32</v>
      </c>
      <c r="AP251" s="10">
        <v>2</v>
      </c>
      <c r="AQ251" s="10">
        <v>-31</v>
      </c>
      <c r="AR251" s="17">
        <v>4</v>
      </c>
      <c r="AS251" s="10">
        <v>5.13</v>
      </c>
      <c r="AT251" s="16">
        <v>1.2691300004932995</v>
      </c>
      <c r="AU251" s="16">
        <v>4.7592375018498734</v>
      </c>
      <c r="AV251" s="16">
        <v>0.39860835055493554</v>
      </c>
      <c r="AW251" s="16">
        <f t="shared" si="17"/>
        <v>11.939633214467651</v>
      </c>
      <c r="AX251" s="10" t="s">
        <v>103</v>
      </c>
      <c r="AY251" s="10">
        <v>30</v>
      </c>
      <c r="AZ251" s="10">
        <v>32</v>
      </c>
      <c r="BA251" s="10">
        <v>2</v>
      </c>
      <c r="BB251" s="10">
        <v>-31</v>
      </c>
      <c r="BC251" s="10">
        <v>4</v>
      </c>
      <c r="BD251" s="16">
        <v>1.2027315644315839</v>
      </c>
      <c r="BE251" s="18">
        <f t="shared" si="20"/>
        <v>1.2359307824624417</v>
      </c>
      <c r="BF251" s="16">
        <v>1.2359307824624417</v>
      </c>
      <c r="BG251" s="16">
        <v>1.2359307824624417</v>
      </c>
      <c r="BH251" s="20">
        <f t="shared" si="18"/>
        <v>-6.6398436061715582E-2</v>
      </c>
      <c r="BI251" s="10">
        <v>-31</v>
      </c>
    </row>
    <row r="252" spans="1:61" x14ac:dyDescent="0.25">
      <c r="A252" s="10">
        <v>67</v>
      </c>
      <c r="B252" s="10">
        <v>27</v>
      </c>
      <c r="C252" s="10" t="s">
        <v>101</v>
      </c>
      <c r="D252" s="10">
        <v>494023.79518900003</v>
      </c>
      <c r="E252" s="10">
        <v>5180638.7472000001</v>
      </c>
      <c r="F252" s="10" t="s">
        <v>104</v>
      </c>
      <c r="G252" s="10" t="s">
        <v>192</v>
      </c>
      <c r="H252" s="10">
        <v>6</v>
      </c>
      <c r="I252" s="10" t="s">
        <v>120</v>
      </c>
      <c r="J252" s="10">
        <v>32</v>
      </c>
      <c r="K252" s="10">
        <v>59</v>
      </c>
      <c r="L252" s="10">
        <v>27</v>
      </c>
      <c r="M252" s="10">
        <v>-45.5</v>
      </c>
      <c r="N252" s="10">
        <v>5</v>
      </c>
      <c r="O252" s="10">
        <v>5.9</v>
      </c>
      <c r="P252" s="11">
        <v>1.3003435110636712</v>
      </c>
      <c r="Q252" s="22">
        <v>1.2337629060908759</v>
      </c>
      <c r="R252" s="12">
        <v>27</v>
      </c>
      <c r="S252" s="12" t="s">
        <v>101</v>
      </c>
      <c r="T252" s="10" t="s">
        <v>104</v>
      </c>
      <c r="U252" s="12">
        <v>27</v>
      </c>
      <c r="V252" s="10">
        <v>1.33</v>
      </c>
      <c r="W252" s="16"/>
      <c r="X252" s="15" t="s">
        <v>192</v>
      </c>
      <c r="Y252" s="12">
        <v>6</v>
      </c>
      <c r="Z252" s="16">
        <v>27</v>
      </c>
      <c r="AA252" s="16" t="s">
        <v>101</v>
      </c>
      <c r="AB252" s="16" t="s">
        <v>192</v>
      </c>
      <c r="AC252" s="16" t="s">
        <v>120</v>
      </c>
      <c r="AD252" s="16" t="s">
        <v>104</v>
      </c>
      <c r="AE252" s="16">
        <v>1.3003435110636712</v>
      </c>
      <c r="AF252" s="16">
        <v>1.33</v>
      </c>
      <c r="AG252" s="16">
        <v>1.3293980999999999</v>
      </c>
      <c r="AH252" s="16">
        <v>76.771273884675082</v>
      </c>
      <c r="AI252" s="16">
        <v>41.660981177127823</v>
      </c>
      <c r="AJ252" s="16">
        <v>3.8881271423617241</v>
      </c>
      <c r="AK252" s="16">
        <f t="shared" si="16"/>
        <v>10.714922545414019</v>
      </c>
      <c r="AL252" s="10" t="s">
        <v>104</v>
      </c>
      <c r="AM252" s="10">
        <v>2</v>
      </c>
      <c r="AN252" s="10">
        <v>32</v>
      </c>
      <c r="AO252" s="10">
        <v>59</v>
      </c>
      <c r="AP252" s="10">
        <v>27</v>
      </c>
      <c r="AQ252" s="10">
        <v>-45.5</v>
      </c>
      <c r="AR252" s="17">
        <v>5</v>
      </c>
      <c r="AS252" s="10">
        <v>5.71</v>
      </c>
      <c r="AT252" s="16">
        <v>1.3003435110636712</v>
      </c>
      <c r="AU252" s="16">
        <v>44.989024727078686</v>
      </c>
      <c r="AV252" s="16">
        <v>4.1414900552569067</v>
      </c>
      <c r="AW252" s="16">
        <f t="shared" si="17"/>
        <v>10.863004408273994</v>
      </c>
      <c r="AX252" s="10" t="s">
        <v>104</v>
      </c>
      <c r="AY252" s="10">
        <v>32</v>
      </c>
      <c r="AZ252" s="10">
        <v>59</v>
      </c>
      <c r="BA252" s="10">
        <v>27</v>
      </c>
      <c r="BB252" s="10">
        <v>-45.5</v>
      </c>
      <c r="BC252" s="10">
        <v>5</v>
      </c>
      <c r="BD252" s="16">
        <v>1.1671823011180806</v>
      </c>
      <c r="BE252" s="18">
        <f t="shared" si="20"/>
        <v>1.2337629060908759</v>
      </c>
      <c r="BF252" s="16">
        <v>1.2337629060908759</v>
      </c>
      <c r="BG252" s="16">
        <v>1.2337629060908759</v>
      </c>
      <c r="BH252" s="20">
        <f t="shared" si="18"/>
        <v>-0.13316120994559055</v>
      </c>
      <c r="BI252" s="10">
        <v>-45.5</v>
      </c>
    </row>
    <row r="253" spans="1:61" x14ac:dyDescent="0.25">
      <c r="A253" s="10">
        <v>67</v>
      </c>
      <c r="B253" s="10">
        <v>27</v>
      </c>
      <c r="C253" s="10" t="s">
        <v>101</v>
      </c>
      <c r="D253" s="10">
        <v>494023.79518900003</v>
      </c>
      <c r="E253" s="10">
        <v>5180638.7472000001</v>
      </c>
      <c r="F253" s="10" t="s">
        <v>111</v>
      </c>
      <c r="G253" s="10" t="s">
        <v>192</v>
      </c>
      <c r="H253" s="10">
        <v>6</v>
      </c>
      <c r="I253" s="10" t="s">
        <v>120</v>
      </c>
      <c r="J253" s="10">
        <v>59</v>
      </c>
      <c r="K253" s="10">
        <v>83</v>
      </c>
      <c r="L253" s="10">
        <v>24</v>
      </c>
      <c r="M253" s="10">
        <v>-71</v>
      </c>
      <c r="N253" s="10">
        <v>6</v>
      </c>
      <c r="O253" s="10">
        <v>6.2</v>
      </c>
      <c r="P253" s="11">
        <v>1.6048669227277401</v>
      </c>
      <c r="Q253" s="22">
        <v>1.5452442046255479</v>
      </c>
      <c r="R253" s="12">
        <v>27</v>
      </c>
      <c r="S253" s="12" t="s">
        <v>101</v>
      </c>
      <c r="T253" s="10" t="s">
        <v>111</v>
      </c>
      <c r="U253" s="12">
        <v>24</v>
      </c>
      <c r="V253" s="10">
        <v>1.53</v>
      </c>
      <c r="W253" s="16"/>
      <c r="X253" s="15" t="s">
        <v>192</v>
      </c>
      <c r="Y253" s="12">
        <v>7</v>
      </c>
      <c r="Z253" s="16">
        <v>27</v>
      </c>
      <c r="AA253" s="16" t="s">
        <v>101</v>
      </c>
      <c r="AB253" s="16" t="s">
        <v>192</v>
      </c>
      <c r="AC253" s="16" t="s">
        <v>120</v>
      </c>
      <c r="AD253" s="16" t="s">
        <v>111</v>
      </c>
      <c r="AE253" s="16">
        <v>1.6048669227277401</v>
      </c>
      <c r="AF253" s="16">
        <v>1.53</v>
      </c>
      <c r="AG253" s="16">
        <v>1.43</v>
      </c>
      <c r="AH253" s="16">
        <v>115.28808003014085</v>
      </c>
      <c r="AI253" s="16">
        <v>20.844027006994807</v>
      </c>
      <c r="AJ253" s="16">
        <v>2.3996719501279071</v>
      </c>
      <c r="AK253" s="16">
        <f t="shared" si="16"/>
        <v>8.686198547215497</v>
      </c>
      <c r="AL253" s="10" t="s">
        <v>111</v>
      </c>
      <c r="AM253" s="10">
        <v>10</v>
      </c>
      <c r="AN253" s="10">
        <v>59</v>
      </c>
      <c r="AO253" s="10">
        <v>83</v>
      </c>
      <c r="AP253" s="10">
        <v>24</v>
      </c>
      <c r="AQ253" s="10">
        <v>-71</v>
      </c>
      <c r="AR253" s="17">
        <v>6</v>
      </c>
      <c r="AS253" s="10">
        <v>6.18</v>
      </c>
      <c r="AT253" s="16">
        <v>1.6048669227277401</v>
      </c>
      <c r="AU253" s="16">
        <v>18.810067449199661</v>
      </c>
      <c r="AV253" s="16">
        <v>2.3071566881133996</v>
      </c>
      <c r="AW253" s="16">
        <f t="shared" si="17"/>
        <v>8.1529215358931548</v>
      </c>
      <c r="AX253" s="10" t="s">
        <v>111</v>
      </c>
      <c r="AY253" s="10">
        <v>59</v>
      </c>
      <c r="AZ253" s="10">
        <v>85</v>
      </c>
      <c r="BA253" s="10">
        <v>26</v>
      </c>
      <c r="BB253" s="10">
        <v>-72</v>
      </c>
      <c r="BC253" s="10">
        <v>6</v>
      </c>
      <c r="BD253" s="16">
        <v>1.4856214865233559</v>
      </c>
      <c r="BE253" s="18">
        <f t="shared" si="20"/>
        <v>1.5452442046255479</v>
      </c>
      <c r="BF253" s="16">
        <v>1.5452442046255479</v>
      </c>
      <c r="BG253" s="16">
        <v>1.5452442046255479</v>
      </c>
      <c r="BH253" s="20">
        <f t="shared" si="18"/>
        <v>-0.11924543620438421</v>
      </c>
      <c r="BI253" s="10">
        <v>-72</v>
      </c>
    </row>
    <row r="254" spans="1:61" x14ac:dyDescent="0.25">
      <c r="A254" s="10">
        <v>67</v>
      </c>
      <c r="B254" s="10">
        <v>27</v>
      </c>
      <c r="C254" s="10" t="s">
        <v>101</v>
      </c>
      <c r="D254" s="10">
        <v>494023.79518900003</v>
      </c>
      <c r="E254" s="10">
        <v>5180638.7472000001</v>
      </c>
      <c r="F254" s="10" t="s">
        <v>112</v>
      </c>
      <c r="G254" s="10" t="s">
        <v>192</v>
      </c>
      <c r="H254" s="10">
        <v>6</v>
      </c>
      <c r="I254" s="10" t="s">
        <v>120</v>
      </c>
      <c r="J254" s="10">
        <v>83</v>
      </c>
      <c r="K254" s="10">
        <v>104</v>
      </c>
      <c r="L254" s="10">
        <v>21</v>
      </c>
      <c r="M254" s="10">
        <v>-93.5</v>
      </c>
      <c r="N254" s="10">
        <v>7</v>
      </c>
      <c r="O254" s="10">
        <v>6.26</v>
      </c>
      <c r="P254" s="11">
        <v>1.6139843624750516</v>
      </c>
      <c r="Q254" s="22">
        <v>1.6183981857506708</v>
      </c>
      <c r="R254" s="12">
        <v>27</v>
      </c>
      <c r="S254" s="12" t="s">
        <v>101</v>
      </c>
      <c r="T254" s="10" t="s">
        <v>112</v>
      </c>
      <c r="U254" s="12">
        <v>21</v>
      </c>
      <c r="V254" s="10">
        <v>1.6</v>
      </c>
      <c r="W254" s="16"/>
      <c r="X254" s="15" t="s">
        <v>192</v>
      </c>
      <c r="Y254" s="12">
        <v>8</v>
      </c>
      <c r="Z254" s="16">
        <v>27</v>
      </c>
      <c r="AA254" s="16" t="s">
        <v>101</v>
      </c>
      <c r="AB254" s="16" t="s">
        <v>192</v>
      </c>
      <c r="AC254" s="16" t="s">
        <v>120</v>
      </c>
      <c r="AD254" s="16" t="s">
        <v>112</v>
      </c>
      <c r="AE254" s="16">
        <v>1.6139843624750516</v>
      </c>
      <c r="AF254" s="16">
        <v>1.6</v>
      </c>
      <c r="AG254" s="16">
        <v>1.5649999999999999</v>
      </c>
      <c r="AH254" s="16">
        <v>149.18175164211692</v>
      </c>
      <c r="AI254" s="16">
        <v>12.564376656397474</v>
      </c>
      <c r="AJ254" s="16">
        <v>1.3646091436161831</v>
      </c>
      <c r="AK254" s="16">
        <f t="shared" si="16"/>
        <v>9.2073079791200598</v>
      </c>
      <c r="AL254" s="10" t="s">
        <v>112</v>
      </c>
      <c r="AM254" s="10">
        <v>10</v>
      </c>
      <c r="AN254" s="10">
        <v>83</v>
      </c>
      <c r="AO254" s="10">
        <v>104</v>
      </c>
      <c r="AP254" s="10">
        <v>21</v>
      </c>
      <c r="AQ254" s="10">
        <v>-93.5</v>
      </c>
      <c r="AR254" s="17">
        <v>7</v>
      </c>
      <c r="AS254" s="10">
        <v>6.35</v>
      </c>
      <c r="AT254" s="16">
        <v>1.6139843624750516</v>
      </c>
      <c r="AU254" s="16">
        <v>11.704501617763698</v>
      </c>
      <c r="AV254" s="16">
        <v>1.6160502624590194</v>
      </c>
      <c r="AW254" s="16">
        <f t="shared" si="17"/>
        <v>7.2426593959731544</v>
      </c>
      <c r="AX254" s="10" t="s">
        <v>112</v>
      </c>
      <c r="AY254" s="10">
        <v>85</v>
      </c>
      <c r="AZ254" s="10">
        <v>106</v>
      </c>
      <c r="BA254" s="10">
        <v>21</v>
      </c>
      <c r="BB254" s="10">
        <v>-95.5</v>
      </c>
      <c r="BC254" s="10">
        <v>7</v>
      </c>
      <c r="BD254" s="16">
        <v>1.6228120090262899</v>
      </c>
      <c r="BE254" s="18">
        <f t="shared" si="20"/>
        <v>1.6183981857506708</v>
      </c>
      <c r="BF254" s="16">
        <v>1.6183981857506708</v>
      </c>
      <c r="BG254" s="16">
        <v>1.6183981857506708</v>
      </c>
      <c r="BH254" s="20">
        <f t="shared" si="18"/>
        <v>8.827646551238244E-3</v>
      </c>
      <c r="BI254" s="10">
        <v>-95.5</v>
      </c>
    </row>
    <row r="255" spans="1:61" x14ac:dyDescent="0.25">
      <c r="A255" s="10">
        <v>67</v>
      </c>
      <c r="B255" s="10">
        <v>27</v>
      </c>
      <c r="C255" s="10" t="s">
        <v>101</v>
      </c>
      <c r="D255" s="10">
        <v>494023.79518900003</v>
      </c>
      <c r="E255" s="10">
        <v>5180638.7472000001</v>
      </c>
      <c r="F255" s="10" t="s">
        <v>89</v>
      </c>
      <c r="G255" s="10" t="s">
        <v>192</v>
      </c>
      <c r="H255" s="10">
        <v>6</v>
      </c>
      <c r="I255" s="10" t="s">
        <v>120</v>
      </c>
      <c r="J255" s="10">
        <v>104</v>
      </c>
      <c r="K255" s="10">
        <v>126</v>
      </c>
      <c r="L255" s="10">
        <v>22</v>
      </c>
      <c r="M255" s="10">
        <v>-115</v>
      </c>
      <c r="N255" s="10">
        <v>8</v>
      </c>
      <c r="O255" s="10">
        <v>6.13</v>
      </c>
      <c r="P255" s="11">
        <v>1.6152470243909225</v>
      </c>
      <c r="Q255" s="22">
        <v>1.638555305904339</v>
      </c>
      <c r="R255" s="12">
        <v>27</v>
      </c>
      <c r="S255" s="12" t="s">
        <v>101</v>
      </c>
      <c r="T255" s="10" t="s">
        <v>89</v>
      </c>
      <c r="U255" s="12">
        <v>22</v>
      </c>
      <c r="V255" s="10">
        <v>1.6</v>
      </c>
      <c r="W255" s="16"/>
      <c r="X255" s="15" t="s">
        <v>192</v>
      </c>
      <c r="Y255" s="12">
        <v>9</v>
      </c>
      <c r="Z255" s="16">
        <v>27</v>
      </c>
      <c r="AA255" s="16" t="s">
        <v>101</v>
      </c>
      <c r="AB255" s="16" t="s">
        <v>192</v>
      </c>
      <c r="AC255" s="16" t="s">
        <v>120</v>
      </c>
      <c r="AD255" s="16" t="s">
        <v>89</v>
      </c>
      <c r="AE255" s="16">
        <v>1.6152470243909225</v>
      </c>
      <c r="AF255" s="16">
        <v>1.6</v>
      </c>
      <c r="AG255" s="16">
        <v>1.5616000000000001</v>
      </c>
      <c r="AH255" s="16">
        <v>184.71718617871721</v>
      </c>
      <c r="AI255" s="16">
        <v>12.035154251416472</v>
      </c>
      <c r="AJ255" s="16">
        <v>1.3408997246878209</v>
      </c>
      <c r="AK255" s="16">
        <f t="shared" si="16"/>
        <v>8.9754319654427661</v>
      </c>
      <c r="AL255" s="10" t="s">
        <v>89</v>
      </c>
      <c r="AM255" s="10">
        <v>6</v>
      </c>
      <c r="AN255" s="10">
        <v>104</v>
      </c>
      <c r="AO255" s="10">
        <v>126</v>
      </c>
      <c r="AP255" s="10">
        <v>22</v>
      </c>
      <c r="AQ255" s="10">
        <v>-115</v>
      </c>
      <c r="AR255" s="17">
        <v>8</v>
      </c>
      <c r="AS255" s="10">
        <v>6.29</v>
      </c>
      <c r="AT255" s="16">
        <v>1.6152470243909225</v>
      </c>
      <c r="AU255" s="16">
        <v>10.750535010357689</v>
      </c>
      <c r="AV255" s="16">
        <v>1.5763518760435888</v>
      </c>
      <c r="AW255" s="16">
        <f t="shared" si="17"/>
        <v>6.8198827772768285</v>
      </c>
      <c r="AX255" s="10" t="s">
        <v>89</v>
      </c>
      <c r="AY255" s="10">
        <v>106</v>
      </c>
      <c r="AZ255" s="10">
        <v>126</v>
      </c>
      <c r="BA255" s="10">
        <v>20</v>
      </c>
      <c r="BB255" s="10">
        <v>-116</v>
      </c>
      <c r="BC255" s="10">
        <v>8</v>
      </c>
      <c r="BD255" s="16">
        <v>1.6618635874177556</v>
      </c>
      <c r="BE255" s="18">
        <f t="shared" si="20"/>
        <v>1.638555305904339</v>
      </c>
      <c r="BF255" s="16">
        <v>1.638555305904339</v>
      </c>
      <c r="BG255" s="16">
        <v>1.638555305904339</v>
      </c>
      <c r="BH255" s="20">
        <f t="shared" si="18"/>
        <v>4.6616563026833147E-2</v>
      </c>
      <c r="BI255" s="10">
        <v>-116</v>
      </c>
    </row>
    <row r="256" spans="1:61" x14ac:dyDescent="0.25">
      <c r="A256" s="10">
        <v>67</v>
      </c>
      <c r="B256" s="10">
        <v>27</v>
      </c>
      <c r="C256" s="10" t="s">
        <v>101</v>
      </c>
      <c r="D256" s="10">
        <v>494023.79518900003</v>
      </c>
      <c r="E256" s="10">
        <v>5180638.7472000001</v>
      </c>
      <c r="F256" s="10" t="s">
        <v>90</v>
      </c>
      <c r="G256" s="10" t="s">
        <v>192</v>
      </c>
      <c r="H256" s="10">
        <v>6</v>
      </c>
      <c r="I256" s="10" t="s">
        <v>120</v>
      </c>
      <c r="J256" s="10">
        <v>126</v>
      </c>
      <c r="K256" s="10">
        <v>153</v>
      </c>
      <c r="L256" s="10">
        <v>27</v>
      </c>
      <c r="M256" s="10">
        <v>-139.5</v>
      </c>
      <c r="N256" s="10">
        <v>9</v>
      </c>
      <c r="O256" s="10">
        <v>6.25</v>
      </c>
      <c r="P256" s="11">
        <v>1.6455180206752174</v>
      </c>
      <c r="Q256" s="22">
        <v>1.6892400308936502</v>
      </c>
      <c r="R256" s="12">
        <v>27</v>
      </c>
      <c r="S256" s="12" t="s">
        <v>101</v>
      </c>
      <c r="T256" s="10" t="s">
        <v>90</v>
      </c>
      <c r="U256" s="12">
        <v>27</v>
      </c>
      <c r="V256" s="10">
        <v>1.65</v>
      </c>
      <c r="W256" s="16"/>
      <c r="X256" s="15" t="s">
        <v>192</v>
      </c>
      <c r="Y256" s="12">
        <v>10</v>
      </c>
      <c r="Z256" s="16">
        <v>27</v>
      </c>
      <c r="AA256" s="16" t="s">
        <v>101</v>
      </c>
      <c r="AB256" s="16" t="s">
        <v>192</v>
      </c>
      <c r="AC256" s="16" t="s">
        <v>120</v>
      </c>
      <c r="AD256" s="16" t="s">
        <v>90</v>
      </c>
      <c r="AE256" s="16">
        <v>1.6455180206752174</v>
      </c>
      <c r="AF256" s="16">
        <v>1.65</v>
      </c>
      <c r="AG256" s="16">
        <v>1.6345375</v>
      </c>
      <c r="AH256" s="16">
        <v>229.14617273694807</v>
      </c>
      <c r="AI256" s="16">
        <v>12.55017443722803</v>
      </c>
      <c r="AJ256" s="16">
        <v>1.2602819124711002</v>
      </c>
      <c r="AK256" s="16">
        <f t="shared" si="16"/>
        <v>9.9582278481012647</v>
      </c>
      <c r="AL256" s="10" t="s">
        <v>90</v>
      </c>
      <c r="AM256" s="10">
        <v>6</v>
      </c>
      <c r="AN256" s="10">
        <v>126</v>
      </c>
      <c r="AO256" s="10">
        <v>153</v>
      </c>
      <c r="AP256" s="10">
        <v>27</v>
      </c>
      <c r="AQ256" s="10">
        <v>-139.5</v>
      </c>
      <c r="AR256" s="17">
        <v>9</v>
      </c>
      <c r="AS256" s="10">
        <v>6.16</v>
      </c>
      <c r="AT256" s="16">
        <v>1.6455180206752174</v>
      </c>
      <c r="AU256" s="16">
        <v>11.765239930485114</v>
      </c>
      <c r="AV256" s="16">
        <v>1.6545354594285175</v>
      </c>
      <c r="AW256" s="16">
        <f t="shared" si="17"/>
        <v>7.1109022556390968</v>
      </c>
      <c r="AX256" s="10" t="s">
        <v>90</v>
      </c>
      <c r="AY256" s="10">
        <v>126</v>
      </c>
      <c r="AZ256" s="10">
        <v>152</v>
      </c>
      <c r="BA256" s="10">
        <v>26</v>
      </c>
      <c r="BB256" s="10">
        <v>-139</v>
      </c>
      <c r="BC256" s="10">
        <v>9</v>
      </c>
      <c r="BD256" s="16">
        <v>1.7329620411120827</v>
      </c>
      <c r="BE256" s="18">
        <f t="shared" si="20"/>
        <v>1.6892400308936502</v>
      </c>
      <c r="BF256" s="16">
        <v>1.6892400308936502</v>
      </c>
      <c r="BG256" s="16">
        <v>1.6892400308936502</v>
      </c>
      <c r="BH256" s="20">
        <f t="shared" si="18"/>
        <v>8.7444020436865388E-2</v>
      </c>
      <c r="BI256" s="10">
        <v>-139</v>
      </c>
    </row>
    <row r="257" spans="1:61" x14ac:dyDescent="0.25">
      <c r="A257" s="10">
        <v>69</v>
      </c>
      <c r="B257" s="10">
        <v>4</v>
      </c>
      <c r="C257" s="10" t="s">
        <v>128</v>
      </c>
      <c r="D257" s="10">
        <v>493296.53985200002</v>
      </c>
      <c r="E257" s="10">
        <v>5180655.4058499904</v>
      </c>
      <c r="F257" s="10" t="s">
        <v>78</v>
      </c>
      <c r="G257" s="10" t="s">
        <v>192</v>
      </c>
      <c r="H257" s="10">
        <v>6</v>
      </c>
      <c r="I257" s="10" t="s">
        <v>62</v>
      </c>
      <c r="J257" s="10">
        <v>0</v>
      </c>
      <c r="K257" s="10">
        <v>10</v>
      </c>
      <c r="L257" s="10">
        <v>10</v>
      </c>
      <c r="M257" s="10">
        <v>-5</v>
      </c>
      <c r="N257" s="10">
        <v>1</v>
      </c>
      <c r="O257" s="10">
        <v>5.44</v>
      </c>
      <c r="P257" s="11">
        <v>1.4771236667500001</v>
      </c>
      <c r="Q257" s="11">
        <v>1.4771236667500001</v>
      </c>
      <c r="R257" s="12">
        <v>4</v>
      </c>
      <c r="S257" s="12" t="s">
        <v>128</v>
      </c>
      <c r="T257" s="10" t="s">
        <v>78</v>
      </c>
      <c r="U257" s="13">
        <v>10</v>
      </c>
      <c r="V257" s="16">
        <v>1.1599999999999999</v>
      </c>
      <c r="W257" s="16"/>
      <c r="X257" s="15" t="s">
        <v>192</v>
      </c>
      <c r="Y257" s="12">
        <v>2</v>
      </c>
      <c r="Z257" s="16">
        <v>4</v>
      </c>
      <c r="AA257" s="16" t="s">
        <v>128</v>
      </c>
      <c r="AB257" s="16" t="s">
        <v>192</v>
      </c>
      <c r="AC257" s="16" t="s">
        <v>62</v>
      </c>
      <c r="AD257" s="16" t="s">
        <v>78</v>
      </c>
      <c r="AE257" s="16">
        <v>1.4771236667500001</v>
      </c>
      <c r="AF257" s="16">
        <v>1.1599999999999999</v>
      </c>
      <c r="AG257" s="16">
        <v>1.1599999999999999</v>
      </c>
      <c r="AH257" s="16">
        <v>14.7712366675</v>
      </c>
      <c r="AI257" s="16">
        <v>23.384344768319249</v>
      </c>
      <c r="AJ257" s="16">
        <v>1.7601405612993002</v>
      </c>
      <c r="AK257" s="16">
        <f t="shared" si="16"/>
        <v>13.285498489425979</v>
      </c>
      <c r="AL257" s="10" t="s">
        <v>78</v>
      </c>
      <c r="AM257" s="10">
        <v>1</v>
      </c>
      <c r="AN257" s="10" t="s">
        <v>63</v>
      </c>
      <c r="AO257" s="10" t="s">
        <v>64</v>
      </c>
      <c r="AP257" s="10">
        <v>10</v>
      </c>
      <c r="AQ257" s="10">
        <v>-5</v>
      </c>
      <c r="AR257" s="17" t="s">
        <v>65</v>
      </c>
      <c r="AS257" s="10">
        <v>4.9400000000000004</v>
      </c>
      <c r="AT257" s="18">
        <v>1.1258005528825898</v>
      </c>
      <c r="AU257" s="18">
        <v>31.5172053804794</v>
      </c>
      <c r="AV257" s="18">
        <v>2.1886199828970567</v>
      </c>
      <c r="AW257" s="18">
        <f t="shared" si="17"/>
        <v>14.400492377283495</v>
      </c>
      <c r="AX257" s="19" t="s">
        <v>78</v>
      </c>
      <c r="AY257" s="19">
        <v>0</v>
      </c>
      <c r="AZ257" s="19">
        <v>10</v>
      </c>
      <c r="BA257" s="19">
        <v>10</v>
      </c>
      <c r="BB257" s="19">
        <v>-5</v>
      </c>
      <c r="BC257" s="19">
        <v>1</v>
      </c>
      <c r="BD257" s="18">
        <v>1.2176897154048381</v>
      </c>
      <c r="BE257" s="16">
        <f t="shared" si="20"/>
        <v>1.171745134143714</v>
      </c>
      <c r="BF257" s="16">
        <v>1.1258005528825898</v>
      </c>
      <c r="BG257" s="16">
        <v>1.2176897154048381</v>
      </c>
      <c r="BH257" s="20">
        <f t="shared" si="18"/>
        <v>9.1889162522248213E-2</v>
      </c>
      <c r="BI257" s="10">
        <v>-5</v>
      </c>
    </row>
    <row r="258" spans="1:61" x14ac:dyDescent="0.25">
      <c r="A258" s="10">
        <v>69</v>
      </c>
      <c r="B258" s="10">
        <v>4</v>
      </c>
      <c r="C258" s="10" t="s">
        <v>128</v>
      </c>
      <c r="D258" s="10">
        <v>493296.53985200002</v>
      </c>
      <c r="E258" s="10">
        <v>5180655.4058499904</v>
      </c>
      <c r="F258" s="10" t="s">
        <v>103</v>
      </c>
      <c r="G258" s="10" t="s">
        <v>192</v>
      </c>
      <c r="H258" s="10">
        <v>6</v>
      </c>
      <c r="I258" s="10" t="s">
        <v>62</v>
      </c>
      <c r="J258" s="10">
        <v>10</v>
      </c>
      <c r="K258" s="10">
        <v>20</v>
      </c>
      <c r="L258" s="10">
        <v>10</v>
      </c>
      <c r="M258" s="10">
        <v>-15</v>
      </c>
      <c r="N258" s="10">
        <v>2</v>
      </c>
      <c r="O258" s="10">
        <v>5.57</v>
      </c>
      <c r="P258" s="11">
        <v>1.4771236667500001</v>
      </c>
      <c r="Q258" s="11">
        <v>1.4771236667500001</v>
      </c>
      <c r="R258" s="12">
        <v>4</v>
      </c>
      <c r="S258" s="12" t="s">
        <v>128</v>
      </c>
      <c r="T258" s="10" t="s">
        <v>102</v>
      </c>
      <c r="U258" s="13">
        <v>10</v>
      </c>
      <c r="V258" s="16">
        <v>1.1599999999999999</v>
      </c>
      <c r="W258" s="16"/>
      <c r="X258" s="15" t="s">
        <v>192</v>
      </c>
      <c r="Y258" s="12">
        <v>3</v>
      </c>
      <c r="Z258" s="16">
        <v>4</v>
      </c>
      <c r="AA258" s="16" t="s">
        <v>128</v>
      </c>
      <c r="AB258" s="16" t="s">
        <v>192</v>
      </c>
      <c r="AC258" s="16" t="s">
        <v>62</v>
      </c>
      <c r="AD258" s="16" t="s">
        <v>102</v>
      </c>
      <c r="AE258" s="16">
        <v>1.4771236667500001</v>
      </c>
      <c r="AF258" s="16">
        <v>1.1599999999999999</v>
      </c>
      <c r="AG258" s="16">
        <v>1.1599999999999999</v>
      </c>
      <c r="AH258" s="16">
        <v>29.542473335</v>
      </c>
      <c r="AI258" s="16">
        <v>19.951509366792251</v>
      </c>
      <c r="AJ258" s="16">
        <v>1.593668724056575</v>
      </c>
      <c r="AK258" s="16">
        <f t="shared" ref="AK258:AK321" si="21">AI258/AJ258</f>
        <v>12.519232551673001</v>
      </c>
      <c r="AL258" s="10" t="s">
        <v>102</v>
      </c>
      <c r="AM258" s="10">
        <v>2</v>
      </c>
      <c r="AN258" s="10" t="s">
        <v>64</v>
      </c>
      <c r="AO258" s="10" t="s">
        <v>68</v>
      </c>
      <c r="AP258" s="10">
        <v>10</v>
      </c>
      <c r="AQ258" s="10">
        <v>-15</v>
      </c>
      <c r="AR258" s="17" t="s">
        <v>69</v>
      </c>
      <c r="AS258" s="10">
        <v>5.3</v>
      </c>
      <c r="AT258" s="18">
        <v>1.5065613070899255</v>
      </c>
      <c r="AU258" s="18">
        <v>22.242871137875653</v>
      </c>
      <c r="AV258" s="18">
        <v>1.9836892730453046</v>
      </c>
      <c r="AW258" s="18">
        <f t="shared" ref="AW258:AW321" si="22">AU258/AV258</f>
        <v>11.212880686564896</v>
      </c>
      <c r="AX258" s="19" t="s">
        <v>102</v>
      </c>
      <c r="AY258" s="19">
        <v>10</v>
      </c>
      <c r="AZ258" s="19">
        <v>20</v>
      </c>
      <c r="BA258" s="19">
        <v>10</v>
      </c>
      <c r="BB258" s="19">
        <v>-15</v>
      </c>
      <c r="BC258" s="19">
        <v>2</v>
      </c>
      <c r="BD258" s="18">
        <v>1.3926284030559135</v>
      </c>
      <c r="BE258" s="16">
        <f t="shared" si="20"/>
        <v>1.4495948550729194</v>
      </c>
      <c r="BF258" s="16">
        <v>1.5065613070899255</v>
      </c>
      <c r="BG258" s="16">
        <v>1.3926284030559135</v>
      </c>
      <c r="BH258" s="20">
        <f t="shared" ref="BH258:BH321" si="23">BD258-AT258</f>
        <v>-0.11393290403401202</v>
      </c>
      <c r="BI258" s="10">
        <v>-15</v>
      </c>
    </row>
    <row r="259" spans="1:61" x14ac:dyDescent="0.25">
      <c r="A259" s="10">
        <v>69</v>
      </c>
      <c r="B259" s="10">
        <v>4</v>
      </c>
      <c r="C259" s="10" t="s">
        <v>128</v>
      </c>
      <c r="D259" s="10">
        <v>493296.53985200002</v>
      </c>
      <c r="E259" s="10">
        <v>5180655.4058499904</v>
      </c>
      <c r="F259" s="10" t="s">
        <v>103</v>
      </c>
      <c r="G259" s="10" t="s">
        <v>192</v>
      </c>
      <c r="H259" s="10">
        <v>6</v>
      </c>
      <c r="I259" s="10" t="s">
        <v>62</v>
      </c>
      <c r="J259" s="10">
        <v>20</v>
      </c>
      <c r="K259" s="10">
        <v>30</v>
      </c>
      <c r="L259" s="10">
        <v>10</v>
      </c>
      <c r="M259" s="10">
        <v>-25</v>
      </c>
      <c r="N259" s="10">
        <v>3</v>
      </c>
      <c r="O259" s="10">
        <v>5.63</v>
      </c>
      <c r="P259" s="11">
        <v>1.4771236667500001</v>
      </c>
      <c r="Q259" s="11">
        <v>1.4771236667500001</v>
      </c>
      <c r="R259" s="12">
        <v>4</v>
      </c>
      <c r="S259" s="12" t="s">
        <v>128</v>
      </c>
      <c r="T259" s="10" t="s">
        <v>103</v>
      </c>
      <c r="U259" s="21">
        <v>10</v>
      </c>
      <c r="V259" s="16">
        <v>1.1599999999999999</v>
      </c>
      <c r="W259" s="16"/>
      <c r="X259" s="15" t="s">
        <v>192</v>
      </c>
      <c r="Y259" s="12">
        <v>4</v>
      </c>
      <c r="Z259" s="16">
        <v>4</v>
      </c>
      <c r="AA259" s="16" t="s">
        <v>128</v>
      </c>
      <c r="AB259" s="16" t="s">
        <v>192</v>
      </c>
      <c r="AC259" s="16" t="s">
        <v>62</v>
      </c>
      <c r="AD259" s="16" t="s">
        <v>103</v>
      </c>
      <c r="AE259" s="16">
        <v>1.4771236667500001</v>
      </c>
      <c r="AF259" s="16">
        <v>1.1599999999999999</v>
      </c>
      <c r="AG259" s="16">
        <v>1.1709091</v>
      </c>
      <c r="AH259" s="16">
        <v>44.313710002500002</v>
      </c>
      <c r="AI259" s="16">
        <v>18.518992640091664</v>
      </c>
      <c r="AJ259" s="16">
        <v>1.5945812488956974</v>
      </c>
      <c r="AK259" s="16">
        <f t="shared" si="21"/>
        <v>11.613702752943261</v>
      </c>
      <c r="AL259" s="10" t="s">
        <v>103</v>
      </c>
      <c r="AM259" s="10">
        <v>2</v>
      </c>
      <c r="AN259" s="10" t="s">
        <v>68</v>
      </c>
      <c r="AO259" s="10" t="s">
        <v>70</v>
      </c>
      <c r="AP259" s="10">
        <v>10</v>
      </c>
      <c r="AQ259" s="10">
        <v>-25</v>
      </c>
      <c r="AR259" s="17" t="s">
        <v>71</v>
      </c>
      <c r="AS259" s="10">
        <v>5.78</v>
      </c>
      <c r="AT259" s="18">
        <v>1.4771236667500001</v>
      </c>
      <c r="AU259" s="18">
        <v>20.529064720491498</v>
      </c>
      <c r="AV259" s="18">
        <v>1.7412333783649001</v>
      </c>
      <c r="AW259" s="18">
        <f t="shared" si="22"/>
        <v>11.789955887343059</v>
      </c>
      <c r="AX259" s="19" t="s">
        <v>103</v>
      </c>
      <c r="AY259" s="19">
        <v>20</v>
      </c>
      <c r="AZ259" s="19">
        <v>30</v>
      </c>
      <c r="BA259" s="19">
        <v>10</v>
      </c>
      <c r="BB259" s="19">
        <v>-25</v>
      </c>
      <c r="BC259" s="19">
        <v>3</v>
      </c>
      <c r="BD259" s="18">
        <v>1.4210349877375303</v>
      </c>
      <c r="BE259" s="16">
        <f t="shared" si="20"/>
        <v>1.4490793272437652</v>
      </c>
      <c r="BF259" s="16">
        <v>1.4771236667500001</v>
      </c>
      <c r="BG259" s="16">
        <v>1.4210349877375303</v>
      </c>
      <c r="BH259" s="20">
        <f t="shared" si="23"/>
        <v>-5.6088679012469722E-2</v>
      </c>
      <c r="BI259" s="10">
        <v>-25</v>
      </c>
    </row>
    <row r="260" spans="1:61" x14ac:dyDescent="0.25">
      <c r="A260" s="10">
        <v>69</v>
      </c>
      <c r="B260" s="10">
        <v>4</v>
      </c>
      <c r="C260" s="10" t="s">
        <v>128</v>
      </c>
      <c r="D260" s="10">
        <v>493296.53985200002</v>
      </c>
      <c r="E260" s="10">
        <v>5180655.4058499904</v>
      </c>
      <c r="F260" s="10" t="s">
        <v>104</v>
      </c>
      <c r="G260" s="10" t="s">
        <v>192</v>
      </c>
      <c r="H260" s="10">
        <v>6</v>
      </c>
      <c r="I260" s="10" t="s">
        <v>62</v>
      </c>
      <c r="J260" s="10">
        <v>30</v>
      </c>
      <c r="K260" s="10">
        <v>48</v>
      </c>
      <c r="L260" s="10">
        <v>18</v>
      </c>
      <c r="M260" s="10">
        <v>-39</v>
      </c>
      <c r="N260" s="10">
        <v>4</v>
      </c>
      <c r="O260" s="10">
        <v>5.19</v>
      </c>
      <c r="P260" s="11">
        <v>1.4115085853728402</v>
      </c>
      <c r="Q260" s="22">
        <v>1.373148165378411</v>
      </c>
      <c r="R260" s="13">
        <v>4</v>
      </c>
      <c r="S260" s="13" t="s">
        <v>128</v>
      </c>
      <c r="T260" s="10" t="s">
        <v>104</v>
      </c>
      <c r="U260" s="12">
        <v>18</v>
      </c>
      <c r="V260" s="16">
        <v>1.33</v>
      </c>
      <c r="W260" s="16"/>
      <c r="X260" s="15" t="s">
        <v>192</v>
      </c>
      <c r="Y260" s="12">
        <v>5</v>
      </c>
      <c r="Z260" s="16">
        <v>4</v>
      </c>
      <c r="AA260" s="16" t="s">
        <v>128</v>
      </c>
      <c r="AB260" s="16" t="s">
        <v>192</v>
      </c>
      <c r="AC260" s="16" t="s">
        <v>62</v>
      </c>
      <c r="AD260" s="16" t="s">
        <v>104</v>
      </c>
      <c r="AE260" s="16">
        <v>1.4115085853728402</v>
      </c>
      <c r="AF260" s="16">
        <v>1.33</v>
      </c>
      <c r="AG260" s="16">
        <v>1.3293980999999999</v>
      </c>
      <c r="AH260" s="16">
        <v>69.720864539211121</v>
      </c>
      <c r="AI260" s="16">
        <v>25.386214499328457</v>
      </c>
      <c r="AJ260" s="16">
        <v>2.6187825008313257</v>
      </c>
      <c r="AK260" s="16">
        <f t="shared" si="21"/>
        <v>9.6938995473162315</v>
      </c>
      <c r="AL260" s="10" t="s">
        <v>104</v>
      </c>
      <c r="AM260" s="10">
        <v>2</v>
      </c>
      <c r="AN260" s="10">
        <v>30</v>
      </c>
      <c r="AO260" s="10">
        <v>48</v>
      </c>
      <c r="AP260" s="10">
        <v>18</v>
      </c>
      <c r="AQ260" s="10">
        <v>-39</v>
      </c>
      <c r="AR260" s="17">
        <v>5</v>
      </c>
      <c r="AS260" s="10">
        <v>5.34</v>
      </c>
      <c r="AT260" s="16">
        <v>1.4115085853728402</v>
      </c>
      <c r="AU260" s="16">
        <v>22.381924646024927</v>
      </c>
      <c r="AV260" s="16">
        <v>2.5968652651972435</v>
      </c>
      <c r="AW260" s="16">
        <f t="shared" si="22"/>
        <v>8.6188239898248717</v>
      </c>
      <c r="AX260" s="10" t="s">
        <v>104</v>
      </c>
      <c r="AY260" s="10">
        <v>30</v>
      </c>
      <c r="AZ260" s="10">
        <v>48</v>
      </c>
      <c r="BA260" s="10">
        <v>18</v>
      </c>
      <c r="BB260" s="10">
        <v>-39</v>
      </c>
      <c r="BC260" s="10">
        <v>4</v>
      </c>
      <c r="BD260" s="16">
        <v>1.3347877453839818</v>
      </c>
      <c r="BE260" s="18">
        <f t="shared" si="20"/>
        <v>1.373148165378411</v>
      </c>
      <c r="BF260" s="16">
        <v>1.373148165378411</v>
      </c>
      <c r="BG260" s="16">
        <v>1.373148165378411</v>
      </c>
      <c r="BH260" s="20">
        <f t="shared" si="23"/>
        <v>-7.6720839988858369E-2</v>
      </c>
      <c r="BI260" s="10">
        <v>-39</v>
      </c>
    </row>
    <row r="261" spans="1:61" x14ac:dyDescent="0.25">
      <c r="A261" s="10">
        <v>69</v>
      </c>
      <c r="B261" s="10">
        <v>4</v>
      </c>
      <c r="C261" s="10" t="s">
        <v>128</v>
      </c>
      <c r="D261" s="10">
        <v>493296.53985200002</v>
      </c>
      <c r="E261" s="10">
        <v>5180655.4058499904</v>
      </c>
      <c r="F261" s="10" t="s">
        <v>87</v>
      </c>
      <c r="G261" s="10" t="s">
        <v>192</v>
      </c>
      <c r="H261" s="10">
        <v>6</v>
      </c>
      <c r="I261" s="10" t="s">
        <v>62</v>
      </c>
      <c r="J261" s="10">
        <v>48</v>
      </c>
      <c r="K261" s="10">
        <v>76</v>
      </c>
      <c r="L261" s="10">
        <v>28</v>
      </c>
      <c r="M261" s="10">
        <v>-62</v>
      </c>
      <c r="N261" s="10">
        <v>5</v>
      </c>
      <c r="O261" s="10">
        <v>5.36</v>
      </c>
      <c r="P261" s="11">
        <v>1.5680956748528929</v>
      </c>
      <c r="Q261" s="22">
        <v>1.4920741802437396</v>
      </c>
      <c r="R261" s="12">
        <v>4</v>
      </c>
      <c r="S261" s="12" t="s">
        <v>128</v>
      </c>
      <c r="T261" s="10" t="s">
        <v>87</v>
      </c>
      <c r="U261" s="12">
        <v>28</v>
      </c>
      <c r="V261" s="16">
        <v>1.33</v>
      </c>
      <c r="W261" s="16"/>
      <c r="X261" s="15" t="s">
        <v>192</v>
      </c>
      <c r="Y261" s="12">
        <v>6</v>
      </c>
      <c r="Z261" s="16">
        <v>4</v>
      </c>
      <c r="AA261" s="16" t="s">
        <v>128</v>
      </c>
      <c r="AB261" s="16" t="s">
        <v>192</v>
      </c>
      <c r="AC261" s="16" t="s">
        <v>62</v>
      </c>
      <c r="AD261" s="16" t="s">
        <v>87</v>
      </c>
      <c r="AE261" s="16">
        <v>1.5680956748528929</v>
      </c>
      <c r="AF261" s="16">
        <v>1.33</v>
      </c>
      <c r="AG261" s="16">
        <v>1.4750000000000001</v>
      </c>
      <c r="AH261" s="16">
        <v>113.62754343509212</v>
      </c>
      <c r="AI261" s="16">
        <v>22.578027818868609</v>
      </c>
      <c r="AJ261" s="16">
        <v>2.4700708421429458</v>
      </c>
      <c r="AK261" s="16">
        <f t="shared" si="21"/>
        <v>9.1406397879992429</v>
      </c>
      <c r="AL261" s="10" t="s">
        <v>87</v>
      </c>
      <c r="AM261" s="10">
        <v>10</v>
      </c>
      <c r="AN261" s="10">
        <v>48</v>
      </c>
      <c r="AO261" s="10">
        <v>76</v>
      </c>
      <c r="AP261" s="10">
        <v>28</v>
      </c>
      <c r="AQ261" s="10">
        <v>-62</v>
      </c>
      <c r="AR261" s="17">
        <v>6</v>
      </c>
      <c r="AS261" s="10">
        <v>5.41</v>
      </c>
      <c r="AT261" s="16">
        <v>1.5680956748528929</v>
      </c>
      <c r="AU261" s="16">
        <v>24.522319230138496</v>
      </c>
      <c r="AV261" s="16">
        <v>3.2468989043504002</v>
      </c>
      <c r="AW261" s="16">
        <f t="shared" si="22"/>
        <v>7.552535496957403</v>
      </c>
      <c r="AX261" s="10" t="s">
        <v>87</v>
      </c>
      <c r="AY261" s="10">
        <v>48</v>
      </c>
      <c r="AZ261" s="10">
        <v>76</v>
      </c>
      <c r="BA261" s="10">
        <v>28</v>
      </c>
      <c r="BB261" s="10">
        <v>-62</v>
      </c>
      <c r="BC261" s="10">
        <v>5</v>
      </c>
      <c r="BD261" s="16">
        <v>1.4160526856345865</v>
      </c>
      <c r="BE261" s="18">
        <f t="shared" si="20"/>
        <v>1.4920741802437396</v>
      </c>
      <c r="BF261" s="16">
        <v>1.4920741802437396</v>
      </c>
      <c r="BG261" s="16">
        <v>1.4920741802437396</v>
      </c>
      <c r="BH261" s="20">
        <f t="shared" si="23"/>
        <v>-0.15204298921830639</v>
      </c>
      <c r="BI261" s="10">
        <v>-62</v>
      </c>
    </row>
    <row r="262" spans="1:61" x14ac:dyDescent="0.25">
      <c r="A262" s="10">
        <v>69</v>
      </c>
      <c r="B262" s="10">
        <v>4</v>
      </c>
      <c r="C262" s="10" t="s">
        <v>128</v>
      </c>
      <c r="D262" s="10">
        <v>493296.53985200002</v>
      </c>
      <c r="E262" s="10">
        <v>5180655.4058499904</v>
      </c>
      <c r="F262" s="10" t="s">
        <v>93</v>
      </c>
      <c r="G262" s="10" t="s">
        <v>192</v>
      </c>
      <c r="H262" s="10">
        <v>6</v>
      </c>
      <c r="I262" s="10" t="s">
        <v>62</v>
      </c>
      <c r="J262" s="10">
        <v>76</v>
      </c>
      <c r="K262" s="10">
        <v>91</v>
      </c>
      <c r="L262" s="10">
        <v>15</v>
      </c>
      <c r="M262" s="10">
        <v>-83.5</v>
      </c>
      <c r="N262" s="10">
        <v>6</v>
      </c>
      <c r="O262" s="10">
        <v>5.5</v>
      </c>
      <c r="P262" s="11">
        <v>1.6698242625557354</v>
      </c>
      <c r="Q262" s="22">
        <v>1.6052537059733696</v>
      </c>
      <c r="R262" s="12">
        <v>4</v>
      </c>
      <c r="S262" s="12" t="s">
        <v>128</v>
      </c>
      <c r="T262" s="10" t="s">
        <v>93</v>
      </c>
      <c r="U262" s="12">
        <v>15</v>
      </c>
      <c r="V262" s="16">
        <v>1.53</v>
      </c>
      <c r="W262" s="16"/>
      <c r="X262" s="15" t="s">
        <v>192</v>
      </c>
      <c r="Y262" s="12">
        <v>7</v>
      </c>
      <c r="Z262" s="16">
        <v>4</v>
      </c>
      <c r="AA262" s="16" t="s">
        <v>128</v>
      </c>
      <c r="AB262" s="16" t="s">
        <v>192</v>
      </c>
      <c r="AC262" s="16" t="s">
        <v>62</v>
      </c>
      <c r="AD262" s="16" t="s">
        <v>93</v>
      </c>
      <c r="AE262" s="16">
        <v>1.6698242625557354</v>
      </c>
      <c r="AF262" s="16">
        <v>1.53</v>
      </c>
      <c r="AG262" s="16">
        <v>1.4826972</v>
      </c>
      <c r="AH262" s="16">
        <v>138.67490737342814</v>
      </c>
      <c r="AI262" s="16">
        <v>8.699742058083503</v>
      </c>
      <c r="AJ262" s="16">
        <v>0.76266774270788629</v>
      </c>
      <c r="AK262" s="16">
        <f t="shared" si="21"/>
        <v>11.406988352745424</v>
      </c>
      <c r="AL262" s="10" t="s">
        <v>93</v>
      </c>
      <c r="AM262" s="10">
        <v>10</v>
      </c>
      <c r="AN262" s="10">
        <v>76</v>
      </c>
      <c r="AO262" s="10">
        <v>91</v>
      </c>
      <c r="AP262" s="10">
        <v>15</v>
      </c>
      <c r="AQ262" s="10">
        <v>-83.5</v>
      </c>
      <c r="AR262" s="17">
        <v>7</v>
      </c>
      <c r="AS262" s="10">
        <v>5.5</v>
      </c>
      <c r="AT262" s="16">
        <v>1.6698242625557354</v>
      </c>
      <c r="AU262" s="16">
        <v>8.4985705842774149</v>
      </c>
      <c r="AV262" s="16">
        <v>1.2436016195383839</v>
      </c>
      <c r="AW262" s="16">
        <f t="shared" si="22"/>
        <v>6.833836858006042</v>
      </c>
      <c r="AX262" s="10" t="s">
        <v>93</v>
      </c>
      <c r="AY262" s="10">
        <v>76</v>
      </c>
      <c r="AZ262" s="10">
        <v>98</v>
      </c>
      <c r="BA262" s="10">
        <v>22</v>
      </c>
      <c r="BB262" s="10">
        <v>-87</v>
      </c>
      <c r="BC262" s="10">
        <v>6</v>
      </c>
      <c r="BD262" s="16">
        <v>1.5406831493910038</v>
      </c>
      <c r="BE262" s="18">
        <f t="shared" si="20"/>
        <v>1.6052537059733696</v>
      </c>
      <c r="BF262" s="16">
        <v>1.6052537059733696</v>
      </c>
      <c r="BG262" s="16">
        <v>1.6052537059733696</v>
      </c>
      <c r="BH262" s="20">
        <f t="shared" si="23"/>
        <v>-0.12914111316473154</v>
      </c>
      <c r="BI262" s="10">
        <v>-87</v>
      </c>
    </row>
    <row r="263" spans="1:61" x14ac:dyDescent="0.25">
      <c r="A263" s="10">
        <v>69</v>
      </c>
      <c r="B263" s="10">
        <v>4</v>
      </c>
      <c r="C263" s="10" t="s">
        <v>128</v>
      </c>
      <c r="D263" s="10">
        <v>493296.53985200002</v>
      </c>
      <c r="E263" s="10">
        <v>5180655.4058499904</v>
      </c>
      <c r="F263" s="10" t="s">
        <v>89</v>
      </c>
      <c r="G263" s="10" t="s">
        <v>192</v>
      </c>
      <c r="H263" s="10">
        <v>6</v>
      </c>
      <c r="I263" s="10" t="s">
        <v>62</v>
      </c>
      <c r="J263" s="10">
        <v>91</v>
      </c>
      <c r="K263" s="10">
        <v>133</v>
      </c>
      <c r="L263" s="10">
        <v>42</v>
      </c>
      <c r="M263" s="10">
        <v>-112</v>
      </c>
      <c r="N263" s="10">
        <v>7</v>
      </c>
      <c r="O263" s="10">
        <v>5.59</v>
      </c>
      <c r="P263" s="11">
        <v>1.6919972106664147</v>
      </c>
      <c r="Q263" s="22">
        <v>1.6751852011449002</v>
      </c>
      <c r="R263" s="12">
        <v>4</v>
      </c>
      <c r="S263" s="12" t="s">
        <v>128</v>
      </c>
      <c r="T263" s="10" t="s">
        <v>89</v>
      </c>
      <c r="U263" s="12">
        <v>42</v>
      </c>
      <c r="V263" s="16">
        <v>1.6</v>
      </c>
      <c r="W263" s="16"/>
      <c r="X263" s="15" t="s">
        <v>192</v>
      </c>
      <c r="Y263" s="12">
        <v>8</v>
      </c>
      <c r="Z263" s="16">
        <v>4</v>
      </c>
      <c r="AA263" s="16" t="s">
        <v>128</v>
      </c>
      <c r="AB263" s="16" t="s">
        <v>192</v>
      </c>
      <c r="AC263" s="16" t="s">
        <v>62</v>
      </c>
      <c r="AD263" s="16" t="s">
        <v>89</v>
      </c>
      <c r="AE263" s="16">
        <v>1.6919972106664147</v>
      </c>
      <c r="AF263" s="16">
        <v>1.6</v>
      </c>
      <c r="AG263" s="16">
        <v>1.5616000000000001</v>
      </c>
      <c r="AH263" s="16">
        <v>209.73879022141756</v>
      </c>
      <c r="AI263" s="16">
        <v>21.63347194791476</v>
      </c>
      <c r="AJ263" s="16">
        <v>2.7773412070276549</v>
      </c>
      <c r="AK263" s="16">
        <f t="shared" si="21"/>
        <v>7.7892741061755144</v>
      </c>
      <c r="AL263" s="10" t="s">
        <v>89</v>
      </c>
      <c r="AM263" s="10">
        <v>6</v>
      </c>
      <c r="AN263" s="10">
        <v>91</v>
      </c>
      <c r="AO263" s="10">
        <v>133</v>
      </c>
      <c r="AP263" s="10">
        <v>42</v>
      </c>
      <c r="AQ263" s="10">
        <v>-112</v>
      </c>
      <c r="AR263" s="17">
        <v>8</v>
      </c>
      <c r="AS263" s="10">
        <v>5.46</v>
      </c>
      <c r="AT263" s="16">
        <v>1.6919972106664147</v>
      </c>
      <c r="AU263" s="16">
        <v>21.679458740436129</v>
      </c>
      <c r="AV263" s="16">
        <v>3.4572579005546853</v>
      </c>
      <c r="AW263" s="16">
        <f t="shared" si="22"/>
        <v>6.2707091469681391</v>
      </c>
      <c r="AX263" s="10" t="s">
        <v>89</v>
      </c>
      <c r="AY263" s="10">
        <v>98</v>
      </c>
      <c r="AZ263" s="10">
        <v>133</v>
      </c>
      <c r="BA263" s="10">
        <v>35</v>
      </c>
      <c r="BB263" s="10">
        <v>-115.5</v>
      </c>
      <c r="BC263" s="10">
        <v>7</v>
      </c>
      <c r="BD263" s="16">
        <v>1.6583731916233855</v>
      </c>
      <c r="BE263" s="18">
        <f t="shared" si="20"/>
        <v>1.6751852011449002</v>
      </c>
      <c r="BF263" s="16">
        <v>1.6751852011449002</v>
      </c>
      <c r="BG263" s="16">
        <v>1.6751852011449002</v>
      </c>
      <c r="BH263" s="20">
        <f t="shared" si="23"/>
        <v>-3.3624019043029252E-2</v>
      </c>
      <c r="BI263" s="10">
        <v>-115.5</v>
      </c>
    </row>
    <row r="264" spans="1:61" x14ac:dyDescent="0.25">
      <c r="A264" s="10">
        <v>69</v>
      </c>
      <c r="B264" s="10">
        <v>4</v>
      </c>
      <c r="C264" s="10" t="s">
        <v>128</v>
      </c>
      <c r="D264" s="10">
        <v>493296.53985200002</v>
      </c>
      <c r="E264" s="10">
        <v>5180655.4058499904</v>
      </c>
      <c r="F264" s="10" t="s">
        <v>90</v>
      </c>
      <c r="G264" s="10" t="s">
        <v>192</v>
      </c>
      <c r="H264" s="10">
        <v>6</v>
      </c>
      <c r="I264" s="10" t="s">
        <v>62</v>
      </c>
      <c r="J264" s="10">
        <v>133</v>
      </c>
      <c r="K264" s="10">
        <v>153</v>
      </c>
      <c r="L264" s="10">
        <v>20</v>
      </c>
      <c r="M264" s="10">
        <v>-143</v>
      </c>
      <c r="N264" s="10">
        <v>8</v>
      </c>
      <c r="O264" s="10">
        <v>5.79</v>
      </c>
      <c r="P264" s="11">
        <v>1.7910934885129073</v>
      </c>
      <c r="Q264" s="22">
        <v>1.7105250509396919</v>
      </c>
      <c r="R264" s="12">
        <v>4</v>
      </c>
      <c r="S264" s="12" t="s">
        <v>128</v>
      </c>
      <c r="T264" s="10" t="s">
        <v>90</v>
      </c>
      <c r="U264" s="12">
        <v>20</v>
      </c>
      <c r="V264" s="16">
        <v>1.65</v>
      </c>
      <c r="W264" s="16"/>
      <c r="X264" s="15" t="s">
        <v>192</v>
      </c>
      <c r="Y264" s="12">
        <v>9</v>
      </c>
      <c r="Z264" s="16">
        <v>4</v>
      </c>
      <c r="AA264" s="16" t="s">
        <v>128</v>
      </c>
      <c r="AB264" s="16" t="s">
        <v>192</v>
      </c>
      <c r="AC264" s="16" t="s">
        <v>62</v>
      </c>
      <c r="AD264" s="16" t="s">
        <v>90</v>
      </c>
      <c r="AE264" s="16">
        <v>1.7910934885129073</v>
      </c>
      <c r="AF264" s="16">
        <v>1.65</v>
      </c>
      <c r="AG264" s="16">
        <v>1.6345375</v>
      </c>
      <c r="AH264" s="16">
        <v>245.56065999167572</v>
      </c>
      <c r="AI264" s="16">
        <v>7.7798202162574368</v>
      </c>
      <c r="AJ264" s="16">
        <v>0.93166581225570744</v>
      </c>
      <c r="AK264" s="16">
        <f t="shared" si="21"/>
        <v>8.3504408060453414</v>
      </c>
      <c r="AL264" s="10" t="s">
        <v>90</v>
      </c>
      <c r="AM264" s="10">
        <v>6</v>
      </c>
      <c r="AN264" s="10">
        <v>133</v>
      </c>
      <c r="AO264" s="10">
        <v>153</v>
      </c>
      <c r="AP264" s="10">
        <v>20</v>
      </c>
      <c r="AQ264" s="10">
        <v>-143</v>
      </c>
      <c r="AR264" s="17">
        <v>9</v>
      </c>
      <c r="AS264" s="10">
        <v>5.66</v>
      </c>
      <c r="AT264" s="16">
        <v>1.7910934885129073</v>
      </c>
      <c r="AU264" s="16">
        <v>8.9866324692646611</v>
      </c>
      <c r="AV264" s="16">
        <v>1.6932997840401027</v>
      </c>
      <c r="AW264" s="16">
        <f t="shared" si="22"/>
        <v>5.3071715675904372</v>
      </c>
      <c r="AX264" s="10" t="s">
        <v>90</v>
      </c>
      <c r="AY264" s="10">
        <v>133</v>
      </c>
      <c r="AZ264" s="10">
        <v>151</v>
      </c>
      <c r="BA264" s="10">
        <v>18</v>
      </c>
      <c r="BB264" s="10">
        <v>-142</v>
      </c>
      <c r="BC264" s="10">
        <v>8</v>
      </c>
      <c r="BD264" s="16">
        <v>1.6299566133664765</v>
      </c>
      <c r="BE264" s="18">
        <f t="shared" si="20"/>
        <v>1.7105250509396919</v>
      </c>
      <c r="BF264" s="16">
        <v>1.7105250509396919</v>
      </c>
      <c r="BG264" s="16">
        <v>1.7105250509396919</v>
      </c>
      <c r="BH264" s="20">
        <f t="shared" si="23"/>
        <v>-0.16113687514643082</v>
      </c>
      <c r="BI264" s="10">
        <v>-142</v>
      </c>
    </row>
    <row r="265" spans="1:61" x14ac:dyDescent="0.25">
      <c r="A265" s="10">
        <v>71</v>
      </c>
      <c r="B265" s="10">
        <v>6</v>
      </c>
      <c r="C265" s="10" t="s">
        <v>128</v>
      </c>
      <c r="D265" s="10">
        <v>493360.376774</v>
      </c>
      <c r="E265" s="10">
        <v>5180672.0032200003</v>
      </c>
      <c r="F265" s="10" t="s">
        <v>78</v>
      </c>
      <c r="G265" s="10" t="s">
        <v>169</v>
      </c>
      <c r="H265" s="10">
        <v>5</v>
      </c>
      <c r="I265" s="10" t="s">
        <v>121</v>
      </c>
      <c r="J265" s="10">
        <v>0</v>
      </c>
      <c r="K265" s="10">
        <v>10</v>
      </c>
      <c r="L265" s="10">
        <v>10</v>
      </c>
      <c r="M265" s="10">
        <v>-5</v>
      </c>
      <c r="N265" s="10">
        <v>1</v>
      </c>
      <c r="O265" s="10">
        <v>5.29</v>
      </c>
      <c r="P265" s="11">
        <v>1.4667282938534438</v>
      </c>
      <c r="Q265" s="11">
        <v>1.4667282938534438</v>
      </c>
      <c r="R265" s="12">
        <v>6</v>
      </c>
      <c r="S265" s="12" t="s">
        <v>128</v>
      </c>
      <c r="T265" s="10" t="s">
        <v>78</v>
      </c>
      <c r="U265" s="13">
        <v>10</v>
      </c>
      <c r="V265" s="16">
        <v>1.1100000000000001</v>
      </c>
      <c r="W265" s="16"/>
      <c r="X265" s="15" t="s">
        <v>169</v>
      </c>
      <c r="Y265" s="12">
        <v>2</v>
      </c>
      <c r="Z265" s="16">
        <v>6</v>
      </c>
      <c r="AA265" s="16" t="s">
        <v>128</v>
      </c>
      <c r="AB265" s="16" t="s">
        <v>169</v>
      </c>
      <c r="AC265" s="16" t="s">
        <v>121</v>
      </c>
      <c r="AD265" s="16" t="s">
        <v>78</v>
      </c>
      <c r="AE265" s="16">
        <v>1.4667282938534438</v>
      </c>
      <c r="AF265" s="16">
        <v>1.1100000000000001</v>
      </c>
      <c r="AG265" s="16">
        <v>1.1100000000000001</v>
      </c>
      <c r="AH265" s="16">
        <v>14.667282938534438</v>
      </c>
      <c r="AI265" s="16">
        <v>21.317429022865952</v>
      </c>
      <c r="AJ265" s="16">
        <v>1.6651766320118149</v>
      </c>
      <c r="AK265" s="16">
        <f t="shared" si="21"/>
        <v>12.801902580815643</v>
      </c>
      <c r="AL265" s="10" t="s">
        <v>78</v>
      </c>
      <c r="AM265" s="10">
        <v>1</v>
      </c>
      <c r="AN265" s="10" t="s">
        <v>63</v>
      </c>
      <c r="AO265" s="10" t="s">
        <v>64</v>
      </c>
      <c r="AP265" s="10">
        <v>10</v>
      </c>
      <c r="AQ265" s="10">
        <v>-5</v>
      </c>
      <c r="AR265" s="17" t="s">
        <v>65</v>
      </c>
      <c r="AS265" s="10">
        <v>4.9000000000000004</v>
      </c>
      <c r="AT265" s="18">
        <v>1.0205210262868345</v>
      </c>
      <c r="AU265" s="18">
        <v>32.490532018099209</v>
      </c>
      <c r="AV265" s="18">
        <v>1.9859470381388038</v>
      </c>
      <c r="AW265" s="18">
        <f t="shared" si="22"/>
        <v>16.360220788439953</v>
      </c>
      <c r="AX265" s="19" t="s">
        <v>78</v>
      </c>
      <c r="AY265" s="19">
        <v>0</v>
      </c>
      <c r="AZ265" s="19">
        <v>10</v>
      </c>
      <c r="BA265" s="19">
        <v>10</v>
      </c>
      <c r="BB265" s="19">
        <v>-5</v>
      </c>
      <c r="BC265" s="19">
        <v>1</v>
      </c>
      <c r="BD265" s="18">
        <v>1.1674047673659509</v>
      </c>
      <c r="BE265" s="16">
        <f t="shared" si="20"/>
        <v>1.0939628968263926</v>
      </c>
      <c r="BF265" s="16">
        <v>1.0205210262868345</v>
      </c>
      <c r="BG265" s="16">
        <v>1.1674047673659509</v>
      </c>
      <c r="BH265" s="20">
        <f t="shared" si="23"/>
        <v>0.14688374107911639</v>
      </c>
      <c r="BI265" s="10">
        <v>-5</v>
      </c>
    </row>
    <row r="266" spans="1:61" x14ac:dyDescent="0.25">
      <c r="A266" s="10">
        <v>71</v>
      </c>
      <c r="B266" s="10">
        <v>6</v>
      </c>
      <c r="C266" s="10" t="s">
        <v>128</v>
      </c>
      <c r="D266" s="10">
        <v>493360.376774</v>
      </c>
      <c r="E266" s="10">
        <v>5180672.0032200003</v>
      </c>
      <c r="F266" s="10" t="s">
        <v>82</v>
      </c>
      <c r="G266" s="10" t="s">
        <v>169</v>
      </c>
      <c r="H266" s="10">
        <v>5</v>
      </c>
      <c r="I266" s="10" t="s">
        <v>121</v>
      </c>
      <c r="J266" s="10">
        <v>10</v>
      </c>
      <c r="K266" s="10">
        <v>20</v>
      </c>
      <c r="L266" s="10">
        <v>10</v>
      </c>
      <c r="M266" s="10">
        <v>-15</v>
      </c>
      <c r="N266" s="10">
        <v>2</v>
      </c>
      <c r="O266" s="10">
        <v>5.17</v>
      </c>
      <c r="P266" s="11">
        <v>1.4667282938534438</v>
      </c>
      <c r="Q266" s="11">
        <v>1.4667282938534438</v>
      </c>
      <c r="R266" s="12">
        <v>6</v>
      </c>
      <c r="S266" s="12" t="s">
        <v>128</v>
      </c>
      <c r="T266" s="10" t="s">
        <v>81</v>
      </c>
      <c r="U266" s="21">
        <v>10</v>
      </c>
      <c r="V266" s="16">
        <v>1.1100000000000001</v>
      </c>
      <c r="W266" s="16"/>
      <c r="X266" s="15" t="s">
        <v>169</v>
      </c>
      <c r="Y266" s="12">
        <v>3</v>
      </c>
      <c r="Z266" s="16">
        <v>6</v>
      </c>
      <c r="AA266" s="16" t="s">
        <v>128</v>
      </c>
      <c r="AB266" s="16" t="s">
        <v>169</v>
      </c>
      <c r="AC266" s="16" t="s">
        <v>121</v>
      </c>
      <c r="AD266" s="16" t="s">
        <v>81</v>
      </c>
      <c r="AE266" s="16">
        <v>1.4667282938534438</v>
      </c>
      <c r="AF266" s="16">
        <v>1.1100000000000001</v>
      </c>
      <c r="AG266" s="16">
        <v>1.1100000000000001</v>
      </c>
      <c r="AH266" s="16">
        <v>29.334565877068876</v>
      </c>
      <c r="AI266" s="16">
        <v>21.854251578416314</v>
      </c>
      <c r="AJ266" s="16">
        <v>1.7124052830738958</v>
      </c>
      <c r="AK266" s="16">
        <f t="shared" si="21"/>
        <v>12.762312633832975</v>
      </c>
      <c r="AL266" s="10" t="s">
        <v>81</v>
      </c>
      <c r="AM266" s="10">
        <v>2</v>
      </c>
      <c r="AN266" s="10" t="s">
        <v>64</v>
      </c>
      <c r="AO266" s="10" t="s">
        <v>68</v>
      </c>
      <c r="AP266" s="10">
        <v>10</v>
      </c>
      <c r="AQ266" s="10">
        <v>-15</v>
      </c>
      <c r="AR266" s="17" t="s">
        <v>69</v>
      </c>
      <c r="AS266" s="10">
        <v>5.67</v>
      </c>
      <c r="AT266" s="18">
        <v>1.5347601961103639</v>
      </c>
      <c r="AU266" s="18">
        <v>15.680644923659585</v>
      </c>
      <c r="AV266" s="18">
        <v>1.3489007363613987</v>
      </c>
      <c r="AW266" s="18">
        <f t="shared" si="22"/>
        <v>11.624758220502899</v>
      </c>
      <c r="AX266" s="19" t="s">
        <v>81</v>
      </c>
      <c r="AY266" s="19">
        <v>10</v>
      </c>
      <c r="AZ266" s="19">
        <v>20</v>
      </c>
      <c r="BA266" s="19">
        <v>10</v>
      </c>
      <c r="BB266" s="19">
        <v>-15</v>
      </c>
      <c r="BC266" s="19">
        <v>2</v>
      </c>
      <c r="BD266" s="18">
        <v>1.3985390899306598</v>
      </c>
      <c r="BE266" s="16">
        <f t="shared" si="20"/>
        <v>1.4666496430205118</v>
      </c>
      <c r="BF266" s="16">
        <v>1.5347601961103639</v>
      </c>
      <c r="BG266" s="16">
        <v>1.3985390899306598</v>
      </c>
      <c r="BH266" s="20">
        <f t="shared" si="23"/>
        <v>-0.13622110617970407</v>
      </c>
      <c r="BI266" s="10">
        <v>-15</v>
      </c>
    </row>
    <row r="267" spans="1:61" x14ac:dyDescent="0.25">
      <c r="A267" s="10">
        <v>71</v>
      </c>
      <c r="B267" s="10">
        <v>6</v>
      </c>
      <c r="C267" s="10" t="s">
        <v>128</v>
      </c>
      <c r="D267" s="10">
        <v>493360.376774</v>
      </c>
      <c r="E267" s="10">
        <v>5180672.0032200003</v>
      </c>
      <c r="F267" s="10" t="s">
        <v>82</v>
      </c>
      <c r="G267" s="10" t="s">
        <v>169</v>
      </c>
      <c r="H267" s="10">
        <v>5</v>
      </c>
      <c r="I267" s="10" t="s">
        <v>121</v>
      </c>
      <c r="J267" s="10">
        <v>20</v>
      </c>
      <c r="K267" s="10">
        <v>30</v>
      </c>
      <c r="L267" s="10">
        <v>10</v>
      </c>
      <c r="M267" s="10">
        <v>-25</v>
      </c>
      <c r="N267" s="10">
        <v>3</v>
      </c>
      <c r="O267" s="10">
        <v>5.34</v>
      </c>
      <c r="P267" s="11">
        <v>1.4667282938534438</v>
      </c>
      <c r="Q267" s="11">
        <v>1.4667282938534438</v>
      </c>
      <c r="R267" s="12">
        <v>6</v>
      </c>
      <c r="S267" s="12" t="s">
        <v>128</v>
      </c>
      <c r="T267" s="10" t="s">
        <v>164</v>
      </c>
      <c r="U267" s="13">
        <v>10</v>
      </c>
      <c r="V267" s="16">
        <v>1.1100000000000001</v>
      </c>
      <c r="W267" s="16"/>
      <c r="X267" s="15" t="s">
        <v>169</v>
      </c>
      <c r="Y267" s="12">
        <v>4</v>
      </c>
      <c r="Z267" s="16">
        <v>6</v>
      </c>
      <c r="AA267" s="16" t="s">
        <v>128</v>
      </c>
      <c r="AB267" s="16" t="s">
        <v>169</v>
      </c>
      <c r="AC267" s="16" t="s">
        <v>121</v>
      </c>
      <c r="AD267" s="16" t="s">
        <v>164</v>
      </c>
      <c r="AE267" s="16">
        <v>1.4667282938534438</v>
      </c>
      <c r="AF267" s="16">
        <v>1.1100000000000001</v>
      </c>
      <c r="AG267" s="16">
        <v>1.1100000000000001</v>
      </c>
      <c r="AH267" s="16">
        <v>44.00184881560331</v>
      </c>
      <c r="AI267" s="16">
        <v>20.677809383724245</v>
      </c>
      <c r="AJ267" s="16">
        <v>1.6605376848703013</v>
      </c>
      <c r="AK267" s="16">
        <f t="shared" si="21"/>
        <v>12.452478237697639</v>
      </c>
      <c r="AL267" s="10" t="s">
        <v>164</v>
      </c>
      <c r="AM267" s="10">
        <v>2</v>
      </c>
      <c r="AN267" s="10" t="s">
        <v>68</v>
      </c>
      <c r="AO267" s="10" t="s">
        <v>70</v>
      </c>
      <c r="AP267" s="10">
        <v>10</v>
      </c>
      <c r="AQ267" s="10">
        <v>-25</v>
      </c>
      <c r="AR267" s="17" t="s">
        <v>71</v>
      </c>
      <c r="AS267" s="10">
        <v>6.6</v>
      </c>
      <c r="AT267" s="18">
        <v>1.4667282938534438</v>
      </c>
      <c r="AU267" s="18">
        <v>7.8541833407558066</v>
      </c>
      <c r="AV267" s="18">
        <v>0.8605294900038154</v>
      </c>
      <c r="AW267" s="18">
        <f t="shared" si="22"/>
        <v>9.1271518663712303</v>
      </c>
      <c r="AX267" s="19" t="s">
        <v>179</v>
      </c>
      <c r="AY267" s="19">
        <v>20</v>
      </c>
      <c r="AZ267" s="19">
        <v>30</v>
      </c>
      <c r="BA267" s="19">
        <v>10</v>
      </c>
      <c r="BB267" s="19">
        <v>-25</v>
      </c>
      <c r="BC267" s="19">
        <v>3</v>
      </c>
      <c r="BD267" s="18">
        <v>1.3784251107151049</v>
      </c>
      <c r="BE267" s="16">
        <f t="shared" si="20"/>
        <v>1.4225767022842744</v>
      </c>
      <c r="BF267" s="16">
        <v>1.4667282938534438</v>
      </c>
      <c r="BG267" s="16">
        <v>1.3784251107151049</v>
      </c>
      <c r="BH267" s="20">
        <f t="shared" si="23"/>
        <v>-8.8303183138338959E-2</v>
      </c>
      <c r="BI267" s="10">
        <v>-25</v>
      </c>
    </row>
    <row r="268" spans="1:61" x14ac:dyDescent="0.25">
      <c r="A268" s="10">
        <v>71</v>
      </c>
      <c r="B268" s="10">
        <v>6</v>
      </c>
      <c r="C268" s="10" t="s">
        <v>128</v>
      </c>
      <c r="D268" s="10">
        <v>493360.376774</v>
      </c>
      <c r="E268" s="10">
        <v>5180672.0032200003</v>
      </c>
      <c r="F268" s="10" t="s">
        <v>129</v>
      </c>
      <c r="G268" s="10" t="s">
        <v>169</v>
      </c>
      <c r="H268" s="10">
        <v>5</v>
      </c>
      <c r="I268" s="10" t="s">
        <v>121</v>
      </c>
      <c r="J268" s="10">
        <v>24</v>
      </c>
      <c r="K268" s="10">
        <v>73</v>
      </c>
      <c r="L268" s="10">
        <v>49</v>
      </c>
      <c r="M268" s="10">
        <v>-48.5</v>
      </c>
      <c r="N268" s="10">
        <v>4</v>
      </c>
      <c r="O268" s="10">
        <v>6.46</v>
      </c>
      <c r="P268" s="11">
        <v>1.4749846197106957</v>
      </c>
      <c r="Q268" s="22">
        <v>1.4373985025148914</v>
      </c>
      <c r="R268" s="13">
        <v>6</v>
      </c>
      <c r="S268" s="13" t="s">
        <v>128</v>
      </c>
      <c r="T268" s="10" t="s">
        <v>129</v>
      </c>
      <c r="U268" s="12">
        <v>43</v>
      </c>
      <c r="V268" s="16">
        <v>1.2</v>
      </c>
      <c r="W268" s="16"/>
      <c r="X268" s="15" t="s">
        <v>169</v>
      </c>
      <c r="Y268" s="12">
        <v>5</v>
      </c>
      <c r="Z268" s="16">
        <v>6</v>
      </c>
      <c r="AA268" s="16" t="s">
        <v>128</v>
      </c>
      <c r="AB268" s="16" t="s">
        <v>169</v>
      </c>
      <c r="AC268" s="16" t="s">
        <v>121</v>
      </c>
      <c r="AD268" s="16" t="s">
        <v>129</v>
      </c>
      <c r="AE268" s="16">
        <v>1.4749846197106957</v>
      </c>
      <c r="AF268" s="16">
        <v>1.2</v>
      </c>
      <c r="AG268" s="16">
        <v>1.2611110999999999</v>
      </c>
      <c r="AH268" s="16">
        <v>107.42618746316322</v>
      </c>
      <c r="AI268" s="16">
        <v>28.348914248629274</v>
      </c>
      <c r="AJ268" s="16">
        <v>3.9926470833131198</v>
      </c>
      <c r="AK268" s="16">
        <f t="shared" si="21"/>
        <v>7.1002805049088371</v>
      </c>
      <c r="AL268" s="10" t="s">
        <v>129</v>
      </c>
      <c r="AM268" s="10">
        <v>7</v>
      </c>
      <c r="AN268" s="10">
        <v>30</v>
      </c>
      <c r="AO268" s="10">
        <v>73</v>
      </c>
      <c r="AP268" s="10">
        <v>43</v>
      </c>
      <c r="AQ268" s="10">
        <v>-51.5</v>
      </c>
      <c r="AR268" s="17">
        <v>4</v>
      </c>
      <c r="AS268" s="10">
        <v>6.5</v>
      </c>
      <c r="AT268" s="16">
        <v>1.4749846197106957</v>
      </c>
      <c r="AU268" s="16">
        <v>23.659815289085746</v>
      </c>
      <c r="AV268" s="16">
        <v>3.4058869853739666</v>
      </c>
      <c r="AW268" s="16">
        <f t="shared" si="22"/>
        <v>6.9467411545623836</v>
      </c>
      <c r="AX268" s="10" t="s">
        <v>129</v>
      </c>
      <c r="AY268" s="10">
        <v>30</v>
      </c>
      <c r="AZ268" s="10">
        <v>73</v>
      </c>
      <c r="BA268" s="10">
        <v>43</v>
      </c>
      <c r="BB268" s="10">
        <v>-51.5</v>
      </c>
      <c r="BC268" s="10">
        <v>4</v>
      </c>
      <c r="BD268" s="16">
        <v>1.3998123853190869</v>
      </c>
      <c r="BE268" s="18">
        <f t="shared" si="20"/>
        <v>1.4373985025148914</v>
      </c>
      <c r="BF268" s="16">
        <v>1.4373985025148914</v>
      </c>
      <c r="BG268" s="16">
        <v>1.4373985025148914</v>
      </c>
      <c r="BH268" s="20">
        <f t="shared" si="23"/>
        <v>-7.5172234391608805E-2</v>
      </c>
      <c r="BI268" s="10">
        <v>-51.5</v>
      </c>
    </row>
    <row r="269" spans="1:61" x14ac:dyDescent="0.25">
      <c r="A269" s="10">
        <v>71</v>
      </c>
      <c r="B269" s="10">
        <v>6</v>
      </c>
      <c r="C269" s="10" t="s">
        <v>128</v>
      </c>
      <c r="D269" s="10">
        <v>493360.376774</v>
      </c>
      <c r="E269" s="10">
        <v>5180672.0032200003</v>
      </c>
      <c r="F269" s="10" t="s">
        <v>130</v>
      </c>
      <c r="G269" s="10" t="s">
        <v>169</v>
      </c>
      <c r="H269" s="10">
        <v>5</v>
      </c>
      <c r="I269" s="10" t="s">
        <v>121</v>
      </c>
      <c r="J269" s="10">
        <v>73</v>
      </c>
      <c r="K269" s="10">
        <v>94</v>
      </c>
      <c r="L269" s="10">
        <v>21</v>
      </c>
      <c r="M269" s="10">
        <v>-83.5</v>
      </c>
      <c r="N269" s="10">
        <v>5</v>
      </c>
      <c r="O269" s="10">
        <v>6.95</v>
      </c>
      <c r="P269" s="11">
        <v>1.4285167169881214</v>
      </c>
      <c r="Q269" s="22">
        <v>1.3663021869164929</v>
      </c>
      <c r="R269" s="12">
        <v>6</v>
      </c>
      <c r="S269" s="12" t="s">
        <v>128</v>
      </c>
      <c r="T269" s="10" t="s">
        <v>130</v>
      </c>
      <c r="U269" s="12">
        <v>21</v>
      </c>
      <c r="V269" s="16">
        <v>1.3</v>
      </c>
      <c r="W269" s="16"/>
      <c r="X269" s="15" t="s">
        <v>169</v>
      </c>
      <c r="Y269" s="12">
        <v>6</v>
      </c>
      <c r="Z269" s="16">
        <v>6</v>
      </c>
      <c r="AA269" s="16" t="s">
        <v>128</v>
      </c>
      <c r="AB269" s="16" t="s">
        <v>169</v>
      </c>
      <c r="AC269" s="16" t="s">
        <v>121</v>
      </c>
      <c r="AD269" s="16" t="s">
        <v>130</v>
      </c>
      <c r="AE269" s="16">
        <v>1.4285167169881214</v>
      </c>
      <c r="AF269" s="16">
        <v>1.3</v>
      </c>
      <c r="AG269" s="16">
        <v>1.4237500000000001</v>
      </c>
      <c r="AH269" s="16">
        <v>137.42503851991376</v>
      </c>
      <c r="AI269" s="16">
        <v>10.820455791158841</v>
      </c>
      <c r="AJ269" s="16">
        <v>1.5127790112849562</v>
      </c>
      <c r="AK269" s="16">
        <f t="shared" si="21"/>
        <v>7.1527008971177706</v>
      </c>
      <c r="AL269" s="10" t="s">
        <v>130</v>
      </c>
      <c r="AM269" s="10">
        <v>7</v>
      </c>
      <c r="AN269" s="10">
        <v>73</v>
      </c>
      <c r="AO269" s="10">
        <v>94</v>
      </c>
      <c r="AP269" s="10">
        <v>21</v>
      </c>
      <c r="AQ269" s="10">
        <v>-83.5</v>
      </c>
      <c r="AR269" s="17">
        <v>5</v>
      </c>
      <c r="AS269" s="10">
        <v>7.61</v>
      </c>
      <c r="AT269" s="16">
        <v>1.4285167169881214</v>
      </c>
      <c r="AU269" s="16">
        <v>6.5952474048266092</v>
      </c>
      <c r="AV269" s="16">
        <v>1.6691360727976008</v>
      </c>
      <c r="AW269" s="16">
        <f t="shared" si="22"/>
        <v>3.9512940330697339</v>
      </c>
      <c r="AX269" s="10" t="s">
        <v>130</v>
      </c>
      <c r="AY269" s="10">
        <v>73</v>
      </c>
      <c r="AZ269" s="10">
        <v>94</v>
      </c>
      <c r="BA269" s="10">
        <v>21</v>
      </c>
      <c r="BB269" s="10">
        <v>-83.5</v>
      </c>
      <c r="BC269" s="10">
        <v>5</v>
      </c>
      <c r="BD269" s="16">
        <v>1.3040876568448643</v>
      </c>
      <c r="BE269" s="18">
        <f t="shared" si="20"/>
        <v>1.3663021869164929</v>
      </c>
      <c r="BF269" s="16">
        <v>1.3663021869164929</v>
      </c>
      <c r="BG269" s="16">
        <v>1.3663021869164929</v>
      </c>
      <c r="BH269" s="20">
        <f t="shared" si="23"/>
        <v>-0.12442906014325716</v>
      </c>
      <c r="BI269" s="10">
        <v>-83.5</v>
      </c>
    </row>
    <row r="270" spans="1:61" x14ac:dyDescent="0.25">
      <c r="A270" s="10">
        <v>71</v>
      </c>
      <c r="B270" s="10">
        <v>6</v>
      </c>
      <c r="C270" s="10" t="s">
        <v>128</v>
      </c>
      <c r="D270" s="10">
        <v>493360.376774</v>
      </c>
      <c r="E270" s="10">
        <v>5180672.0032200003</v>
      </c>
      <c r="F270" s="10" t="s">
        <v>180</v>
      </c>
      <c r="G270" s="10" t="s">
        <v>169</v>
      </c>
      <c r="H270" s="10">
        <v>5</v>
      </c>
      <c r="I270" s="10" t="s">
        <v>121</v>
      </c>
      <c r="J270" s="10">
        <v>94</v>
      </c>
      <c r="K270" s="10">
        <v>127</v>
      </c>
      <c r="L270" s="10">
        <v>33</v>
      </c>
      <c r="M270" s="10">
        <v>-110.5</v>
      </c>
      <c r="N270" s="10">
        <v>6</v>
      </c>
      <c r="O270" s="10">
        <v>7.58</v>
      </c>
      <c r="P270" s="11">
        <v>1.375016143834207</v>
      </c>
      <c r="Q270" s="22">
        <v>1.3221332266710655</v>
      </c>
      <c r="R270" s="12">
        <v>6</v>
      </c>
      <c r="S270" s="12" t="s">
        <v>128</v>
      </c>
      <c r="T270" s="10" t="s">
        <v>180</v>
      </c>
      <c r="U270" s="12">
        <v>33</v>
      </c>
      <c r="V270" s="16">
        <v>1.53</v>
      </c>
      <c r="W270" s="16"/>
      <c r="X270" s="15" t="s">
        <v>169</v>
      </c>
      <c r="Y270" s="12">
        <v>7</v>
      </c>
      <c r="Z270" s="16">
        <v>6</v>
      </c>
      <c r="AA270" s="16" t="s">
        <v>128</v>
      </c>
      <c r="AB270" s="16" t="s">
        <v>169</v>
      </c>
      <c r="AC270" s="16" t="s">
        <v>121</v>
      </c>
      <c r="AD270" s="16" t="s">
        <v>180</v>
      </c>
      <c r="AE270" s="16">
        <v>1.375016143834207</v>
      </c>
      <c r="AF270" s="16">
        <v>1.53</v>
      </c>
      <c r="AG270" s="16">
        <v>1.53</v>
      </c>
      <c r="AH270" s="16">
        <v>182.8005712664426</v>
      </c>
      <c r="AI270" s="16">
        <v>20.66923297310699</v>
      </c>
      <c r="AJ270" s="16">
        <v>1.5973985396905119</v>
      </c>
      <c r="AK270" s="16">
        <f t="shared" si="21"/>
        <v>12.939308794605228</v>
      </c>
      <c r="AL270" s="10" t="s">
        <v>180</v>
      </c>
      <c r="AM270" s="10">
        <v>8</v>
      </c>
      <c r="AN270" s="10">
        <v>94</v>
      </c>
      <c r="AO270" s="10">
        <v>127</v>
      </c>
      <c r="AP270" s="10">
        <v>33</v>
      </c>
      <c r="AQ270" s="10">
        <v>-110.5</v>
      </c>
      <c r="AR270" s="17">
        <v>6</v>
      </c>
      <c r="AS270" s="10">
        <v>7.65</v>
      </c>
      <c r="AT270" s="16">
        <v>1.375016143834207</v>
      </c>
      <c r="AU270" s="16">
        <v>8.3023612266323781</v>
      </c>
      <c r="AV270" s="16">
        <v>1.2500959271668695</v>
      </c>
      <c r="AW270" s="16">
        <f t="shared" si="22"/>
        <v>6.6413793103448251</v>
      </c>
      <c r="AX270" s="10" t="s">
        <v>180</v>
      </c>
      <c r="AY270" s="10">
        <v>94</v>
      </c>
      <c r="AZ270" s="10">
        <v>127</v>
      </c>
      <c r="BA270" s="10">
        <v>33</v>
      </c>
      <c r="BB270" s="10">
        <v>-110.5</v>
      </c>
      <c r="BC270" s="10">
        <v>6</v>
      </c>
      <c r="BD270" s="16">
        <v>1.2692503095079242</v>
      </c>
      <c r="BE270" s="18">
        <f t="shared" si="20"/>
        <v>1.3221332266710655</v>
      </c>
      <c r="BF270" s="16">
        <v>1.3221332266710655</v>
      </c>
      <c r="BG270" s="16">
        <v>1.3221332266710655</v>
      </c>
      <c r="BH270" s="20">
        <f t="shared" si="23"/>
        <v>-0.10576583432628284</v>
      </c>
      <c r="BI270" s="10">
        <v>-110.5</v>
      </c>
    </row>
    <row r="271" spans="1:61" x14ac:dyDescent="0.25">
      <c r="A271" s="10">
        <v>71</v>
      </c>
      <c r="B271" s="10">
        <v>6</v>
      </c>
      <c r="C271" s="10" t="s">
        <v>128</v>
      </c>
      <c r="D271" s="10">
        <v>493360.376774</v>
      </c>
      <c r="E271" s="10">
        <v>5180672.0032200003</v>
      </c>
      <c r="F271" s="10" t="s">
        <v>175</v>
      </c>
      <c r="G271" s="10" t="s">
        <v>169</v>
      </c>
      <c r="H271" s="10">
        <v>5</v>
      </c>
      <c r="I271" s="10" t="s">
        <v>121</v>
      </c>
      <c r="J271" s="10">
        <v>127</v>
      </c>
      <c r="K271" s="10">
        <v>153</v>
      </c>
      <c r="L271" s="10">
        <v>26</v>
      </c>
      <c r="M271" s="10">
        <v>-140</v>
      </c>
      <c r="N271" s="10">
        <v>7</v>
      </c>
      <c r="O271" s="10">
        <v>7.87</v>
      </c>
      <c r="P271" s="11">
        <v>1.3601016115273374</v>
      </c>
      <c r="Q271" s="22">
        <v>1.3145334878309438</v>
      </c>
      <c r="R271" s="12">
        <v>6</v>
      </c>
      <c r="S271" s="12" t="s">
        <v>128</v>
      </c>
      <c r="T271" s="10" t="s">
        <v>175</v>
      </c>
      <c r="U271" s="12">
        <v>26</v>
      </c>
      <c r="V271" s="16">
        <v>1.53</v>
      </c>
      <c r="W271" s="16"/>
      <c r="X271" s="15" t="s">
        <v>169</v>
      </c>
      <c r="Y271" s="12">
        <v>8</v>
      </c>
      <c r="Z271" s="16">
        <v>6</v>
      </c>
      <c r="AA271" s="16" t="s">
        <v>128</v>
      </c>
      <c r="AB271" s="16" t="s">
        <v>169</v>
      </c>
      <c r="AC271" s="16" t="s">
        <v>121</v>
      </c>
      <c r="AD271" s="16" t="s">
        <v>175</v>
      </c>
      <c r="AE271" s="16">
        <v>1.3601016115273374</v>
      </c>
      <c r="AF271" s="16">
        <v>1.53</v>
      </c>
      <c r="AG271" s="16">
        <v>1.4533332999999999</v>
      </c>
      <c r="AH271" s="16">
        <v>218.16321316615338</v>
      </c>
      <c r="AI271" s="16">
        <v>33.86850863355405</v>
      </c>
      <c r="AJ271" s="16">
        <v>1.1035415261717414</v>
      </c>
      <c r="AK271" s="16">
        <f t="shared" si="21"/>
        <v>30.690742333046721</v>
      </c>
      <c r="AL271" s="10" t="s">
        <v>175</v>
      </c>
      <c r="AM271" s="10">
        <v>8</v>
      </c>
      <c r="AN271" s="10">
        <v>127</v>
      </c>
      <c r="AO271" s="10">
        <v>153</v>
      </c>
      <c r="AP271" s="10">
        <v>26</v>
      </c>
      <c r="AQ271" s="10">
        <v>-140</v>
      </c>
      <c r="AR271" s="17">
        <v>7</v>
      </c>
      <c r="AS271" s="10">
        <v>7.78</v>
      </c>
      <c r="AT271" s="16">
        <v>1.3601016115273374</v>
      </c>
      <c r="AU271" s="16">
        <v>6.1389546337897887</v>
      </c>
      <c r="AV271" s="16">
        <v>1.6560325201634551</v>
      </c>
      <c r="AW271" s="16">
        <f t="shared" si="22"/>
        <v>3.7070254110612852</v>
      </c>
      <c r="AX271" s="10" t="s">
        <v>175</v>
      </c>
      <c r="AY271" s="10">
        <v>127</v>
      </c>
      <c r="AZ271" s="10">
        <v>153</v>
      </c>
      <c r="BA271" s="10">
        <v>26</v>
      </c>
      <c r="BB271" s="10">
        <v>-140</v>
      </c>
      <c r="BC271" s="10">
        <v>7</v>
      </c>
      <c r="BD271" s="16">
        <v>1.2689653641345502</v>
      </c>
      <c r="BE271" s="18">
        <f t="shared" si="20"/>
        <v>1.3145334878309438</v>
      </c>
      <c r="BF271" s="16">
        <v>1.3145334878309438</v>
      </c>
      <c r="BG271" s="16">
        <v>1.3145334878309438</v>
      </c>
      <c r="BH271" s="20">
        <f t="shared" si="23"/>
        <v>-9.1136247392787251E-2</v>
      </c>
      <c r="BI271" s="10">
        <v>-140</v>
      </c>
    </row>
    <row r="272" spans="1:61" x14ac:dyDescent="0.25">
      <c r="A272" s="10">
        <v>73</v>
      </c>
      <c r="B272" s="10">
        <v>8</v>
      </c>
      <c r="C272" s="10" t="s">
        <v>128</v>
      </c>
      <c r="D272" s="10">
        <v>493421.80271800002</v>
      </c>
      <c r="E272" s="10">
        <v>5180680.0438900003</v>
      </c>
      <c r="F272" s="10" t="s">
        <v>78</v>
      </c>
      <c r="G272" s="10" t="s">
        <v>169</v>
      </c>
      <c r="H272" s="10">
        <v>5</v>
      </c>
      <c r="I272" s="10" t="s">
        <v>79</v>
      </c>
      <c r="J272" s="10">
        <v>0</v>
      </c>
      <c r="K272" s="10">
        <v>10</v>
      </c>
      <c r="L272" s="10">
        <v>10</v>
      </c>
      <c r="M272" s="10">
        <v>-5</v>
      </c>
      <c r="N272" s="10">
        <v>1</v>
      </c>
      <c r="O272" s="10">
        <v>5.44</v>
      </c>
      <c r="P272" s="11">
        <v>1.2165063013115303</v>
      </c>
      <c r="Q272" s="11">
        <v>1.2165063013115303</v>
      </c>
      <c r="R272" s="12">
        <v>8</v>
      </c>
      <c r="S272" s="12" t="s">
        <v>128</v>
      </c>
      <c r="T272" s="10" t="s">
        <v>78</v>
      </c>
      <c r="U272" s="13">
        <v>10</v>
      </c>
      <c r="V272" s="16">
        <v>1.1100000000000001</v>
      </c>
      <c r="W272" s="16"/>
      <c r="X272" s="15" t="s">
        <v>169</v>
      </c>
      <c r="Y272" s="12">
        <v>2</v>
      </c>
      <c r="Z272" s="16">
        <v>8</v>
      </c>
      <c r="AA272" s="16" t="s">
        <v>128</v>
      </c>
      <c r="AB272" s="16" t="s">
        <v>169</v>
      </c>
      <c r="AC272" s="16" t="s">
        <v>79</v>
      </c>
      <c r="AD272" s="16" t="s">
        <v>78</v>
      </c>
      <c r="AE272" s="16">
        <v>1.2165063013115303</v>
      </c>
      <c r="AF272" s="16">
        <v>1.1100000000000001</v>
      </c>
      <c r="AG272" s="16">
        <v>1.1100000000000001</v>
      </c>
      <c r="AH272" s="16">
        <v>12.165063013115303</v>
      </c>
      <c r="AI272" s="16">
        <v>26.710828857897269</v>
      </c>
      <c r="AJ272" s="16">
        <v>1.8667289193625431</v>
      </c>
      <c r="AK272" s="16">
        <f t="shared" si="21"/>
        <v>14.308895405669599</v>
      </c>
      <c r="AL272" s="10" t="s">
        <v>78</v>
      </c>
      <c r="AM272" s="10">
        <v>1</v>
      </c>
      <c r="AN272" s="10" t="s">
        <v>63</v>
      </c>
      <c r="AO272" s="10" t="s">
        <v>64</v>
      </c>
      <c r="AP272" s="10">
        <v>10</v>
      </c>
      <c r="AQ272" s="10">
        <v>-5</v>
      </c>
      <c r="AR272" s="17" t="s">
        <v>65</v>
      </c>
      <c r="AS272" s="10">
        <v>4.83</v>
      </c>
      <c r="AT272" s="18">
        <v>1.1047248301469414</v>
      </c>
      <c r="AU272" s="18">
        <v>42.424339753734174</v>
      </c>
      <c r="AV272" s="18">
        <v>2.541556287674311</v>
      </c>
      <c r="AW272" s="18">
        <f t="shared" si="22"/>
        <v>16.69226841816484</v>
      </c>
      <c r="AX272" s="19" t="s">
        <v>78</v>
      </c>
      <c r="AY272" s="19">
        <v>0</v>
      </c>
      <c r="AZ272" s="19">
        <v>10</v>
      </c>
      <c r="BA272" s="19">
        <v>10</v>
      </c>
      <c r="BB272" s="19">
        <v>-5</v>
      </c>
      <c r="BC272" s="19">
        <v>1</v>
      </c>
      <c r="BD272" s="18">
        <v>1.0811263828360711</v>
      </c>
      <c r="BE272" s="16">
        <f t="shared" si="20"/>
        <v>1.0929256064915063</v>
      </c>
      <c r="BF272" s="16">
        <v>1.1047248301469414</v>
      </c>
      <c r="BG272" s="16">
        <v>1.0811263828360711</v>
      </c>
      <c r="BH272" s="20">
        <f t="shared" si="23"/>
        <v>-2.3598447310870352E-2</v>
      </c>
      <c r="BI272" s="10">
        <v>-5</v>
      </c>
    </row>
    <row r="273" spans="1:61" x14ac:dyDescent="0.25">
      <c r="A273" s="10">
        <v>73</v>
      </c>
      <c r="B273" s="10">
        <v>8</v>
      </c>
      <c r="C273" s="10" t="s">
        <v>128</v>
      </c>
      <c r="D273" s="10">
        <v>493421.80271800002</v>
      </c>
      <c r="E273" s="10">
        <v>5180680.0438900003</v>
      </c>
      <c r="F273" s="10" t="s">
        <v>82</v>
      </c>
      <c r="G273" s="10" t="s">
        <v>169</v>
      </c>
      <c r="H273" s="10">
        <v>5</v>
      </c>
      <c r="I273" s="10" t="s">
        <v>79</v>
      </c>
      <c r="J273" s="10">
        <v>10</v>
      </c>
      <c r="K273" s="10">
        <v>20</v>
      </c>
      <c r="L273" s="10">
        <v>10</v>
      </c>
      <c r="M273" s="10">
        <v>-15</v>
      </c>
      <c r="N273" s="10">
        <v>2</v>
      </c>
      <c r="O273" s="10">
        <v>5.34</v>
      </c>
      <c r="P273" s="11">
        <v>1.2165063013115303</v>
      </c>
      <c r="Q273" s="11">
        <v>1.2165063013115303</v>
      </c>
      <c r="R273" s="12">
        <v>8</v>
      </c>
      <c r="S273" s="12" t="s">
        <v>128</v>
      </c>
      <c r="T273" s="10" t="s">
        <v>82</v>
      </c>
      <c r="U273" s="21">
        <v>10</v>
      </c>
      <c r="V273" s="16">
        <v>1.1100000000000001</v>
      </c>
      <c r="W273" s="16"/>
      <c r="X273" s="15" t="s">
        <v>169</v>
      </c>
      <c r="Y273" s="12">
        <v>3</v>
      </c>
      <c r="Z273" s="16">
        <v>8</v>
      </c>
      <c r="AA273" s="16" t="s">
        <v>128</v>
      </c>
      <c r="AB273" s="16" t="s">
        <v>169</v>
      </c>
      <c r="AC273" s="16" t="s">
        <v>79</v>
      </c>
      <c r="AD273" s="16" t="s">
        <v>82</v>
      </c>
      <c r="AE273" s="16">
        <v>1.2165063013115303</v>
      </c>
      <c r="AF273" s="16">
        <v>1.1100000000000001</v>
      </c>
      <c r="AG273" s="16">
        <v>1.1357143000000001</v>
      </c>
      <c r="AH273" s="16">
        <v>24.330126026230605</v>
      </c>
      <c r="AI273" s="16">
        <v>24.29484734349257</v>
      </c>
      <c r="AJ273" s="16">
        <v>1.6920386144942072</v>
      </c>
      <c r="AK273" s="16">
        <f t="shared" si="21"/>
        <v>14.358329139406141</v>
      </c>
      <c r="AL273" s="10" t="s">
        <v>82</v>
      </c>
      <c r="AM273" s="10">
        <v>2</v>
      </c>
      <c r="AN273" s="10" t="s">
        <v>64</v>
      </c>
      <c r="AO273" s="10" t="s">
        <v>68</v>
      </c>
      <c r="AP273" s="10">
        <v>10</v>
      </c>
      <c r="AQ273" s="10">
        <v>-15</v>
      </c>
      <c r="AR273" s="17" t="s">
        <v>69</v>
      </c>
      <c r="AS273" s="10">
        <v>5.39</v>
      </c>
      <c r="AT273" s="18">
        <v>1.3771839629999925</v>
      </c>
      <c r="AU273" s="18">
        <v>27.248961891917848</v>
      </c>
      <c r="AV273" s="18">
        <v>2.181459397391988</v>
      </c>
      <c r="AW273" s="18">
        <f t="shared" si="22"/>
        <v>12.491161616161614</v>
      </c>
      <c r="AX273" s="19" t="s">
        <v>82</v>
      </c>
      <c r="AY273" s="19">
        <v>10</v>
      </c>
      <c r="AZ273" s="19">
        <v>20</v>
      </c>
      <c r="BA273" s="19">
        <v>10</v>
      </c>
      <c r="BB273" s="19">
        <v>-15</v>
      </c>
      <c r="BC273" s="19">
        <v>2</v>
      </c>
      <c r="BD273" s="18">
        <v>1.2656809640594953</v>
      </c>
      <c r="BE273" s="16">
        <f t="shared" si="20"/>
        <v>1.3214324635297439</v>
      </c>
      <c r="BF273" s="16">
        <v>1.3771839629999925</v>
      </c>
      <c r="BG273" s="16">
        <v>1.2656809640594953</v>
      </c>
      <c r="BH273" s="20">
        <f t="shared" si="23"/>
        <v>-0.1115029989404972</v>
      </c>
      <c r="BI273" s="10">
        <v>-15</v>
      </c>
    </row>
    <row r="274" spans="1:61" x14ac:dyDescent="0.25">
      <c r="A274" s="10">
        <v>73</v>
      </c>
      <c r="B274" s="10">
        <v>8</v>
      </c>
      <c r="C274" s="10" t="s">
        <v>128</v>
      </c>
      <c r="D274" s="10">
        <v>493421.80271800002</v>
      </c>
      <c r="E274" s="10">
        <v>5180680.0438900003</v>
      </c>
      <c r="F274" s="10" t="s">
        <v>82</v>
      </c>
      <c r="G274" s="10" t="s">
        <v>169</v>
      </c>
      <c r="H274" s="10">
        <v>5</v>
      </c>
      <c r="I274" s="10" t="s">
        <v>79</v>
      </c>
      <c r="J274" s="10">
        <v>20</v>
      </c>
      <c r="K274" s="10">
        <v>30</v>
      </c>
      <c r="L274" s="10">
        <v>10</v>
      </c>
      <c r="M274" s="10">
        <v>-25</v>
      </c>
      <c r="N274" s="10">
        <v>3</v>
      </c>
      <c r="O274" s="10">
        <v>6.08</v>
      </c>
      <c r="P274" s="11">
        <v>1.2165063013115303</v>
      </c>
      <c r="Q274" s="11">
        <v>1.2165063013115303</v>
      </c>
      <c r="R274" s="12">
        <v>8</v>
      </c>
      <c r="S274" s="12" t="s">
        <v>128</v>
      </c>
      <c r="T274" s="10" t="s">
        <v>145</v>
      </c>
      <c r="U274" s="13">
        <v>10</v>
      </c>
      <c r="V274" s="16">
        <v>1.1100000000000001</v>
      </c>
      <c r="W274" s="16"/>
      <c r="X274" s="15" t="s">
        <v>169</v>
      </c>
      <c r="Y274" s="12">
        <v>4</v>
      </c>
      <c r="Z274" s="16">
        <v>8</v>
      </c>
      <c r="AA274" s="16" t="s">
        <v>128</v>
      </c>
      <c r="AB274" s="16" t="s">
        <v>169</v>
      </c>
      <c r="AC274" s="16" t="s">
        <v>79</v>
      </c>
      <c r="AD274" s="16" t="s">
        <v>145</v>
      </c>
      <c r="AE274" s="16">
        <v>1.2165063013115303</v>
      </c>
      <c r="AF274" s="16">
        <v>1.1100000000000001</v>
      </c>
      <c r="AG274" s="16">
        <v>1.1100000000000001</v>
      </c>
      <c r="AH274" s="16">
        <v>36.49518903934591</v>
      </c>
      <c r="AI274" s="16">
        <v>14.031627631108558</v>
      </c>
      <c r="AJ274" s="16">
        <v>1.3163543867531742</v>
      </c>
      <c r="AK274" s="16">
        <f t="shared" si="21"/>
        <v>10.659460531535105</v>
      </c>
      <c r="AL274" s="10" t="s">
        <v>145</v>
      </c>
      <c r="AM274" s="10">
        <v>3</v>
      </c>
      <c r="AN274" s="10" t="s">
        <v>68</v>
      </c>
      <c r="AO274" s="10" t="s">
        <v>70</v>
      </c>
      <c r="AP274" s="10">
        <v>10</v>
      </c>
      <c r="AQ274" s="10">
        <v>-25</v>
      </c>
      <c r="AR274" s="17" t="s">
        <v>71</v>
      </c>
      <c r="AS274" s="10">
        <v>6.51</v>
      </c>
      <c r="AT274" s="18">
        <v>1.2165063013115303</v>
      </c>
      <c r="AU274" s="18">
        <v>14.233123725344903</v>
      </c>
      <c r="AV274" s="18">
        <v>1.2547045991727124</v>
      </c>
      <c r="AW274" s="18">
        <f t="shared" si="22"/>
        <v>11.343804537521814</v>
      </c>
      <c r="AX274" s="19" t="s">
        <v>145</v>
      </c>
      <c r="AY274" s="19">
        <v>20</v>
      </c>
      <c r="AZ274" s="19">
        <v>30</v>
      </c>
      <c r="BA274" s="19">
        <v>10</v>
      </c>
      <c r="BB274" s="19">
        <v>-25</v>
      </c>
      <c r="BC274" s="19">
        <v>3</v>
      </c>
      <c r="BD274" s="18">
        <v>1.224482594350442</v>
      </c>
      <c r="BE274" s="16">
        <f t="shared" si="20"/>
        <v>1.220494447830986</v>
      </c>
      <c r="BF274" s="16">
        <v>1.2165063013115303</v>
      </c>
      <c r="BG274" s="16">
        <v>1.224482594350442</v>
      </c>
      <c r="BH274" s="20">
        <f t="shared" si="23"/>
        <v>7.9762930389117859E-3</v>
      </c>
      <c r="BI274" s="10">
        <v>-25</v>
      </c>
    </row>
    <row r="275" spans="1:61" x14ac:dyDescent="0.25">
      <c r="A275" s="10">
        <v>73</v>
      </c>
      <c r="B275" s="10">
        <v>8</v>
      </c>
      <c r="C275" s="10" t="s">
        <v>128</v>
      </c>
      <c r="D275" s="10">
        <v>493421.80271800002</v>
      </c>
      <c r="E275" s="10">
        <v>5180680.0438900003</v>
      </c>
      <c r="F275" s="10" t="s">
        <v>83</v>
      </c>
      <c r="G275" s="10" t="s">
        <v>169</v>
      </c>
      <c r="H275" s="10">
        <v>5</v>
      </c>
      <c r="I275" s="10" t="s">
        <v>79</v>
      </c>
      <c r="J275" s="10">
        <v>25</v>
      </c>
      <c r="K275" s="10">
        <v>52</v>
      </c>
      <c r="L275" s="10">
        <v>27</v>
      </c>
      <c r="M275" s="10">
        <v>-38.5</v>
      </c>
      <c r="N275" s="10">
        <v>4</v>
      </c>
      <c r="O275" s="10">
        <v>6.4</v>
      </c>
      <c r="P275" s="11">
        <v>1.305389118160625</v>
      </c>
      <c r="Q275" s="22">
        <v>1.3214584721533749</v>
      </c>
      <c r="R275" s="13">
        <v>8</v>
      </c>
      <c r="S275" s="13" t="s">
        <v>128</v>
      </c>
      <c r="T275" s="10" t="s">
        <v>83</v>
      </c>
      <c r="U275" s="12">
        <v>22</v>
      </c>
      <c r="V275" s="16">
        <v>1.2</v>
      </c>
      <c r="W275" s="16"/>
      <c r="X275" s="15" t="s">
        <v>169</v>
      </c>
      <c r="Y275" s="12">
        <v>5</v>
      </c>
      <c r="Z275" s="16">
        <v>8</v>
      </c>
      <c r="AA275" s="16" t="s">
        <v>128</v>
      </c>
      <c r="AB275" s="16" t="s">
        <v>169</v>
      </c>
      <c r="AC275" s="16" t="s">
        <v>79</v>
      </c>
      <c r="AD275" s="16" t="s">
        <v>83</v>
      </c>
      <c r="AE275" s="16">
        <v>1.305389118160625</v>
      </c>
      <c r="AF275" s="16">
        <v>1.2</v>
      </c>
      <c r="AG275" s="16">
        <v>1.1760326000000001</v>
      </c>
      <c r="AH275" s="16">
        <v>65.213749638879662</v>
      </c>
      <c r="AI275" s="16">
        <v>23.520221681480436</v>
      </c>
      <c r="AJ275" s="16">
        <v>2.6751087789624792</v>
      </c>
      <c r="AK275" s="16">
        <f t="shared" si="21"/>
        <v>8.7922486989865796</v>
      </c>
      <c r="AL275" s="10" t="s">
        <v>83</v>
      </c>
      <c r="AM275" s="10">
        <v>3</v>
      </c>
      <c r="AN275" s="10">
        <v>30</v>
      </c>
      <c r="AO275" s="10">
        <v>52</v>
      </c>
      <c r="AP275" s="10">
        <v>22</v>
      </c>
      <c r="AQ275" s="10">
        <v>-41</v>
      </c>
      <c r="AR275" s="17">
        <v>4</v>
      </c>
      <c r="AS275" s="10" t="s">
        <v>80</v>
      </c>
      <c r="AT275" s="16">
        <v>1.305389118160625</v>
      </c>
      <c r="AU275" s="16">
        <v>15.920134068351533</v>
      </c>
      <c r="AV275" s="16">
        <v>2.3104082002324899</v>
      </c>
      <c r="AW275" s="16">
        <f t="shared" si="22"/>
        <v>6.8906152889993786</v>
      </c>
      <c r="AX275" s="10" t="s">
        <v>83</v>
      </c>
      <c r="AY275" s="10">
        <v>30</v>
      </c>
      <c r="AZ275" s="10">
        <v>52</v>
      </c>
      <c r="BA275" s="10">
        <v>22</v>
      </c>
      <c r="BB275" s="10">
        <v>-41</v>
      </c>
      <c r="BC275" s="10">
        <v>4</v>
      </c>
      <c r="BD275" s="16">
        <v>1.337527826146125</v>
      </c>
      <c r="BE275" s="18">
        <f t="shared" si="20"/>
        <v>1.3214584721533749</v>
      </c>
      <c r="BF275" s="16">
        <v>1.3214584721533749</v>
      </c>
      <c r="BG275" s="16">
        <v>1.3214584721533749</v>
      </c>
      <c r="BH275" s="20">
        <f t="shared" si="23"/>
        <v>3.2138707985500004E-2</v>
      </c>
      <c r="BI275" s="10">
        <v>-41</v>
      </c>
    </row>
    <row r="276" spans="1:61" x14ac:dyDescent="0.25">
      <c r="A276" s="10">
        <v>73</v>
      </c>
      <c r="B276" s="10">
        <v>8</v>
      </c>
      <c r="C276" s="10" t="s">
        <v>128</v>
      </c>
      <c r="D276" s="10">
        <v>493421.80271800002</v>
      </c>
      <c r="E276" s="10">
        <v>5180680.0438900003</v>
      </c>
      <c r="F276" s="10" t="s">
        <v>129</v>
      </c>
      <c r="G276" s="10" t="s">
        <v>169</v>
      </c>
      <c r="H276" s="10">
        <v>5</v>
      </c>
      <c r="I276" s="10" t="s">
        <v>79</v>
      </c>
      <c r="J276" s="10">
        <v>52</v>
      </c>
      <c r="K276" s="10">
        <v>85</v>
      </c>
      <c r="L276" s="10">
        <v>33</v>
      </c>
      <c r="M276" s="10">
        <v>-68.5</v>
      </c>
      <c r="N276" s="10">
        <v>5</v>
      </c>
      <c r="O276" s="10">
        <v>6.72</v>
      </c>
      <c r="P276" s="11">
        <v>1.3568625434748873</v>
      </c>
      <c r="Q276" s="22">
        <v>1.368309924801141</v>
      </c>
      <c r="R276" s="12">
        <v>8</v>
      </c>
      <c r="S276" s="12" t="s">
        <v>128</v>
      </c>
      <c r="T276" s="10" t="s">
        <v>129</v>
      </c>
      <c r="U276" s="12">
        <v>33</v>
      </c>
      <c r="V276" s="16">
        <v>1.3</v>
      </c>
      <c r="W276" s="16"/>
      <c r="X276" s="15" t="s">
        <v>169</v>
      </c>
      <c r="Y276" s="12">
        <v>6</v>
      </c>
      <c r="Z276" s="16">
        <v>8</v>
      </c>
      <c r="AA276" s="16" t="s">
        <v>128</v>
      </c>
      <c r="AB276" s="16" t="s">
        <v>169</v>
      </c>
      <c r="AC276" s="16" t="s">
        <v>79</v>
      </c>
      <c r="AD276" s="16" t="s">
        <v>129</v>
      </c>
      <c r="AE276" s="16">
        <v>1.3568625434748873</v>
      </c>
      <c r="AF276" s="16">
        <v>1.3</v>
      </c>
      <c r="AG276" s="16">
        <v>1.2611110999999999</v>
      </c>
      <c r="AH276" s="16">
        <v>109.99021357355095</v>
      </c>
      <c r="AI276" s="16">
        <v>21.013701600071268</v>
      </c>
      <c r="AJ276" s="16">
        <v>2.9759117230956873</v>
      </c>
      <c r="AK276" s="16">
        <f t="shared" si="21"/>
        <v>7.0612651030561482</v>
      </c>
      <c r="AL276" s="10" t="s">
        <v>129</v>
      </c>
      <c r="AM276" s="10">
        <v>7</v>
      </c>
      <c r="AN276" s="10">
        <v>52</v>
      </c>
      <c r="AO276" s="10">
        <v>85</v>
      </c>
      <c r="AP276" s="10">
        <v>33</v>
      </c>
      <c r="AQ276" s="10">
        <v>-68.5</v>
      </c>
      <c r="AR276" s="17">
        <v>5</v>
      </c>
      <c r="AS276" s="10" t="s">
        <v>80</v>
      </c>
      <c r="AT276" s="16">
        <v>1.3568625434748873</v>
      </c>
      <c r="AU276" s="16">
        <v>18.616710410118284</v>
      </c>
      <c r="AV276" s="16">
        <v>2.8012155837530361</v>
      </c>
      <c r="AW276" s="16">
        <f t="shared" si="22"/>
        <v>6.6459398976982094</v>
      </c>
      <c r="AX276" s="10" t="s">
        <v>129</v>
      </c>
      <c r="AY276" s="10">
        <v>52</v>
      </c>
      <c r="AZ276" s="10">
        <v>85</v>
      </c>
      <c r="BA276" s="10">
        <v>33</v>
      </c>
      <c r="BB276" s="10">
        <v>-68.5</v>
      </c>
      <c r="BC276" s="10">
        <v>5</v>
      </c>
      <c r="BD276" s="16">
        <v>1.3797573061273947</v>
      </c>
      <c r="BE276" s="18">
        <f t="shared" si="20"/>
        <v>1.368309924801141</v>
      </c>
      <c r="BF276" s="16">
        <v>1.368309924801141</v>
      </c>
      <c r="BG276" s="16">
        <v>1.368309924801141</v>
      </c>
      <c r="BH276" s="20">
        <f t="shared" si="23"/>
        <v>2.2894762652507339E-2</v>
      </c>
      <c r="BI276" s="10">
        <v>-68.5</v>
      </c>
    </row>
    <row r="277" spans="1:61" x14ac:dyDescent="0.25">
      <c r="A277" s="10">
        <v>73</v>
      </c>
      <c r="B277" s="10">
        <v>8</v>
      </c>
      <c r="C277" s="10" t="s">
        <v>128</v>
      </c>
      <c r="D277" s="10">
        <v>493421.80271800002</v>
      </c>
      <c r="E277" s="10">
        <v>5180680.0438900003</v>
      </c>
      <c r="F277" s="10" t="s">
        <v>130</v>
      </c>
      <c r="G277" s="10" t="s">
        <v>169</v>
      </c>
      <c r="H277" s="10">
        <v>5</v>
      </c>
      <c r="I277" s="10" t="s">
        <v>79</v>
      </c>
      <c r="J277" s="10">
        <v>85</v>
      </c>
      <c r="K277" s="10">
        <v>116</v>
      </c>
      <c r="L277" s="10">
        <v>31</v>
      </c>
      <c r="M277" s="10">
        <v>-100.5</v>
      </c>
      <c r="N277" s="10">
        <v>6</v>
      </c>
      <c r="O277" s="10">
        <v>7.05</v>
      </c>
      <c r="P277" s="11">
        <v>1.2818641524393997</v>
      </c>
      <c r="Q277" s="22">
        <v>1.3226815439206896</v>
      </c>
      <c r="R277" s="12">
        <v>8</v>
      </c>
      <c r="S277" s="12" t="s">
        <v>128</v>
      </c>
      <c r="T277" s="10" t="s">
        <v>130</v>
      </c>
      <c r="U277" s="12">
        <v>31</v>
      </c>
      <c r="V277" s="16">
        <v>1.53</v>
      </c>
      <c r="W277" s="16"/>
      <c r="X277" s="15" t="s">
        <v>169</v>
      </c>
      <c r="Y277" s="12">
        <v>7</v>
      </c>
      <c r="Z277" s="16">
        <v>8</v>
      </c>
      <c r="AA277" s="16" t="s">
        <v>128</v>
      </c>
      <c r="AB277" s="16" t="s">
        <v>169</v>
      </c>
      <c r="AC277" s="16" t="s">
        <v>79</v>
      </c>
      <c r="AD277" s="16" t="s">
        <v>130</v>
      </c>
      <c r="AE277" s="16">
        <v>1.2818641524393997</v>
      </c>
      <c r="AF277" s="16">
        <v>1.53</v>
      </c>
      <c r="AG277" s="16">
        <v>1.4237500000000001</v>
      </c>
      <c r="AH277" s="16">
        <v>149.72800229917235</v>
      </c>
      <c r="AI277" s="16">
        <v>16.581807000000001</v>
      </c>
      <c r="AJ277" s="16">
        <v>2.3678729999999999</v>
      </c>
      <c r="AK277" s="16">
        <f t="shared" si="21"/>
        <v>7.0028278543655009</v>
      </c>
      <c r="AL277" s="10" t="s">
        <v>130</v>
      </c>
      <c r="AM277" s="10">
        <v>7</v>
      </c>
      <c r="AN277" s="10">
        <v>85</v>
      </c>
      <c r="AO277" s="10">
        <v>116</v>
      </c>
      <c r="AP277" s="10">
        <v>31</v>
      </c>
      <c r="AQ277" s="10">
        <v>-100.5</v>
      </c>
      <c r="AR277" s="17">
        <v>6</v>
      </c>
      <c r="AS277" s="10" t="s">
        <v>80</v>
      </c>
      <c r="AT277" s="16">
        <v>1.2818641524393997</v>
      </c>
      <c r="AU277" s="16">
        <v>11.711521093215138</v>
      </c>
      <c r="AV277" s="16">
        <v>1.9896710814918634</v>
      </c>
      <c r="AW277" s="16">
        <f t="shared" si="22"/>
        <v>5.8861593768723788</v>
      </c>
      <c r="AX277" s="10" t="s">
        <v>130</v>
      </c>
      <c r="AY277" s="10">
        <v>85</v>
      </c>
      <c r="AZ277" s="10">
        <v>116</v>
      </c>
      <c r="BA277" s="10">
        <v>31</v>
      </c>
      <c r="BB277" s="10">
        <v>-100.5</v>
      </c>
      <c r="BC277" s="10">
        <v>6</v>
      </c>
      <c r="BD277" s="16">
        <v>1.3634989354019795</v>
      </c>
      <c r="BE277" s="18">
        <f t="shared" si="20"/>
        <v>1.3226815439206896</v>
      </c>
      <c r="BF277" s="16">
        <v>1.3226815439206896</v>
      </c>
      <c r="BG277" s="16">
        <v>1.3226815439206896</v>
      </c>
      <c r="BH277" s="20">
        <f t="shared" si="23"/>
        <v>8.1634782962579866E-2</v>
      </c>
      <c r="BI277" s="10">
        <v>-100.5</v>
      </c>
    </row>
    <row r="278" spans="1:61" x14ac:dyDescent="0.25">
      <c r="A278" s="10">
        <v>73</v>
      </c>
      <c r="B278" s="10">
        <v>8</v>
      </c>
      <c r="C278" s="10" t="s">
        <v>128</v>
      </c>
      <c r="D278" s="10">
        <v>493421.80271800002</v>
      </c>
      <c r="E278" s="10">
        <v>5180680.0438900003</v>
      </c>
      <c r="F278" s="10" t="s">
        <v>180</v>
      </c>
      <c r="G278" s="10" t="s">
        <v>169</v>
      </c>
      <c r="H278" s="10">
        <v>5</v>
      </c>
      <c r="I278" s="10" t="s">
        <v>79</v>
      </c>
      <c r="J278" s="10">
        <v>116</v>
      </c>
      <c r="K278" s="10">
        <v>135</v>
      </c>
      <c r="L278" s="10">
        <v>19</v>
      </c>
      <c r="M278" s="10">
        <v>-125.5</v>
      </c>
      <c r="N278" s="10">
        <v>7</v>
      </c>
      <c r="O278" s="10">
        <v>6.47</v>
      </c>
      <c r="P278" s="11">
        <v>1.35</v>
      </c>
      <c r="Q278" s="22">
        <v>1.36</v>
      </c>
      <c r="R278" s="12">
        <v>8</v>
      </c>
      <c r="S278" s="12" t="s">
        <v>128</v>
      </c>
      <c r="T278" s="10" t="s">
        <v>180</v>
      </c>
      <c r="U278" s="12">
        <v>19</v>
      </c>
      <c r="V278" s="16">
        <v>1.53</v>
      </c>
      <c r="W278" s="16"/>
      <c r="X278" s="15" t="s">
        <v>169</v>
      </c>
      <c r="Y278" s="12">
        <v>8</v>
      </c>
      <c r="Z278" s="16">
        <v>8</v>
      </c>
      <c r="AA278" s="16" t="s">
        <v>128</v>
      </c>
      <c r="AB278" s="16" t="s">
        <v>169</v>
      </c>
      <c r="AC278" s="16" t="s">
        <v>79</v>
      </c>
      <c r="AD278" s="16" t="s">
        <v>180</v>
      </c>
      <c r="AE278" s="16">
        <v>1.35</v>
      </c>
      <c r="AF278" s="16">
        <v>1.53</v>
      </c>
      <c r="AG278" s="16">
        <v>1.53</v>
      </c>
      <c r="AH278" s="16">
        <v>175.37800229917235</v>
      </c>
      <c r="AI278" s="16">
        <v>9.9978760000000015</v>
      </c>
      <c r="AJ278" s="16">
        <v>1.3004740000000001</v>
      </c>
      <c r="AK278" s="16">
        <f t="shared" si="21"/>
        <v>7.687870730210677</v>
      </c>
      <c r="AL278" s="10" t="s">
        <v>180</v>
      </c>
      <c r="AM278" s="10">
        <v>8</v>
      </c>
      <c r="AN278" s="10">
        <v>116</v>
      </c>
      <c r="AO278" s="10">
        <v>135</v>
      </c>
      <c r="AP278" s="10">
        <v>19</v>
      </c>
      <c r="AQ278" s="10">
        <v>-125.5</v>
      </c>
      <c r="AR278" s="17">
        <v>7</v>
      </c>
      <c r="AS278" s="10" t="s">
        <v>80</v>
      </c>
      <c r="AT278" s="26">
        <v>0.5003028914150065</v>
      </c>
      <c r="AU278" s="16">
        <v>4.0025882312742187</v>
      </c>
      <c r="AV278" s="16">
        <v>0.49021178209516575</v>
      </c>
      <c r="AW278" s="16">
        <f t="shared" si="22"/>
        <v>8.1650184215629249</v>
      </c>
      <c r="AX278" s="10" t="s">
        <v>180</v>
      </c>
      <c r="AY278" s="10">
        <v>116</v>
      </c>
      <c r="AZ278" s="10">
        <v>135</v>
      </c>
      <c r="BA278" s="10">
        <v>19</v>
      </c>
      <c r="BB278" s="10">
        <v>-125.5</v>
      </c>
      <c r="BC278" s="10">
        <v>7</v>
      </c>
      <c r="BD278" s="16">
        <v>1.3554346962661743</v>
      </c>
      <c r="BE278" s="26">
        <v>1.36</v>
      </c>
      <c r="BF278" s="16">
        <v>1.36</v>
      </c>
      <c r="BG278" s="16">
        <v>1.36</v>
      </c>
      <c r="BH278" s="20">
        <f t="shared" si="23"/>
        <v>0.8551318048511678</v>
      </c>
      <c r="BI278" s="10">
        <v>-125.5</v>
      </c>
    </row>
    <row r="279" spans="1:61" x14ac:dyDescent="0.25">
      <c r="A279" s="10">
        <v>73</v>
      </c>
      <c r="B279" s="10">
        <v>8</v>
      </c>
      <c r="C279" s="10" t="s">
        <v>128</v>
      </c>
      <c r="D279" s="10">
        <v>493421.80271800002</v>
      </c>
      <c r="E279" s="10">
        <v>5180680.0438900003</v>
      </c>
      <c r="F279" s="10" t="s">
        <v>175</v>
      </c>
      <c r="G279" s="10" t="s">
        <v>169</v>
      </c>
      <c r="H279" s="10">
        <v>5</v>
      </c>
      <c r="I279" s="10" t="s">
        <v>79</v>
      </c>
      <c r="J279" s="10">
        <v>135</v>
      </c>
      <c r="K279" s="10">
        <v>153</v>
      </c>
      <c r="L279" s="10">
        <v>18</v>
      </c>
      <c r="M279" s="10">
        <v>-144</v>
      </c>
      <c r="N279" s="10">
        <v>8</v>
      </c>
      <c r="O279" s="10">
        <v>7.18</v>
      </c>
      <c r="P279" s="11">
        <v>1.4</v>
      </c>
      <c r="Q279" s="22">
        <v>1.42</v>
      </c>
      <c r="R279" s="12">
        <v>8</v>
      </c>
      <c r="S279" s="12" t="s">
        <v>128</v>
      </c>
      <c r="T279" s="10" t="s">
        <v>175</v>
      </c>
      <c r="U279" s="12">
        <v>18</v>
      </c>
      <c r="V279" s="16">
        <v>1.53</v>
      </c>
      <c r="W279" s="16"/>
      <c r="X279" s="15" t="s">
        <v>169</v>
      </c>
      <c r="Y279" s="12">
        <v>9</v>
      </c>
      <c r="Z279" s="16">
        <v>8</v>
      </c>
      <c r="AA279" s="16" t="s">
        <v>128</v>
      </c>
      <c r="AB279" s="16" t="s">
        <v>169</v>
      </c>
      <c r="AC279" s="16" t="s">
        <v>79</v>
      </c>
      <c r="AD279" s="16" t="s">
        <v>175</v>
      </c>
      <c r="AE279" s="16">
        <v>1.4</v>
      </c>
      <c r="AF279" s="16">
        <v>1.53</v>
      </c>
      <c r="AG279" s="16">
        <v>1.4533332999999999</v>
      </c>
      <c r="AH279" s="16">
        <v>200.57800229917234</v>
      </c>
      <c r="AI279" s="16">
        <v>8.9556257046530945</v>
      </c>
      <c r="AJ279" s="16">
        <v>0.75897301780831916</v>
      </c>
      <c r="AK279" s="16">
        <f t="shared" si="21"/>
        <v>11.799662826636697</v>
      </c>
      <c r="AL279" s="10" t="s">
        <v>175</v>
      </c>
      <c r="AM279" s="10">
        <v>8</v>
      </c>
      <c r="AN279" s="10">
        <v>135</v>
      </c>
      <c r="AO279" s="10">
        <v>153</v>
      </c>
      <c r="AP279" s="10">
        <v>18</v>
      </c>
      <c r="AQ279" s="10">
        <v>-144</v>
      </c>
      <c r="AR279" s="17">
        <v>8</v>
      </c>
      <c r="AS279" s="10" t="s">
        <v>80</v>
      </c>
      <c r="AT279" s="26">
        <v>0.97136281274252767</v>
      </c>
      <c r="AU279" s="16">
        <v>5.015787301646081</v>
      </c>
      <c r="AV279" s="16">
        <v>0.76547275095362155</v>
      </c>
      <c r="AW279" s="16">
        <f t="shared" si="22"/>
        <v>6.5525354042941988</v>
      </c>
      <c r="AX279" s="10" t="s">
        <v>175</v>
      </c>
      <c r="AY279" s="10">
        <v>135</v>
      </c>
      <c r="AZ279" s="10">
        <v>153</v>
      </c>
      <c r="BA279" s="10">
        <v>18</v>
      </c>
      <c r="BB279" s="10">
        <v>-144</v>
      </c>
      <c r="BC279" s="10">
        <v>8</v>
      </c>
      <c r="BD279" s="16">
        <v>1.4230124847896806</v>
      </c>
      <c r="BE279" s="26">
        <v>1.42</v>
      </c>
      <c r="BF279" s="16">
        <v>1.42</v>
      </c>
      <c r="BG279" s="16">
        <v>1.42</v>
      </c>
      <c r="BH279" s="20">
        <f t="shared" si="23"/>
        <v>0.45164967204715289</v>
      </c>
      <c r="BI279" s="10">
        <v>-144</v>
      </c>
    </row>
    <row r="280" spans="1:61" x14ac:dyDescent="0.25">
      <c r="A280" s="10">
        <v>75</v>
      </c>
      <c r="B280" s="10">
        <v>10</v>
      </c>
      <c r="C280" s="10" t="s">
        <v>128</v>
      </c>
      <c r="D280" s="10">
        <v>493488.02278900001</v>
      </c>
      <c r="E280" s="10">
        <v>5180680.5309100002</v>
      </c>
      <c r="F280" s="10" t="s">
        <v>78</v>
      </c>
      <c r="G280" s="10" t="s">
        <v>192</v>
      </c>
      <c r="H280" s="10">
        <v>6</v>
      </c>
      <c r="I280" s="10" t="s">
        <v>86</v>
      </c>
      <c r="J280" s="10">
        <v>0</v>
      </c>
      <c r="K280" s="10">
        <v>10</v>
      </c>
      <c r="L280" s="10">
        <v>10</v>
      </c>
      <c r="M280" s="10">
        <v>-5</v>
      </c>
      <c r="N280" s="10">
        <v>1</v>
      </c>
      <c r="O280" s="10">
        <v>5.16</v>
      </c>
      <c r="P280" s="11">
        <v>1.1847476160724286</v>
      </c>
      <c r="Q280" s="11">
        <v>1.1847476160724286</v>
      </c>
      <c r="R280" s="12">
        <v>10</v>
      </c>
      <c r="S280" s="12" t="s">
        <v>128</v>
      </c>
      <c r="T280" s="10" t="s">
        <v>78</v>
      </c>
      <c r="U280" s="21">
        <v>10</v>
      </c>
      <c r="V280" s="10">
        <v>1.1599999999999999</v>
      </c>
      <c r="W280" s="16"/>
      <c r="X280" s="15" t="s">
        <v>192</v>
      </c>
      <c r="Y280" s="12">
        <v>2</v>
      </c>
      <c r="Z280" s="16">
        <v>10</v>
      </c>
      <c r="AA280" s="16" t="s">
        <v>128</v>
      </c>
      <c r="AB280" s="16" t="s">
        <v>192</v>
      </c>
      <c r="AC280" s="16" t="s">
        <v>86</v>
      </c>
      <c r="AD280" s="16" t="s">
        <v>78</v>
      </c>
      <c r="AE280" s="16">
        <v>1.1847476160724286</v>
      </c>
      <c r="AF280" s="16">
        <v>1.1599999999999999</v>
      </c>
      <c r="AG280" s="16">
        <v>1.1599999999999999</v>
      </c>
      <c r="AH280" s="16">
        <v>11.847476160724286</v>
      </c>
      <c r="AI280" s="16">
        <v>26.731460461442207</v>
      </c>
      <c r="AJ280" s="16">
        <v>1.8403869468069107</v>
      </c>
      <c r="AK280" s="16">
        <f t="shared" si="21"/>
        <v>14.524913093858633</v>
      </c>
      <c r="AL280" s="10" t="s">
        <v>78</v>
      </c>
      <c r="AM280" s="10">
        <v>1</v>
      </c>
      <c r="AN280" s="10" t="s">
        <v>63</v>
      </c>
      <c r="AO280" s="10" t="s">
        <v>64</v>
      </c>
      <c r="AP280" s="10">
        <v>10</v>
      </c>
      <c r="AQ280" s="10">
        <v>-5</v>
      </c>
      <c r="AR280" s="17" t="s">
        <v>65</v>
      </c>
      <c r="AS280" s="10">
        <v>4.9800000000000004</v>
      </c>
      <c r="AT280" s="18">
        <v>0.8065750691071164</v>
      </c>
      <c r="AU280" s="18">
        <v>43.72775167827114</v>
      </c>
      <c r="AV280" s="18">
        <v>2.3964731249065827</v>
      </c>
      <c r="AW280" s="18">
        <f t="shared" si="22"/>
        <v>18.246710644825487</v>
      </c>
      <c r="AX280" s="19" t="s">
        <v>78</v>
      </c>
      <c r="AY280" s="19">
        <v>0</v>
      </c>
      <c r="AZ280" s="19">
        <v>10</v>
      </c>
      <c r="BA280" s="19">
        <v>10</v>
      </c>
      <c r="BB280" s="19">
        <v>-5</v>
      </c>
      <c r="BC280" s="19">
        <v>1</v>
      </c>
      <c r="BD280" s="18">
        <v>1.0901247419588191</v>
      </c>
      <c r="BE280" s="16">
        <f t="shared" ref="BE280:BE311" si="24">(AT280+BD280)/2</f>
        <v>0.94834990553296783</v>
      </c>
      <c r="BF280" s="16">
        <v>0.8065750691071164</v>
      </c>
      <c r="BG280" s="16">
        <v>1.0901247419588191</v>
      </c>
      <c r="BH280" s="20">
        <f t="shared" si="23"/>
        <v>0.28354967285170274</v>
      </c>
      <c r="BI280" s="10">
        <v>-5</v>
      </c>
    </row>
    <row r="281" spans="1:61" x14ac:dyDescent="0.25">
      <c r="A281" s="10">
        <v>75</v>
      </c>
      <c r="B281" s="10">
        <v>10</v>
      </c>
      <c r="C281" s="10" t="s">
        <v>128</v>
      </c>
      <c r="D281" s="10">
        <v>493488.02278900001</v>
      </c>
      <c r="E281" s="10">
        <v>5180680.5309100002</v>
      </c>
      <c r="F281" s="10" t="s">
        <v>103</v>
      </c>
      <c r="G281" s="10" t="s">
        <v>192</v>
      </c>
      <c r="H281" s="10">
        <v>6</v>
      </c>
      <c r="I281" s="10" t="s">
        <v>86</v>
      </c>
      <c r="J281" s="10">
        <v>10</v>
      </c>
      <c r="K281" s="10">
        <v>20</v>
      </c>
      <c r="L281" s="10">
        <v>10</v>
      </c>
      <c r="M281" s="10">
        <v>-15</v>
      </c>
      <c r="N281" s="10">
        <v>2</v>
      </c>
      <c r="O281" s="10">
        <v>5.24</v>
      </c>
      <c r="P281" s="11">
        <v>1.1847476160724286</v>
      </c>
      <c r="Q281" s="11">
        <v>1.1847476160724286</v>
      </c>
      <c r="R281" s="12">
        <v>10</v>
      </c>
      <c r="S281" s="12" t="s">
        <v>128</v>
      </c>
      <c r="T281" s="10" t="s">
        <v>102</v>
      </c>
      <c r="U281" s="13">
        <v>10</v>
      </c>
      <c r="V281" s="10">
        <v>1.1599999999999999</v>
      </c>
      <c r="W281" s="16"/>
      <c r="X281" s="15" t="s">
        <v>192</v>
      </c>
      <c r="Y281" s="12">
        <v>3</v>
      </c>
      <c r="Z281" s="16">
        <v>10</v>
      </c>
      <c r="AA281" s="16" t="s">
        <v>128</v>
      </c>
      <c r="AB281" s="16" t="s">
        <v>192</v>
      </c>
      <c r="AC281" s="16" t="s">
        <v>86</v>
      </c>
      <c r="AD281" s="16" t="s">
        <v>102</v>
      </c>
      <c r="AE281" s="16">
        <v>1.1847476160724286</v>
      </c>
      <c r="AF281" s="16">
        <v>1.1599999999999999</v>
      </c>
      <c r="AG281" s="16">
        <v>1.1599999999999999</v>
      </c>
      <c r="AH281" s="16">
        <v>23.694952321448572</v>
      </c>
      <c r="AI281" s="16">
        <v>24.167666620261468</v>
      </c>
      <c r="AJ281" s="16">
        <v>1.759587159390771</v>
      </c>
      <c r="AK281" s="16">
        <f t="shared" si="21"/>
        <v>13.734850525181791</v>
      </c>
      <c r="AL281" s="10" t="s">
        <v>102</v>
      </c>
      <c r="AM281" s="10">
        <v>2</v>
      </c>
      <c r="AN281" s="10" t="s">
        <v>64</v>
      </c>
      <c r="AO281" s="10" t="s">
        <v>68</v>
      </c>
      <c r="AP281" s="10">
        <v>10</v>
      </c>
      <c r="AQ281" s="10">
        <v>-15</v>
      </c>
      <c r="AR281" s="17" t="s">
        <v>69</v>
      </c>
      <c r="AS281" s="10">
        <v>5.41</v>
      </c>
      <c r="AT281" s="18">
        <v>1.2681831746445638</v>
      </c>
      <c r="AU281" s="18">
        <v>27.726288747254102</v>
      </c>
      <c r="AV281" s="18">
        <v>1.9811557554297377</v>
      </c>
      <c r="AW281" s="18">
        <f t="shared" si="22"/>
        <v>13.995007041351942</v>
      </c>
      <c r="AX281" s="19" t="s">
        <v>102</v>
      </c>
      <c r="AY281" s="19">
        <v>10</v>
      </c>
      <c r="AZ281" s="19">
        <v>20</v>
      </c>
      <c r="BA281" s="19">
        <v>10</v>
      </c>
      <c r="BB281" s="19">
        <v>-15</v>
      </c>
      <c r="BC281" s="19">
        <v>2</v>
      </c>
      <c r="BD281" s="18">
        <v>1.2346278031653053</v>
      </c>
      <c r="BE281" s="16">
        <f t="shared" si="24"/>
        <v>1.2514054889049344</v>
      </c>
      <c r="BF281" s="16">
        <v>1.2681831746445638</v>
      </c>
      <c r="BG281" s="16">
        <v>1.2346278031653053</v>
      </c>
      <c r="BH281" s="20">
        <f t="shared" si="23"/>
        <v>-3.3555371479258467E-2</v>
      </c>
      <c r="BI281" s="10">
        <v>-15</v>
      </c>
    </row>
    <row r="282" spans="1:61" x14ac:dyDescent="0.25">
      <c r="A282" s="10">
        <v>75</v>
      </c>
      <c r="B282" s="10">
        <v>10</v>
      </c>
      <c r="C282" s="10" t="s">
        <v>128</v>
      </c>
      <c r="D282" s="10">
        <v>493488.02278900001</v>
      </c>
      <c r="E282" s="10">
        <v>5180680.5309100002</v>
      </c>
      <c r="F282" s="10" t="s">
        <v>103</v>
      </c>
      <c r="G282" s="10" t="s">
        <v>192</v>
      </c>
      <c r="H282" s="10">
        <v>6</v>
      </c>
      <c r="I282" s="10" t="s">
        <v>86</v>
      </c>
      <c r="J282" s="10">
        <v>20</v>
      </c>
      <c r="K282" s="10">
        <v>30</v>
      </c>
      <c r="L282" s="10">
        <v>10</v>
      </c>
      <c r="M282" s="10">
        <v>-25</v>
      </c>
      <c r="N282" s="10">
        <v>3</v>
      </c>
      <c r="O282" s="10">
        <v>6.19</v>
      </c>
      <c r="P282" s="11">
        <v>1.1847476160724286</v>
      </c>
      <c r="Q282" s="11">
        <v>1.1847476160724286</v>
      </c>
      <c r="R282" s="12">
        <v>10</v>
      </c>
      <c r="S282" s="12" t="s">
        <v>128</v>
      </c>
      <c r="T282" s="10" t="s">
        <v>103</v>
      </c>
      <c r="U282" s="13">
        <v>10</v>
      </c>
      <c r="V282" s="10">
        <v>1.1599999999999999</v>
      </c>
      <c r="W282" s="16"/>
      <c r="X282" s="15" t="s">
        <v>192</v>
      </c>
      <c r="Y282" s="12">
        <v>4</v>
      </c>
      <c r="Z282" s="16">
        <v>10</v>
      </c>
      <c r="AA282" s="16" t="s">
        <v>128</v>
      </c>
      <c r="AB282" s="16" t="s">
        <v>192</v>
      </c>
      <c r="AC282" s="16" t="s">
        <v>86</v>
      </c>
      <c r="AD282" s="16" t="s">
        <v>103</v>
      </c>
      <c r="AE282" s="16">
        <v>1.1847476160724286</v>
      </c>
      <c r="AF282" s="16">
        <v>1.1599999999999999</v>
      </c>
      <c r="AG282" s="16">
        <v>1.1709091</v>
      </c>
      <c r="AH282" s="16">
        <v>35.542428482172859</v>
      </c>
      <c r="AI282" s="16">
        <v>16.24084091884281</v>
      </c>
      <c r="AJ282" s="16">
        <v>1.306378453431472</v>
      </c>
      <c r="AK282" s="16">
        <f t="shared" si="21"/>
        <v>12.431957122519051</v>
      </c>
      <c r="AL282" s="10" t="s">
        <v>103</v>
      </c>
      <c r="AM282" s="10">
        <v>2</v>
      </c>
      <c r="AN282" s="10" t="s">
        <v>68</v>
      </c>
      <c r="AO282" s="10" t="s">
        <v>70</v>
      </c>
      <c r="AP282" s="10">
        <v>10</v>
      </c>
      <c r="AQ282" s="10">
        <v>-25</v>
      </c>
      <c r="AR282" s="17" t="s">
        <v>71</v>
      </c>
      <c r="AS282" s="10">
        <v>6.25</v>
      </c>
      <c r="AT282" s="18">
        <v>1.1847476160724286</v>
      </c>
      <c r="AU282" s="18">
        <v>21.423791141437729</v>
      </c>
      <c r="AV282" s="18">
        <v>1.8217864092345735</v>
      </c>
      <c r="AW282" s="18">
        <f t="shared" si="22"/>
        <v>11.759771086687913</v>
      </c>
      <c r="AX282" s="19" t="s">
        <v>103</v>
      </c>
      <c r="AY282" s="19">
        <v>20</v>
      </c>
      <c r="AZ282" s="19">
        <v>30</v>
      </c>
      <c r="BA282" s="19">
        <v>10</v>
      </c>
      <c r="BB282" s="19">
        <v>-25</v>
      </c>
      <c r="BC282" s="19">
        <v>3</v>
      </c>
      <c r="BD282" s="18">
        <v>1.1808140868429875</v>
      </c>
      <c r="BE282" s="16">
        <f t="shared" si="24"/>
        <v>1.1827808514577081</v>
      </c>
      <c r="BF282" s="16">
        <v>1.1847476160724286</v>
      </c>
      <c r="BG282" s="16">
        <v>1.1808140868429875</v>
      </c>
      <c r="BH282" s="20">
        <f t="shared" si="23"/>
        <v>-3.9335292294411239E-3</v>
      </c>
      <c r="BI282" s="10">
        <v>-25</v>
      </c>
    </row>
    <row r="283" spans="1:61" x14ac:dyDescent="0.25">
      <c r="A283" s="10">
        <v>75</v>
      </c>
      <c r="B283" s="10">
        <v>10</v>
      </c>
      <c r="C283" s="10" t="s">
        <v>128</v>
      </c>
      <c r="D283" s="10">
        <v>493488.02278900001</v>
      </c>
      <c r="E283" s="10">
        <v>5180680.5309100002</v>
      </c>
      <c r="F283" s="10" t="s">
        <v>103</v>
      </c>
      <c r="G283" s="10" t="s">
        <v>192</v>
      </c>
      <c r="H283" s="10">
        <v>6</v>
      </c>
      <c r="I283" s="10" t="s">
        <v>86</v>
      </c>
      <c r="J283" s="10" t="s">
        <v>70</v>
      </c>
      <c r="K283" s="10" t="s">
        <v>105</v>
      </c>
      <c r="L283" s="10">
        <v>1</v>
      </c>
      <c r="M283" s="10">
        <v>-30.5</v>
      </c>
      <c r="N283" s="10">
        <v>3</v>
      </c>
      <c r="O283" s="10">
        <v>6.19</v>
      </c>
      <c r="P283" s="11">
        <v>0</v>
      </c>
      <c r="Q283" s="22">
        <v>1.1966137822052949</v>
      </c>
      <c r="R283" s="12"/>
      <c r="S283" s="12"/>
      <c r="U283" s="13"/>
      <c r="W283" s="16"/>
      <c r="X283" s="15"/>
      <c r="Y283" s="12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>
        <v>16.24084091884281</v>
      </c>
      <c r="AJ283" s="16">
        <v>1.306378453431472</v>
      </c>
      <c r="AK283" s="16">
        <f t="shared" si="21"/>
        <v>12.431957122519051</v>
      </c>
      <c r="AL283" s="10" t="s">
        <v>103</v>
      </c>
      <c r="AM283" s="10">
        <v>2</v>
      </c>
      <c r="AN283" s="10">
        <v>30</v>
      </c>
      <c r="AO283" s="10">
        <v>31</v>
      </c>
      <c r="AP283" s="10">
        <v>1</v>
      </c>
      <c r="AQ283" s="10">
        <v>-30.5</v>
      </c>
      <c r="AR283" s="17">
        <v>4</v>
      </c>
      <c r="AS283" s="10">
        <v>5.56</v>
      </c>
      <c r="AT283" s="16">
        <v>1.2306504410440107</v>
      </c>
      <c r="AU283" s="16">
        <v>1.9302752167775303</v>
      </c>
      <c r="AV283" s="16">
        <v>0.1893601833634419</v>
      </c>
      <c r="AW283" s="16">
        <f t="shared" si="22"/>
        <v>10.193669981152921</v>
      </c>
      <c r="AX283" s="10" t="s">
        <v>103</v>
      </c>
      <c r="AY283" s="10">
        <v>30</v>
      </c>
      <c r="AZ283" s="10">
        <v>31</v>
      </c>
      <c r="BA283" s="10">
        <v>1</v>
      </c>
      <c r="BB283" s="10">
        <v>-30.5</v>
      </c>
      <c r="BC283" s="10">
        <v>4</v>
      </c>
      <c r="BD283" s="16">
        <v>1.1625771233665791</v>
      </c>
      <c r="BE283" s="18">
        <f t="shared" si="24"/>
        <v>1.1966137822052949</v>
      </c>
      <c r="BF283" s="16">
        <v>1.1966137822052949</v>
      </c>
      <c r="BG283" s="16">
        <v>1.1966137822052949</v>
      </c>
      <c r="BH283" s="20">
        <f t="shared" si="23"/>
        <v>-6.8073317677431522E-2</v>
      </c>
      <c r="BI283" s="10">
        <v>-30.5</v>
      </c>
    </row>
    <row r="284" spans="1:61" x14ac:dyDescent="0.25">
      <c r="A284" s="10">
        <v>75</v>
      </c>
      <c r="B284" s="10">
        <v>10</v>
      </c>
      <c r="C284" s="10" t="s">
        <v>128</v>
      </c>
      <c r="D284" s="10">
        <v>493488.02278900001</v>
      </c>
      <c r="E284" s="10">
        <v>5180680.5309100002</v>
      </c>
      <c r="F284" s="10" t="s">
        <v>104</v>
      </c>
      <c r="G284" s="10" t="s">
        <v>192</v>
      </c>
      <c r="H284" s="10">
        <v>6</v>
      </c>
      <c r="I284" s="10" t="s">
        <v>86</v>
      </c>
      <c r="J284" s="10">
        <v>31</v>
      </c>
      <c r="K284" s="10">
        <v>54</v>
      </c>
      <c r="L284" s="10">
        <v>23</v>
      </c>
      <c r="M284" s="10">
        <v>-42.5</v>
      </c>
      <c r="N284" s="10">
        <v>5</v>
      </c>
      <c r="O284" s="10">
        <v>6.41</v>
      </c>
      <c r="P284" s="11">
        <v>1.094027680622621</v>
      </c>
      <c r="Q284" s="22">
        <v>1.121652925771671</v>
      </c>
      <c r="R284" s="13">
        <v>10</v>
      </c>
      <c r="S284" s="13" t="s">
        <v>128</v>
      </c>
      <c r="T284" s="10" t="s">
        <v>104</v>
      </c>
      <c r="U284" s="12">
        <v>24</v>
      </c>
      <c r="V284" s="16">
        <v>1.3245833333333334</v>
      </c>
      <c r="W284" s="16"/>
      <c r="X284" s="15" t="s">
        <v>192</v>
      </c>
      <c r="Y284" s="12">
        <v>5</v>
      </c>
      <c r="Z284" s="16">
        <v>10</v>
      </c>
      <c r="AA284" s="16" t="s">
        <v>128</v>
      </c>
      <c r="AB284" s="16" t="s">
        <v>192</v>
      </c>
      <c r="AC284" s="16" t="s">
        <v>86</v>
      </c>
      <c r="AD284" s="16" t="s">
        <v>104</v>
      </c>
      <c r="AE284" s="16">
        <v>1.094027680622621</v>
      </c>
      <c r="AF284" s="16">
        <v>1.3245833333333334</v>
      </c>
      <c r="AG284" s="16">
        <v>1.3293980999999999</v>
      </c>
      <c r="AH284" s="16">
        <v>61.799092817115763</v>
      </c>
      <c r="AI284" s="16">
        <v>32.997683571160451</v>
      </c>
      <c r="AJ284" s="16">
        <v>3.1859832413534233</v>
      </c>
      <c r="AK284" s="16">
        <f t="shared" si="21"/>
        <v>10.357142857142856</v>
      </c>
      <c r="AL284" s="10" t="s">
        <v>104</v>
      </c>
      <c r="AM284" s="10">
        <v>2</v>
      </c>
      <c r="AN284" s="10">
        <v>31</v>
      </c>
      <c r="AO284" s="10">
        <v>54</v>
      </c>
      <c r="AP284" s="10">
        <v>23</v>
      </c>
      <c r="AQ284" s="10">
        <v>-42.5</v>
      </c>
      <c r="AR284" s="17">
        <v>5</v>
      </c>
      <c r="AS284" s="10">
        <v>6.22</v>
      </c>
      <c r="AT284" s="16">
        <v>1.094027680622621</v>
      </c>
      <c r="AU284" s="16">
        <v>26.604455734612831</v>
      </c>
      <c r="AV284" s="16">
        <v>2.8481588429025124</v>
      </c>
      <c r="AW284" s="16">
        <f t="shared" si="22"/>
        <v>9.3409311776658708</v>
      </c>
      <c r="AX284" s="10" t="s">
        <v>104</v>
      </c>
      <c r="AY284" s="10">
        <v>31</v>
      </c>
      <c r="AZ284" s="10">
        <v>54</v>
      </c>
      <c r="BA284" s="10">
        <v>23</v>
      </c>
      <c r="BB284" s="10">
        <v>-42.5</v>
      </c>
      <c r="BC284" s="10">
        <v>5</v>
      </c>
      <c r="BD284" s="16">
        <v>1.1492781709207209</v>
      </c>
      <c r="BE284" s="18">
        <f t="shared" si="24"/>
        <v>1.121652925771671</v>
      </c>
      <c r="BF284" s="16">
        <v>1.121652925771671</v>
      </c>
      <c r="BG284" s="16">
        <v>1.121652925771671</v>
      </c>
      <c r="BH284" s="20">
        <f t="shared" si="23"/>
        <v>5.5250490298099919E-2</v>
      </c>
      <c r="BI284" s="10">
        <v>-42.5</v>
      </c>
    </row>
    <row r="285" spans="1:61" x14ac:dyDescent="0.25">
      <c r="A285" s="10">
        <v>75</v>
      </c>
      <c r="B285" s="10">
        <v>10</v>
      </c>
      <c r="C285" s="10" t="s">
        <v>128</v>
      </c>
      <c r="D285" s="10">
        <v>493488.02278900001</v>
      </c>
      <c r="E285" s="10">
        <v>5180680.5309100002</v>
      </c>
      <c r="F285" s="10" t="s">
        <v>193</v>
      </c>
      <c r="G285" s="10" t="s">
        <v>192</v>
      </c>
      <c r="H285" s="10">
        <v>6</v>
      </c>
      <c r="I285" s="10" t="s">
        <v>86</v>
      </c>
      <c r="J285" s="10">
        <v>54</v>
      </c>
      <c r="K285" s="10">
        <v>72</v>
      </c>
      <c r="L285" s="10">
        <v>18</v>
      </c>
      <c r="M285" s="10">
        <v>-63</v>
      </c>
      <c r="N285" s="10">
        <v>6</v>
      </c>
      <c r="O285" s="10">
        <v>6.44</v>
      </c>
      <c r="P285" s="11">
        <v>1.3157390814364276</v>
      </c>
      <c r="Q285" s="22">
        <v>1.320427976771128</v>
      </c>
      <c r="R285" s="12">
        <v>10</v>
      </c>
      <c r="S285" s="12" t="s">
        <v>128</v>
      </c>
      <c r="T285" s="10" t="s">
        <v>193</v>
      </c>
      <c r="U285" s="12">
        <v>18</v>
      </c>
      <c r="V285" s="10">
        <v>1.33</v>
      </c>
      <c r="W285" s="16"/>
      <c r="X285" s="15" t="s">
        <v>192</v>
      </c>
      <c r="Y285" s="12">
        <v>6</v>
      </c>
      <c r="Z285" s="16">
        <v>10</v>
      </c>
      <c r="AA285" s="16" t="s">
        <v>128</v>
      </c>
      <c r="AB285" s="16" t="s">
        <v>192</v>
      </c>
      <c r="AC285" s="16" t="s">
        <v>86</v>
      </c>
      <c r="AD285" s="16" t="s">
        <v>193</v>
      </c>
      <c r="AE285" s="16">
        <v>1.3157390814364276</v>
      </c>
      <c r="AF285" s="16">
        <v>1.33</v>
      </c>
      <c r="AG285" s="16">
        <v>1.33</v>
      </c>
      <c r="AH285" s="16">
        <v>85.482396282971465</v>
      </c>
      <c r="AI285" s="16">
        <v>31.2047135926808</v>
      </c>
      <c r="AJ285" s="16">
        <v>3.1182736507660866</v>
      </c>
      <c r="AK285" s="16">
        <f t="shared" si="21"/>
        <v>10.00704783719496</v>
      </c>
      <c r="AL285" s="10" t="s">
        <v>193</v>
      </c>
      <c r="AM285" s="10">
        <v>2</v>
      </c>
      <c r="AN285" s="10">
        <v>54</v>
      </c>
      <c r="AO285" s="10">
        <v>72</v>
      </c>
      <c r="AP285" s="10">
        <v>18</v>
      </c>
      <c r="AQ285" s="10">
        <v>-63</v>
      </c>
      <c r="AR285" s="17">
        <v>6</v>
      </c>
      <c r="AS285" s="10">
        <v>6.44</v>
      </c>
      <c r="AT285" s="16">
        <v>1.3157390814364276</v>
      </c>
      <c r="AU285" s="16">
        <v>15.27312557209568</v>
      </c>
      <c r="AV285" s="16">
        <v>1.9953183169983426</v>
      </c>
      <c r="AW285" s="16">
        <f t="shared" si="22"/>
        <v>7.6544807121661709</v>
      </c>
      <c r="AX285" s="10" t="s">
        <v>193</v>
      </c>
      <c r="AY285" s="10">
        <v>54</v>
      </c>
      <c r="AZ285" s="10">
        <v>72</v>
      </c>
      <c r="BA285" s="10">
        <v>18</v>
      </c>
      <c r="BB285" s="10">
        <v>-63</v>
      </c>
      <c r="BC285" s="10">
        <v>6</v>
      </c>
      <c r="BD285" s="16">
        <v>1.3251168721058282</v>
      </c>
      <c r="BE285" s="18">
        <f t="shared" si="24"/>
        <v>1.320427976771128</v>
      </c>
      <c r="BF285" s="16">
        <v>1.320427976771128</v>
      </c>
      <c r="BG285" s="16">
        <v>1.320427976771128</v>
      </c>
      <c r="BH285" s="20">
        <f t="shared" si="23"/>
        <v>9.3777906694005875E-3</v>
      </c>
      <c r="BI285" s="10">
        <v>-63</v>
      </c>
    </row>
    <row r="286" spans="1:61" x14ac:dyDescent="0.25">
      <c r="A286" s="10">
        <v>75</v>
      </c>
      <c r="B286" s="10">
        <v>10</v>
      </c>
      <c r="C286" s="10" t="s">
        <v>128</v>
      </c>
      <c r="D286" s="10">
        <v>493488.02278900001</v>
      </c>
      <c r="E286" s="10">
        <v>5180680.5309100002</v>
      </c>
      <c r="F286" s="10" t="s">
        <v>87</v>
      </c>
      <c r="G286" s="10" t="s">
        <v>192</v>
      </c>
      <c r="H286" s="10">
        <v>6</v>
      </c>
      <c r="I286" s="10" t="s">
        <v>86</v>
      </c>
      <c r="J286" s="10">
        <v>72</v>
      </c>
      <c r="K286" s="10">
        <v>95</v>
      </c>
      <c r="L286" s="10">
        <v>23</v>
      </c>
      <c r="M286" s="10">
        <v>-83.5</v>
      </c>
      <c r="N286" s="10">
        <v>7</v>
      </c>
      <c r="O286" s="10">
        <v>6.68</v>
      </c>
      <c r="P286" s="11">
        <v>1.5261864597177373</v>
      </c>
      <c r="Q286" s="22">
        <v>1.5197279389329741</v>
      </c>
      <c r="R286" s="12">
        <v>10</v>
      </c>
      <c r="S286" s="12" t="s">
        <v>128</v>
      </c>
      <c r="T286" s="10" t="s">
        <v>87</v>
      </c>
      <c r="U286" s="12">
        <v>23</v>
      </c>
      <c r="V286" s="10">
        <v>1.53</v>
      </c>
      <c r="W286" s="16"/>
      <c r="X286" s="15" t="s">
        <v>192</v>
      </c>
      <c r="Y286" s="12">
        <v>7</v>
      </c>
      <c r="Z286" s="16">
        <v>10</v>
      </c>
      <c r="AA286" s="16" t="s">
        <v>128</v>
      </c>
      <c r="AB286" s="16" t="s">
        <v>192</v>
      </c>
      <c r="AC286" s="16" t="s">
        <v>86</v>
      </c>
      <c r="AD286" s="16" t="s">
        <v>87</v>
      </c>
      <c r="AE286" s="16">
        <v>1.5261864597177373</v>
      </c>
      <c r="AF286" s="16">
        <v>1.53</v>
      </c>
      <c r="AG286" s="16">
        <v>1.4750000000000001</v>
      </c>
      <c r="AH286" s="16">
        <v>120.58468485647941</v>
      </c>
      <c r="AI286" s="16">
        <v>18.556678428619993</v>
      </c>
      <c r="AJ286" s="16">
        <v>2.477893678026716</v>
      </c>
      <c r="AK286" s="16">
        <f t="shared" si="21"/>
        <v>7.4888921155800778</v>
      </c>
      <c r="AL286" s="10" t="s">
        <v>87</v>
      </c>
      <c r="AM286" s="10">
        <v>10</v>
      </c>
      <c r="AN286" s="10">
        <v>72</v>
      </c>
      <c r="AO286" s="10">
        <v>95</v>
      </c>
      <c r="AP286" s="10">
        <v>23</v>
      </c>
      <c r="AQ286" s="10">
        <v>-83.5</v>
      </c>
      <c r="AR286" s="17">
        <v>7</v>
      </c>
      <c r="AS286" s="10">
        <v>6.49</v>
      </c>
      <c r="AT286" s="16">
        <v>1.5261864597177373</v>
      </c>
      <c r="AU286" s="16">
        <v>14.596233634636079</v>
      </c>
      <c r="AV286" s="16">
        <v>2.0977127651528353</v>
      </c>
      <c r="AW286" s="16">
        <f t="shared" si="22"/>
        <v>6.9581659973226246</v>
      </c>
      <c r="AX286" s="10" t="s">
        <v>87</v>
      </c>
      <c r="AY286" s="10">
        <v>72</v>
      </c>
      <c r="AZ286" s="10">
        <v>95</v>
      </c>
      <c r="BA286" s="10">
        <v>23</v>
      </c>
      <c r="BB286" s="10">
        <v>-83.5</v>
      </c>
      <c r="BC286" s="10">
        <v>7</v>
      </c>
      <c r="BD286" s="16">
        <v>1.5132694181482111</v>
      </c>
      <c r="BE286" s="18">
        <f t="shared" si="24"/>
        <v>1.5197279389329741</v>
      </c>
      <c r="BF286" s="16">
        <v>1.5197279389329741</v>
      </c>
      <c r="BG286" s="16">
        <v>1.5197279389329741</v>
      </c>
      <c r="BH286" s="20">
        <f t="shared" si="23"/>
        <v>-1.2917041569526111E-2</v>
      </c>
      <c r="BI286" s="10">
        <v>-83.5</v>
      </c>
    </row>
    <row r="287" spans="1:61" x14ac:dyDescent="0.25">
      <c r="A287" s="10">
        <v>75</v>
      </c>
      <c r="B287" s="10">
        <v>10</v>
      </c>
      <c r="C287" s="10" t="s">
        <v>128</v>
      </c>
      <c r="D287" s="10">
        <v>493488.02278900001</v>
      </c>
      <c r="E287" s="10">
        <v>5180680.5309100002</v>
      </c>
      <c r="F287" s="10" t="s">
        <v>89</v>
      </c>
      <c r="G287" s="10" t="s">
        <v>192</v>
      </c>
      <c r="H287" s="10">
        <v>6</v>
      </c>
      <c r="I287" s="10" t="s">
        <v>86</v>
      </c>
      <c r="J287" s="10">
        <v>95</v>
      </c>
      <c r="K287" s="10">
        <v>133</v>
      </c>
      <c r="L287" s="10">
        <v>38</v>
      </c>
      <c r="M287" s="10">
        <v>-114</v>
      </c>
      <c r="N287" s="10">
        <v>8</v>
      </c>
      <c r="O287" s="10">
        <v>7.01</v>
      </c>
      <c r="P287" s="11">
        <v>1.5643169411977929</v>
      </c>
      <c r="Q287" s="22">
        <v>1.5759246200698334</v>
      </c>
      <c r="R287" s="12">
        <v>10</v>
      </c>
      <c r="S287" s="12" t="s">
        <v>128</v>
      </c>
      <c r="T287" s="10" t="s">
        <v>89</v>
      </c>
      <c r="U287" s="12">
        <v>38</v>
      </c>
      <c r="V287" s="10">
        <v>1.6</v>
      </c>
      <c r="W287" s="16"/>
      <c r="X287" s="15" t="s">
        <v>192</v>
      </c>
      <c r="Y287" s="12">
        <v>8</v>
      </c>
      <c r="Z287" s="16">
        <v>10</v>
      </c>
      <c r="AA287" s="16" t="s">
        <v>128</v>
      </c>
      <c r="AB287" s="16" t="s">
        <v>192</v>
      </c>
      <c r="AC287" s="16" t="s">
        <v>86</v>
      </c>
      <c r="AD287" s="16" t="s">
        <v>89</v>
      </c>
      <c r="AE287" s="16">
        <v>1.5643169411977929</v>
      </c>
      <c r="AF287" s="16">
        <v>1.6</v>
      </c>
      <c r="AG287" s="16">
        <v>1.5616000000000001</v>
      </c>
      <c r="AH287" s="16">
        <v>180.02872862199553</v>
      </c>
      <c r="AI287" s="16">
        <v>19.653747668044961</v>
      </c>
      <c r="AJ287" s="16">
        <v>2.5557353907567077</v>
      </c>
      <c r="AK287" s="16">
        <f t="shared" si="21"/>
        <v>7.6900557620817844</v>
      </c>
      <c r="AL287" s="10" t="s">
        <v>89</v>
      </c>
      <c r="AM287" s="10">
        <v>6</v>
      </c>
      <c r="AN287" s="10">
        <v>95</v>
      </c>
      <c r="AO287" s="10">
        <v>133</v>
      </c>
      <c r="AP287" s="10">
        <v>38</v>
      </c>
      <c r="AQ287" s="10">
        <v>-114</v>
      </c>
      <c r="AR287" s="17">
        <v>8</v>
      </c>
      <c r="AS287" s="10">
        <v>6.64</v>
      </c>
      <c r="AT287" s="16">
        <v>1.5643169411977929</v>
      </c>
      <c r="AU287" s="16">
        <v>19.173081876129569</v>
      </c>
      <c r="AV287" s="16">
        <v>3.4715321559061421</v>
      </c>
      <c r="AW287" s="16">
        <f t="shared" si="22"/>
        <v>5.5229452054794512</v>
      </c>
      <c r="AX287" s="10" t="s">
        <v>89</v>
      </c>
      <c r="AY287" s="10">
        <v>95</v>
      </c>
      <c r="AZ287" s="10">
        <v>133</v>
      </c>
      <c r="BA287" s="10">
        <v>38</v>
      </c>
      <c r="BB287" s="10">
        <v>-114</v>
      </c>
      <c r="BC287" s="10">
        <v>8</v>
      </c>
      <c r="BD287" s="16">
        <v>1.5875322989418741</v>
      </c>
      <c r="BE287" s="18">
        <f t="shared" si="24"/>
        <v>1.5759246200698334</v>
      </c>
      <c r="BF287" s="16">
        <v>1.5759246200698334</v>
      </c>
      <c r="BG287" s="16">
        <v>1.5759246200698334</v>
      </c>
      <c r="BH287" s="20">
        <f t="shared" si="23"/>
        <v>2.3215357744081233E-2</v>
      </c>
      <c r="BI287" s="10">
        <v>-114</v>
      </c>
    </row>
    <row r="288" spans="1:61" x14ac:dyDescent="0.25">
      <c r="A288" s="10">
        <v>75</v>
      </c>
      <c r="B288" s="10">
        <v>10</v>
      </c>
      <c r="C288" s="10" t="s">
        <v>128</v>
      </c>
      <c r="D288" s="10">
        <v>493488.02278900001</v>
      </c>
      <c r="E288" s="10">
        <v>5180680.5309100002</v>
      </c>
      <c r="F288" s="10" t="s">
        <v>90</v>
      </c>
      <c r="G288" s="10" t="s">
        <v>192</v>
      </c>
      <c r="H288" s="10">
        <v>6</v>
      </c>
      <c r="I288" s="10" t="s">
        <v>86</v>
      </c>
      <c r="J288" s="10">
        <v>133</v>
      </c>
      <c r="K288" s="10">
        <v>153</v>
      </c>
      <c r="L288" s="10">
        <v>20</v>
      </c>
      <c r="M288" s="10">
        <v>-143</v>
      </c>
      <c r="N288" s="10">
        <v>9</v>
      </c>
      <c r="O288" s="10">
        <v>6.92</v>
      </c>
      <c r="P288" s="11">
        <v>1.5626439241077503</v>
      </c>
      <c r="Q288" s="22">
        <v>1.5384858977336568</v>
      </c>
      <c r="R288" s="12">
        <v>10</v>
      </c>
      <c r="S288" s="12" t="s">
        <v>128</v>
      </c>
      <c r="T288" s="10" t="s">
        <v>90</v>
      </c>
      <c r="U288" s="12">
        <v>20</v>
      </c>
      <c r="V288" s="10">
        <v>1.65</v>
      </c>
      <c r="W288" s="16"/>
      <c r="X288" s="15" t="s">
        <v>192</v>
      </c>
      <c r="Y288" s="12">
        <v>9</v>
      </c>
      <c r="Z288" s="16">
        <v>10</v>
      </c>
      <c r="AA288" s="16" t="s">
        <v>128</v>
      </c>
      <c r="AB288" s="16" t="s">
        <v>192</v>
      </c>
      <c r="AC288" s="16" t="s">
        <v>86</v>
      </c>
      <c r="AD288" s="16" t="s">
        <v>90</v>
      </c>
      <c r="AE288" s="16">
        <v>1.5626439241077503</v>
      </c>
      <c r="AF288" s="16">
        <v>1.65</v>
      </c>
      <c r="AG288" s="16">
        <v>1.6345375</v>
      </c>
      <c r="AH288" s="16">
        <v>211.28160710415054</v>
      </c>
      <c r="AI288" s="16">
        <v>6.7393685769672445</v>
      </c>
      <c r="AJ288" s="16">
        <v>0.83024834359734889</v>
      </c>
      <c r="AK288" s="16">
        <f t="shared" si="21"/>
        <v>8.1172924088791447</v>
      </c>
      <c r="AL288" s="10" t="s">
        <v>90</v>
      </c>
      <c r="AM288" s="10">
        <v>6</v>
      </c>
      <c r="AN288" s="10">
        <v>133</v>
      </c>
      <c r="AO288" s="10">
        <v>153</v>
      </c>
      <c r="AP288" s="10">
        <v>20</v>
      </c>
      <c r="AQ288" s="10">
        <v>-143</v>
      </c>
      <c r="AR288" s="17">
        <v>9</v>
      </c>
      <c r="AS288" s="10">
        <v>6.76</v>
      </c>
      <c r="AT288" s="16">
        <v>1.5626439241077503</v>
      </c>
      <c r="AU288" s="16">
        <v>8.726741258572142</v>
      </c>
      <c r="AV288" s="16">
        <v>1.632962900692599</v>
      </c>
      <c r="AW288" s="16">
        <f t="shared" si="22"/>
        <v>5.3441148325358849</v>
      </c>
      <c r="AX288" s="10" t="s">
        <v>90</v>
      </c>
      <c r="AY288" s="10">
        <v>133</v>
      </c>
      <c r="AZ288" s="10">
        <v>153</v>
      </c>
      <c r="BA288" s="10">
        <v>20</v>
      </c>
      <c r="BB288" s="10">
        <v>-143</v>
      </c>
      <c r="BC288" s="10">
        <v>9</v>
      </c>
      <c r="BD288" s="16">
        <v>1.5143278713595631</v>
      </c>
      <c r="BE288" s="18">
        <f t="shared" si="24"/>
        <v>1.5384858977336568</v>
      </c>
      <c r="BF288" s="16">
        <v>1.5384858977336568</v>
      </c>
      <c r="BG288" s="16">
        <v>1.5384858977336568</v>
      </c>
      <c r="BH288" s="20">
        <f t="shared" si="23"/>
        <v>-4.8316052748187177E-2</v>
      </c>
      <c r="BI288" s="10">
        <v>-143</v>
      </c>
    </row>
    <row r="289" spans="1:61" x14ac:dyDescent="0.25">
      <c r="A289" s="10">
        <v>77</v>
      </c>
      <c r="B289" s="10">
        <v>12</v>
      </c>
      <c r="C289" s="10" t="s">
        <v>128</v>
      </c>
      <c r="D289" s="10">
        <v>493551.833480998</v>
      </c>
      <c r="E289" s="10">
        <v>5180673.4613199905</v>
      </c>
      <c r="F289" s="10" t="s">
        <v>78</v>
      </c>
      <c r="G289" s="10" t="s">
        <v>139</v>
      </c>
      <c r="H289" s="10">
        <v>4</v>
      </c>
      <c r="I289" s="10" t="s">
        <v>62</v>
      </c>
      <c r="J289" s="10">
        <v>0</v>
      </c>
      <c r="K289" s="10">
        <v>10</v>
      </c>
      <c r="L289" s="10">
        <v>10</v>
      </c>
      <c r="M289" s="10">
        <v>-5</v>
      </c>
      <c r="N289" s="10">
        <v>1</v>
      </c>
      <c r="O289" s="10">
        <v>5.36</v>
      </c>
      <c r="P289" s="11">
        <v>1.1376381797716482</v>
      </c>
      <c r="Q289" s="11">
        <v>1.1376381797716482</v>
      </c>
      <c r="R289" s="12">
        <v>12</v>
      </c>
      <c r="S289" s="12" t="s">
        <v>128</v>
      </c>
      <c r="T289" s="10" t="s">
        <v>78</v>
      </c>
      <c r="U289" s="21">
        <v>10</v>
      </c>
      <c r="V289" s="10">
        <v>1.1399999999999999</v>
      </c>
      <c r="W289" s="16"/>
      <c r="X289" s="15" t="s">
        <v>139</v>
      </c>
      <c r="Y289" s="12">
        <v>2</v>
      </c>
      <c r="Z289" s="16">
        <v>12</v>
      </c>
      <c r="AA289" s="16" t="s">
        <v>128</v>
      </c>
      <c r="AB289" s="16" t="s">
        <v>139</v>
      </c>
      <c r="AC289" s="16" t="s">
        <v>62</v>
      </c>
      <c r="AD289" s="16" t="s">
        <v>78</v>
      </c>
      <c r="AE289" s="16">
        <v>1.1376381797716482</v>
      </c>
      <c r="AF289" s="16">
        <v>1.1399999999999999</v>
      </c>
      <c r="AG289" s="16">
        <v>1.1472807</v>
      </c>
      <c r="AH289" s="16">
        <v>11.376381797716482</v>
      </c>
      <c r="AI289" s="16">
        <v>26.775452199105512</v>
      </c>
      <c r="AJ289" s="16">
        <v>1.8475244039491563</v>
      </c>
      <c r="AK289" s="16">
        <f t="shared" si="21"/>
        <v>14.492610837438427</v>
      </c>
      <c r="AL289" s="10" t="s">
        <v>78</v>
      </c>
      <c r="AM289" s="10">
        <v>1</v>
      </c>
      <c r="AN289" s="10" t="s">
        <v>63</v>
      </c>
      <c r="AO289" s="10" t="s">
        <v>64</v>
      </c>
      <c r="AP289" s="10">
        <v>10</v>
      </c>
      <c r="AQ289" s="10">
        <v>-5</v>
      </c>
      <c r="AR289" s="17" t="s">
        <v>65</v>
      </c>
      <c r="AS289" s="10">
        <v>5.23</v>
      </c>
      <c r="AT289" s="18">
        <v>1.0273061574663063</v>
      </c>
      <c r="AU289" s="18">
        <v>38.86000340994682</v>
      </c>
      <c r="AV289" s="18">
        <v>2.4233778688754715</v>
      </c>
      <c r="AW289" s="18">
        <f t="shared" si="22"/>
        <v>16.035470121702136</v>
      </c>
      <c r="AX289" s="19" t="s">
        <v>78</v>
      </c>
      <c r="AY289" s="19">
        <v>0</v>
      </c>
      <c r="AZ289" s="19">
        <v>10</v>
      </c>
      <c r="BA289" s="19">
        <v>10</v>
      </c>
      <c r="BB289" s="19">
        <v>-5</v>
      </c>
      <c r="BC289" s="19">
        <v>1</v>
      </c>
      <c r="BD289" s="18">
        <v>1.0999170739453392</v>
      </c>
      <c r="BE289" s="16">
        <f t="shared" si="24"/>
        <v>1.0636116157058226</v>
      </c>
      <c r="BF289" s="16">
        <v>1.0273061574663063</v>
      </c>
      <c r="BG289" s="16">
        <v>1.0999170739453392</v>
      </c>
      <c r="BH289" s="20">
        <f t="shared" si="23"/>
        <v>7.261091647903295E-2</v>
      </c>
      <c r="BI289" s="10">
        <v>-5</v>
      </c>
    </row>
    <row r="290" spans="1:61" x14ac:dyDescent="0.25">
      <c r="A290" s="10">
        <v>77</v>
      </c>
      <c r="B290" s="10">
        <v>12</v>
      </c>
      <c r="C290" s="10" t="s">
        <v>128</v>
      </c>
      <c r="D290" s="10">
        <v>493551.833480998</v>
      </c>
      <c r="E290" s="10">
        <v>5180673.4613199905</v>
      </c>
      <c r="F290" s="10" t="s">
        <v>82</v>
      </c>
      <c r="G290" s="10" t="s">
        <v>139</v>
      </c>
      <c r="H290" s="10">
        <v>4</v>
      </c>
      <c r="I290" s="10" t="s">
        <v>62</v>
      </c>
      <c r="J290" s="10">
        <v>10</v>
      </c>
      <c r="K290" s="10">
        <v>20</v>
      </c>
      <c r="L290" s="10">
        <v>10</v>
      </c>
      <c r="M290" s="10">
        <v>-15</v>
      </c>
      <c r="N290" s="10">
        <v>2</v>
      </c>
      <c r="O290" s="10">
        <v>5.97</v>
      </c>
      <c r="P290" s="11">
        <v>1.1376381797716482</v>
      </c>
      <c r="Q290" s="11">
        <v>1.1376381797716482</v>
      </c>
      <c r="R290" s="12">
        <v>12</v>
      </c>
      <c r="S290" s="12" t="s">
        <v>128</v>
      </c>
      <c r="T290" s="10" t="s">
        <v>81</v>
      </c>
      <c r="U290" s="13">
        <v>10</v>
      </c>
      <c r="V290" s="10">
        <v>1.1399999999999999</v>
      </c>
      <c r="W290" s="16"/>
      <c r="X290" s="15" t="s">
        <v>139</v>
      </c>
      <c r="Y290" s="12">
        <v>3</v>
      </c>
      <c r="Z290" s="16">
        <v>12</v>
      </c>
      <c r="AA290" s="16" t="s">
        <v>128</v>
      </c>
      <c r="AB290" s="16" t="s">
        <v>139</v>
      </c>
      <c r="AC290" s="16" t="s">
        <v>62</v>
      </c>
      <c r="AD290" s="16" t="s">
        <v>81</v>
      </c>
      <c r="AE290" s="16">
        <v>1.1376381797716482</v>
      </c>
      <c r="AF290" s="16">
        <v>1.1399999999999999</v>
      </c>
      <c r="AG290" s="16">
        <v>1.146129</v>
      </c>
      <c r="AH290" s="16">
        <v>22.752763595432963</v>
      </c>
      <c r="AI290" s="16">
        <v>20.433119346878573</v>
      </c>
      <c r="AJ290" s="16">
        <v>1.5121486685524745</v>
      </c>
      <c r="AK290" s="16">
        <f t="shared" si="21"/>
        <v>13.512639181462536</v>
      </c>
      <c r="AL290" s="10" t="s">
        <v>81</v>
      </c>
      <c r="AM290" s="10">
        <v>2</v>
      </c>
      <c r="AN290" s="10" t="s">
        <v>64</v>
      </c>
      <c r="AO290" s="10" t="s">
        <v>68</v>
      </c>
      <c r="AP290" s="10">
        <v>10</v>
      </c>
      <c r="AQ290" s="10">
        <v>-15</v>
      </c>
      <c r="AR290" s="17" t="s">
        <v>69</v>
      </c>
      <c r="AS290" s="10">
        <v>5.27</v>
      </c>
      <c r="AT290" s="18">
        <v>1.2513874342972475</v>
      </c>
      <c r="AU290" s="18">
        <v>25.922490701467478</v>
      </c>
      <c r="AV290" s="18">
        <v>2.1093386592514403</v>
      </c>
      <c r="AW290" s="18">
        <f t="shared" si="22"/>
        <v>12.289392501186519</v>
      </c>
      <c r="AX290" s="19" t="s">
        <v>81</v>
      </c>
      <c r="AY290" s="19">
        <v>10</v>
      </c>
      <c r="AZ290" s="19">
        <v>20</v>
      </c>
      <c r="BA290" s="19">
        <v>10</v>
      </c>
      <c r="BB290" s="19">
        <v>-15</v>
      </c>
      <c r="BC290" s="19">
        <v>2</v>
      </c>
      <c r="BD290" s="18">
        <v>1.2236886214866702</v>
      </c>
      <c r="BE290" s="16">
        <f t="shared" si="24"/>
        <v>1.2375380278919588</v>
      </c>
      <c r="BF290" s="16">
        <v>1.2513874342972475</v>
      </c>
      <c r="BG290" s="16">
        <v>1.2236886214866702</v>
      </c>
      <c r="BH290" s="20">
        <f t="shared" si="23"/>
        <v>-2.7698812810577289E-2</v>
      </c>
      <c r="BI290" s="10">
        <v>-15</v>
      </c>
    </row>
    <row r="291" spans="1:61" x14ac:dyDescent="0.25">
      <c r="A291" s="10">
        <v>77</v>
      </c>
      <c r="B291" s="10">
        <v>12</v>
      </c>
      <c r="C291" s="10" t="s">
        <v>128</v>
      </c>
      <c r="D291" s="10">
        <v>493551.833480998</v>
      </c>
      <c r="E291" s="10">
        <v>5180673.4613199905</v>
      </c>
      <c r="F291" s="10" t="s">
        <v>82</v>
      </c>
      <c r="G291" s="10" t="s">
        <v>139</v>
      </c>
      <c r="H291" s="10">
        <v>4</v>
      </c>
      <c r="I291" s="10" t="s">
        <v>62</v>
      </c>
      <c r="J291" s="10">
        <v>20</v>
      </c>
      <c r="K291" s="10">
        <v>30</v>
      </c>
      <c r="L291" s="10">
        <v>10</v>
      </c>
      <c r="M291" s="10">
        <v>-25</v>
      </c>
      <c r="N291" s="10">
        <v>3</v>
      </c>
      <c r="O291" s="10">
        <v>6.63</v>
      </c>
      <c r="P291" s="11">
        <v>1.1376381797716482</v>
      </c>
      <c r="Q291" s="11">
        <v>1.1376381797716482</v>
      </c>
      <c r="R291" s="12">
        <v>12</v>
      </c>
      <c r="S291" s="12" t="s">
        <v>128</v>
      </c>
      <c r="T291" s="10" t="s">
        <v>82</v>
      </c>
      <c r="U291" s="21">
        <v>10</v>
      </c>
      <c r="V291" s="10">
        <v>1.1399999999999999</v>
      </c>
      <c r="W291" s="16"/>
      <c r="X291" s="15" t="s">
        <v>139</v>
      </c>
      <c r="Y291" s="12">
        <v>4</v>
      </c>
      <c r="Z291" s="16">
        <v>12</v>
      </c>
      <c r="AA291" s="16" t="s">
        <v>128</v>
      </c>
      <c r="AB291" s="16" t="s">
        <v>139</v>
      </c>
      <c r="AC291" s="16" t="s">
        <v>62</v>
      </c>
      <c r="AD291" s="16" t="s">
        <v>82</v>
      </c>
      <c r="AE291" s="16">
        <v>1.1376381797716482</v>
      </c>
      <c r="AF291" s="16">
        <v>1.1399999999999999</v>
      </c>
      <c r="AG291" s="16">
        <v>1.2118251</v>
      </c>
      <c r="AH291" s="16">
        <v>34.129145393149443</v>
      </c>
      <c r="AI291" s="16">
        <v>15.51828928991185</v>
      </c>
      <c r="AJ291" s="16">
        <v>1.3324862481861841</v>
      </c>
      <c r="AK291" s="16">
        <f t="shared" si="21"/>
        <v>11.646115906288534</v>
      </c>
      <c r="AL291" s="10" t="s">
        <v>82</v>
      </c>
      <c r="AM291" s="10">
        <v>2</v>
      </c>
      <c r="AN291" s="10" t="s">
        <v>68</v>
      </c>
      <c r="AO291" s="10" t="s">
        <v>70</v>
      </c>
      <c r="AP291" s="10">
        <v>10</v>
      </c>
      <c r="AQ291" s="10">
        <v>-25</v>
      </c>
      <c r="AR291" s="17" t="s">
        <v>71</v>
      </c>
      <c r="AS291" s="10">
        <v>6.48</v>
      </c>
      <c r="AT291" s="18">
        <v>1.1376381797716482</v>
      </c>
      <c r="AU291" s="18">
        <v>17.978096154931354</v>
      </c>
      <c r="AV291" s="18">
        <v>1.4816599653345943</v>
      </c>
      <c r="AW291" s="18">
        <f t="shared" si="22"/>
        <v>12.133753071253071</v>
      </c>
      <c r="AX291" s="19" t="s">
        <v>82</v>
      </c>
      <c r="AY291" s="19">
        <v>20</v>
      </c>
      <c r="AZ291" s="19">
        <v>30</v>
      </c>
      <c r="BA291" s="19">
        <v>10</v>
      </c>
      <c r="BB291" s="19">
        <v>-25</v>
      </c>
      <c r="BC291" s="19">
        <v>3</v>
      </c>
      <c r="BD291" s="18">
        <v>1.132558180567073</v>
      </c>
      <c r="BE291" s="16">
        <f t="shared" si="24"/>
        <v>1.1350981801693605</v>
      </c>
      <c r="BF291" s="16">
        <v>1.1376381797716482</v>
      </c>
      <c r="BG291" s="16">
        <v>1.132558180567073</v>
      </c>
      <c r="BH291" s="20">
        <f t="shared" si="23"/>
        <v>-5.0799992045751363E-3</v>
      </c>
      <c r="BI291" s="10">
        <v>-25</v>
      </c>
    </row>
    <row r="292" spans="1:61" x14ac:dyDescent="0.25">
      <c r="A292" s="10">
        <v>77</v>
      </c>
      <c r="B292" s="10">
        <v>12</v>
      </c>
      <c r="C292" s="10" t="s">
        <v>128</v>
      </c>
      <c r="D292" s="10">
        <v>493551.833480998</v>
      </c>
      <c r="E292" s="10">
        <v>5180673.4613199905</v>
      </c>
      <c r="F292" s="10" t="s">
        <v>82</v>
      </c>
      <c r="G292" s="10" t="s">
        <v>139</v>
      </c>
      <c r="H292" s="10">
        <v>4</v>
      </c>
      <c r="I292" s="10" t="s">
        <v>62</v>
      </c>
      <c r="J292" s="10">
        <v>18</v>
      </c>
      <c r="K292" s="10">
        <v>35</v>
      </c>
      <c r="L292" s="10">
        <v>17</v>
      </c>
      <c r="M292" s="10">
        <v>-26.5</v>
      </c>
      <c r="N292" s="10">
        <v>4</v>
      </c>
      <c r="O292" s="10" t="s">
        <v>80</v>
      </c>
      <c r="P292" s="11">
        <v>1.1735830968699881</v>
      </c>
      <c r="Q292" s="22">
        <v>1.1936429100312511</v>
      </c>
      <c r="R292" s="13">
        <v>12</v>
      </c>
      <c r="S292" s="13" t="s">
        <v>128</v>
      </c>
      <c r="T292" s="10" t="s">
        <v>82</v>
      </c>
      <c r="U292" s="12">
        <v>5</v>
      </c>
      <c r="V292" s="10">
        <v>1.2</v>
      </c>
      <c r="W292" s="16"/>
      <c r="X292" s="15" t="s">
        <v>139</v>
      </c>
      <c r="Y292" s="12">
        <v>5</v>
      </c>
      <c r="Z292" s="16">
        <v>12</v>
      </c>
      <c r="AA292" s="16" t="s">
        <v>128</v>
      </c>
      <c r="AB292" s="16" t="s">
        <v>139</v>
      </c>
      <c r="AC292" s="16" t="s">
        <v>62</v>
      </c>
      <c r="AD292" s="16" t="s">
        <v>82</v>
      </c>
      <c r="AE292" s="16">
        <v>1.1735830968699881</v>
      </c>
      <c r="AF292" s="16">
        <v>1.2</v>
      </c>
      <c r="AG292" s="16">
        <v>1.2118251</v>
      </c>
      <c r="AH292" s="16">
        <v>39.997060877499386</v>
      </c>
      <c r="AI292" s="16">
        <v>20.555746032411985</v>
      </c>
      <c r="AJ292" s="16">
        <v>1.816751818545886</v>
      </c>
      <c r="AK292" s="16">
        <f t="shared" si="21"/>
        <v>11.314559216384682</v>
      </c>
      <c r="AL292" s="10" t="s">
        <v>82</v>
      </c>
      <c r="AM292" s="10">
        <v>2</v>
      </c>
      <c r="AN292" s="10">
        <v>30</v>
      </c>
      <c r="AO292" s="10">
        <v>35</v>
      </c>
      <c r="AP292" s="10">
        <v>5</v>
      </c>
      <c r="AQ292" s="10">
        <v>-32.5</v>
      </c>
      <c r="AR292" s="17">
        <v>4</v>
      </c>
      <c r="AS292" s="10">
        <v>5.56</v>
      </c>
      <c r="AT292" s="16">
        <v>1.1735830968699881</v>
      </c>
      <c r="AU292" s="16">
        <v>8.759037443489154</v>
      </c>
      <c r="AV292" s="16">
        <v>0.78700482476101385</v>
      </c>
      <c r="AW292" s="16">
        <f t="shared" si="22"/>
        <v>11.12958544586937</v>
      </c>
      <c r="AX292" s="10" t="s">
        <v>82</v>
      </c>
      <c r="AY292" s="10">
        <v>30</v>
      </c>
      <c r="AZ292" s="10">
        <v>35</v>
      </c>
      <c r="BA292" s="10">
        <v>5</v>
      </c>
      <c r="BB292" s="10">
        <v>-32.5</v>
      </c>
      <c r="BC292" s="10">
        <v>4</v>
      </c>
      <c r="BD292" s="16">
        <v>1.2137027231925142</v>
      </c>
      <c r="BE292" s="18">
        <f t="shared" si="24"/>
        <v>1.1936429100312511</v>
      </c>
      <c r="BF292" s="16">
        <v>1.1936429100312511</v>
      </c>
      <c r="BG292" s="16">
        <v>1.1936429100312511</v>
      </c>
      <c r="BH292" s="20">
        <f t="shared" si="23"/>
        <v>4.0119626322526081E-2</v>
      </c>
      <c r="BI292" s="10">
        <v>-32.5</v>
      </c>
    </row>
    <row r="293" spans="1:61" x14ac:dyDescent="0.25">
      <c r="A293" s="10">
        <v>77</v>
      </c>
      <c r="B293" s="10">
        <v>12</v>
      </c>
      <c r="C293" s="10" t="s">
        <v>128</v>
      </c>
      <c r="D293" s="10">
        <v>493551.833480998</v>
      </c>
      <c r="E293" s="10">
        <v>5180673.4613199905</v>
      </c>
      <c r="F293" s="10" t="s">
        <v>83</v>
      </c>
      <c r="G293" s="10" t="s">
        <v>139</v>
      </c>
      <c r="H293" s="10">
        <v>4</v>
      </c>
      <c r="I293" s="10" t="s">
        <v>62</v>
      </c>
      <c r="J293" s="10">
        <v>35</v>
      </c>
      <c r="K293" s="10">
        <v>62</v>
      </c>
      <c r="L293" s="10">
        <v>27</v>
      </c>
      <c r="M293" s="10">
        <v>-48.5</v>
      </c>
      <c r="N293" s="10">
        <v>5</v>
      </c>
      <c r="O293" s="10">
        <v>6.5</v>
      </c>
      <c r="P293" s="11">
        <v>1.1895342167421075</v>
      </c>
      <c r="Q293" s="22">
        <v>1.1680318673813754</v>
      </c>
      <c r="R293" s="12">
        <v>12</v>
      </c>
      <c r="S293" s="12" t="s">
        <v>128</v>
      </c>
      <c r="T293" s="10" t="s">
        <v>83</v>
      </c>
      <c r="U293" s="12">
        <v>27</v>
      </c>
      <c r="V293" s="10">
        <v>1.32</v>
      </c>
      <c r="W293" s="16"/>
      <c r="X293" s="15" t="s">
        <v>139</v>
      </c>
      <c r="Y293" s="12">
        <v>6</v>
      </c>
      <c r="Z293" s="16">
        <v>12</v>
      </c>
      <c r="AA293" s="16" t="s">
        <v>128</v>
      </c>
      <c r="AB293" s="16" t="s">
        <v>139</v>
      </c>
      <c r="AC293" s="16" t="s">
        <v>62</v>
      </c>
      <c r="AD293" s="16" t="s">
        <v>83</v>
      </c>
      <c r="AE293" s="16">
        <v>1.1895342167421075</v>
      </c>
      <c r="AF293" s="16">
        <v>1.32</v>
      </c>
      <c r="AG293" s="16">
        <v>1.276</v>
      </c>
      <c r="AH293" s="16">
        <v>72.114484729536287</v>
      </c>
      <c r="AI293" s="16">
        <v>25.99558906552322</v>
      </c>
      <c r="AJ293" s="16">
        <v>2.4282658712946916</v>
      </c>
      <c r="AK293" s="16">
        <f t="shared" si="21"/>
        <v>10.705413016270336</v>
      </c>
      <c r="AL293" s="10" t="s">
        <v>83</v>
      </c>
      <c r="AM293" s="10">
        <v>3</v>
      </c>
      <c r="AN293" s="10">
        <v>35</v>
      </c>
      <c r="AO293" s="10">
        <v>62</v>
      </c>
      <c r="AP293" s="10">
        <v>27</v>
      </c>
      <c r="AQ293" s="10">
        <v>-48.5</v>
      </c>
      <c r="AR293" s="17">
        <v>5</v>
      </c>
      <c r="AS293" s="10">
        <v>6.36</v>
      </c>
      <c r="AT293" s="16">
        <v>1.1895342167421075</v>
      </c>
      <c r="AU293" s="16">
        <v>25.604010294843814</v>
      </c>
      <c r="AV293" s="16">
        <v>2.834041480703736</v>
      </c>
      <c r="AW293" s="16">
        <f t="shared" si="22"/>
        <v>9.0344514959202176</v>
      </c>
      <c r="AX293" s="10" t="s">
        <v>83</v>
      </c>
      <c r="AY293" s="10">
        <v>35</v>
      </c>
      <c r="AZ293" s="10">
        <v>67</v>
      </c>
      <c r="BA293" s="10">
        <v>32</v>
      </c>
      <c r="BB293" s="10">
        <v>-51</v>
      </c>
      <c r="BC293" s="10">
        <v>5</v>
      </c>
      <c r="BD293" s="16">
        <v>1.1465295180206434</v>
      </c>
      <c r="BE293" s="18">
        <f t="shared" si="24"/>
        <v>1.1680318673813754</v>
      </c>
      <c r="BF293" s="16">
        <v>1.1680318673813754</v>
      </c>
      <c r="BG293" s="16">
        <v>1.1680318673813754</v>
      </c>
      <c r="BH293" s="20">
        <f t="shared" si="23"/>
        <v>-4.3004698721464063E-2</v>
      </c>
      <c r="BI293" s="10">
        <v>-51</v>
      </c>
    </row>
    <row r="294" spans="1:61" x14ac:dyDescent="0.25">
      <c r="A294" s="10">
        <v>77</v>
      </c>
      <c r="B294" s="10">
        <v>12</v>
      </c>
      <c r="C294" s="10" t="s">
        <v>128</v>
      </c>
      <c r="D294" s="10">
        <v>493551.833480998</v>
      </c>
      <c r="E294" s="10">
        <v>5180673.4613199905</v>
      </c>
      <c r="F294" s="10" t="s">
        <v>96</v>
      </c>
      <c r="G294" s="10" t="s">
        <v>139</v>
      </c>
      <c r="H294" s="10">
        <v>4</v>
      </c>
      <c r="I294" s="10" t="s">
        <v>62</v>
      </c>
      <c r="J294" s="10">
        <v>62</v>
      </c>
      <c r="K294" s="10">
        <v>96</v>
      </c>
      <c r="L294" s="10">
        <v>34</v>
      </c>
      <c r="M294" s="10">
        <v>-79</v>
      </c>
      <c r="N294" s="10">
        <v>6</v>
      </c>
      <c r="O294" s="10">
        <v>6.75</v>
      </c>
      <c r="P294" s="11">
        <v>1.4070052098077988</v>
      </c>
      <c r="Q294" s="22">
        <v>1.4081466091333485</v>
      </c>
      <c r="R294" s="12">
        <v>12</v>
      </c>
      <c r="S294" s="12" t="s">
        <v>128</v>
      </c>
      <c r="T294" s="10" t="s">
        <v>96</v>
      </c>
      <c r="U294" s="12">
        <v>34</v>
      </c>
      <c r="V294" s="10">
        <v>1.41</v>
      </c>
      <c r="W294" s="16"/>
      <c r="X294" s="15" t="s">
        <v>139</v>
      </c>
      <c r="Y294" s="12">
        <v>7</v>
      </c>
      <c r="Z294" s="16">
        <v>12</v>
      </c>
      <c r="AA294" s="16" t="s">
        <v>128</v>
      </c>
      <c r="AB294" s="16" t="s">
        <v>139</v>
      </c>
      <c r="AC294" s="16" t="s">
        <v>62</v>
      </c>
      <c r="AD294" s="16" t="s">
        <v>96</v>
      </c>
      <c r="AE294" s="16">
        <v>1.4070052098077988</v>
      </c>
      <c r="AF294" s="16">
        <v>1.41</v>
      </c>
      <c r="AG294" s="16">
        <v>1.41</v>
      </c>
      <c r="AH294" s="16">
        <v>119.95266186300145</v>
      </c>
      <c r="AI294" s="16">
        <v>21.422496586169355</v>
      </c>
      <c r="AJ294" s="16">
        <v>2.217958315054759</v>
      </c>
      <c r="AK294" s="16">
        <f t="shared" si="21"/>
        <v>9.658656089594027</v>
      </c>
      <c r="AL294" s="10" t="s">
        <v>96</v>
      </c>
      <c r="AM294" s="10">
        <v>10</v>
      </c>
      <c r="AN294" s="10">
        <v>62</v>
      </c>
      <c r="AO294" s="10">
        <v>96</v>
      </c>
      <c r="AP294" s="10">
        <v>34</v>
      </c>
      <c r="AQ294" s="10">
        <v>-79</v>
      </c>
      <c r="AR294" s="17">
        <v>6</v>
      </c>
      <c r="AS294" s="10">
        <v>6.65</v>
      </c>
      <c r="AT294" s="16">
        <v>1.4070052098077988</v>
      </c>
      <c r="AU294" s="16">
        <v>23.831544702578341</v>
      </c>
      <c r="AV294" s="16">
        <v>3.2692610253010086</v>
      </c>
      <c r="AW294" s="16">
        <f t="shared" si="22"/>
        <v>7.2895815042434906</v>
      </c>
      <c r="AX294" s="10" t="s">
        <v>96</v>
      </c>
      <c r="AY294" s="10">
        <v>67</v>
      </c>
      <c r="AZ294" s="10">
        <v>103</v>
      </c>
      <c r="BA294" s="10">
        <v>36</v>
      </c>
      <c r="BB294" s="10">
        <v>-85</v>
      </c>
      <c r="BC294" s="10">
        <v>6</v>
      </c>
      <c r="BD294" s="16">
        <v>1.4092880084588986</v>
      </c>
      <c r="BE294" s="18">
        <f t="shared" si="24"/>
        <v>1.4081466091333485</v>
      </c>
      <c r="BF294" s="16">
        <v>1.4081466091333485</v>
      </c>
      <c r="BG294" s="16">
        <v>1.4081466091333485</v>
      </c>
      <c r="BH294" s="20">
        <f t="shared" si="23"/>
        <v>2.2827986510998155E-3</v>
      </c>
      <c r="BI294" s="10">
        <v>-85</v>
      </c>
    </row>
    <row r="295" spans="1:61" x14ac:dyDescent="0.25">
      <c r="A295" s="10">
        <v>77</v>
      </c>
      <c r="B295" s="10">
        <v>12</v>
      </c>
      <c r="C295" s="10" t="s">
        <v>128</v>
      </c>
      <c r="D295" s="10">
        <v>493551.833480998</v>
      </c>
      <c r="E295" s="10">
        <v>5180673.4613199905</v>
      </c>
      <c r="F295" s="10" t="s">
        <v>129</v>
      </c>
      <c r="G295" s="10" t="s">
        <v>139</v>
      </c>
      <c r="H295" s="10">
        <v>4</v>
      </c>
      <c r="I295" s="10" t="s">
        <v>62</v>
      </c>
      <c r="J295" s="10">
        <v>96</v>
      </c>
      <c r="K295" s="10">
        <v>123</v>
      </c>
      <c r="L295" s="10">
        <v>27</v>
      </c>
      <c r="M295" s="10">
        <v>-109.5</v>
      </c>
      <c r="N295" s="10">
        <v>7</v>
      </c>
      <c r="O295" s="10">
        <v>6.86</v>
      </c>
      <c r="P295" s="11">
        <v>1.5220267869772715</v>
      </c>
      <c r="Q295" s="22">
        <v>1.5250503751792013</v>
      </c>
      <c r="R295" s="12">
        <v>12</v>
      </c>
      <c r="S295" s="12" t="s">
        <v>128</v>
      </c>
      <c r="T295" s="10" t="s">
        <v>129</v>
      </c>
      <c r="U295" s="12">
        <v>27</v>
      </c>
      <c r="V295" s="10">
        <v>1.48</v>
      </c>
      <c r="W295" s="16"/>
      <c r="X295" s="15" t="s">
        <v>139</v>
      </c>
      <c r="Y295" s="12">
        <v>8</v>
      </c>
      <c r="Z295" s="16">
        <v>12</v>
      </c>
      <c r="AA295" s="16" t="s">
        <v>128</v>
      </c>
      <c r="AB295" s="16" t="s">
        <v>139</v>
      </c>
      <c r="AC295" s="16" t="s">
        <v>62</v>
      </c>
      <c r="AD295" s="16" t="s">
        <v>129</v>
      </c>
      <c r="AE295" s="16">
        <v>1.5220267869772715</v>
      </c>
      <c r="AF295" s="16">
        <v>1.48</v>
      </c>
      <c r="AG295" s="16">
        <v>1.3798429000000001</v>
      </c>
      <c r="AH295" s="16">
        <v>161.04738511138777</v>
      </c>
      <c r="AI295" s="16">
        <v>16.008686225427301</v>
      </c>
      <c r="AJ295" s="16">
        <v>1.8227089148987743</v>
      </c>
      <c r="AK295" s="16">
        <f t="shared" si="21"/>
        <v>8.782908831230662</v>
      </c>
      <c r="AL295" s="10" t="s">
        <v>129</v>
      </c>
      <c r="AM295" s="10">
        <v>7</v>
      </c>
      <c r="AN295" s="10">
        <v>96</v>
      </c>
      <c r="AO295" s="10">
        <v>123</v>
      </c>
      <c r="AP295" s="10">
        <v>27</v>
      </c>
      <c r="AQ295" s="10">
        <v>-109.5</v>
      </c>
      <c r="AR295" s="17">
        <v>7</v>
      </c>
      <c r="AS295" s="10">
        <v>6.87</v>
      </c>
      <c r="AT295" s="16">
        <v>1.5220267869772715</v>
      </c>
      <c r="AU295" s="16">
        <v>12.365813172671931</v>
      </c>
      <c r="AV295" s="16">
        <v>1.8274823428557401</v>
      </c>
      <c r="AW295" s="16">
        <f t="shared" si="22"/>
        <v>6.7665842140769064</v>
      </c>
      <c r="AX295" s="10" t="s">
        <v>129</v>
      </c>
      <c r="AY295" s="10">
        <v>103</v>
      </c>
      <c r="AZ295" s="10">
        <v>123</v>
      </c>
      <c r="BA295" s="10">
        <v>20</v>
      </c>
      <c r="BB295" s="10">
        <v>-113</v>
      </c>
      <c r="BC295" s="10">
        <v>7</v>
      </c>
      <c r="BD295" s="16">
        <v>1.5280739633811313</v>
      </c>
      <c r="BE295" s="18">
        <f t="shared" si="24"/>
        <v>1.5250503751792013</v>
      </c>
      <c r="BF295" s="16">
        <v>1.5250503751792013</v>
      </c>
      <c r="BG295" s="16">
        <v>1.5250503751792013</v>
      </c>
      <c r="BH295" s="20">
        <f t="shared" si="23"/>
        <v>6.0471764038598774E-3</v>
      </c>
      <c r="BI295" s="10">
        <v>-113</v>
      </c>
    </row>
    <row r="296" spans="1:61" x14ac:dyDescent="0.25">
      <c r="A296" s="10">
        <v>77</v>
      </c>
      <c r="B296" s="10">
        <v>12</v>
      </c>
      <c r="C296" s="10" t="s">
        <v>128</v>
      </c>
      <c r="D296" s="10">
        <v>493551.833480998</v>
      </c>
      <c r="E296" s="10">
        <v>5180673.4613199905</v>
      </c>
      <c r="F296" s="10" t="s">
        <v>130</v>
      </c>
      <c r="G296" s="10" t="s">
        <v>139</v>
      </c>
      <c r="H296" s="10">
        <v>4</v>
      </c>
      <c r="I296" s="10" t="s">
        <v>62</v>
      </c>
      <c r="J296" s="10">
        <v>123</v>
      </c>
      <c r="K296" s="10">
        <v>153</v>
      </c>
      <c r="L296" s="10">
        <v>30</v>
      </c>
      <c r="M296" s="10">
        <v>-138</v>
      </c>
      <c r="N296" s="10">
        <v>8</v>
      </c>
      <c r="O296" s="10">
        <v>6.91</v>
      </c>
      <c r="P296" s="11">
        <v>1.6069444796201737</v>
      </c>
      <c r="Q296" s="22">
        <v>1.5790861449560256</v>
      </c>
      <c r="R296" s="12">
        <v>12</v>
      </c>
      <c r="S296" s="12" t="s">
        <v>128</v>
      </c>
      <c r="T296" s="10" t="s">
        <v>130</v>
      </c>
      <c r="U296" s="12">
        <v>30</v>
      </c>
      <c r="V296" s="10">
        <v>1.5</v>
      </c>
      <c r="W296" s="16"/>
      <c r="X296" s="15" t="s">
        <v>139</v>
      </c>
      <c r="Y296" s="12">
        <v>9</v>
      </c>
      <c r="Z296" s="16">
        <v>12</v>
      </c>
      <c r="AA296" s="16" t="s">
        <v>128</v>
      </c>
      <c r="AB296" s="16" t="s">
        <v>139</v>
      </c>
      <c r="AC296" s="16" t="s">
        <v>62</v>
      </c>
      <c r="AD296" s="16" t="s">
        <v>130</v>
      </c>
      <c r="AE296" s="16">
        <v>1.6069444796201737</v>
      </c>
      <c r="AF296" s="16">
        <v>1.5</v>
      </c>
      <c r="AG296" s="16">
        <v>1.4630159</v>
      </c>
      <c r="AH296" s="16">
        <v>209.25571949999298</v>
      </c>
      <c r="AI296" s="16">
        <v>11.316084722170109</v>
      </c>
      <c r="AJ296" s="16">
        <v>1.4839450583868821</v>
      </c>
      <c r="AK296" s="16">
        <f t="shared" si="21"/>
        <v>7.6256763403836691</v>
      </c>
      <c r="AL296" s="10" t="s">
        <v>130</v>
      </c>
      <c r="AM296" s="10">
        <v>7</v>
      </c>
      <c r="AN296" s="10">
        <v>123</v>
      </c>
      <c r="AO296" s="10">
        <v>153</v>
      </c>
      <c r="AP296" s="10">
        <v>30</v>
      </c>
      <c r="AQ296" s="10">
        <v>-138</v>
      </c>
      <c r="AR296" s="17">
        <v>8</v>
      </c>
      <c r="AS296" s="10">
        <v>6.96</v>
      </c>
      <c r="AT296" s="16">
        <v>1.6069444796201737</v>
      </c>
      <c r="AU296" s="16">
        <v>13.064940702655896</v>
      </c>
      <c r="AV296" s="16">
        <v>2.2918242168342915</v>
      </c>
      <c r="AW296" s="16">
        <f t="shared" si="22"/>
        <v>5.7006731173748415</v>
      </c>
      <c r="AX296" s="10" t="s">
        <v>130</v>
      </c>
      <c r="AY296" s="10">
        <v>123</v>
      </c>
      <c r="AZ296" s="10">
        <v>153</v>
      </c>
      <c r="BA296" s="10">
        <v>30</v>
      </c>
      <c r="BB296" s="10">
        <v>-138</v>
      </c>
      <c r="BC296" s="10">
        <v>8</v>
      </c>
      <c r="BD296" s="16">
        <v>1.5512278102918773</v>
      </c>
      <c r="BE296" s="18">
        <f t="shared" si="24"/>
        <v>1.5790861449560256</v>
      </c>
      <c r="BF296" s="16">
        <v>1.5790861449560256</v>
      </c>
      <c r="BG296" s="16">
        <v>1.5790861449560256</v>
      </c>
      <c r="BH296" s="20">
        <f t="shared" si="23"/>
        <v>-5.5716669328296442E-2</v>
      </c>
      <c r="BI296" s="10">
        <v>-138</v>
      </c>
    </row>
    <row r="297" spans="1:61" x14ac:dyDescent="0.25">
      <c r="A297" s="10">
        <v>79</v>
      </c>
      <c r="B297" s="10">
        <v>14</v>
      </c>
      <c r="C297" s="10" t="s">
        <v>128</v>
      </c>
      <c r="D297" s="10">
        <v>493615.65366100002</v>
      </c>
      <c r="E297" s="10">
        <v>5180675.17105</v>
      </c>
      <c r="F297" s="10" t="s">
        <v>78</v>
      </c>
      <c r="G297" s="10" t="s">
        <v>192</v>
      </c>
      <c r="H297" s="10">
        <v>6</v>
      </c>
      <c r="I297" s="10" t="s">
        <v>121</v>
      </c>
      <c r="J297" s="10">
        <v>0</v>
      </c>
      <c r="K297" s="10">
        <v>10</v>
      </c>
      <c r="L297" s="10">
        <v>10</v>
      </c>
      <c r="M297" s="10">
        <v>-5</v>
      </c>
      <c r="N297" s="10">
        <v>1</v>
      </c>
      <c r="O297" s="10">
        <v>5.35</v>
      </c>
      <c r="P297" s="11">
        <v>1.2165478425863929</v>
      </c>
      <c r="Q297" s="11">
        <v>1.2165478425863929</v>
      </c>
      <c r="R297" s="12">
        <v>14</v>
      </c>
      <c r="S297" s="12" t="s">
        <v>128</v>
      </c>
      <c r="T297" s="10" t="s">
        <v>78</v>
      </c>
      <c r="U297" s="13">
        <v>10</v>
      </c>
      <c r="V297" s="10">
        <v>1.1599999999999999</v>
      </c>
      <c r="W297" s="16"/>
      <c r="X297" s="15" t="s">
        <v>192</v>
      </c>
      <c r="Y297" s="12">
        <v>2</v>
      </c>
      <c r="Z297" s="16">
        <v>14</v>
      </c>
      <c r="AA297" s="16" t="s">
        <v>128</v>
      </c>
      <c r="AB297" s="16" t="s">
        <v>192</v>
      </c>
      <c r="AC297" s="16" t="s">
        <v>121</v>
      </c>
      <c r="AD297" s="16" t="s">
        <v>78</v>
      </c>
      <c r="AE297" s="16">
        <v>1.2165478425863929</v>
      </c>
      <c r="AF297" s="16">
        <v>1.1599999999999999</v>
      </c>
      <c r="AG297" s="16">
        <v>1.1599999999999999</v>
      </c>
      <c r="AH297" s="16">
        <v>12.165478425863929</v>
      </c>
      <c r="AI297" s="16">
        <v>34.93317129986827</v>
      </c>
      <c r="AJ297" s="16">
        <v>2.2644821541903117</v>
      </c>
      <c r="AK297" s="16">
        <f t="shared" si="21"/>
        <v>15.42656065327173</v>
      </c>
      <c r="AL297" s="10" t="s">
        <v>78</v>
      </c>
      <c r="AM297" s="10">
        <v>1</v>
      </c>
      <c r="AN297" s="10" t="s">
        <v>63</v>
      </c>
      <c r="AO297" s="10" t="s">
        <v>64</v>
      </c>
      <c r="AP297" s="10">
        <v>10</v>
      </c>
      <c r="AQ297" s="10">
        <v>-5</v>
      </c>
      <c r="AR297" s="17" t="s">
        <v>65</v>
      </c>
      <c r="AS297" s="10">
        <v>5.13</v>
      </c>
      <c r="AT297" s="18">
        <v>0.91367820931557397</v>
      </c>
      <c r="AU297" s="18">
        <v>35.788044516323588</v>
      </c>
      <c r="AV297" s="18">
        <v>2.3961881069987756</v>
      </c>
      <c r="AW297" s="18">
        <f t="shared" si="22"/>
        <v>14.935406953984133</v>
      </c>
      <c r="AX297" s="19" t="s">
        <v>78</v>
      </c>
      <c r="AY297" s="19">
        <v>0</v>
      </c>
      <c r="AZ297" s="19">
        <v>10</v>
      </c>
      <c r="BA297" s="19">
        <v>10</v>
      </c>
      <c r="BB297" s="19">
        <v>-5</v>
      </c>
      <c r="BC297" s="19">
        <v>1</v>
      </c>
      <c r="BD297" s="18">
        <v>1.1277061241773558</v>
      </c>
      <c r="BE297" s="16">
        <f t="shared" si="24"/>
        <v>1.020692166746465</v>
      </c>
      <c r="BF297" s="16">
        <v>0.91367820931557397</v>
      </c>
      <c r="BG297" s="16">
        <v>1.1277061241773558</v>
      </c>
      <c r="BH297" s="20">
        <f t="shared" si="23"/>
        <v>0.21402791486178185</v>
      </c>
      <c r="BI297" s="10">
        <v>-5</v>
      </c>
    </row>
    <row r="298" spans="1:61" x14ac:dyDescent="0.25">
      <c r="A298" s="10">
        <v>79</v>
      </c>
      <c r="B298" s="10">
        <v>14</v>
      </c>
      <c r="C298" s="10" t="s">
        <v>128</v>
      </c>
      <c r="D298" s="10">
        <v>493615.65366100002</v>
      </c>
      <c r="E298" s="10">
        <v>5180675.17105</v>
      </c>
      <c r="F298" s="10" t="s">
        <v>78</v>
      </c>
      <c r="G298" s="10" t="s">
        <v>192</v>
      </c>
      <c r="H298" s="10">
        <v>6</v>
      </c>
      <c r="I298" s="10" t="s">
        <v>121</v>
      </c>
      <c r="J298" s="10">
        <v>10</v>
      </c>
      <c r="K298" s="10">
        <v>20</v>
      </c>
      <c r="L298" s="10">
        <v>10</v>
      </c>
      <c r="M298" s="10">
        <v>-15</v>
      </c>
      <c r="N298" s="10">
        <v>2</v>
      </c>
      <c r="O298" s="10">
        <v>5.69</v>
      </c>
      <c r="P298" s="11">
        <v>1.2165478425863929</v>
      </c>
      <c r="Q298" s="11">
        <v>1.2165478425863929</v>
      </c>
      <c r="R298" s="12">
        <v>14</v>
      </c>
      <c r="S298" s="12" t="s">
        <v>128</v>
      </c>
      <c r="T298" s="10" t="s">
        <v>102</v>
      </c>
      <c r="U298" s="13">
        <v>10</v>
      </c>
      <c r="V298" s="10">
        <v>1.1599999999999999</v>
      </c>
      <c r="W298" s="16"/>
      <c r="X298" s="15" t="s">
        <v>192</v>
      </c>
      <c r="Y298" s="12">
        <v>3</v>
      </c>
      <c r="Z298" s="16">
        <v>14</v>
      </c>
      <c r="AA298" s="16" t="s">
        <v>128</v>
      </c>
      <c r="AB298" s="16" t="s">
        <v>192</v>
      </c>
      <c r="AC298" s="16" t="s">
        <v>121</v>
      </c>
      <c r="AD298" s="16" t="s">
        <v>102</v>
      </c>
      <c r="AE298" s="16">
        <v>1.2165478425863929</v>
      </c>
      <c r="AF298" s="16">
        <v>1.1599999999999999</v>
      </c>
      <c r="AG298" s="16">
        <v>1.1599999999999999</v>
      </c>
      <c r="AH298" s="16">
        <v>24.330956851727858</v>
      </c>
      <c r="AI298" s="16">
        <v>22.222679440525635</v>
      </c>
      <c r="AJ298" s="16">
        <v>1.7451378801901805</v>
      </c>
      <c r="AK298" s="16">
        <f t="shared" si="21"/>
        <v>12.734053677239455</v>
      </c>
      <c r="AL298" s="10" t="s">
        <v>102</v>
      </c>
      <c r="AM298" s="10">
        <v>2</v>
      </c>
      <c r="AN298" s="10" t="s">
        <v>64</v>
      </c>
      <c r="AO298" s="10" t="s">
        <v>68</v>
      </c>
      <c r="AP298" s="10">
        <v>10</v>
      </c>
      <c r="AQ298" s="10">
        <v>-15</v>
      </c>
      <c r="AR298" s="17" t="s">
        <v>69</v>
      </c>
      <c r="AS298" s="10">
        <v>5.34</v>
      </c>
      <c r="AT298" s="18">
        <v>1.2994721243375484</v>
      </c>
      <c r="AU298" s="18">
        <v>30.064587068673518</v>
      </c>
      <c r="AV298" s="18">
        <v>2.4880992764691037</v>
      </c>
      <c r="AW298" s="18">
        <f t="shared" si="22"/>
        <v>12.083355094792918</v>
      </c>
      <c r="AX298" s="19" t="s">
        <v>102</v>
      </c>
      <c r="AY298" s="19">
        <v>10</v>
      </c>
      <c r="AZ298" s="19">
        <v>20</v>
      </c>
      <c r="BA298" s="19">
        <v>10</v>
      </c>
      <c r="BB298" s="19">
        <v>-15</v>
      </c>
      <c r="BC298" s="19">
        <v>2</v>
      </c>
      <c r="BD298" s="18">
        <v>1.2714152125200699</v>
      </c>
      <c r="BE298" s="16">
        <f t="shared" si="24"/>
        <v>1.2854436684288091</v>
      </c>
      <c r="BF298" s="16">
        <v>1.2994721243375484</v>
      </c>
      <c r="BG298" s="16">
        <v>1.2714152125200699</v>
      </c>
      <c r="BH298" s="20">
        <f t="shared" si="23"/>
        <v>-2.8056911817478491E-2</v>
      </c>
      <c r="BI298" s="10">
        <v>-15</v>
      </c>
    </row>
    <row r="299" spans="1:61" x14ac:dyDescent="0.25">
      <c r="A299" s="10">
        <v>79</v>
      </c>
      <c r="B299" s="10">
        <v>14</v>
      </c>
      <c r="C299" s="10" t="s">
        <v>128</v>
      </c>
      <c r="D299" s="10">
        <v>493615.65366100002</v>
      </c>
      <c r="E299" s="10">
        <v>5180675.17105</v>
      </c>
      <c r="F299" s="10" t="s">
        <v>78</v>
      </c>
      <c r="G299" s="10" t="s">
        <v>192</v>
      </c>
      <c r="H299" s="10">
        <v>6</v>
      </c>
      <c r="I299" s="10" t="s">
        <v>121</v>
      </c>
      <c r="J299" s="10">
        <v>20</v>
      </c>
      <c r="K299" s="10">
        <v>30</v>
      </c>
      <c r="L299" s="10">
        <v>10</v>
      </c>
      <c r="M299" s="10">
        <v>-25</v>
      </c>
      <c r="N299" s="10">
        <v>3</v>
      </c>
      <c r="O299" s="10">
        <v>6.42</v>
      </c>
      <c r="P299" s="11">
        <v>1.2165478425863929</v>
      </c>
      <c r="Q299" s="11">
        <v>1.2165478425863929</v>
      </c>
      <c r="R299" s="12">
        <v>14</v>
      </c>
      <c r="S299" s="12" t="s">
        <v>128</v>
      </c>
      <c r="T299" s="10" t="s">
        <v>103</v>
      </c>
      <c r="U299" s="21">
        <v>10</v>
      </c>
      <c r="V299" s="10">
        <v>1.1599999999999999</v>
      </c>
      <c r="W299" s="16"/>
      <c r="X299" s="15" t="s">
        <v>192</v>
      </c>
      <c r="Y299" s="12">
        <v>4</v>
      </c>
      <c r="Z299" s="16">
        <v>14</v>
      </c>
      <c r="AA299" s="16" t="s">
        <v>128</v>
      </c>
      <c r="AB299" s="16" t="s">
        <v>192</v>
      </c>
      <c r="AC299" s="16" t="s">
        <v>121</v>
      </c>
      <c r="AD299" s="16" t="s">
        <v>103</v>
      </c>
      <c r="AE299" s="16">
        <v>1.2165478425863929</v>
      </c>
      <c r="AF299" s="16">
        <v>1.1599999999999999</v>
      </c>
      <c r="AG299" s="16">
        <v>1.1709091</v>
      </c>
      <c r="AH299" s="16">
        <v>36.496435277591786</v>
      </c>
      <c r="AI299" s="16">
        <v>17.24223122991927</v>
      </c>
      <c r="AJ299" s="16">
        <v>1.5525137906195399</v>
      </c>
      <c r="AK299" s="16">
        <f t="shared" si="21"/>
        <v>11.106008419441256</v>
      </c>
      <c r="AL299" s="10" t="s">
        <v>103</v>
      </c>
      <c r="AM299" s="10">
        <v>2</v>
      </c>
      <c r="AN299" s="10" t="s">
        <v>68</v>
      </c>
      <c r="AO299" s="10" t="s">
        <v>70</v>
      </c>
      <c r="AP299" s="10">
        <v>10</v>
      </c>
      <c r="AQ299" s="10">
        <v>-25</v>
      </c>
      <c r="AR299" s="17" t="s">
        <v>71</v>
      </c>
      <c r="AS299" s="10">
        <v>6.35</v>
      </c>
      <c r="AT299" s="18">
        <v>1.2165478425863929</v>
      </c>
      <c r="AU299" s="18">
        <v>19.010993136097557</v>
      </c>
      <c r="AV299" s="18">
        <v>1.5827287432048971</v>
      </c>
      <c r="AW299" s="18">
        <f t="shared" si="22"/>
        <v>12.011529592621059</v>
      </c>
      <c r="AX299" s="19" t="s">
        <v>103</v>
      </c>
      <c r="AY299" s="19">
        <v>20</v>
      </c>
      <c r="AZ299" s="19">
        <v>30</v>
      </c>
      <c r="BA299" s="19">
        <v>10</v>
      </c>
      <c r="BB299" s="19">
        <v>-25</v>
      </c>
      <c r="BC299" s="19">
        <v>3</v>
      </c>
      <c r="BD299" s="18">
        <v>1.1817844981209309</v>
      </c>
      <c r="BE299" s="16">
        <f t="shared" si="24"/>
        <v>1.1991661703536618</v>
      </c>
      <c r="BF299" s="16">
        <v>1.2165478425863929</v>
      </c>
      <c r="BG299" s="16">
        <v>1.1817844981209309</v>
      </c>
      <c r="BH299" s="20">
        <f t="shared" si="23"/>
        <v>-3.4763344465462032E-2</v>
      </c>
      <c r="BI299" s="10">
        <v>-25</v>
      </c>
    </row>
    <row r="300" spans="1:61" x14ac:dyDescent="0.25">
      <c r="A300" s="10">
        <v>79</v>
      </c>
      <c r="B300" s="10">
        <v>14</v>
      </c>
      <c r="C300" s="10" t="s">
        <v>128</v>
      </c>
      <c r="D300" s="10">
        <v>493615.65366100002</v>
      </c>
      <c r="E300" s="10">
        <v>5180675.17105</v>
      </c>
      <c r="F300" s="10" t="s">
        <v>103</v>
      </c>
      <c r="G300" s="10" t="s">
        <v>192</v>
      </c>
      <c r="H300" s="10">
        <v>6</v>
      </c>
      <c r="I300" s="10" t="s">
        <v>121</v>
      </c>
      <c r="J300" s="10">
        <v>10.5</v>
      </c>
      <c r="K300" s="10">
        <v>35</v>
      </c>
      <c r="L300" s="10">
        <v>24.5</v>
      </c>
      <c r="M300" s="10">
        <v>-22.75</v>
      </c>
      <c r="N300" s="10">
        <v>4</v>
      </c>
      <c r="O300" s="10" t="s">
        <v>80</v>
      </c>
      <c r="P300" s="11">
        <v>1.1882998780095981</v>
      </c>
      <c r="Q300" s="22">
        <v>1.1968680844637749</v>
      </c>
      <c r="R300" s="13">
        <v>14</v>
      </c>
      <c r="S300" s="13" t="s">
        <v>128</v>
      </c>
      <c r="T300" s="10" t="s">
        <v>103</v>
      </c>
      <c r="U300" s="12">
        <v>5</v>
      </c>
      <c r="V300" s="10">
        <v>1.2</v>
      </c>
      <c r="W300" s="16"/>
      <c r="X300" s="15" t="s">
        <v>192</v>
      </c>
      <c r="Y300" s="12">
        <v>5</v>
      </c>
      <c r="Z300" s="16">
        <v>14</v>
      </c>
      <c r="AA300" s="16" t="s">
        <v>128</v>
      </c>
      <c r="AB300" s="16" t="s">
        <v>192</v>
      </c>
      <c r="AC300" s="16" t="s">
        <v>121</v>
      </c>
      <c r="AD300" s="16" t="s">
        <v>103</v>
      </c>
      <c r="AE300" s="16">
        <v>1.1882998780095981</v>
      </c>
      <c r="AF300" s="16">
        <v>1.2</v>
      </c>
      <c r="AG300" s="16">
        <v>1.1709091</v>
      </c>
      <c r="AH300" s="16">
        <v>42.43793466763978</v>
      </c>
      <c r="AI300" s="16">
        <v>41.217219988359304</v>
      </c>
      <c r="AJ300" s="16">
        <v>3.2889376155957932</v>
      </c>
      <c r="AK300" s="16">
        <f t="shared" si="21"/>
        <v>12.532077164647824</v>
      </c>
      <c r="AL300" s="10" t="s">
        <v>103</v>
      </c>
      <c r="AM300" s="10">
        <v>2</v>
      </c>
      <c r="AN300" s="10">
        <v>30</v>
      </c>
      <c r="AO300" s="10">
        <v>35</v>
      </c>
      <c r="AP300" s="10">
        <v>5</v>
      </c>
      <c r="AQ300" s="10">
        <v>-32.5</v>
      </c>
      <c r="AR300" s="17">
        <v>4</v>
      </c>
      <c r="AS300" s="10">
        <v>5.1100000000000003</v>
      </c>
      <c r="AT300" s="16">
        <v>1.1882998780095981</v>
      </c>
      <c r="AU300" s="16">
        <v>9.7707957469339206</v>
      </c>
      <c r="AV300" s="16">
        <v>0.90572216701891561</v>
      </c>
      <c r="AW300" s="16">
        <f t="shared" si="22"/>
        <v>10.787850957753871</v>
      </c>
      <c r="AX300" s="10" t="s">
        <v>103</v>
      </c>
      <c r="AY300" s="10">
        <v>30</v>
      </c>
      <c r="AZ300" s="10">
        <v>35</v>
      </c>
      <c r="BA300" s="10">
        <v>5</v>
      </c>
      <c r="BB300" s="10">
        <v>-32.5</v>
      </c>
      <c r="BC300" s="10">
        <v>4</v>
      </c>
      <c r="BD300" s="16">
        <v>1.2054362909179519</v>
      </c>
      <c r="BE300" s="18">
        <f t="shared" si="24"/>
        <v>1.1968680844637749</v>
      </c>
      <c r="BF300" s="16">
        <v>1.1968680844637749</v>
      </c>
      <c r="BG300" s="16">
        <v>1.1968680844637749</v>
      </c>
      <c r="BH300" s="20">
        <f t="shared" si="23"/>
        <v>1.7136412908353771E-2</v>
      </c>
      <c r="BI300" s="10">
        <v>-32.5</v>
      </c>
    </row>
    <row r="301" spans="1:61" x14ac:dyDescent="0.25">
      <c r="A301" s="10">
        <v>79</v>
      </c>
      <c r="B301" s="10">
        <v>14</v>
      </c>
      <c r="C301" s="10" t="s">
        <v>128</v>
      </c>
      <c r="D301" s="10">
        <v>493615.65366100002</v>
      </c>
      <c r="E301" s="10">
        <v>5180675.17105</v>
      </c>
      <c r="F301" s="10" t="s">
        <v>104</v>
      </c>
      <c r="G301" s="10" t="s">
        <v>192</v>
      </c>
      <c r="H301" s="10">
        <v>6</v>
      </c>
      <c r="I301" s="10" t="s">
        <v>121</v>
      </c>
      <c r="J301" s="10">
        <v>35</v>
      </c>
      <c r="K301" s="10">
        <v>52</v>
      </c>
      <c r="L301" s="10">
        <v>17</v>
      </c>
      <c r="M301" s="10">
        <v>-43.5</v>
      </c>
      <c r="N301" s="10">
        <v>5</v>
      </c>
      <c r="O301" s="10">
        <v>6.25</v>
      </c>
      <c r="P301" s="11">
        <v>1.2045074172900059</v>
      </c>
      <c r="Q301" s="22">
        <v>1.2680567633166588</v>
      </c>
      <c r="R301" s="12">
        <v>14</v>
      </c>
      <c r="S301" s="12" t="s">
        <v>128</v>
      </c>
      <c r="T301" s="10" t="s">
        <v>104</v>
      </c>
      <c r="U301" s="12">
        <v>17</v>
      </c>
      <c r="V301" s="10">
        <v>1.33</v>
      </c>
      <c r="W301" s="16"/>
      <c r="X301" s="15" t="s">
        <v>192</v>
      </c>
      <c r="Y301" s="12">
        <v>6</v>
      </c>
      <c r="Z301" s="16">
        <v>14</v>
      </c>
      <c r="AA301" s="16" t="s">
        <v>128</v>
      </c>
      <c r="AB301" s="16" t="s">
        <v>192</v>
      </c>
      <c r="AC301" s="16" t="s">
        <v>121</v>
      </c>
      <c r="AD301" s="16" t="s">
        <v>104</v>
      </c>
      <c r="AE301" s="16">
        <v>1.2045074172900059</v>
      </c>
      <c r="AF301" s="16">
        <v>1.33</v>
      </c>
      <c r="AG301" s="16">
        <v>1.3293980999999999</v>
      </c>
      <c r="AH301" s="16">
        <v>62.914560761569881</v>
      </c>
      <c r="AI301" s="16">
        <v>31.40352918856405</v>
      </c>
      <c r="AJ301" s="16">
        <v>2.77842925285649</v>
      </c>
      <c r="AK301" s="16">
        <f t="shared" si="21"/>
        <v>11.302619692863596</v>
      </c>
      <c r="AL301" s="10" t="s">
        <v>104</v>
      </c>
      <c r="AM301" s="10">
        <v>2</v>
      </c>
      <c r="AN301" s="10">
        <v>35</v>
      </c>
      <c r="AO301" s="10">
        <v>52</v>
      </c>
      <c r="AP301" s="10">
        <v>17</v>
      </c>
      <c r="AQ301" s="10">
        <v>-43.5</v>
      </c>
      <c r="AR301" s="17">
        <v>5</v>
      </c>
      <c r="AS301" s="10">
        <v>6.17</v>
      </c>
      <c r="AT301" s="16">
        <v>1.2045074172900059</v>
      </c>
      <c r="AU301" s="16">
        <v>18.698231117672272</v>
      </c>
      <c r="AV301" s="16">
        <v>2.1015161360200461</v>
      </c>
      <c r="AW301" s="16">
        <f t="shared" si="22"/>
        <v>8.8974958589106503</v>
      </c>
      <c r="AX301" s="10" t="s">
        <v>104</v>
      </c>
      <c r="AY301" s="10">
        <v>35</v>
      </c>
      <c r="AZ301" s="10">
        <v>52</v>
      </c>
      <c r="BA301" s="10">
        <v>17</v>
      </c>
      <c r="BB301" s="10">
        <v>-43.5</v>
      </c>
      <c r="BC301" s="10">
        <v>5</v>
      </c>
      <c r="BD301" s="16">
        <v>1.3316061093433116</v>
      </c>
      <c r="BE301" s="18">
        <f t="shared" si="24"/>
        <v>1.2680567633166588</v>
      </c>
      <c r="BF301" s="16">
        <v>1.2680567633166588</v>
      </c>
      <c r="BG301" s="16">
        <v>1.2680567633166588</v>
      </c>
      <c r="BH301" s="20">
        <f t="shared" si="23"/>
        <v>0.12709869205330571</v>
      </c>
      <c r="BI301" s="10">
        <v>-43.5</v>
      </c>
    </row>
    <row r="302" spans="1:61" x14ac:dyDescent="0.25">
      <c r="A302" s="10">
        <v>79</v>
      </c>
      <c r="B302" s="10">
        <v>14</v>
      </c>
      <c r="C302" s="10" t="s">
        <v>128</v>
      </c>
      <c r="D302" s="10">
        <v>493615.65366100002</v>
      </c>
      <c r="E302" s="10">
        <v>5180675.17105</v>
      </c>
      <c r="F302" s="10" t="s">
        <v>83</v>
      </c>
      <c r="G302" s="10" t="s">
        <v>192</v>
      </c>
      <c r="H302" s="10">
        <v>6</v>
      </c>
      <c r="I302" s="10" t="s">
        <v>121</v>
      </c>
      <c r="J302" s="10">
        <v>52</v>
      </c>
      <c r="K302" s="10">
        <v>74</v>
      </c>
      <c r="L302" s="10">
        <v>22</v>
      </c>
      <c r="M302" s="10">
        <v>-63</v>
      </c>
      <c r="N302" s="10">
        <v>6</v>
      </c>
      <c r="O302" s="10">
        <v>6.21</v>
      </c>
      <c r="P302" s="11">
        <v>1.4763957983189808</v>
      </c>
      <c r="Q302" s="22">
        <v>1.4765230221689847</v>
      </c>
      <c r="R302" s="12">
        <v>14</v>
      </c>
      <c r="S302" s="12" t="s">
        <v>128</v>
      </c>
      <c r="T302" s="10" t="s">
        <v>83</v>
      </c>
      <c r="U302" s="12">
        <v>22</v>
      </c>
      <c r="V302" s="10">
        <v>1.33</v>
      </c>
      <c r="W302" s="16"/>
      <c r="X302" s="15" t="s">
        <v>192</v>
      </c>
      <c r="Y302" s="12">
        <v>7</v>
      </c>
      <c r="Z302" s="16">
        <v>14</v>
      </c>
      <c r="AA302" s="16" t="s">
        <v>128</v>
      </c>
      <c r="AB302" s="16" t="s">
        <v>192</v>
      </c>
      <c r="AC302" s="16" t="s">
        <v>121</v>
      </c>
      <c r="AD302" s="16" t="s">
        <v>83</v>
      </c>
      <c r="AE302" s="16">
        <v>1.4763957983189808</v>
      </c>
      <c r="AF302" s="16">
        <v>1.33</v>
      </c>
      <c r="AG302" s="16">
        <v>1.3834109999999999</v>
      </c>
      <c r="AH302" s="16">
        <v>95.395268324587448</v>
      </c>
      <c r="AI302" s="16">
        <v>26.376382660379392</v>
      </c>
      <c r="AJ302" s="16">
        <v>2.614793593288069</v>
      </c>
      <c r="AK302" s="16">
        <f t="shared" si="21"/>
        <v>10.087367021276595</v>
      </c>
      <c r="AL302" s="10" t="s">
        <v>83</v>
      </c>
      <c r="AM302" s="10">
        <v>3</v>
      </c>
      <c r="AN302" s="10">
        <v>52</v>
      </c>
      <c r="AO302" s="10">
        <v>74</v>
      </c>
      <c r="AP302" s="10">
        <v>22</v>
      </c>
      <c r="AQ302" s="10">
        <v>-63</v>
      </c>
      <c r="AR302" s="17">
        <v>6</v>
      </c>
      <c r="AS302" s="10">
        <v>6.19</v>
      </c>
      <c r="AT302" s="16">
        <v>1.4763957983189808</v>
      </c>
      <c r="AU302" s="16">
        <v>21.266093662734498</v>
      </c>
      <c r="AV302" s="16">
        <v>2.2580587897809816</v>
      </c>
      <c r="AW302" s="16">
        <f t="shared" si="22"/>
        <v>9.4178653624856175</v>
      </c>
      <c r="AX302" s="10" t="s">
        <v>83</v>
      </c>
      <c r="AY302" s="10">
        <v>52</v>
      </c>
      <c r="AZ302" s="10">
        <v>79</v>
      </c>
      <c r="BA302" s="10">
        <v>27</v>
      </c>
      <c r="BB302" s="10">
        <v>-65.5</v>
      </c>
      <c r="BC302" s="10">
        <v>6</v>
      </c>
      <c r="BD302" s="16">
        <v>1.4766502460189883</v>
      </c>
      <c r="BE302" s="18">
        <f t="shared" si="24"/>
        <v>1.4765230221689847</v>
      </c>
      <c r="BF302" s="16">
        <v>1.4765230221689847</v>
      </c>
      <c r="BG302" s="16">
        <v>1.4765230221689847</v>
      </c>
      <c r="BH302" s="20">
        <f t="shared" si="23"/>
        <v>2.544477000074874E-4</v>
      </c>
      <c r="BI302" s="10">
        <v>-65.5</v>
      </c>
    </row>
    <row r="303" spans="1:61" x14ac:dyDescent="0.25">
      <c r="A303" s="10">
        <v>79</v>
      </c>
      <c r="B303" s="10">
        <v>14</v>
      </c>
      <c r="C303" s="10" t="s">
        <v>128</v>
      </c>
      <c r="D303" s="10">
        <v>493615.65366100002</v>
      </c>
      <c r="E303" s="10">
        <v>5180675.17105</v>
      </c>
      <c r="F303" s="10" t="s">
        <v>88</v>
      </c>
      <c r="G303" s="10" t="s">
        <v>192</v>
      </c>
      <c r="H303" s="10">
        <v>6</v>
      </c>
      <c r="I303" s="10" t="s">
        <v>121</v>
      </c>
      <c r="J303" s="10">
        <v>74</v>
      </c>
      <c r="K303" s="10">
        <v>88</v>
      </c>
      <c r="L303" s="10">
        <v>14</v>
      </c>
      <c r="M303" s="10">
        <v>-81</v>
      </c>
      <c r="N303" s="10">
        <v>7</v>
      </c>
      <c r="O303" s="10">
        <v>6.2</v>
      </c>
      <c r="P303" s="11">
        <v>1.5805087000048772</v>
      </c>
      <c r="Q303" s="22">
        <v>1.6449523147923784</v>
      </c>
      <c r="R303" s="12">
        <v>14</v>
      </c>
      <c r="S303" s="12" t="s">
        <v>128</v>
      </c>
      <c r="T303" s="10" t="s">
        <v>88</v>
      </c>
      <c r="U303" s="12">
        <v>14</v>
      </c>
      <c r="V303" s="10">
        <v>1.53</v>
      </c>
      <c r="W303" s="16"/>
      <c r="X303" s="15" t="s">
        <v>192</v>
      </c>
      <c r="Y303" s="12">
        <v>8</v>
      </c>
      <c r="Z303" s="16">
        <v>14</v>
      </c>
      <c r="AA303" s="16" t="s">
        <v>128</v>
      </c>
      <c r="AB303" s="16" t="s">
        <v>192</v>
      </c>
      <c r="AC303" s="16" t="s">
        <v>121</v>
      </c>
      <c r="AD303" s="16" t="s">
        <v>88</v>
      </c>
      <c r="AE303" s="16">
        <v>1.5805087000048772</v>
      </c>
      <c r="AF303" s="16">
        <v>1.53</v>
      </c>
      <c r="AG303" s="16">
        <v>1.5425</v>
      </c>
      <c r="AH303" s="16">
        <v>117.52239012465573</v>
      </c>
      <c r="AI303" s="16">
        <v>7.6030356688646146</v>
      </c>
      <c r="AJ303" s="16">
        <v>0.52738491433015833</v>
      </c>
      <c r="AK303" s="16">
        <f t="shared" si="21"/>
        <v>14.416483032172765</v>
      </c>
      <c r="AL303" s="10" t="s">
        <v>88</v>
      </c>
      <c r="AM303" s="10">
        <v>10</v>
      </c>
      <c r="AN303" s="10">
        <v>74</v>
      </c>
      <c r="AO303" s="10">
        <v>88</v>
      </c>
      <c r="AP303" s="10">
        <v>14</v>
      </c>
      <c r="AQ303" s="10">
        <v>-81</v>
      </c>
      <c r="AR303" s="17">
        <v>7</v>
      </c>
      <c r="AS303" s="10">
        <v>6.38</v>
      </c>
      <c r="AT303" s="16">
        <v>1.5805087000048772</v>
      </c>
      <c r="AU303" s="16">
        <v>10.933895966285741</v>
      </c>
      <c r="AV303" s="16">
        <v>1.3833876549402688</v>
      </c>
      <c r="AW303" s="16">
        <f t="shared" si="22"/>
        <v>7.9037108125399884</v>
      </c>
      <c r="AX303" s="10" t="s">
        <v>88</v>
      </c>
      <c r="AY303" s="10">
        <v>79</v>
      </c>
      <c r="AZ303" s="10">
        <v>88</v>
      </c>
      <c r="BA303" s="10">
        <v>9</v>
      </c>
      <c r="BB303" s="10">
        <v>-83.5</v>
      </c>
      <c r="BC303" s="10">
        <v>7</v>
      </c>
      <c r="BD303" s="16">
        <v>1.7093959295798793</v>
      </c>
      <c r="BE303" s="18">
        <f t="shared" si="24"/>
        <v>1.6449523147923784</v>
      </c>
      <c r="BF303" s="16">
        <v>1.6449523147923784</v>
      </c>
      <c r="BG303" s="16">
        <v>1.6449523147923784</v>
      </c>
      <c r="BH303" s="20">
        <f t="shared" si="23"/>
        <v>0.12888722957500209</v>
      </c>
      <c r="BI303" s="10">
        <v>-83.5</v>
      </c>
    </row>
    <row r="304" spans="1:61" x14ac:dyDescent="0.25">
      <c r="A304" s="10">
        <v>79</v>
      </c>
      <c r="B304" s="10">
        <v>14</v>
      </c>
      <c r="C304" s="10" t="s">
        <v>128</v>
      </c>
      <c r="D304" s="10">
        <v>493615.65366100002</v>
      </c>
      <c r="E304" s="10">
        <v>5180675.17105</v>
      </c>
      <c r="F304" s="10" t="s">
        <v>87</v>
      </c>
      <c r="G304" s="10" t="s">
        <v>192</v>
      </c>
      <c r="H304" s="10">
        <v>6</v>
      </c>
      <c r="I304" s="10" t="s">
        <v>121</v>
      </c>
      <c r="J304" s="10">
        <v>88</v>
      </c>
      <c r="K304" s="10">
        <v>118</v>
      </c>
      <c r="L304" s="10">
        <v>30</v>
      </c>
      <c r="M304" s="10">
        <v>-103</v>
      </c>
      <c r="N304" s="10">
        <v>8</v>
      </c>
      <c r="O304" s="10">
        <v>6.14</v>
      </c>
      <c r="P304" s="11">
        <v>1.6602182028903807</v>
      </c>
      <c r="Q304" s="22">
        <v>1.6772983239113066</v>
      </c>
      <c r="R304" s="12">
        <v>14</v>
      </c>
      <c r="S304" s="12" t="s">
        <v>128</v>
      </c>
      <c r="T304" s="10" t="s">
        <v>87</v>
      </c>
      <c r="U304" s="12">
        <v>30</v>
      </c>
      <c r="V304" s="10">
        <v>1.6</v>
      </c>
      <c r="W304" s="16"/>
      <c r="X304" s="15" t="s">
        <v>192</v>
      </c>
      <c r="Y304" s="12">
        <v>9</v>
      </c>
      <c r="Z304" s="16">
        <v>14</v>
      </c>
      <c r="AA304" s="16" t="s">
        <v>128</v>
      </c>
      <c r="AB304" s="16" t="s">
        <v>192</v>
      </c>
      <c r="AC304" s="16" t="s">
        <v>121</v>
      </c>
      <c r="AD304" s="16" t="s">
        <v>87</v>
      </c>
      <c r="AE304" s="16">
        <v>1.6602182028903807</v>
      </c>
      <c r="AF304" s="16">
        <v>1.6</v>
      </c>
      <c r="AG304" s="16">
        <v>1.4750000000000001</v>
      </c>
      <c r="AH304" s="16">
        <v>167.32893621136714</v>
      </c>
      <c r="AI304" s="16">
        <v>18.074008713489789</v>
      </c>
      <c r="AJ304" s="16">
        <v>1.7522449782825842</v>
      </c>
      <c r="AK304" s="16">
        <f t="shared" si="21"/>
        <v>10.314772727272725</v>
      </c>
      <c r="AL304" s="10" t="s">
        <v>87</v>
      </c>
      <c r="AM304" s="10">
        <v>10</v>
      </c>
      <c r="AN304" s="10">
        <v>88</v>
      </c>
      <c r="AO304" s="10">
        <v>118</v>
      </c>
      <c r="AP304" s="10">
        <v>30</v>
      </c>
      <c r="AQ304" s="10">
        <v>-103</v>
      </c>
      <c r="AR304" s="17">
        <v>8</v>
      </c>
      <c r="AS304" s="10">
        <v>6.62</v>
      </c>
      <c r="AT304" s="16">
        <v>1.6602182028903807</v>
      </c>
      <c r="AU304" s="16">
        <v>18.886642276080966</v>
      </c>
      <c r="AV304" s="16">
        <v>2.4763814714312913</v>
      </c>
      <c r="AW304" s="16">
        <f t="shared" si="22"/>
        <v>7.6267095736122288</v>
      </c>
      <c r="AX304" s="10" t="s">
        <v>87</v>
      </c>
      <c r="AY304" s="10">
        <v>88</v>
      </c>
      <c r="AZ304" s="10">
        <v>118</v>
      </c>
      <c r="BA304" s="10">
        <v>30</v>
      </c>
      <c r="BB304" s="10">
        <v>-103</v>
      </c>
      <c r="BC304" s="10">
        <v>8</v>
      </c>
      <c r="BD304" s="16">
        <v>1.6943784449322323</v>
      </c>
      <c r="BE304" s="18">
        <f t="shared" si="24"/>
        <v>1.6772983239113066</v>
      </c>
      <c r="BF304" s="16">
        <v>1.6772983239113066</v>
      </c>
      <c r="BG304" s="16">
        <v>1.6772983239113066</v>
      </c>
      <c r="BH304" s="20">
        <f t="shared" si="23"/>
        <v>3.4160242041851641E-2</v>
      </c>
      <c r="BI304" s="10">
        <v>-103</v>
      </c>
    </row>
    <row r="305" spans="1:61" x14ac:dyDescent="0.25">
      <c r="A305" s="10">
        <v>79</v>
      </c>
      <c r="B305" s="10">
        <v>14</v>
      </c>
      <c r="C305" s="10" t="s">
        <v>128</v>
      </c>
      <c r="D305" s="10">
        <v>493615.65366100002</v>
      </c>
      <c r="E305" s="10">
        <v>5180675.17105</v>
      </c>
      <c r="F305" s="10" t="s">
        <v>99</v>
      </c>
      <c r="G305" s="10" t="s">
        <v>192</v>
      </c>
      <c r="H305" s="10">
        <v>6</v>
      </c>
      <c r="I305" s="10" t="s">
        <v>121</v>
      </c>
      <c r="J305" s="10">
        <v>118</v>
      </c>
      <c r="K305" s="10">
        <v>153</v>
      </c>
      <c r="L305" s="10">
        <v>35</v>
      </c>
      <c r="M305" s="10">
        <v>-135.5</v>
      </c>
      <c r="N305" s="10">
        <v>9</v>
      </c>
      <c r="O305" s="10">
        <v>6.22</v>
      </c>
      <c r="P305" s="11">
        <v>1.6593228961009316</v>
      </c>
      <c r="Q305" s="22">
        <v>1.6782052207543079</v>
      </c>
      <c r="R305" s="12">
        <v>14</v>
      </c>
      <c r="S305" s="12" t="s">
        <v>128</v>
      </c>
      <c r="T305" s="10" t="s">
        <v>99</v>
      </c>
      <c r="U305" s="12">
        <v>35</v>
      </c>
      <c r="V305" s="10">
        <v>1.65</v>
      </c>
      <c r="W305" s="16"/>
      <c r="X305" s="15" t="s">
        <v>192</v>
      </c>
      <c r="Y305" s="12">
        <v>10</v>
      </c>
      <c r="Z305" s="16">
        <v>14</v>
      </c>
      <c r="AA305" s="16" t="s">
        <v>128</v>
      </c>
      <c r="AB305" s="16" t="s">
        <v>192</v>
      </c>
      <c r="AC305" s="16" t="s">
        <v>121</v>
      </c>
      <c r="AD305" s="16" t="s">
        <v>99</v>
      </c>
      <c r="AE305" s="16">
        <v>1.6593228961009316</v>
      </c>
      <c r="AF305" s="16">
        <v>1.65</v>
      </c>
      <c r="AG305" s="16">
        <v>1.6475</v>
      </c>
      <c r="AH305" s="16">
        <v>225.40523757489973</v>
      </c>
      <c r="AI305" s="16">
        <v>12.630978565721506</v>
      </c>
      <c r="AJ305" s="16">
        <v>1.362078623560975</v>
      </c>
      <c r="AK305" s="16">
        <f t="shared" si="21"/>
        <v>9.2733109140935479</v>
      </c>
      <c r="AL305" s="10" t="s">
        <v>99</v>
      </c>
      <c r="AM305" s="10">
        <v>6</v>
      </c>
      <c r="AN305" s="10">
        <v>118</v>
      </c>
      <c r="AO305" s="10">
        <v>153</v>
      </c>
      <c r="AP305" s="10">
        <v>35</v>
      </c>
      <c r="AQ305" s="10">
        <v>-135.5</v>
      </c>
      <c r="AR305" s="17">
        <v>9</v>
      </c>
      <c r="AS305" s="10">
        <v>6.42</v>
      </c>
      <c r="AT305" s="16">
        <v>1.6593228961009316</v>
      </c>
      <c r="AU305" s="16">
        <v>17.470512976177879</v>
      </c>
      <c r="AV305" s="16">
        <v>3.0391328503536617</v>
      </c>
      <c r="AW305" s="16">
        <f t="shared" si="22"/>
        <v>5.7485190139499327</v>
      </c>
      <c r="AX305" s="10" t="s">
        <v>99</v>
      </c>
      <c r="AY305" s="10">
        <v>118</v>
      </c>
      <c r="AZ305" s="10">
        <v>151</v>
      </c>
      <c r="BA305" s="10">
        <v>33</v>
      </c>
      <c r="BB305" s="10">
        <v>-134.5</v>
      </c>
      <c r="BC305" s="10">
        <v>9</v>
      </c>
      <c r="BD305" s="16">
        <v>1.6970875454076841</v>
      </c>
      <c r="BE305" s="18">
        <f t="shared" si="24"/>
        <v>1.6782052207543079</v>
      </c>
      <c r="BF305" s="16">
        <v>1.6782052207543079</v>
      </c>
      <c r="BG305" s="16">
        <v>1.6782052207543079</v>
      </c>
      <c r="BH305" s="20">
        <f t="shared" si="23"/>
        <v>3.7764649306752496E-2</v>
      </c>
      <c r="BI305" s="10">
        <v>-134.5</v>
      </c>
    </row>
    <row r="306" spans="1:61" x14ac:dyDescent="0.25">
      <c r="A306" s="10">
        <v>81</v>
      </c>
      <c r="B306" s="10">
        <v>16</v>
      </c>
      <c r="C306" s="10" t="s">
        <v>128</v>
      </c>
      <c r="D306" s="10">
        <v>493679.47076</v>
      </c>
      <c r="E306" s="10">
        <v>5180673.9922799803</v>
      </c>
      <c r="F306" s="10" t="s">
        <v>78</v>
      </c>
      <c r="G306" s="10" t="s">
        <v>192</v>
      </c>
      <c r="H306" s="10">
        <v>6</v>
      </c>
      <c r="I306" s="10" t="s">
        <v>86</v>
      </c>
      <c r="J306" s="10">
        <v>0</v>
      </c>
      <c r="K306" s="10">
        <v>10</v>
      </c>
      <c r="L306" s="10">
        <v>10</v>
      </c>
      <c r="M306" s="10">
        <v>-5</v>
      </c>
      <c r="N306" s="10">
        <v>1</v>
      </c>
      <c r="O306" s="10">
        <v>5.27</v>
      </c>
      <c r="P306" s="11">
        <v>1.1897441792033672</v>
      </c>
      <c r="Q306" s="11">
        <v>1.1897441792033672</v>
      </c>
      <c r="R306" s="12">
        <v>16</v>
      </c>
      <c r="S306" s="12" t="s">
        <v>128</v>
      </c>
      <c r="T306" s="10" t="s">
        <v>78</v>
      </c>
      <c r="U306" s="13">
        <v>10</v>
      </c>
      <c r="V306" s="10">
        <v>1.1599999999999999</v>
      </c>
      <c r="W306" s="16"/>
      <c r="X306" s="15" t="s">
        <v>192</v>
      </c>
      <c r="Y306" s="12">
        <v>2</v>
      </c>
      <c r="Z306" s="16">
        <v>16</v>
      </c>
      <c r="AA306" s="16" t="s">
        <v>128</v>
      </c>
      <c r="AB306" s="16" t="s">
        <v>192</v>
      </c>
      <c r="AC306" s="16" t="s">
        <v>86</v>
      </c>
      <c r="AD306" s="16" t="s">
        <v>78</v>
      </c>
      <c r="AE306" s="16">
        <v>1.1897441792033672</v>
      </c>
      <c r="AF306" s="16">
        <v>1.1599999999999999</v>
      </c>
      <c r="AG306" s="16">
        <v>1.1599999999999999</v>
      </c>
      <c r="AH306" s="16">
        <v>11.897441792033671</v>
      </c>
      <c r="AI306" s="16">
        <v>26.663356800126657</v>
      </c>
      <c r="AJ306" s="16">
        <v>1.9051373541583514</v>
      </c>
      <c r="AK306" s="16">
        <f t="shared" si="21"/>
        <v>13.995503653281709</v>
      </c>
      <c r="AL306" s="10" t="s">
        <v>78</v>
      </c>
      <c r="AM306" s="10">
        <v>1</v>
      </c>
      <c r="AN306" s="10" t="s">
        <v>63</v>
      </c>
      <c r="AO306" s="10" t="s">
        <v>64</v>
      </c>
      <c r="AP306" s="10">
        <v>10</v>
      </c>
      <c r="AQ306" s="10">
        <v>-5</v>
      </c>
      <c r="AR306" s="17" t="s">
        <v>65</v>
      </c>
      <c r="AS306" s="10">
        <v>4.8899999999999997</v>
      </c>
      <c r="AT306" s="18">
        <v>0.86662120425364331</v>
      </c>
      <c r="AU306" s="18">
        <v>33.23406912165057</v>
      </c>
      <c r="AV306" s="18">
        <v>2.0860759280643197</v>
      </c>
      <c r="AW306" s="18">
        <f t="shared" si="22"/>
        <v>15.931380384839889</v>
      </c>
      <c r="AX306" s="19" t="s">
        <v>78</v>
      </c>
      <c r="AY306" s="19">
        <v>0</v>
      </c>
      <c r="AZ306" s="19">
        <v>10</v>
      </c>
      <c r="BA306" s="19">
        <v>10</v>
      </c>
      <c r="BB306" s="19">
        <v>-5</v>
      </c>
      <c r="BC306" s="19">
        <v>1</v>
      </c>
      <c r="BD306" s="18">
        <v>1.1095329675176879</v>
      </c>
      <c r="BE306" s="16">
        <f t="shared" si="24"/>
        <v>0.98807708588566556</v>
      </c>
      <c r="BF306" s="16">
        <v>0.86662120425364331</v>
      </c>
      <c r="BG306" s="16">
        <v>1.1095329675176879</v>
      </c>
      <c r="BH306" s="20">
        <f t="shared" si="23"/>
        <v>0.24291176326404462</v>
      </c>
      <c r="BI306" s="10">
        <v>-5</v>
      </c>
    </row>
    <row r="307" spans="1:61" x14ac:dyDescent="0.25">
      <c r="A307" s="10">
        <v>81</v>
      </c>
      <c r="B307" s="10">
        <v>16</v>
      </c>
      <c r="C307" s="10" t="s">
        <v>128</v>
      </c>
      <c r="D307" s="10">
        <v>493679.47076</v>
      </c>
      <c r="E307" s="10">
        <v>5180673.9922799803</v>
      </c>
      <c r="F307" s="10" t="s">
        <v>78</v>
      </c>
      <c r="G307" s="10" t="s">
        <v>192</v>
      </c>
      <c r="H307" s="10">
        <v>6</v>
      </c>
      <c r="I307" s="10" t="s">
        <v>86</v>
      </c>
      <c r="J307" s="10">
        <v>10</v>
      </c>
      <c r="K307" s="10">
        <v>20</v>
      </c>
      <c r="L307" s="10">
        <v>10</v>
      </c>
      <c r="M307" s="10">
        <v>-15</v>
      </c>
      <c r="N307" s="10">
        <v>2</v>
      </c>
      <c r="O307" s="10">
        <v>5.17</v>
      </c>
      <c r="P307" s="11">
        <v>1.1897441792033672</v>
      </c>
      <c r="Q307" s="11">
        <v>1.1897441792033672</v>
      </c>
      <c r="R307" s="12">
        <v>16</v>
      </c>
      <c r="S307" s="12" t="s">
        <v>128</v>
      </c>
      <c r="T307" s="10" t="s">
        <v>82</v>
      </c>
      <c r="U307" s="21">
        <v>10</v>
      </c>
      <c r="V307" s="10">
        <v>1.1599999999999999</v>
      </c>
      <c r="W307" s="16"/>
      <c r="X307" s="15" t="s">
        <v>192</v>
      </c>
      <c r="Y307" s="12">
        <v>3</v>
      </c>
      <c r="Z307" s="16">
        <v>16</v>
      </c>
      <c r="AA307" s="16" t="s">
        <v>128</v>
      </c>
      <c r="AB307" s="16" t="s">
        <v>192</v>
      </c>
      <c r="AC307" s="16" t="s">
        <v>86</v>
      </c>
      <c r="AD307" s="16" t="s">
        <v>82</v>
      </c>
      <c r="AE307" s="16">
        <v>1.1897441792033672</v>
      </c>
      <c r="AF307" s="16">
        <v>1.1599999999999999</v>
      </c>
      <c r="AG307" s="16">
        <v>1.2389489</v>
      </c>
      <c r="AH307" s="16">
        <v>23.794883584067342</v>
      </c>
      <c r="AI307" s="16">
        <v>27.110700611507124</v>
      </c>
      <c r="AJ307" s="16">
        <v>1.9677178979844485</v>
      </c>
      <c r="AK307" s="16">
        <f t="shared" si="21"/>
        <v>13.777737469012639</v>
      </c>
      <c r="AL307" s="10" t="s">
        <v>82</v>
      </c>
      <c r="AM307" s="10">
        <v>2</v>
      </c>
      <c r="AN307" s="10" t="s">
        <v>64</v>
      </c>
      <c r="AO307" s="10" t="s">
        <v>68</v>
      </c>
      <c r="AP307" s="10">
        <v>10</v>
      </c>
      <c r="AQ307" s="10">
        <v>-15</v>
      </c>
      <c r="AR307" s="17" t="s">
        <v>69</v>
      </c>
      <c r="AS307" s="10">
        <v>5.95</v>
      </c>
      <c r="AT307" s="18">
        <v>1.2207149365080148</v>
      </c>
      <c r="AU307" s="18">
        <v>19.662055482334594</v>
      </c>
      <c r="AV307" s="18">
        <v>1.7508714334334456</v>
      </c>
      <c r="AW307" s="18">
        <f t="shared" si="22"/>
        <v>11.229868228404099</v>
      </c>
      <c r="AX307" s="19" t="s">
        <v>82</v>
      </c>
      <c r="AY307" s="19">
        <v>10</v>
      </c>
      <c r="AZ307" s="19">
        <v>20</v>
      </c>
      <c r="BA307" s="19">
        <v>10</v>
      </c>
      <c r="BB307" s="19">
        <v>-15</v>
      </c>
      <c r="BC307" s="19">
        <v>2</v>
      </c>
      <c r="BD307" s="18">
        <v>1.2499779451982285</v>
      </c>
      <c r="BE307" s="16">
        <f t="shared" si="24"/>
        <v>1.2353464408531216</v>
      </c>
      <c r="BF307" s="16">
        <v>1.2207149365080148</v>
      </c>
      <c r="BG307" s="16">
        <v>1.2499779451982285</v>
      </c>
      <c r="BH307" s="20">
        <f t="shared" si="23"/>
        <v>2.9263008690213699E-2</v>
      </c>
      <c r="BI307" s="10">
        <v>-15</v>
      </c>
    </row>
    <row r="308" spans="1:61" x14ac:dyDescent="0.25">
      <c r="A308" s="10">
        <v>81</v>
      </c>
      <c r="B308" s="10">
        <v>16</v>
      </c>
      <c r="C308" s="10" t="s">
        <v>128</v>
      </c>
      <c r="D308" s="10">
        <v>493679.47076</v>
      </c>
      <c r="E308" s="10">
        <v>5180673.9922799803</v>
      </c>
      <c r="F308" s="10" t="s">
        <v>78</v>
      </c>
      <c r="G308" s="10" t="s">
        <v>192</v>
      </c>
      <c r="H308" s="10">
        <v>6</v>
      </c>
      <c r="I308" s="10" t="s">
        <v>86</v>
      </c>
      <c r="J308" s="10">
        <v>20</v>
      </c>
      <c r="K308" s="10">
        <v>30</v>
      </c>
      <c r="L308" s="10">
        <v>10</v>
      </c>
      <c r="M308" s="10">
        <v>-25</v>
      </c>
      <c r="N308" s="10">
        <v>3</v>
      </c>
      <c r="O308" s="10">
        <v>6.03</v>
      </c>
      <c r="P308" s="11">
        <v>1.1897441792033672</v>
      </c>
      <c r="Q308" s="11">
        <v>1.1897441792033672</v>
      </c>
      <c r="R308" s="12">
        <v>16</v>
      </c>
      <c r="S308" s="12" t="s">
        <v>128</v>
      </c>
      <c r="T308" s="10" t="s">
        <v>82</v>
      </c>
      <c r="U308" s="13">
        <v>10</v>
      </c>
      <c r="V308" s="10">
        <v>1.1599999999999999</v>
      </c>
      <c r="W308" s="16"/>
      <c r="X308" s="15" t="s">
        <v>192</v>
      </c>
      <c r="Y308" s="12">
        <v>4</v>
      </c>
      <c r="Z308" s="16">
        <v>16</v>
      </c>
      <c r="AA308" s="16" t="s">
        <v>128</v>
      </c>
      <c r="AB308" s="16" t="s">
        <v>192</v>
      </c>
      <c r="AC308" s="16" t="s">
        <v>86</v>
      </c>
      <c r="AD308" s="16" t="s">
        <v>82</v>
      </c>
      <c r="AE308" s="16">
        <v>1.1897441792033672</v>
      </c>
      <c r="AF308" s="16">
        <v>1.1599999999999999</v>
      </c>
      <c r="AG308" s="16">
        <v>1.2389489</v>
      </c>
      <c r="AH308" s="16">
        <v>35.69232537610101</v>
      </c>
      <c r="AI308" s="16">
        <v>14.640666271496979</v>
      </c>
      <c r="AJ308" s="16">
        <v>1.3292645589916052</v>
      </c>
      <c r="AK308" s="16">
        <f t="shared" si="21"/>
        <v>11.014110150204825</v>
      </c>
      <c r="AL308" s="10" t="s">
        <v>82</v>
      </c>
      <c r="AM308" s="10">
        <v>2</v>
      </c>
      <c r="AN308" s="10" t="s">
        <v>68</v>
      </c>
      <c r="AO308" s="10" t="s">
        <v>70</v>
      </c>
      <c r="AP308" s="10">
        <v>10</v>
      </c>
      <c r="AQ308" s="10">
        <v>-25</v>
      </c>
      <c r="AR308" s="17" t="s">
        <v>71</v>
      </c>
      <c r="AS308" s="10">
        <v>6.8</v>
      </c>
      <c r="AT308" s="18">
        <v>1.1897441792033672</v>
      </c>
      <c r="AU308" s="18">
        <v>13.433401527385215</v>
      </c>
      <c r="AV308" s="18">
        <v>1.1271636353772698</v>
      </c>
      <c r="AW308" s="18">
        <f t="shared" si="22"/>
        <v>11.917880515093939</v>
      </c>
      <c r="AX308" s="19" t="s">
        <v>82</v>
      </c>
      <c r="AY308" s="19">
        <v>20</v>
      </c>
      <c r="AZ308" s="19">
        <v>30</v>
      </c>
      <c r="BA308" s="19">
        <v>10</v>
      </c>
      <c r="BB308" s="19">
        <v>-25</v>
      </c>
      <c r="BC308" s="19">
        <v>3</v>
      </c>
      <c r="BD308" s="18">
        <v>1.2239532791079275</v>
      </c>
      <c r="BE308" s="16">
        <f t="shared" si="24"/>
        <v>1.2068487291556473</v>
      </c>
      <c r="BF308" s="16">
        <v>1.1897441792033672</v>
      </c>
      <c r="BG308" s="16">
        <v>1.2239532791079275</v>
      </c>
      <c r="BH308" s="20">
        <f t="shared" si="23"/>
        <v>3.4209099904560336E-2</v>
      </c>
      <c r="BI308" s="10">
        <v>-25</v>
      </c>
    </row>
    <row r="309" spans="1:61" x14ac:dyDescent="0.25">
      <c r="A309" s="10">
        <v>81</v>
      </c>
      <c r="B309" s="10">
        <v>16</v>
      </c>
      <c r="C309" s="10" t="s">
        <v>128</v>
      </c>
      <c r="D309" s="10">
        <v>493679.47076</v>
      </c>
      <c r="E309" s="10">
        <v>5180673.9922799803</v>
      </c>
      <c r="F309" s="10" t="s">
        <v>82</v>
      </c>
      <c r="G309" s="10" t="s">
        <v>192</v>
      </c>
      <c r="H309" s="10">
        <v>6</v>
      </c>
      <c r="I309" s="10" t="s">
        <v>86</v>
      </c>
      <c r="J309" s="10" t="s">
        <v>64</v>
      </c>
      <c r="K309" s="10" t="s">
        <v>149</v>
      </c>
      <c r="L309" s="10">
        <v>24</v>
      </c>
      <c r="M309" s="10">
        <v>-22</v>
      </c>
      <c r="N309" s="10">
        <v>4</v>
      </c>
      <c r="O309" s="10" t="s">
        <v>80</v>
      </c>
      <c r="P309" s="11">
        <v>1.2100724251175288</v>
      </c>
      <c r="Q309" s="22">
        <v>1.2112704464747193</v>
      </c>
      <c r="R309" s="13">
        <v>16</v>
      </c>
      <c r="S309" s="13" t="s">
        <v>128</v>
      </c>
      <c r="T309" s="10" t="s">
        <v>82</v>
      </c>
      <c r="U309" s="12">
        <v>4</v>
      </c>
      <c r="V309" s="10">
        <v>1.2</v>
      </c>
      <c r="W309" s="16"/>
      <c r="X309" s="15" t="s">
        <v>192</v>
      </c>
      <c r="Y309" s="12">
        <v>5</v>
      </c>
      <c r="Z309" s="16">
        <v>16</v>
      </c>
      <c r="AA309" s="16" t="s">
        <v>128</v>
      </c>
      <c r="AB309" s="16" t="s">
        <v>192</v>
      </c>
      <c r="AC309" s="16" t="s">
        <v>86</v>
      </c>
      <c r="AD309" s="16" t="s">
        <v>82</v>
      </c>
      <c r="AE309" s="16">
        <v>1.2100724251175288</v>
      </c>
      <c r="AF309" s="16">
        <v>1.2</v>
      </c>
      <c r="AG309" s="16">
        <v>1.2389489</v>
      </c>
      <c r="AH309" s="16">
        <v>40.532615076571126</v>
      </c>
      <c r="AI309" s="16">
        <v>31.713541003630798</v>
      </c>
      <c r="AJ309" s="16">
        <v>2.7659794126701152</v>
      </c>
      <c r="AK309" s="16">
        <f t="shared" si="21"/>
        <v>11.465573770491805</v>
      </c>
      <c r="AL309" s="10" t="s">
        <v>82</v>
      </c>
      <c r="AM309" s="10">
        <v>2</v>
      </c>
      <c r="AN309" s="10">
        <v>30</v>
      </c>
      <c r="AO309" s="10">
        <v>34</v>
      </c>
      <c r="AP309" s="10">
        <v>4</v>
      </c>
      <c r="AQ309" s="10">
        <v>-32</v>
      </c>
      <c r="AR309" s="17">
        <v>4</v>
      </c>
      <c r="AS309" s="10">
        <v>5.15</v>
      </c>
      <c r="AT309" s="16">
        <v>1.2100724251175288</v>
      </c>
      <c r="AU309" s="16">
        <v>9.7410830221961096</v>
      </c>
      <c r="AV309" s="16">
        <v>0.83422392987602445</v>
      </c>
      <c r="AW309" s="16">
        <f t="shared" si="22"/>
        <v>11.676820423556718</v>
      </c>
      <c r="AX309" s="10" t="s">
        <v>82</v>
      </c>
      <c r="AY309" s="10">
        <v>30</v>
      </c>
      <c r="AZ309" s="10">
        <v>34</v>
      </c>
      <c r="BA309" s="10">
        <v>4</v>
      </c>
      <c r="BB309" s="10">
        <v>-32</v>
      </c>
      <c r="BC309" s="10">
        <v>4</v>
      </c>
      <c r="BD309" s="16">
        <v>1.2124684678319098</v>
      </c>
      <c r="BE309" s="18">
        <f t="shared" si="24"/>
        <v>1.2112704464747193</v>
      </c>
      <c r="BF309" s="16">
        <v>1.2112704464747193</v>
      </c>
      <c r="BG309" s="16">
        <v>1.2112704464747193</v>
      </c>
      <c r="BH309" s="20">
        <f t="shared" si="23"/>
        <v>2.3960427143809859E-3</v>
      </c>
      <c r="BI309" s="10">
        <v>-32</v>
      </c>
    </row>
    <row r="310" spans="1:61" x14ac:dyDescent="0.25">
      <c r="A310" s="10">
        <v>81</v>
      </c>
      <c r="B310" s="10">
        <v>16</v>
      </c>
      <c r="C310" s="10" t="s">
        <v>128</v>
      </c>
      <c r="D310" s="10">
        <v>493679.47076</v>
      </c>
      <c r="E310" s="10">
        <v>5180673.9922799803</v>
      </c>
      <c r="F310" s="10" t="s">
        <v>87</v>
      </c>
      <c r="G310" s="10" t="s">
        <v>192</v>
      </c>
      <c r="H310" s="10">
        <v>6</v>
      </c>
      <c r="I310" s="10" t="s">
        <v>86</v>
      </c>
      <c r="J310" s="10">
        <v>34</v>
      </c>
      <c r="K310" s="10">
        <v>71</v>
      </c>
      <c r="L310" s="10">
        <v>37</v>
      </c>
      <c r="M310" s="10">
        <v>-52.5</v>
      </c>
      <c r="N310" s="10">
        <v>5</v>
      </c>
      <c r="O310" s="10">
        <v>6.45</v>
      </c>
      <c r="P310" s="11">
        <v>1.3495215713652007</v>
      </c>
      <c r="Q310" s="22">
        <v>1.3332576416550852</v>
      </c>
      <c r="R310" s="12">
        <v>16</v>
      </c>
      <c r="S310" s="12" t="s">
        <v>128</v>
      </c>
      <c r="T310" s="10" t="s">
        <v>87</v>
      </c>
      <c r="U310" s="12">
        <v>37</v>
      </c>
      <c r="V310" s="10">
        <v>1.33</v>
      </c>
      <c r="W310" s="16"/>
      <c r="X310" s="15" t="s">
        <v>192</v>
      </c>
      <c r="Y310" s="12">
        <v>6</v>
      </c>
      <c r="Z310" s="16">
        <v>16</v>
      </c>
      <c r="AA310" s="16" t="s">
        <v>128</v>
      </c>
      <c r="AB310" s="16" t="s">
        <v>192</v>
      </c>
      <c r="AC310" s="16" t="s">
        <v>86</v>
      </c>
      <c r="AD310" s="16" t="s">
        <v>87</v>
      </c>
      <c r="AE310" s="16">
        <v>1.3495215713652007</v>
      </c>
      <c r="AF310" s="16">
        <v>1.33</v>
      </c>
      <c r="AG310" s="16">
        <v>1.4750000000000001</v>
      </c>
      <c r="AH310" s="16">
        <v>90.464913217083549</v>
      </c>
      <c r="AI310" s="16">
        <v>34.948320682444496</v>
      </c>
      <c r="AJ310" s="16">
        <v>3.1564264463999137</v>
      </c>
      <c r="AK310" s="16">
        <f t="shared" si="21"/>
        <v>11.072116292240889</v>
      </c>
      <c r="AL310" s="10" t="s">
        <v>87</v>
      </c>
      <c r="AM310" s="10">
        <v>10</v>
      </c>
      <c r="AN310" s="10">
        <v>34</v>
      </c>
      <c r="AO310" s="10">
        <v>71</v>
      </c>
      <c r="AP310" s="10">
        <v>37</v>
      </c>
      <c r="AQ310" s="10">
        <v>-52.5</v>
      </c>
      <c r="AR310" s="17">
        <v>5</v>
      </c>
      <c r="AS310" s="10">
        <v>6.12</v>
      </c>
      <c r="AT310" s="16">
        <v>1.3495215713652007</v>
      </c>
      <c r="AU310" s="16">
        <v>38.911740617919932</v>
      </c>
      <c r="AV310" s="16">
        <v>4.2786986276605106</v>
      </c>
      <c r="AW310" s="16">
        <f t="shared" si="22"/>
        <v>9.0942933831252173</v>
      </c>
      <c r="AX310" s="10" t="s">
        <v>87</v>
      </c>
      <c r="AY310" s="10">
        <v>34</v>
      </c>
      <c r="AZ310" s="10">
        <v>71</v>
      </c>
      <c r="BA310" s="10">
        <v>37</v>
      </c>
      <c r="BB310" s="10">
        <v>-52.5</v>
      </c>
      <c r="BC310" s="10">
        <v>5</v>
      </c>
      <c r="BD310" s="16">
        <v>1.3169937119449699</v>
      </c>
      <c r="BE310" s="18">
        <f t="shared" si="24"/>
        <v>1.3332576416550852</v>
      </c>
      <c r="BF310" s="16">
        <v>1.3332576416550852</v>
      </c>
      <c r="BG310" s="16">
        <v>1.3332576416550852</v>
      </c>
      <c r="BH310" s="20">
        <f t="shared" si="23"/>
        <v>-3.2527859420230731E-2</v>
      </c>
      <c r="BI310" s="10">
        <v>-52.5</v>
      </c>
    </row>
    <row r="311" spans="1:61" x14ac:dyDescent="0.25">
      <c r="A311" s="10">
        <v>81</v>
      </c>
      <c r="B311" s="10">
        <v>16</v>
      </c>
      <c r="C311" s="10" t="s">
        <v>128</v>
      </c>
      <c r="D311" s="10">
        <v>493679.47076</v>
      </c>
      <c r="E311" s="10">
        <v>5180673.9922799803</v>
      </c>
      <c r="F311" s="10" t="s">
        <v>89</v>
      </c>
      <c r="G311" s="10" t="s">
        <v>192</v>
      </c>
      <c r="H311" s="10">
        <v>6</v>
      </c>
      <c r="I311" s="10" t="s">
        <v>86</v>
      </c>
      <c r="J311" s="10">
        <v>71</v>
      </c>
      <c r="K311" s="10">
        <v>99</v>
      </c>
      <c r="L311" s="10">
        <v>28</v>
      </c>
      <c r="M311" s="10">
        <v>-85</v>
      </c>
      <c r="N311" s="10">
        <v>6</v>
      </c>
      <c r="O311" s="10">
        <v>6.58</v>
      </c>
      <c r="P311" s="11">
        <v>1.6105120422064061</v>
      </c>
      <c r="Q311" s="22">
        <v>1.5212312296608559</v>
      </c>
      <c r="R311" s="12">
        <v>16</v>
      </c>
      <c r="S311" s="12" t="s">
        <v>128</v>
      </c>
      <c r="T311" s="10" t="s">
        <v>89</v>
      </c>
      <c r="U311" s="12">
        <v>28</v>
      </c>
      <c r="V311" s="10">
        <v>1.53</v>
      </c>
      <c r="W311" s="16"/>
      <c r="X311" s="15" t="s">
        <v>192</v>
      </c>
      <c r="Y311" s="12">
        <v>7</v>
      </c>
      <c r="Z311" s="16">
        <v>16</v>
      </c>
      <c r="AA311" s="16" t="s">
        <v>128</v>
      </c>
      <c r="AB311" s="16" t="s">
        <v>192</v>
      </c>
      <c r="AC311" s="16" t="s">
        <v>86</v>
      </c>
      <c r="AD311" s="16" t="s">
        <v>89</v>
      </c>
      <c r="AE311" s="16">
        <v>1.6105120422064061</v>
      </c>
      <c r="AF311" s="16">
        <v>1.53</v>
      </c>
      <c r="AG311" s="16">
        <v>1.5616000000000001</v>
      </c>
      <c r="AH311" s="16">
        <v>135.55925039886293</v>
      </c>
      <c r="AI311" s="16">
        <v>21.104973240100982</v>
      </c>
      <c r="AJ311" s="16">
        <v>2.3252816277829371</v>
      </c>
      <c r="AK311" s="16">
        <f t="shared" si="21"/>
        <v>9.0763084298841381</v>
      </c>
      <c r="AL311" s="10" t="s">
        <v>89</v>
      </c>
      <c r="AM311" s="10">
        <v>6</v>
      </c>
      <c r="AN311" s="10">
        <v>71</v>
      </c>
      <c r="AO311" s="10">
        <v>99</v>
      </c>
      <c r="AP311" s="10">
        <v>28</v>
      </c>
      <c r="AQ311" s="10">
        <v>-85</v>
      </c>
      <c r="AR311" s="17">
        <v>6</v>
      </c>
      <c r="AS311" s="10">
        <v>6.49</v>
      </c>
      <c r="AT311" s="16">
        <v>1.6105120422064061</v>
      </c>
      <c r="AU311" s="16">
        <v>17.853299033638269</v>
      </c>
      <c r="AV311" s="16">
        <v>2.5040885437042086</v>
      </c>
      <c r="AW311" s="16">
        <f t="shared" si="22"/>
        <v>7.1296596434359794</v>
      </c>
      <c r="AX311" s="10" t="s">
        <v>89</v>
      </c>
      <c r="AY311" s="10">
        <v>71</v>
      </c>
      <c r="AZ311" s="10">
        <v>99</v>
      </c>
      <c r="BA311" s="10">
        <v>28</v>
      </c>
      <c r="BB311" s="10">
        <v>-85</v>
      </c>
      <c r="BC311" s="10">
        <v>6</v>
      </c>
      <c r="BD311" s="16">
        <v>1.4319504171153059</v>
      </c>
      <c r="BE311" s="18">
        <f t="shared" si="24"/>
        <v>1.5212312296608559</v>
      </c>
      <c r="BF311" s="16">
        <v>1.5212312296608559</v>
      </c>
      <c r="BG311" s="16">
        <v>1.5212312296608559</v>
      </c>
      <c r="BH311" s="20">
        <f t="shared" si="23"/>
        <v>-0.17856162509110018</v>
      </c>
      <c r="BI311" s="10">
        <v>-85</v>
      </c>
    </row>
    <row r="312" spans="1:61" x14ac:dyDescent="0.25">
      <c r="A312" s="10">
        <v>81</v>
      </c>
      <c r="B312" s="10">
        <v>16</v>
      </c>
      <c r="C312" s="10" t="s">
        <v>128</v>
      </c>
      <c r="D312" s="10">
        <v>493679.47076</v>
      </c>
      <c r="E312" s="10">
        <v>5180673.9922799803</v>
      </c>
      <c r="F312" s="10" t="s">
        <v>90</v>
      </c>
      <c r="G312" s="10" t="s">
        <v>192</v>
      </c>
      <c r="H312" s="10">
        <v>6</v>
      </c>
      <c r="I312" s="10" t="s">
        <v>86</v>
      </c>
      <c r="J312" s="10">
        <v>99</v>
      </c>
      <c r="K312" s="10">
        <v>124</v>
      </c>
      <c r="L312" s="10">
        <v>25</v>
      </c>
      <c r="M312" s="10">
        <v>-111.5</v>
      </c>
      <c r="N312" s="10">
        <v>7</v>
      </c>
      <c r="O312" s="10">
        <v>6.62</v>
      </c>
      <c r="P312" s="11">
        <v>1.658924738729908</v>
      </c>
      <c r="Q312" s="22">
        <v>1.5701296857788618</v>
      </c>
      <c r="R312" s="12">
        <v>16</v>
      </c>
      <c r="S312" s="12" t="s">
        <v>128</v>
      </c>
      <c r="T312" s="10" t="s">
        <v>90</v>
      </c>
      <c r="U312" s="12">
        <v>25</v>
      </c>
      <c r="V312" s="10">
        <v>1.6</v>
      </c>
      <c r="W312" s="16"/>
      <c r="X312" s="15" t="s">
        <v>192</v>
      </c>
      <c r="Y312" s="12">
        <v>8</v>
      </c>
      <c r="Z312" s="16">
        <v>16</v>
      </c>
      <c r="AA312" s="16" t="s">
        <v>128</v>
      </c>
      <c r="AB312" s="16" t="s">
        <v>192</v>
      </c>
      <c r="AC312" s="16" t="s">
        <v>86</v>
      </c>
      <c r="AD312" s="16" t="s">
        <v>90</v>
      </c>
      <c r="AE312" s="16">
        <v>1.658924738729908</v>
      </c>
      <c r="AF312" s="16">
        <v>1.6</v>
      </c>
      <c r="AG312" s="16">
        <v>1.6345375</v>
      </c>
      <c r="AH312" s="16">
        <v>177.03236886711062</v>
      </c>
      <c r="AI312" s="16">
        <v>14.500990360977225</v>
      </c>
      <c r="AJ312" s="16">
        <v>1.7748302323076208</v>
      </c>
      <c r="AK312" s="16">
        <f t="shared" si="21"/>
        <v>8.1703534777651079</v>
      </c>
      <c r="AL312" s="10" t="s">
        <v>90</v>
      </c>
      <c r="AM312" s="10">
        <v>6</v>
      </c>
      <c r="AN312" s="10">
        <v>99</v>
      </c>
      <c r="AO312" s="10">
        <v>124</v>
      </c>
      <c r="AP312" s="10">
        <v>25</v>
      </c>
      <c r="AQ312" s="10">
        <v>-111.5</v>
      </c>
      <c r="AR312" s="17">
        <v>7</v>
      </c>
      <c r="AS312" s="10">
        <v>6.65</v>
      </c>
      <c r="AT312" s="16">
        <v>1.658924738729908</v>
      </c>
      <c r="AU312" s="16">
        <v>12.90726392968805</v>
      </c>
      <c r="AV312" s="16">
        <v>2.4527202262121692</v>
      </c>
      <c r="AW312" s="16">
        <f t="shared" si="22"/>
        <v>5.2624281366249575</v>
      </c>
      <c r="AX312" s="10" t="s">
        <v>90</v>
      </c>
      <c r="AY312" s="10">
        <v>99</v>
      </c>
      <c r="AZ312" s="10">
        <v>124</v>
      </c>
      <c r="BA312" s="10">
        <v>25</v>
      </c>
      <c r="BB312" s="10">
        <v>-111.5</v>
      </c>
      <c r="BC312" s="10">
        <v>7</v>
      </c>
      <c r="BD312" s="16">
        <v>1.4813346328278156</v>
      </c>
      <c r="BE312" s="18">
        <f t="shared" ref="BE312:BE343" si="25">(AT312+BD312)/2</f>
        <v>1.5701296857788618</v>
      </c>
      <c r="BF312" s="16">
        <v>1.5701296857788618</v>
      </c>
      <c r="BG312" s="16">
        <v>1.5701296857788618</v>
      </c>
      <c r="BH312" s="20">
        <f t="shared" si="23"/>
        <v>-0.17759010590209234</v>
      </c>
      <c r="BI312" s="10">
        <v>-111.5</v>
      </c>
    </row>
    <row r="313" spans="1:61" x14ac:dyDescent="0.25">
      <c r="A313" s="10">
        <v>81</v>
      </c>
      <c r="B313" s="10">
        <v>16</v>
      </c>
      <c r="C313" s="10" t="s">
        <v>128</v>
      </c>
      <c r="D313" s="10">
        <v>493679.47076</v>
      </c>
      <c r="E313" s="10">
        <v>5180673.9922799803</v>
      </c>
      <c r="F313" s="10" t="s">
        <v>94</v>
      </c>
      <c r="G313" s="10" t="s">
        <v>192</v>
      </c>
      <c r="H313" s="10">
        <v>6</v>
      </c>
      <c r="I313" s="10" t="s">
        <v>86</v>
      </c>
      <c r="J313" s="10">
        <v>124</v>
      </c>
      <c r="K313" s="10">
        <v>153</v>
      </c>
      <c r="L313" s="10">
        <v>29</v>
      </c>
      <c r="M313" s="10">
        <v>-138.5</v>
      </c>
      <c r="N313" s="10">
        <v>8</v>
      </c>
      <c r="O313" s="10">
        <v>6.63</v>
      </c>
      <c r="P313" s="11">
        <v>1.6190013521620261</v>
      </c>
      <c r="Q313" s="22">
        <v>1.5646487136418623</v>
      </c>
      <c r="R313" s="12">
        <v>16</v>
      </c>
      <c r="S313" s="12" t="s">
        <v>128</v>
      </c>
      <c r="T313" s="10" t="s">
        <v>94</v>
      </c>
      <c r="U313" s="12">
        <v>29</v>
      </c>
      <c r="V313" s="10">
        <v>1.65</v>
      </c>
      <c r="W313" s="16"/>
      <c r="X313" s="15" t="s">
        <v>192</v>
      </c>
      <c r="Y313" s="12">
        <v>9</v>
      </c>
      <c r="Z313" s="16">
        <v>16</v>
      </c>
      <c r="AA313" s="16" t="s">
        <v>128</v>
      </c>
      <c r="AB313" s="16" t="s">
        <v>192</v>
      </c>
      <c r="AC313" s="16" t="s">
        <v>86</v>
      </c>
      <c r="AD313" s="16" t="s">
        <v>94</v>
      </c>
      <c r="AE313" s="16">
        <v>1.6190013521620261</v>
      </c>
      <c r="AF313" s="16">
        <v>1.65</v>
      </c>
      <c r="AG313" s="16">
        <v>1.6416667</v>
      </c>
      <c r="AH313" s="16">
        <v>223.98340807980938</v>
      </c>
      <c r="AI313" s="16">
        <v>10.146405151949624</v>
      </c>
      <c r="AJ313" s="16">
        <v>1.2630350480464803</v>
      </c>
      <c r="AK313" s="16">
        <f t="shared" si="21"/>
        <v>8.0333520179372186</v>
      </c>
      <c r="AL313" s="10" t="s">
        <v>94</v>
      </c>
      <c r="AM313" s="10">
        <v>6</v>
      </c>
      <c r="AN313" s="10">
        <v>124</v>
      </c>
      <c r="AO313" s="10">
        <v>153</v>
      </c>
      <c r="AP313" s="10">
        <v>29</v>
      </c>
      <c r="AQ313" s="10">
        <v>-138.5</v>
      </c>
      <c r="AR313" s="17">
        <v>8</v>
      </c>
      <c r="AS313" s="10">
        <v>6.64</v>
      </c>
      <c r="AT313" s="16">
        <v>1.6190013521620261</v>
      </c>
      <c r="AU313" s="16">
        <v>14.088128826162388</v>
      </c>
      <c r="AV313" s="16">
        <v>2.4217346025910014</v>
      </c>
      <c r="AW313" s="16">
        <f t="shared" si="22"/>
        <v>5.8173710740597135</v>
      </c>
      <c r="AX313" s="10" t="s">
        <v>94</v>
      </c>
      <c r="AY313" s="10">
        <v>124</v>
      </c>
      <c r="AZ313" s="10">
        <v>153</v>
      </c>
      <c r="BA313" s="10">
        <v>29</v>
      </c>
      <c r="BB313" s="10">
        <v>-138.5</v>
      </c>
      <c r="BC313" s="10">
        <v>8</v>
      </c>
      <c r="BD313" s="16">
        <v>1.5102960751216985</v>
      </c>
      <c r="BE313" s="18">
        <f t="shared" si="25"/>
        <v>1.5646487136418623</v>
      </c>
      <c r="BF313" s="16">
        <v>1.5646487136418623</v>
      </c>
      <c r="BG313" s="16">
        <v>1.5646487136418623</v>
      </c>
      <c r="BH313" s="20">
        <f t="shared" si="23"/>
        <v>-0.10870527704032762</v>
      </c>
      <c r="BI313" s="10">
        <v>-138.5</v>
      </c>
    </row>
    <row r="314" spans="1:61" x14ac:dyDescent="0.25">
      <c r="A314" s="10">
        <v>83</v>
      </c>
      <c r="B314" s="10">
        <v>18</v>
      </c>
      <c r="C314" s="10" t="s">
        <v>128</v>
      </c>
      <c r="D314" s="10">
        <v>493743.27039100003</v>
      </c>
      <c r="E314" s="10">
        <v>5180656.0347600002</v>
      </c>
      <c r="F314" s="10" t="s">
        <v>78</v>
      </c>
      <c r="G314" s="10" t="s">
        <v>139</v>
      </c>
      <c r="H314" s="10">
        <v>4</v>
      </c>
      <c r="I314" s="10" t="s">
        <v>121</v>
      </c>
      <c r="J314" s="10">
        <v>0</v>
      </c>
      <c r="K314" s="10">
        <v>10</v>
      </c>
      <c r="L314" s="10">
        <v>10</v>
      </c>
      <c r="M314" s="10">
        <v>-5</v>
      </c>
      <c r="N314" s="10">
        <v>1</v>
      </c>
      <c r="O314" s="10">
        <v>5.33</v>
      </c>
      <c r="P314" s="11">
        <v>1.2206539431406371</v>
      </c>
      <c r="Q314" s="11">
        <v>1.2206539431406371</v>
      </c>
      <c r="R314" s="12">
        <v>18</v>
      </c>
      <c r="S314" s="12" t="s">
        <v>128</v>
      </c>
      <c r="T314" s="10" t="s">
        <v>78</v>
      </c>
      <c r="U314" s="13">
        <v>10</v>
      </c>
      <c r="V314" s="16">
        <v>1.26</v>
      </c>
      <c r="W314" s="16"/>
      <c r="X314" s="15" t="s">
        <v>139</v>
      </c>
      <c r="Y314" s="12">
        <v>2</v>
      </c>
      <c r="Z314" s="16">
        <v>18</v>
      </c>
      <c r="AA314" s="16" t="s">
        <v>128</v>
      </c>
      <c r="AB314" s="16" t="s">
        <v>139</v>
      </c>
      <c r="AC314" s="16" t="s">
        <v>121</v>
      </c>
      <c r="AD314" s="16" t="s">
        <v>78</v>
      </c>
      <c r="AE314" s="16">
        <v>1.2206539431406371</v>
      </c>
      <c r="AF314" s="16">
        <v>1.26</v>
      </c>
      <c r="AG314" s="16">
        <v>1.1472807</v>
      </c>
      <c r="AH314" s="16">
        <v>12.206539431406371</v>
      </c>
      <c r="AI314" s="16">
        <v>28.571846847092896</v>
      </c>
      <c r="AJ314" s="16">
        <v>1.8220701409260296</v>
      </c>
      <c r="AK314" s="16">
        <f t="shared" si="21"/>
        <v>15.68098077309573</v>
      </c>
      <c r="AL314" s="10" t="s">
        <v>78</v>
      </c>
      <c r="AM314" s="10">
        <v>1</v>
      </c>
      <c r="AN314" s="10" t="s">
        <v>63</v>
      </c>
      <c r="AO314" s="10" t="s">
        <v>64</v>
      </c>
      <c r="AP314" s="10">
        <v>10</v>
      </c>
      <c r="AQ314" s="10">
        <v>-5</v>
      </c>
      <c r="AR314" s="17" t="s">
        <v>65</v>
      </c>
      <c r="AS314" s="10">
        <v>4.57</v>
      </c>
      <c r="AT314" s="18">
        <v>0.98040335466154993</v>
      </c>
      <c r="AU314" s="18">
        <v>27.409619471507334</v>
      </c>
      <c r="AV314" s="18">
        <v>1.4491429782567713</v>
      </c>
      <c r="AW314" s="18">
        <f t="shared" si="22"/>
        <v>18.914365168079826</v>
      </c>
      <c r="AX314" s="19" t="s">
        <v>78</v>
      </c>
      <c r="AY314" s="19">
        <v>0</v>
      </c>
      <c r="AZ314" s="19">
        <v>10</v>
      </c>
      <c r="BA314" s="19">
        <v>10</v>
      </c>
      <c r="BB314" s="19">
        <v>-5</v>
      </c>
      <c r="BC314" s="19">
        <v>1</v>
      </c>
      <c r="BD314" s="18">
        <v>1.2980574130599714</v>
      </c>
      <c r="BE314" s="16">
        <f t="shared" si="25"/>
        <v>1.1392303838607607</v>
      </c>
      <c r="BF314" s="16">
        <v>0.98040335466154993</v>
      </c>
      <c r="BG314" s="16">
        <v>1.2980574130599714</v>
      </c>
      <c r="BH314" s="20">
        <f t="shared" si="23"/>
        <v>0.31765405839842142</v>
      </c>
      <c r="BI314" s="10">
        <v>-5</v>
      </c>
    </row>
    <row r="315" spans="1:61" x14ac:dyDescent="0.25">
      <c r="A315" s="10">
        <v>83</v>
      </c>
      <c r="B315" s="10">
        <v>18</v>
      </c>
      <c r="C315" s="10" t="s">
        <v>128</v>
      </c>
      <c r="D315" s="10">
        <v>493743.27039100003</v>
      </c>
      <c r="E315" s="10">
        <v>5180656.0347600002</v>
      </c>
      <c r="F315" s="10" t="s">
        <v>78</v>
      </c>
      <c r="G315" s="10" t="s">
        <v>139</v>
      </c>
      <c r="H315" s="10">
        <v>4</v>
      </c>
      <c r="I315" s="10" t="s">
        <v>121</v>
      </c>
      <c r="J315" s="10">
        <v>10</v>
      </c>
      <c r="K315" s="10">
        <v>20</v>
      </c>
      <c r="L315" s="10">
        <v>10</v>
      </c>
      <c r="M315" s="10">
        <v>-15</v>
      </c>
      <c r="N315" s="10">
        <v>2</v>
      </c>
      <c r="O315" s="10">
        <v>5.41</v>
      </c>
      <c r="P315" s="11">
        <v>1.2206539431406371</v>
      </c>
      <c r="Q315" s="11">
        <v>1.2206539431406371</v>
      </c>
      <c r="R315" s="12">
        <v>18</v>
      </c>
      <c r="S315" s="12" t="s">
        <v>128</v>
      </c>
      <c r="T315" s="10" t="s">
        <v>102</v>
      </c>
      <c r="U315" s="21">
        <v>10</v>
      </c>
      <c r="V315" s="16">
        <v>1.26</v>
      </c>
      <c r="W315" s="16"/>
      <c r="X315" s="15" t="s">
        <v>139</v>
      </c>
      <c r="Y315" s="12">
        <v>3</v>
      </c>
      <c r="Z315" s="16">
        <v>18</v>
      </c>
      <c r="AA315" s="16" t="s">
        <v>128</v>
      </c>
      <c r="AB315" s="16" t="s">
        <v>139</v>
      </c>
      <c r="AC315" s="16" t="s">
        <v>121</v>
      </c>
      <c r="AD315" s="16" t="s">
        <v>102</v>
      </c>
      <c r="AE315" s="16">
        <v>1.2206539431406371</v>
      </c>
      <c r="AF315" s="16">
        <v>1.26</v>
      </c>
      <c r="AG315" s="16">
        <v>1.1659999999999999</v>
      </c>
      <c r="AH315" s="16">
        <v>24.413078862812743</v>
      </c>
      <c r="AI315" s="16">
        <v>23.696554998189193</v>
      </c>
      <c r="AJ315" s="16">
        <v>1.7036667084413872</v>
      </c>
      <c r="AK315" s="16">
        <f t="shared" si="21"/>
        <v>13.909149530701443</v>
      </c>
      <c r="AL315" s="10" t="s">
        <v>102</v>
      </c>
      <c r="AM315" s="10">
        <v>2</v>
      </c>
      <c r="AN315" s="10" t="s">
        <v>64</v>
      </c>
      <c r="AO315" s="10" t="s">
        <v>68</v>
      </c>
      <c r="AP315" s="10">
        <v>10</v>
      </c>
      <c r="AQ315" s="10">
        <v>-15</v>
      </c>
      <c r="AR315" s="17" t="s">
        <v>69</v>
      </c>
      <c r="AS315" s="10">
        <v>5.28</v>
      </c>
      <c r="AT315" s="18">
        <v>1.2510493918178121</v>
      </c>
      <c r="AU315" s="18">
        <v>22.518889052720613</v>
      </c>
      <c r="AV315" s="18">
        <v>1.8765740877267181</v>
      </c>
      <c r="AW315" s="18">
        <f t="shared" si="22"/>
        <v>11.999999999999998</v>
      </c>
      <c r="AX315" s="19" t="s">
        <v>102</v>
      </c>
      <c r="AY315" s="19">
        <v>10</v>
      </c>
      <c r="AZ315" s="19">
        <v>20</v>
      </c>
      <c r="BA315" s="19">
        <v>10</v>
      </c>
      <c r="BB315" s="19">
        <v>-15</v>
      </c>
      <c r="BC315" s="19">
        <v>2</v>
      </c>
      <c r="BD315" s="18">
        <v>1.3485187995130301</v>
      </c>
      <c r="BE315" s="16">
        <f t="shared" si="25"/>
        <v>1.2997840956654212</v>
      </c>
      <c r="BF315" s="16">
        <v>1.2510493918178121</v>
      </c>
      <c r="BG315" s="16">
        <v>1.3485187995130301</v>
      </c>
      <c r="BH315" s="20">
        <f t="shared" si="23"/>
        <v>9.7469407695218058E-2</v>
      </c>
      <c r="BI315" s="10">
        <v>-15</v>
      </c>
    </row>
    <row r="316" spans="1:61" x14ac:dyDescent="0.25">
      <c r="A316" s="10">
        <v>83</v>
      </c>
      <c r="B316" s="10">
        <v>18</v>
      </c>
      <c r="C316" s="10" t="s">
        <v>128</v>
      </c>
      <c r="D316" s="10">
        <v>493743.27039100003</v>
      </c>
      <c r="E316" s="10">
        <v>5180656.0347600002</v>
      </c>
      <c r="F316" s="10" t="s">
        <v>78</v>
      </c>
      <c r="G316" s="10" t="s">
        <v>139</v>
      </c>
      <c r="H316" s="10">
        <v>4</v>
      </c>
      <c r="I316" s="10" t="s">
        <v>121</v>
      </c>
      <c r="J316" s="10">
        <v>20</v>
      </c>
      <c r="K316" s="10">
        <v>30</v>
      </c>
      <c r="L316" s="10">
        <v>10</v>
      </c>
      <c r="M316" s="10">
        <v>-25</v>
      </c>
      <c r="N316" s="10">
        <v>3</v>
      </c>
      <c r="O316" s="10">
        <v>6.06</v>
      </c>
      <c r="P316" s="11">
        <v>1.2206539431406371</v>
      </c>
      <c r="Q316" s="11">
        <v>1.2206539431406371</v>
      </c>
      <c r="R316" s="12">
        <v>18</v>
      </c>
      <c r="S316" s="12" t="s">
        <v>128</v>
      </c>
      <c r="T316" s="10" t="s">
        <v>103</v>
      </c>
      <c r="U316" s="13">
        <v>10</v>
      </c>
      <c r="V316" s="16">
        <v>1.26</v>
      </c>
      <c r="W316" s="16"/>
      <c r="X316" s="15" t="s">
        <v>139</v>
      </c>
      <c r="Y316" s="12">
        <v>4</v>
      </c>
      <c r="Z316" s="16">
        <v>18</v>
      </c>
      <c r="AA316" s="16" t="s">
        <v>128</v>
      </c>
      <c r="AB316" s="16" t="s">
        <v>139</v>
      </c>
      <c r="AC316" s="16" t="s">
        <v>121</v>
      </c>
      <c r="AD316" s="16" t="s">
        <v>103</v>
      </c>
      <c r="AE316" s="16">
        <v>1.2206539431406371</v>
      </c>
      <c r="AF316" s="16">
        <v>1.26</v>
      </c>
      <c r="AG316" s="16">
        <v>1.2169231</v>
      </c>
      <c r="AH316" s="16">
        <v>36.619618294219116</v>
      </c>
      <c r="AI316" s="16">
        <v>13.363272218235174</v>
      </c>
      <c r="AJ316" s="16">
        <v>1.3018252570873243</v>
      </c>
      <c r="AK316" s="16">
        <f t="shared" si="21"/>
        <v>10.265027618325574</v>
      </c>
      <c r="AL316" s="10" t="s">
        <v>103</v>
      </c>
      <c r="AM316" s="10">
        <v>2</v>
      </c>
      <c r="AN316" s="10" t="s">
        <v>68</v>
      </c>
      <c r="AO316" s="10" t="s">
        <v>70</v>
      </c>
      <c r="AP316" s="10">
        <v>10</v>
      </c>
      <c r="AQ316" s="10">
        <v>-25</v>
      </c>
      <c r="AR316" s="17" t="s">
        <v>71</v>
      </c>
      <c r="AS316" s="10">
        <v>6.05</v>
      </c>
      <c r="AT316" s="18">
        <v>1.2206539431406371</v>
      </c>
      <c r="AU316" s="18">
        <v>17.089155203968922</v>
      </c>
      <c r="AV316" s="18">
        <v>1.4647847317687646</v>
      </c>
      <c r="AW316" s="18">
        <f t="shared" si="22"/>
        <v>11.666666666666668</v>
      </c>
      <c r="AX316" s="19" t="s">
        <v>103</v>
      </c>
      <c r="AY316" s="19">
        <v>20</v>
      </c>
      <c r="AZ316" s="19">
        <v>30</v>
      </c>
      <c r="BA316" s="19">
        <v>10</v>
      </c>
      <c r="BB316" s="19">
        <v>-25</v>
      </c>
      <c r="BC316" s="19">
        <v>3</v>
      </c>
      <c r="BD316" s="18">
        <v>1.351518252553946</v>
      </c>
      <c r="BE316" s="16">
        <f t="shared" si="25"/>
        <v>1.2860860978472917</v>
      </c>
      <c r="BF316" s="16">
        <v>1.2206539431406371</v>
      </c>
      <c r="BG316" s="16">
        <v>1.351518252553946</v>
      </c>
      <c r="BH316" s="20">
        <f t="shared" si="23"/>
        <v>0.13086430941330884</v>
      </c>
      <c r="BI316" s="10">
        <v>-25</v>
      </c>
    </row>
    <row r="317" spans="1:61" x14ac:dyDescent="0.25">
      <c r="A317" s="10">
        <v>83</v>
      </c>
      <c r="B317" s="10">
        <v>18</v>
      </c>
      <c r="C317" s="10" t="s">
        <v>128</v>
      </c>
      <c r="D317" s="10">
        <v>493743.27039100003</v>
      </c>
      <c r="E317" s="10">
        <v>5180656.0347600002</v>
      </c>
      <c r="F317" s="10" t="s">
        <v>103</v>
      </c>
      <c r="G317" s="10" t="s">
        <v>139</v>
      </c>
      <c r="H317" s="10">
        <v>4</v>
      </c>
      <c r="I317" s="10" t="s">
        <v>121</v>
      </c>
      <c r="J317" s="10">
        <v>19</v>
      </c>
      <c r="K317" s="10">
        <v>40</v>
      </c>
      <c r="L317" s="10">
        <v>21</v>
      </c>
      <c r="M317" s="10">
        <v>-29.5</v>
      </c>
      <c r="N317" s="10">
        <v>4</v>
      </c>
      <c r="O317" s="10">
        <v>5.88</v>
      </c>
      <c r="P317" s="11">
        <v>1.4099699524394285</v>
      </c>
      <c r="Q317" s="22">
        <v>1.3306510043640811</v>
      </c>
      <c r="R317" s="13">
        <v>18</v>
      </c>
      <c r="S317" s="13" t="s">
        <v>128</v>
      </c>
      <c r="T317" s="10" t="s">
        <v>103</v>
      </c>
      <c r="U317" s="12">
        <v>10</v>
      </c>
      <c r="V317" s="10">
        <v>1.4</v>
      </c>
      <c r="W317" s="16"/>
      <c r="X317" s="15" t="s">
        <v>139</v>
      </c>
      <c r="Y317" s="12">
        <v>5</v>
      </c>
      <c r="Z317" s="16">
        <v>18</v>
      </c>
      <c r="AA317" s="16" t="s">
        <v>128</v>
      </c>
      <c r="AB317" s="16" t="s">
        <v>139</v>
      </c>
      <c r="AC317" s="16" t="s">
        <v>121</v>
      </c>
      <c r="AD317" s="16" t="s">
        <v>103</v>
      </c>
      <c r="AE317" s="16">
        <v>1.4099699524394285</v>
      </c>
      <c r="AF317" s="16">
        <v>1.4</v>
      </c>
      <c r="AG317" s="16">
        <v>1.2169231</v>
      </c>
      <c r="AH317" s="16">
        <v>50.719317818613405</v>
      </c>
      <c r="AI317" s="16">
        <v>25.531957110109239</v>
      </c>
      <c r="AJ317" s="16">
        <v>2.5014987194536933</v>
      </c>
      <c r="AK317" s="16">
        <f t="shared" si="21"/>
        <v>10.206664073641903</v>
      </c>
      <c r="AL317" s="10" t="s">
        <v>103</v>
      </c>
      <c r="AM317" s="10">
        <v>2</v>
      </c>
      <c r="AN317" s="10">
        <v>30</v>
      </c>
      <c r="AO317" s="10">
        <v>40</v>
      </c>
      <c r="AP317" s="10">
        <v>10</v>
      </c>
      <c r="AQ317" s="10">
        <v>-35</v>
      </c>
      <c r="AR317" s="17">
        <v>4</v>
      </c>
      <c r="AS317" s="10">
        <v>5.0999999999999996</v>
      </c>
      <c r="AT317" s="16">
        <v>1.4099699524394285</v>
      </c>
      <c r="AU317" s="16">
        <v>16.025718479426544</v>
      </c>
      <c r="AV317" s="16">
        <v>1.5645026592267899</v>
      </c>
      <c r="AW317" s="16">
        <f t="shared" si="22"/>
        <v>10.243330930064888</v>
      </c>
      <c r="AX317" s="10" t="s">
        <v>103</v>
      </c>
      <c r="AY317" s="10">
        <v>30</v>
      </c>
      <c r="AZ317" s="10">
        <v>40</v>
      </c>
      <c r="BA317" s="10">
        <v>10</v>
      </c>
      <c r="BB317" s="10">
        <v>-35</v>
      </c>
      <c r="BC317" s="10">
        <v>4</v>
      </c>
      <c r="BD317" s="16">
        <v>1.2513320562887336</v>
      </c>
      <c r="BE317" s="18">
        <f t="shared" si="25"/>
        <v>1.3306510043640811</v>
      </c>
      <c r="BF317" s="16">
        <v>1.3306510043640811</v>
      </c>
      <c r="BG317" s="16">
        <v>1.3306510043640811</v>
      </c>
      <c r="BH317" s="20">
        <f t="shared" si="23"/>
        <v>-0.1586378961506949</v>
      </c>
      <c r="BI317" s="10">
        <v>-35</v>
      </c>
    </row>
    <row r="318" spans="1:61" x14ac:dyDescent="0.25">
      <c r="A318" s="10">
        <v>83</v>
      </c>
      <c r="B318" s="10">
        <v>18</v>
      </c>
      <c r="C318" s="10" t="s">
        <v>128</v>
      </c>
      <c r="D318" s="10">
        <v>493743.27039100003</v>
      </c>
      <c r="E318" s="10">
        <v>5180656.0347600002</v>
      </c>
      <c r="F318" s="10" t="s">
        <v>104</v>
      </c>
      <c r="G318" s="10" t="s">
        <v>139</v>
      </c>
      <c r="H318" s="10">
        <v>4</v>
      </c>
      <c r="I318" s="10" t="s">
        <v>121</v>
      </c>
      <c r="J318" s="10">
        <v>40</v>
      </c>
      <c r="K318" s="10">
        <v>60</v>
      </c>
      <c r="L318" s="10">
        <v>20</v>
      </c>
      <c r="M318" s="10">
        <v>-50</v>
      </c>
      <c r="N318" s="10">
        <v>5</v>
      </c>
      <c r="O318" s="10">
        <v>6.06</v>
      </c>
      <c r="P318" s="11">
        <v>1.5443924107435767</v>
      </c>
      <c r="Q318" s="22">
        <v>1.4411754105047336</v>
      </c>
      <c r="R318" s="12">
        <v>18</v>
      </c>
      <c r="S318" s="12" t="s">
        <v>128</v>
      </c>
      <c r="T318" s="10" t="s">
        <v>104</v>
      </c>
      <c r="U318" s="12">
        <v>20</v>
      </c>
      <c r="V318" s="10">
        <v>1.49</v>
      </c>
      <c r="W318" s="16"/>
      <c r="X318" s="15" t="s">
        <v>139</v>
      </c>
      <c r="Y318" s="12">
        <v>6</v>
      </c>
      <c r="Z318" s="16">
        <v>18</v>
      </c>
      <c r="AA318" s="16" t="s">
        <v>128</v>
      </c>
      <c r="AB318" s="16" t="s">
        <v>139</v>
      </c>
      <c r="AC318" s="16" t="s">
        <v>121</v>
      </c>
      <c r="AD318" s="16" t="s">
        <v>104</v>
      </c>
      <c r="AE318" s="16">
        <v>1.5443924107435767</v>
      </c>
      <c r="AF318" s="16">
        <v>1.49</v>
      </c>
      <c r="AG318" s="16">
        <v>1.3510017000000001</v>
      </c>
      <c r="AH318" s="16">
        <v>81.60716603348493</v>
      </c>
      <c r="AI318" s="16">
        <v>18.366107500085967</v>
      </c>
      <c r="AJ318" s="16">
        <v>1.9667850271041278</v>
      </c>
      <c r="AK318" s="16">
        <f t="shared" si="21"/>
        <v>9.338136729222521</v>
      </c>
      <c r="AL318" s="10" t="s">
        <v>104</v>
      </c>
      <c r="AM318" s="10">
        <v>2</v>
      </c>
      <c r="AN318" s="10">
        <v>40</v>
      </c>
      <c r="AO318" s="10">
        <v>60</v>
      </c>
      <c r="AP318" s="10">
        <v>20</v>
      </c>
      <c r="AQ318" s="10">
        <v>-50</v>
      </c>
      <c r="AR318" s="17">
        <v>5</v>
      </c>
      <c r="AS318" s="10">
        <v>6.06</v>
      </c>
      <c r="AT318" s="16">
        <v>1.5443924107435767</v>
      </c>
      <c r="AU318" s="16">
        <v>20.894084924949844</v>
      </c>
      <c r="AV318" s="16">
        <v>2.1108755470043201</v>
      </c>
      <c r="AW318" s="16">
        <f t="shared" si="22"/>
        <v>9.8983026046239395</v>
      </c>
      <c r="AX318" s="10" t="s">
        <v>104</v>
      </c>
      <c r="AY318" s="10">
        <v>40</v>
      </c>
      <c r="AZ318" s="10">
        <v>60</v>
      </c>
      <c r="BA318" s="10">
        <v>20</v>
      </c>
      <c r="BB318" s="10">
        <v>-50</v>
      </c>
      <c r="BC318" s="10">
        <v>5</v>
      </c>
      <c r="BD318" s="16">
        <v>1.3379584102658908</v>
      </c>
      <c r="BE318" s="18">
        <f t="shared" si="25"/>
        <v>1.4411754105047336</v>
      </c>
      <c r="BF318" s="16">
        <v>1.4411754105047336</v>
      </c>
      <c r="BG318" s="16">
        <v>1.4411754105047336</v>
      </c>
      <c r="BH318" s="20">
        <f t="shared" si="23"/>
        <v>-0.2064340004776859</v>
      </c>
      <c r="BI318" s="10">
        <v>-50</v>
      </c>
    </row>
    <row r="319" spans="1:61" x14ac:dyDescent="0.25">
      <c r="A319" s="10">
        <v>83</v>
      </c>
      <c r="B319" s="10">
        <v>18</v>
      </c>
      <c r="C319" s="10" t="s">
        <v>128</v>
      </c>
      <c r="D319" s="10">
        <v>493743.27039100003</v>
      </c>
      <c r="E319" s="10">
        <v>5180656.0347600002</v>
      </c>
      <c r="F319" s="10" t="s">
        <v>129</v>
      </c>
      <c r="G319" s="10" t="s">
        <v>139</v>
      </c>
      <c r="H319" s="10">
        <v>4</v>
      </c>
      <c r="I319" s="10" t="s">
        <v>121</v>
      </c>
      <c r="J319" s="10">
        <v>60</v>
      </c>
      <c r="K319" s="10">
        <v>90.5</v>
      </c>
      <c r="L319" s="10">
        <v>30.5</v>
      </c>
      <c r="M319" s="10">
        <v>-75.25</v>
      </c>
      <c r="N319" s="10">
        <v>6</v>
      </c>
      <c r="O319" s="10">
        <v>6.34</v>
      </c>
      <c r="P319" s="11">
        <v>1.6477756594371045</v>
      </c>
      <c r="Q319" s="22">
        <v>1.573006861398782</v>
      </c>
      <c r="R319" s="12">
        <v>18</v>
      </c>
      <c r="S319" s="12" t="s">
        <v>128</v>
      </c>
      <c r="T319" s="10" t="s">
        <v>129</v>
      </c>
      <c r="U319" s="12">
        <v>30.5</v>
      </c>
      <c r="V319" s="10">
        <v>1.53</v>
      </c>
      <c r="W319" s="16"/>
      <c r="X319" s="15" t="s">
        <v>139</v>
      </c>
      <c r="Y319" s="12">
        <v>7</v>
      </c>
      <c r="Z319" s="16">
        <v>18</v>
      </c>
      <c r="AA319" s="16" t="s">
        <v>128</v>
      </c>
      <c r="AB319" s="16" t="s">
        <v>139</v>
      </c>
      <c r="AC319" s="16" t="s">
        <v>121</v>
      </c>
      <c r="AD319" s="16" t="s">
        <v>129</v>
      </c>
      <c r="AE319" s="16">
        <v>1.6477756594371045</v>
      </c>
      <c r="AF319" s="16">
        <v>1.53</v>
      </c>
      <c r="AG319" s="16">
        <v>1.3798429000000001</v>
      </c>
      <c r="AH319" s="16">
        <v>131.86432364631662</v>
      </c>
      <c r="AI319" s="16">
        <v>17.030406245122027</v>
      </c>
      <c r="AJ319" s="16">
        <v>1.749682224639872</v>
      </c>
      <c r="AK319" s="16">
        <f t="shared" si="21"/>
        <v>9.7334281650071102</v>
      </c>
      <c r="AL319" s="10" t="s">
        <v>129</v>
      </c>
      <c r="AM319" s="10">
        <v>7</v>
      </c>
      <c r="AN319" s="10">
        <v>60</v>
      </c>
      <c r="AO319" s="10">
        <v>90.5</v>
      </c>
      <c r="AP319" s="10">
        <v>30.5</v>
      </c>
      <c r="AQ319" s="10">
        <v>-75.25</v>
      </c>
      <c r="AR319" s="17">
        <v>6</v>
      </c>
      <c r="AS319" s="10">
        <v>6.24</v>
      </c>
      <c r="AT319" s="16">
        <v>1.6477756594371045</v>
      </c>
      <c r="AU319" s="16">
        <v>18.921317269654999</v>
      </c>
      <c r="AV319" s="16">
        <v>2.4842113008022699</v>
      </c>
      <c r="AW319" s="16">
        <f t="shared" si="22"/>
        <v>7.6166295771798502</v>
      </c>
      <c r="AX319" s="10" t="s">
        <v>129</v>
      </c>
      <c r="AY319" s="10">
        <v>60</v>
      </c>
      <c r="AZ319" s="10">
        <v>90.5</v>
      </c>
      <c r="BA319" s="10">
        <v>30.5</v>
      </c>
      <c r="BB319" s="10">
        <v>-75.25</v>
      </c>
      <c r="BC319" s="10">
        <v>6</v>
      </c>
      <c r="BD319" s="16">
        <v>1.4982380633604593</v>
      </c>
      <c r="BE319" s="18">
        <f t="shared" si="25"/>
        <v>1.573006861398782</v>
      </c>
      <c r="BF319" s="16">
        <v>1.573006861398782</v>
      </c>
      <c r="BG319" s="16">
        <v>1.573006861398782</v>
      </c>
      <c r="BH319" s="20">
        <f t="shared" si="23"/>
        <v>-0.14953759607664519</v>
      </c>
      <c r="BI319" s="10">
        <v>-75.25</v>
      </c>
    </row>
    <row r="320" spans="1:61" x14ac:dyDescent="0.25">
      <c r="A320" s="10">
        <v>83</v>
      </c>
      <c r="B320" s="10">
        <v>18</v>
      </c>
      <c r="C320" s="10" t="s">
        <v>128</v>
      </c>
      <c r="D320" s="10">
        <v>493743.27039100003</v>
      </c>
      <c r="E320" s="10">
        <v>5180656.0347600002</v>
      </c>
      <c r="F320" s="10" t="s">
        <v>130</v>
      </c>
      <c r="G320" s="10" t="s">
        <v>139</v>
      </c>
      <c r="H320" s="10">
        <v>4</v>
      </c>
      <c r="I320" s="10" t="s">
        <v>121</v>
      </c>
      <c r="J320" s="10">
        <v>90.5</v>
      </c>
      <c r="K320" s="10">
        <v>115.5</v>
      </c>
      <c r="L320" s="10">
        <v>25</v>
      </c>
      <c r="M320" s="10">
        <v>-103</v>
      </c>
      <c r="N320" s="10">
        <v>7</v>
      </c>
      <c r="O320" s="10">
        <v>6.49</v>
      </c>
      <c r="P320" s="11">
        <v>1.6320520715806932</v>
      </c>
      <c r="Q320" s="22">
        <v>1.5965630307485315</v>
      </c>
      <c r="R320" s="12">
        <v>18</v>
      </c>
      <c r="S320" s="12" t="s">
        <v>128</v>
      </c>
      <c r="T320" s="10" t="s">
        <v>130</v>
      </c>
      <c r="U320" s="12">
        <v>25</v>
      </c>
      <c r="V320" s="10">
        <v>1.59</v>
      </c>
      <c r="W320" s="16"/>
      <c r="X320" s="15" t="s">
        <v>139</v>
      </c>
      <c r="Y320" s="12">
        <v>8</v>
      </c>
      <c r="Z320" s="16">
        <v>18</v>
      </c>
      <c r="AA320" s="16" t="s">
        <v>128</v>
      </c>
      <c r="AB320" s="16" t="s">
        <v>139</v>
      </c>
      <c r="AC320" s="16" t="s">
        <v>121</v>
      </c>
      <c r="AD320" s="16" t="s">
        <v>130</v>
      </c>
      <c r="AE320" s="16">
        <v>1.6320520715806932</v>
      </c>
      <c r="AF320" s="16">
        <v>1.59</v>
      </c>
      <c r="AG320" s="16">
        <v>1.4630159</v>
      </c>
      <c r="AH320" s="16">
        <v>172.66562543583396</v>
      </c>
      <c r="AI320" s="16">
        <v>11.939392884440743</v>
      </c>
      <c r="AJ320" s="16">
        <v>1.3691846848246909</v>
      </c>
      <c r="AK320" s="16">
        <f t="shared" si="21"/>
        <v>8.7200748129675816</v>
      </c>
      <c r="AL320" s="10" t="s">
        <v>130</v>
      </c>
      <c r="AM320" s="10">
        <v>7</v>
      </c>
      <c r="AN320" s="10">
        <v>90.5</v>
      </c>
      <c r="AO320" s="10">
        <v>115.5</v>
      </c>
      <c r="AP320" s="10">
        <v>25</v>
      </c>
      <c r="AQ320" s="10">
        <v>-103</v>
      </c>
      <c r="AR320" s="17">
        <v>7</v>
      </c>
      <c r="AS320" s="10">
        <v>6.47</v>
      </c>
      <c r="AT320" s="16">
        <v>1.6320520715806932</v>
      </c>
      <c r="AU320" s="16">
        <v>11.42558854011854</v>
      </c>
      <c r="AV320" s="16">
        <v>1.5484094029121829</v>
      </c>
      <c r="AW320" s="16">
        <f t="shared" si="22"/>
        <v>7.3789196310935443</v>
      </c>
      <c r="AX320" s="10" t="s">
        <v>130</v>
      </c>
      <c r="AY320" s="10">
        <v>90.5</v>
      </c>
      <c r="AZ320" s="10">
        <v>116</v>
      </c>
      <c r="BA320" s="10">
        <v>25.5</v>
      </c>
      <c r="BB320" s="10">
        <v>-103.25</v>
      </c>
      <c r="BC320" s="10">
        <v>7</v>
      </c>
      <c r="BD320" s="16">
        <v>1.5610739899163695</v>
      </c>
      <c r="BE320" s="18">
        <f t="shared" si="25"/>
        <v>1.5965630307485315</v>
      </c>
      <c r="BF320" s="16">
        <v>1.5965630307485315</v>
      </c>
      <c r="BG320" s="16">
        <v>1.5965630307485315</v>
      </c>
      <c r="BH320" s="20">
        <f t="shared" si="23"/>
        <v>-7.0978081664323733E-2</v>
      </c>
      <c r="BI320" s="10">
        <v>-103.25</v>
      </c>
    </row>
    <row r="321" spans="1:61" x14ac:dyDescent="0.25">
      <c r="A321" s="10">
        <v>83</v>
      </c>
      <c r="B321" s="10">
        <v>18</v>
      </c>
      <c r="C321" s="10" t="s">
        <v>128</v>
      </c>
      <c r="D321" s="10">
        <v>493743.27039100003</v>
      </c>
      <c r="E321" s="10">
        <v>5180656.0347600002</v>
      </c>
      <c r="F321" s="10" t="s">
        <v>99</v>
      </c>
      <c r="G321" s="10" t="s">
        <v>139</v>
      </c>
      <c r="H321" s="10">
        <v>4</v>
      </c>
      <c r="I321" s="10" t="s">
        <v>121</v>
      </c>
      <c r="J321" s="10">
        <v>115.5</v>
      </c>
      <c r="K321" s="10">
        <v>153</v>
      </c>
      <c r="L321" s="10">
        <v>37.5</v>
      </c>
      <c r="M321" s="10">
        <v>-134.25</v>
      </c>
      <c r="N321" s="10">
        <v>8</v>
      </c>
      <c r="O321" s="10">
        <v>6.57</v>
      </c>
      <c r="P321" s="11">
        <v>1.7072128239709363</v>
      </c>
      <c r="Q321" s="22">
        <v>1.6508439486130688</v>
      </c>
      <c r="R321" s="12">
        <v>18</v>
      </c>
      <c r="S321" s="12" t="s">
        <v>128</v>
      </c>
      <c r="T321" s="10" t="s">
        <v>99</v>
      </c>
      <c r="U321" s="12">
        <v>37.5</v>
      </c>
      <c r="V321" s="10">
        <v>1.59</v>
      </c>
      <c r="W321" s="16"/>
      <c r="X321" s="15" t="s">
        <v>139</v>
      </c>
      <c r="Y321" s="12">
        <v>9</v>
      </c>
      <c r="Z321" s="16">
        <v>18</v>
      </c>
      <c r="AA321" s="16" t="s">
        <v>128</v>
      </c>
      <c r="AB321" s="16" t="s">
        <v>139</v>
      </c>
      <c r="AC321" s="16" t="s">
        <v>121</v>
      </c>
      <c r="AD321" s="16" t="s">
        <v>99</v>
      </c>
      <c r="AE321" s="16">
        <v>1.7072128239709363</v>
      </c>
      <c r="AF321" s="16">
        <v>1.59</v>
      </c>
      <c r="AG321" s="16">
        <v>1.5838462</v>
      </c>
      <c r="AH321" s="16">
        <v>236.68610633474407</v>
      </c>
      <c r="AI321" s="16">
        <v>12.148361868977281</v>
      </c>
      <c r="AJ321" s="16">
        <v>1.407071940131255</v>
      </c>
      <c r="AK321" s="16">
        <f t="shared" si="21"/>
        <v>8.6337887370876381</v>
      </c>
      <c r="AL321" s="10" t="s">
        <v>99</v>
      </c>
      <c r="AM321" s="10">
        <v>6</v>
      </c>
      <c r="AN321" s="10">
        <v>115.5</v>
      </c>
      <c r="AO321" s="10">
        <v>153</v>
      </c>
      <c r="AP321" s="10">
        <v>37.5</v>
      </c>
      <c r="AQ321" s="10">
        <v>-134.25</v>
      </c>
      <c r="AR321" s="17">
        <v>8</v>
      </c>
      <c r="AS321" s="10">
        <v>6.57</v>
      </c>
      <c r="AT321" s="16">
        <v>1.7072128239709363</v>
      </c>
      <c r="AU321" s="16">
        <v>16.03072841708709</v>
      </c>
      <c r="AV321" s="16">
        <v>2.3956463952372165</v>
      </c>
      <c r="AW321" s="16">
        <f t="shared" si="22"/>
        <v>6.6916087653661132</v>
      </c>
      <c r="AX321" s="10" t="s">
        <v>99</v>
      </c>
      <c r="AY321" s="10">
        <v>116</v>
      </c>
      <c r="AZ321" s="10">
        <v>150</v>
      </c>
      <c r="BA321" s="10">
        <v>34</v>
      </c>
      <c r="BB321" s="10">
        <v>-133</v>
      </c>
      <c r="BC321" s="10">
        <v>8</v>
      </c>
      <c r="BD321" s="16">
        <v>1.5944750732552013</v>
      </c>
      <c r="BE321" s="18">
        <f t="shared" si="25"/>
        <v>1.6508439486130688</v>
      </c>
      <c r="BF321" s="16">
        <v>1.6508439486130688</v>
      </c>
      <c r="BG321" s="16">
        <v>1.6508439486130688</v>
      </c>
      <c r="BH321" s="20">
        <f t="shared" si="23"/>
        <v>-0.112737750715735</v>
      </c>
      <c r="BI321" s="10">
        <v>-133</v>
      </c>
    </row>
    <row r="322" spans="1:61" x14ac:dyDescent="0.25">
      <c r="A322" s="10">
        <v>85</v>
      </c>
      <c r="B322" s="10">
        <v>20</v>
      </c>
      <c r="C322" s="10" t="s">
        <v>128</v>
      </c>
      <c r="D322" s="10">
        <v>493807.10502900003</v>
      </c>
      <c r="E322" s="10">
        <v>5180671.6367899803</v>
      </c>
      <c r="F322" s="10" t="s">
        <v>78</v>
      </c>
      <c r="G322" s="10" t="s">
        <v>139</v>
      </c>
      <c r="H322" s="10">
        <v>4</v>
      </c>
      <c r="I322" s="10" t="s">
        <v>62</v>
      </c>
      <c r="J322" s="10">
        <v>0</v>
      </c>
      <c r="K322" s="10">
        <v>10</v>
      </c>
      <c r="L322" s="10">
        <v>10</v>
      </c>
      <c r="M322" s="10">
        <v>-5</v>
      </c>
      <c r="N322" s="10">
        <v>1</v>
      </c>
      <c r="O322" s="10">
        <v>5.5</v>
      </c>
      <c r="P322" s="11">
        <v>1.2503138421692814</v>
      </c>
      <c r="Q322" s="11">
        <v>1.2503138421692814</v>
      </c>
      <c r="R322" s="12">
        <v>20</v>
      </c>
      <c r="S322" s="12" t="s">
        <v>128</v>
      </c>
      <c r="T322" s="10" t="s">
        <v>78</v>
      </c>
      <c r="U322" s="21">
        <v>10</v>
      </c>
      <c r="V322" s="10">
        <v>1.1399999999999999</v>
      </c>
      <c r="W322" s="16"/>
      <c r="X322" s="15" t="s">
        <v>139</v>
      </c>
      <c r="Y322" s="12">
        <v>2</v>
      </c>
      <c r="Z322" s="16">
        <v>20</v>
      </c>
      <c r="AA322" s="16" t="s">
        <v>128</v>
      </c>
      <c r="AB322" s="16" t="s">
        <v>139</v>
      </c>
      <c r="AC322" s="16" t="s">
        <v>62</v>
      </c>
      <c r="AD322" s="16" t="s">
        <v>78</v>
      </c>
      <c r="AE322" s="16">
        <v>1.2503138421692814</v>
      </c>
      <c r="AF322" s="16">
        <v>1.1399999999999999</v>
      </c>
      <c r="AG322" s="16">
        <v>1.1472807</v>
      </c>
      <c r="AH322" s="16">
        <v>12.503138421692814</v>
      </c>
      <c r="AI322" s="16">
        <v>30.638940702358244</v>
      </c>
      <c r="AJ322" s="16">
        <v>1.9828727222962637</v>
      </c>
      <c r="AK322" s="16">
        <f t="shared" ref="AK322:AK385" si="26">AI322/AJ322</f>
        <v>15.45179393404376</v>
      </c>
      <c r="AL322" s="10" t="s">
        <v>78</v>
      </c>
      <c r="AM322" s="10">
        <v>1</v>
      </c>
      <c r="AN322" s="10" t="s">
        <v>63</v>
      </c>
      <c r="AO322" s="10" t="s">
        <v>64</v>
      </c>
      <c r="AP322" s="10">
        <v>10</v>
      </c>
      <c r="AQ322" s="10">
        <v>-5</v>
      </c>
      <c r="AR322" s="17" t="s">
        <v>65</v>
      </c>
      <c r="AS322" s="10">
        <v>5.35</v>
      </c>
      <c r="AT322" s="18">
        <v>1.0483223025909816</v>
      </c>
      <c r="AU322" s="18">
        <v>20.308825407386596</v>
      </c>
      <c r="AV322" s="18">
        <v>1.1256965525399083</v>
      </c>
      <c r="AW322" s="18">
        <f t="shared" ref="AW322:AW385" si="27">AU322/AV322</f>
        <v>18.041118951251836</v>
      </c>
      <c r="AX322" s="19" t="s">
        <v>78</v>
      </c>
      <c r="AY322" s="19">
        <v>0</v>
      </c>
      <c r="AZ322" s="19">
        <v>10</v>
      </c>
      <c r="BA322" s="19">
        <v>10</v>
      </c>
      <c r="BB322" s="19">
        <v>-5</v>
      </c>
      <c r="BC322" s="19">
        <v>1</v>
      </c>
      <c r="BD322" s="18">
        <v>1.3592815427774934</v>
      </c>
      <c r="BE322" s="16">
        <f t="shared" si="25"/>
        <v>1.2038019226842374</v>
      </c>
      <c r="BF322" s="16">
        <v>1.0483223025909816</v>
      </c>
      <c r="BG322" s="16">
        <v>1.3592815427774934</v>
      </c>
      <c r="BH322" s="20">
        <f t="shared" ref="BH322:BH385" si="28">BD322-AT322</f>
        <v>0.31095924018651178</v>
      </c>
      <c r="BI322" s="10">
        <v>-5</v>
      </c>
    </row>
    <row r="323" spans="1:61" x14ac:dyDescent="0.25">
      <c r="A323" s="10">
        <v>85</v>
      </c>
      <c r="B323" s="10">
        <v>20</v>
      </c>
      <c r="C323" s="10" t="s">
        <v>128</v>
      </c>
      <c r="D323" s="10">
        <v>493807.10502900003</v>
      </c>
      <c r="E323" s="10">
        <v>5180671.6367899803</v>
      </c>
      <c r="F323" s="10" t="s">
        <v>82</v>
      </c>
      <c r="G323" s="10" t="s">
        <v>139</v>
      </c>
      <c r="H323" s="10">
        <v>4</v>
      </c>
      <c r="I323" s="10" t="s">
        <v>62</v>
      </c>
      <c r="J323" s="10">
        <v>10</v>
      </c>
      <c r="K323" s="10">
        <v>20</v>
      </c>
      <c r="L323" s="10">
        <v>10</v>
      </c>
      <c r="M323" s="10">
        <v>-15</v>
      </c>
      <c r="N323" s="10">
        <v>2</v>
      </c>
      <c r="O323" s="10">
        <v>5.3</v>
      </c>
      <c r="P323" s="11">
        <v>1.2503138421692814</v>
      </c>
      <c r="Q323" s="11">
        <v>1.2503138421692814</v>
      </c>
      <c r="R323" s="12">
        <v>20</v>
      </c>
      <c r="S323" s="12" t="s">
        <v>128</v>
      </c>
      <c r="T323" s="10" t="s">
        <v>81</v>
      </c>
      <c r="U323" s="13">
        <v>10</v>
      </c>
      <c r="V323" s="10">
        <v>1.1399999999999999</v>
      </c>
      <c r="W323" s="16"/>
      <c r="X323" s="15" t="s">
        <v>139</v>
      </c>
      <c r="Y323" s="12">
        <v>3</v>
      </c>
      <c r="Z323" s="16">
        <v>20</v>
      </c>
      <c r="AA323" s="16" t="s">
        <v>128</v>
      </c>
      <c r="AB323" s="16" t="s">
        <v>139</v>
      </c>
      <c r="AC323" s="16" t="s">
        <v>62</v>
      </c>
      <c r="AD323" s="16" t="s">
        <v>81</v>
      </c>
      <c r="AE323" s="16">
        <v>1.2503138421692814</v>
      </c>
      <c r="AF323" s="16">
        <v>1.1399999999999999</v>
      </c>
      <c r="AG323" s="16">
        <v>1.146129</v>
      </c>
      <c r="AH323" s="16">
        <v>25.006276843385628</v>
      </c>
      <c r="AI323" s="16">
        <v>29.006030824485165</v>
      </c>
      <c r="AJ323" s="16">
        <v>2.0178815098770038</v>
      </c>
      <c r="AK323" s="16">
        <f t="shared" si="26"/>
        <v>14.374496561125223</v>
      </c>
      <c r="AL323" s="10" t="s">
        <v>81</v>
      </c>
      <c r="AM323" s="10">
        <v>2</v>
      </c>
      <c r="AN323" s="10" t="s">
        <v>64</v>
      </c>
      <c r="AO323" s="10" t="s">
        <v>68</v>
      </c>
      <c r="AP323" s="10">
        <v>10</v>
      </c>
      <c r="AQ323" s="10">
        <v>-15</v>
      </c>
      <c r="AR323" s="17" t="s">
        <v>69</v>
      </c>
      <c r="AS323" s="10">
        <v>5.53</v>
      </c>
      <c r="AT323" s="18">
        <v>1.3224110023061513</v>
      </c>
      <c r="AU323" s="18">
        <v>31.737864055347629</v>
      </c>
      <c r="AV323" s="18">
        <v>2.5125809043816871</v>
      </c>
      <c r="AW323" s="18">
        <f t="shared" si="27"/>
        <v>12.631578947368421</v>
      </c>
      <c r="AX323" s="19" t="s">
        <v>81</v>
      </c>
      <c r="AY323" s="19">
        <v>10</v>
      </c>
      <c r="AZ323" s="19">
        <v>20</v>
      </c>
      <c r="BA323" s="19">
        <v>10</v>
      </c>
      <c r="BB323" s="19">
        <v>-15</v>
      </c>
      <c r="BC323" s="19">
        <v>2</v>
      </c>
      <c r="BD323" s="18">
        <v>1.2981456322670573</v>
      </c>
      <c r="BE323" s="16">
        <f t="shared" si="25"/>
        <v>1.3102783172866044</v>
      </c>
      <c r="BF323" s="16">
        <v>1.3224110023061513</v>
      </c>
      <c r="BG323" s="16">
        <v>1.2981456322670573</v>
      </c>
      <c r="BH323" s="20">
        <f t="shared" si="28"/>
        <v>-2.4265370039094014E-2</v>
      </c>
      <c r="BI323" s="10">
        <v>-15</v>
      </c>
    </row>
    <row r="324" spans="1:61" x14ac:dyDescent="0.25">
      <c r="A324" s="10">
        <v>85</v>
      </c>
      <c r="B324" s="10">
        <v>20</v>
      </c>
      <c r="C324" s="10" t="s">
        <v>128</v>
      </c>
      <c r="D324" s="10">
        <v>493807.10502900003</v>
      </c>
      <c r="E324" s="10">
        <v>5180671.6367899803</v>
      </c>
      <c r="F324" s="10" t="s">
        <v>82</v>
      </c>
      <c r="G324" s="10" t="s">
        <v>139</v>
      </c>
      <c r="H324" s="10">
        <v>4</v>
      </c>
      <c r="I324" s="10" t="s">
        <v>62</v>
      </c>
      <c r="J324" s="10">
        <v>20</v>
      </c>
      <c r="K324" s="10">
        <v>30</v>
      </c>
      <c r="L324" s="10">
        <v>10</v>
      </c>
      <c r="M324" s="10">
        <v>-25</v>
      </c>
      <c r="N324" s="10">
        <v>3</v>
      </c>
      <c r="O324" s="10">
        <v>6.32</v>
      </c>
      <c r="P324" s="11">
        <v>1.2503138421692814</v>
      </c>
      <c r="Q324" s="11">
        <v>1.2503138421692814</v>
      </c>
      <c r="R324" s="12">
        <v>20</v>
      </c>
      <c r="S324" s="12" t="s">
        <v>128</v>
      </c>
      <c r="T324" s="10" t="s">
        <v>82</v>
      </c>
      <c r="U324" s="13">
        <v>10</v>
      </c>
      <c r="V324" s="10">
        <v>1.1399999999999999</v>
      </c>
      <c r="W324" s="16"/>
      <c r="X324" s="15" t="s">
        <v>139</v>
      </c>
      <c r="Y324" s="12">
        <v>4</v>
      </c>
      <c r="Z324" s="16">
        <v>20</v>
      </c>
      <c r="AA324" s="16" t="s">
        <v>128</v>
      </c>
      <c r="AB324" s="16" t="s">
        <v>139</v>
      </c>
      <c r="AC324" s="16" t="s">
        <v>62</v>
      </c>
      <c r="AD324" s="16" t="s">
        <v>82</v>
      </c>
      <c r="AE324" s="16">
        <v>1.2503138421692814</v>
      </c>
      <c r="AF324" s="16">
        <v>1.1399999999999999</v>
      </c>
      <c r="AG324" s="16">
        <v>1.2118251</v>
      </c>
      <c r="AH324" s="16">
        <v>37.509415265078445</v>
      </c>
      <c r="AI324" s="16">
        <v>20.708481443125706</v>
      </c>
      <c r="AJ324" s="16">
        <v>1.7107518985844878</v>
      </c>
      <c r="AK324" s="16">
        <f t="shared" si="26"/>
        <v>12.104900459418072</v>
      </c>
      <c r="AL324" s="10" t="s">
        <v>82</v>
      </c>
      <c r="AM324" s="10">
        <v>2</v>
      </c>
      <c r="AN324" s="10" t="s">
        <v>68</v>
      </c>
      <c r="AO324" s="10" t="s">
        <v>70</v>
      </c>
      <c r="AP324" s="10">
        <v>10</v>
      </c>
      <c r="AQ324" s="10">
        <v>-25</v>
      </c>
      <c r="AR324" s="17" t="s">
        <v>71</v>
      </c>
      <c r="AS324" s="10">
        <v>6.24</v>
      </c>
      <c r="AT324" s="18">
        <v>1.2503138421692814</v>
      </c>
      <c r="AU324" s="18">
        <v>20.005021474708506</v>
      </c>
      <c r="AV324" s="18">
        <v>1.7504393790369943</v>
      </c>
      <c r="AW324" s="18">
        <f t="shared" si="27"/>
        <v>11.428571428571429</v>
      </c>
      <c r="AX324" s="19" t="s">
        <v>82</v>
      </c>
      <c r="AY324" s="19">
        <v>20</v>
      </c>
      <c r="AZ324" s="19">
        <v>30</v>
      </c>
      <c r="BA324" s="19">
        <v>10</v>
      </c>
      <c r="BB324" s="19">
        <v>-25</v>
      </c>
      <c r="BC324" s="19">
        <v>3</v>
      </c>
      <c r="BD324" s="18">
        <v>1.3225823526298144</v>
      </c>
      <c r="BE324" s="16">
        <f t="shared" si="25"/>
        <v>1.286448097399548</v>
      </c>
      <c r="BF324" s="16">
        <v>1.2503138421692814</v>
      </c>
      <c r="BG324" s="16">
        <v>1.3225823526298144</v>
      </c>
      <c r="BH324" s="20">
        <f t="shared" si="28"/>
        <v>7.2268510460532953E-2</v>
      </c>
      <c r="BI324" s="10">
        <v>-25</v>
      </c>
    </row>
    <row r="325" spans="1:61" x14ac:dyDescent="0.25">
      <c r="A325" s="10">
        <v>85</v>
      </c>
      <c r="B325" s="10">
        <v>20</v>
      </c>
      <c r="C325" s="10" t="s">
        <v>128</v>
      </c>
      <c r="D325" s="10">
        <v>493807.10502900003</v>
      </c>
      <c r="E325" s="10">
        <v>5180671.6367899803</v>
      </c>
      <c r="F325" s="10" t="s">
        <v>82</v>
      </c>
      <c r="G325" s="10" t="s">
        <v>139</v>
      </c>
      <c r="H325" s="10">
        <v>4</v>
      </c>
      <c r="I325" s="10" t="s">
        <v>62</v>
      </c>
      <c r="J325" s="10" t="s">
        <v>70</v>
      </c>
      <c r="K325" s="10" t="s">
        <v>105</v>
      </c>
      <c r="L325" s="10">
        <v>1</v>
      </c>
      <c r="M325" s="10">
        <v>-30.5</v>
      </c>
      <c r="N325" s="10">
        <v>4</v>
      </c>
      <c r="O325" s="10">
        <v>6.32</v>
      </c>
      <c r="P325" s="11">
        <v>0</v>
      </c>
      <c r="Q325" s="22">
        <v>1.3276473409761635</v>
      </c>
      <c r="R325" s="12"/>
      <c r="S325" s="12"/>
      <c r="U325" s="13"/>
      <c r="W325" s="16"/>
      <c r="X325" s="15"/>
      <c r="Y325" s="12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>
        <v>20.708481443125706</v>
      </c>
      <c r="AJ325" s="16">
        <v>1.7107518985844878</v>
      </c>
      <c r="AK325" s="16">
        <f t="shared" si="26"/>
        <v>12.104900459418072</v>
      </c>
      <c r="AL325" s="10" t="s">
        <v>82</v>
      </c>
      <c r="AM325" s="10">
        <v>2</v>
      </c>
      <c r="AN325" s="10">
        <v>30</v>
      </c>
      <c r="AO325" s="10">
        <v>31</v>
      </c>
      <c r="AP325" s="10">
        <v>1</v>
      </c>
      <c r="AQ325" s="10">
        <v>-30.5</v>
      </c>
      <c r="AR325" s="17">
        <v>4</v>
      </c>
      <c r="AS325" s="10">
        <v>5.19</v>
      </c>
      <c r="AT325" s="16">
        <v>1.3240735255479954</v>
      </c>
      <c r="AU325" s="16">
        <v>2.1522815157782662</v>
      </c>
      <c r="AV325" s="16">
        <v>0.16496632054802476</v>
      </c>
      <c r="AW325" s="16">
        <f t="shared" si="27"/>
        <v>13.046793482623</v>
      </c>
      <c r="AX325" s="10" t="s">
        <v>82</v>
      </c>
      <c r="AY325" s="10">
        <v>30</v>
      </c>
      <c r="AZ325" s="10">
        <v>31</v>
      </c>
      <c r="BA325" s="10">
        <v>1</v>
      </c>
      <c r="BB325" s="10">
        <v>-30.5</v>
      </c>
      <c r="BC325" s="10">
        <v>4</v>
      </c>
      <c r="BD325" s="16">
        <v>1.3312211564043315</v>
      </c>
      <c r="BE325" s="18">
        <f t="shared" si="25"/>
        <v>1.3276473409761635</v>
      </c>
      <c r="BF325" s="16">
        <v>1.3276473409761635</v>
      </c>
      <c r="BG325" s="16">
        <v>1.3276473409761635</v>
      </c>
      <c r="BH325" s="20">
        <f t="shared" si="28"/>
        <v>7.1476308563360735E-3</v>
      </c>
      <c r="BI325" s="10">
        <v>-30.5</v>
      </c>
    </row>
    <row r="326" spans="1:61" x14ac:dyDescent="0.25">
      <c r="A326" s="10">
        <v>85</v>
      </c>
      <c r="B326" s="10">
        <v>20</v>
      </c>
      <c r="C326" s="10" t="s">
        <v>128</v>
      </c>
      <c r="D326" s="10">
        <v>493807.10502900003</v>
      </c>
      <c r="E326" s="10">
        <v>5180671.6367899803</v>
      </c>
      <c r="F326" s="10" t="s">
        <v>83</v>
      </c>
      <c r="G326" s="10" t="s">
        <v>139</v>
      </c>
      <c r="H326" s="10">
        <v>4</v>
      </c>
      <c r="I326" s="10" t="s">
        <v>62</v>
      </c>
      <c r="J326" s="10">
        <v>31</v>
      </c>
      <c r="K326" s="10">
        <v>62</v>
      </c>
      <c r="L326" s="10">
        <v>31</v>
      </c>
      <c r="M326" s="10">
        <v>-46.5</v>
      </c>
      <c r="N326" s="10">
        <v>5</v>
      </c>
      <c r="O326" s="10">
        <v>6.11</v>
      </c>
      <c r="P326" s="11">
        <v>1.3099172270937884</v>
      </c>
      <c r="Q326" s="22">
        <v>1.2543366105463241</v>
      </c>
      <c r="R326" s="13">
        <v>20</v>
      </c>
      <c r="S326" s="13" t="s">
        <v>128</v>
      </c>
      <c r="T326" s="10" t="s">
        <v>83</v>
      </c>
      <c r="U326" s="12">
        <v>32</v>
      </c>
      <c r="V326" s="10">
        <v>1.32</v>
      </c>
      <c r="W326" s="16"/>
      <c r="X326" s="15" t="s">
        <v>139</v>
      </c>
      <c r="Y326" s="12">
        <v>5</v>
      </c>
      <c r="Z326" s="16">
        <v>20</v>
      </c>
      <c r="AA326" s="16" t="s">
        <v>128</v>
      </c>
      <c r="AB326" s="16" t="s">
        <v>139</v>
      </c>
      <c r="AC326" s="16" t="s">
        <v>62</v>
      </c>
      <c r="AD326" s="16" t="s">
        <v>83</v>
      </c>
      <c r="AE326" s="16">
        <v>1.3099172270937884</v>
      </c>
      <c r="AF326" s="16">
        <v>1.32</v>
      </c>
      <c r="AG326" s="16">
        <v>1.276</v>
      </c>
      <c r="AH326" s="16">
        <v>79.426766532079682</v>
      </c>
      <c r="AI326" s="16">
        <v>43.768427563868762</v>
      </c>
      <c r="AJ326" s="16">
        <v>3.9154762838068407</v>
      </c>
      <c r="AK326" s="16">
        <f t="shared" si="26"/>
        <v>11.178315073668305</v>
      </c>
      <c r="AL326" s="10" t="s">
        <v>83</v>
      </c>
      <c r="AM326" s="10">
        <v>3</v>
      </c>
      <c r="AN326" s="10">
        <v>31</v>
      </c>
      <c r="AO326" s="10">
        <v>62</v>
      </c>
      <c r="AP326" s="10">
        <v>31</v>
      </c>
      <c r="AQ326" s="10">
        <v>-46.5</v>
      </c>
      <c r="AR326" s="17">
        <v>5</v>
      </c>
      <c r="AS326" s="10">
        <v>5.98</v>
      </c>
      <c r="AT326" s="16">
        <v>1.3099172270937884</v>
      </c>
      <c r="AU326" s="16">
        <v>36.679476945227186</v>
      </c>
      <c r="AV326" s="16">
        <v>3.8820706942151508</v>
      </c>
      <c r="AW326" s="16">
        <f t="shared" si="27"/>
        <v>9.448430962343096</v>
      </c>
      <c r="AX326" s="10" t="s">
        <v>83</v>
      </c>
      <c r="AY326" s="10">
        <v>31</v>
      </c>
      <c r="AZ326" s="10">
        <v>62</v>
      </c>
      <c r="BA326" s="10">
        <v>31</v>
      </c>
      <c r="BB326" s="10">
        <v>-46.5</v>
      </c>
      <c r="BC326" s="10">
        <v>5</v>
      </c>
      <c r="BD326" s="16">
        <v>1.1987559939988599</v>
      </c>
      <c r="BE326" s="18">
        <f t="shared" si="25"/>
        <v>1.2543366105463241</v>
      </c>
      <c r="BF326" s="16">
        <v>1.2543366105463241</v>
      </c>
      <c r="BG326" s="16">
        <v>1.2543366105463241</v>
      </c>
      <c r="BH326" s="20">
        <f t="shared" si="28"/>
        <v>-0.11116123309492854</v>
      </c>
      <c r="BI326" s="10">
        <v>-46.5</v>
      </c>
    </row>
    <row r="327" spans="1:61" x14ac:dyDescent="0.25">
      <c r="A327" s="10">
        <v>85</v>
      </c>
      <c r="B327" s="10">
        <v>20</v>
      </c>
      <c r="C327" s="10" t="s">
        <v>128</v>
      </c>
      <c r="D327" s="10">
        <v>493807.10502900003</v>
      </c>
      <c r="E327" s="10">
        <v>5180671.6367899803</v>
      </c>
      <c r="F327" s="10" t="s">
        <v>129</v>
      </c>
      <c r="G327" s="10" t="s">
        <v>139</v>
      </c>
      <c r="H327" s="10">
        <v>4</v>
      </c>
      <c r="I327" s="10" t="s">
        <v>62</v>
      </c>
      <c r="J327" s="10">
        <v>62</v>
      </c>
      <c r="K327" s="10">
        <v>90</v>
      </c>
      <c r="L327" s="10">
        <v>28</v>
      </c>
      <c r="M327" s="10">
        <v>-76</v>
      </c>
      <c r="N327" s="10">
        <v>6</v>
      </c>
      <c r="O327" s="10">
        <v>6.2</v>
      </c>
      <c r="P327" s="11">
        <v>1.5905513987459292</v>
      </c>
      <c r="Q327" s="22">
        <v>1.4408879036535227</v>
      </c>
      <c r="R327" s="12">
        <v>20</v>
      </c>
      <c r="S327" s="12" t="s">
        <v>128</v>
      </c>
      <c r="T327" s="10" t="s">
        <v>129</v>
      </c>
      <c r="U327" s="12">
        <v>28</v>
      </c>
      <c r="V327" s="10">
        <v>1.41</v>
      </c>
      <c r="W327" s="16"/>
      <c r="X327" s="15" t="s">
        <v>139</v>
      </c>
      <c r="Y327" s="12">
        <v>6</v>
      </c>
      <c r="Z327" s="16">
        <v>20</v>
      </c>
      <c r="AA327" s="16" t="s">
        <v>128</v>
      </c>
      <c r="AB327" s="16" t="s">
        <v>139</v>
      </c>
      <c r="AC327" s="16" t="s">
        <v>62</v>
      </c>
      <c r="AD327" s="16" t="s">
        <v>129</v>
      </c>
      <c r="AE327" s="16">
        <v>1.5905513987459292</v>
      </c>
      <c r="AF327" s="16">
        <v>1.41</v>
      </c>
      <c r="AG327" s="16">
        <v>1.3798429000000001</v>
      </c>
      <c r="AH327" s="16">
        <v>123.9622056969657</v>
      </c>
      <c r="AI327" s="16">
        <v>17.712990279339412</v>
      </c>
      <c r="AJ327" s="16">
        <v>1.8488352749945838</v>
      </c>
      <c r="AK327" s="16">
        <f t="shared" si="26"/>
        <v>9.5806211180124219</v>
      </c>
      <c r="AL327" s="10" t="s">
        <v>129</v>
      </c>
      <c r="AM327" s="10">
        <v>7</v>
      </c>
      <c r="AN327" s="10">
        <v>62</v>
      </c>
      <c r="AO327" s="10">
        <v>90</v>
      </c>
      <c r="AP327" s="10">
        <v>28</v>
      </c>
      <c r="AQ327" s="10">
        <v>-76</v>
      </c>
      <c r="AR327" s="17">
        <v>6</v>
      </c>
      <c r="AS327" s="10">
        <v>6.48</v>
      </c>
      <c r="AT327" s="16">
        <v>1.5905513987459292</v>
      </c>
      <c r="AU327" s="16">
        <v>17.402222853679213</v>
      </c>
      <c r="AV327" s="16">
        <v>2.3817552865381044</v>
      </c>
      <c r="AW327" s="16">
        <f t="shared" si="27"/>
        <v>7.3064697083021688</v>
      </c>
      <c r="AX327" s="10" t="s">
        <v>129</v>
      </c>
      <c r="AY327" s="10">
        <v>62</v>
      </c>
      <c r="AZ327" s="10">
        <v>90</v>
      </c>
      <c r="BA327" s="10">
        <v>28</v>
      </c>
      <c r="BB327" s="10">
        <v>-76</v>
      </c>
      <c r="BC327" s="10">
        <v>6</v>
      </c>
      <c r="BD327" s="16">
        <v>1.291224408561116</v>
      </c>
      <c r="BE327" s="18">
        <f t="shared" si="25"/>
        <v>1.4408879036535227</v>
      </c>
      <c r="BF327" s="16">
        <v>1.4408879036535227</v>
      </c>
      <c r="BG327" s="16">
        <v>1.4408879036535227</v>
      </c>
      <c r="BH327" s="20">
        <f t="shared" si="28"/>
        <v>-0.29932699018481324</v>
      </c>
      <c r="BI327" s="10">
        <v>-76</v>
      </c>
    </row>
    <row r="328" spans="1:61" x14ac:dyDescent="0.25">
      <c r="A328" s="10">
        <v>85</v>
      </c>
      <c r="B328" s="10">
        <v>20</v>
      </c>
      <c r="C328" s="10" t="s">
        <v>128</v>
      </c>
      <c r="D328" s="10">
        <v>493807.10502900003</v>
      </c>
      <c r="E328" s="10">
        <v>5180671.6367899803</v>
      </c>
      <c r="F328" s="10" t="s">
        <v>130</v>
      </c>
      <c r="G328" s="10" t="s">
        <v>139</v>
      </c>
      <c r="H328" s="10">
        <v>4</v>
      </c>
      <c r="I328" s="10" t="s">
        <v>62</v>
      </c>
      <c r="J328" s="10">
        <v>90</v>
      </c>
      <c r="K328" s="10">
        <v>112</v>
      </c>
      <c r="L328" s="10">
        <v>22</v>
      </c>
      <c r="M328" s="10">
        <v>-101</v>
      </c>
      <c r="N328" s="10">
        <v>7</v>
      </c>
      <c r="O328" s="10">
        <v>6.18</v>
      </c>
      <c r="P328" s="11">
        <v>1.6404927018585482</v>
      </c>
      <c r="Q328" s="22">
        <v>1.5836927185732095</v>
      </c>
      <c r="R328" s="12">
        <v>20</v>
      </c>
      <c r="S328" s="12" t="s">
        <v>128</v>
      </c>
      <c r="T328" s="10" t="s">
        <v>130</v>
      </c>
      <c r="U328" s="12">
        <v>22</v>
      </c>
      <c r="V328" s="10">
        <v>1.48</v>
      </c>
      <c r="W328" s="16"/>
      <c r="X328" s="15" t="s">
        <v>139</v>
      </c>
      <c r="Y328" s="12">
        <v>7</v>
      </c>
      <c r="Z328" s="16">
        <v>20</v>
      </c>
      <c r="AA328" s="16" t="s">
        <v>128</v>
      </c>
      <c r="AB328" s="16" t="s">
        <v>139</v>
      </c>
      <c r="AC328" s="16" t="s">
        <v>62</v>
      </c>
      <c r="AD328" s="16" t="s">
        <v>130</v>
      </c>
      <c r="AE328" s="16">
        <v>1.6404927018585482</v>
      </c>
      <c r="AF328" s="16">
        <v>1.48</v>
      </c>
      <c r="AG328" s="16">
        <v>1.4630159</v>
      </c>
      <c r="AH328" s="16">
        <v>160.05304513785376</v>
      </c>
      <c r="AI328" s="16">
        <v>11.180377196280455</v>
      </c>
      <c r="AJ328" s="16">
        <v>0.95301054248586448</v>
      </c>
      <c r="AK328" s="16">
        <f t="shared" si="26"/>
        <v>11.731640624999999</v>
      </c>
      <c r="AL328" s="10" t="s">
        <v>130</v>
      </c>
      <c r="AM328" s="10">
        <v>7</v>
      </c>
      <c r="AN328" s="10">
        <v>90</v>
      </c>
      <c r="AO328" s="10">
        <v>112</v>
      </c>
      <c r="AP328" s="10">
        <v>22</v>
      </c>
      <c r="AQ328" s="10">
        <v>-101</v>
      </c>
      <c r="AR328" s="17">
        <v>7</v>
      </c>
      <c r="AS328" s="10">
        <v>6.61</v>
      </c>
      <c r="AT328" s="16">
        <v>1.6404927018585482</v>
      </c>
      <c r="AU328" s="16">
        <v>11.379441675712007</v>
      </c>
      <c r="AV328" s="16">
        <v>1.1891931595772618</v>
      </c>
      <c r="AW328" s="16">
        <f t="shared" si="27"/>
        <v>9.5690440060698023</v>
      </c>
      <c r="AX328" s="10" t="s">
        <v>130</v>
      </c>
      <c r="AY328" s="10">
        <v>90</v>
      </c>
      <c r="AZ328" s="10">
        <v>112</v>
      </c>
      <c r="BA328" s="10">
        <v>22</v>
      </c>
      <c r="BB328" s="10">
        <v>-101</v>
      </c>
      <c r="BC328" s="10">
        <v>7</v>
      </c>
      <c r="BD328" s="16">
        <v>1.5268927352878707</v>
      </c>
      <c r="BE328" s="18">
        <f t="shared" si="25"/>
        <v>1.5836927185732095</v>
      </c>
      <c r="BF328" s="16">
        <v>1.5836927185732095</v>
      </c>
      <c r="BG328" s="16">
        <v>1.5836927185732095</v>
      </c>
      <c r="BH328" s="20">
        <f t="shared" si="28"/>
        <v>-0.1135999665706775</v>
      </c>
      <c r="BI328" s="10">
        <v>-101</v>
      </c>
    </row>
    <row r="329" spans="1:61" x14ac:dyDescent="0.25">
      <c r="A329" s="10">
        <v>85</v>
      </c>
      <c r="B329" s="10">
        <v>20</v>
      </c>
      <c r="C329" s="10" t="s">
        <v>128</v>
      </c>
      <c r="D329" s="10">
        <v>493807.10502900003</v>
      </c>
      <c r="E329" s="10">
        <v>5180671.6367899803</v>
      </c>
      <c r="F329" s="10" t="s">
        <v>142</v>
      </c>
      <c r="G329" s="10" t="s">
        <v>139</v>
      </c>
      <c r="H329" s="10">
        <v>4</v>
      </c>
      <c r="I329" s="10" t="s">
        <v>62</v>
      </c>
      <c r="J329" s="10">
        <v>112</v>
      </c>
      <c r="K329" s="10">
        <v>153</v>
      </c>
      <c r="L329" s="10">
        <v>41</v>
      </c>
      <c r="M329" s="10">
        <v>-132.5</v>
      </c>
      <c r="N329" s="10">
        <v>8</v>
      </c>
      <c r="O329" s="10">
        <v>6.17</v>
      </c>
      <c r="P329" s="11">
        <v>1.6921351961751854</v>
      </c>
      <c r="Q329" s="22">
        <v>1.6297347255911527</v>
      </c>
      <c r="R329" s="12">
        <v>20</v>
      </c>
      <c r="S329" s="12" t="s">
        <v>128</v>
      </c>
      <c r="T329" s="10" t="s">
        <v>142</v>
      </c>
      <c r="U329" s="12">
        <v>41</v>
      </c>
      <c r="V329" s="10">
        <v>1.5</v>
      </c>
      <c r="W329" s="16"/>
      <c r="X329" s="15" t="s">
        <v>139</v>
      </c>
      <c r="Y329" s="12">
        <v>8</v>
      </c>
      <c r="Z329" s="16">
        <v>20</v>
      </c>
      <c r="AA329" s="16" t="s">
        <v>128</v>
      </c>
      <c r="AB329" s="16" t="s">
        <v>139</v>
      </c>
      <c r="AC329" s="16" t="s">
        <v>62</v>
      </c>
      <c r="AD329" s="16" t="s">
        <v>142</v>
      </c>
      <c r="AE329" s="16">
        <v>1.6921351961751854</v>
      </c>
      <c r="AF329" s="16">
        <v>1.5</v>
      </c>
      <c r="AG329" s="16">
        <v>1.4846154</v>
      </c>
      <c r="AH329" s="16">
        <v>229.43058818103634</v>
      </c>
      <c r="AI329" s="16">
        <v>13.554294019658665</v>
      </c>
      <c r="AJ329" s="16">
        <v>0.82015941775904599</v>
      </c>
      <c r="AK329" s="16">
        <f t="shared" si="26"/>
        <v>16.526413921690491</v>
      </c>
      <c r="AL329" s="10" t="s">
        <v>142</v>
      </c>
      <c r="AM329" s="10">
        <v>7</v>
      </c>
      <c r="AN329" s="10">
        <v>112</v>
      </c>
      <c r="AO329" s="10">
        <v>153</v>
      </c>
      <c r="AP329" s="10">
        <v>41</v>
      </c>
      <c r="AQ329" s="10">
        <v>-132.5</v>
      </c>
      <c r="AR329" s="17">
        <v>8</v>
      </c>
      <c r="AS329" s="10">
        <v>6.63</v>
      </c>
      <c r="AT329" s="16">
        <v>1.6921351961751854</v>
      </c>
      <c r="AU329" s="16">
        <v>16.895513057306257</v>
      </c>
      <c r="AV329" s="16">
        <v>2.3914439086985042</v>
      </c>
      <c r="AW329" s="16">
        <f t="shared" si="27"/>
        <v>7.064984044096315</v>
      </c>
      <c r="AX329" s="10" t="s">
        <v>142</v>
      </c>
      <c r="AY329" s="10">
        <v>112</v>
      </c>
      <c r="AZ329" s="10">
        <v>153</v>
      </c>
      <c r="BA329" s="10">
        <v>41</v>
      </c>
      <c r="BB329" s="10">
        <v>-132.5</v>
      </c>
      <c r="BC329" s="10">
        <v>8</v>
      </c>
      <c r="BD329" s="16">
        <v>1.5673342550071201</v>
      </c>
      <c r="BE329" s="18">
        <f t="shared" si="25"/>
        <v>1.6297347255911527</v>
      </c>
      <c r="BF329" s="16">
        <v>1.6297347255911527</v>
      </c>
      <c r="BG329" s="16">
        <v>1.6297347255911527</v>
      </c>
      <c r="BH329" s="20">
        <f t="shared" si="28"/>
        <v>-0.12480094116806528</v>
      </c>
      <c r="BI329" s="10">
        <v>-132.5</v>
      </c>
    </row>
    <row r="330" spans="1:61" x14ac:dyDescent="0.25">
      <c r="A330" s="10">
        <v>87</v>
      </c>
      <c r="B330" s="10">
        <v>22</v>
      </c>
      <c r="C330" s="10" t="s">
        <v>128</v>
      </c>
      <c r="D330" s="10">
        <v>493870.93683800002</v>
      </c>
      <c r="E330" s="10">
        <v>5180684.7948000003</v>
      </c>
      <c r="F330" s="10" t="s">
        <v>78</v>
      </c>
      <c r="G330" s="10" t="s">
        <v>119</v>
      </c>
      <c r="H330" s="10">
        <v>3</v>
      </c>
      <c r="I330" s="10" t="s">
        <v>86</v>
      </c>
      <c r="J330" s="10">
        <v>0</v>
      </c>
      <c r="K330" s="10">
        <v>10</v>
      </c>
      <c r="L330" s="10">
        <v>10</v>
      </c>
      <c r="M330" s="10">
        <v>-5</v>
      </c>
      <c r="N330" s="10">
        <v>1</v>
      </c>
      <c r="O330" s="10">
        <v>5.25</v>
      </c>
      <c r="P330" s="11">
        <v>1.2432497351165639</v>
      </c>
      <c r="Q330" s="11">
        <v>1.2432497351165639</v>
      </c>
      <c r="R330" s="12">
        <v>22</v>
      </c>
      <c r="S330" s="12" t="s">
        <v>128</v>
      </c>
      <c r="T330" s="10" t="s">
        <v>81</v>
      </c>
      <c r="U330" s="13">
        <v>10</v>
      </c>
      <c r="V330" s="10">
        <v>1.26</v>
      </c>
      <c r="W330" s="16"/>
      <c r="X330" s="15" t="s">
        <v>119</v>
      </c>
      <c r="Y330" s="12">
        <v>2</v>
      </c>
      <c r="Z330" s="16">
        <v>22</v>
      </c>
      <c r="AA330" s="16" t="s">
        <v>128</v>
      </c>
      <c r="AB330" s="16" t="s">
        <v>119</v>
      </c>
      <c r="AC330" s="16" t="s">
        <v>86</v>
      </c>
      <c r="AD330" s="16" t="s">
        <v>81</v>
      </c>
      <c r="AE330" s="16">
        <v>1.2432497351165639</v>
      </c>
      <c r="AF330" s="16">
        <v>1.26</v>
      </c>
      <c r="AG330" s="16">
        <v>1.2475000000000001</v>
      </c>
      <c r="AH330" s="16">
        <v>24.864994702331277</v>
      </c>
      <c r="AI330" s="16">
        <v>20.368160410414667</v>
      </c>
      <c r="AJ330" s="16">
        <v>1.4461480918875873</v>
      </c>
      <c r="AK330" s="16">
        <f t="shared" si="26"/>
        <v>14.084422283356258</v>
      </c>
      <c r="AL330" s="10" t="s">
        <v>78</v>
      </c>
      <c r="AM330" s="10">
        <v>1</v>
      </c>
      <c r="AN330" s="10" t="s">
        <v>63</v>
      </c>
      <c r="AO330" s="10" t="s">
        <v>64</v>
      </c>
      <c r="AP330" s="10">
        <v>10</v>
      </c>
      <c r="AQ330" s="10">
        <v>-5</v>
      </c>
      <c r="AR330" s="17" t="s">
        <v>65</v>
      </c>
      <c r="AS330" s="10">
        <v>5.15</v>
      </c>
      <c r="AT330" s="18">
        <v>0.89001498111053179</v>
      </c>
      <c r="AU330" s="18">
        <v>20.778712346047865</v>
      </c>
      <c r="AV330" s="18">
        <v>1.0277175867491153</v>
      </c>
      <c r="AW330" s="18">
        <f t="shared" si="27"/>
        <v>20.218309595902955</v>
      </c>
      <c r="AX330" s="19" t="s">
        <v>78</v>
      </c>
      <c r="AY330" s="19">
        <v>0</v>
      </c>
      <c r="AZ330" s="19">
        <v>10</v>
      </c>
      <c r="BA330" s="19">
        <v>10</v>
      </c>
      <c r="BB330" s="19">
        <v>-5</v>
      </c>
      <c r="BC330" s="19">
        <v>1</v>
      </c>
      <c r="BD330" s="18">
        <v>1.2348042415794767</v>
      </c>
      <c r="BE330" s="16">
        <f t="shared" si="25"/>
        <v>1.0624096113450041</v>
      </c>
      <c r="BF330" s="16">
        <v>0.89001498111053179</v>
      </c>
      <c r="BG330" s="16">
        <v>1.2348042415794767</v>
      </c>
      <c r="BH330" s="20">
        <f t="shared" si="28"/>
        <v>0.34478926046894487</v>
      </c>
      <c r="BI330" s="10">
        <v>-5</v>
      </c>
    </row>
    <row r="331" spans="1:61" x14ac:dyDescent="0.25">
      <c r="A331" s="10">
        <v>87</v>
      </c>
      <c r="B331" s="10">
        <v>22</v>
      </c>
      <c r="C331" s="10" t="s">
        <v>128</v>
      </c>
      <c r="D331" s="10">
        <v>493870.93683800002</v>
      </c>
      <c r="E331" s="10">
        <v>5180684.7948000003</v>
      </c>
      <c r="F331" s="10" t="s">
        <v>78</v>
      </c>
      <c r="G331" s="10" t="s">
        <v>119</v>
      </c>
      <c r="H331" s="10">
        <v>3</v>
      </c>
      <c r="I331" s="10" t="s">
        <v>86</v>
      </c>
      <c r="J331" s="10">
        <v>10</v>
      </c>
      <c r="K331" s="10">
        <v>20</v>
      </c>
      <c r="L331" s="10">
        <v>10</v>
      </c>
      <c r="M331" s="10">
        <v>-15</v>
      </c>
      <c r="N331" s="10">
        <v>2</v>
      </c>
      <c r="O331" s="10">
        <v>5.53</v>
      </c>
      <c r="P331" s="11">
        <v>1.2432497351165639</v>
      </c>
      <c r="Q331" s="11">
        <v>1.2432497351165639</v>
      </c>
      <c r="R331" s="12">
        <v>22</v>
      </c>
      <c r="S331" s="12" t="s">
        <v>128</v>
      </c>
      <c r="T331" s="10" t="s">
        <v>82</v>
      </c>
      <c r="U331" s="21">
        <v>10</v>
      </c>
      <c r="V331" s="10">
        <v>1.26</v>
      </c>
      <c r="W331" s="16"/>
      <c r="X331" s="15" t="s">
        <v>119</v>
      </c>
      <c r="Y331" s="12">
        <v>3</v>
      </c>
      <c r="Z331" s="16">
        <v>22</v>
      </c>
      <c r="AA331" s="16" t="s">
        <v>128</v>
      </c>
      <c r="AB331" s="16" t="s">
        <v>119</v>
      </c>
      <c r="AC331" s="16" t="s">
        <v>86</v>
      </c>
      <c r="AD331" s="16" t="s">
        <v>82</v>
      </c>
      <c r="AE331" s="16">
        <v>1.2432497351165639</v>
      </c>
      <c r="AF331" s="16">
        <v>1.26</v>
      </c>
      <c r="AG331" s="16">
        <v>1.3174999999999999</v>
      </c>
      <c r="AH331" s="16">
        <v>37.297492053496917</v>
      </c>
      <c r="AI331" s="16">
        <v>17.339604055670716</v>
      </c>
      <c r="AJ331" s="16">
        <v>1.3335096658860264</v>
      </c>
      <c r="AK331" s="16">
        <f t="shared" si="26"/>
        <v>13.00298340481074</v>
      </c>
      <c r="AL331" s="10" t="s">
        <v>81</v>
      </c>
      <c r="AM331" s="10">
        <v>2</v>
      </c>
      <c r="AN331" s="10" t="s">
        <v>64</v>
      </c>
      <c r="AO331" s="10" t="s">
        <v>68</v>
      </c>
      <c r="AP331" s="10">
        <v>10</v>
      </c>
      <c r="AQ331" s="10">
        <v>-15</v>
      </c>
      <c r="AR331" s="17" t="s">
        <v>69</v>
      </c>
      <c r="AS331" s="10">
        <v>5.37</v>
      </c>
      <c r="AT331" s="18">
        <v>1.3181533581971723</v>
      </c>
      <c r="AU331" s="18">
        <v>18.454147014760409</v>
      </c>
      <c r="AV331" s="18">
        <v>1.4499686940168897</v>
      </c>
      <c r="AW331" s="18">
        <f t="shared" si="27"/>
        <v>12.727272727272723</v>
      </c>
      <c r="AX331" s="19" t="s">
        <v>81</v>
      </c>
      <c r="AY331" s="19">
        <v>10</v>
      </c>
      <c r="AZ331" s="19">
        <v>20</v>
      </c>
      <c r="BA331" s="19">
        <v>10</v>
      </c>
      <c r="BB331" s="19">
        <v>-15</v>
      </c>
      <c r="BC331" s="19">
        <v>2</v>
      </c>
      <c r="BD331" s="18">
        <v>1.3439314007445702</v>
      </c>
      <c r="BE331" s="16">
        <f t="shared" si="25"/>
        <v>1.3310423794708712</v>
      </c>
      <c r="BF331" s="16">
        <v>1.3181533581971723</v>
      </c>
      <c r="BG331" s="16">
        <v>1.3439314007445702</v>
      </c>
      <c r="BH331" s="20">
        <f t="shared" si="28"/>
        <v>2.5778042547397906E-2</v>
      </c>
      <c r="BI331" s="10">
        <v>-15</v>
      </c>
    </row>
    <row r="332" spans="1:61" x14ac:dyDescent="0.25">
      <c r="A332" s="10">
        <v>87</v>
      </c>
      <c r="B332" s="10">
        <v>22</v>
      </c>
      <c r="C332" s="10" t="s">
        <v>128</v>
      </c>
      <c r="D332" s="10">
        <v>493870.93683800002</v>
      </c>
      <c r="E332" s="10">
        <v>5180684.7948000003</v>
      </c>
      <c r="F332" s="10" t="s">
        <v>78</v>
      </c>
      <c r="G332" s="10" t="s">
        <v>119</v>
      </c>
      <c r="H332" s="10">
        <v>3</v>
      </c>
      <c r="I332" s="10" t="s">
        <v>86</v>
      </c>
      <c r="J332" s="10">
        <v>20</v>
      </c>
      <c r="K332" s="10">
        <v>30</v>
      </c>
      <c r="L332" s="10">
        <v>10</v>
      </c>
      <c r="M332" s="10">
        <v>-25</v>
      </c>
      <c r="N332" s="10">
        <v>3</v>
      </c>
      <c r="O332" s="10">
        <v>6.46</v>
      </c>
      <c r="P332" s="11">
        <v>1.3547079451815116</v>
      </c>
      <c r="Q332" s="11">
        <v>1.3547079451815116</v>
      </c>
      <c r="R332" s="13">
        <v>22</v>
      </c>
      <c r="S332" s="13" t="s">
        <v>128</v>
      </c>
      <c r="T332" s="10" t="s">
        <v>82</v>
      </c>
      <c r="U332" s="12">
        <v>16</v>
      </c>
      <c r="V332" s="10">
        <v>1.35</v>
      </c>
      <c r="W332" s="16"/>
      <c r="X332" s="15" t="s">
        <v>119</v>
      </c>
      <c r="Y332" s="12">
        <v>4</v>
      </c>
      <c r="Z332" s="16">
        <v>22</v>
      </c>
      <c r="AA332" s="16" t="s">
        <v>128</v>
      </c>
      <c r="AB332" s="16" t="s">
        <v>119</v>
      </c>
      <c r="AC332" s="16" t="s">
        <v>86</v>
      </c>
      <c r="AD332" s="16" t="s">
        <v>82</v>
      </c>
      <c r="AE332" s="16">
        <v>1.3547079451815116</v>
      </c>
      <c r="AF332" s="16">
        <v>1.35</v>
      </c>
      <c r="AG332" s="16">
        <v>1.3174999999999999</v>
      </c>
      <c r="AH332" s="16">
        <v>58.972819176401103</v>
      </c>
      <c r="AI332" s="16">
        <v>13.315153451600038</v>
      </c>
      <c r="AJ332" s="16">
        <v>1.2994358610181058</v>
      </c>
      <c r="AK332" s="16">
        <f t="shared" si="26"/>
        <v>10.246872393661382</v>
      </c>
      <c r="AL332" s="10" t="s">
        <v>82</v>
      </c>
      <c r="AM332" s="10">
        <v>2</v>
      </c>
      <c r="AN332" s="10" t="s">
        <v>68</v>
      </c>
      <c r="AO332" s="10" t="s">
        <v>70</v>
      </c>
      <c r="AP332" s="10">
        <v>10</v>
      </c>
      <c r="AQ332" s="10">
        <v>-25</v>
      </c>
      <c r="AR332" s="17" t="s">
        <v>71</v>
      </c>
      <c r="AS332" s="10">
        <v>6.49</v>
      </c>
      <c r="AT332" s="18">
        <v>1.2432497351165639</v>
      </c>
      <c r="AU332" s="18">
        <v>12.432497351165638</v>
      </c>
      <c r="AV332" s="18">
        <v>0.99459978809325111</v>
      </c>
      <c r="AW332" s="18">
        <f t="shared" si="27"/>
        <v>12.5</v>
      </c>
      <c r="AX332" s="19" t="s">
        <v>82</v>
      </c>
      <c r="AY332" s="19">
        <v>20</v>
      </c>
      <c r="AZ332" s="19">
        <v>30</v>
      </c>
      <c r="BA332" s="19">
        <v>10</v>
      </c>
      <c r="BB332" s="19">
        <v>-25</v>
      </c>
      <c r="BC332" s="19">
        <v>3</v>
      </c>
      <c r="BD332" s="18">
        <v>1.2875593274167652</v>
      </c>
      <c r="BE332" s="16">
        <f t="shared" si="25"/>
        <v>1.2654045312666646</v>
      </c>
      <c r="BF332" s="16">
        <v>1.2432497351165639</v>
      </c>
      <c r="BG332" s="16">
        <v>1.2875593274167652</v>
      </c>
      <c r="BH332" s="20">
        <f t="shared" si="28"/>
        <v>4.4309592300201261E-2</v>
      </c>
      <c r="BI332" s="10">
        <v>-25</v>
      </c>
    </row>
    <row r="333" spans="1:61" x14ac:dyDescent="0.25">
      <c r="A333" s="10">
        <v>87</v>
      </c>
      <c r="B333" s="10">
        <v>22</v>
      </c>
      <c r="C333" s="10" t="s">
        <v>128</v>
      </c>
      <c r="D333" s="10">
        <v>493870.93683800002</v>
      </c>
      <c r="E333" s="10">
        <v>5180684.7948000003</v>
      </c>
      <c r="F333" s="10" t="s">
        <v>82</v>
      </c>
      <c r="G333" s="10" t="s">
        <v>119</v>
      </c>
      <c r="H333" s="10">
        <v>3</v>
      </c>
      <c r="I333" s="10" t="s">
        <v>86</v>
      </c>
      <c r="J333" s="10">
        <v>15</v>
      </c>
      <c r="K333" s="10">
        <v>46</v>
      </c>
      <c r="L333" s="10">
        <v>31</v>
      </c>
      <c r="M333" s="10">
        <v>-30.5</v>
      </c>
      <c r="N333" s="10">
        <v>4</v>
      </c>
      <c r="O333" s="10">
        <v>5.74</v>
      </c>
      <c r="P333" s="11">
        <v>0</v>
      </c>
      <c r="Q333" s="22">
        <v>1.3120284287436303</v>
      </c>
      <c r="R333" s="13"/>
      <c r="S333" s="13"/>
      <c r="U333" s="12"/>
      <c r="W333" s="16"/>
      <c r="X333" s="15"/>
      <c r="Y333" s="12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>
        <v>42.593241403468824</v>
      </c>
      <c r="AJ333" s="16">
        <v>4.0573530313121333</v>
      </c>
      <c r="AK333" s="16">
        <f t="shared" si="26"/>
        <v>10.497790326540633</v>
      </c>
      <c r="AL333" s="10" t="s">
        <v>82</v>
      </c>
      <c r="AM333" s="10">
        <v>2</v>
      </c>
      <c r="AN333" s="10">
        <v>30</v>
      </c>
      <c r="AO333" s="10">
        <v>46</v>
      </c>
      <c r="AP333" s="10">
        <v>16</v>
      </c>
      <c r="AQ333" s="10">
        <v>-38</v>
      </c>
      <c r="AR333" s="17">
        <v>4</v>
      </c>
      <c r="AS333" s="10">
        <v>5.37</v>
      </c>
      <c r="AT333" s="16">
        <v>1.3547079451815116</v>
      </c>
      <c r="AU333" s="16">
        <v>29.608496849887118</v>
      </c>
      <c r="AV333" s="16">
        <v>2.5492352229247617</v>
      </c>
      <c r="AW333" s="16">
        <f t="shared" si="27"/>
        <v>11.614658617464499</v>
      </c>
      <c r="AX333" s="10" t="s">
        <v>82</v>
      </c>
      <c r="AY333" s="10">
        <v>30</v>
      </c>
      <c r="AZ333" s="10">
        <v>46</v>
      </c>
      <c r="BA333" s="10">
        <v>16</v>
      </c>
      <c r="BB333" s="10">
        <v>-38</v>
      </c>
      <c r="BC333" s="10">
        <v>4</v>
      </c>
      <c r="BD333" s="16">
        <v>1.2693489123057491</v>
      </c>
      <c r="BE333" s="18">
        <f t="shared" si="25"/>
        <v>1.3120284287436303</v>
      </c>
      <c r="BF333" s="16">
        <v>1.3120284287436303</v>
      </c>
      <c r="BG333" s="16">
        <v>1.3120284287436303</v>
      </c>
      <c r="BH333" s="20">
        <f t="shared" si="28"/>
        <v>-8.5359032875762519E-2</v>
      </c>
      <c r="BI333" s="10">
        <v>-38</v>
      </c>
    </row>
    <row r="334" spans="1:61" x14ac:dyDescent="0.25">
      <c r="A334" s="10">
        <v>87</v>
      </c>
      <c r="B334" s="10">
        <v>22</v>
      </c>
      <c r="C334" s="10" t="s">
        <v>128</v>
      </c>
      <c r="D334" s="10">
        <v>493870.93683800002</v>
      </c>
      <c r="E334" s="10">
        <v>5180684.7948000003</v>
      </c>
      <c r="F334" s="10" t="s">
        <v>83</v>
      </c>
      <c r="G334" s="10" t="s">
        <v>119</v>
      </c>
      <c r="H334" s="10">
        <v>3</v>
      </c>
      <c r="I334" s="10" t="s">
        <v>86</v>
      </c>
      <c r="J334" s="10">
        <v>46</v>
      </c>
      <c r="K334" s="10">
        <v>74</v>
      </c>
      <c r="L334" s="10">
        <v>28</v>
      </c>
      <c r="M334" s="10">
        <v>-60</v>
      </c>
      <c r="N334" s="10">
        <v>5</v>
      </c>
      <c r="O334" s="10">
        <v>6.18</v>
      </c>
      <c r="P334" s="11">
        <v>1.6067070445467531</v>
      </c>
      <c r="Q334" s="22">
        <v>1.4421936481997175</v>
      </c>
      <c r="R334" s="12">
        <v>22</v>
      </c>
      <c r="S334" s="12" t="s">
        <v>128</v>
      </c>
      <c r="T334" s="10" t="s">
        <v>83</v>
      </c>
      <c r="U334" s="12">
        <v>28</v>
      </c>
      <c r="V334" s="10">
        <v>1.44</v>
      </c>
      <c r="W334" s="16"/>
      <c r="X334" s="15" t="s">
        <v>119</v>
      </c>
      <c r="Y334" s="12">
        <v>5</v>
      </c>
      <c r="Z334" s="16">
        <v>22</v>
      </c>
      <c r="AA334" s="16" t="s">
        <v>128</v>
      </c>
      <c r="AB334" s="16" t="s">
        <v>119</v>
      </c>
      <c r="AC334" s="16" t="s">
        <v>86</v>
      </c>
      <c r="AD334" s="16" t="s">
        <v>83</v>
      </c>
      <c r="AE334" s="16">
        <v>1.6067070445467531</v>
      </c>
      <c r="AF334" s="16">
        <v>1.44</v>
      </c>
      <c r="AG334" s="16">
        <v>1.4200714000000001</v>
      </c>
      <c r="AH334" s="16">
        <v>103.96061642371019</v>
      </c>
      <c r="AI334" s="16">
        <v>25.922698799502925</v>
      </c>
      <c r="AJ334" s="16">
        <v>2.397129313462302</v>
      </c>
      <c r="AK334" s="16">
        <f t="shared" si="26"/>
        <v>10.814059405940593</v>
      </c>
      <c r="AL334" s="10" t="s">
        <v>83</v>
      </c>
      <c r="AM334" s="10">
        <v>3</v>
      </c>
      <c r="AN334" s="10">
        <v>46</v>
      </c>
      <c r="AO334" s="10">
        <v>74</v>
      </c>
      <c r="AP334" s="10">
        <v>28</v>
      </c>
      <c r="AQ334" s="10">
        <v>-60</v>
      </c>
      <c r="AR334" s="17">
        <v>5</v>
      </c>
      <c r="AS334" s="10">
        <v>6.26</v>
      </c>
      <c r="AT334" s="16">
        <v>1.6067070445467531</v>
      </c>
      <c r="AU334" s="16">
        <v>25.150877929080615</v>
      </c>
      <c r="AV334" s="16">
        <v>2.9408523060565943</v>
      </c>
      <c r="AW334" s="16">
        <f t="shared" si="27"/>
        <v>8.5522410891846423</v>
      </c>
      <c r="AX334" s="10" t="s">
        <v>83</v>
      </c>
      <c r="AY334" s="10">
        <v>46</v>
      </c>
      <c r="AZ334" s="10">
        <v>74</v>
      </c>
      <c r="BA334" s="10">
        <v>28</v>
      </c>
      <c r="BB334" s="10">
        <v>-60</v>
      </c>
      <c r="BC334" s="10">
        <v>5</v>
      </c>
      <c r="BD334" s="16">
        <v>1.277680251852682</v>
      </c>
      <c r="BE334" s="18">
        <f t="shared" si="25"/>
        <v>1.4421936481997175</v>
      </c>
      <c r="BF334" s="16">
        <v>1.4421936481997175</v>
      </c>
      <c r="BG334" s="16">
        <v>1.4421936481997175</v>
      </c>
      <c r="BH334" s="20">
        <f t="shared" si="28"/>
        <v>-0.32902679269407109</v>
      </c>
      <c r="BI334" s="10">
        <v>-60</v>
      </c>
    </row>
    <row r="335" spans="1:61" x14ac:dyDescent="0.25">
      <c r="A335" s="10">
        <v>87</v>
      </c>
      <c r="B335" s="10">
        <v>22</v>
      </c>
      <c r="C335" s="10" t="s">
        <v>128</v>
      </c>
      <c r="D335" s="10">
        <v>493870.93683800002</v>
      </c>
      <c r="E335" s="10">
        <v>5180684.7948000003</v>
      </c>
      <c r="F335" s="10" t="s">
        <v>89</v>
      </c>
      <c r="G335" s="10" t="s">
        <v>119</v>
      </c>
      <c r="H335" s="10">
        <v>3</v>
      </c>
      <c r="I335" s="10" t="s">
        <v>86</v>
      </c>
      <c r="J335" s="10">
        <v>74</v>
      </c>
      <c r="K335" s="10">
        <v>102</v>
      </c>
      <c r="L335" s="10">
        <v>28</v>
      </c>
      <c r="M335" s="10">
        <v>-88</v>
      </c>
      <c r="N335" s="10">
        <v>6</v>
      </c>
      <c r="O335" s="10">
        <v>6.34</v>
      </c>
      <c r="P335" s="11">
        <v>1.6952823999026183</v>
      </c>
      <c r="Q335" s="22">
        <v>1.6488557816297471</v>
      </c>
      <c r="R335" s="12">
        <v>22</v>
      </c>
      <c r="S335" s="12" t="s">
        <v>128</v>
      </c>
      <c r="T335" s="10" t="s">
        <v>89</v>
      </c>
      <c r="U335" s="12">
        <v>28</v>
      </c>
      <c r="V335" s="10">
        <v>1.53</v>
      </c>
      <c r="W335" s="16"/>
      <c r="X335" s="15" t="s">
        <v>119</v>
      </c>
      <c r="Y335" s="12">
        <v>6</v>
      </c>
      <c r="Z335" s="16">
        <v>22</v>
      </c>
      <c r="AA335" s="16" t="s">
        <v>128</v>
      </c>
      <c r="AB335" s="16" t="s">
        <v>119</v>
      </c>
      <c r="AC335" s="16" t="s">
        <v>86</v>
      </c>
      <c r="AD335" s="16" t="s">
        <v>89</v>
      </c>
      <c r="AE335" s="16">
        <v>1.6952823999026183</v>
      </c>
      <c r="AF335" s="16">
        <v>1.53</v>
      </c>
      <c r="AG335" s="16">
        <v>1.548</v>
      </c>
      <c r="AH335" s="16">
        <v>151.4285236209835</v>
      </c>
      <c r="AI335" s="16">
        <v>15.712110804468875</v>
      </c>
      <c r="AJ335" s="16">
        <v>1.378976032931281</v>
      </c>
      <c r="AK335" s="16">
        <f t="shared" si="26"/>
        <v>11.394041976980365</v>
      </c>
      <c r="AL335" s="10" t="s">
        <v>89</v>
      </c>
      <c r="AM335" s="10">
        <v>6</v>
      </c>
      <c r="AN335" s="10">
        <v>74</v>
      </c>
      <c r="AO335" s="10">
        <v>102</v>
      </c>
      <c r="AP335" s="10">
        <v>28</v>
      </c>
      <c r="AQ335" s="10">
        <v>-88</v>
      </c>
      <c r="AR335" s="17">
        <v>6</v>
      </c>
      <c r="AS335" s="10">
        <v>6.53</v>
      </c>
      <c r="AT335" s="16">
        <v>1.6952823999026183</v>
      </c>
      <c r="AU335" s="16">
        <v>15.035934283808292</v>
      </c>
      <c r="AV335" s="16">
        <v>1.9433361206563691</v>
      </c>
      <c r="AW335" s="16">
        <f t="shared" si="27"/>
        <v>7.7371763556424034</v>
      </c>
      <c r="AX335" s="10" t="s">
        <v>89</v>
      </c>
      <c r="AY335" s="10">
        <v>74</v>
      </c>
      <c r="AZ335" s="10">
        <v>102</v>
      </c>
      <c r="BA335" s="10">
        <v>28</v>
      </c>
      <c r="BB335" s="10">
        <v>-88</v>
      </c>
      <c r="BC335" s="10">
        <v>6</v>
      </c>
      <c r="BD335" s="16">
        <v>1.6024291633568759</v>
      </c>
      <c r="BE335" s="18">
        <f t="shared" si="25"/>
        <v>1.6488557816297471</v>
      </c>
      <c r="BF335" s="16">
        <v>1.6488557816297471</v>
      </c>
      <c r="BG335" s="16">
        <v>1.6488557816297471</v>
      </c>
      <c r="BH335" s="20">
        <f t="shared" si="28"/>
        <v>-9.2853236545742401E-2</v>
      </c>
      <c r="BI335" s="10">
        <v>-88</v>
      </c>
    </row>
    <row r="336" spans="1:61" x14ac:dyDescent="0.25">
      <c r="A336" s="10">
        <v>87</v>
      </c>
      <c r="B336" s="10">
        <v>22</v>
      </c>
      <c r="C336" s="10" t="s">
        <v>128</v>
      </c>
      <c r="D336" s="10">
        <v>493870.93683800002</v>
      </c>
      <c r="E336" s="10">
        <v>5180684.7948000003</v>
      </c>
      <c r="F336" s="10" t="s">
        <v>90</v>
      </c>
      <c r="G336" s="10" t="s">
        <v>119</v>
      </c>
      <c r="H336" s="10">
        <v>3</v>
      </c>
      <c r="I336" s="10" t="s">
        <v>86</v>
      </c>
      <c r="J336" s="10">
        <v>102</v>
      </c>
      <c r="K336" s="10">
        <v>125</v>
      </c>
      <c r="L336" s="10">
        <v>23</v>
      </c>
      <c r="M336" s="10">
        <v>-113.5</v>
      </c>
      <c r="N336" s="10">
        <v>7</v>
      </c>
      <c r="O336" s="10">
        <v>6.26</v>
      </c>
      <c r="P336" s="11">
        <v>1.6672018968605293</v>
      </c>
      <c r="Q336" s="22">
        <v>1.6417826134276456</v>
      </c>
      <c r="R336" s="12">
        <v>22</v>
      </c>
      <c r="S336" s="12" t="s">
        <v>128</v>
      </c>
      <c r="T336" s="10" t="s">
        <v>90</v>
      </c>
      <c r="U336" s="12">
        <v>23</v>
      </c>
      <c r="V336" s="10">
        <v>1.59</v>
      </c>
      <c r="W336" s="16"/>
      <c r="X336" s="15" t="s">
        <v>119</v>
      </c>
      <c r="Y336" s="12">
        <v>7</v>
      </c>
      <c r="Z336" s="16">
        <v>22</v>
      </c>
      <c r="AA336" s="16" t="s">
        <v>128</v>
      </c>
      <c r="AB336" s="16" t="s">
        <v>119</v>
      </c>
      <c r="AC336" s="16" t="s">
        <v>86</v>
      </c>
      <c r="AD336" s="16" t="s">
        <v>90</v>
      </c>
      <c r="AE336" s="16">
        <v>1.6672018968605293</v>
      </c>
      <c r="AF336" s="16">
        <v>1.59</v>
      </c>
      <c r="AG336" s="16">
        <v>1.59</v>
      </c>
      <c r="AH336" s="16">
        <v>189.77416724877565</v>
      </c>
      <c r="AI336" s="16">
        <v>12.019114337138536</v>
      </c>
      <c r="AJ336" s="16">
        <v>1.2877337909444988</v>
      </c>
      <c r="AK336" s="16">
        <f t="shared" si="26"/>
        <v>9.3335396039603946</v>
      </c>
      <c r="AL336" s="10" t="s">
        <v>90</v>
      </c>
      <c r="AM336" s="10">
        <v>6</v>
      </c>
      <c r="AN336" s="10">
        <v>102</v>
      </c>
      <c r="AO336" s="10">
        <v>125</v>
      </c>
      <c r="AP336" s="10">
        <v>23</v>
      </c>
      <c r="AQ336" s="10">
        <v>-113.5</v>
      </c>
      <c r="AR336" s="17">
        <v>7</v>
      </c>
      <c r="AS336" s="10">
        <v>6.62</v>
      </c>
      <c r="AT336" s="16">
        <v>1.6672018968605293</v>
      </c>
      <c r="AU336" s="16">
        <v>10.305391724969148</v>
      </c>
      <c r="AV336" s="16">
        <v>1.0805802374311835</v>
      </c>
      <c r="AW336" s="16">
        <f t="shared" si="27"/>
        <v>9.5369056068133435</v>
      </c>
      <c r="AX336" s="10" t="s">
        <v>90</v>
      </c>
      <c r="AY336" s="10">
        <v>102</v>
      </c>
      <c r="AZ336" s="10">
        <v>125</v>
      </c>
      <c r="BA336" s="10">
        <v>23</v>
      </c>
      <c r="BB336" s="10">
        <v>-113.5</v>
      </c>
      <c r="BC336" s="10">
        <v>7</v>
      </c>
      <c r="BD336" s="16">
        <v>1.6163633299947617</v>
      </c>
      <c r="BE336" s="18">
        <f t="shared" si="25"/>
        <v>1.6417826134276456</v>
      </c>
      <c r="BF336" s="16">
        <v>1.6417826134276456</v>
      </c>
      <c r="BG336" s="16">
        <v>1.6417826134276456</v>
      </c>
      <c r="BH336" s="20">
        <f t="shared" si="28"/>
        <v>-5.0838566865767598E-2</v>
      </c>
      <c r="BI336" s="10">
        <v>-113.5</v>
      </c>
    </row>
    <row r="337" spans="1:61" x14ac:dyDescent="0.25">
      <c r="A337" s="10">
        <v>87</v>
      </c>
      <c r="B337" s="10">
        <v>22</v>
      </c>
      <c r="C337" s="10" t="s">
        <v>128</v>
      </c>
      <c r="D337" s="10">
        <v>493870.93683800002</v>
      </c>
      <c r="E337" s="10">
        <v>5180684.7948000003</v>
      </c>
      <c r="F337" s="10" t="s">
        <v>94</v>
      </c>
      <c r="G337" s="10" t="s">
        <v>119</v>
      </c>
      <c r="H337" s="10">
        <v>3</v>
      </c>
      <c r="I337" s="10" t="s">
        <v>86</v>
      </c>
      <c r="J337" s="10">
        <v>125</v>
      </c>
      <c r="K337" s="10">
        <v>153</v>
      </c>
      <c r="L337" s="10">
        <v>28</v>
      </c>
      <c r="M337" s="10">
        <v>-139</v>
      </c>
      <c r="N337" s="10">
        <v>8</v>
      </c>
      <c r="O337" s="10">
        <v>6.23</v>
      </c>
      <c r="P337" s="11">
        <v>1.7323151513997239</v>
      </c>
      <c r="Q337" s="22">
        <v>1.7218784213172986</v>
      </c>
      <c r="R337" s="12">
        <v>22</v>
      </c>
      <c r="S337" s="12" t="s">
        <v>128</v>
      </c>
      <c r="T337" s="10" t="s">
        <v>94</v>
      </c>
      <c r="U337" s="12">
        <v>28</v>
      </c>
      <c r="V337" s="10">
        <v>1.59</v>
      </c>
      <c r="W337" s="16"/>
      <c r="X337" s="15" t="s">
        <v>119</v>
      </c>
      <c r="Y337" s="12">
        <v>8</v>
      </c>
      <c r="Z337" s="16">
        <v>22</v>
      </c>
      <c r="AA337" s="16" t="s">
        <v>128</v>
      </c>
      <c r="AB337" s="16" t="s">
        <v>119</v>
      </c>
      <c r="AC337" s="16" t="s">
        <v>86</v>
      </c>
      <c r="AD337" s="16" t="s">
        <v>94</v>
      </c>
      <c r="AE337" s="16">
        <v>1.7323151513997239</v>
      </c>
      <c r="AF337" s="16">
        <v>1.59</v>
      </c>
      <c r="AG337" s="16">
        <v>1.59</v>
      </c>
      <c r="AH337" s="16">
        <v>238.27899148796791</v>
      </c>
      <c r="AI337" s="16">
        <v>10.631659735820975</v>
      </c>
      <c r="AJ337" s="16">
        <v>1.367597404352884</v>
      </c>
      <c r="AK337" s="16">
        <f t="shared" si="26"/>
        <v>7.7739689341189075</v>
      </c>
      <c r="AL337" s="10" t="s">
        <v>94</v>
      </c>
      <c r="AM337" s="10">
        <v>6</v>
      </c>
      <c r="AN337" s="10">
        <v>125</v>
      </c>
      <c r="AO337" s="10">
        <v>153</v>
      </c>
      <c r="AP337" s="10">
        <v>28</v>
      </c>
      <c r="AQ337" s="10">
        <v>-139</v>
      </c>
      <c r="AR337" s="17">
        <v>8</v>
      </c>
      <c r="AS337" s="10">
        <v>6.65</v>
      </c>
      <c r="AT337" s="16">
        <v>1.7323151513997239</v>
      </c>
      <c r="AU337" s="16">
        <v>12.300338378816766</v>
      </c>
      <c r="AV337" s="16">
        <v>1.3217564605179895</v>
      </c>
      <c r="AW337" s="16">
        <f t="shared" si="27"/>
        <v>9.3060550458715579</v>
      </c>
      <c r="AX337" s="10" t="s">
        <v>94</v>
      </c>
      <c r="AY337" s="10">
        <v>125</v>
      </c>
      <c r="AZ337" s="10">
        <v>151</v>
      </c>
      <c r="BA337" s="10">
        <v>26</v>
      </c>
      <c r="BB337" s="10">
        <v>-138</v>
      </c>
      <c r="BC337" s="10">
        <v>8</v>
      </c>
      <c r="BD337" s="16">
        <v>1.7114416912348733</v>
      </c>
      <c r="BE337" s="18">
        <f t="shared" si="25"/>
        <v>1.7218784213172986</v>
      </c>
      <c r="BF337" s="16">
        <v>1.7218784213172986</v>
      </c>
      <c r="BG337" s="16">
        <v>1.7218784213172986</v>
      </c>
      <c r="BH337" s="20">
        <f t="shared" si="28"/>
        <v>-2.0873460164850588E-2</v>
      </c>
      <c r="BI337" s="10">
        <v>-138</v>
      </c>
    </row>
    <row r="338" spans="1:61" x14ac:dyDescent="0.25">
      <c r="A338" s="10">
        <v>89</v>
      </c>
      <c r="B338" s="10">
        <v>24</v>
      </c>
      <c r="C338" s="10" t="s">
        <v>128</v>
      </c>
      <c r="D338" s="10">
        <v>493935.202922998</v>
      </c>
      <c r="E338" s="10">
        <v>5180676.1413799804</v>
      </c>
      <c r="F338" s="10" t="s">
        <v>78</v>
      </c>
      <c r="G338" s="10" t="s">
        <v>139</v>
      </c>
      <c r="H338" s="10">
        <v>4</v>
      </c>
      <c r="I338" s="10" t="s">
        <v>79</v>
      </c>
      <c r="J338" s="10">
        <v>0</v>
      </c>
      <c r="K338" s="10">
        <v>10</v>
      </c>
      <c r="L338" s="10">
        <v>10</v>
      </c>
      <c r="M338" s="10">
        <v>-5</v>
      </c>
      <c r="N338" s="10">
        <v>1</v>
      </c>
      <c r="O338" s="10">
        <v>5.15</v>
      </c>
      <c r="P338" s="11">
        <v>1.3080547520400221</v>
      </c>
      <c r="Q338" s="11">
        <v>1.3080547520400221</v>
      </c>
      <c r="R338" s="12">
        <v>24</v>
      </c>
      <c r="S338" s="12" t="s">
        <v>128</v>
      </c>
      <c r="T338" s="10" t="s">
        <v>78</v>
      </c>
      <c r="U338" s="13">
        <v>10</v>
      </c>
      <c r="V338" s="10">
        <v>1.1399999999999999</v>
      </c>
      <c r="W338" s="16"/>
      <c r="X338" s="15" t="s">
        <v>139</v>
      </c>
      <c r="Y338" s="12">
        <v>2</v>
      </c>
      <c r="Z338" s="16">
        <v>24</v>
      </c>
      <c r="AA338" s="16" t="s">
        <v>128</v>
      </c>
      <c r="AB338" s="16" t="s">
        <v>139</v>
      </c>
      <c r="AC338" s="16" t="s">
        <v>79</v>
      </c>
      <c r="AD338" s="16" t="s">
        <v>78</v>
      </c>
      <c r="AE338" s="16">
        <v>1.3080547520400221</v>
      </c>
      <c r="AF338" s="16">
        <v>1.1399999999999999</v>
      </c>
      <c r="AG338" s="16">
        <v>1.1472807</v>
      </c>
      <c r="AH338" s="16">
        <v>13.08054752040022</v>
      </c>
      <c r="AI338" s="16">
        <v>29.538492410567773</v>
      </c>
      <c r="AJ338" s="16">
        <v>2.0272232547116258</v>
      </c>
      <c r="AK338" s="16">
        <f t="shared" si="26"/>
        <v>14.570912375790424</v>
      </c>
      <c r="AL338" s="10" t="s">
        <v>78</v>
      </c>
      <c r="AM338" s="10">
        <v>1</v>
      </c>
      <c r="AN338" s="10" t="s">
        <v>63</v>
      </c>
      <c r="AO338" s="10" t="s">
        <v>64</v>
      </c>
      <c r="AP338" s="10">
        <v>10</v>
      </c>
      <c r="AQ338" s="10">
        <v>-5</v>
      </c>
      <c r="AR338" s="17" t="s">
        <v>65</v>
      </c>
      <c r="AS338" s="10">
        <v>4.92</v>
      </c>
      <c r="AT338" s="18">
        <v>0.98578552301816202</v>
      </c>
      <c r="AU338" s="18">
        <v>36.893742750431365</v>
      </c>
      <c r="AV338" s="18">
        <v>2.3555287508400848</v>
      </c>
      <c r="AW338" s="18">
        <f t="shared" si="27"/>
        <v>15.662616190642309</v>
      </c>
      <c r="AX338" s="19" t="s">
        <v>78</v>
      </c>
      <c r="AY338" s="19">
        <v>0</v>
      </c>
      <c r="AZ338" s="19">
        <v>10</v>
      </c>
      <c r="BA338" s="19">
        <v>10</v>
      </c>
      <c r="BB338" s="19">
        <v>-5</v>
      </c>
      <c r="BC338" s="19">
        <v>1</v>
      </c>
      <c r="BD338" s="18">
        <v>1.2710623356917268</v>
      </c>
      <c r="BE338" s="16">
        <f t="shared" si="25"/>
        <v>1.1284239293549443</v>
      </c>
      <c r="BF338" s="16">
        <v>0.98578552301816202</v>
      </c>
      <c r="BG338" s="16">
        <v>1.2710623356917268</v>
      </c>
      <c r="BH338" s="20">
        <f t="shared" si="28"/>
        <v>0.28527681267356475</v>
      </c>
      <c r="BI338" s="10">
        <v>-5</v>
      </c>
    </row>
    <row r="339" spans="1:61" x14ac:dyDescent="0.25">
      <c r="A339" s="10">
        <v>89</v>
      </c>
      <c r="B339" s="10">
        <v>24</v>
      </c>
      <c r="C339" s="10" t="s">
        <v>128</v>
      </c>
      <c r="D339" s="10">
        <v>493935.202922998</v>
      </c>
      <c r="E339" s="10">
        <v>5180676.1413799804</v>
      </c>
      <c r="F339" s="10" t="s">
        <v>103</v>
      </c>
      <c r="G339" s="10" t="s">
        <v>139</v>
      </c>
      <c r="H339" s="10">
        <v>4</v>
      </c>
      <c r="I339" s="10" t="s">
        <v>79</v>
      </c>
      <c r="J339" s="10">
        <v>10</v>
      </c>
      <c r="K339" s="10">
        <v>20</v>
      </c>
      <c r="L339" s="10">
        <v>10</v>
      </c>
      <c r="M339" s="10">
        <v>-15</v>
      </c>
      <c r="N339" s="10">
        <v>2</v>
      </c>
      <c r="O339" s="10">
        <v>5.46</v>
      </c>
      <c r="P339" s="11">
        <v>1.3080547520400221</v>
      </c>
      <c r="Q339" s="11">
        <v>1.3080547520400221</v>
      </c>
      <c r="R339" s="12">
        <v>24</v>
      </c>
      <c r="S339" s="12" t="s">
        <v>128</v>
      </c>
      <c r="T339" s="10" t="s">
        <v>102</v>
      </c>
      <c r="U339" s="13">
        <v>10</v>
      </c>
      <c r="V339" s="10">
        <v>1.1399999999999999</v>
      </c>
      <c r="W339" s="16"/>
      <c r="X339" s="15" t="s">
        <v>139</v>
      </c>
      <c r="Y339" s="12">
        <v>3</v>
      </c>
      <c r="Z339" s="16">
        <v>24</v>
      </c>
      <c r="AA339" s="16" t="s">
        <v>128</v>
      </c>
      <c r="AB339" s="16" t="s">
        <v>139</v>
      </c>
      <c r="AC339" s="16" t="s">
        <v>79</v>
      </c>
      <c r="AD339" s="16" t="s">
        <v>102</v>
      </c>
      <c r="AE339" s="16">
        <v>1.3080547520400221</v>
      </c>
      <c r="AF339" s="16">
        <v>1.1399999999999999</v>
      </c>
      <c r="AG339" s="16">
        <v>1.1659999999999999</v>
      </c>
      <c r="AH339" s="16">
        <v>26.16109504080044</v>
      </c>
      <c r="AI339" s="16">
        <v>29.037507440536444</v>
      </c>
      <c r="AJ339" s="16">
        <v>2.1207491694824876</v>
      </c>
      <c r="AK339" s="16">
        <f t="shared" si="26"/>
        <v>13.692098932955036</v>
      </c>
      <c r="AL339" s="10" t="s">
        <v>102</v>
      </c>
      <c r="AM339" s="10">
        <v>2</v>
      </c>
      <c r="AN339" s="10" t="s">
        <v>64</v>
      </c>
      <c r="AO339" s="10" t="s">
        <v>68</v>
      </c>
      <c r="AP339" s="10">
        <v>10</v>
      </c>
      <c r="AQ339" s="10">
        <v>-15</v>
      </c>
      <c r="AR339" s="17" t="s">
        <v>69</v>
      </c>
      <c r="AS339" s="10">
        <v>5.21</v>
      </c>
      <c r="AT339" s="18">
        <v>1.4022843302147403</v>
      </c>
      <c r="AU339" s="18">
        <v>25.838491068536811</v>
      </c>
      <c r="AV339" s="18">
        <v>2.1269848720697184</v>
      </c>
      <c r="AW339" s="18">
        <f t="shared" si="27"/>
        <v>12.147943037974684</v>
      </c>
      <c r="AX339" s="19" t="s">
        <v>102</v>
      </c>
      <c r="AY339" s="19">
        <v>10</v>
      </c>
      <c r="AZ339" s="19">
        <v>20</v>
      </c>
      <c r="BA339" s="19">
        <v>10</v>
      </c>
      <c r="BB339" s="19">
        <v>-15</v>
      </c>
      <c r="BC339" s="19">
        <v>2</v>
      </c>
      <c r="BD339" s="18">
        <v>1.3424316742241122</v>
      </c>
      <c r="BE339" s="16">
        <f t="shared" si="25"/>
        <v>1.3723580022194262</v>
      </c>
      <c r="BF339" s="16">
        <v>1.4022843302147403</v>
      </c>
      <c r="BG339" s="16">
        <v>1.3424316742241122</v>
      </c>
      <c r="BH339" s="20">
        <f t="shared" si="28"/>
        <v>-5.9852655990628056E-2</v>
      </c>
      <c r="BI339" s="10">
        <v>-15</v>
      </c>
    </row>
    <row r="340" spans="1:61" x14ac:dyDescent="0.25">
      <c r="A340" s="10">
        <v>89</v>
      </c>
      <c r="B340" s="10">
        <v>24</v>
      </c>
      <c r="C340" s="10" t="s">
        <v>128</v>
      </c>
      <c r="D340" s="10">
        <v>493935.202922998</v>
      </c>
      <c r="E340" s="10">
        <v>5180676.1413799804</v>
      </c>
      <c r="F340" s="10" t="s">
        <v>103</v>
      </c>
      <c r="G340" s="10" t="s">
        <v>139</v>
      </c>
      <c r="H340" s="10">
        <v>4</v>
      </c>
      <c r="I340" s="10" t="s">
        <v>79</v>
      </c>
      <c r="J340" s="10">
        <v>20</v>
      </c>
      <c r="K340" s="10">
        <v>30</v>
      </c>
      <c r="L340" s="10">
        <v>10</v>
      </c>
      <c r="M340" s="10">
        <v>-25</v>
      </c>
      <c r="N340" s="10">
        <v>3</v>
      </c>
      <c r="O340" s="10">
        <v>6.41</v>
      </c>
      <c r="P340" s="11">
        <v>1.3080547520400221</v>
      </c>
      <c r="Q340" s="11">
        <v>1.3080547520400221</v>
      </c>
      <c r="R340" s="12">
        <v>24</v>
      </c>
      <c r="S340" s="12" t="s">
        <v>128</v>
      </c>
      <c r="T340" s="10" t="s">
        <v>103</v>
      </c>
      <c r="U340" s="21">
        <v>10</v>
      </c>
      <c r="V340" s="10">
        <v>1.1399999999999999</v>
      </c>
      <c r="W340" s="16"/>
      <c r="X340" s="15" t="s">
        <v>139</v>
      </c>
      <c r="Y340" s="12">
        <v>4</v>
      </c>
      <c r="Z340" s="16">
        <v>24</v>
      </c>
      <c r="AA340" s="16" t="s">
        <v>128</v>
      </c>
      <c r="AB340" s="16" t="s">
        <v>139</v>
      </c>
      <c r="AC340" s="16" t="s">
        <v>79</v>
      </c>
      <c r="AD340" s="16" t="s">
        <v>103</v>
      </c>
      <c r="AE340" s="16">
        <v>1.3080547520400221</v>
      </c>
      <c r="AF340" s="16">
        <v>1.1399999999999999</v>
      </c>
      <c r="AG340" s="16">
        <v>1.2169231</v>
      </c>
      <c r="AH340" s="16">
        <v>39.241642561200663</v>
      </c>
      <c r="AI340" s="16">
        <v>15.272506701701738</v>
      </c>
      <c r="AJ340" s="16">
        <v>1.2647191881315309</v>
      </c>
      <c r="AK340" s="16">
        <f t="shared" si="26"/>
        <v>12.075808483830322</v>
      </c>
      <c r="AL340" s="10" t="s">
        <v>103</v>
      </c>
      <c r="AM340" s="10">
        <v>2</v>
      </c>
      <c r="AN340" s="10" t="s">
        <v>68</v>
      </c>
      <c r="AO340" s="10" t="s">
        <v>70</v>
      </c>
      <c r="AP340" s="10">
        <v>10</v>
      </c>
      <c r="AQ340" s="10">
        <v>-25</v>
      </c>
      <c r="AR340" s="17" t="s">
        <v>71</v>
      </c>
      <c r="AS340" s="10">
        <v>6.1</v>
      </c>
      <c r="AT340" s="18">
        <v>1.3080547520400221</v>
      </c>
      <c r="AU340" s="18">
        <v>20.162355947944899</v>
      </c>
      <c r="AV340" s="18">
        <v>1.680065523520204</v>
      </c>
      <c r="AW340" s="18">
        <f t="shared" si="27"/>
        <v>12.000934288383682</v>
      </c>
      <c r="AX340" s="19" t="s">
        <v>103</v>
      </c>
      <c r="AY340" s="19">
        <v>20</v>
      </c>
      <c r="AZ340" s="19">
        <v>30</v>
      </c>
      <c r="BA340" s="19">
        <v>10</v>
      </c>
      <c r="BB340" s="19">
        <v>-25</v>
      </c>
      <c r="BC340" s="19">
        <v>3</v>
      </c>
      <c r="BD340" s="18">
        <v>1.2114261517017484</v>
      </c>
      <c r="BE340" s="16">
        <f t="shared" si="25"/>
        <v>1.2597404518708852</v>
      </c>
      <c r="BF340" s="16">
        <v>1.3080547520400221</v>
      </c>
      <c r="BG340" s="16">
        <v>1.2114261517017484</v>
      </c>
      <c r="BH340" s="20">
        <f t="shared" si="28"/>
        <v>-9.6628600338273696E-2</v>
      </c>
      <c r="BI340" s="10">
        <v>-25</v>
      </c>
    </row>
    <row r="341" spans="1:61" x14ac:dyDescent="0.25">
      <c r="A341" s="10">
        <v>89</v>
      </c>
      <c r="B341" s="10">
        <v>24</v>
      </c>
      <c r="C341" s="10" t="s">
        <v>128</v>
      </c>
      <c r="D341" s="10">
        <v>493935.202922998</v>
      </c>
      <c r="E341" s="10">
        <v>5180676.1413799804</v>
      </c>
      <c r="F341" s="10" t="s">
        <v>103</v>
      </c>
      <c r="G341" s="10" t="s">
        <v>139</v>
      </c>
      <c r="H341" s="10">
        <v>4</v>
      </c>
      <c r="I341" s="10" t="s">
        <v>79</v>
      </c>
      <c r="J341" s="10" t="s">
        <v>70</v>
      </c>
      <c r="K341" s="10" t="s">
        <v>72</v>
      </c>
      <c r="L341" s="10">
        <v>2</v>
      </c>
      <c r="M341" s="10">
        <v>-31</v>
      </c>
      <c r="N341" s="10">
        <v>4</v>
      </c>
      <c r="O341" s="10">
        <v>6.41</v>
      </c>
      <c r="P341" s="11">
        <v>0</v>
      </c>
      <c r="Q341" s="22">
        <v>1.4067754710555391</v>
      </c>
      <c r="R341" s="12"/>
      <c r="S341" s="12"/>
      <c r="U341" s="21"/>
      <c r="W341" s="16"/>
      <c r="X341" s="15"/>
      <c r="Y341" s="12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>
        <v>15.272506701701738</v>
      </c>
      <c r="AJ341" s="16">
        <v>1.2647191881315309</v>
      </c>
      <c r="AK341" s="16">
        <f t="shared" si="26"/>
        <v>12.075808483830322</v>
      </c>
      <c r="AL341" s="10" t="s">
        <v>103</v>
      </c>
      <c r="AM341" s="10">
        <v>2</v>
      </c>
      <c r="AN341" s="10">
        <v>30</v>
      </c>
      <c r="AO341" s="10">
        <v>32</v>
      </c>
      <c r="AP341" s="10">
        <v>2</v>
      </c>
      <c r="AQ341" s="10">
        <v>-31</v>
      </c>
      <c r="AR341" s="17">
        <v>4</v>
      </c>
      <c r="AS341" s="10">
        <v>5.57</v>
      </c>
      <c r="AT341" s="16">
        <v>1.4081840001298069</v>
      </c>
      <c r="AU341" s="16">
        <v>4.3332638051994419</v>
      </c>
      <c r="AV341" s="16">
        <v>0.36077674083325656</v>
      </c>
      <c r="AW341" s="16">
        <f t="shared" si="27"/>
        <v>12.010928961748633</v>
      </c>
      <c r="AX341" s="10" t="s">
        <v>103</v>
      </c>
      <c r="AY341" s="10">
        <v>30</v>
      </c>
      <c r="AZ341" s="10">
        <v>32</v>
      </c>
      <c r="BA341" s="10">
        <v>2</v>
      </c>
      <c r="BB341" s="10">
        <v>-31</v>
      </c>
      <c r="BC341" s="10">
        <v>4</v>
      </c>
      <c r="BD341" s="16">
        <v>1.4053669419812713</v>
      </c>
      <c r="BE341" s="18">
        <f t="shared" si="25"/>
        <v>1.4067754710555391</v>
      </c>
      <c r="BF341" s="16">
        <v>1.4067754710555391</v>
      </c>
      <c r="BG341" s="16">
        <v>1.4067754710555391</v>
      </c>
      <c r="BH341" s="20">
        <f t="shared" si="28"/>
        <v>-2.8170581485356117E-3</v>
      </c>
      <c r="BI341" s="10">
        <v>-31</v>
      </c>
    </row>
    <row r="342" spans="1:61" x14ac:dyDescent="0.25">
      <c r="A342" s="10">
        <v>89</v>
      </c>
      <c r="B342" s="10">
        <v>24</v>
      </c>
      <c r="C342" s="10" t="s">
        <v>128</v>
      </c>
      <c r="D342" s="10">
        <v>493935.202922998</v>
      </c>
      <c r="E342" s="10">
        <v>5180676.1413799804</v>
      </c>
      <c r="F342" s="10" t="s">
        <v>104</v>
      </c>
      <c r="G342" s="10" t="s">
        <v>139</v>
      </c>
      <c r="H342" s="10">
        <v>4</v>
      </c>
      <c r="I342" s="10" t="s">
        <v>79</v>
      </c>
      <c r="J342" s="10">
        <v>32</v>
      </c>
      <c r="K342" s="10">
        <v>48</v>
      </c>
      <c r="L342" s="10">
        <v>16</v>
      </c>
      <c r="M342" s="10">
        <v>-40</v>
      </c>
      <c r="N342" s="10">
        <v>5</v>
      </c>
      <c r="O342" s="10">
        <v>6.1</v>
      </c>
      <c r="P342" s="11">
        <v>1.3279285889663281</v>
      </c>
      <c r="Q342" s="22">
        <v>1.2515475585055376</v>
      </c>
      <c r="R342" s="13">
        <v>24</v>
      </c>
      <c r="S342" s="13" t="s">
        <v>128</v>
      </c>
      <c r="T342" s="10" t="s">
        <v>104</v>
      </c>
      <c r="U342" s="12">
        <v>18</v>
      </c>
      <c r="V342" s="16">
        <v>1.3066666666666666</v>
      </c>
      <c r="W342" s="16"/>
      <c r="X342" s="15" t="s">
        <v>139</v>
      </c>
      <c r="Y342" s="12">
        <v>5</v>
      </c>
      <c r="Z342" s="16">
        <v>24</v>
      </c>
      <c r="AA342" s="16" t="s">
        <v>128</v>
      </c>
      <c r="AB342" s="16" t="s">
        <v>139</v>
      </c>
      <c r="AC342" s="16" t="s">
        <v>79</v>
      </c>
      <c r="AD342" s="16" t="s">
        <v>104</v>
      </c>
      <c r="AE342" s="16">
        <v>1.3279285889663281</v>
      </c>
      <c r="AF342" s="16">
        <v>1.3066666666666666</v>
      </c>
      <c r="AG342" s="16">
        <v>1.3510017000000001</v>
      </c>
      <c r="AH342" s="16">
        <v>63.144357162594574</v>
      </c>
      <c r="AI342" s="16">
        <v>21.64635325475248</v>
      </c>
      <c r="AJ342" s="16">
        <v>2.0537724825136885</v>
      </c>
      <c r="AK342" s="16">
        <f t="shared" si="26"/>
        <v>10.539800995024875</v>
      </c>
      <c r="AL342" s="10" t="s">
        <v>104</v>
      </c>
      <c r="AM342" s="10">
        <v>2</v>
      </c>
      <c r="AN342" s="10">
        <v>32</v>
      </c>
      <c r="AO342" s="10">
        <v>48</v>
      </c>
      <c r="AP342" s="10">
        <v>16</v>
      </c>
      <c r="AQ342" s="10">
        <v>-40</v>
      </c>
      <c r="AR342" s="17">
        <v>5</v>
      </c>
      <c r="AS342" s="10">
        <v>6.2</v>
      </c>
      <c r="AT342" s="16">
        <v>1.3279285889663281</v>
      </c>
      <c r="AU342" s="16">
        <v>24.306404892439662</v>
      </c>
      <c r="AV342" s="16">
        <v>2.2205090693259351</v>
      </c>
      <c r="AW342" s="16">
        <f t="shared" si="27"/>
        <v>10.946320926227152</v>
      </c>
      <c r="AX342" s="10" t="s">
        <v>104</v>
      </c>
      <c r="AY342" s="10">
        <v>32</v>
      </c>
      <c r="AZ342" s="10">
        <v>48</v>
      </c>
      <c r="BA342" s="10">
        <v>16</v>
      </c>
      <c r="BB342" s="10">
        <v>-40</v>
      </c>
      <c r="BC342" s="10">
        <v>5</v>
      </c>
      <c r="BD342" s="16">
        <v>1.175166528044747</v>
      </c>
      <c r="BE342" s="18">
        <f t="shared" si="25"/>
        <v>1.2515475585055376</v>
      </c>
      <c r="BF342" s="16">
        <v>1.2515475585055376</v>
      </c>
      <c r="BG342" s="16">
        <v>1.2515475585055376</v>
      </c>
      <c r="BH342" s="20">
        <f t="shared" si="28"/>
        <v>-0.15276206092158118</v>
      </c>
      <c r="BI342" s="10">
        <v>-40</v>
      </c>
    </row>
    <row r="343" spans="1:61" x14ac:dyDescent="0.25">
      <c r="A343" s="10">
        <v>89</v>
      </c>
      <c r="B343" s="10">
        <v>24</v>
      </c>
      <c r="C343" s="10" t="s">
        <v>128</v>
      </c>
      <c r="D343" s="10">
        <v>493935.202922998</v>
      </c>
      <c r="E343" s="10">
        <v>5180676.1413799804</v>
      </c>
      <c r="F343" s="10" t="s">
        <v>129</v>
      </c>
      <c r="G343" s="10" t="s">
        <v>139</v>
      </c>
      <c r="H343" s="10">
        <v>4</v>
      </c>
      <c r="I343" s="10" t="s">
        <v>79</v>
      </c>
      <c r="J343" s="10">
        <v>48</v>
      </c>
      <c r="K343" s="10">
        <v>70</v>
      </c>
      <c r="L343" s="10">
        <v>22</v>
      </c>
      <c r="M343" s="10">
        <v>-59</v>
      </c>
      <c r="N343" s="10">
        <v>6</v>
      </c>
      <c r="O343" s="10">
        <v>6.3</v>
      </c>
      <c r="P343" s="11">
        <v>1.4513882876199178</v>
      </c>
      <c r="Q343" s="22">
        <v>1.3026025534727861</v>
      </c>
      <c r="R343" s="12">
        <v>24</v>
      </c>
      <c r="S343" s="12" t="s">
        <v>128</v>
      </c>
      <c r="T343" s="10" t="s">
        <v>129</v>
      </c>
      <c r="U343" s="12">
        <v>22</v>
      </c>
      <c r="V343" s="10">
        <v>1.41</v>
      </c>
      <c r="W343" s="16"/>
      <c r="X343" s="15" t="s">
        <v>139</v>
      </c>
      <c r="Y343" s="12">
        <v>6</v>
      </c>
      <c r="Z343" s="16">
        <v>24</v>
      </c>
      <c r="AA343" s="16" t="s">
        <v>128</v>
      </c>
      <c r="AB343" s="16" t="s">
        <v>139</v>
      </c>
      <c r="AC343" s="16" t="s">
        <v>79</v>
      </c>
      <c r="AD343" s="16" t="s">
        <v>129</v>
      </c>
      <c r="AE343" s="16">
        <v>1.4513882876199178</v>
      </c>
      <c r="AF343" s="16">
        <v>1.41</v>
      </c>
      <c r="AG343" s="16">
        <v>1.3798429000000001</v>
      </c>
      <c r="AH343" s="16">
        <v>95.074899490232767</v>
      </c>
      <c r="AI343" s="16">
        <v>26.96354003892618</v>
      </c>
      <c r="AJ343" s="16">
        <v>2.6396851810380655</v>
      </c>
      <c r="AK343" s="16">
        <f t="shared" si="26"/>
        <v>10.214680232558139</v>
      </c>
      <c r="AL343" s="10" t="s">
        <v>129</v>
      </c>
      <c r="AM343" s="10">
        <v>7</v>
      </c>
      <c r="AN343" s="10">
        <v>48</v>
      </c>
      <c r="AO343" s="10">
        <v>70</v>
      </c>
      <c r="AP343" s="10">
        <v>22</v>
      </c>
      <c r="AQ343" s="10">
        <v>-59</v>
      </c>
      <c r="AR343" s="17">
        <v>6</v>
      </c>
      <c r="AS343" s="10">
        <v>6.48</v>
      </c>
      <c r="AT343" s="16">
        <v>1.4513882876199178</v>
      </c>
      <c r="AU343" s="16">
        <v>25.691314356817688</v>
      </c>
      <c r="AV343" s="16">
        <v>2.4177806650487637</v>
      </c>
      <c r="AW343" s="16">
        <f t="shared" si="27"/>
        <v>10.625990491283677</v>
      </c>
      <c r="AX343" s="10" t="s">
        <v>129</v>
      </c>
      <c r="AY343" s="10">
        <v>48</v>
      </c>
      <c r="AZ343" s="10">
        <v>70</v>
      </c>
      <c r="BA343" s="10">
        <v>22</v>
      </c>
      <c r="BB343" s="10">
        <v>-59</v>
      </c>
      <c r="BC343" s="10">
        <v>6</v>
      </c>
      <c r="BD343" s="16">
        <v>1.1538168193256546</v>
      </c>
      <c r="BE343" s="18">
        <f t="shared" si="25"/>
        <v>1.3026025534727861</v>
      </c>
      <c r="BF343" s="16">
        <v>1.3026025534727861</v>
      </c>
      <c r="BG343" s="16">
        <v>1.3026025534727861</v>
      </c>
      <c r="BH343" s="20">
        <f t="shared" si="28"/>
        <v>-0.29757146829426318</v>
      </c>
      <c r="BI343" s="10">
        <v>-59</v>
      </c>
    </row>
    <row r="344" spans="1:61" x14ac:dyDescent="0.25">
      <c r="A344" s="10">
        <v>89</v>
      </c>
      <c r="B344" s="10">
        <v>24</v>
      </c>
      <c r="C344" s="10" t="s">
        <v>128</v>
      </c>
      <c r="D344" s="10">
        <v>493935.202922998</v>
      </c>
      <c r="E344" s="10">
        <v>5180676.1413799804</v>
      </c>
      <c r="F344" s="10" t="s">
        <v>130</v>
      </c>
      <c r="G344" s="10" t="s">
        <v>139</v>
      </c>
      <c r="H344" s="10">
        <v>4</v>
      </c>
      <c r="I344" s="10" t="s">
        <v>79</v>
      </c>
      <c r="J344" s="10">
        <v>70</v>
      </c>
      <c r="K344" s="10">
        <v>112</v>
      </c>
      <c r="L344" s="10">
        <v>42</v>
      </c>
      <c r="M344" s="10">
        <v>-91</v>
      </c>
      <c r="N344" s="10">
        <v>7</v>
      </c>
      <c r="O344" s="10">
        <v>6.55</v>
      </c>
      <c r="P344" s="11">
        <v>1.7439780530114066</v>
      </c>
      <c r="Q344" s="22">
        <v>1.6316851453645853</v>
      </c>
      <c r="R344" s="12">
        <v>24</v>
      </c>
      <c r="S344" s="12" t="s">
        <v>128</v>
      </c>
      <c r="T344" s="10" t="s">
        <v>130</v>
      </c>
      <c r="U344" s="12">
        <v>42</v>
      </c>
      <c r="V344" s="10">
        <v>1.48</v>
      </c>
      <c r="W344" s="16"/>
      <c r="X344" s="15" t="s">
        <v>139</v>
      </c>
      <c r="Y344" s="12">
        <v>7</v>
      </c>
      <c r="Z344" s="16">
        <v>24</v>
      </c>
      <c r="AA344" s="16" t="s">
        <v>128</v>
      </c>
      <c r="AB344" s="16" t="s">
        <v>139</v>
      </c>
      <c r="AC344" s="16" t="s">
        <v>79</v>
      </c>
      <c r="AD344" s="16" t="s">
        <v>130</v>
      </c>
      <c r="AE344" s="16">
        <v>1.7439780530114066</v>
      </c>
      <c r="AF344" s="16">
        <v>1.48</v>
      </c>
      <c r="AG344" s="16">
        <v>1.4630159</v>
      </c>
      <c r="AH344" s="16">
        <v>168.32197771671184</v>
      </c>
      <c r="AI344" s="16">
        <v>29.607459099993545</v>
      </c>
      <c r="AJ344" s="16">
        <v>3.3087591166396351</v>
      </c>
      <c r="AK344" s="16">
        <f t="shared" si="26"/>
        <v>8.9482062780269072</v>
      </c>
      <c r="AL344" s="10" t="s">
        <v>130</v>
      </c>
      <c r="AM344" s="10">
        <v>7</v>
      </c>
      <c r="AN344" s="10">
        <v>70</v>
      </c>
      <c r="AO344" s="10">
        <v>112</v>
      </c>
      <c r="AP344" s="10">
        <v>42</v>
      </c>
      <c r="AQ344" s="10">
        <v>-91</v>
      </c>
      <c r="AR344" s="17">
        <v>7</v>
      </c>
      <c r="AS344" s="10">
        <v>6.84</v>
      </c>
      <c r="AT344" s="16">
        <v>1.7439780530114066</v>
      </c>
      <c r="AU344" s="16">
        <v>27.11899824257161</v>
      </c>
      <c r="AV344" s="16">
        <v>3.9436226917136334</v>
      </c>
      <c r="AW344" s="16">
        <f t="shared" si="27"/>
        <v>6.8766716196136697</v>
      </c>
      <c r="AX344" s="10" t="s">
        <v>130</v>
      </c>
      <c r="AY344" s="10">
        <v>70</v>
      </c>
      <c r="AZ344" s="10">
        <v>101</v>
      </c>
      <c r="BA344" s="10">
        <v>31</v>
      </c>
      <c r="BB344" s="10">
        <v>-85.5</v>
      </c>
      <c r="BC344" s="10">
        <v>7</v>
      </c>
      <c r="BD344" s="16">
        <v>1.519392237717764</v>
      </c>
      <c r="BE344" s="18">
        <f t="shared" ref="BE344:BE350" si="29">(AT344+BD344)/2</f>
        <v>1.6316851453645853</v>
      </c>
      <c r="BF344" s="16">
        <v>1.6316851453645853</v>
      </c>
      <c r="BG344" s="16">
        <v>1.6316851453645853</v>
      </c>
      <c r="BH344" s="20">
        <f t="shared" si="28"/>
        <v>-0.22458581529364263</v>
      </c>
      <c r="BI344" s="10">
        <v>-85.5</v>
      </c>
    </row>
    <row r="345" spans="1:61" x14ac:dyDescent="0.25">
      <c r="A345" s="10">
        <v>89</v>
      </c>
      <c r="B345" s="10">
        <v>24</v>
      </c>
      <c r="C345" s="10" t="s">
        <v>128</v>
      </c>
      <c r="D345" s="10">
        <v>493935.202922998</v>
      </c>
      <c r="E345" s="10">
        <v>5180676.1413799804</v>
      </c>
      <c r="F345" s="10" t="s">
        <v>76</v>
      </c>
      <c r="G345" s="10" t="s">
        <v>139</v>
      </c>
      <c r="H345" s="10">
        <v>4</v>
      </c>
      <c r="I345" s="10" t="s">
        <v>79</v>
      </c>
      <c r="J345" s="10">
        <v>112</v>
      </c>
      <c r="K345" s="10">
        <v>153</v>
      </c>
      <c r="L345" s="10">
        <v>41</v>
      </c>
      <c r="M345" s="10">
        <v>-132.5</v>
      </c>
      <c r="N345" s="10">
        <v>8</v>
      </c>
      <c r="O345" s="10">
        <v>5.89</v>
      </c>
      <c r="P345" s="11">
        <v>1.7663672414262415</v>
      </c>
      <c r="Q345" s="22">
        <v>1.6841171150793328</v>
      </c>
      <c r="R345" s="12">
        <v>24</v>
      </c>
      <c r="S345" s="12" t="s">
        <v>128</v>
      </c>
      <c r="T345" s="10" t="s">
        <v>76</v>
      </c>
      <c r="U345" s="12">
        <v>41</v>
      </c>
      <c r="V345" s="10">
        <v>1.5</v>
      </c>
      <c r="W345" s="16"/>
      <c r="X345" s="15" t="s">
        <v>139</v>
      </c>
      <c r="Y345" s="12">
        <v>8</v>
      </c>
      <c r="Z345" s="16">
        <v>24</v>
      </c>
      <c r="AA345" s="16" t="s">
        <v>128</v>
      </c>
      <c r="AB345" s="16" t="s">
        <v>139</v>
      </c>
      <c r="AC345" s="16" t="s">
        <v>79</v>
      </c>
      <c r="AD345" s="16" t="s">
        <v>76</v>
      </c>
      <c r="AE345" s="16">
        <v>1.7663672414262415</v>
      </c>
      <c r="AF345" s="16">
        <v>1.5</v>
      </c>
      <c r="AG345" s="16">
        <v>1.5010212999999999</v>
      </c>
      <c r="AH345" s="16">
        <v>240.74303461518775</v>
      </c>
      <c r="AI345" s="16">
        <v>16.575371708727715</v>
      </c>
      <c r="AJ345" s="16">
        <v>1.7630318016087445</v>
      </c>
      <c r="AK345" s="16">
        <f t="shared" si="26"/>
        <v>9.401629450814724</v>
      </c>
      <c r="AL345" s="10" t="s">
        <v>76</v>
      </c>
      <c r="AM345" s="10">
        <v>7</v>
      </c>
      <c r="AN345" s="10">
        <v>112</v>
      </c>
      <c r="AO345" s="10">
        <v>153</v>
      </c>
      <c r="AP345" s="10">
        <v>41</v>
      </c>
      <c r="AQ345" s="10">
        <v>-132.5</v>
      </c>
      <c r="AR345" s="17">
        <v>8</v>
      </c>
      <c r="AS345" s="10">
        <v>6.9</v>
      </c>
      <c r="AT345" s="16">
        <v>1.7663672414262415</v>
      </c>
      <c r="AU345" s="16">
        <v>19.738359057679606</v>
      </c>
      <c r="AV345" s="16">
        <v>2.7070991068650287</v>
      </c>
      <c r="AW345" s="16">
        <f t="shared" si="27"/>
        <v>7.291332263242376</v>
      </c>
      <c r="AX345" s="10" t="s">
        <v>76</v>
      </c>
      <c r="AY345" s="10">
        <v>101</v>
      </c>
      <c r="AZ345" s="10">
        <v>148</v>
      </c>
      <c r="BA345" s="10">
        <v>47</v>
      </c>
      <c r="BB345" s="10">
        <v>-124.5</v>
      </c>
      <c r="BC345" s="10">
        <v>8</v>
      </c>
      <c r="BD345" s="16">
        <v>1.6018669887324239</v>
      </c>
      <c r="BE345" s="18">
        <f t="shared" si="29"/>
        <v>1.6841171150793328</v>
      </c>
      <c r="BF345" s="16">
        <v>1.6841171150793328</v>
      </c>
      <c r="BG345" s="16">
        <v>1.6841171150793328</v>
      </c>
      <c r="BH345" s="20">
        <f t="shared" si="28"/>
        <v>-0.16450025269381752</v>
      </c>
      <c r="BI345" s="10">
        <v>-124.5</v>
      </c>
    </row>
    <row r="346" spans="1:61" x14ac:dyDescent="0.25">
      <c r="A346" s="10">
        <v>91</v>
      </c>
      <c r="B346" s="10">
        <v>26</v>
      </c>
      <c r="C346" s="10" t="s">
        <v>128</v>
      </c>
      <c r="D346" s="10">
        <v>493998.558499999</v>
      </c>
      <c r="E346" s="10">
        <v>5180669.9977099802</v>
      </c>
      <c r="F346" s="10" t="s">
        <v>78</v>
      </c>
      <c r="G346" s="10" t="s">
        <v>119</v>
      </c>
      <c r="H346" s="10">
        <v>3</v>
      </c>
      <c r="I346" s="10" t="s">
        <v>120</v>
      </c>
      <c r="J346" s="10">
        <v>0</v>
      </c>
      <c r="K346" s="10">
        <v>10</v>
      </c>
      <c r="L346" s="10">
        <v>10</v>
      </c>
      <c r="M346" s="10">
        <v>-5</v>
      </c>
      <c r="N346" s="10">
        <v>1</v>
      </c>
      <c r="O346" s="10">
        <v>5.26</v>
      </c>
      <c r="P346" s="11">
        <v>1.2975490539829138</v>
      </c>
      <c r="Q346" s="11">
        <v>1.2975490539829138</v>
      </c>
      <c r="R346" s="12">
        <v>26</v>
      </c>
      <c r="S346" s="12" t="s">
        <v>128</v>
      </c>
      <c r="T346" s="10" t="s">
        <v>78</v>
      </c>
      <c r="U346" s="13">
        <v>10</v>
      </c>
      <c r="V346" s="10">
        <v>1.1599999999999999</v>
      </c>
      <c r="W346" s="16"/>
      <c r="X346" s="15" t="s">
        <v>119</v>
      </c>
      <c r="Y346" s="12">
        <v>2</v>
      </c>
      <c r="Z346" s="16">
        <v>26</v>
      </c>
      <c r="AA346" s="16" t="s">
        <v>128</v>
      </c>
      <c r="AB346" s="16" t="s">
        <v>119</v>
      </c>
      <c r="AC346" s="16" t="s">
        <v>120</v>
      </c>
      <c r="AD346" s="16" t="s">
        <v>78</v>
      </c>
      <c r="AE346" s="16">
        <v>1.2975490539829138</v>
      </c>
      <c r="AF346" s="16">
        <v>1.1599999999999999</v>
      </c>
      <c r="AG346" s="16">
        <v>1.2511764999999999</v>
      </c>
      <c r="AH346" s="16">
        <v>12.975490539829138</v>
      </c>
      <c r="AI346" s="16">
        <v>31.374736125306864</v>
      </c>
      <c r="AJ346" s="16">
        <v>2.1105932912086081</v>
      </c>
      <c r="AK346" s="16">
        <f t="shared" si="26"/>
        <v>14.865363334562893</v>
      </c>
      <c r="AL346" s="10" t="s">
        <v>78</v>
      </c>
      <c r="AM346" s="10">
        <v>1</v>
      </c>
      <c r="AN346" s="10" t="s">
        <v>63</v>
      </c>
      <c r="AO346" s="10" t="s">
        <v>64</v>
      </c>
      <c r="AP346" s="10">
        <v>10</v>
      </c>
      <c r="AQ346" s="10">
        <v>-5</v>
      </c>
      <c r="AR346" s="17" t="s">
        <v>65</v>
      </c>
      <c r="AS346" s="10">
        <v>5.21</v>
      </c>
      <c r="AT346" s="18">
        <v>0.80173004193037434</v>
      </c>
      <c r="AU346" s="18">
        <v>45.362304066355506</v>
      </c>
      <c r="AV346" s="18">
        <v>2.3150489447434182</v>
      </c>
      <c r="AW346" s="18">
        <f t="shared" si="27"/>
        <v>19.594533484640046</v>
      </c>
      <c r="AX346" s="19" t="s">
        <v>78</v>
      </c>
      <c r="AY346" s="19">
        <v>0</v>
      </c>
      <c r="AZ346" s="19">
        <v>10</v>
      </c>
      <c r="BA346" s="19">
        <v>10</v>
      </c>
      <c r="BB346" s="19">
        <v>-5</v>
      </c>
      <c r="BC346" s="19">
        <v>1</v>
      </c>
      <c r="BD346" s="18">
        <v>1.1449970887661665</v>
      </c>
      <c r="BE346" s="16">
        <f t="shared" si="29"/>
        <v>0.9733635653482704</v>
      </c>
      <c r="BF346" s="16">
        <v>0.80173004193037434</v>
      </c>
      <c r="BG346" s="16">
        <v>1.1449970887661665</v>
      </c>
      <c r="BH346" s="20">
        <f t="shared" si="28"/>
        <v>0.34326704683579212</v>
      </c>
      <c r="BI346" s="10">
        <v>-5</v>
      </c>
    </row>
    <row r="347" spans="1:61" x14ac:dyDescent="0.25">
      <c r="A347" s="10">
        <v>91</v>
      </c>
      <c r="B347" s="10">
        <v>26</v>
      </c>
      <c r="C347" s="10" t="s">
        <v>128</v>
      </c>
      <c r="D347" s="10">
        <v>493998.558499999</v>
      </c>
      <c r="E347" s="10">
        <v>5180669.9977099802</v>
      </c>
      <c r="F347" s="10" t="s">
        <v>78</v>
      </c>
      <c r="G347" s="10" t="s">
        <v>119</v>
      </c>
      <c r="H347" s="10">
        <v>3</v>
      </c>
      <c r="I347" s="10" t="s">
        <v>120</v>
      </c>
      <c r="J347" s="10">
        <v>10</v>
      </c>
      <c r="K347" s="10">
        <v>20</v>
      </c>
      <c r="L347" s="10">
        <v>10</v>
      </c>
      <c r="M347" s="10">
        <v>-15</v>
      </c>
      <c r="N347" s="10">
        <v>2</v>
      </c>
      <c r="O347" s="10">
        <v>5.38</v>
      </c>
      <c r="P347" s="11">
        <v>1.2975490539829138</v>
      </c>
      <c r="Q347" s="11">
        <v>1.2975490539829138</v>
      </c>
      <c r="R347" s="12">
        <v>26</v>
      </c>
      <c r="S347" s="12" t="s">
        <v>128</v>
      </c>
      <c r="T347" s="10" t="s">
        <v>78</v>
      </c>
      <c r="U347" s="21">
        <v>10</v>
      </c>
      <c r="V347" s="10">
        <v>1.1599999999999999</v>
      </c>
      <c r="W347" s="16"/>
      <c r="X347" s="15" t="s">
        <v>119</v>
      </c>
      <c r="Y347" s="12">
        <v>3</v>
      </c>
      <c r="Z347" s="16">
        <v>26</v>
      </c>
      <c r="AA347" s="16" t="s">
        <v>128</v>
      </c>
      <c r="AB347" s="16" t="s">
        <v>119</v>
      </c>
      <c r="AC347" s="16" t="s">
        <v>120</v>
      </c>
      <c r="AD347" s="16" t="s">
        <v>78</v>
      </c>
      <c r="AE347" s="16">
        <v>1.2975490539829138</v>
      </c>
      <c r="AF347" s="16">
        <v>1.1599999999999999</v>
      </c>
      <c r="AG347" s="16">
        <v>1.2511764999999999</v>
      </c>
      <c r="AH347" s="16">
        <v>25.950981079658277</v>
      </c>
      <c r="AI347" s="16">
        <v>30.233868742084869</v>
      </c>
      <c r="AJ347" s="16">
        <v>2.0656155363595166</v>
      </c>
      <c r="AK347" s="16">
        <f t="shared" si="26"/>
        <v>14.636735738040421</v>
      </c>
      <c r="AL347" s="10" t="s">
        <v>78</v>
      </c>
      <c r="AM347" s="10">
        <v>1</v>
      </c>
      <c r="AN347" s="10" t="s">
        <v>64</v>
      </c>
      <c r="AO347" s="10" t="s">
        <v>68</v>
      </c>
      <c r="AP347" s="10">
        <v>10</v>
      </c>
      <c r="AQ347" s="10">
        <v>-15</v>
      </c>
      <c r="AR347" s="17" t="s">
        <v>69</v>
      </c>
      <c r="AS347" s="10">
        <v>5.43</v>
      </c>
      <c r="AT347" s="18">
        <v>1.2975490539829138</v>
      </c>
      <c r="AU347" s="18">
        <v>29.625640000537892</v>
      </c>
      <c r="AV347" s="18">
        <v>2.1999944210280309</v>
      </c>
      <c r="AW347" s="18">
        <f t="shared" si="27"/>
        <v>13.466234149218518</v>
      </c>
      <c r="AX347" s="19" t="s">
        <v>78</v>
      </c>
      <c r="AY347" s="19">
        <v>10</v>
      </c>
      <c r="AZ347" s="19">
        <v>20</v>
      </c>
      <c r="BA347" s="19">
        <v>10</v>
      </c>
      <c r="BB347" s="19">
        <v>-15</v>
      </c>
      <c r="BC347" s="19">
        <v>2</v>
      </c>
      <c r="BD347" s="18">
        <v>1.3283166010903893</v>
      </c>
      <c r="BE347" s="16">
        <f t="shared" si="29"/>
        <v>1.3129328275366516</v>
      </c>
      <c r="BF347" s="16">
        <v>1.2975490539829138</v>
      </c>
      <c r="BG347" s="16">
        <v>1.3283166010903893</v>
      </c>
      <c r="BH347" s="20">
        <f t="shared" si="28"/>
        <v>3.0767547107475535E-2</v>
      </c>
      <c r="BI347" s="10">
        <v>-15</v>
      </c>
    </row>
    <row r="348" spans="1:61" x14ac:dyDescent="0.25">
      <c r="A348" s="10">
        <v>91</v>
      </c>
      <c r="B348" s="10">
        <v>26</v>
      </c>
      <c r="C348" s="10" t="s">
        <v>128</v>
      </c>
      <c r="D348" s="10">
        <v>493998.558499999</v>
      </c>
      <c r="E348" s="10">
        <v>5180669.9977099802</v>
      </c>
      <c r="F348" s="10" t="s">
        <v>78</v>
      </c>
      <c r="G348" s="10" t="s">
        <v>119</v>
      </c>
      <c r="H348" s="10">
        <v>3</v>
      </c>
      <c r="I348" s="10" t="s">
        <v>120</v>
      </c>
      <c r="J348" s="10">
        <v>20</v>
      </c>
      <c r="K348" s="10">
        <v>30</v>
      </c>
      <c r="L348" s="10">
        <v>10</v>
      </c>
      <c r="M348" s="10">
        <v>-25</v>
      </c>
      <c r="N348" s="10">
        <v>3</v>
      </c>
      <c r="O348" s="10">
        <v>6.37</v>
      </c>
      <c r="P348" s="11">
        <v>1.3210639142744414</v>
      </c>
      <c r="Q348" s="11">
        <v>1.3210639142744414</v>
      </c>
      <c r="R348" s="12">
        <v>26</v>
      </c>
      <c r="S348" s="12" t="s">
        <v>128</v>
      </c>
      <c r="T348" s="10" t="s">
        <v>102</v>
      </c>
      <c r="U348" s="13">
        <v>10</v>
      </c>
      <c r="V348" s="10">
        <v>1.1599999999999999</v>
      </c>
      <c r="W348" s="16"/>
      <c r="X348" s="15" t="s">
        <v>119</v>
      </c>
      <c r="Y348" s="12">
        <v>4</v>
      </c>
      <c r="Z348" s="16">
        <v>26</v>
      </c>
      <c r="AA348" s="16" t="s">
        <v>128</v>
      </c>
      <c r="AB348" s="16" t="s">
        <v>119</v>
      </c>
      <c r="AC348" s="16" t="s">
        <v>120</v>
      </c>
      <c r="AD348" s="16" t="s">
        <v>102</v>
      </c>
      <c r="AE348" s="16">
        <v>1.3210639142744414</v>
      </c>
      <c r="AF348" s="16">
        <v>1.1599999999999999</v>
      </c>
      <c r="AG348" s="16">
        <v>1.2433333</v>
      </c>
      <c r="AH348" s="16">
        <v>39.161620222402689</v>
      </c>
      <c r="AI348" s="16">
        <v>24.149890160292159</v>
      </c>
      <c r="AJ348" s="16">
        <v>1.8101216372463884</v>
      </c>
      <c r="AK348" s="16">
        <f t="shared" si="26"/>
        <v>13.34158415841584</v>
      </c>
      <c r="AL348" s="10" t="s">
        <v>102</v>
      </c>
      <c r="AM348" s="10">
        <v>2</v>
      </c>
      <c r="AN348" s="10" t="s">
        <v>68</v>
      </c>
      <c r="AO348" s="10" t="s">
        <v>70</v>
      </c>
      <c r="AP348" s="10">
        <v>10</v>
      </c>
      <c r="AQ348" s="10">
        <v>-25</v>
      </c>
      <c r="AR348" s="17" t="s">
        <v>71</v>
      </c>
      <c r="AS348" s="10">
        <v>6.24</v>
      </c>
      <c r="AT348" s="18">
        <v>1.3210639142744414</v>
      </c>
      <c r="AU348" s="18">
        <v>24.913944359301691</v>
      </c>
      <c r="AV348" s="18">
        <v>2.0103950647428452</v>
      </c>
      <c r="AW348" s="18">
        <f t="shared" si="27"/>
        <v>12.392561440399525</v>
      </c>
      <c r="AX348" s="19" t="s">
        <v>103</v>
      </c>
      <c r="AY348" s="19">
        <v>20</v>
      </c>
      <c r="AZ348" s="19">
        <v>30</v>
      </c>
      <c r="BA348" s="19">
        <v>10</v>
      </c>
      <c r="BB348" s="19">
        <v>-25</v>
      </c>
      <c r="BC348" s="19">
        <v>3</v>
      </c>
      <c r="BD348" s="18">
        <v>1.3152601584416956</v>
      </c>
      <c r="BE348" s="16">
        <f t="shared" si="29"/>
        <v>1.3181620363580686</v>
      </c>
      <c r="BF348" s="16">
        <v>1.3210639142744414</v>
      </c>
      <c r="BG348" s="16">
        <v>1.3152601584416956</v>
      </c>
      <c r="BH348" s="20">
        <f t="shared" si="28"/>
        <v>-5.8037558327457273E-3</v>
      </c>
      <c r="BI348" s="10">
        <v>-25</v>
      </c>
    </row>
    <row r="349" spans="1:61" x14ac:dyDescent="0.25">
      <c r="A349" s="10">
        <v>91</v>
      </c>
      <c r="B349" s="10">
        <v>26</v>
      </c>
      <c r="C349" s="10" t="s">
        <v>128</v>
      </c>
      <c r="D349" s="10">
        <v>493998.558499999</v>
      </c>
      <c r="E349" s="10">
        <v>5180669.9977099802</v>
      </c>
      <c r="F349" s="10" t="s">
        <v>103</v>
      </c>
      <c r="G349" s="10" t="s">
        <v>119</v>
      </c>
      <c r="H349" s="10">
        <v>3</v>
      </c>
      <c r="I349" s="10" t="s">
        <v>120</v>
      </c>
      <c r="J349" s="10">
        <v>22</v>
      </c>
      <c r="K349" s="10">
        <v>37</v>
      </c>
      <c r="L349" s="10">
        <v>15</v>
      </c>
      <c r="M349" s="10">
        <v>-29.5</v>
      </c>
      <c r="N349" s="10">
        <v>4</v>
      </c>
      <c r="O349" s="10" t="s">
        <v>80</v>
      </c>
      <c r="P349" s="11">
        <v>1.2109457032689246</v>
      </c>
      <c r="Q349" s="22">
        <v>1.178825608480679</v>
      </c>
      <c r="R349" s="13">
        <v>26</v>
      </c>
      <c r="S349" s="13" t="s">
        <v>128</v>
      </c>
      <c r="T349" s="10" t="s">
        <v>103</v>
      </c>
      <c r="U349" s="12">
        <v>7</v>
      </c>
      <c r="V349" s="10">
        <v>1.2</v>
      </c>
      <c r="W349" s="16"/>
      <c r="X349" s="15" t="s">
        <v>119</v>
      </c>
      <c r="Y349" s="12">
        <v>5</v>
      </c>
      <c r="Z349" s="16">
        <v>26</v>
      </c>
      <c r="AA349" s="16" t="s">
        <v>128</v>
      </c>
      <c r="AB349" s="16" t="s">
        <v>119</v>
      </c>
      <c r="AC349" s="16" t="s">
        <v>120</v>
      </c>
      <c r="AD349" s="16" t="s">
        <v>103</v>
      </c>
      <c r="AE349" s="16">
        <v>1.2109457032689246</v>
      </c>
      <c r="AF349" s="16">
        <v>1.2</v>
      </c>
      <c r="AG349" s="16">
        <v>1.284</v>
      </c>
      <c r="AH349" s="16">
        <v>47.63824014528516</v>
      </c>
      <c r="AI349" s="16">
        <v>31.594524980378534</v>
      </c>
      <c r="AJ349" s="16">
        <v>2.4216209231850896</v>
      </c>
      <c r="AK349" s="16">
        <f t="shared" si="26"/>
        <v>13.046850015989763</v>
      </c>
      <c r="AL349" s="10" t="s">
        <v>103</v>
      </c>
      <c r="AM349" s="10">
        <v>2</v>
      </c>
      <c r="AN349" s="10">
        <v>30</v>
      </c>
      <c r="AO349" s="10">
        <v>37</v>
      </c>
      <c r="AP349" s="10">
        <v>7</v>
      </c>
      <c r="AQ349" s="10">
        <v>-33.5</v>
      </c>
      <c r="AR349" s="17">
        <v>4</v>
      </c>
      <c r="AS349" s="10">
        <v>6.16</v>
      </c>
      <c r="AT349" s="16">
        <v>1.2109457032689246</v>
      </c>
      <c r="AU349" s="16">
        <v>14.215291610673908</v>
      </c>
      <c r="AV349" s="16">
        <v>1.2178359843205246</v>
      </c>
      <c r="AW349" s="16">
        <f t="shared" si="27"/>
        <v>11.672583002714557</v>
      </c>
      <c r="AX349" s="10" t="s">
        <v>103</v>
      </c>
      <c r="AY349" s="10">
        <v>30</v>
      </c>
      <c r="AZ349" s="10">
        <v>37</v>
      </c>
      <c r="BA349" s="10">
        <v>7</v>
      </c>
      <c r="BB349" s="10">
        <v>-33.5</v>
      </c>
      <c r="BC349" s="10">
        <v>4</v>
      </c>
      <c r="BD349" s="16">
        <v>1.1467055136924336</v>
      </c>
      <c r="BE349" s="18">
        <f t="shared" si="29"/>
        <v>1.178825608480679</v>
      </c>
      <c r="BF349" s="16">
        <v>1.178825608480679</v>
      </c>
      <c r="BG349" s="16">
        <v>1.178825608480679</v>
      </c>
      <c r="BH349" s="20">
        <f t="shared" si="28"/>
        <v>-6.4240189576491025E-2</v>
      </c>
      <c r="BI349" s="10">
        <v>-33.5</v>
      </c>
    </row>
    <row r="350" spans="1:61" x14ac:dyDescent="0.25">
      <c r="A350" s="10">
        <v>91</v>
      </c>
      <c r="B350" s="10">
        <v>26</v>
      </c>
      <c r="C350" s="10" t="s">
        <v>128</v>
      </c>
      <c r="D350" s="10">
        <v>493998.558499999</v>
      </c>
      <c r="E350" s="10">
        <v>5180669.9977099802</v>
      </c>
      <c r="F350" s="10" t="s">
        <v>104</v>
      </c>
      <c r="G350" s="10" t="s">
        <v>119</v>
      </c>
      <c r="H350" s="10">
        <v>3</v>
      </c>
      <c r="I350" s="10" t="s">
        <v>120</v>
      </c>
      <c r="J350" s="10">
        <v>37</v>
      </c>
      <c r="K350" s="10">
        <v>55</v>
      </c>
      <c r="L350" s="10">
        <v>18</v>
      </c>
      <c r="M350" s="10">
        <v>-46</v>
      </c>
      <c r="N350" s="10">
        <v>5</v>
      </c>
      <c r="O350" s="10">
        <v>6.42</v>
      </c>
      <c r="P350" s="11">
        <v>1.2907051077630796</v>
      </c>
      <c r="Q350" s="22">
        <v>1.2335488821920819</v>
      </c>
      <c r="R350" s="12">
        <v>26</v>
      </c>
      <c r="S350" s="12" t="s">
        <v>128</v>
      </c>
      <c r="T350" s="10" t="s">
        <v>104</v>
      </c>
      <c r="U350" s="12">
        <v>18</v>
      </c>
      <c r="V350" s="10">
        <v>1.33</v>
      </c>
      <c r="W350" s="16"/>
      <c r="X350" s="15" t="s">
        <v>119</v>
      </c>
      <c r="Y350" s="12">
        <v>6</v>
      </c>
      <c r="Z350" s="16">
        <v>26</v>
      </c>
      <c r="AA350" s="16" t="s">
        <v>128</v>
      </c>
      <c r="AB350" s="16" t="s">
        <v>119</v>
      </c>
      <c r="AC350" s="16" t="s">
        <v>120</v>
      </c>
      <c r="AD350" s="16" t="s">
        <v>104</v>
      </c>
      <c r="AE350" s="16">
        <v>1.2907051077630796</v>
      </c>
      <c r="AF350" s="16">
        <v>1.33</v>
      </c>
      <c r="AG350" s="16">
        <v>1.385</v>
      </c>
      <c r="AH350" s="16">
        <v>70.870932085020598</v>
      </c>
      <c r="AI350" s="16">
        <v>35.966700000000003</v>
      </c>
      <c r="AJ350" s="16">
        <v>2.9054699999999998</v>
      </c>
      <c r="AK350" s="16">
        <f t="shared" si="26"/>
        <v>12.378961063098227</v>
      </c>
      <c r="AL350" s="10" t="s">
        <v>104</v>
      </c>
      <c r="AM350" s="10">
        <v>2</v>
      </c>
      <c r="AN350" s="10">
        <v>37</v>
      </c>
      <c r="AO350" s="10">
        <v>55</v>
      </c>
      <c r="AP350" s="10">
        <v>18</v>
      </c>
      <c r="AQ350" s="10">
        <v>-46</v>
      </c>
      <c r="AR350" s="17">
        <v>5</v>
      </c>
      <c r="AS350" s="10">
        <v>6.61</v>
      </c>
      <c r="AT350" s="16">
        <v>1.2907051077630796</v>
      </c>
      <c r="AU350" s="16">
        <v>16.240348646633262</v>
      </c>
      <c r="AV350" s="16">
        <v>1.7299062418327003</v>
      </c>
      <c r="AW350" s="16">
        <f t="shared" si="27"/>
        <v>9.3879935535858188</v>
      </c>
      <c r="AX350" s="10" t="s">
        <v>104</v>
      </c>
      <c r="AY350" s="10">
        <v>37</v>
      </c>
      <c r="AZ350" s="10">
        <v>55</v>
      </c>
      <c r="BA350" s="10">
        <v>18</v>
      </c>
      <c r="BB350" s="10">
        <v>-46</v>
      </c>
      <c r="BC350" s="10">
        <v>5</v>
      </c>
      <c r="BD350" s="16">
        <v>1.1763926566210841</v>
      </c>
      <c r="BE350" s="18">
        <f t="shared" si="29"/>
        <v>1.2335488821920819</v>
      </c>
      <c r="BF350" s="16">
        <v>1.2335488821920819</v>
      </c>
      <c r="BG350" s="16">
        <v>1.2335488821920819</v>
      </c>
      <c r="BH350" s="20">
        <f t="shared" si="28"/>
        <v>-0.11431245114199551</v>
      </c>
      <c r="BI350" s="10">
        <v>-46</v>
      </c>
    </row>
    <row r="351" spans="1:61" x14ac:dyDescent="0.25">
      <c r="A351" s="10">
        <v>91</v>
      </c>
      <c r="B351" s="10">
        <v>26</v>
      </c>
      <c r="C351" s="10" t="s">
        <v>128</v>
      </c>
      <c r="D351" s="10">
        <v>493998.558499999</v>
      </c>
      <c r="E351" s="10">
        <v>5180669.9977099802</v>
      </c>
      <c r="F351" s="10" t="s">
        <v>83</v>
      </c>
      <c r="G351" s="10" t="s">
        <v>119</v>
      </c>
      <c r="H351" s="10">
        <v>3</v>
      </c>
      <c r="I351" s="10" t="s">
        <v>120</v>
      </c>
      <c r="J351" s="10">
        <v>55</v>
      </c>
      <c r="K351" s="10">
        <v>86</v>
      </c>
      <c r="L351" s="10">
        <v>31</v>
      </c>
      <c r="M351" s="10">
        <v>-70.5</v>
      </c>
      <c r="N351" s="10">
        <v>6</v>
      </c>
      <c r="O351" s="10">
        <v>6.68</v>
      </c>
      <c r="P351" s="11">
        <v>1.5</v>
      </c>
      <c r="Q351" s="22">
        <v>1.5</v>
      </c>
      <c r="R351" s="12">
        <v>26</v>
      </c>
      <c r="S351" s="12" t="s">
        <v>128</v>
      </c>
      <c r="T351" s="10" t="s">
        <v>83</v>
      </c>
      <c r="U351" s="12">
        <v>31</v>
      </c>
      <c r="V351" s="10">
        <v>1.53</v>
      </c>
      <c r="W351" s="16"/>
      <c r="X351" s="15" t="s">
        <v>119</v>
      </c>
      <c r="Y351" s="12">
        <v>7</v>
      </c>
      <c r="Z351" s="16">
        <v>26</v>
      </c>
      <c r="AA351" s="16" t="s">
        <v>128</v>
      </c>
      <c r="AB351" s="16" t="s">
        <v>119</v>
      </c>
      <c r="AC351" s="16" t="s">
        <v>120</v>
      </c>
      <c r="AD351" s="16" t="s">
        <v>83</v>
      </c>
      <c r="AE351" s="16">
        <v>1.5</v>
      </c>
      <c r="AF351" s="16">
        <v>1.53</v>
      </c>
      <c r="AG351" s="16">
        <v>1.4200714000000001</v>
      </c>
      <c r="AH351" s="16">
        <v>117.3709320850206</v>
      </c>
      <c r="AI351" s="16">
        <v>28.434967104537915</v>
      </c>
      <c r="AJ351" s="16">
        <v>2.45329275484512</v>
      </c>
      <c r="AK351" s="16">
        <f t="shared" si="26"/>
        <v>11.590531561461795</v>
      </c>
      <c r="AL351" s="10" t="s">
        <v>83</v>
      </c>
      <c r="AM351" s="10">
        <v>3</v>
      </c>
      <c r="AN351" s="10">
        <v>55</v>
      </c>
      <c r="AO351" s="10">
        <v>86</v>
      </c>
      <c r="AP351" s="10">
        <v>31</v>
      </c>
      <c r="AQ351" s="10">
        <v>-70.5</v>
      </c>
      <c r="AR351" s="17">
        <v>6</v>
      </c>
      <c r="AS351" s="10">
        <v>6.72</v>
      </c>
      <c r="AT351" s="26">
        <v>0.72437014145139089</v>
      </c>
      <c r="AU351" s="16">
        <v>11.987181336197022</v>
      </c>
      <c r="AV351" s="16">
        <v>1.4629741561823013</v>
      </c>
      <c r="AW351" s="16">
        <f t="shared" si="27"/>
        <v>8.1937068303914025</v>
      </c>
      <c r="AX351" s="10" t="s">
        <v>83</v>
      </c>
      <c r="AY351" s="10">
        <v>55</v>
      </c>
      <c r="AZ351" s="10">
        <v>86</v>
      </c>
      <c r="BA351" s="10">
        <v>31</v>
      </c>
      <c r="BB351" s="10">
        <v>-70.5</v>
      </c>
      <c r="BC351" s="10">
        <v>6</v>
      </c>
      <c r="BD351" s="16">
        <v>1.5269729545132198</v>
      </c>
      <c r="BE351" s="26">
        <v>1.5</v>
      </c>
      <c r="BF351" s="16">
        <v>1.5</v>
      </c>
      <c r="BG351" s="16">
        <v>1.5</v>
      </c>
      <c r="BH351" s="20">
        <f t="shared" si="28"/>
        <v>0.8026028130618289</v>
      </c>
      <c r="BI351" s="10">
        <v>-70.5</v>
      </c>
    </row>
    <row r="352" spans="1:61" x14ac:dyDescent="0.25">
      <c r="A352" s="10">
        <v>91</v>
      </c>
      <c r="B352" s="10">
        <v>26</v>
      </c>
      <c r="C352" s="10" t="s">
        <v>128</v>
      </c>
      <c r="D352" s="10">
        <v>493998.558499999</v>
      </c>
      <c r="E352" s="10">
        <v>5180669.9977099802</v>
      </c>
      <c r="F352" s="10" t="s">
        <v>99</v>
      </c>
      <c r="G352" s="10" t="s">
        <v>119</v>
      </c>
      <c r="H352" s="10">
        <v>3</v>
      </c>
      <c r="I352" s="10" t="s">
        <v>120</v>
      </c>
      <c r="J352" s="10">
        <v>86</v>
      </c>
      <c r="K352" s="10">
        <v>125</v>
      </c>
      <c r="L352" s="10">
        <v>39</v>
      </c>
      <c r="M352" s="10">
        <v>-105.5</v>
      </c>
      <c r="N352" s="10">
        <v>7</v>
      </c>
      <c r="O352" s="10">
        <v>6.65</v>
      </c>
      <c r="P352" s="11">
        <v>1.6432407799573465</v>
      </c>
      <c r="Q352" s="22">
        <v>1.6242337943991298</v>
      </c>
      <c r="R352" s="12">
        <v>26</v>
      </c>
      <c r="S352" s="12" t="s">
        <v>128</v>
      </c>
      <c r="T352" s="10" t="s">
        <v>99</v>
      </c>
      <c r="U352" s="12">
        <v>39</v>
      </c>
      <c r="V352" s="10">
        <v>1.6</v>
      </c>
      <c r="W352" s="16"/>
      <c r="X352" s="15" t="s">
        <v>119</v>
      </c>
      <c r="Y352" s="12">
        <v>8</v>
      </c>
      <c r="Z352" s="16">
        <v>26</v>
      </c>
      <c r="AA352" s="16" t="s">
        <v>128</v>
      </c>
      <c r="AB352" s="16" t="s">
        <v>119</v>
      </c>
      <c r="AC352" s="16" t="s">
        <v>120</v>
      </c>
      <c r="AD352" s="16" t="s">
        <v>99</v>
      </c>
      <c r="AE352" s="16">
        <v>1.6432407799573465</v>
      </c>
      <c r="AF352" s="16">
        <v>1.6</v>
      </c>
      <c r="AG352" s="16">
        <v>1.5987499999999999</v>
      </c>
      <c r="AH352" s="16">
        <v>181.45732250335712</v>
      </c>
      <c r="AI352" s="16">
        <v>23.152663332696473</v>
      </c>
      <c r="AJ352" s="16">
        <v>1.7714742119768909</v>
      </c>
      <c r="AK352" s="16">
        <f t="shared" si="26"/>
        <v>13.069715142428787</v>
      </c>
      <c r="AL352" s="10" t="s">
        <v>99</v>
      </c>
      <c r="AM352" s="10">
        <v>6</v>
      </c>
      <c r="AN352" s="10">
        <v>86</v>
      </c>
      <c r="AO352" s="10">
        <v>125</v>
      </c>
      <c r="AP352" s="10">
        <v>39</v>
      </c>
      <c r="AQ352" s="10">
        <v>-105.5</v>
      </c>
      <c r="AR352" s="17">
        <v>7</v>
      </c>
      <c r="AS352" s="10">
        <v>6.56</v>
      </c>
      <c r="AT352" s="16">
        <v>1.6432407799573465</v>
      </c>
      <c r="AU352" s="16">
        <v>20.688368554847393</v>
      </c>
      <c r="AV352" s="16">
        <v>2.7255941844918516</v>
      </c>
      <c r="AW352" s="16">
        <f t="shared" si="27"/>
        <v>7.5904067716905725</v>
      </c>
      <c r="AX352" s="10" t="s">
        <v>99</v>
      </c>
      <c r="AY352" s="10">
        <v>86</v>
      </c>
      <c r="AZ352" s="10">
        <v>125</v>
      </c>
      <c r="BA352" s="10">
        <v>39</v>
      </c>
      <c r="BB352" s="10">
        <v>-105.5</v>
      </c>
      <c r="BC352" s="10">
        <v>7</v>
      </c>
      <c r="BD352" s="16">
        <v>1.605226808840913</v>
      </c>
      <c r="BE352" s="18">
        <f t="shared" ref="BE352:BE383" si="30">(AT352+BD352)/2</f>
        <v>1.6242337943991298</v>
      </c>
      <c r="BF352" s="16">
        <v>1.6242337943991298</v>
      </c>
      <c r="BG352" s="16">
        <v>1.6242337943991298</v>
      </c>
      <c r="BH352" s="20">
        <f t="shared" si="28"/>
        <v>-3.8013971116433565E-2</v>
      </c>
      <c r="BI352" s="10">
        <v>-105.5</v>
      </c>
    </row>
    <row r="353" spans="1:61" x14ac:dyDescent="0.25">
      <c r="A353" s="10">
        <v>91</v>
      </c>
      <c r="B353" s="10">
        <v>26</v>
      </c>
      <c r="C353" s="10" t="s">
        <v>128</v>
      </c>
      <c r="D353" s="10">
        <v>493998.558499999</v>
      </c>
      <c r="E353" s="10">
        <v>5180669.9977099802</v>
      </c>
      <c r="F353" s="10" t="s">
        <v>76</v>
      </c>
      <c r="G353" s="10" t="s">
        <v>119</v>
      </c>
      <c r="H353" s="10">
        <v>3</v>
      </c>
      <c r="I353" s="10" t="s">
        <v>120</v>
      </c>
      <c r="J353" s="10">
        <v>125</v>
      </c>
      <c r="K353" s="10">
        <v>153</v>
      </c>
      <c r="L353" s="10">
        <v>28</v>
      </c>
      <c r="M353" s="10">
        <v>-139</v>
      </c>
      <c r="N353" s="10">
        <v>8</v>
      </c>
      <c r="O353" s="10">
        <v>6.54</v>
      </c>
      <c r="P353" s="11">
        <v>1.7024893437674347</v>
      </c>
      <c r="Q353" s="22">
        <v>1.7092410952381698</v>
      </c>
      <c r="R353" s="12">
        <v>26</v>
      </c>
      <c r="S353" s="12" t="s">
        <v>128</v>
      </c>
      <c r="T353" s="10" t="s">
        <v>76</v>
      </c>
      <c r="U353" s="12">
        <v>28</v>
      </c>
      <c r="V353" s="10">
        <v>1.65</v>
      </c>
      <c r="W353" s="16"/>
      <c r="X353" s="15" t="s">
        <v>119</v>
      </c>
      <c r="Y353" s="12">
        <v>9</v>
      </c>
      <c r="Z353" s="16">
        <v>26</v>
      </c>
      <c r="AA353" s="16" t="s">
        <v>128</v>
      </c>
      <c r="AB353" s="16" t="s">
        <v>119</v>
      </c>
      <c r="AC353" s="16" t="s">
        <v>120</v>
      </c>
      <c r="AD353" s="16" t="s">
        <v>76</v>
      </c>
      <c r="AE353" s="16">
        <v>1.7024893437674347</v>
      </c>
      <c r="AF353" s="16">
        <v>1.65</v>
      </c>
      <c r="AG353" s="16">
        <v>1.59</v>
      </c>
      <c r="AH353" s="16">
        <v>229.12702412884528</v>
      </c>
      <c r="AI353" s="16">
        <v>14.128139379060149</v>
      </c>
      <c r="AJ353" s="16">
        <v>1.1201114246313082</v>
      </c>
      <c r="AK353" s="16">
        <f t="shared" si="26"/>
        <v>12.613155323998697</v>
      </c>
      <c r="AL353" s="10" t="s">
        <v>76</v>
      </c>
      <c r="AM353" s="10">
        <v>7</v>
      </c>
      <c r="AN353" s="10">
        <v>125</v>
      </c>
      <c r="AO353" s="10">
        <v>153</v>
      </c>
      <c r="AP353" s="10">
        <v>28</v>
      </c>
      <c r="AQ353" s="10">
        <v>-139</v>
      </c>
      <c r="AR353" s="17">
        <v>8</v>
      </c>
      <c r="AS353" s="10">
        <v>6.41</v>
      </c>
      <c r="AT353" s="16">
        <v>1.7024893437674347</v>
      </c>
      <c r="AU353" s="16">
        <v>12.891794107597022</v>
      </c>
      <c r="AV353" s="16">
        <v>1.6979947718998889</v>
      </c>
      <c r="AW353" s="16">
        <f t="shared" si="27"/>
        <v>7.5923638405390221</v>
      </c>
      <c r="AX353" s="10" t="s">
        <v>76</v>
      </c>
      <c r="AY353" s="10">
        <v>125</v>
      </c>
      <c r="AZ353" s="10">
        <v>153</v>
      </c>
      <c r="BA353" s="10">
        <v>28</v>
      </c>
      <c r="BB353" s="10">
        <v>-139</v>
      </c>
      <c r="BC353" s="10">
        <v>8</v>
      </c>
      <c r="BD353" s="16">
        <v>1.7159928467089052</v>
      </c>
      <c r="BE353" s="18">
        <f t="shared" si="30"/>
        <v>1.7092410952381698</v>
      </c>
      <c r="BF353" s="16">
        <v>1.7092410952381698</v>
      </c>
      <c r="BG353" s="16">
        <v>1.7092410952381698</v>
      </c>
      <c r="BH353" s="20">
        <f t="shared" si="28"/>
        <v>1.3503502941470513E-2</v>
      </c>
      <c r="BI353" s="10">
        <v>-139</v>
      </c>
    </row>
    <row r="354" spans="1:61" x14ac:dyDescent="0.25">
      <c r="A354" s="10">
        <v>93</v>
      </c>
      <c r="B354" s="10">
        <v>28</v>
      </c>
      <c r="C354" s="10" t="s">
        <v>128</v>
      </c>
      <c r="D354" s="10">
        <v>494062.370444</v>
      </c>
      <c r="E354" s="10">
        <v>5180663.4891600003</v>
      </c>
      <c r="F354" s="10" t="s">
        <v>78</v>
      </c>
      <c r="G354" s="10" t="s">
        <v>192</v>
      </c>
      <c r="H354" s="10">
        <v>6</v>
      </c>
      <c r="I354" s="10" t="s">
        <v>79</v>
      </c>
      <c r="J354" s="10">
        <v>0</v>
      </c>
      <c r="K354" s="10">
        <v>10</v>
      </c>
      <c r="L354" s="10">
        <v>10</v>
      </c>
      <c r="M354" s="10">
        <v>-5</v>
      </c>
      <c r="N354" s="10">
        <v>1</v>
      </c>
      <c r="O354" s="10">
        <v>5.37</v>
      </c>
      <c r="P354" s="11">
        <v>1.3026369082096432</v>
      </c>
      <c r="Q354" s="11">
        <v>1.3026369082096432</v>
      </c>
      <c r="R354" s="12">
        <v>28</v>
      </c>
      <c r="S354" s="12" t="s">
        <v>128</v>
      </c>
      <c r="T354" s="10" t="s">
        <v>78</v>
      </c>
      <c r="U354" s="13">
        <v>10</v>
      </c>
      <c r="V354" s="10">
        <v>1.1599999999999999</v>
      </c>
      <c r="W354" s="16"/>
      <c r="X354" s="15" t="s">
        <v>192</v>
      </c>
      <c r="Y354" s="12">
        <v>2</v>
      </c>
      <c r="Z354" s="16">
        <v>28</v>
      </c>
      <c r="AA354" s="16" t="s">
        <v>128</v>
      </c>
      <c r="AB354" s="16" t="s">
        <v>192</v>
      </c>
      <c r="AC354" s="16" t="s">
        <v>79</v>
      </c>
      <c r="AD354" s="16" t="s">
        <v>78</v>
      </c>
      <c r="AE354" s="16">
        <v>1.3026369082096432</v>
      </c>
      <c r="AF354" s="16">
        <v>1.1599999999999999</v>
      </c>
      <c r="AG354" s="16">
        <v>1.1599999999999999</v>
      </c>
      <c r="AH354" s="16">
        <v>13.026369082096432</v>
      </c>
      <c r="AI354" s="16">
        <v>36.045265887069036</v>
      </c>
      <c r="AJ354" s="16">
        <v>2.4023229861202235</v>
      </c>
      <c r="AK354" s="16">
        <f t="shared" si="26"/>
        <v>15.004337924303224</v>
      </c>
      <c r="AL354" s="10" t="s">
        <v>78</v>
      </c>
      <c r="AM354" s="10">
        <v>1</v>
      </c>
      <c r="AN354" s="10" t="s">
        <v>63</v>
      </c>
      <c r="AO354" s="10" t="s">
        <v>64</v>
      </c>
      <c r="AP354" s="10">
        <v>10</v>
      </c>
      <c r="AQ354" s="10">
        <v>-5</v>
      </c>
      <c r="AR354" s="17" t="s">
        <v>65</v>
      </c>
      <c r="AS354" s="10">
        <v>4.6900000000000004</v>
      </c>
      <c r="AT354" s="18">
        <v>0.9646571060660607</v>
      </c>
      <c r="AU354" s="18">
        <v>47.932556014982907</v>
      </c>
      <c r="AV354" s="18">
        <v>3.1117633311162969</v>
      </c>
      <c r="AW354" s="18">
        <f t="shared" si="27"/>
        <v>15.403663747714337</v>
      </c>
      <c r="AX354" s="19" t="s">
        <v>78</v>
      </c>
      <c r="AY354" s="19">
        <v>0</v>
      </c>
      <c r="AZ354" s="19">
        <v>10</v>
      </c>
      <c r="BA354" s="19">
        <v>10</v>
      </c>
      <c r="BB354" s="19">
        <v>-5</v>
      </c>
      <c r="BC354" s="19">
        <v>1</v>
      </c>
      <c r="BD354" s="18">
        <v>1.2258058824567286</v>
      </c>
      <c r="BE354" s="16">
        <f t="shared" si="30"/>
        <v>1.0952314942613945</v>
      </c>
      <c r="BF354" s="16">
        <v>0.9646571060660607</v>
      </c>
      <c r="BG354" s="16">
        <v>1.2258058824567286</v>
      </c>
      <c r="BH354" s="20">
        <f t="shared" si="28"/>
        <v>0.26114877639066791</v>
      </c>
      <c r="BI354" s="10">
        <v>-5</v>
      </c>
    </row>
    <row r="355" spans="1:61" x14ac:dyDescent="0.25">
      <c r="A355" s="10">
        <v>93</v>
      </c>
      <c r="B355" s="10">
        <v>28</v>
      </c>
      <c r="C355" s="10" t="s">
        <v>128</v>
      </c>
      <c r="D355" s="10">
        <v>494062.370444</v>
      </c>
      <c r="E355" s="10">
        <v>5180663.4891600003</v>
      </c>
      <c r="F355" s="10" t="s">
        <v>78</v>
      </c>
      <c r="G355" s="10" t="s">
        <v>192</v>
      </c>
      <c r="H355" s="10">
        <v>6</v>
      </c>
      <c r="I355" s="10" t="s">
        <v>79</v>
      </c>
      <c r="J355" s="10">
        <v>10</v>
      </c>
      <c r="K355" s="10">
        <v>20</v>
      </c>
      <c r="L355" s="10">
        <v>10</v>
      </c>
      <c r="M355" s="10">
        <v>-15</v>
      </c>
      <c r="N355" s="10">
        <v>2</v>
      </c>
      <c r="O355" s="10">
        <v>5.27</v>
      </c>
      <c r="P355" s="11">
        <v>1.3026369082096432</v>
      </c>
      <c r="Q355" s="11">
        <v>1.3026369082096432</v>
      </c>
      <c r="R355" s="12">
        <v>28</v>
      </c>
      <c r="S355" s="12" t="s">
        <v>128</v>
      </c>
      <c r="T355" s="10" t="s">
        <v>102</v>
      </c>
      <c r="U355" s="21">
        <v>10</v>
      </c>
      <c r="V355" s="10">
        <v>1.1599999999999999</v>
      </c>
      <c r="W355" s="16"/>
      <c r="X355" s="15" t="s">
        <v>192</v>
      </c>
      <c r="Y355" s="12">
        <v>3</v>
      </c>
      <c r="Z355" s="16">
        <v>28</v>
      </c>
      <c r="AA355" s="16" t="s">
        <v>128</v>
      </c>
      <c r="AB355" s="16" t="s">
        <v>192</v>
      </c>
      <c r="AC355" s="16" t="s">
        <v>79</v>
      </c>
      <c r="AD355" s="16" t="s">
        <v>102</v>
      </c>
      <c r="AE355" s="16">
        <v>1.3026369082096432</v>
      </c>
      <c r="AF355" s="16">
        <v>1.1599999999999999</v>
      </c>
      <c r="AG355" s="16">
        <v>1.1599999999999999</v>
      </c>
      <c r="AH355" s="16">
        <v>26.052738164192863</v>
      </c>
      <c r="AI355" s="16">
        <v>34.167531224069279</v>
      </c>
      <c r="AJ355" s="16">
        <v>2.2974995409809709</v>
      </c>
      <c r="AK355" s="16">
        <f t="shared" si="26"/>
        <v>14.871616126408737</v>
      </c>
      <c r="AL355" s="10" t="s">
        <v>102</v>
      </c>
      <c r="AM355" s="10">
        <v>2</v>
      </c>
      <c r="AN355" s="10" t="s">
        <v>64</v>
      </c>
      <c r="AO355" s="10" t="s">
        <v>68</v>
      </c>
      <c r="AP355" s="10">
        <v>10</v>
      </c>
      <c r="AQ355" s="10">
        <v>-15</v>
      </c>
      <c r="AR355" s="17" t="s">
        <v>69</v>
      </c>
      <c r="AS355" s="10">
        <v>5.67</v>
      </c>
      <c r="AT355" s="18">
        <v>1.3026369082096432</v>
      </c>
      <c r="AU355" s="18">
        <v>24.799601458495182</v>
      </c>
      <c r="AV355" s="18">
        <v>2.1605535759565142</v>
      </c>
      <c r="AW355" s="18">
        <f t="shared" si="27"/>
        <v>11.478355239358493</v>
      </c>
      <c r="AX355" s="19" t="s">
        <v>102</v>
      </c>
      <c r="AY355" s="19">
        <v>10</v>
      </c>
      <c r="AZ355" s="19">
        <v>20</v>
      </c>
      <c r="BA355" s="19">
        <v>10</v>
      </c>
      <c r="BB355" s="19">
        <v>-15</v>
      </c>
      <c r="BC355" s="19">
        <v>2</v>
      </c>
      <c r="BD355" s="18">
        <v>1.3612223653333801</v>
      </c>
      <c r="BE355" s="16">
        <f t="shared" si="30"/>
        <v>1.3319296367715117</v>
      </c>
      <c r="BF355" s="16">
        <v>1.3026369082096432</v>
      </c>
      <c r="BG355" s="16">
        <v>1.3612223653333801</v>
      </c>
      <c r="BH355" s="20">
        <f t="shared" si="28"/>
        <v>5.8585457123736973E-2</v>
      </c>
      <c r="BI355" s="10">
        <v>-15</v>
      </c>
    </row>
    <row r="356" spans="1:61" x14ac:dyDescent="0.25">
      <c r="A356" s="10">
        <v>93</v>
      </c>
      <c r="B356" s="10">
        <v>28</v>
      </c>
      <c r="C356" s="10" t="s">
        <v>128</v>
      </c>
      <c r="D356" s="10">
        <v>494062.370444</v>
      </c>
      <c r="E356" s="10">
        <v>5180663.4891600003</v>
      </c>
      <c r="F356" s="10" t="s">
        <v>78</v>
      </c>
      <c r="G356" s="10" t="s">
        <v>192</v>
      </c>
      <c r="H356" s="10">
        <v>6</v>
      </c>
      <c r="I356" s="10" t="s">
        <v>79</v>
      </c>
      <c r="J356" s="10">
        <v>20</v>
      </c>
      <c r="K356" s="10">
        <v>30</v>
      </c>
      <c r="L356" s="10">
        <v>10</v>
      </c>
      <c r="M356" s="10">
        <v>-25</v>
      </c>
      <c r="N356" s="10">
        <v>3</v>
      </c>
      <c r="O356" s="10">
        <v>6.13</v>
      </c>
      <c r="P356" s="11">
        <v>1.3346691884402062</v>
      </c>
      <c r="Q356" s="11">
        <v>1.3346691884402062</v>
      </c>
      <c r="R356" s="12">
        <v>28</v>
      </c>
      <c r="S356" s="12" t="s">
        <v>128</v>
      </c>
      <c r="T356" s="10" t="s">
        <v>103</v>
      </c>
      <c r="U356" s="13">
        <v>10</v>
      </c>
      <c r="V356" s="10">
        <v>1.1599999999999999</v>
      </c>
      <c r="W356" s="16"/>
      <c r="X356" s="15" t="s">
        <v>192</v>
      </c>
      <c r="Y356" s="12">
        <v>4</v>
      </c>
      <c r="Z356" s="16">
        <v>28</v>
      </c>
      <c r="AA356" s="16" t="s">
        <v>128</v>
      </c>
      <c r="AB356" s="16" t="s">
        <v>192</v>
      </c>
      <c r="AC356" s="16" t="s">
        <v>79</v>
      </c>
      <c r="AD356" s="16" t="s">
        <v>103</v>
      </c>
      <c r="AE356" s="16">
        <v>1.3346691884402062</v>
      </c>
      <c r="AF356" s="16">
        <v>1.1599999999999999</v>
      </c>
      <c r="AG356" s="16">
        <v>1.1709091</v>
      </c>
      <c r="AH356" s="16">
        <v>39.399430048594922</v>
      </c>
      <c r="AI356" s="16">
        <v>18.789278049803027</v>
      </c>
      <c r="AJ356" s="16">
        <v>1.5152135678709873</v>
      </c>
      <c r="AK356" s="16">
        <f t="shared" si="26"/>
        <v>12.400415656390717</v>
      </c>
      <c r="AL356" s="10" t="s">
        <v>103</v>
      </c>
      <c r="AM356" s="10">
        <v>2</v>
      </c>
      <c r="AN356" s="10" t="s">
        <v>68</v>
      </c>
      <c r="AO356" s="10" t="s">
        <v>70</v>
      </c>
      <c r="AP356" s="10">
        <v>10</v>
      </c>
      <c r="AQ356" s="10">
        <v>-25</v>
      </c>
      <c r="AR356" s="17" t="s">
        <v>71</v>
      </c>
      <c r="AS356" s="10">
        <v>6.1</v>
      </c>
      <c r="AT356" s="18">
        <v>1.3346691884402062</v>
      </c>
      <c r="AU356" s="18">
        <v>21.255941495098725</v>
      </c>
      <c r="AV356" s="18">
        <v>1.9196546937335486</v>
      </c>
      <c r="AW356" s="18">
        <f t="shared" si="27"/>
        <v>11.072794271014393</v>
      </c>
      <c r="AX356" s="19" t="s">
        <v>103</v>
      </c>
      <c r="AY356" s="19">
        <v>20</v>
      </c>
      <c r="AZ356" s="19">
        <v>30</v>
      </c>
      <c r="BA356" s="19">
        <v>10</v>
      </c>
      <c r="BB356" s="19">
        <v>-25</v>
      </c>
      <c r="BC356" s="19">
        <v>3</v>
      </c>
      <c r="BD356" s="18">
        <v>1.35372373273109</v>
      </c>
      <c r="BE356" s="16">
        <f t="shared" si="30"/>
        <v>1.344196460585648</v>
      </c>
      <c r="BF356" s="16">
        <v>1.3346691884402062</v>
      </c>
      <c r="BG356" s="16">
        <v>1.35372373273109</v>
      </c>
      <c r="BH356" s="20">
        <f t="shared" si="28"/>
        <v>1.9054544290883824E-2</v>
      </c>
      <c r="BI356" s="10">
        <v>-25</v>
      </c>
    </row>
    <row r="357" spans="1:61" x14ac:dyDescent="0.25">
      <c r="A357" s="10">
        <v>93</v>
      </c>
      <c r="B357" s="10">
        <v>28</v>
      </c>
      <c r="C357" s="10" t="s">
        <v>128</v>
      </c>
      <c r="D357" s="10">
        <v>494062.370444</v>
      </c>
      <c r="E357" s="10">
        <v>5180663.4891600003</v>
      </c>
      <c r="F357" s="10" t="s">
        <v>103</v>
      </c>
      <c r="G357" s="10" t="s">
        <v>192</v>
      </c>
      <c r="H357" s="10">
        <v>6</v>
      </c>
      <c r="I357" s="10" t="s">
        <v>79</v>
      </c>
      <c r="J357" s="10">
        <v>18</v>
      </c>
      <c r="K357" s="10">
        <v>34</v>
      </c>
      <c r="L357" s="10">
        <v>16</v>
      </c>
      <c r="M357" s="10">
        <v>-26</v>
      </c>
      <c r="N357" s="10">
        <v>4</v>
      </c>
      <c r="O357" s="10" t="s">
        <v>80</v>
      </c>
      <c r="P357" s="11">
        <v>1.3121004224722785</v>
      </c>
      <c r="Q357" s="22">
        <v>1.3354895019844015</v>
      </c>
      <c r="R357" s="13">
        <v>28</v>
      </c>
      <c r="S357" s="13" t="s">
        <v>128</v>
      </c>
      <c r="T357" s="10" t="s">
        <v>103</v>
      </c>
      <c r="U357" s="12">
        <v>4</v>
      </c>
      <c r="V357" s="10">
        <v>1.2</v>
      </c>
      <c r="W357" s="16"/>
      <c r="X357" s="15" t="s">
        <v>192</v>
      </c>
      <c r="Y357" s="12">
        <v>5</v>
      </c>
      <c r="Z357" s="16">
        <v>28</v>
      </c>
      <c r="AA357" s="16" t="s">
        <v>128</v>
      </c>
      <c r="AB357" s="16" t="s">
        <v>192</v>
      </c>
      <c r="AC357" s="16" t="s">
        <v>79</v>
      </c>
      <c r="AD357" s="16" t="s">
        <v>103</v>
      </c>
      <c r="AE357" s="16">
        <v>1.3121004224722785</v>
      </c>
      <c r="AF357" s="16">
        <v>1.2</v>
      </c>
      <c r="AG357" s="16">
        <v>1.1709091</v>
      </c>
      <c r="AH357" s="16">
        <v>44.647831738484037</v>
      </c>
      <c r="AI357" s="16">
        <v>25.876765242017669</v>
      </c>
      <c r="AJ357" s="16">
        <v>2.1482401918741867</v>
      </c>
      <c r="AK357" s="16">
        <f t="shared" si="26"/>
        <v>12.045564243652864</v>
      </c>
      <c r="AL357" s="10" t="s">
        <v>103</v>
      </c>
      <c r="AM357" s="10">
        <v>2</v>
      </c>
      <c r="AN357" s="10">
        <v>30</v>
      </c>
      <c r="AO357" s="10">
        <v>34</v>
      </c>
      <c r="AP357" s="10">
        <v>4</v>
      </c>
      <c r="AQ357" s="10">
        <v>-32</v>
      </c>
      <c r="AR357" s="17">
        <v>4</v>
      </c>
      <c r="AS357" s="10">
        <v>5.46</v>
      </c>
      <c r="AT357" s="16">
        <v>1.3121004224722785</v>
      </c>
      <c r="AU357" s="16">
        <v>6.6544485026104079</v>
      </c>
      <c r="AV357" s="16">
        <v>0.63054297902327816</v>
      </c>
      <c r="AW357" s="16">
        <f t="shared" si="27"/>
        <v>10.553520892292326</v>
      </c>
      <c r="AX357" s="10" t="s">
        <v>103</v>
      </c>
      <c r="AY357" s="10">
        <v>30</v>
      </c>
      <c r="AZ357" s="10">
        <v>34</v>
      </c>
      <c r="BA357" s="10">
        <v>4</v>
      </c>
      <c r="BB357" s="10">
        <v>-32</v>
      </c>
      <c r="BC357" s="10">
        <v>4</v>
      </c>
      <c r="BD357" s="16">
        <v>1.3588785814965243</v>
      </c>
      <c r="BE357" s="18">
        <f t="shared" si="30"/>
        <v>1.3354895019844015</v>
      </c>
      <c r="BF357" s="16">
        <v>1.3354895019844015</v>
      </c>
      <c r="BG357" s="16">
        <v>1.3354895019844015</v>
      </c>
      <c r="BH357" s="20">
        <f t="shared" si="28"/>
        <v>4.6778159024245758E-2</v>
      </c>
      <c r="BI357" s="10">
        <v>-32</v>
      </c>
    </row>
    <row r="358" spans="1:61" x14ac:dyDescent="0.25">
      <c r="A358" s="10">
        <v>93</v>
      </c>
      <c r="B358" s="10">
        <v>28</v>
      </c>
      <c r="C358" s="10" t="s">
        <v>128</v>
      </c>
      <c r="D358" s="10">
        <v>494062.370444</v>
      </c>
      <c r="E358" s="10">
        <v>5180663.4891600003</v>
      </c>
      <c r="F358" s="10" t="s">
        <v>104</v>
      </c>
      <c r="G358" s="10" t="s">
        <v>192</v>
      </c>
      <c r="H358" s="10">
        <v>6</v>
      </c>
      <c r="I358" s="10" t="s">
        <v>79</v>
      </c>
      <c r="J358" s="10">
        <v>34</v>
      </c>
      <c r="K358" s="10">
        <v>54</v>
      </c>
      <c r="L358" s="10">
        <v>20</v>
      </c>
      <c r="M358" s="10">
        <v>-44</v>
      </c>
      <c r="N358" s="10">
        <v>5</v>
      </c>
      <c r="O358" s="10">
        <v>6.05</v>
      </c>
      <c r="P358" s="11">
        <v>1.2961194323017342</v>
      </c>
      <c r="Q358" s="22">
        <v>1.3224787875027735</v>
      </c>
      <c r="R358" s="12">
        <v>28</v>
      </c>
      <c r="S358" s="12" t="s">
        <v>128</v>
      </c>
      <c r="T358" s="10" t="s">
        <v>104</v>
      </c>
      <c r="U358" s="12">
        <v>20</v>
      </c>
      <c r="V358" s="10">
        <v>1.33</v>
      </c>
      <c r="W358" s="16"/>
      <c r="X358" s="15" t="s">
        <v>192</v>
      </c>
      <c r="Y358" s="12">
        <v>6</v>
      </c>
      <c r="Z358" s="16">
        <v>28</v>
      </c>
      <c r="AA358" s="16" t="s">
        <v>128</v>
      </c>
      <c r="AB358" s="16" t="s">
        <v>192</v>
      </c>
      <c r="AC358" s="16" t="s">
        <v>79</v>
      </c>
      <c r="AD358" s="16" t="s">
        <v>104</v>
      </c>
      <c r="AE358" s="16">
        <v>1.2961194323017342</v>
      </c>
      <c r="AF358" s="16">
        <v>1.33</v>
      </c>
      <c r="AG358" s="16">
        <v>1.3293980999999999</v>
      </c>
      <c r="AH358" s="16">
        <v>70.57022038451872</v>
      </c>
      <c r="AI358" s="16">
        <v>32.059019009271545</v>
      </c>
      <c r="AJ358" s="16">
        <v>2.804926806309711</v>
      </c>
      <c r="AK358" s="16">
        <f t="shared" si="26"/>
        <v>11.429538530971453</v>
      </c>
      <c r="AL358" s="10" t="s">
        <v>104</v>
      </c>
      <c r="AM358" s="10">
        <v>2</v>
      </c>
      <c r="AN358" s="10">
        <v>34</v>
      </c>
      <c r="AO358" s="10">
        <v>54</v>
      </c>
      <c r="AP358" s="10">
        <v>20</v>
      </c>
      <c r="AQ358" s="10">
        <v>-44</v>
      </c>
      <c r="AR358" s="17">
        <v>5</v>
      </c>
      <c r="AS358" s="10">
        <v>5.93</v>
      </c>
      <c r="AT358" s="16">
        <v>1.2961194323017342</v>
      </c>
      <c r="AU358" s="16">
        <v>26.160874621578206</v>
      </c>
      <c r="AV358" s="16">
        <v>2.6837448965239705</v>
      </c>
      <c r="AW358" s="16">
        <f t="shared" si="27"/>
        <v>9.7478991596638682</v>
      </c>
      <c r="AX358" s="10" t="s">
        <v>104</v>
      </c>
      <c r="AY358" s="10">
        <v>34</v>
      </c>
      <c r="AZ358" s="10">
        <v>54</v>
      </c>
      <c r="BA358" s="10">
        <v>20</v>
      </c>
      <c r="BB358" s="10">
        <v>-44</v>
      </c>
      <c r="BC358" s="10">
        <v>5</v>
      </c>
      <c r="BD358" s="16">
        <v>1.348838142703813</v>
      </c>
      <c r="BE358" s="18">
        <f t="shared" si="30"/>
        <v>1.3224787875027735</v>
      </c>
      <c r="BF358" s="16">
        <v>1.3224787875027735</v>
      </c>
      <c r="BG358" s="16">
        <v>1.3224787875027735</v>
      </c>
      <c r="BH358" s="20">
        <f t="shared" si="28"/>
        <v>5.2718710402078761E-2</v>
      </c>
      <c r="BI358" s="10">
        <v>-44</v>
      </c>
    </row>
    <row r="359" spans="1:61" x14ac:dyDescent="0.25">
      <c r="A359" s="10">
        <v>93</v>
      </c>
      <c r="B359" s="10">
        <v>28</v>
      </c>
      <c r="C359" s="10" t="s">
        <v>128</v>
      </c>
      <c r="D359" s="10">
        <v>494062.370444</v>
      </c>
      <c r="E359" s="10">
        <v>5180663.4891600003</v>
      </c>
      <c r="F359" s="10" t="s">
        <v>96</v>
      </c>
      <c r="G359" s="10" t="s">
        <v>192</v>
      </c>
      <c r="H359" s="10">
        <v>6</v>
      </c>
      <c r="I359" s="10" t="s">
        <v>79</v>
      </c>
      <c r="J359" s="10">
        <v>54</v>
      </c>
      <c r="K359" s="10">
        <v>84</v>
      </c>
      <c r="L359" s="10">
        <v>30</v>
      </c>
      <c r="M359" s="10">
        <v>-69</v>
      </c>
      <c r="N359" s="10">
        <v>6</v>
      </c>
      <c r="O359" s="10">
        <v>6.31</v>
      </c>
      <c r="P359" s="11">
        <v>1.5823800103292966</v>
      </c>
      <c r="Q359" s="22">
        <v>1.5448326578645217</v>
      </c>
      <c r="R359" s="12">
        <v>28</v>
      </c>
      <c r="S359" s="12" t="s">
        <v>128</v>
      </c>
      <c r="T359" s="10" t="s">
        <v>96</v>
      </c>
      <c r="U359" s="12">
        <v>30</v>
      </c>
      <c r="V359" s="10">
        <v>1.53</v>
      </c>
      <c r="W359" s="16"/>
      <c r="X359" s="15" t="s">
        <v>192</v>
      </c>
      <c r="Y359" s="12">
        <v>7</v>
      </c>
      <c r="Z359" s="16">
        <v>28</v>
      </c>
      <c r="AA359" s="16" t="s">
        <v>128</v>
      </c>
      <c r="AB359" s="16" t="s">
        <v>192</v>
      </c>
      <c r="AC359" s="16" t="s">
        <v>79</v>
      </c>
      <c r="AD359" s="16" t="s">
        <v>96</v>
      </c>
      <c r="AE359" s="16">
        <v>1.5823800103292966</v>
      </c>
      <c r="AF359" s="16">
        <v>1.53</v>
      </c>
      <c r="AG359" s="16">
        <v>1.3783333</v>
      </c>
      <c r="AH359" s="16">
        <v>118.04162069439762</v>
      </c>
      <c r="AI359" s="16">
        <v>26.907985402245519</v>
      </c>
      <c r="AJ359" s="16">
        <v>1.9570200192076233</v>
      </c>
      <c r="AK359" s="16">
        <f t="shared" si="26"/>
        <v>13.749468650371945</v>
      </c>
      <c r="AL359" s="10" t="s">
        <v>96</v>
      </c>
      <c r="AM359" s="10">
        <v>10</v>
      </c>
      <c r="AN359" s="10">
        <v>54</v>
      </c>
      <c r="AO359" s="10">
        <v>84</v>
      </c>
      <c r="AP359" s="10">
        <v>30</v>
      </c>
      <c r="AQ359" s="10">
        <v>-69</v>
      </c>
      <c r="AR359" s="17">
        <v>6</v>
      </c>
      <c r="AS359" s="10">
        <v>6.12</v>
      </c>
      <c r="AT359" s="16">
        <v>1.5823800103292966</v>
      </c>
      <c r="AU359" s="16">
        <v>30.940909293972872</v>
      </c>
      <c r="AV359" s="16">
        <v>3.1929263848424547</v>
      </c>
      <c r="AW359" s="16">
        <f t="shared" si="27"/>
        <v>9.6904549509366653</v>
      </c>
      <c r="AX359" s="10" t="s">
        <v>96</v>
      </c>
      <c r="AY359" s="10">
        <v>54</v>
      </c>
      <c r="AZ359" s="10">
        <v>80</v>
      </c>
      <c r="BA359" s="10">
        <v>26</v>
      </c>
      <c r="BB359" s="10">
        <v>-67</v>
      </c>
      <c r="BC359" s="10">
        <v>6</v>
      </c>
      <c r="BD359" s="16">
        <v>1.5072853053997468</v>
      </c>
      <c r="BE359" s="18">
        <f t="shared" si="30"/>
        <v>1.5448326578645217</v>
      </c>
      <c r="BF359" s="16">
        <v>1.5448326578645217</v>
      </c>
      <c r="BG359" s="16">
        <v>1.5448326578645217</v>
      </c>
      <c r="BH359" s="20">
        <f t="shared" si="28"/>
        <v>-7.5094704929549838E-2</v>
      </c>
      <c r="BI359" s="10">
        <v>-67</v>
      </c>
    </row>
    <row r="360" spans="1:61" x14ac:dyDescent="0.25">
      <c r="A360" s="10">
        <v>93</v>
      </c>
      <c r="B360" s="10">
        <v>28</v>
      </c>
      <c r="C360" s="10" t="s">
        <v>128</v>
      </c>
      <c r="D360" s="10">
        <v>494062.370444</v>
      </c>
      <c r="E360" s="10">
        <v>5180663.4891600003</v>
      </c>
      <c r="F360" s="10" t="s">
        <v>89</v>
      </c>
      <c r="G360" s="10" t="s">
        <v>192</v>
      </c>
      <c r="H360" s="10">
        <v>6</v>
      </c>
      <c r="I360" s="10" t="s">
        <v>79</v>
      </c>
      <c r="J360" s="10">
        <v>84</v>
      </c>
      <c r="K360" s="10">
        <v>121</v>
      </c>
      <c r="L360" s="10">
        <v>37</v>
      </c>
      <c r="M360" s="10">
        <v>-102.5</v>
      </c>
      <c r="N360" s="10">
        <v>7</v>
      </c>
      <c r="O360" s="10">
        <v>6.43</v>
      </c>
      <c r="P360" s="11">
        <v>1.7331030988377818</v>
      </c>
      <c r="Q360" s="22">
        <v>1.6542138511441675</v>
      </c>
      <c r="R360" s="12">
        <v>28</v>
      </c>
      <c r="S360" s="12" t="s">
        <v>128</v>
      </c>
      <c r="T360" s="10" t="s">
        <v>89</v>
      </c>
      <c r="U360" s="12">
        <v>37</v>
      </c>
      <c r="V360" s="10">
        <v>1.6</v>
      </c>
      <c r="W360" s="16"/>
      <c r="X360" s="15" t="s">
        <v>192</v>
      </c>
      <c r="Y360" s="12">
        <v>8</v>
      </c>
      <c r="Z360" s="16">
        <v>28</v>
      </c>
      <c r="AA360" s="16" t="s">
        <v>128</v>
      </c>
      <c r="AB360" s="16" t="s">
        <v>192</v>
      </c>
      <c r="AC360" s="16" t="s">
        <v>79</v>
      </c>
      <c r="AD360" s="16" t="s">
        <v>89</v>
      </c>
      <c r="AE360" s="16">
        <v>1.7331030988377818</v>
      </c>
      <c r="AF360" s="16">
        <v>1.6</v>
      </c>
      <c r="AG360" s="16">
        <v>1.5616000000000001</v>
      </c>
      <c r="AH360" s="16">
        <v>182.16643535139553</v>
      </c>
      <c r="AI360" s="16">
        <v>22.980878161232216</v>
      </c>
      <c r="AJ360" s="16">
        <v>2.5619519714812609</v>
      </c>
      <c r="AK360" s="16">
        <f t="shared" si="26"/>
        <v>8.9700659563673266</v>
      </c>
      <c r="AL360" s="10" t="s">
        <v>89</v>
      </c>
      <c r="AM360" s="10">
        <v>6</v>
      </c>
      <c r="AN360" s="10">
        <v>84</v>
      </c>
      <c r="AO360" s="10">
        <v>121</v>
      </c>
      <c r="AP360" s="10">
        <v>37</v>
      </c>
      <c r="AQ360" s="10">
        <v>-102.5</v>
      </c>
      <c r="AR360" s="17">
        <v>7</v>
      </c>
      <c r="AS360" s="10">
        <v>6.37</v>
      </c>
      <c r="AT360" s="16">
        <v>1.7331030988377818</v>
      </c>
      <c r="AU360" s="16">
        <v>23.830704870980142</v>
      </c>
      <c r="AV360" s="16">
        <v>3.0375924703019921</v>
      </c>
      <c r="AW360" s="16">
        <f t="shared" si="27"/>
        <v>7.8452607135317711</v>
      </c>
      <c r="AX360" s="10" t="s">
        <v>89</v>
      </c>
      <c r="AY360" s="10">
        <v>80</v>
      </c>
      <c r="AZ360" s="10">
        <v>121</v>
      </c>
      <c r="BA360" s="10">
        <v>41</v>
      </c>
      <c r="BB360" s="10">
        <v>-100.5</v>
      </c>
      <c r="BC360" s="10">
        <v>7</v>
      </c>
      <c r="BD360" s="16">
        <v>1.5753246034505533</v>
      </c>
      <c r="BE360" s="18">
        <f t="shared" si="30"/>
        <v>1.6542138511441675</v>
      </c>
      <c r="BF360" s="16">
        <v>1.6542138511441675</v>
      </c>
      <c r="BG360" s="16">
        <v>1.6542138511441675</v>
      </c>
      <c r="BH360" s="20">
        <f t="shared" si="28"/>
        <v>-0.15777849538722855</v>
      </c>
      <c r="BI360" s="10">
        <v>-100.5</v>
      </c>
    </row>
    <row r="361" spans="1:61" x14ac:dyDescent="0.25">
      <c r="A361" s="10">
        <v>93</v>
      </c>
      <c r="B361" s="10">
        <v>28</v>
      </c>
      <c r="C361" s="10" t="s">
        <v>128</v>
      </c>
      <c r="D361" s="10">
        <v>494062.370444</v>
      </c>
      <c r="E361" s="10">
        <v>5180663.4891600003</v>
      </c>
      <c r="F361" s="10" t="s">
        <v>90</v>
      </c>
      <c r="G361" s="10" t="s">
        <v>192</v>
      </c>
      <c r="H361" s="10">
        <v>6</v>
      </c>
      <c r="I361" s="10" t="s">
        <v>79</v>
      </c>
      <c r="J361" s="10">
        <v>121</v>
      </c>
      <c r="K361" s="10">
        <v>153</v>
      </c>
      <c r="L361" s="10">
        <v>32</v>
      </c>
      <c r="M361" s="10">
        <v>-137</v>
      </c>
      <c r="N361" s="10">
        <v>8</v>
      </c>
      <c r="O361" s="10">
        <v>6.3</v>
      </c>
      <c r="P361" s="11">
        <v>1.7565181424446785</v>
      </c>
      <c r="Q361" s="22">
        <v>1.7143963984515154</v>
      </c>
      <c r="R361" s="12">
        <v>28</v>
      </c>
      <c r="S361" s="12" t="s">
        <v>128</v>
      </c>
      <c r="T361" s="10" t="s">
        <v>90</v>
      </c>
      <c r="U361" s="12">
        <v>32</v>
      </c>
      <c r="V361" s="10">
        <v>1.65</v>
      </c>
      <c r="W361" s="16"/>
      <c r="X361" s="15" t="s">
        <v>192</v>
      </c>
      <c r="Y361" s="12">
        <v>9</v>
      </c>
      <c r="Z361" s="16">
        <v>28</v>
      </c>
      <c r="AA361" s="16" t="s">
        <v>128</v>
      </c>
      <c r="AB361" s="16" t="s">
        <v>192</v>
      </c>
      <c r="AC361" s="16" t="s">
        <v>79</v>
      </c>
      <c r="AD361" s="16" t="s">
        <v>90</v>
      </c>
      <c r="AE361" s="16">
        <v>1.7565181424446785</v>
      </c>
      <c r="AF361" s="16">
        <v>1.65</v>
      </c>
      <c r="AG361" s="16">
        <v>1.6345375</v>
      </c>
      <c r="AH361" s="16">
        <v>238.37501590962523</v>
      </c>
      <c r="AI361" s="16">
        <v>12.340607999999998</v>
      </c>
      <c r="AJ361" s="16">
        <v>1.1459839999999999</v>
      </c>
      <c r="AK361" s="16">
        <f t="shared" si="26"/>
        <v>10.768569194683346</v>
      </c>
      <c r="AL361" s="10" t="s">
        <v>90</v>
      </c>
      <c r="AM361" s="10">
        <v>6</v>
      </c>
      <c r="AN361" s="10">
        <v>121</v>
      </c>
      <c r="AO361" s="10">
        <v>153</v>
      </c>
      <c r="AP361" s="10">
        <v>32</v>
      </c>
      <c r="AQ361" s="10">
        <v>-137</v>
      </c>
      <c r="AR361" s="17">
        <v>8</v>
      </c>
      <c r="AS361" s="10">
        <v>6.24</v>
      </c>
      <c r="AT361" s="16">
        <v>1.7565181424446785</v>
      </c>
      <c r="AU361" s="16">
        <v>15.625985395187863</v>
      </c>
      <c r="AV361" s="16">
        <v>2.4214656504485363</v>
      </c>
      <c r="AW361" s="16">
        <f t="shared" si="27"/>
        <v>6.4531104921077072</v>
      </c>
      <c r="AX361" s="10" t="s">
        <v>90</v>
      </c>
      <c r="AY361" s="10">
        <v>121</v>
      </c>
      <c r="AZ361" s="10">
        <v>153</v>
      </c>
      <c r="BA361" s="10">
        <v>32</v>
      </c>
      <c r="BB361" s="10">
        <v>-137</v>
      </c>
      <c r="BC361" s="10">
        <v>8</v>
      </c>
      <c r="BD361" s="16">
        <v>1.6722746544583522</v>
      </c>
      <c r="BE361" s="18">
        <f t="shared" si="30"/>
        <v>1.7143963984515154</v>
      </c>
      <c r="BF361" s="16">
        <v>1.7143963984515154</v>
      </c>
      <c r="BG361" s="16">
        <v>1.7143963984515154</v>
      </c>
      <c r="BH361" s="20">
        <f t="shared" si="28"/>
        <v>-8.4243487986326304E-2</v>
      </c>
      <c r="BI361" s="10">
        <v>-137</v>
      </c>
    </row>
    <row r="362" spans="1:61" x14ac:dyDescent="0.25">
      <c r="A362" s="10">
        <v>95</v>
      </c>
      <c r="B362" s="10">
        <v>3</v>
      </c>
      <c r="C362" s="10" t="s">
        <v>88</v>
      </c>
      <c r="D362" s="10">
        <v>493276.726444998</v>
      </c>
      <c r="E362" s="10">
        <v>5180689.0780499903</v>
      </c>
      <c r="F362" s="10" t="s">
        <v>78</v>
      </c>
      <c r="G362" s="10" t="s">
        <v>85</v>
      </c>
      <c r="H362" s="10">
        <v>2</v>
      </c>
      <c r="I362" s="10" t="s">
        <v>100</v>
      </c>
      <c r="J362" s="10">
        <v>0</v>
      </c>
      <c r="K362" s="10">
        <v>10</v>
      </c>
      <c r="L362" s="10">
        <v>10</v>
      </c>
      <c r="M362" s="10">
        <v>-5</v>
      </c>
      <c r="N362" s="10">
        <v>1</v>
      </c>
      <c r="O362" s="10">
        <v>5.16</v>
      </c>
      <c r="P362" s="11">
        <v>1.4</v>
      </c>
      <c r="Q362" s="11">
        <v>1.4</v>
      </c>
      <c r="R362" s="12">
        <v>3</v>
      </c>
      <c r="S362" s="12" t="s">
        <v>88</v>
      </c>
      <c r="T362" s="10" t="s">
        <v>78</v>
      </c>
      <c r="U362" s="21">
        <v>10</v>
      </c>
      <c r="V362" s="10">
        <v>1.21</v>
      </c>
      <c r="W362" s="16"/>
      <c r="X362" s="15" t="s">
        <v>85</v>
      </c>
      <c r="Y362" s="12">
        <v>2</v>
      </c>
      <c r="Z362" s="16">
        <v>3</v>
      </c>
      <c r="AA362" s="16" t="s">
        <v>88</v>
      </c>
      <c r="AB362" s="16" t="s">
        <v>85</v>
      </c>
      <c r="AC362" s="16" t="s">
        <v>100</v>
      </c>
      <c r="AD362" s="16" t="s">
        <v>78</v>
      </c>
      <c r="AE362" s="16">
        <v>1.4</v>
      </c>
      <c r="AF362" s="16">
        <v>1.21</v>
      </c>
      <c r="AG362" s="16">
        <v>1.21</v>
      </c>
      <c r="AH362" s="16">
        <v>14</v>
      </c>
      <c r="AI362" s="16">
        <v>26.8324</v>
      </c>
      <c r="AJ362" s="16">
        <v>2.0867</v>
      </c>
      <c r="AK362" s="16">
        <f t="shared" si="26"/>
        <v>12.858772224085877</v>
      </c>
      <c r="AL362" s="10" t="s">
        <v>78</v>
      </c>
      <c r="AM362" s="10">
        <v>1</v>
      </c>
      <c r="AN362" s="10" t="s">
        <v>63</v>
      </c>
      <c r="AO362" s="10" t="s">
        <v>64</v>
      </c>
      <c r="AP362" s="10">
        <v>10</v>
      </c>
      <c r="AQ362" s="10">
        <v>-5</v>
      </c>
      <c r="AR362" s="17" t="s">
        <v>65</v>
      </c>
      <c r="AS362" s="10">
        <v>5.07</v>
      </c>
      <c r="AT362" s="18">
        <v>1.4252122988649403</v>
      </c>
      <c r="AU362" s="18">
        <v>26.712754117625572</v>
      </c>
      <c r="AV362" s="18">
        <v>1.9706410456405528</v>
      </c>
      <c r="AW362" s="18">
        <f t="shared" si="27"/>
        <v>13.555362696174152</v>
      </c>
      <c r="AX362" s="19" t="s">
        <v>78</v>
      </c>
      <c r="AY362" s="19">
        <v>0</v>
      </c>
      <c r="AZ362" s="19">
        <v>10</v>
      </c>
      <c r="BA362" s="19">
        <v>10</v>
      </c>
      <c r="BB362" s="19">
        <v>-5</v>
      </c>
      <c r="BC362" s="19">
        <v>1</v>
      </c>
      <c r="BD362" s="18">
        <v>1.2533302750674877</v>
      </c>
      <c r="BE362" s="16">
        <f t="shared" si="30"/>
        <v>1.339271286966214</v>
      </c>
      <c r="BF362" s="16">
        <v>1.4252122988649403</v>
      </c>
      <c r="BG362" s="16">
        <v>1.2533302750674877</v>
      </c>
      <c r="BH362" s="20">
        <f t="shared" si="28"/>
        <v>-0.17188202379745254</v>
      </c>
      <c r="BI362" s="10">
        <v>-5</v>
      </c>
    </row>
    <row r="363" spans="1:61" x14ac:dyDescent="0.25">
      <c r="A363" s="10">
        <v>95</v>
      </c>
      <c r="B363" s="10">
        <v>3</v>
      </c>
      <c r="C363" s="10" t="s">
        <v>88</v>
      </c>
      <c r="D363" s="10">
        <v>493276.726444998</v>
      </c>
      <c r="E363" s="10">
        <v>5180689.0780499903</v>
      </c>
      <c r="F363" s="10" t="s">
        <v>78</v>
      </c>
      <c r="G363" s="10" t="s">
        <v>85</v>
      </c>
      <c r="H363" s="10">
        <v>2</v>
      </c>
      <c r="I363" s="10" t="s">
        <v>100</v>
      </c>
      <c r="J363" s="10">
        <v>10</v>
      </c>
      <c r="K363" s="10">
        <v>20</v>
      </c>
      <c r="L363" s="10">
        <v>10</v>
      </c>
      <c r="M363" s="10">
        <v>-15</v>
      </c>
      <c r="N363" s="10">
        <v>2</v>
      </c>
      <c r="O363" s="10">
        <v>5.26</v>
      </c>
      <c r="P363" s="11">
        <v>1.4</v>
      </c>
      <c r="Q363" s="11">
        <v>1.4</v>
      </c>
      <c r="R363" s="12">
        <v>3</v>
      </c>
      <c r="S363" s="12" t="s">
        <v>88</v>
      </c>
      <c r="T363" s="10" t="s">
        <v>82</v>
      </c>
      <c r="U363" s="13">
        <v>10</v>
      </c>
      <c r="V363" s="16">
        <v>1.21</v>
      </c>
      <c r="W363" s="16"/>
      <c r="X363" s="15" t="s">
        <v>85</v>
      </c>
      <c r="Y363" s="12">
        <v>3</v>
      </c>
      <c r="Z363" s="16">
        <v>3</v>
      </c>
      <c r="AA363" s="16" t="s">
        <v>88</v>
      </c>
      <c r="AB363" s="16" t="s">
        <v>85</v>
      </c>
      <c r="AC363" s="16" t="s">
        <v>100</v>
      </c>
      <c r="AD363" s="16" t="s">
        <v>82</v>
      </c>
      <c r="AE363" s="16">
        <v>1.4</v>
      </c>
      <c r="AF363" s="16">
        <v>1.21</v>
      </c>
      <c r="AG363" s="16">
        <v>1.2472726999999999</v>
      </c>
      <c r="AH363" s="16">
        <v>28</v>
      </c>
      <c r="AI363" s="16">
        <v>19.2332</v>
      </c>
      <c r="AJ363" s="16">
        <v>1.37578</v>
      </c>
      <c r="AK363" s="16">
        <f t="shared" si="26"/>
        <v>13.979851429734405</v>
      </c>
      <c r="AL363" s="10" t="s">
        <v>82</v>
      </c>
      <c r="AM363" s="10">
        <v>2</v>
      </c>
      <c r="AN363" s="10" t="s">
        <v>64</v>
      </c>
      <c r="AO363" s="10" t="s">
        <v>68</v>
      </c>
      <c r="AP363" s="10">
        <v>10</v>
      </c>
      <c r="AQ363" s="10">
        <v>-15</v>
      </c>
      <c r="AR363" s="17" t="s">
        <v>69</v>
      </c>
      <c r="AS363" s="10" t="s">
        <v>80</v>
      </c>
      <c r="AT363" s="18">
        <v>1.4</v>
      </c>
      <c r="AU363" s="18">
        <v>19.599999999999998</v>
      </c>
      <c r="AV363" s="18">
        <v>1.68</v>
      </c>
      <c r="AW363" s="18">
        <f t="shared" si="27"/>
        <v>11.666666666666666</v>
      </c>
      <c r="AX363" s="19" t="s">
        <v>82</v>
      </c>
      <c r="AY363" s="19">
        <v>10</v>
      </c>
      <c r="AZ363" s="19">
        <v>20</v>
      </c>
      <c r="BA363" s="19">
        <v>10</v>
      </c>
      <c r="BB363" s="19">
        <v>-15</v>
      </c>
      <c r="BC363" s="19">
        <v>2</v>
      </c>
      <c r="BD363" s="18">
        <v>1.3410201669107398</v>
      </c>
      <c r="BE363" s="16">
        <f t="shared" si="30"/>
        <v>1.3705100834553698</v>
      </c>
      <c r="BF363" s="16">
        <v>1.4</v>
      </c>
      <c r="BG363" s="16">
        <v>1.3410201669107398</v>
      </c>
      <c r="BH363" s="20">
        <f t="shared" si="28"/>
        <v>-5.8979833089260136E-2</v>
      </c>
      <c r="BI363" s="10">
        <v>-15</v>
      </c>
    </row>
    <row r="364" spans="1:61" x14ac:dyDescent="0.25">
      <c r="A364" s="10">
        <v>95</v>
      </c>
      <c r="B364" s="10">
        <v>3</v>
      </c>
      <c r="C364" s="10" t="s">
        <v>88</v>
      </c>
      <c r="D364" s="10">
        <v>493276.726444998</v>
      </c>
      <c r="E364" s="10">
        <v>5180689.0780499903</v>
      </c>
      <c r="F364" s="10" t="s">
        <v>78</v>
      </c>
      <c r="G364" s="10" t="s">
        <v>85</v>
      </c>
      <c r="H364" s="10">
        <v>2</v>
      </c>
      <c r="I364" s="10" t="s">
        <v>100</v>
      </c>
      <c r="J364" s="10">
        <v>20</v>
      </c>
      <c r="K364" s="10">
        <v>30</v>
      </c>
      <c r="L364" s="10">
        <v>10</v>
      </c>
      <c r="M364" s="10">
        <v>-25</v>
      </c>
      <c r="N364" s="10">
        <v>3</v>
      </c>
      <c r="O364" s="10">
        <v>5.46</v>
      </c>
      <c r="P364" s="11">
        <v>1.4</v>
      </c>
      <c r="Q364" s="11">
        <v>1.4</v>
      </c>
      <c r="R364" s="12">
        <v>3</v>
      </c>
      <c r="S364" s="12" t="s">
        <v>88</v>
      </c>
      <c r="T364" s="10" t="s">
        <v>82</v>
      </c>
      <c r="U364" s="13">
        <v>10</v>
      </c>
      <c r="V364" s="16">
        <v>1.21</v>
      </c>
      <c r="W364" s="16"/>
      <c r="X364" s="15" t="s">
        <v>85</v>
      </c>
      <c r="Y364" s="12">
        <v>4</v>
      </c>
      <c r="Z364" s="16">
        <v>3</v>
      </c>
      <c r="AA364" s="16" t="s">
        <v>88</v>
      </c>
      <c r="AB364" s="16" t="s">
        <v>85</v>
      </c>
      <c r="AC364" s="16" t="s">
        <v>100</v>
      </c>
      <c r="AD364" s="16" t="s">
        <v>82</v>
      </c>
      <c r="AE364" s="16">
        <v>1.4</v>
      </c>
      <c r="AF364" s="16">
        <v>1.21</v>
      </c>
      <c r="AG364" s="16">
        <v>1.2472726999999999</v>
      </c>
      <c r="AH364" s="16">
        <v>42</v>
      </c>
      <c r="AI364" s="16">
        <v>19.150559999999999</v>
      </c>
      <c r="AJ364" s="16">
        <v>1.3540669999999999</v>
      </c>
      <c r="AK364" s="16">
        <f t="shared" si="26"/>
        <v>14.142992924279227</v>
      </c>
      <c r="AL364" s="10" t="s">
        <v>82</v>
      </c>
      <c r="AM364" s="10">
        <v>2</v>
      </c>
      <c r="AN364" s="10" t="s">
        <v>68</v>
      </c>
      <c r="AO364" s="10" t="s">
        <v>70</v>
      </c>
      <c r="AP364" s="10">
        <v>10</v>
      </c>
      <c r="AQ364" s="10">
        <v>-25</v>
      </c>
      <c r="AR364" s="17" t="s">
        <v>71</v>
      </c>
      <c r="AS364" s="10" t="s">
        <v>80</v>
      </c>
      <c r="AT364" s="18">
        <v>1.4</v>
      </c>
      <c r="AU364" s="18">
        <v>19.599999999999998</v>
      </c>
      <c r="AV364" s="18">
        <v>1.82</v>
      </c>
      <c r="AW364" s="18">
        <f t="shared" si="27"/>
        <v>10.769230769230768</v>
      </c>
      <c r="AX364" s="19" t="s">
        <v>82</v>
      </c>
      <c r="AY364" s="19">
        <v>20</v>
      </c>
      <c r="AZ364" s="19">
        <v>30</v>
      </c>
      <c r="BA364" s="19">
        <v>10</v>
      </c>
      <c r="BB364" s="19">
        <v>-25</v>
      </c>
      <c r="BC364" s="19">
        <v>3</v>
      </c>
      <c r="BD364" s="18">
        <v>1.3538119519381762</v>
      </c>
      <c r="BE364" s="16">
        <f t="shared" si="30"/>
        <v>1.376905975969088</v>
      </c>
      <c r="BF364" s="16">
        <v>1.4</v>
      </c>
      <c r="BG364" s="16">
        <v>1.3538119519381762</v>
      </c>
      <c r="BH364" s="20">
        <f t="shared" si="28"/>
        <v>-4.618804806182375E-2</v>
      </c>
      <c r="BI364" s="10">
        <v>-25</v>
      </c>
    </row>
    <row r="365" spans="1:61" x14ac:dyDescent="0.25">
      <c r="A365" s="10">
        <v>95</v>
      </c>
      <c r="B365" s="10">
        <v>3</v>
      </c>
      <c r="C365" s="10" t="s">
        <v>88</v>
      </c>
      <c r="D365" s="10">
        <v>493276.726444998</v>
      </c>
      <c r="E365" s="10">
        <v>5180689.0780499903</v>
      </c>
      <c r="F365" s="10" t="s">
        <v>82</v>
      </c>
      <c r="G365" s="10" t="s">
        <v>85</v>
      </c>
      <c r="H365" s="10">
        <v>2</v>
      </c>
      <c r="I365" s="10" t="s">
        <v>100</v>
      </c>
      <c r="J365" s="10" t="s">
        <v>64</v>
      </c>
      <c r="K365" s="10" t="s">
        <v>105</v>
      </c>
      <c r="L365" s="10">
        <v>21</v>
      </c>
      <c r="M365" s="10">
        <v>-20.5</v>
      </c>
      <c r="N365" s="10">
        <v>4</v>
      </c>
      <c r="O365" s="10">
        <v>7.29</v>
      </c>
      <c r="P365" s="11">
        <v>1.43</v>
      </c>
      <c r="Q365" s="22">
        <v>1.5206154307309125</v>
      </c>
      <c r="R365" s="13">
        <v>3</v>
      </c>
      <c r="S365" s="13" t="s">
        <v>88</v>
      </c>
      <c r="T365" s="10" t="s">
        <v>82</v>
      </c>
      <c r="U365" s="12">
        <v>1</v>
      </c>
      <c r="V365" s="23">
        <v>1.21</v>
      </c>
      <c r="W365" s="23"/>
      <c r="X365" s="15" t="s">
        <v>85</v>
      </c>
      <c r="Y365" s="12">
        <v>5</v>
      </c>
      <c r="Z365" s="16">
        <v>3</v>
      </c>
      <c r="AA365" s="16" t="s">
        <v>88</v>
      </c>
      <c r="AB365" s="16" t="s">
        <v>85</v>
      </c>
      <c r="AC365" s="16" t="s">
        <v>100</v>
      </c>
      <c r="AD365" s="16" t="s">
        <v>82</v>
      </c>
      <c r="AE365" s="16">
        <v>1.43</v>
      </c>
      <c r="AF365" s="16">
        <v>1.21</v>
      </c>
      <c r="AG365" s="16">
        <v>1.2472726999999999</v>
      </c>
      <c r="AH365" s="16">
        <v>43.43</v>
      </c>
      <c r="AI365" s="16">
        <v>7.7291694494632175</v>
      </c>
      <c r="AJ365" s="16">
        <v>1.0299763113382931</v>
      </c>
      <c r="AK365" s="16">
        <f t="shared" si="26"/>
        <v>7.5042205965109723</v>
      </c>
      <c r="AL365" s="10" t="s">
        <v>82</v>
      </c>
      <c r="AM365" s="10">
        <v>2</v>
      </c>
      <c r="AN365" s="10">
        <v>30</v>
      </c>
      <c r="AO365" s="10">
        <v>31</v>
      </c>
      <c r="AP365" s="10">
        <v>1</v>
      </c>
      <c r="AQ365" s="10">
        <v>-30.5</v>
      </c>
      <c r="AR365" s="17">
        <v>4</v>
      </c>
      <c r="AS365" s="10">
        <v>4.82</v>
      </c>
      <c r="AT365" s="16">
        <v>1.5312308614618249</v>
      </c>
      <c r="AU365" s="16">
        <v>2.1786352696878843</v>
      </c>
      <c r="AV365" s="16">
        <v>0.20019312282751897</v>
      </c>
      <c r="AW365" s="16">
        <f t="shared" si="27"/>
        <v>10.882667890469635</v>
      </c>
      <c r="AX365" s="10" t="s">
        <v>82</v>
      </c>
      <c r="AY365" s="10">
        <v>30</v>
      </c>
      <c r="AZ365" s="10">
        <v>36</v>
      </c>
      <c r="BA365" s="10">
        <v>6</v>
      </c>
      <c r="BB365" s="10">
        <v>-33</v>
      </c>
      <c r="BC365" s="10">
        <v>4</v>
      </c>
      <c r="BD365" s="22">
        <v>1.51</v>
      </c>
      <c r="BE365" s="18">
        <f t="shared" si="30"/>
        <v>1.5206154307309125</v>
      </c>
      <c r="BF365" s="16">
        <v>1.497379061055623</v>
      </c>
      <c r="BG365" s="16">
        <v>1.497379061055623</v>
      </c>
      <c r="BH365" s="20">
        <f t="shared" si="28"/>
        <v>-2.1230861461824846E-2</v>
      </c>
      <c r="BI365" s="10">
        <v>-33</v>
      </c>
    </row>
    <row r="366" spans="1:61" x14ac:dyDescent="0.25">
      <c r="A366" s="10">
        <v>95</v>
      </c>
      <c r="B366" s="10">
        <v>3</v>
      </c>
      <c r="C366" s="10" t="s">
        <v>88</v>
      </c>
      <c r="D366" s="10">
        <v>493276.726444998</v>
      </c>
      <c r="E366" s="10">
        <v>5180689.0780499903</v>
      </c>
      <c r="F366" s="10" t="s">
        <v>88</v>
      </c>
      <c r="G366" s="10" t="s">
        <v>85</v>
      </c>
      <c r="H366" s="10">
        <v>2</v>
      </c>
      <c r="I366" s="10" t="s">
        <v>100</v>
      </c>
      <c r="J366" s="10">
        <v>31</v>
      </c>
      <c r="K366" s="10">
        <v>65</v>
      </c>
      <c r="L366" s="10">
        <v>34</v>
      </c>
      <c r="M366" s="10">
        <v>-48</v>
      </c>
      <c r="N366" s="10">
        <v>5</v>
      </c>
      <c r="O366" s="10">
        <v>6.09</v>
      </c>
      <c r="P366" s="11">
        <v>1.3800363257205737</v>
      </c>
      <c r="Q366" s="22">
        <v>1.3400181628602867</v>
      </c>
      <c r="R366" s="12">
        <v>3</v>
      </c>
      <c r="S366" s="12" t="s">
        <v>88</v>
      </c>
      <c r="T366" s="10" t="s">
        <v>88</v>
      </c>
      <c r="U366" s="12">
        <v>34</v>
      </c>
      <c r="V366" s="23">
        <v>1.35</v>
      </c>
      <c r="W366" s="23"/>
      <c r="X366" s="15" t="s">
        <v>85</v>
      </c>
      <c r="Y366" s="12">
        <v>6</v>
      </c>
      <c r="Z366" s="16">
        <v>3</v>
      </c>
      <c r="AA366" s="16" t="s">
        <v>88</v>
      </c>
      <c r="AB366" s="16" t="s">
        <v>85</v>
      </c>
      <c r="AC366" s="16" t="s">
        <v>100</v>
      </c>
      <c r="AD366" s="16" t="s">
        <v>88</v>
      </c>
      <c r="AE366" s="16">
        <v>1.3800363257205737</v>
      </c>
      <c r="AF366" s="16">
        <v>1.35</v>
      </c>
      <c r="AG366" s="16">
        <v>1.456</v>
      </c>
      <c r="AH366" s="16">
        <v>90.351235074499499</v>
      </c>
      <c r="AI366" s="16">
        <v>39.152656990599176</v>
      </c>
      <c r="AJ366" s="16">
        <v>3.2987412772166258</v>
      </c>
      <c r="AK366" s="16">
        <f t="shared" si="26"/>
        <v>11.868968706644056</v>
      </c>
      <c r="AL366" s="10" t="s">
        <v>88</v>
      </c>
      <c r="AM366" s="10">
        <v>10</v>
      </c>
      <c r="AN366" s="10">
        <v>31</v>
      </c>
      <c r="AO366" s="10">
        <v>65</v>
      </c>
      <c r="AP366" s="10">
        <v>34</v>
      </c>
      <c r="AQ366" s="10">
        <v>-48</v>
      </c>
      <c r="AR366" s="17">
        <v>5</v>
      </c>
      <c r="AS366" s="10">
        <v>5.68</v>
      </c>
      <c r="AT366" s="16">
        <v>1.3800363257205737</v>
      </c>
      <c r="AU366" s="16">
        <v>46.49237498591858</v>
      </c>
      <c r="AV366" s="16">
        <v>5.1561745223367508</v>
      </c>
      <c r="AW366" s="16">
        <f t="shared" si="27"/>
        <v>9.0168350168350173</v>
      </c>
      <c r="AX366" s="10" t="s">
        <v>88</v>
      </c>
      <c r="AY366" s="10">
        <v>36</v>
      </c>
      <c r="AZ366" s="10">
        <v>65</v>
      </c>
      <c r="BA366" s="10">
        <v>29</v>
      </c>
      <c r="BB366" s="10">
        <v>-50.5</v>
      </c>
      <c r="BC366" s="10">
        <v>5</v>
      </c>
      <c r="BD366" s="22">
        <v>1.3</v>
      </c>
      <c r="BE366" s="18">
        <f t="shared" si="30"/>
        <v>1.3400181628602867</v>
      </c>
      <c r="BF366" s="16">
        <v>1.3535639331431997</v>
      </c>
      <c r="BG366" s="16">
        <v>1.3535639331431997</v>
      </c>
      <c r="BH366" s="20">
        <f t="shared" si="28"/>
        <v>-8.003632572057362E-2</v>
      </c>
      <c r="BI366" s="10">
        <v>-50.5</v>
      </c>
    </row>
    <row r="367" spans="1:61" x14ac:dyDescent="0.25">
      <c r="A367" s="10">
        <v>95</v>
      </c>
      <c r="B367" s="10">
        <v>3</v>
      </c>
      <c r="C367" s="10" t="s">
        <v>88</v>
      </c>
      <c r="D367" s="10">
        <v>493276.726444998</v>
      </c>
      <c r="E367" s="10">
        <v>5180689.0780499903</v>
      </c>
      <c r="F367" s="10" t="s">
        <v>93</v>
      </c>
      <c r="G367" s="10" t="s">
        <v>85</v>
      </c>
      <c r="H367" s="10">
        <v>2</v>
      </c>
      <c r="I367" s="10" t="s">
        <v>100</v>
      </c>
      <c r="J367" s="10">
        <v>65</v>
      </c>
      <c r="K367" s="10">
        <v>77</v>
      </c>
      <c r="L367" s="10">
        <v>12</v>
      </c>
      <c r="M367" s="10">
        <v>-71</v>
      </c>
      <c r="N367" s="10">
        <v>6</v>
      </c>
      <c r="O367" s="10">
        <v>6.77</v>
      </c>
      <c r="P367" s="11">
        <v>1.4956343806239745</v>
      </c>
      <c r="Q367" s="22">
        <v>1.4478171903119872</v>
      </c>
      <c r="R367" s="12">
        <v>3</v>
      </c>
      <c r="S367" s="12" t="s">
        <v>88</v>
      </c>
      <c r="T367" s="10" t="s">
        <v>93</v>
      </c>
      <c r="U367" s="12">
        <v>12</v>
      </c>
      <c r="V367" s="23">
        <v>1.48</v>
      </c>
      <c r="W367" s="23"/>
      <c r="X367" s="15" t="s">
        <v>85</v>
      </c>
      <c r="Y367" s="12">
        <v>7</v>
      </c>
      <c r="Z367" s="16">
        <v>3</v>
      </c>
      <c r="AA367" s="16" t="s">
        <v>88</v>
      </c>
      <c r="AB367" s="16" t="s">
        <v>85</v>
      </c>
      <c r="AC367" s="16" t="s">
        <v>100</v>
      </c>
      <c r="AD367" s="16" t="s">
        <v>93</v>
      </c>
      <c r="AE367" s="16">
        <v>1.4956343806239745</v>
      </c>
      <c r="AF367" s="16">
        <v>1.48</v>
      </c>
      <c r="AG367" s="16">
        <v>1.52</v>
      </c>
      <c r="AH367" s="16">
        <v>108.29884764198719</v>
      </c>
      <c r="AI367" s="16">
        <v>7.9092982416533388</v>
      </c>
      <c r="AJ367" s="16">
        <v>0.7381711927258422</v>
      </c>
      <c r="AK367" s="16">
        <f t="shared" si="26"/>
        <v>10.714720812182742</v>
      </c>
      <c r="AL367" s="10" t="s">
        <v>93</v>
      </c>
      <c r="AM367" s="10">
        <v>10</v>
      </c>
      <c r="AN367" s="10">
        <v>65</v>
      </c>
      <c r="AO367" s="10">
        <v>77</v>
      </c>
      <c r="AP367" s="10">
        <v>12</v>
      </c>
      <c r="AQ367" s="10">
        <v>-71</v>
      </c>
      <c r="AR367" s="17">
        <v>6</v>
      </c>
      <c r="AS367" s="10">
        <v>6.42</v>
      </c>
      <c r="AT367" s="16">
        <v>1.4956343806239745</v>
      </c>
      <c r="AU367" s="16">
        <v>6.9259836897935028</v>
      </c>
      <c r="AV367" s="16">
        <v>0.92717366523641442</v>
      </c>
      <c r="AW367" s="16">
        <f t="shared" si="27"/>
        <v>7.4699961285327143</v>
      </c>
      <c r="AX367" s="10" t="s">
        <v>93</v>
      </c>
      <c r="AY367" s="10">
        <v>65</v>
      </c>
      <c r="AZ367" s="10">
        <v>77</v>
      </c>
      <c r="BA367" s="10">
        <v>12</v>
      </c>
      <c r="BB367" s="10">
        <v>-71</v>
      </c>
      <c r="BC367" s="10">
        <v>6</v>
      </c>
      <c r="BD367" s="22">
        <v>1.4</v>
      </c>
      <c r="BE367" s="18">
        <f t="shared" si="30"/>
        <v>1.4478171903119872</v>
      </c>
      <c r="BF367" s="16">
        <v>1.5638489314058814</v>
      </c>
      <c r="BG367" s="16">
        <v>1.5638489314058814</v>
      </c>
      <c r="BH367" s="20">
        <f t="shared" si="28"/>
        <v>-9.5634380623974558E-2</v>
      </c>
      <c r="BI367" s="10">
        <v>-71</v>
      </c>
    </row>
    <row r="368" spans="1:61" x14ac:dyDescent="0.25">
      <c r="A368" s="10">
        <v>95</v>
      </c>
      <c r="B368" s="10">
        <v>3</v>
      </c>
      <c r="C368" s="10" t="s">
        <v>88</v>
      </c>
      <c r="D368" s="10">
        <v>493276.726444998</v>
      </c>
      <c r="E368" s="10">
        <v>5180689.0780499903</v>
      </c>
      <c r="F368" s="10" t="s">
        <v>106</v>
      </c>
      <c r="G368" s="10" t="s">
        <v>85</v>
      </c>
      <c r="H368" s="10">
        <v>2</v>
      </c>
      <c r="I368" s="10" t="s">
        <v>100</v>
      </c>
      <c r="J368" s="10">
        <v>77</v>
      </c>
      <c r="K368" s="10">
        <v>94</v>
      </c>
      <c r="L368" s="10">
        <v>17</v>
      </c>
      <c r="M368" s="10">
        <v>-85.5</v>
      </c>
      <c r="N368" s="10">
        <v>7</v>
      </c>
      <c r="O368" s="10">
        <v>7.2</v>
      </c>
      <c r="P368" s="11">
        <v>1.5612757883372301</v>
      </c>
      <c r="Q368" s="22">
        <v>1.5556378941686151</v>
      </c>
      <c r="R368" s="12">
        <v>3</v>
      </c>
      <c r="S368" s="12" t="s">
        <v>88</v>
      </c>
      <c r="T368" s="10" t="s">
        <v>106</v>
      </c>
      <c r="U368" s="12">
        <v>17</v>
      </c>
      <c r="V368" s="23">
        <v>1.48</v>
      </c>
      <c r="W368" s="23"/>
      <c r="X368" s="15" t="s">
        <v>85</v>
      </c>
      <c r="Y368" s="12">
        <v>8</v>
      </c>
      <c r="Z368" s="16">
        <v>3</v>
      </c>
      <c r="AA368" s="16" t="s">
        <v>88</v>
      </c>
      <c r="AB368" s="16" t="s">
        <v>85</v>
      </c>
      <c r="AC368" s="16" t="s">
        <v>100</v>
      </c>
      <c r="AD368" s="16" t="s">
        <v>106</v>
      </c>
      <c r="AE368" s="16">
        <v>1.5612757883372301</v>
      </c>
      <c r="AF368" s="16">
        <v>1.48</v>
      </c>
      <c r="AG368" s="16">
        <v>1.48</v>
      </c>
      <c r="AH368" s="16">
        <v>134.84053604372011</v>
      </c>
      <c r="AI368" s="16">
        <v>9.6276074160046434</v>
      </c>
      <c r="AJ368" s="16">
        <v>1.1756784361514259</v>
      </c>
      <c r="AK368" s="16">
        <f t="shared" si="26"/>
        <v>8.1889801836636043</v>
      </c>
      <c r="AL368" s="10" t="s">
        <v>106</v>
      </c>
      <c r="AM368" s="10">
        <v>7</v>
      </c>
      <c r="AN368" s="10">
        <v>77</v>
      </c>
      <c r="AO368" s="10">
        <v>94</v>
      </c>
      <c r="AP368" s="10">
        <v>17</v>
      </c>
      <c r="AQ368" s="10">
        <v>-85.5</v>
      </c>
      <c r="AR368" s="17">
        <v>7</v>
      </c>
      <c r="AS368" s="10">
        <v>6.97</v>
      </c>
      <c r="AT368" s="16">
        <v>1.5612757883372301</v>
      </c>
      <c r="AU368" s="16">
        <v>8.7287650646779031</v>
      </c>
      <c r="AV368" s="16">
        <v>1.536232924692301</v>
      </c>
      <c r="AW368" s="16">
        <f t="shared" si="27"/>
        <v>5.6819281271596411</v>
      </c>
      <c r="AX368" s="10" t="s">
        <v>106</v>
      </c>
      <c r="AY368" s="10">
        <v>77</v>
      </c>
      <c r="AZ368" s="10">
        <v>94</v>
      </c>
      <c r="BA368" s="10">
        <v>17</v>
      </c>
      <c r="BB368" s="10">
        <v>-85.5</v>
      </c>
      <c r="BC368" s="10">
        <v>7</v>
      </c>
      <c r="BD368" s="22">
        <v>1.55</v>
      </c>
      <c r="BE368" s="18">
        <f t="shared" si="30"/>
        <v>1.5556378941686151</v>
      </c>
      <c r="BF368" s="16">
        <v>1.5607238525999614</v>
      </c>
      <c r="BG368" s="16">
        <v>1.5607238525999614</v>
      </c>
      <c r="BH368" s="20">
        <f t="shared" si="28"/>
        <v>-1.1275788337230086E-2</v>
      </c>
      <c r="BI368" s="10">
        <v>-85.5</v>
      </c>
    </row>
    <row r="369" spans="1:61" x14ac:dyDescent="0.25">
      <c r="A369" s="10">
        <v>95</v>
      </c>
      <c r="B369" s="10">
        <v>3</v>
      </c>
      <c r="C369" s="10" t="s">
        <v>88</v>
      </c>
      <c r="D369" s="10">
        <v>493276.726444998</v>
      </c>
      <c r="E369" s="10">
        <v>5180689.0780499903</v>
      </c>
      <c r="F369" s="10" t="s">
        <v>107</v>
      </c>
      <c r="G369" s="10" t="s">
        <v>85</v>
      </c>
      <c r="H369" s="10">
        <v>2</v>
      </c>
      <c r="I369" s="10" t="s">
        <v>100</v>
      </c>
      <c r="J369" s="10" t="s">
        <v>108</v>
      </c>
      <c r="K369" s="10" t="s">
        <v>109</v>
      </c>
      <c r="L369" s="10">
        <v>27</v>
      </c>
      <c r="M369" s="10">
        <v>-107.5</v>
      </c>
      <c r="N369" s="10">
        <v>8</v>
      </c>
      <c r="O369" s="10" t="s">
        <v>80</v>
      </c>
      <c r="P369" s="11">
        <v>1.5280038907690476</v>
      </c>
      <c r="Q369" s="22">
        <v>1.5790019453845239</v>
      </c>
      <c r="R369" s="12">
        <v>3</v>
      </c>
      <c r="S369" s="12" t="s">
        <v>88</v>
      </c>
      <c r="T369" s="10" t="s">
        <v>107</v>
      </c>
      <c r="U369" s="10">
        <v>27</v>
      </c>
      <c r="V369" s="23">
        <v>1.6</v>
      </c>
      <c r="W369" s="23"/>
      <c r="X369" s="15" t="s">
        <v>85</v>
      </c>
      <c r="Y369" s="12">
        <v>9</v>
      </c>
      <c r="Z369" s="16">
        <v>3</v>
      </c>
      <c r="AA369" s="16" t="s">
        <v>88</v>
      </c>
      <c r="AB369" s="16" t="s">
        <v>85</v>
      </c>
      <c r="AC369" s="16" t="s">
        <v>100</v>
      </c>
      <c r="AD369" s="16" t="s">
        <v>107</v>
      </c>
      <c r="AE369" s="16">
        <v>1.5280038907690476</v>
      </c>
      <c r="AF369" s="16">
        <v>1.6</v>
      </c>
      <c r="AG369" s="16">
        <v>1.6</v>
      </c>
      <c r="AH369" s="16">
        <v>176.0966410944844</v>
      </c>
      <c r="AI369" s="16">
        <v>0</v>
      </c>
      <c r="AJ369" s="16">
        <v>0</v>
      </c>
      <c r="AK369" s="16" t="e">
        <f t="shared" si="26"/>
        <v>#DIV/0!</v>
      </c>
      <c r="AL369" s="10" t="s">
        <v>107</v>
      </c>
      <c r="AM369" s="10">
        <v>7</v>
      </c>
      <c r="AN369" s="10">
        <v>94</v>
      </c>
      <c r="AO369" s="10">
        <v>121</v>
      </c>
      <c r="AP369" s="10">
        <v>27</v>
      </c>
      <c r="AQ369" s="10">
        <v>-107.5</v>
      </c>
      <c r="AR369" s="17">
        <v>8</v>
      </c>
      <c r="AS369" s="10">
        <v>7.12</v>
      </c>
      <c r="AT369" s="16">
        <v>1.5280038907690476</v>
      </c>
      <c r="AU369" s="16">
        <v>10.041323408305518</v>
      </c>
      <c r="AV369" s="16">
        <v>1.9864814581943</v>
      </c>
      <c r="AW369" s="16">
        <f t="shared" si="27"/>
        <v>5.0548286604361374</v>
      </c>
      <c r="AX369" s="10" t="s">
        <v>107</v>
      </c>
      <c r="AY369" s="10">
        <v>94</v>
      </c>
      <c r="AZ369" s="10">
        <v>121</v>
      </c>
      <c r="BA369" s="10">
        <v>27</v>
      </c>
      <c r="BB369" s="10">
        <v>-107.5</v>
      </c>
      <c r="BC369" s="10">
        <v>8</v>
      </c>
      <c r="BD369" s="22">
        <v>1.63</v>
      </c>
      <c r="BE369" s="18">
        <f t="shared" si="30"/>
        <v>1.5790019453845239</v>
      </c>
      <c r="BF369" s="16">
        <v>1.5871774684654349</v>
      </c>
      <c r="BG369" s="16">
        <v>1.5871774684654349</v>
      </c>
      <c r="BH369" s="20">
        <f t="shared" si="28"/>
        <v>0.10199610923095226</v>
      </c>
      <c r="BI369" s="10">
        <v>-107.5</v>
      </c>
    </row>
    <row r="370" spans="1:61" x14ac:dyDescent="0.25">
      <c r="A370" s="10">
        <v>95</v>
      </c>
      <c r="B370" s="10">
        <v>3</v>
      </c>
      <c r="C370" s="10" t="s">
        <v>88</v>
      </c>
      <c r="D370" s="10">
        <v>493276.726444998</v>
      </c>
      <c r="E370" s="10">
        <v>5180689.0780499903</v>
      </c>
      <c r="F370" s="10" t="s">
        <v>89</v>
      </c>
      <c r="G370" s="10" t="s">
        <v>85</v>
      </c>
      <c r="H370" s="10">
        <v>2</v>
      </c>
      <c r="I370" s="10" t="s">
        <v>100</v>
      </c>
      <c r="J370" s="10">
        <v>121</v>
      </c>
      <c r="K370" s="10">
        <v>141</v>
      </c>
      <c r="L370" s="10">
        <v>20</v>
      </c>
      <c r="M370" s="10">
        <v>-131</v>
      </c>
      <c r="N370" s="10">
        <v>9</v>
      </c>
      <c r="O370" s="10">
        <v>7.03</v>
      </c>
      <c r="P370" s="11">
        <v>1.6311962589923252</v>
      </c>
      <c r="Q370" s="22">
        <v>1.6355981294961626</v>
      </c>
      <c r="R370" s="12">
        <v>3</v>
      </c>
      <c r="S370" s="12" t="s">
        <v>88</v>
      </c>
      <c r="T370" s="10" t="s">
        <v>89</v>
      </c>
      <c r="U370" s="12">
        <v>20</v>
      </c>
      <c r="V370" s="23">
        <v>1.65</v>
      </c>
      <c r="W370" s="23"/>
      <c r="X370" s="15" t="s">
        <v>85</v>
      </c>
      <c r="Y370" s="12">
        <v>10</v>
      </c>
      <c r="Z370" s="16">
        <v>3</v>
      </c>
      <c r="AA370" s="16" t="s">
        <v>88</v>
      </c>
      <c r="AB370" s="16" t="s">
        <v>85</v>
      </c>
      <c r="AC370" s="16" t="s">
        <v>100</v>
      </c>
      <c r="AD370" s="16" t="s">
        <v>89</v>
      </c>
      <c r="AE370" s="16">
        <v>1.6311962589923252</v>
      </c>
      <c r="AF370" s="16">
        <v>1.65</v>
      </c>
      <c r="AG370" s="16">
        <v>1.5728571</v>
      </c>
      <c r="AH370" s="16">
        <v>208.72056627433091</v>
      </c>
      <c r="AI370" s="16">
        <v>7.2134760965158602</v>
      </c>
      <c r="AJ370" s="16">
        <v>0.74937156138107408</v>
      </c>
      <c r="AK370" s="16">
        <f t="shared" si="26"/>
        <v>9.6260339573356557</v>
      </c>
      <c r="AL370" s="10" t="s">
        <v>89</v>
      </c>
      <c r="AM370" s="10">
        <v>6</v>
      </c>
      <c r="AN370" s="10">
        <v>121</v>
      </c>
      <c r="AO370" s="10">
        <v>141</v>
      </c>
      <c r="AP370" s="10">
        <v>20</v>
      </c>
      <c r="AQ370" s="10">
        <v>-131</v>
      </c>
      <c r="AR370" s="17">
        <v>9</v>
      </c>
      <c r="AS370" s="10">
        <v>6.76</v>
      </c>
      <c r="AT370" s="16">
        <v>1.6311962589923252</v>
      </c>
      <c r="AU370" s="16">
        <v>8.2427609359400176</v>
      </c>
      <c r="AV370" s="16">
        <v>1.3450844351650713</v>
      </c>
      <c r="AW370" s="16">
        <f t="shared" si="27"/>
        <v>6.1280620907106478</v>
      </c>
      <c r="AX370" s="10" t="s">
        <v>89</v>
      </c>
      <c r="AY370" s="10">
        <v>121</v>
      </c>
      <c r="AZ370" s="10">
        <v>141</v>
      </c>
      <c r="BA370" s="10">
        <v>20</v>
      </c>
      <c r="BB370" s="10">
        <v>-131</v>
      </c>
      <c r="BC370" s="10">
        <v>9</v>
      </c>
      <c r="BD370" s="22">
        <v>1.64</v>
      </c>
      <c r="BE370" s="18">
        <f t="shared" si="30"/>
        <v>1.6355981294961626</v>
      </c>
      <c r="BF370" s="16">
        <v>1.6743198683464768</v>
      </c>
      <c r="BG370" s="16">
        <v>1.6743198683464768</v>
      </c>
      <c r="BH370" s="20">
        <f t="shared" si="28"/>
        <v>8.8037410076746703E-3</v>
      </c>
      <c r="BI370" s="10">
        <v>-131</v>
      </c>
    </row>
    <row r="371" spans="1:61" x14ac:dyDescent="0.25">
      <c r="A371" s="10">
        <v>95</v>
      </c>
      <c r="B371" s="10">
        <v>3</v>
      </c>
      <c r="C371" s="10" t="s">
        <v>88</v>
      </c>
      <c r="D371" s="10">
        <v>493276.726444998</v>
      </c>
      <c r="E371" s="10">
        <v>5180689.0780499903</v>
      </c>
      <c r="F371" s="10" t="s">
        <v>90</v>
      </c>
      <c r="G371" s="10" t="s">
        <v>85</v>
      </c>
      <c r="H371" s="10">
        <v>2</v>
      </c>
      <c r="I371" s="10" t="s">
        <v>100</v>
      </c>
      <c r="J371" s="10">
        <v>141</v>
      </c>
      <c r="K371" s="10">
        <v>153</v>
      </c>
      <c r="L371" s="10">
        <v>12</v>
      </c>
      <c r="M371" s="10">
        <v>-147</v>
      </c>
      <c r="N371" s="10">
        <v>10</v>
      </c>
      <c r="O371" s="10">
        <v>6.66</v>
      </c>
      <c r="P371" s="11">
        <v>1.6712797261413952</v>
      </c>
      <c r="Q371" s="22">
        <v>1.7206398630706976</v>
      </c>
      <c r="R371" s="12">
        <v>3</v>
      </c>
      <c r="S371" s="12" t="s">
        <v>88</v>
      </c>
      <c r="T371" s="10" t="s">
        <v>90</v>
      </c>
      <c r="U371" s="12">
        <v>12</v>
      </c>
      <c r="V371" s="23">
        <v>1.65</v>
      </c>
      <c r="W371" s="23"/>
      <c r="X371" s="15" t="s">
        <v>85</v>
      </c>
      <c r="Y371" s="12">
        <v>11</v>
      </c>
      <c r="Z371" s="16">
        <v>3</v>
      </c>
      <c r="AA371" s="16" t="s">
        <v>88</v>
      </c>
      <c r="AB371" s="16" t="s">
        <v>85</v>
      </c>
      <c r="AC371" s="16" t="s">
        <v>100</v>
      </c>
      <c r="AD371" s="16" t="s">
        <v>90</v>
      </c>
      <c r="AE371" s="16">
        <v>1.6712797261413952</v>
      </c>
      <c r="AF371" s="16">
        <v>1.65</v>
      </c>
      <c r="AG371" s="16">
        <v>1.6328571000000001</v>
      </c>
      <c r="AH371" s="16">
        <v>228.77592298802765</v>
      </c>
      <c r="AI371" s="16">
        <v>4.0234630413452868</v>
      </c>
      <c r="AJ371" s="16">
        <v>0.61652539086316549</v>
      </c>
      <c r="AK371" s="16">
        <f t="shared" si="26"/>
        <v>6.5260297482837535</v>
      </c>
      <c r="AL371" s="10" t="s">
        <v>90</v>
      </c>
      <c r="AM371" s="10">
        <v>6</v>
      </c>
      <c r="AN371" s="10">
        <v>141</v>
      </c>
      <c r="AO371" s="10">
        <v>153</v>
      </c>
      <c r="AP371" s="10">
        <v>12</v>
      </c>
      <c r="AQ371" s="10">
        <v>-147</v>
      </c>
      <c r="AR371" s="17">
        <v>10</v>
      </c>
      <c r="AS371" s="10">
        <v>6.65</v>
      </c>
      <c r="AT371" s="16">
        <v>1.6712797261413952</v>
      </c>
      <c r="AU371" s="16">
        <v>4.7122066134501868</v>
      </c>
      <c r="AV371" s="16">
        <v>0.89847998077361413</v>
      </c>
      <c r="AW371" s="16">
        <f t="shared" si="27"/>
        <v>5.2446428571428569</v>
      </c>
      <c r="AX371" s="10" t="s">
        <v>90</v>
      </c>
      <c r="AY371" s="10">
        <v>141</v>
      </c>
      <c r="AZ371" s="10">
        <v>148</v>
      </c>
      <c r="BA371" s="10">
        <v>7</v>
      </c>
      <c r="BB371" s="10">
        <v>-144.5</v>
      </c>
      <c r="BC371" s="10">
        <v>10</v>
      </c>
      <c r="BD371" s="22">
        <v>1.77</v>
      </c>
      <c r="BE371" s="18">
        <f t="shared" si="30"/>
        <v>1.7206398630706976</v>
      </c>
      <c r="BF371" s="16">
        <v>1.7301759048238057</v>
      </c>
      <c r="BG371" s="16">
        <v>1.7301759048238057</v>
      </c>
      <c r="BH371" s="20">
        <f t="shared" si="28"/>
        <v>9.8720273858604823E-2</v>
      </c>
      <c r="BI371" s="10">
        <v>-144.5</v>
      </c>
    </row>
    <row r="372" spans="1:61" x14ac:dyDescent="0.25">
      <c r="A372" s="10">
        <v>97</v>
      </c>
      <c r="B372" s="10">
        <v>5</v>
      </c>
      <c r="C372" s="10" t="s">
        <v>88</v>
      </c>
      <c r="D372" s="10">
        <v>493339.95637500001</v>
      </c>
      <c r="E372" s="10">
        <v>5180706.3626100002</v>
      </c>
      <c r="F372" s="10" t="s">
        <v>78</v>
      </c>
      <c r="G372" s="10" t="s">
        <v>192</v>
      </c>
      <c r="H372" s="10">
        <v>6</v>
      </c>
      <c r="I372" s="10" t="s">
        <v>62</v>
      </c>
      <c r="J372" s="10">
        <v>0</v>
      </c>
      <c r="K372" s="10">
        <v>10</v>
      </c>
      <c r="L372" s="10">
        <v>10</v>
      </c>
      <c r="M372" s="10">
        <v>-5</v>
      </c>
      <c r="N372" s="10">
        <v>1</v>
      </c>
      <c r="O372" s="10">
        <v>5.23</v>
      </c>
      <c r="P372" s="11">
        <v>1.469597136878255</v>
      </c>
      <c r="Q372" s="11">
        <v>1.469597136878255</v>
      </c>
      <c r="R372" s="12">
        <v>5</v>
      </c>
      <c r="S372" s="12" t="s">
        <v>88</v>
      </c>
      <c r="T372" s="10" t="s">
        <v>78</v>
      </c>
      <c r="U372" s="21">
        <v>10</v>
      </c>
      <c r="V372" s="16">
        <v>1.1599999999999999</v>
      </c>
      <c r="W372" s="16"/>
      <c r="X372" s="15" t="s">
        <v>192</v>
      </c>
      <c r="Y372" s="12">
        <v>2</v>
      </c>
      <c r="Z372" s="16">
        <v>5</v>
      </c>
      <c r="AA372" s="16" t="s">
        <v>88</v>
      </c>
      <c r="AB372" s="16" t="s">
        <v>192</v>
      </c>
      <c r="AC372" s="16" t="s">
        <v>62</v>
      </c>
      <c r="AD372" s="16" t="s">
        <v>78</v>
      </c>
      <c r="AE372" s="16">
        <v>1.469597136878255</v>
      </c>
      <c r="AF372" s="16">
        <v>1.1599999999999999</v>
      </c>
      <c r="AG372" s="16">
        <v>1.1599999999999999</v>
      </c>
      <c r="AH372" s="16">
        <v>14.69597136878255</v>
      </c>
      <c r="AI372" s="16">
        <v>23.901527834187938</v>
      </c>
      <c r="AJ372" s="16">
        <v>1.8824069726273569</v>
      </c>
      <c r="AK372" s="16">
        <f t="shared" si="26"/>
        <v>12.697322195331406</v>
      </c>
      <c r="AL372" s="10" t="s">
        <v>78</v>
      </c>
      <c r="AM372" s="10">
        <v>1</v>
      </c>
      <c r="AN372" s="10" t="s">
        <v>63</v>
      </c>
      <c r="AO372" s="10" t="s">
        <v>64</v>
      </c>
      <c r="AP372" s="10">
        <v>10</v>
      </c>
      <c r="AQ372" s="10">
        <v>-5</v>
      </c>
      <c r="AR372" s="17" t="s">
        <v>65</v>
      </c>
      <c r="AS372" s="10">
        <v>4.76</v>
      </c>
      <c r="AT372" s="18">
        <v>1.115259481732664</v>
      </c>
      <c r="AU372" s="18">
        <v>29.672866200776326</v>
      </c>
      <c r="AV372" s="18">
        <v>2.0860596581994311</v>
      </c>
      <c r="AW372" s="18">
        <f t="shared" si="27"/>
        <v>14.224361266057112</v>
      </c>
      <c r="AX372" s="19" t="s">
        <v>78</v>
      </c>
      <c r="AY372" s="19">
        <v>0</v>
      </c>
      <c r="AZ372" s="19">
        <v>10</v>
      </c>
      <c r="BA372" s="19">
        <v>10</v>
      </c>
      <c r="BB372" s="19">
        <v>-5</v>
      </c>
      <c r="BC372" s="19">
        <v>1</v>
      </c>
      <c r="BD372" s="18">
        <v>1.190694638036593</v>
      </c>
      <c r="BE372" s="16">
        <f t="shared" si="30"/>
        <v>1.1529770598846285</v>
      </c>
      <c r="BF372" s="16">
        <v>1.115259481732664</v>
      </c>
      <c r="BG372" s="16">
        <v>1.190694638036593</v>
      </c>
      <c r="BH372" s="20">
        <f t="shared" si="28"/>
        <v>7.5435156303929052E-2</v>
      </c>
      <c r="BI372" s="10">
        <v>-5</v>
      </c>
    </row>
    <row r="373" spans="1:61" x14ac:dyDescent="0.25">
      <c r="A373" s="10">
        <v>97</v>
      </c>
      <c r="B373" s="10">
        <v>5</v>
      </c>
      <c r="C373" s="10" t="s">
        <v>88</v>
      </c>
      <c r="D373" s="10">
        <v>493339.95637500001</v>
      </c>
      <c r="E373" s="10">
        <v>5180706.3626100002</v>
      </c>
      <c r="F373" s="10" t="s">
        <v>78</v>
      </c>
      <c r="G373" s="10" t="s">
        <v>192</v>
      </c>
      <c r="H373" s="10">
        <v>6</v>
      </c>
      <c r="I373" s="10" t="s">
        <v>62</v>
      </c>
      <c r="J373" s="10">
        <v>10</v>
      </c>
      <c r="K373" s="10">
        <v>20</v>
      </c>
      <c r="L373" s="10">
        <v>10</v>
      </c>
      <c r="M373" s="10">
        <v>-15</v>
      </c>
      <c r="N373" s="10">
        <v>2</v>
      </c>
      <c r="O373" s="10">
        <v>5.74</v>
      </c>
      <c r="P373" s="11">
        <v>1.469597136878255</v>
      </c>
      <c r="Q373" s="11">
        <v>1.469597136878255</v>
      </c>
      <c r="R373" s="12">
        <v>5</v>
      </c>
      <c r="S373" s="12" t="s">
        <v>88</v>
      </c>
      <c r="T373" s="10" t="s">
        <v>81</v>
      </c>
      <c r="U373" s="13">
        <v>10</v>
      </c>
      <c r="V373" s="16">
        <v>1.1599999999999999</v>
      </c>
      <c r="W373" s="16"/>
      <c r="X373" s="15" t="s">
        <v>192</v>
      </c>
      <c r="Y373" s="12">
        <v>3</v>
      </c>
      <c r="Z373" s="16">
        <v>5</v>
      </c>
      <c r="AA373" s="16" t="s">
        <v>88</v>
      </c>
      <c r="AB373" s="16" t="s">
        <v>192</v>
      </c>
      <c r="AC373" s="16" t="s">
        <v>62</v>
      </c>
      <c r="AD373" s="16" t="s">
        <v>81</v>
      </c>
      <c r="AE373" s="16">
        <v>1.469597136878255</v>
      </c>
      <c r="AF373" s="16">
        <v>1.1599999999999999</v>
      </c>
      <c r="AG373" s="16">
        <v>1.1599999999999999</v>
      </c>
      <c r="AH373" s="16">
        <v>29.391942737565099</v>
      </c>
      <c r="AI373" s="16">
        <v>25.914875911711146</v>
      </c>
      <c r="AJ373" s="16">
        <v>1.8669762026901346</v>
      </c>
      <c r="AK373" s="16">
        <f t="shared" si="26"/>
        <v>13.880667506297232</v>
      </c>
      <c r="AL373" s="10" t="s">
        <v>81</v>
      </c>
      <c r="AM373" s="10">
        <v>2</v>
      </c>
      <c r="AN373" s="10" t="s">
        <v>64</v>
      </c>
      <c r="AO373" s="10" t="s">
        <v>68</v>
      </c>
      <c r="AP373" s="10">
        <v>10</v>
      </c>
      <c r="AQ373" s="10">
        <v>-15</v>
      </c>
      <c r="AR373" s="17" t="s">
        <v>69</v>
      </c>
      <c r="AS373" s="10">
        <v>5.33</v>
      </c>
      <c r="AT373" s="18">
        <v>1.5157077651315771</v>
      </c>
      <c r="AU373" s="18">
        <v>22.832621773942073</v>
      </c>
      <c r="AV373" s="18">
        <v>1.8919064324372343</v>
      </c>
      <c r="AW373" s="18">
        <f t="shared" si="27"/>
        <v>12.068578753404902</v>
      </c>
      <c r="AX373" s="19" t="s">
        <v>81</v>
      </c>
      <c r="AY373" s="19">
        <v>10</v>
      </c>
      <c r="AZ373" s="19">
        <v>20</v>
      </c>
      <c r="BA373" s="19">
        <v>10</v>
      </c>
      <c r="BB373" s="19">
        <v>-15</v>
      </c>
      <c r="BC373" s="19">
        <v>2</v>
      </c>
      <c r="BD373" s="18">
        <v>1.431356634966565</v>
      </c>
      <c r="BE373" s="16">
        <f t="shared" si="30"/>
        <v>1.4735322000490712</v>
      </c>
      <c r="BF373" s="16">
        <v>1.5157077651315771</v>
      </c>
      <c r="BG373" s="16">
        <v>1.431356634966565</v>
      </c>
      <c r="BH373" s="20">
        <f t="shared" si="28"/>
        <v>-8.4351130165012167E-2</v>
      </c>
      <c r="BI373" s="10">
        <v>-15</v>
      </c>
    </row>
    <row r="374" spans="1:61" x14ac:dyDescent="0.25">
      <c r="A374" s="10">
        <v>97</v>
      </c>
      <c r="B374" s="10">
        <v>5</v>
      </c>
      <c r="C374" s="10" t="s">
        <v>88</v>
      </c>
      <c r="D374" s="10">
        <v>493339.95637500001</v>
      </c>
      <c r="E374" s="10">
        <v>5180706.3626100002</v>
      </c>
      <c r="F374" s="10" t="s">
        <v>78</v>
      </c>
      <c r="G374" s="10" t="s">
        <v>192</v>
      </c>
      <c r="H374" s="10">
        <v>6</v>
      </c>
      <c r="I374" s="10" t="s">
        <v>62</v>
      </c>
      <c r="J374" s="10">
        <v>20</v>
      </c>
      <c r="K374" s="10">
        <v>30</v>
      </c>
      <c r="L374" s="10">
        <v>10</v>
      </c>
      <c r="M374" s="10">
        <v>-25</v>
      </c>
      <c r="N374" s="10">
        <v>3</v>
      </c>
      <c r="O374" s="10">
        <v>5.25</v>
      </c>
      <c r="P374" s="11">
        <v>1.469597136878255</v>
      </c>
      <c r="Q374" s="11">
        <v>1.469597136878255</v>
      </c>
      <c r="R374" s="12">
        <v>5</v>
      </c>
      <c r="S374" s="12" t="s">
        <v>88</v>
      </c>
      <c r="T374" s="10" t="s">
        <v>82</v>
      </c>
      <c r="U374" s="21">
        <v>10</v>
      </c>
      <c r="V374" s="16">
        <v>1.1599999999999999</v>
      </c>
      <c r="W374" s="16"/>
      <c r="X374" s="15" t="s">
        <v>192</v>
      </c>
      <c r="Y374" s="12">
        <v>4</v>
      </c>
      <c r="Z374" s="16">
        <v>5</v>
      </c>
      <c r="AA374" s="16" t="s">
        <v>88</v>
      </c>
      <c r="AB374" s="16" t="s">
        <v>192</v>
      </c>
      <c r="AC374" s="16" t="s">
        <v>62</v>
      </c>
      <c r="AD374" s="16" t="s">
        <v>82</v>
      </c>
      <c r="AE374" s="16">
        <v>1.469597136878255</v>
      </c>
      <c r="AF374" s="16">
        <v>1.1599999999999999</v>
      </c>
      <c r="AG374" s="16">
        <v>1.2389489</v>
      </c>
      <c r="AH374" s="16">
        <v>44.087914106347647</v>
      </c>
      <c r="AI374" s="16">
        <v>13.029518382993144</v>
      </c>
      <c r="AJ374" s="16">
        <v>1.1613282021076858</v>
      </c>
      <c r="AK374" s="16">
        <f t="shared" si="26"/>
        <v>11.219497089062308</v>
      </c>
      <c r="AL374" s="10" t="s">
        <v>82</v>
      </c>
      <c r="AM374" s="10">
        <v>2</v>
      </c>
      <c r="AN374" s="10" t="s">
        <v>68</v>
      </c>
      <c r="AO374" s="10" t="s">
        <v>70</v>
      </c>
      <c r="AP374" s="10">
        <v>10</v>
      </c>
      <c r="AQ374" s="10">
        <v>-25</v>
      </c>
      <c r="AR374" s="17" t="s">
        <v>71</v>
      </c>
      <c r="AS374" s="10">
        <v>5.86</v>
      </c>
      <c r="AT374" s="18">
        <v>1.469597136878255</v>
      </c>
      <c r="AU374" s="18">
        <v>15.142728898393536</v>
      </c>
      <c r="AV374" s="18">
        <v>1.3465918565215449</v>
      </c>
      <c r="AW374" s="18">
        <f t="shared" si="27"/>
        <v>11.24522536287242</v>
      </c>
      <c r="AX374" s="19" t="s">
        <v>82</v>
      </c>
      <c r="AY374" s="19">
        <v>20</v>
      </c>
      <c r="AZ374" s="19">
        <v>30</v>
      </c>
      <c r="BA374" s="19">
        <v>10</v>
      </c>
      <c r="BB374" s="19">
        <v>-25</v>
      </c>
      <c r="BC374" s="19">
        <v>3</v>
      </c>
      <c r="BD374" s="18">
        <v>1.3101434444307214</v>
      </c>
      <c r="BE374" s="16">
        <f t="shared" si="30"/>
        <v>1.3898702906544882</v>
      </c>
      <c r="BF374" s="16">
        <v>1.469597136878255</v>
      </c>
      <c r="BG374" s="16">
        <v>1.3101434444307214</v>
      </c>
      <c r="BH374" s="20">
        <f t="shared" si="28"/>
        <v>-0.1594536924475336</v>
      </c>
      <c r="BI374" s="10">
        <v>-25</v>
      </c>
    </row>
    <row r="375" spans="1:61" x14ac:dyDescent="0.25">
      <c r="A375" s="10">
        <v>97</v>
      </c>
      <c r="B375" s="10">
        <v>5</v>
      </c>
      <c r="C375" s="10" t="s">
        <v>88</v>
      </c>
      <c r="D375" s="10">
        <v>493339.95637500001</v>
      </c>
      <c r="E375" s="10">
        <v>5180706.3626100002</v>
      </c>
      <c r="F375" s="10" t="s">
        <v>82</v>
      </c>
      <c r="G375" s="10" t="s">
        <v>192</v>
      </c>
      <c r="H375" s="10">
        <v>6</v>
      </c>
      <c r="I375" s="10" t="s">
        <v>62</v>
      </c>
      <c r="J375" s="10" t="s">
        <v>152</v>
      </c>
      <c r="K375" s="10" t="s">
        <v>194</v>
      </c>
      <c r="L375" s="10">
        <v>25</v>
      </c>
      <c r="M375" s="10">
        <v>-24.5</v>
      </c>
      <c r="N375" s="10">
        <v>4</v>
      </c>
      <c r="O375" s="10">
        <v>5.26</v>
      </c>
      <c r="P375" s="11">
        <v>1.438533633231371</v>
      </c>
      <c r="Q375" s="22">
        <v>1.3581247053704963</v>
      </c>
      <c r="R375" s="13">
        <v>5</v>
      </c>
      <c r="S375" s="13" t="s">
        <v>88</v>
      </c>
      <c r="T375" s="10" t="s">
        <v>82</v>
      </c>
      <c r="U375" s="12">
        <v>7</v>
      </c>
      <c r="V375" s="16">
        <v>1.33</v>
      </c>
      <c r="W375" s="16"/>
      <c r="X375" s="15" t="s">
        <v>192</v>
      </c>
      <c r="Y375" s="12">
        <v>5</v>
      </c>
      <c r="Z375" s="16">
        <v>5</v>
      </c>
      <c r="AA375" s="16" t="s">
        <v>88</v>
      </c>
      <c r="AB375" s="16" t="s">
        <v>192</v>
      </c>
      <c r="AC375" s="16" t="s">
        <v>62</v>
      </c>
      <c r="AD375" s="16" t="s">
        <v>82</v>
      </c>
      <c r="AE375" s="16">
        <v>1.438533633231371</v>
      </c>
      <c r="AF375" s="16">
        <v>1.33</v>
      </c>
      <c r="AG375" s="16">
        <v>1.2389489</v>
      </c>
      <c r="AH375" s="16">
        <v>54.157649538967242</v>
      </c>
      <c r="AI375" s="16">
        <v>25.299398387759382</v>
      </c>
      <c r="AJ375" s="16">
        <v>2.8778540027493342</v>
      </c>
      <c r="AK375" s="16">
        <f t="shared" si="26"/>
        <v>8.7910638842657782</v>
      </c>
      <c r="AL375" s="10" t="s">
        <v>82</v>
      </c>
      <c r="AM375" s="10">
        <v>2</v>
      </c>
      <c r="AN375" s="10">
        <v>30</v>
      </c>
      <c r="AO375" s="10">
        <v>37</v>
      </c>
      <c r="AP375" s="10">
        <v>7</v>
      </c>
      <c r="AQ375" s="10">
        <v>-33.5</v>
      </c>
      <c r="AR375" s="17">
        <v>4</v>
      </c>
      <c r="AS375" s="10">
        <v>5</v>
      </c>
      <c r="AT375" s="16">
        <v>1.438533633231371</v>
      </c>
      <c r="AU375" s="16">
        <v>11.211643430678658</v>
      </c>
      <c r="AV375" s="16">
        <v>1.1693983757901136</v>
      </c>
      <c r="AW375" s="16">
        <f t="shared" si="27"/>
        <v>9.5875312150176519</v>
      </c>
      <c r="AX375" s="10" t="s">
        <v>82</v>
      </c>
      <c r="AY375" s="10">
        <v>30</v>
      </c>
      <c r="AZ375" s="10">
        <v>37</v>
      </c>
      <c r="BA375" s="10">
        <v>7</v>
      </c>
      <c r="BB375" s="10">
        <v>-33.5</v>
      </c>
      <c r="BC375" s="10">
        <v>4</v>
      </c>
      <c r="BD375" s="16">
        <v>1.277715777509622</v>
      </c>
      <c r="BE375" s="18">
        <f t="shared" si="30"/>
        <v>1.3581247053704963</v>
      </c>
      <c r="BF375" s="16">
        <v>1.3581247053704963</v>
      </c>
      <c r="BG375" s="16">
        <v>1.3581247053704963</v>
      </c>
      <c r="BH375" s="20">
        <f t="shared" si="28"/>
        <v>-0.160817855721749</v>
      </c>
      <c r="BI375" s="10">
        <v>-33.5</v>
      </c>
    </row>
    <row r="376" spans="1:61" x14ac:dyDescent="0.25">
      <c r="A376" s="10">
        <v>97</v>
      </c>
      <c r="B376" s="10">
        <v>5</v>
      </c>
      <c r="C376" s="10" t="s">
        <v>88</v>
      </c>
      <c r="D376" s="10">
        <v>493339.95637500001</v>
      </c>
      <c r="E376" s="10">
        <v>5180706.3626100002</v>
      </c>
      <c r="F376" s="10" t="s">
        <v>96</v>
      </c>
      <c r="G376" s="10" t="s">
        <v>192</v>
      </c>
      <c r="H376" s="10">
        <v>6</v>
      </c>
      <c r="I376" s="10" t="s">
        <v>62</v>
      </c>
      <c r="J376" s="10">
        <v>37</v>
      </c>
      <c r="K376" s="10">
        <v>52</v>
      </c>
      <c r="L376" s="10">
        <v>15</v>
      </c>
      <c r="M376" s="10">
        <v>-44.5</v>
      </c>
      <c r="N376" s="10">
        <v>5</v>
      </c>
      <c r="O376" s="10">
        <v>5.28</v>
      </c>
      <c r="P376" s="11">
        <v>1.473744208295652</v>
      </c>
      <c r="Q376" s="22">
        <v>1.4054472049330768</v>
      </c>
      <c r="R376" s="12">
        <v>5</v>
      </c>
      <c r="S376" s="12" t="s">
        <v>88</v>
      </c>
      <c r="T376" s="10" t="s">
        <v>96</v>
      </c>
      <c r="U376" s="12">
        <v>15</v>
      </c>
      <c r="V376" s="16">
        <v>1.33</v>
      </c>
      <c r="W376" s="16"/>
      <c r="X376" s="15" t="s">
        <v>192</v>
      </c>
      <c r="Y376" s="12">
        <v>6</v>
      </c>
      <c r="Z376" s="16">
        <v>5</v>
      </c>
      <c r="AA376" s="16" t="s">
        <v>88</v>
      </c>
      <c r="AB376" s="16" t="s">
        <v>192</v>
      </c>
      <c r="AC376" s="16" t="s">
        <v>62</v>
      </c>
      <c r="AD376" s="16" t="s">
        <v>96</v>
      </c>
      <c r="AE376" s="16">
        <v>1.473744208295652</v>
      </c>
      <c r="AF376" s="16">
        <v>1.33</v>
      </c>
      <c r="AG376" s="16">
        <v>1.3783333</v>
      </c>
      <c r="AH376" s="16">
        <v>76.263812663402021</v>
      </c>
      <c r="AI376" s="16">
        <v>11.737496797026248</v>
      </c>
      <c r="AJ376" s="16">
        <v>1.3995339612211062</v>
      </c>
      <c r="AK376" s="16">
        <f t="shared" si="26"/>
        <v>8.386718094918665</v>
      </c>
      <c r="AL376" s="10" t="s">
        <v>96</v>
      </c>
      <c r="AM376" s="10">
        <v>10</v>
      </c>
      <c r="AN376" s="10">
        <v>37</v>
      </c>
      <c r="AO376" s="10">
        <v>52</v>
      </c>
      <c r="AP376" s="10">
        <v>15</v>
      </c>
      <c r="AQ376" s="10">
        <v>-44.5</v>
      </c>
      <c r="AR376" s="17">
        <v>5</v>
      </c>
      <c r="AS376" s="10">
        <v>5.47</v>
      </c>
      <c r="AT376" s="16">
        <v>1.473744208295652</v>
      </c>
      <c r="AU376" s="16">
        <v>11.231478298631576</v>
      </c>
      <c r="AV376" s="16">
        <v>1.5613583014788281</v>
      </c>
      <c r="AW376" s="16">
        <f t="shared" si="27"/>
        <v>7.193402237009769</v>
      </c>
      <c r="AX376" s="10" t="s">
        <v>96</v>
      </c>
      <c r="AY376" s="10">
        <v>37</v>
      </c>
      <c r="AZ376" s="10">
        <v>52</v>
      </c>
      <c r="BA376" s="10">
        <v>15</v>
      </c>
      <c r="BB376" s="10">
        <v>-44.5</v>
      </c>
      <c r="BC376" s="10">
        <v>5</v>
      </c>
      <c r="BD376" s="16">
        <v>1.3371502015705019</v>
      </c>
      <c r="BE376" s="18">
        <f t="shared" si="30"/>
        <v>1.4054472049330768</v>
      </c>
      <c r="BF376" s="16">
        <v>1.4054472049330768</v>
      </c>
      <c r="BG376" s="16">
        <v>1.4054472049330768</v>
      </c>
      <c r="BH376" s="20">
        <f t="shared" si="28"/>
        <v>-0.1365940067251501</v>
      </c>
      <c r="BI376" s="10">
        <v>-44.5</v>
      </c>
    </row>
    <row r="377" spans="1:61" x14ac:dyDescent="0.25">
      <c r="A377" s="10">
        <v>97</v>
      </c>
      <c r="B377" s="10">
        <v>5</v>
      </c>
      <c r="C377" s="10" t="s">
        <v>88</v>
      </c>
      <c r="D377" s="10">
        <v>493339.95637500001</v>
      </c>
      <c r="E377" s="10">
        <v>5180706.3626100002</v>
      </c>
      <c r="F377" s="10" t="s">
        <v>93</v>
      </c>
      <c r="G377" s="10" t="s">
        <v>192</v>
      </c>
      <c r="H377" s="10">
        <v>6</v>
      </c>
      <c r="I377" s="10" t="s">
        <v>62</v>
      </c>
      <c r="J377" s="10">
        <v>52</v>
      </c>
      <c r="K377" s="10">
        <v>75</v>
      </c>
      <c r="L377" s="10">
        <v>23</v>
      </c>
      <c r="M377" s="10">
        <v>-63.5</v>
      </c>
      <c r="N377" s="10">
        <v>6</v>
      </c>
      <c r="O377" s="10">
        <v>5.62</v>
      </c>
      <c r="P377" s="11">
        <v>1.5646866356097111</v>
      </c>
      <c r="Q377" s="22">
        <v>1.5977691276304682</v>
      </c>
      <c r="R377" s="12">
        <v>5</v>
      </c>
      <c r="S377" s="12" t="s">
        <v>88</v>
      </c>
      <c r="T377" s="10" t="s">
        <v>93</v>
      </c>
      <c r="U377" s="12">
        <v>23</v>
      </c>
      <c r="V377" s="16">
        <v>1.33</v>
      </c>
      <c r="W377" s="16"/>
      <c r="X377" s="15" t="s">
        <v>192</v>
      </c>
      <c r="Y377" s="12">
        <v>7</v>
      </c>
      <c r="Z377" s="16">
        <v>5</v>
      </c>
      <c r="AA377" s="16" t="s">
        <v>88</v>
      </c>
      <c r="AB377" s="16" t="s">
        <v>192</v>
      </c>
      <c r="AC377" s="16" t="s">
        <v>62</v>
      </c>
      <c r="AD377" s="16" t="s">
        <v>93</v>
      </c>
      <c r="AE377" s="16">
        <v>1.5646866356097111</v>
      </c>
      <c r="AF377" s="16">
        <v>1.33</v>
      </c>
      <c r="AG377" s="16">
        <v>1.4826972</v>
      </c>
      <c r="AH377" s="16">
        <v>112.25160528242537</v>
      </c>
      <c r="AI377" s="16">
        <v>11.491807743094506</v>
      </c>
      <c r="AJ377" s="16">
        <v>1.2451400884590227</v>
      </c>
      <c r="AK377" s="16">
        <f t="shared" si="26"/>
        <v>9.2293291731669278</v>
      </c>
      <c r="AL377" s="10" t="s">
        <v>93</v>
      </c>
      <c r="AM377" s="10">
        <v>10</v>
      </c>
      <c r="AN377" s="10">
        <v>52</v>
      </c>
      <c r="AO377" s="10">
        <v>75</v>
      </c>
      <c r="AP377" s="10">
        <v>23</v>
      </c>
      <c r="AQ377" s="10">
        <v>-63.5</v>
      </c>
      <c r="AR377" s="17">
        <v>6</v>
      </c>
      <c r="AS377" s="10">
        <v>5.8</v>
      </c>
      <c r="AT377" s="16">
        <v>1.5646866356097111</v>
      </c>
      <c r="AU377" s="16">
        <v>12.15775598048466</v>
      </c>
      <c r="AV377" s="16">
        <v>1.8188230389654405</v>
      </c>
      <c r="AW377" s="16">
        <f t="shared" si="27"/>
        <v>6.6844083893945383</v>
      </c>
      <c r="AX377" s="10" t="s">
        <v>93</v>
      </c>
      <c r="AY377" s="10">
        <v>52</v>
      </c>
      <c r="AZ377" s="10">
        <v>75</v>
      </c>
      <c r="BA377" s="10">
        <v>23</v>
      </c>
      <c r="BB377" s="10">
        <v>-63.5</v>
      </c>
      <c r="BC377" s="10">
        <v>6</v>
      </c>
      <c r="BD377" s="16">
        <v>1.6308516196512253</v>
      </c>
      <c r="BE377" s="18">
        <f t="shared" si="30"/>
        <v>1.5977691276304682</v>
      </c>
      <c r="BF377" s="16">
        <v>1.5977691276304682</v>
      </c>
      <c r="BG377" s="16">
        <v>1.5977691276304682</v>
      </c>
      <c r="BH377" s="20">
        <f t="shared" si="28"/>
        <v>6.6164984041514163E-2</v>
      </c>
      <c r="BI377" s="10">
        <v>-63.5</v>
      </c>
    </row>
    <row r="378" spans="1:61" x14ac:dyDescent="0.25">
      <c r="A378" s="10">
        <v>97</v>
      </c>
      <c r="B378" s="10">
        <v>5</v>
      </c>
      <c r="C378" s="10" t="s">
        <v>88</v>
      </c>
      <c r="D378" s="10">
        <v>493339.95637500001</v>
      </c>
      <c r="E378" s="10">
        <v>5180706.3626100002</v>
      </c>
      <c r="F378" s="10" t="s">
        <v>89</v>
      </c>
      <c r="G378" s="10" t="s">
        <v>192</v>
      </c>
      <c r="H378" s="10">
        <v>6</v>
      </c>
      <c r="I378" s="10" t="s">
        <v>62</v>
      </c>
      <c r="J378" s="10">
        <v>75</v>
      </c>
      <c r="K378" s="10">
        <v>104.5</v>
      </c>
      <c r="L378" s="10">
        <v>29.5</v>
      </c>
      <c r="M378" s="10">
        <v>-89.75</v>
      </c>
      <c r="N378" s="10">
        <v>7</v>
      </c>
      <c r="O378" s="10">
        <v>5.64</v>
      </c>
      <c r="P378" s="11">
        <v>1.6891271633439906</v>
      </c>
      <c r="Q378" s="22">
        <v>1.6775366204192261</v>
      </c>
      <c r="R378" s="12">
        <v>5</v>
      </c>
      <c r="S378" s="12" t="s">
        <v>88</v>
      </c>
      <c r="T378" s="10" t="s">
        <v>89</v>
      </c>
      <c r="U378" s="12">
        <v>29.5</v>
      </c>
      <c r="V378" s="16">
        <v>1.53</v>
      </c>
      <c r="W378" s="16"/>
      <c r="X378" s="15" t="s">
        <v>192</v>
      </c>
      <c r="Y378" s="12">
        <v>8</v>
      </c>
      <c r="Z378" s="16">
        <v>5</v>
      </c>
      <c r="AA378" s="16" t="s">
        <v>88</v>
      </c>
      <c r="AB378" s="16" t="s">
        <v>192</v>
      </c>
      <c r="AC378" s="16" t="s">
        <v>62</v>
      </c>
      <c r="AD378" s="16" t="s">
        <v>89</v>
      </c>
      <c r="AE378" s="16">
        <v>1.6891271633439906</v>
      </c>
      <c r="AF378" s="16">
        <v>1.53</v>
      </c>
      <c r="AG378" s="16">
        <v>1.5616000000000001</v>
      </c>
      <c r="AH378" s="16">
        <v>162.08085660107309</v>
      </c>
      <c r="AI378" s="16">
        <v>13.046396945626931</v>
      </c>
      <c r="AJ378" s="16">
        <v>1.3136648730800371</v>
      </c>
      <c r="AK378" s="16">
        <f t="shared" si="26"/>
        <v>9.9312977099236619</v>
      </c>
      <c r="AL378" s="10" t="s">
        <v>89</v>
      </c>
      <c r="AM378" s="10">
        <v>6</v>
      </c>
      <c r="AN378" s="10">
        <v>75</v>
      </c>
      <c r="AO378" s="10">
        <v>104.5</v>
      </c>
      <c r="AP378" s="10">
        <v>29.5</v>
      </c>
      <c r="AQ378" s="10">
        <v>-89.75</v>
      </c>
      <c r="AR378" s="17">
        <v>7</v>
      </c>
      <c r="AS378" s="10">
        <v>5.74</v>
      </c>
      <c r="AT378" s="16">
        <v>1.6891271633439906</v>
      </c>
      <c r="AU378" s="16">
        <v>13.22667647002185</v>
      </c>
      <c r="AV378" s="16">
        <v>2.319053356369865</v>
      </c>
      <c r="AW378" s="16">
        <f t="shared" si="27"/>
        <v>5.7034808766652336</v>
      </c>
      <c r="AX378" s="10" t="s">
        <v>89</v>
      </c>
      <c r="AY378" s="10">
        <v>75</v>
      </c>
      <c r="AZ378" s="10">
        <v>105</v>
      </c>
      <c r="BA378" s="10">
        <v>30</v>
      </c>
      <c r="BB378" s="10">
        <v>-90</v>
      </c>
      <c r="BC378" s="10">
        <v>7</v>
      </c>
      <c r="BD378" s="16">
        <v>1.6659460774944614</v>
      </c>
      <c r="BE378" s="18">
        <f t="shared" si="30"/>
        <v>1.6775366204192261</v>
      </c>
      <c r="BF378" s="16">
        <v>1.6775366204192261</v>
      </c>
      <c r="BG378" s="16">
        <v>1.6775366204192261</v>
      </c>
      <c r="BH378" s="20">
        <f t="shared" si="28"/>
        <v>-2.3181085849529159E-2</v>
      </c>
      <c r="BI378" s="10">
        <v>-90</v>
      </c>
    </row>
    <row r="379" spans="1:61" x14ac:dyDescent="0.25">
      <c r="A379" s="10">
        <v>97</v>
      </c>
      <c r="B379" s="10">
        <v>5</v>
      </c>
      <c r="C379" s="10" t="s">
        <v>88</v>
      </c>
      <c r="D379" s="10">
        <v>493339.95637500001</v>
      </c>
      <c r="E379" s="10">
        <v>5180706.3626100002</v>
      </c>
      <c r="F379" s="10" t="s">
        <v>90</v>
      </c>
      <c r="G379" s="10" t="s">
        <v>192</v>
      </c>
      <c r="H379" s="10">
        <v>6</v>
      </c>
      <c r="I379" s="10" t="s">
        <v>62</v>
      </c>
      <c r="J379" s="10">
        <v>104.5</v>
      </c>
      <c r="K379" s="10">
        <v>135</v>
      </c>
      <c r="L379" s="10">
        <v>30.5</v>
      </c>
      <c r="M379" s="10">
        <v>-119.75</v>
      </c>
      <c r="N379" s="10">
        <v>8</v>
      </c>
      <c r="O379" s="10">
        <v>5.72</v>
      </c>
      <c r="P379" s="11">
        <v>1.6996569712511798</v>
      </c>
      <c r="Q379" s="22">
        <v>1.6170050472482416</v>
      </c>
      <c r="R379" s="12">
        <v>5</v>
      </c>
      <c r="S379" s="12" t="s">
        <v>88</v>
      </c>
      <c r="T379" s="10" t="s">
        <v>90</v>
      </c>
      <c r="U379" s="12">
        <v>30.5</v>
      </c>
      <c r="V379" s="16">
        <v>1.6</v>
      </c>
      <c r="W379" s="16"/>
      <c r="X379" s="15" t="s">
        <v>192</v>
      </c>
      <c r="Y379" s="12">
        <v>9</v>
      </c>
      <c r="Z379" s="16">
        <v>5</v>
      </c>
      <c r="AA379" s="16" t="s">
        <v>88</v>
      </c>
      <c r="AB379" s="16" t="s">
        <v>192</v>
      </c>
      <c r="AC379" s="16" t="s">
        <v>62</v>
      </c>
      <c r="AD379" s="16" t="s">
        <v>90</v>
      </c>
      <c r="AE379" s="16">
        <v>1.6996569712511798</v>
      </c>
      <c r="AF379" s="16">
        <v>1.6</v>
      </c>
      <c r="AG379" s="16">
        <v>1.6345375</v>
      </c>
      <c r="AH379" s="16">
        <v>213.92039422423409</v>
      </c>
      <c r="AI379" s="16">
        <v>13.062907643686884</v>
      </c>
      <c r="AJ379" s="16">
        <v>1.98695712625378</v>
      </c>
      <c r="AK379" s="16">
        <f t="shared" si="26"/>
        <v>6.5743278861360048</v>
      </c>
      <c r="AL379" s="10" t="s">
        <v>90</v>
      </c>
      <c r="AM379" s="10">
        <v>6</v>
      </c>
      <c r="AN379" s="10">
        <v>104.5</v>
      </c>
      <c r="AO379" s="10">
        <v>135</v>
      </c>
      <c r="AP379" s="10">
        <v>30.5</v>
      </c>
      <c r="AQ379" s="10">
        <v>-119.75</v>
      </c>
      <c r="AR379" s="17">
        <v>8</v>
      </c>
      <c r="AS379" s="10">
        <v>5.68</v>
      </c>
      <c r="AT379" s="16">
        <v>1.6996569712511798</v>
      </c>
      <c r="AU379" s="16">
        <v>14.421240971387153</v>
      </c>
      <c r="AV379" s="16">
        <v>2.9170107820552689</v>
      </c>
      <c r="AW379" s="16">
        <f t="shared" si="27"/>
        <v>4.9438421894437523</v>
      </c>
      <c r="AX379" s="10" t="s">
        <v>90</v>
      </c>
      <c r="AY379" s="10">
        <v>105</v>
      </c>
      <c r="AZ379" s="10">
        <v>135</v>
      </c>
      <c r="BA379" s="10">
        <v>30</v>
      </c>
      <c r="BB379" s="10">
        <v>-120</v>
      </c>
      <c r="BC379" s="10">
        <v>8</v>
      </c>
      <c r="BD379" s="16">
        <v>1.5343531232453036</v>
      </c>
      <c r="BE379" s="18">
        <f t="shared" si="30"/>
        <v>1.6170050472482416</v>
      </c>
      <c r="BF379" s="16">
        <v>1.6170050472482416</v>
      </c>
      <c r="BG379" s="16">
        <v>1.6170050472482416</v>
      </c>
      <c r="BH379" s="20">
        <f t="shared" si="28"/>
        <v>-0.16530384800587616</v>
      </c>
      <c r="BI379" s="10">
        <v>-120</v>
      </c>
    </row>
    <row r="380" spans="1:61" x14ac:dyDescent="0.25">
      <c r="A380" s="10">
        <v>97</v>
      </c>
      <c r="B380" s="10">
        <v>5</v>
      </c>
      <c r="C380" s="10" t="s">
        <v>88</v>
      </c>
      <c r="D380" s="10">
        <v>493339.95637500001</v>
      </c>
      <c r="E380" s="10">
        <v>5180706.3626100002</v>
      </c>
      <c r="F380" s="10" t="s">
        <v>94</v>
      </c>
      <c r="G380" s="10" t="s">
        <v>192</v>
      </c>
      <c r="H380" s="10">
        <v>6</v>
      </c>
      <c r="I380" s="10" t="s">
        <v>62</v>
      </c>
      <c r="J380" s="10">
        <v>135</v>
      </c>
      <c r="K380" s="10">
        <v>153</v>
      </c>
      <c r="L380" s="10">
        <v>18</v>
      </c>
      <c r="M380" s="10">
        <v>-144</v>
      </c>
      <c r="N380" s="10">
        <v>9</v>
      </c>
      <c r="O380" s="10">
        <v>5.63</v>
      </c>
      <c r="P380" s="11">
        <v>1.7170831651821081</v>
      </c>
      <c r="Q380" s="22">
        <v>1.6676545674289709</v>
      </c>
      <c r="R380" s="12">
        <v>5</v>
      </c>
      <c r="S380" s="12" t="s">
        <v>88</v>
      </c>
      <c r="T380" s="10" t="s">
        <v>94</v>
      </c>
      <c r="U380" s="12">
        <v>18</v>
      </c>
      <c r="V380" s="16">
        <v>1.65</v>
      </c>
      <c r="W380" s="16"/>
      <c r="X380" s="15" t="s">
        <v>192</v>
      </c>
      <c r="Y380" s="12">
        <v>10</v>
      </c>
      <c r="Z380" s="16">
        <v>5</v>
      </c>
      <c r="AA380" s="16" t="s">
        <v>88</v>
      </c>
      <c r="AB380" s="16" t="s">
        <v>192</v>
      </c>
      <c r="AC380" s="16" t="s">
        <v>62</v>
      </c>
      <c r="AD380" s="16" t="s">
        <v>94</v>
      </c>
      <c r="AE380" s="16">
        <v>1.7170831651821081</v>
      </c>
      <c r="AF380" s="16">
        <v>1.65</v>
      </c>
      <c r="AG380" s="16">
        <v>1.6416667</v>
      </c>
      <c r="AH380" s="16">
        <v>244.82789119751203</v>
      </c>
      <c r="AI380" s="16">
        <v>6.7637520889424394</v>
      </c>
      <c r="AJ380" s="16">
        <v>0.70952259844447829</v>
      </c>
      <c r="AK380" s="16">
        <f t="shared" si="26"/>
        <v>9.5328212290502794</v>
      </c>
      <c r="AL380" s="10" t="s">
        <v>94</v>
      </c>
      <c r="AM380" s="10">
        <v>6</v>
      </c>
      <c r="AN380" s="10">
        <v>135</v>
      </c>
      <c r="AO380" s="10">
        <v>153</v>
      </c>
      <c r="AP380" s="10">
        <v>18</v>
      </c>
      <c r="AQ380" s="10">
        <v>-144</v>
      </c>
      <c r="AR380" s="17">
        <v>9</v>
      </c>
      <c r="AS380" s="10">
        <v>5.64</v>
      </c>
      <c r="AT380" s="16">
        <v>1.7170831651821081</v>
      </c>
      <c r="AU380" s="16">
        <v>7.7865257124779133</v>
      </c>
      <c r="AV380" s="16">
        <v>1.3392218438521335</v>
      </c>
      <c r="AW380" s="16">
        <f t="shared" si="27"/>
        <v>5.8142164781906303</v>
      </c>
      <c r="AX380" s="10" t="s">
        <v>94</v>
      </c>
      <c r="AY380" s="10">
        <v>135</v>
      </c>
      <c r="AZ380" s="10">
        <v>146</v>
      </c>
      <c r="BA380" s="10">
        <v>11</v>
      </c>
      <c r="BB380" s="10">
        <v>-140.5</v>
      </c>
      <c r="BC380" s="10">
        <v>9</v>
      </c>
      <c r="BD380" s="16">
        <v>1.6182259696758337</v>
      </c>
      <c r="BE380" s="18">
        <f t="shared" si="30"/>
        <v>1.6676545674289709</v>
      </c>
      <c r="BF380" s="16">
        <v>1.6676545674289709</v>
      </c>
      <c r="BG380" s="16">
        <v>1.6676545674289709</v>
      </c>
      <c r="BH380" s="20">
        <f t="shared" si="28"/>
        <v>-9.8857195506274476E-2</v>
      </c>
      <c r="BI380" s="10">
        <v>-140.5</v>
      </c>
    </row>
    <row r="381" spans="1:61" x14ac:dyDescent="0.25">
      <c r="A381" s="10">
        <v>99</v>
      </c>
      <c r="B381" s="10">
        <v>7</v>
      </c>
      <c r="C381" s="10" t="s">
        <v>88</v>
      </c>
      <c r="D381" s="10">
        <v>493403.78188800003</v>
      </c>
      <c r="E381" s="10">
        <v>5180713.1816999903</v>
      </c>
      <c r="F381" s="10" t="s">
        <v>78</v>
      </c>
      <c r="G381" s="10" t="s">
        <v>169</v>
      </c>
      <c r="H381" s="10">
        <v>5</v>
      </c>
      <c r="I381" s="10" t="s">
        <v>121</v>
      </c>
      <c r="J381" s="10">
        <v>0</v>
      </c>
      <c r="K381" s="10">
        <v>10</v>
      </c>
      <c r="L381" s="10">
        <v>10</v>
      </c>
      <c r="M381" s="10">
        <v>-5</v>
      </c>
      <c r="N381" s="10">
        <v>1</v>
      </c>
      <c r="O381" s="10">
        <v>5.23</v>
      </c>
      <c r="P381" s="11">
        <v>1.3763240969205428</v>
      </c>
      <c r="Q381" s="11">
        <v>1.3763240969205428</v>
      </c>
      <c r="R381" s="12">
        <v>7</v>
      </c>
      <c r="S381" s="12" t="s">
        <v>88</v>
      </c>
      <c r="T381" s="10" t="s">
        <v>78</v>
      </c>
      <c r="U381" s="13">
        <v>10</v>
      </c>
      <c r="V381" s="16">
        <v>1.1100000000000001</v>
      </c>
      <c r="W381" s="16"/>
      <c r="X381" s="15" t="s">
        <v>169</v>
      </c>
      <c r="Y381" s="12">
        <v>2</v>
      </c>
      <c r="Z381" s="16">
        <v>7</v>
      </c>
      <c r="AA381" s="16" t="s">
        <v>88</v>
      </c>
      <c r="AB381" s="16" t="s">
        <v>169</v>
      </c>
      <c r="AC381" s="16" t="s">
        <v>121</v>
      </c>
      <c r="AD381" s="16" t="s">
        <v>78</v>
      </c>
      <c r="AE381" s="16">
        <v>1.3763240969205428</v>
      </c>
      <c r="AF381" s="16">
        <v>1.1100000000000001</v>
      </c>
      <c r="AG381" s="16">
        <v>1.1100000000000001</v>
      </c>
      <c r="AH381" s="16">
        <v>13.763240969205428</v>
      </c>
      <c r="AI381" s="16">
        <v>30.20205598282439</v>
      </c>
      <c r="AJ381" s="16">
        <v>2.2705218626898196</v>
      </c>
      <c r="AK381" s="16">
        <f t="shared" si="26"/>
        <v>13.301812450748621</v>
      </c>
      <c r="AL381" s="10" t="s">
        <v>78</v>
      </c>
      <c r="AM381" s="10">
        <v>1</v>
      </c>
      <c r="AN381" s="10" t="s">
        <v>63</v>
      </c>
      <c r="AO381" s="10" t="s">
        <v>64</v>
      </c>
      <c r="AP381" s="10">
        <v>10</v>
      </c>
      <c r="AQ381" s="10">
        <v>-5</v>
      </c>
      <c r="AR381" s="17" t="s">
        <v>65</v>
      </c>
      <c r="AS381" s="10">
        <v>4.78</v>
      </c>
      <c r="AT381" s="18">
        <v>1.0377416218669422</v>
      </c>
      <c r="AU381" s="18">
        <v>35.277136942547962</v>
      </c>
      <c r="AV381" s="18">
        <v>1.9855884639374295</v>
      </c>
      <c r="AW381" s="18">
        <f t="shared" si="27"/>
        <v>17.766590400406166</v>
      </c>
      <c r="AX381" s="19" t="s">
        <v>78</v>
      </c>
      <c r="AY381" s="19">
        <v>0</v>
      </c>
      <c r="AZ381" s="19">
        <v>10</v>
      </c>
      <c r="BA381" s="19">
        <v>10</v>
      </c>
      <c r="BB381" s="19">
        <v>-5</v>
      </c>
      <c r="BC381" s="19">
        <v>1</v>
      </c>
      <c r="BD381" s="18">
        <v>1.1615822996982903</v>
      </c>
      <c r="BE381" s="16">
        <f t="shared" si="30"/>
        <v>1.0996619607826164</v>
      </c>
      <c r="BF381" s="16">
        <v>1.0377416218669422</v>
      </c>
      <c r="BG381" s="16">
        <v>1.1615822996982903</v>
      </c>
      <c r="BH381" s="20">
        <f t="shared" si="28"/>
        <v>0.12384067783134811</v>
      </c>
      <c r="BI381" s="10">
        <v>-5</v>
      </c>
    </row>
    <row r="382" spans="1:61" x14ac:dyDescent="0.25">
      <c r="A382" s="10">
        <v>99</v>
      </c>
      <c r="B382" s="10">
        <v>7</v>
      </c>
      <c r="C382" s="10" t="s">
        <v>88</v>
      </c>
      <c r="D382" s="10">
        <v>493403.78188800003</v>
      </c>
      <c r="E382" s="10">
        <v>5180713.1816999903</v>
      </c>
      <c r="F382" s="10" t="s">
        <v>82</v>
      </c>
      <c r="G382" s="10" t="s">
        <v>169</v>
      </c>
      <c r="H382" s="10">
        <v>5</v>
      </c>
      <c r="I382" s="10" t="s">
        <v>121</v>
      </c>
      <c r="J382" s="10">
        <v>10</v>
      </c>
      <c r="K382" s="10">
        <v>20</v>
      </c>
      <c r="L382" s="10">
        <v>10</v>
      </c>
      <c r="M382" s="10">
        <v>-15</v>
      </c>
      <c r="N382" s="10">
        <v>2</v>
      </c>
      <c r="O382" s="10">
        <v>5.31</v>
      </c>
      <c r="P382" s="11">
        <v>1.3763240969205428</v>
      </c>
      <c r="Q382" s="11">
        <v>1.3763240969205428</v>
      </c>
      <c r="R382" s="12">
        <v>7</v>
      </c>
      <c r="S382" s="12" t="s">
        <v>88</v>
      </c>
      <c r="T382" s="10" t="s">
        <v>81</v>
      </c>
      <c r="U382" s="13">
        <v>10</v>
      </c>
      <c r="V382" s="16">
        <v>1.1100000000000001</v>
      </c>
      <c r="W382" s="16"/>
      <c r="X382" s="15" t="s">
        <v>169</v>
      </c>
      <c r="Y382" s="12">
        <v>3</v>
      </c>
      <c r="Z382" s="16">
        <v>7</v>
      </c>
      <c r="AA382" s="16" t="s">
        <v>88</v>
      </c>
      <c r="AB382" s="16" t="s">
        <v>169</v>
      </c>
      <c r="AC382" s="16" t="s">
        <v>121</v>
      </c>
      <c r="AD382" s="16" t="s">
        <v>81</v>
      </c>
      <c r="AE382" s="16">
        <v>1.3763240969205428</v>
      </c>
      <c r="AF382" s="16">
        <v>1.1100000000000001</v>
      </c>
      <c r="AG382" s="16">
        <v>1.1100000000000001</v>
      </c>
      <c r="AH382" s="16">
        <v>27.526481938410857</v>
      </c>
      <c r="AI382" s="16">
        <v>24.108186832352541</v>
      </c>
      <c r="AJ382" s="16">
        <v>1.8809572165367638</v>
      </c>
      <c r="AK382" s="16">
        <f t="shared" si="26"/>
        <v>12.816977770893036</v>
      </c>
      <c r="AL382" s="10" t="s">
        <v>81</v>
      </c>
      <c r="AM382" s="10">
        <v>2</v>
      </c>
      <c r="AN382" s="10" t="s">
        <v>64</v>
      </c>
      <c r="AO382" s="10" t="s">
        <v>68</v>
      </c>
      <c r="AP382" s="10">
        <v>10</v>
      </c>
      <c r="AQ382" s="10">
        <v>-15</v>
      </c>
      <c r="AR382" s="17" t="s">
        <v>69</v>
      </c>
      <c r="AS382" s="10">
        <v>5.38</v>
      </c>
      <c r="AT382" s="18">
        <v>1.3763240969205428</v>
      </c>
      <c r="AU382" s="18">
        <v>25.201870538712061</v>
      </c>
      <c r="AV382" s="18">
        <v>1.9923667627021777</v>
      </c>
      <c r="AW382" s="18">
        <f t="shared" si="27"/>
        <v>12.649212489638023</v>
      </c>
      <c r="AX382" s="19" t="s">
        <v>81</v>
      </c>
      <c r="AY382" s="19">
        <v>10</v>
      </c>
      <c r="AZ382" s="19">
        <v>20</v>
      </c>
      <c r="BA382" s="19">
        <v>10</v>
      </c>
      <c r="BB382" s="19">
        <v>-15</v>
      </c>
      <c r="BC382" s="19">
        <v>2</v>
      </c>
      <c r="BD382" s="18">
        <v>1.3459604425075427</v>
      </c>
      <c r="BE382" s="16">
        <f t="shared" si="30"/>
        <v>1.3611422697140427</v>
      </c>
      <c r="BF382" s="16">
        <v>1.3763240969205428</v>
      </c>
      <c r="BG382" s="16">
        <v>1.3459604425075427</v>
      </c>
      <c r="BH382" s="20">
        <f t="shared" si="28"/>
        <v>-3.0363654413000152E-2</v>
      </c>
      <c r="BI382" s="10">
        <v>-15</v>
      </c>
    </row>
    <row r="383" spans="1:61" x14ac:dyDescent="0.25">
      <c r="A383" s="10">
        <v>99</v>
      </c>
      <c r="B383" s="10">
        <v>7</v>
      </c>
      <c r="C383" s="10" t="s">
        <v>88</v>
      </c>
      <c r="D383" s="10">
        <v>493403.78188800003</v>
      </c>
      <c r="E383" s="10">
        <v>5180713.1816999903</v>
      </c>
      <c r="F383" s="10" t="s">
        <v>82</v>
      </c>
      <c r="G383" s="10" t="s">
        <v>169</v>
      </c>
      <c r="H383" s="10">
        <v>5</v>
      </c>
      <c r="I383" s="10" t="s">
        <v>121</v>
      </c>
      <c r="J383" s="10">
        <v>20</v>
      </c>
      <c r="K383" s="10">
        <v>30</v>
      </c>
      <c r="L383" s="10">
        <v>10</v>
      </c>
      <c r="M383" s="10">
        <v>-25</v>
      </c>
      <c r="N383" s="10">
        <v>3</v>
      </c>
      <c r="O383" s="10">
        <v>6.45</v>
      </c>
      <c r="P383" s="11">
        <v>1.4568640822064625</v>
      </c>
      <c r="Q383" s="11">
        <v>1.4568640822064625</v>
      </c>
      <c r="R383" s="12">
        <v>7</v>
      </c>
      <c r="S383" s="12" t="s">
        <v>88</v>
      </c>
      <c r="T383" s="10" t="s">
        <v>82</v>
      </c>
      <c r="U383" s="21">
        <v>10</v>
      </c>
      <c r="V383" s="16">
        <v>1.1100000000000001</v>
      </c>
      <c r="W383" s="16"/>
      <c r="X383" s="15" t="s">
        <v>169</v>
      </c>
      <c r="Y383" s="12">
        <v>4</v>
      </c>
      <c r="Z383" s="16">
        <v>7</v>
      </c>
      <c r="AA383" s="16" t="s">
        <v>88</v>
      </c>
      <c r="AB383" s="16" t="s">
        <v>169</v>
      </c>
      <c r="AC383" s="16" t="s">
        <v>121</v>
      </c>
      <c r="AD383" s="16" t="s">
        <v>82</v>
      </c>
      <c r="AE383" s="16">
        <v>1.4568640822064625</v>
      </c>
      <c r="AF383" s="16">
        <v>1.1100000000000001</v>
      </c>
      <c r="AG383" s="16">
        <v>1.1357143000000001</v>
      </c>
      <c r="AH383" s="16">
        <v>42.095122760475483</v>
      </c>
      <c r="AI383" s="16">
        <v>11.817550172891382</v>
      </c>
      <c r="AJ383" s="16">
        <v>0.91839357824499468</v>
      </c>
      <c r="AK383" s="16">
        <f t="shared" si="26"/>
        <v>12.867631539273329</v>
      </c>
      <c r="AL383" s="10" t="s">
        <v>82</v>
      </c>
      <c r="AM383" s="10">
        <v>2</v>
      </c>
      <c r="AN383" s="10" t="s">
        <v>68</v>
      </c>
      <c r="AO383" s="10" t="s">
        <v>70</v>
      </c>
      <c r="AP383" s="10">
        <v>10</v>
      </c>
      <c r="AQ383" s="10">
        <v>-25</v>
      </c>
      <c r="AR383" s="17" t="s">
        <v>71</v>
      </c>
      <c r="AS383" s="10">
        <v>6.51</v>
      </c>
      <c r="AT383" s="18">
        <v>1.4568640822064625</v>
      </c>
      <c r="AU383" s="18">
        <v>9.7062112612923368</v>
      </c>
      <c r="AV383" s="18">
        <v>0.96167598066448579</v>
      </c>
      <c r="AW383" s="18">
        <f t="shared" si="27"/>
        <v>10.093016209665205</v>
      </c>
      <c r="AX383" s="19" t="s">
        <v>82</v>
      </c>
      <c r="AY383" s="19">
        <v>20</v>
      </c>
      <c r="AZ383" s="19">
        <v>30</v>
      </c>
      <c r="BA383" s="19">
        <v>10</v>
      </c>
      <c r="BB383" s="19">
        <v>-25</v>
      </c>
      <c r="BC383" s="19">
        <v>3</v>
      </c>
      <c r="BD383" s="18">
        <v>1.3414612629461686</v>
      </c>
      <c r="BE383" s="16">
        <f t="shared" si="30"/>
        <v>1.3991626725763155</v>
      </c>
      <c r="BF383" s="16">
        <v>1.4568640822064625</v>
      </c>
      <c r="BG383" s="16">
        <v>1.3414612629461686</v>
      </c>
      <c r="BH383" s="20">
        <f t="shared" si="28"/>
        <v>-0.11540281926029383</v>
      </c>
      <c r="BI383" s="10">
        <v>-25</v>
      </c>
    </row>
    <row r="384" spans="1:61" x14ac:dyDescent="0.25">
      <c r="A384" s="10">
        <v>99</v>
      </c>
      <c r="B384" s="10">
        <v>7</v>
      </c>
      <c r="C384" s="10" t="s">
        <v>88</v>
      </c>
      <c r="D384" s="10">
        <v>493403.78188800003</v>
      </c>
      <c r="E384" s="10">
        <v>5180713.1816999903</v>
      </c>
      <c r="F384" s="10" t="s">
        <v>82</v>
      </c>
      <c r="G384" s="10" t="s">
        <v>169</v>
      </c>
      <c r="H384" s="10">
        <v>5</v>
      </c>
      <c r="I384" s="10" t="s">
        <v>121</v>
      </c>
      <c r="J384" s="10" t="s">
        <v>70</v>
      </c>
      <c r="K384" s="10" t="s">
        <v>123</v>
      </c>
      <c r="L384" s="10">
        <v>3</v>
      </c>
      <c r="M384" s="10">
        <v>-31.5</v>
      </c>
      <c r="N384" s="10">
        <v>4</v>
      </c>
      <c r="O384" s="10">
        <v>6.45</v>
      </c>
      <c r="P384" s="11">
        <v>0</v>
      </c>
      <c r="Q384" s="22">
        <v>1.4400847794370168</v>
      </c>
      <c r="R384" s="12"/>
      <c r="S384" s="12"/>
      <c r="U384" s="21"/>
      <c r="V384" s="16"/>
      <c r="W384" s="16"/>
      <c r="X384" s="15"/>
      <c r="Y384" s="12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>
        <v>11.817550172891382</v>
      </c>
      <c r="AJ384" s="16">
        <v>0.91839357824499468</v>
      </c>
      <c r="AK384" s="16">
        <f t="shared" si="26"/>
        <v>12.867631539273329</v>
      </c>
      <c r="AL384" s="10" t="s">
        <v>82</v>
      </c>
      <c r="AM384" s="10">
        <v>2</v>
      </c>
      <c r="AN384" s="10">
        <v>30</v>
      </c>
      <c r="AO384" s="10">
        <v>33</v>
      </c>
      <c r="AP384" s="10">
        <v>3</v>
      </c>
      <c r="AQ384" s="10">
        <v>-31.5</v>
      </c>
      <c r="AR384" s="17">
        <v>4</v>
      </c>
      <c r="AS384" s="10">
        <v>5.43</v>
      </c>
      <c r="AT384" s="16">
        <v>1.4101695588740335</v>
      </c>
      <c r="AU384" s="16">
        <v>3.6572324458530399</v>
      </c>
      <c r="AV384" s="16">
        <v>0.39398727305381626</v>
      </c>
      <c r="AW384" s="16">
        <f t="shared" si="27"/>
        <v>9.2826156984859871</v>
      </c>
      <c r="AX384" s="10" t="s">
        <v>82</v>
      </c>
      <c r="AY384" s="10">
        <v>30</v>
      </c>
      <c r="AZ384" s="10">
        <v>33</v>
      </c>
      <c r="BA384" s="10">
        <v>3</v>
      </c>
      <c r="BB384" s="10">
        <v>-31.5</v>
      </c>
      <c r="BC384" s="10">
        <v>4</v>
      </c>
      <c r="BD384" s="22">
        <v>1.47</v>
      </c>
      <c r="BE384" s="18">
        <f t="shared" ref="BE384:BE415" si="31">(AT384+BD384)/2</f>
        <v>1.4400847794370168</v>
      </c>
      <c r="BF384" s="16">
        <v>1.4332600906822015</v>
      </c>
      <c r="BG384" s="16">
        <v>1.4332600906822015</v>
      </c>
      <c r="BH384" s="20">
        <f t="shared" si="28"/>
        <v>5.9830441125966471E-2</v>
      </c>
      <c r="BI384" s="10">
        <v>-31.5</v>
      </c>
    </row>
    <row r="385" spans="1:61" x14ac:dyDescent="0.25">
      <c r="A385" s="10">
        <v>99</v>
      </c>
      <c r="B385" s="10">
        <v>7</v>
      </c>
      <c r="C385" s="10" t="s">
        <v>88</v>
      </c>
      <c r="D385" s="10">
        <v>493403.78188800003</v>
      </c>
      <c r="E385" s="10">
        <v>5180713.1816999903</v>
      </c>
      <c r="F385" s="10" t="s">
        <v>83</v>
      </c>
      <c r="G385" s="10" t="s">
        <v>169</v>
      </c>
      <c r="H385" s="10">
        <v>5</v>
      </c>
      <c r="I385" s="10" t="s">
        <v>121</v>
      </c>
      <c r="J385" s="10">
        <v>33</v>
      </c>
      <c r="K385" s="10">
        <v>53</v>
      </c>
      <c r="L385" s="10">
        <v>20</v>
      </c>
      <c r="M385" s="10">
        <v>-43</v>
      </c>
      <c r="N385" s="10">
        <v>5</v>
      </c>
      <c r="O385" s="10">
        <v>6.14</v>
      </c>
      <c r="P385" s="11">
        <v>1.3845825090381347</v>
      </c>
      <c r="Q385" s="22">
        <v>1.4072912545190674</v>
      </c>
      <c r="R385" s="13">
        <v>7</v>
      </c>
      <c r="S385" s="13" t="s">
        <v>88</v>
      </c>
      <c r="T385" s="10" t="s">
        <v>83</v>
      </c>
      <c r="U385" s="12">
        <v>23</v>
      </c>
      <c r="V385" s="16">
        <v>1.1882608695652173</v>
      </c>
      <c r="W385" s="16"/>
      <c r="X385" s="15" t="s">
        <v>169</v>
      </c>
      <c r="Y385" s="12">
        <v>5</v>
      </c>
      <c r="Z385" s="16">
        <v>7</v>
      </c>
      <c r="AA385" s="16" t="s">
        <v>88</v>
      </c>
      <c r="AB385" s="16" t="s">
        <v>169</v>
      </c>
      <c r="AC385" s="16" t="s">
        <v>121</v>
      </c>
      <c r="AD385" s="16" t="s">
        <v>83</v>
      </c>
      <c r="AE385" s="16">
        <v>1.3845825090381347</v>
      </c>
      <c r="AF385" s="16">
        <v>1.1882608695652173</v>
      </c>
      <c r="AG385" s="16">
        <v>1.1760326000000001</v>
      </c>
      <c r="AH385" s="16">
        <v>73.940520468352588</v>
      </c>
      <c r="AI385" s="16">
        <v>14.35499543567062</v>
      </c>
      <c r="AJ385" s="16">
        <v>1.2174760539976457</v>
      </c>
      <c r="AK385" s="16">
        <f t="shared" si="26"/>
        <v>11.790782569016654</v>
      </c>
      <c r="AL385" s="10" t="s">
        <v>83</v>
      </c>
      <c r="AM385" s="10">
        <v>3</v>
      </c>
      <c r="AN385" s="10">
        <v>33</v>
      </c>
      <c r="AO385" s="10">
        <v>53</v>
      </c>
      <c r="AP385" s="10">
        <v>20</v>
      </c>
      <c r="AQ385" s="10">
        <v>-43</v>
      </c>
      <c r="AR385" s="17">
        <v>5</v>
      </c>
      <c r="AS385" s="10">
        <v>6.11</v>
      </c>
      <c r="AT385" s="16">
        <v>1.3845825090381347</v>
      </c>
      <c r="AU385" s="16">
        <v>11.70166061688489</v>
      </c>
      <c r="AV385" s="16">
        <v>1.4643344615587313</v>
      </c>
      <c r="AW385" s="16">
        <f t="shared" si="27"/>
        <v>7.9911119515885014</v>
      </c>
      <c r="AX385" s="10" t="s">
        <v>83</v>
      </c>
      <c r="AY385" s="10">
        <v>33</v>
      </c>
      <c r="AZ385" s="10">
        <v>53</v>
      </c>
      <c r="BA385" s="10">
        <v>20</v>
      </c>
      <c r="BB385" s="10">
        <v>-43</v>
      </c>
      <c r="BC385" s="10">
        <v>5</v>
      </c>
      <c r="BD385" s="22">
        <v>1.43</v>
      </c>
      <c r="BE385" s="18">
        <f t="shared" si="31"/>
        <v>1.4072912545190674</v>
      </c>
      <c r="BF385" s="16">
        <v>1.4578513987509423</v>
      </c>
      <c r="BG385" s="16">
        <v>1.4578513987509423</v>
      </c>
      <c r="BH385" s="20">
        <f t="shared" si="28"/>
        <v>4.5417490961865203E-2</v>
      </c>
      <c r="BI385" s="10">
        <v>-43</v>
      </c>
    </row>
    <row r="386" spans="1:61" x14ac:dyDescent="0.25">
      <c r="A386" s="10">
        <v>99</v>
      </c>
      <c r="B386" s="10">
        <v>7</v>
      </c>
      <c r="C386" s="10" t="s">
        <v>88</v>
      </c>
      <c r="D386" s="10">
        <v>493403.78188800003</v>
      </c>
      <c r="E386" s="10">
        <v>5180713.1816999903</v>
      </c>
      <c r="F386" s="10" t="s">
        <v>129</v>
      </c>
      <c r="G386" s="10" t="s">
        <v>169</v>
      </c>
      <c r="H386" s="10">
        <v>5</v>
      </c>
      <c r="I386" s="10" t="s">
        <v>121</v>
      </c>
      <c r="J386" s="10">
        <v>53</v>
      </c>
      <c r="K386" s="10">
        <v>78</v>
      </c>
      <c r="L386" s="10">
        <v>25</v>
      </c>
      <c r="M386" s="10">
        <v>-65.5</v>
      </c>
      <c r="N386" s="10">
        <v>6</v>
      </c>
      <c r="O386" s="10">
        <v>6.5</v>
      </c>
      <c r="P386" s="11">
        <v>1.3888615719799744</v>
      </c>
      <c r="Q386" s="22">
        <v>1.3894307859899873</v>
      </c>
      <c r="R386" s="12">
        <v>7</v>
      </c>
      <c r="S386" s="12" t="s">
        <v>88</v>
      </c>
      <c r="T386" s="10" t="s">
        <v>129</v>
      </c>
      <c r="U386" s="12">
        <v>25</v>
      </c>
      <c r="V386" s="16">
        <v>1.3</v>
      </c>
      <c r="W386" s="16"/>
      <c r="X386" s="15" t="s">
        <v>169</v>
      </c>
      <c r="Y386" s="12">
        <v>6</v>
      </c>
      <c r="Z386" s="16">
        <v>7</v>
      </c>
      <c r="AA386" s="16" t="s">
        <v>88</v>
      </c>
      <c r="AB386" s="16" t="s">
        <v>169</v>
      </c>
      <c r="AC386" s="16" t="s">
        <v>121</v>
      </c>
      <c r="AD386" s="16" t="s">
        <v>129</v>
      </c>
      <c r="AE386" s="16">
        <v>1.3888615719799744</v>
      </c>
      <c r="AF386" s="16">
        <v>1.3</v>
      </c>
      <c r="AG386" s="16">
        <v>1.2611110999999999</v>
      </c>
      <c r="AH386" s="16">
        <v>108.66205976785196</v>
      </c>
      <c r="AI386" s="16">
        <v>12.100147336598438</v>
      </c>
      <c r="AJ386" s="16">
        <v>1.3057762356653859</v>
      </c>
      <c r="AK386" s="16">
        <f t="shared" ref="AK386:AK449" si="32">AI386/AJ386</f>
        <v>9.2666316066263459</v>
      </c>
      <c r="AL386" s="10" t="s">
        <v>129</v>
      </c>
      <c r="AM386" s="10">
        <v>7</v>
      </c>
      <c r="AN386" s="10">
        <v>53</v>
      </c>
      <c r="AO386" s="10">
        <v>78</v>
      </c>
      <c r="AP386" s="10">
        <v>25</v>
      </c>
      <c r="AQ386" s="10">
        <v>-65.5</v>
      </c>
      <c r="AR386" s="17">
        <v>6</v>
      </c>
      <c r="AS386" s="10">
        <v>6.4</v>
      </c>
      <c r="AT386" s="16">
        <v>1.3888615719799744</v>
      </c>
      <c r="AU386" s="16">
        <v>12.839330802168872</v>
      </c>
      <c r="AV386" s="16">
        <v>1.8326028442275761</v>
      </c>
      <c r="AW386" s="16">
        <f t="shared" ref="AW386:AW449" si="33">AU386/AV386</f>
        <v>7.0060629026146266</v>
      </c>
      <c r="AX386" s="10" t="s">
        <v>129</v>
      </c>
      <c r="AY386" s="10">
        <v>53</v>
      </c>
      <c r="AZ386" s="10">
        <v>78</v>
      </c>
      <c r="BA386" s="10">
        <v>25</v>
      </c>
      <c r="BB386" s="10">
        <v>-65.5</v>
      </c>
      <c r="BC386" s="10">
        <v>6</v>
      </c>
      <c r="BD386" s="22">
        <v>1.39</v>
      </c>
      <c r="BE386" s="18">
        <f t="shared" si="31"/>
        <v>1.3894307859899873</v>
      </c>
      <c r="BF386" s="16">
        <v>1.3642990206878598</v>
      </c>
      <c r="BG386" s="16">
        <v>1.3642990206878598</v>
      </c>
      <c r="BH386" s="20">
        <f t="shared" ref="BH386:BH449" si="34">BD386-AT386</f>
        <v>1.1384280200255059E-3</v>
      </c>
      <c r="BI386" s="10">
        <v>-65.5</v>
      </c>
    </row>
    <row r="387" spans="1:61" x14ac:dyDescent="0.25">
      <c r="A387" s="10">
        <v>99</v>
      </c>
      <c r="B387" s="10">
        <v>7</v>
      </c>
      <c r="C387" s="10" t="s">
        <v>88</v>
      </c>
      <c r="D387" s="10">
        <v>493403.78188800003</v>
      </c>
      <c r="E387" s="10">
        <v>5180713.1816999903</v>
      </c>
      <c r="F387" s="10" t="s">
        <v>130</v>
      </c>
      <c r="G387" s="10" t="s">
        <v>169</v>
      </c>
      <c r="H387" s="10">
        <v>5</v>
      </c>
      <c r="I387" s="10" t="s">
        <v>121</v>
      </c>
      <c r="J387" s="10">
        <v>78</v>
      </c>
      <c r="K387" s="10">
        <v>106</v>
      </c>
      <c r="L387" s="10">
        <v>28</v>
      </c>
      <c r="M387" s="10">
        <v>-92</v>
      </c>
      <c r="N387" s="10">
        <v>7</v>
      </c>
      <c r="O387" s="10">
        <v>6.79</v>
      </c>
      <c r="P387" s="11">
        <v>1.3734170241024304</v>
      </c>
      <c r="Q387" s="22">
        <v>1.396708512051215</v>
      </c>
      <c r="R387" s="12">
        <v>7</v>
      </c>
      <c r="S387" s="12" t="s">
        <v>88</v>
      </c>
      <c r="T387" s="10" t="s">
        <v>130</v>
      </c>
      <c r="U387" s="12">
        <v>28</v>
      </c>
      <c r="V387" s="16">
        <v>1.53</v>
      </c>
      <c r="W387" s="16"/>
      <c r="X387" s="15" t="s">
        <v>169</v>
      </c>
      <c r="Y387" s="12">
        <v>7</v>
      </c>
      <c r="Z387" s="16">
        <v>7</v>
      </c>
      <c r="AA387" s="16" t="s">
        <v>88</v>
      </c>
      <c r="AB387" s="16" t="s">
        <v>169</v>
      </c>
      <c r="AC387" s="16" t="s">
        <v>121</v>
      </c>
      <c r="AD387" s="16" t="s">
        <v>130</v>
      </c>
      <c r="AE387" s="16">
        <v>1.3734170241024304</v>
      </c>
      <c r="AF387" s="16">
        <v>1.53</v>
      </c>
      <c r="AG387" s="16">
        <v>1.4237500000000001</v>
      </c>
      <c r="AH387" s="16">
        <v>147.11773644272</v>
      </c>
      <c r="AI387" s="16">
        <v>12.189787013227278</v>
      </c>
      <c r="AJ387" s="16">
        <v>1.6303148988814482</v>
      </c>
      <c r="AK387" s="16">
        <f t="shared" si="32"/>
        <v>7.4769524719369471</v>
      </c>
      <c r="AL387" s="10" t="s">
        <v>130</v>
      </c>
      <c r="AM387" s="10">
        <v>7</v>
      </c>
      <c r="AN387" s="10">
        <v>78</v>
      </c>
      <c r="AO387" s="10">
        <v>106</v>
      </c>
      <c r="AP387" s="10">
        <v>28</v>
      </c>
      <c r="AQ387" s="10">
        <v>-92</v>
      </c>
      <c r="AR387" s="17">
        <v>7</v>
      </c>
      <c r="AS387" s="10">
        <v>6.66</v>
      </c>
      <c r="AT387" s="16">
        <v>1.3734170241024304</v>
      </c>
      <c r="AU387" s="16">
        <v>12.699602665108422</v>
      </c>
      <c r="AV387" s="16">
        <v>1.916246368708675</v>
      </c>
      <c r="AW387" s="16">
        <f t="shared" si="33"/>
        <v>6.6273329319686916</v>
      </c>
      <c r="AX387" s="10" t="s">
        <v>130</v>
      </c>
      <c r="AY387" s="10">
        <v>78</v>
      </c>
      <c r="AZ387" s="10">
        <v>106</v>
      </c>
      <c r="BA387" s="10">
        <v>28</v>
      </c>
      <c r="BB387" s="10">
        <v>-92</v>
      </c>
      <c r="BC387" s="10">
        <v>7</v>
      </c>
      <c r="BD387" s="22">
        <v>1.42</v>
      </c>
      <c r="BE387" s="18">
        <f t="shared" si="31"/>
        <v>1.396708512051215</v>
      </c>
      <c r="BF387" s="16">
        <v>1.3739745490941053</v>
      </c>
      <c r="BG387" s="16">
        <v>1.3739745490941053</v>
      </c>
      <c r="BH387" s="20">
        <f t="shared" si="34"/>
        <v>4.6582975897569545E-2</v>
      </c>
      <c r="BI387" s="10">
        <v>-92</v>
      </c>
    </row>
    <row r="388" spans="1:61" x14ac:dyDescent="0.25">
      <c r="A388" s="10">
        <v>99</v>
      </c>
      <c r="B388" s="10">
        <v>7</v>
      </c>
      <c r="C388" s="10" t="s">
        <v>88</v>
      </c>
      <c r="D388" s="10">
        <v>493403.78188800003</v>
      </c>
      <c r="E388" s="10">
        <v>5180713.1816999903</v>
      </c>
      <c r="F388" s="10" t="s">
        <v>142</v>
      </c>
      <c r="G388" s="10" t="s">
        <v>169</v>
      </c>
      <c r="H388" s="10">
        <v>5</v>
      </c>
      <c r="I388" s="10" t="s">
        <v>121</v>
      </c>
      <c r="J388" s="10">
        <v>106</v>
      </c>
      <c r="K388" s="10">
        <v>125</v>
      </c>
      <c r="L388" s="10">
        <v>19</v>
      </c>
      <c r="M388" s="10">
        <v>-115.5</v>
      </c>
      <c r="N388" s="10">
        <v>8</v>
      </c>
      <c r="O388" s="10">
        <v>7.09</v>
      </c>
      <c r="P388" s="11">
        <v>1.3906265130859534</v>
      </c>
      <c r="Q388" s="22">
        <v>1.3403132565429767</v>
      </c>
      <c r="R388" s="12">
        <v>7</v>
      </c>
      <c r="S388" s="12" t="s">
        <v>88</v>
      </c>
      <c r="T388" s="10" t="s">
        <v>142</v>
      </c>
      <c r="U388" s="12">
        <v>19</v>
      </c>
      <c r="V388" s="16">
        <v>1.53</v>
      </c>
      <c r="W388" s="16"/>
      <c r="X388" s="15" t="s">
        <v>169</v>
      </c>
      <c r="Y388" s="12">
        <v>8</v>
      </c>
      <c r="Z388" s="16">
        <v>7</v>
      </c>
      <c r="AA388" s="16" t="s">
        <v>88</v>
      </c>
      <c r="AB388" s="16" t="s">
        <v>169</v>
      </c>
      <c r="AC388" s="16" t="s">
        <v>121</v>
      </c>
      <c r="AD388" s="16" t="s">
        <v>142</v>
      </c>
      <c r="AE388" s="16">
        <v>1.3906265130859534</v>
      </c>
      <c r="AF388" s="16">
        <v>1.53</v>
      </c>
      <c r="AG388" s="16">
        <v>1.53</v>
      </c>
      <c r="AH388" s="16">
        <v>173.5396401913531</v>
      </c>
      <c r="AI388" s="16">
        <v>7.0720673618513974</v>
      </c>
      <c r="AJ388" s="16">
        <v>1.0532130362820089</v>
      </c>
      <c r="AK388" s="16">
        <f t="shared" si="32"/>
        <v>6.7147548674642277</v>
      </c>
      <c r="AL388" s="10" t="s">
        <v>142</v>
      </c>
      <c r="AM388" s="10">
        <v>7</v>
      </c>
      <c r="AN388" s="10">
        <v>106</v>
      </c>
      <c r="AO388" s="10">
        <v>125</v>
      </c>
      <c r="AP388" s="10">
        <v>19</v>
      </c>
      <c r="AQ388" s="10">
        <v>-115.5</v>
      </c>
      <c r="AR388" s="17">
        <v>8</v>
      </c>
      <c r="AS388" s="10">
        <v>6.89</v>
      </c>
      <c r="AT388" s="16">
        <v>1.3906265130859534</v>
      </c>
      <c r="AU388" s="16">
        <v>7.5902202898698352</v>
      </c>
      <c r="AV388" s="16">
        <v>1.3969260511902326</v>
      </c>
      <c r="AW388" s="16">
        <f t="shared" si="33"/>
        <v>5.43351617174201</v>
      </c>
      <c r="AX388" s="10" t="s">
        <v>142</v>
      </c>
      <c r="AY388" s="10">
        <v>106</v>
      </c>
      <c r="AZ388" s="10">
        <v>125</v>
      </c>
      <c r="BA388" s="10">
        <v>19</v>
      </c>
      <c r="BB388" s="10">
        <v>-115.5</v>
      </c>
      <c r="BC388" s="10">
        <v>8</v>
      </c>
      <c r="BD388" s="22">
        <v>1.29</v>
      </c>
      <c r="BE388" s="18">
        <f t="shared" si="31"/>
        <v>1.3403132565429767</v>
      </c>
      <c r="BF388" s="16">
        <v>1.3382481818745251</v>
      </c>
      <c r="BG388" s="16">
        <v>1.3382481818745251</v>
      </c>
      <c r="BH388" s="20">
        <f t="shared" si="34"/>
        <v>-0.10062651308595338</v>
      </c>
      <c r="BI388" s="10">
        <v>-115.5</v>
      </c>
    </row>
    <row r="389" spans="1:61" x14ac:dyDescent="0.25">
      <c r="A389" s="10">
        <v>99</v>
      </c>
      <c r="B389" s="10">
        <v>7</v>
      </c>
      <c r="C389" s="10" t="s">
        <v>88</v>
      </c>
      <c r="D389" s="10">
        <v>493403.78188800003</v>
      </c>
      <c r="E389" s="10">
        <v>5180713.1816999903</v>
      </c>
      <c r="F389" s="10" t="s">
        <v>181</v>
      </c>
      <c r="G389" s="10" t="s">
        <v>169</v>
      </c>
      <c r="H389" s="10">
        <v>5</v>
      </c>
      <c r="I389" s="10" t="s">
        <v>121</v>
      </c>
      <c r="J389" s="10">
        <v>125</v>
      </c>
      <c r="K389" s="10">
        <v>141</v>
      </c>
      <c r="L389" s="10">
        <v>16</v>
      </c>
      <c r="M389" s="10">
        <v>-133</v>
      </c>
      <c r="N389" s="10">
        <v>9</v>
      </c>
      <c r="O389" s="10">
        <v>7.14</v>
      </c>
      <c r="P389" s="11">
        <v>1.3003111674284342</v>
      </c>
      <c r="Q389" s="22">
        <v>1.265155583714217</v>
      </c>
      <c r="R389" s="12">
        <v>7</v>
      </c>
      <c r="S389" s="12" t="s">
        <v>88</v>
      </c>
      <c r="T389" s="10" t="s">
        <v>181</v>
      </c>
      <c r="U389" s="12">
        <v>16</v>
      </c>
      <c r="V389" s="16">
        <v>1.53</v>
      </c>
      <c r="W389" s="16"/>
      <c r="X389" s="15" t="s">
        <v>169</v>
      </c>
      <c r="Y389" s="12">
        <v>9</v>
      </c>
      <c r="Z389" s="16">
        <v>7</v>
      </c>
      <c r="AA389" s="16" t="s">
        <v>88</v>
      </c>
      <c r="AB389" s="16" t="s">
        <v>169</v>
      </c>
      <c r="AC389" s="16" t="s">
        <v>121</v>
      </c>
      <c r="AD389" s="16" t="s">
        <v>181</v>
      </c>
      <c r="AE389" s="16">
        <v>1.3003111674284342</v>
      </c>
      <c r="AF389" s="16">
        <v>1.53</v>
      </c>
      <c r="AG389" s="16">
        <v>1.53</v>
      </c>
      <c r="AH389" s="16">
        <v>194.34461887020805</v>
      </c>
      <c r="AI389" s="16">
        <v>6.8385315325473828</v>
      </c>
      <c r="AJ389" s="16">
        <v>0.65615247051988901</v>
      </c>
      <c r="AK389" s="16">
        <f t="shared" si="32"/>
        <v>10.422168382798302</v>
      </c>
      <c r="AL389" s="10" t="s">
        <v>181</v>
      </c>
      <c r="AM389" s="10">
        <v>9</v>
      </c>
      <c r="AN389" s="10">
        <v>125</v>
      </c>
      <c r="AO389" s="10">
        <v>141</v>
      </c>
      <c r="AP389" s="10">
        <v>16</v>
      </c>
      <c r="AQ389" s="10">
        <v>-133</v>
      </c>
      <c r="AR389" s="17">
        <v>9</v>
      </c>
      <c r="AS389" s="10">
        <v>7.29</v>
      </c>
      <c r="AT389" s="16">
        <v>1.3003111674284342</v>
      </c>
      <c r="AU389" s="16">
        <v>4.7383338941092132</v>
      </c>
      <c r="AV389" s="16">
        <v>0.93601599076168396</v>
      </c>
      <c r="AW389" s="16">
        <f t="shared" si="33"/>
        <v>5.0622360524561012</v>
      </c>
      <c r="AX389" s="10" t="s">
        <v>181</v>
      </c>
      <c r="AY389" s="10">
        <v>125</v>
      </c>
      <c r="AZ389" s="10">
        <v>141</v>
      </c>
      <c r="BA389" s="10">
        <v>16</v>
      </c>
      <c r="BB389" s="10">
        <v>-133</v>
      </c>
      <c r="BC389" s="10">
        <v>9</v>
      </c>
      <c r="BD389" s="22">
        <v>1.23</v>
      </c>
      <c r="BE389" s="18">
        <f t="shared" si="31"/>
        <v>1.265155583714217</v>
      </c>
      <c r="BF389" s="16">
        <v>1.465202968063728</v>
      </c>
      <c r="BG389" s="16">
        <v>1.465202968063728</v>
      </c>
      <c r="BH389" s="20">
        <f t="shared" si="34"/>
        <v>-7.031116742843424E-2</v>
      </c>
      <c r="BI389" s="10">
        <v>-133</v>
      </c>
    </row>
    <row r="390" spans="1:61" x14ac:dyDescent="0.25">
      <c r="A390" s="10">
        <v>99</v>
      </c>
      <c r="B390" s="10">
        <v>7</v>
      </c>
      <c r="C390" s="10" t="s">
        <v>88</v>
      </c>
      <c r="D390" s="10">
        <v>493403.78188800003</v>
      </c>
      <c r="E390" s="10">
        <v>5180713.1816999903</v>
      </c>
      <c r="F390" s="10" t="s">
        <v>182</v>
      </c>
      <c r="G390" s="10" t="s">
        <v>169</v>
      </c>
      <c r="H390" s="10">
        <v>5</v>
      </c>
      <c r="I390" s="10" t="s">
        <v>121</v>
      </c>
      <c r="J390" s="10">
        <v>141</v>
      </c>
      <c r="K390" s="10">
        <v>153</v>
      </c>
      <c r="L390" s="10">
        <v>12</v>
      </c>
      <c r="M390" s="10">
        <v>-147</v>
      </c>
      <c r="N390" s="10">
        <v>10</v>
      </c>
      <c r="O390" s="10">
        <v>6.94</v>
      </c>
      <c r="P390" s="11">
        <v>1.2419603091306197</v>
      </c>
      <c r="Q390" s="22">
        <v>1.2459801545653097</v>
      </c>
      <c r="R390" s="12">
        <v>7</v>
      </c>
      <c r="S390" s="12" t="s">
        <v>88</v>
      </c>
      <c r="T390" s="10" t="s">
        <v>182</v>
      </c>
      <c r="U390" s="12">
        <v>12</v>
      </c>
      <c r="V390" s="16">
        <v>1.53</v>
      </c>
      <c r="W390" s="16"/>
      <c r="X390" s="15" t="s">
        <v>169</v>
      </c>
      <c r="Y390" s="12">
        <v>10</v>
      </c>
      <c r="Z390" s="16">
        <v>7</v>
      </c>
      <c r="AA390" s="16" t="s">
        <v>88</v>
      </c>
      <c r="AB390" s="16" t="s">
        <v>169</v>
      </c>
      <c r="AC390" s="16" t="s">
        <v>121</v>
      </c>
      <c r="AD390" s="16" t="s">
        <v>182</v>
      </c>
      <c r="AE390" s="16">
        <v>1.2419603091306197</v>
      </c>
      <c r="AF390" s="16">
        <v>1.53</v>
      </c>
      <c r="AG390" s="16">
        <v>1.53</v>
      </c>
      <c r="AH390" s="16">
        <v>209.2481425797755</v>
      </c>
      <c r="AI390" s="16">
        <v>9.5907314552397249</v>
      </c>
      <c r="AJ390" s="16">
        <v>0.47527405739544815</v>
      </c>
      <c r="AK390" s="16">
        <f t="shared" si="32"/>
        <v>20.179370840895341</v>
      </c>
      <c r="AL390" s="10" t="s">
        <v>182</v>
      </c>
      <c r="AM390" s="10">
        <v>9</v>
      </c>
      <c r="AN390" s="10">
        <v>141</v>
      </c>
      <c r="AO390" s="10">
        <v>153</v>
      </c>
      <c r="AP390" s="10">
        <v>12</v>
      </c>
      <c r="AQ390" s="10">
        <v>-147</v>
      </c>
      <c r="AR390" s="17">
        <v>10</v>
      </c>
      <c r="AS390" s="10">
        <v>7.45</v>
      </c>
      <c r="AT390" s="16">
        <v>1.2419603091306197</v>
      </c>
      <c r="AU390" s="16">
        <v>4.0087498073994494</v>
      </c>
      <c r="AV390" s="16">
        <v>0.72013826564629857</v>
      </c>
      <c r="AW390" s="16">
        <f t="shared" si="33"/>
        <v>5.566639072847682</v>
      </c>
      <c r="AX390" s="10" t="s">
        <v>182</v>
      </c>
      <c r="AY390" s="10">
        <v>141</v>
      </c>
      <c r="AZ390" s="10">
        <v>153</v>
      </c>
      <c r="BA390" s="10">
        <v>12</v>
      </c>
      <c r="BB390" s="10">
        <v>-147</v>
      </c>
      <c r="BC390" s="10">
        <v>10</v>
      </c>
      <c r="BD390" s="22">
        <v>1.25</v>
      </c>
      <c r="BE390" s="18">
        <f t="shared" si="31"/>
        <v>1.2459801545653097</v>
      </c>
      <c r="BF390" s="16">
        <v>1.2854727652738545</v>
      </c>
      <c r="BG390" s="16">
        <v>1.2854727652738545</v>
      </c>
      <c r="BH390" s="20">
        <f t="shared" si="34"/>
        <v>8.0396908693802782E-3</v>
      </c>
      <c r="BI390" s="10">
        <v>-147</v>
      </c>
    </row>
    <row r="391" spans="1:61" x14ac:dyDescent="0.25">
      <c r="A391" s="10">
        <v>101</v>
      </c>
      <c r="B391" s="10">
        <v>9</v>
      </c>
      <c r="C391" s="10" t="s">
        <v>88</v>
      </c>
      <c r="D391" s="10">
        <v>493467.584636999</v>
      </c>
      <c r="E391" s="10">
        <v>5180699.2216499904</v>
      </c>
      <c r="F391" s="10" t="s">
        <v>78</v>
      </c>
      <c r="G391" s="10" t="s">
        <v>139</v>
      </c>
      <c r="H391" s="10">
        <v>4</v>
      </c>
      <c r="I391" s="10" t="s">
        <v>120</v>
      </c>
      <c r="J391" s="10">
        <v>0</v>
      </c>
      <c r="K391" s="10">
        <v>10</v>
      </c>
      <c r="L391" s="10">
        <v>10</v>
      </c>
      <c r="M391" s="10">
        <v>-5</v>
      </c>
      <c r="N391" s="10">
        <v>1</v>
      </c>
      <c r="O391" s="10">
        <v>5.34</v>
      </c>
      <c r="P391" s="11">
        <v>1.198008815778</v>
      </c>
      <c r="Q391" s="11">
        <v>1.198008815778</v>
      </c>
      <c r="R391" s="12">
        <v>9</v>
      </c>
      <c r="S391" s="12" t="s">
        <v>88</v>
      </c>
      <c r="T391" s="10" t="s">
        <v>78</v>
      </c>
      <c r="U391" s="13">
        <v>10</v>
      </c>
      <c r="V391" s="16">
        <v>1.1399999999999999</v>
      </c>
      <c r="W391" s="16"/>
      <c r="X391" s="15" t="s">
        <v>139</v>
      </c>
      <c r="Y391" s="12">
        <v>2</v>
      </c>
      <c r="Z391" s="16">
        <v>9</v>
      </c>
      <c r="AA391" s="16" t="s">
        <v>88</v>
      </c>
      <c r="AB391" s="16" t="s">
        <v>139</v>
      </c>
      <c r="AC391" s="16" t="s">
        <v>120</v>
      </c>
      <c r="AD391" s="16" t="s">
        <v>78</v>
      </c>
      <c r="AE391" s="16">
        <v>1.198008815778</v>
      </c>
      <c r="AF391" s="16">
        <v>1.1399999999999999</v>
      </c>
      <c r="AG391" s="16">
        <v>1.1472807</v>
      </c>
      <c r="AH391" s="16">
        <v>11.980088157779999</v>
      </c>
      <c r="AI391" s="16">
        <v>26.963584416715445</v>
      </c>
      <c r="AJ391" s="16">
        <v>1.7549631142331921</v>
      </c>
      <c r="AK391" s="16">
        <f t="shared" si="32"/>
        <v>15.364188681821286</v>
      </c>
      <c r="AL391" s="10" t="s">
        <v>78</v>
      </c>
      <c r="AM391" s="10">
        <v>1</v>
      </c>
      <c r="AN391" s="10" t="s">
        <v>63</v>
      </c>
      <c r="AO391" s="10" t="s">
        <v>64</v>
      </c>
      <c r="AP391" s="10">
        <v>10</v>
      </c>
      <c r="AQ391" s="10">
        <v>-5</v>
      </c>
      <c r="AR391" s="17" t="s">
        <v>65</v>
      </c>
      <c r="AS391" s="10">
        <v>4.91</v>
      </c>
      <c r="AT391" s="18">
        <v>1.0622092920176873</v>
      </c>
      <c r="AU391" s="18">
        <v>34.905608662732561</v>
      </c>
      <c r="AV391" s="18">
        <v>2.4987886779792534</v>
      </c>
      <c r="AW391" s="18">
        <f t="shared" si="33"/>
        <v>13.969011853759635</v>
      </c>
      <c r="AX391" s="19" t="s">
        <v>78</v>
      </c>
      <c r="AY391" s="19">
        <v>0</v>
      </c>
      <c r="AZ391" s="19">
        <v>10</v>
      </c>
      <c r="BA391" s="19">
        <v>10</v>
      </c>
      <c r="BB391" s="19">
        <v>-5</v>
      </c>
      <c r="BC391" s="19">
        <v>1</v>
      </c>
      <c r="BD391" s="18">
        <v>0.98267374772835547</v>
      </c>
      <c r="BE391" s="16">
        <f t="shared" si="31"/>
        <v>1.0224415198730215</v>
      </c>
      <c r="BF391" s="16">
        <v>1.0622092920176873</v>
      </c>
      <c r="BG391" s="16">
        <v>0.98267374772835547</v>
      </c>
      <c r="BH391" s="20">
        <f t="shared" si="34"/>
        <v>-7.953554428933185E-2</v>
      </c>
      <c r="BI391" s="10">
        <v>-5</v>
      </c>
    </row>
    <row r="392" spans="1:61" x14ac:dyDescent="0.25">
      <c r="A392" s="10">
        <v>101</v>
      </c>
      <c r="B392" s="10">
        <v>9</v>
      </c>
      <c r="C392" s="10" t="s">
        <v>88</v>
      </c>
      <c r="D392" s="10">
        <v>493467.584636999</v>
      </c>
      <c r="E392" s="10">
        <v>5180699.2216499904</v>
      </c>
      <c r="F392" s="10" t="s">
        <v>78</v>
      </c>
      <c r="G392" s="10" t="s">
        <v>139</v>
      </c>
      <c r="H392" s="10">
        <v>4</v>
      </c>
      <c r="I392" s="10" t="s">
        <v>120</v>
      </c>
      <c r="J392" s="10">
        <v>10</v>
      </c>
      <c r="K392" s="10">
        <v>20</v>
      </c>
      <c r="L392" s="10">
        <v>10</v>
      </c>
      <c r="M392" s="10">
        <v>-15</v>
      </c>
      <c r="N392" s="10">
        <v>2</v>
      </c>
      <c r="O392" s="10">
        <v>5.42</v>
      </c>
      <c r="P392" s="11">
        <v>1.198008815778</v>
      </c>
      <c r="Q392" s="11">
        <v>1.198008815778</v>
      </c>
      <c r="R392" s="12">
        <v>9</v>
      </c>
      <c r="S392" s="12" t="s">
        <v>88</v>
      </c>
      <c r="T392" s="10" t="s">
        <v>81</v>
      </c>
      <c r="U392" s="21">
        <v>10</v>
      </c>
      <c r="V392" s="16">
        <v>1.1399999999999999</v>
      </c>
      <c r="W392" s="16"/>
      <c r="X392" s="15" t="s">
        <v>139</v>
      </c>
      <c r="Y392" s="12">
        <v>3</v>
      </c>
      <c r="Z392" s="16">
        <v>9</v>
      </c>
      <c r="AA392" s="16" t="s">
        <v>88</v>
      </c>
      <c r="AB392" s="16" t="s">
        <v>139</v>
      </c>
      <c r="AC392" s="16" t="s">
        <v>120</v>
      </c>
      <c r="AD392" s="16" t="s">
        <v>81</v>
      </c>
      <c r="AE392" s="16">
        <v>1.198008815778</v>
      </c>
      <c r="AF392" s="16">
        <v>1.1399999999999999</v>
      </c>
      <c r="AG392" s="16">
        <v>1.146129</v>
      </c>
      <c r="AH392" s="16">
        <v>23.960176315559998</v>
      </c>
      <c r="AI392" s="16">
        <v>22.538139851231513</v>
      </c>
      <c r="AJ392" s="16">
        <v>1.5365661071168628</v>
      </c>
      <c r="AK392" s="16">
        <f t="shared" si="32"/>
        <v>14.66786215499766</v>
      </c>
      <c r="AL392" s="10" t="s">
        <v>81</v>
      </c>
      <c r="AM392" s="10">
        <v>2</v>
      </c>
      <c r="AN392" s="10" t="s">
        <v>64</v>
      </c>
      <c r="AO392" s="10" t="s">
        <v>68</v>
      </c>
      <c r="AP392" s="10">
        <v>10</v>
      </c>
      <c r="AQ392" s="10">
        <v>-15</v>
      </c>
      <c r="AR392" s="17" t="s">
        <v>69</v>
      </c>
      <c r="AS392" s="10">
        <v>5.29</v>
      </c>
      <c r="AT392" s="18">
        <v>1.2231934572697492</v>
      </c>
      <c r="AU392" s="18">
        <v>24.917673918042059</v>
      </c>
      <c r="AV392" s="18">
        <v>1.7557718885649978</v>
      </c>
      <c r="AW392" s="18">
        <f t="shared" si="33"/>
        <v>14.191862895360179</v>
      </c>
      <c r="AX392" s="19" t="s">
        <v>81</v>
      </c>
      <c r="AY392" s="19">
        <v>10</v>
      </c>
      <c r="AZ392" s="19">
        <v>20</v>
      </c>
      <c r="BA392" s="19">
        <v>10</v>
      </c>
      <c r="BB392" s="19">
        <v>-15</v>
      </c>
      <c r="BC392" s="19">
        <v>2</v>
      </c>
      <c r="BD392" s="18">
        <v>1.2162782080914658</v>
      </c>
      <c r="BE392" s="16">
        <f t="shared" si="31"/>
        <v>1.2197358326806076</v>
      </c>
      <c r="BF392" s="16">
        <v>1.2231934572697492</v>
      </c>
      <c r="BG392" s="16">
        <v>1.2162782080914658</v>
      </c>
      <c r="BH392" s="20">
        <f t="shared" si="34"/>
        <v>-6.9152491782833447E-3</v>
      </c>
      <c r="BI392" s="10">
        <v>-15</v>
      </c>
    </row>
    <row r="393" spans="1:61" x14ac:dyDescent="0.25">
      <c r="A393" s="10">
        <v>101</v>
      </c>
      <c r="B393" s="10">
        <v>9</v>
      </c>
      <c r="C393" s="10" t="s">
        <v>88</v>
      </c>
      <c r="D393" s="10">
        <v>493467.584636999</v>
      </c>
      <c r="E393" s="10">
        <v>5180699.2216499904</v>
      </c>
      <c r="F393" s="10" t="s">
        <v>78</v>
      </c>
      <c r="G393" s="10" t="s">
        <v>139</v>
      </c>
      <c r="H393" s="10">
        <v>4</v>
      </c>
      <c r="I393" s="10" t="s">
        <v>120</v>
      </c>
      <c r="J393" s="10">
        <v>20</v>
      </c>
      <c r="K393" s="10">
        <v>30</v>
      </c>
      <c r="L393" s="10">
        <v>10</v>
      </c>
      <c r="M393" s="10">
        <v>-25</v>
      </c>
      <c r="N393" s="10">
        <v>3</v>
      </c>
      <c r="O393" s="10">
        <v>6.16</v>
      </c>
      <c r="P393" s="11">
        <v>1.198008815778</v>
      </c>
      <c r="Q393" s="11">
        <v>1.198008815778</v>
      </c>
      <c r="R393" s="12">
        <v>9</v>
      </c>
      <c r="S393" s="12" t="s">
        <v>88</v>
      </c>
      <c r="T393" s="10" t="s">
        <v>82</v>
      </c>
      <c r="U393" s="13">
        <v>10</v>
      </c>
      <c r="V393" s="16">
        <v>1.1399999999999999</v>
      </c>
      <c r="W393" s="16"/>
      <c r="X393" s="15" t="s">
        <v>139</v>
      </c>
      <c r="Y393" s="12">
        <v>4</v>
      </c>
      <c r="Z393" s="16">
        <v>9</v>
      </c>
      <c r="AA393" s="16" t="s">
        <v>88</v>
      </c>
      <c r="AB393" s="16" t="s">
        <v>139</v>
      </c>
      <c r="AC393" s="16" t="s">
        <v>120</v>
      </c>
      <c r="AD393" s="16" t="s">
        <v>82</v>
      </c>
      <c r="AE393" s="16">
        <v>1.198008815778</v>
      </c>
      <c r="AF393" s="16">
        <v>1.1399999999999999</v>
      </c>
      <c r="AG393" s="16">
        <v>1.2118251</v>
      </c>
      <c r="AH393" s="16">
        <v>35.940264473339994</v>
      </c>
      <c r="AI393" s="16">
        <v>13.313113515572102</v>
      </c>
      <c r="AJ393" s="16">
        <v>1.091337213012807</v>
      </c>
      <c r="AK393" s="16">
        <f t="shared" si="32"/>
        <v>12.198899988775395</v>
      </c>
      <c r="AL393" s="10" t="s">
        <v>82</v>
      </c>
      <c r="AM393" s="10">
        <v>2</v>
      </c>
      <c r="AN393" s="10" t="s">
        <v>68</v>
      </c>
      <c r="AO393" s="10" t="s">
        <v>70</v>
      </c>
      <c r="AP393" s="10">
        <v>10</v>
      </c>
      <c r="AQ393" s="10">
        <v>-25</v>
      </c>
      <c r="AR393" s="17" t="s">
        <v>71</v>
      </c>
      <c r="AS393" s="10">
        <v>6.43</v>
      </c>
      <c r="AT393" s="18">
        <v>1.198008815778</v>
      </c>
      <c r="AU393" s="18">
        <v>16.549293781157289</v>
      </c>
      <c r="AV393" s="18">
        <v>1.5303364612748169</v>
      </c>
      <c r="AW393" s="18">
        <f t="shared" si="33"/>
        <v>10.814153749804289</v>
      </c>
      <c r="AX393" s="19" t="s">
        <v>82</v>
      </c>
      <c r="AY393" s="19">
        <v>20</v>
      </c>
      <c r="AZ393" s="19">
        <v>30</v>
      </c>
      <c r="BA393" s="19">
        <v>10</v>
      </c>
      <c r="BB393" s="19">
        <v>-25</v>
      </c>
      <c r="BC393" s="19">
        <v>3</v>
      </c>
      <c r="BD393" s="18">
        <v>1.0852726855691022</v>
      </c>
      <c r="BE393" s="16">
        <f t="shared" si="31"/>
        <v>1.1416407506735511</v>
      </c>
      <c r="BF393" s="16">
        <v>1.198008815778</v>
      </c>
      <c r="BG393" s="16">
        <v>1.0852726855691022</v>
      </c>
      <c r="BH393" s="20">
        <f t="shared" si="34"/>
        <v>-0.11273613020889783</v>
      </c>
      <c r="BI393" s="10">
        <v>-25</v>
      </c>
    </row>
    <row r="394" spans="1:61" x14ac:dyDescent="0.25">
      <c r="A394" s="10">
        <v>101</v>
      </c>
      <c r="B394" s="10">
        <v>9</v>
      </c>
      <c r="C394" s="10" t="s">
        <v>88</v>
      </c>
      <c r="D394" s="10">
        <v>493467.584636999</v>
      </c>
      <c r="E394" s="10">
        <v>5180699.2216499904</v>
      </c>
      <c r="F394" s="10" t="s">
        <v>82</v>
      </c>
      <c r="G394" s="10" t="s">
        <v>139</v>
      </c>
      <c r="H394" s="10">
        <v>4</v>
      </c>
      <c r="I394" s="10" t="s">
        <v>120</v>
      </c>
      <c r="J394" s="10">
        <v>16</v>
      </c>
      <c r="K394" s="10">
        <v>43</v>
      </c>
      <c r="L394" s="10">
        <v>27</v>
      </c>
      <c r="M394" s="10">
        <v>-29.5</v>
      </c>
      <c r="N394" s="10">
        <v>4</v>
      </c>
      <c r="O394" s="10">
        <v>6.66</v>
      </c>
      <c r="P394" s="11">
        <v>1.2249828409617318</v>
      </c>
      <c r="Q394" s="22">
        <v>1.1976253055866593</v>
      </c>
      <c r="R394" s="13">
        <v>9</v>
      </c>
      <c r="S394" s="13" t="s">
        <v>88</v>
      </c>
      <c r="T394" s="10" t="s">
        <v>82</v>
      </c>
      <c r="U394" s="12">
        <v>13</v>
      </c>
      <c r="V394" s="16">
        <v>1.32</v>
      </c>
      <c r="W394" s="16"/>
      <c r="X394" s="15" t="s">
        <v>139</v>
      </c>
      <c r="Y394" s="12">
        <v>5</v>
      </c>
      <c r="Z394" s="16">
        <v>9</v>
      </c>
      <c r="AA394" s="16" t="s">
        <v>88</v>
      </c>
      <c r="AB394" s="16" t="s">
        <v>139</v>
      </c>
      <c r="AC394" s="16" t="s">
        <v>120</v>
      </c>
      <c r="AD394" s="16" t="s">
        <v>82</v>
      </c>
      <c r="AE394" s="16">
        <v>1.2249828409617318</v>
      </c>
      <c r="AF394" s="16">
        <v>1.32</v>
      </c>
      <c r="AG394" s="16">
        <v>1.2118251</v>
      </c>
      <c r="AH394" s="16">
        <v>51.865041405842504</v>
      </c>
      <c r="AI394" s="16">
        <v>31.691019104742498</v>
      </c>
      <c r="AJ394" s="16">
        <v>2.9521001311416541</v>
      </c>
      <c r="AK394" s="16">
        <f t="shared" si="32"/>
        <v>10.735075944895797</v>
      </c>
      <c r="AL394" s="10" t="s">
        <v>82</v>
      </c>
      <c r="AM394" s="10">
        <v>2</v>
      </c>
      <c r="AN394" s="10">
        <v>30</v>
      </c>
      <c r="AO394" s="10">
        <v>43</v>
      </c>
      <c r="AP394" s="10">
        <v>13</v>
      </c>
      <c r="AQ394" s="10">
        <v>-36.5</v>
      </c>
      <c r="AR394" s="17">
        <v>4</v>
      </c>
      <c r="AS394" s="10">
        <v>5.75</v>
      </c>
      <c r="AT394" s="16">
        <v>1.2249828409617318</v>
      </c>
      <c r="AU394" s="16">
        <v>18.725945194929707</v>
      </c>
      <c r="AV394" s="16">
        <v>1.9697356587812362</v>
      </c>
      <c r="AW394" s="16">
        <f t="shared" si="33"/>
        <v>9.5068315951168234</v>
      </c>
      <c r="AX394" s="10" t="s">
        <v>82</v>
      </c>
      <c r="AY394" s="10">
        <v>30</v>
      </c>
      <c r="AZ394" s="10">
        <v>43</v>
      </c>
      <c r="BA394" s="10">
        <v>13</v>
      </c>
      <c r="BB394" s="10">
        <v>-36.5</v>
      </c>
      <c r="BC394" s="10">
        <v>4</v>
      </c>
      <c r="BD394" s="16">
        <v>1.1702677702115867</v>
      </c>
      <c r="BE394" s="18">
        <f t="shared" si="31"/>
        <v>1.1976253055866593</v>
      </c>
      <c r="BF394" s="16">
        <v>1.1976253055866593</v>
      </c>
      <c r="BG394" s="16">
        <v>1.1976253055866593</v>
      </c>
      <c r="BH394" s="20">
        <f t="shared" si="34"/>
        <v>-5.4715070750145145E-2</v>
      </c>
      <c r="BI394" s="10">
        <v>-36.5</v>
      </c>
    </row>
    <row r="395" spans="1:61" x14ac:dyDescent="0.25">
      <c r="A395" s="10">
        <v>101</v>
      </c>
      <c r="B395" s="10">
        <v>9</v>
      </c>
      <c r="C395" s="10" t="s">
        <v>88</v>
      </c>
      <c r="D395" s="10">
        <v>493467.584636999</v>
      </c>
      <c r="E395" s="10">
        <v>5180699.2216499904</v>
      </c>
      <c r="F395" s="10" t="s">
        <v>129</v>
      </c>
      <c r="G395" s="10" t="s">
        <v>139</v>
      </c>
      <c r="H395" s="10">
        <v>4</v>
      </c>
      <c r="I395" s="10" t="s">
        <v>120</v>
      </c>
      <c r="J395" s="10">
        <v>43</v>
      </c>
      <c r="K395" s="10">
        <v>71</v>
      </c>
      <c r="L395" s="10">
        <v>28</v>
      </c>
      <c r="M395" s="10">
        <v>-57</v>
      </c>
      <c r="N395" s="10">
        <v>5</v>
      </c>
      <c r="O395" s="10">
        <v>6.73</v>
      </c>
      <c r="P395" s="11">
        <v>1.2873783338530005</v>
      </c>
      <c r="Q395" s="22">
        <v>1.2212253310954859</v>
      </c>
      <c r="R395" s="12">
        <v>9</v>
      </c>
      <c r="S395" s="12" t="s">
        <v>88</v>
      </c>
      <c r="T395" s="10" t="s">
        <v>129</v>
      </c>
      <c r="U395" s="12">
        <v>28</v>
      </c>
      <c r="V395" s="16">
        <v>1.32</v>
      </c>
      <c r="W395" s="16"/>
      <c r="X395" s="15" t="s">
        <v>139</v>
      </c>
      <c r="Y395" s="12">
        <v>6</v>
      </c>
      <c r="Z395" s="16">
        <v>9</v>
      </c>
      <c r="AA395" s="16" t="s">
        <v>88</v>
      </c>
      <c r="AB395" s="16" t="s">
        <v>139</v>
      </c>
      <c r="AC395" s="16" t="s">
        <v>120</v>
      </c>
      <c r="AD395" s="16" t="s">
        <v>129</v>
      </c>
      <c r="AE395" s="16">
        <v>1.2873783338530005</v>
      </c>
      <c r="AF395" s="16">
        <v>1.32</v>
      </c>
      <c r="AG395" s="16">
        <v>1.3798429000000001</v>
      </c>
      <c r="AH395" s="16">
        <v>87.911634753726517</v>
      </c>
      <c r="AI395" s="16">
        <v>25.98384119461728</v>
      </c>
      <c r="AJ395" s="16">
        <v>2.7346447169939774</v>
      </c>
      <c r="AK395" s="16">
        <f t="shared" si="32"/>
        <v>9.5017246785826277</v>
      </c>
      <c r="AL395" s="10" t="s">
        <v>129</v>
      </c>
      <c r="AM395" s="10">
        <v>7</v>
      </c>
      <c r="AN395" s="10">
        <v>43</v>
      </c>
      <c r="AO395" s="10">
        <v>71</v>
      </c>
      <c r="AP395" s="10">
        <v>28</v>
      </c>
      <c r="AQ395" s="10">
        <v>-57</v>
      </c>
      <c r="AR395" s="17">
        <v>5</v>
      </c>
      <c r="AS395" s="10">
        <v>6.37</v>
      </c>
      <c r="AT395" s="16">
        <v>1.2873783338530005</v>
      </c>
      <c r="AU395" s="16">
        <v>19.474172056194337</v>
      </c>
      <c r="AV395" s="16">
        <v>2.3862844796299214</v>
      </c>
      <c r="AW395" s="16">
        <f t="shared" si="33"/>
        <v>8.1608761329305146</v>
      </c>
      <c r="AX395" s="10" t="s">
        <v>129</v>
      </c>
      <c r="AY395" s="10">
        <v>43</v>
      </c>
      <c r="AZ395" s="10">
        <v>71</v>
      </c>
      <c r="BA395" s="10">
        <v>28</v>
      </c>
      <c r="BB395" s="10">
        <v>-57</v>
      </c>
      <c r="BC395" s="10">
        <v>5</v>
      </c>
      <c r="BD395" s="16">
        <v>1.1550723283379714</v>
      </c>
      <c r="BE395" s="18">
        <f t="shared" si="31"/>
        <v>1.2212253310954859</v>
      </c>
      <c r="BF395" s="16">
        <v>1.2212253310954859</v>
      </c>
      <c r="BG395" s="16">
        <v>1.2212253310954859</v>
      </c>
      <c r="BH395" s="20">
        <f t="shared" si="34"/>
        <v>-0.13230600551502913</v>
      </c>
      <c r="BI395" s="10">
        <v>-57</v>
      </c>
    </row>
    <row r="396" spans="1:61" x14ac:dyDescent="0.25">
      <c r="A396" s="10">
        <v>101</v>
      </c>
      <c r="B396" s="10">
        <v>9</v>
      </c>
      <c r="C396" s="10" t="s">
        <v>88</v>
      </c>
      <c r="D396" s="10">
        <v>493467.584636999</v>
      </c>
      <c r="E396" s="10">
        <v>5180699.2216499904</v>
      </c>
      <c r="F396" s="10" t="s">
        <v>130</v>
      </c>
      <c r="G396" s="10" t="s">
        <v>139</v>
      </c>
      <c r="H396" s="10">
        <v>4</v>
      </c>
      <c r="I396" s="10" t="s">
        <v>120</v>
      </c>
      <c r="J396" s="10">
        <v>71</v>
      </c>
      <c r="K396" s="10">
        <v>103</v>
      </c>
      <c r="L396" s="10">
        <v>32</v>
      </c>
      <c r="M396" s="10">
        <v>-87</v>
      </c>
      <c r="N396" s="10">
        <v>6</v>
      </c>
      <c r="O396" s="10">
        <v>6.84</v>
      </c>
      <c r="P396" s="11">
        <v>1.5312932384726385</v>
      </c>
      <c r="Q396" s="22">
        <v>1.5055072812023296</v>
      </c>
      <c r="R396" s="12">
        <v>9</v>
      </c>
      <c r="S396" s="12" t="s">
        <v>88</v>
      </c>
      <c r="T396" s="10" t="s">
        <v>130</v>
      </c>
      <c r="U396" s="12">
        <v>32</v>
      </c>
      <c r="V396" s="16">
        <v>1.41</v>
      </c>
      <c r="W396" s="16"/>
      <c r="X396" s="15" t="s">
        <v>139</v>
      </c>
      <c r="Y396" s="12">
        <v>7</v>
      </c>
      <c r="Z396" s="16">
        <v>9</v>
      </c>
      <c r="AA396" s="16" t="s">
        <v>88</v>
      </c>
      <c r="AB396" s="16" t="s">
        <v>139</v>
      </c>
      <c r="AC396" s="16" t="s">
        <v>120</v>
      </c>
      <c r="AD396" s="16" t="s">
        <v>130</v>
      </c>
      <c r="AE396" s="16">
        <v>1.5312932384726385</v>
      </c>
      <c r="AF396" s="16">
        <v>1.41</v>
      </c>
      <c r="AG396" s="16">
        <v>1.4630159</v>
      </c>
      <c r="AH396" s="16">
        <v>136.91301838485094</v>
      </c>
      <c r="AI396" s="16">
        <v>20.808507252576085</v>
      </c>
      <c r="AJ396" s="16">
        <v>2.9609394537085665</v>
      </c>
      <c r="AK396" s="16">
        <f t="shared" si="32"/>
        <v>7.0276706355861149</v>
      </c>
      <c r="AL396" s="10" t="s">
        <v>130</v>
      </c>
      <c r="AM396" s="10">
        <v>7</v>
      </c>
      <c r="AN396" s="10">
        <v>71</v>
      </c>
      <c r="AO396" s="10">
        <v>103</v>
      </c>
      <c r="AP396" s="10">
        <v>32</v>
      </c>
      <c r="AQ396" s="10">
        <v>-87</v>
      </c>
      <c r="AR396" s="17">
        <v>6</v>
      </c>
      <c r="AS396" s="10">
        <v>6.57</v>
      </c>
      <c r="AT396" s="16">
        <v>1.5312932384726385</v>
      </c>
      <c r="AU396" s="16">
        <v>15.182588704267596</v>
      </c>
      <c r="AV396" s="16">
        <v>2.712226583982738</v>
      </c>
      <c r="AW396" s="16">
        <f t="shared" si="33"/>
        <v>5.5978319783197827</v>
      </c>
      <c r="AX396" s="10" t="s">
        <v>130</v>
      </c>
      <c r="AY396" s="10">
        <v>71</v>
      </c>
      <c r="AZ396" s="10">
        <v>103</v>
      </c>
      <c r="BA396" s="10">
        <v>32</v>
      </c>
      <c r="BB396" s="10">
        <v>-87</v>
      </c>
      <c r="BC396" s="10">
        <v>6</v>
      </c>
      <c r="BD396" s="16">
        <v>1.4797213239320208</v>
      </c>
      <c r="BE396" s="18">
        <f t="shared" si="31"/>
        <v>1.5055072812023296</v>
      </c>
      <c r="BF396" s="16">
        <v>1.5055072812023296</v>
      </c>
      <c r="BG396" s="16">
        <v>1.5055072812023296</v>
      </c>
      <c r="BH396" s="20">
        <f t="shared" si="34"/>
        <v>-5.1571914540617714E-2</v>
      </c>
      <c r="BI396" s="10">
        <v>-87</v>
      </c>
    </row>
    <row r="397" spans="1:61" x14ac:dyDescent="0.25">
      <c r="A397" s="10">
        <v>101</v>
      </c>
      <c r="B397" s="10">
        <v>9</v>
      </c>
      <c r="C397" s="10" t="s">
        <v>88</v>
      </c>
      <c r="D397" s="10">
        <v>493467.584636999</v>
      </c>
      <c r="E397" s="10">
        <v>5180699.2216499904</v>
      </c>
      <c r="F397" s="10" t="s">
        <v>142</v>
      </c>
      <c r="G397" s="10" t="s">
        <v>139</v>
      </c>
      <c r="H397" s="10">
        <v>4</v>
      </c>
      <c r="I397" s="10" t="s">
        <v>120</v>
      </c>
      <c r="J397" s="10">
        <v>103</v>
      </c>
      <c r="K397" s="10">
        <v>132</v>
      </c>
      <c r="L397" s="10">
        <v>29</v>
      </c>
      <c r="M397" s="10">
        <v>-117.5</v>
      </c>
      <c r="N397" s="10">
        <v>7</v>
      </c>
      <c r="O397" s="10">
        <v>6.96</v>
      </c>
      <c r="P397" s="11">
        <v>1.5517249359113314</v>
      </c>
      <c r="Q397" s="22">
        <v>1.5809841062583625</v>
      </c>
      <c r="R397" s="12">
        <v>9</v>
      </c>
      <c r="S397" s="12" t="s">
        <v>88</v>
      </c>
      <c r="T397" s="10" t="s">
        <v>142</v>
      </c>
      <c r="U397" s="12">
        <v>29</v>
      </c>
      <c r="V397" s="16">
        <v>1.48</v>
      </c>
      <c r="W397" s="16"/>
      <c r="X397" s="15" t="s">
        <v>139</v>
      </c>
      <c r="Y397" s="12">
        <v>8</v>
      </c>
      <c r="Z397" s="16">
        <v>9</v>
      </c>
      <c r="AA397" s="16" t="s">
        <v>88</v>
      </c>
      <c r="AB397" s="16" t="s">
        <v>139</v>
      </c>
      <c r="AC397" s="16" t="s">
        <v>120</v>
      </c>
      <c r="AD397" s="16" t="s">
        <v>142</v>
      </c>
      <c r="AE397" s="16">
        <v>1.5517249359113314</v>
      </c>
      <c r="AF397" s="16">
        <v>1.48</v>
      </c>
      <c r="AG397" s="16">
        <v>1.4846154</v>
      </c>
      <c r="AH397" s="16">
        <v>181.91304152627956</v>
      </c>
      <c r="AI397" s="16">
        <v>14.407702236637947</v>
      </c>
      <c r="AJ397" s="16">
        <v>1.9946414948266589</v>
      </c>
      <c r="AK397" s="16">
        <f t="shared" si="32"/>
        <v>7.2232039060683562</v>
      </c>
      <c r="AL397" s="10" t="s">
        <v>142</v>
      </c>
      <c r="AM397" s="10">
        <v>7</v>
      </c>
      <c r="AN397" s="10">
        <v>103</v>
      </c>
      <c r="AO397" s="10">
        <v>132</v>
      </c>
      <c r="AP397" s="10">
        <v>29</v>
      </c>
      <c r="AQ397" s="10">
        <v>-117.5</v>
      </c>
      <c r="AR397" s="17">
        <v>7</v>
      </c>
      <c r="AS397" s="10">
        <v>6.72</v>
      </c>
      <c r="AT397" s="16">
        <v>1.5517249359113314</v>
      </c>
      <c r="AU397" s="16">
        <v>12.640056500195881</v>
      </c>
      <c r="AV397" s="16">
        <v>2.3958012320496591</v>
      </c>
      <c r="AW397" s="16">
        <f t="shared" si="33"/>
        <v>5.2759203606311038</v>
      </c>
      <c r="AX397" s="10" t="s">
        <v>142</v>
      </c>
      <c r="AY397" s="10">
        <v>103</v>
      </c>
      <c r="AZ397" s="10">
        <v>132</v>
      </c>
      <c r="BA397" s="10">
        <v>29</v>
      </c>
      <c r="BB397" s="10">
        <v>-117.5</v>
      </c>
      <c r="BC397" s="10">
        <v>7</v>
      </c>
      <c r="BD397" s="16">
        <v>1.6102432766053936</v>
      </c>
      <c r="BE397" s="18">
        <f t="shared" si="31"/>
        <v>1.5809841062583625</v>
      </c>
      <c r="BF397" s="16">
        <v>1.5809841062583625</v>
      </c>
      <c r="BG397" s="16">
        <v>1.5809841062583625</v>
      </c>
      <c r="BH397" s="20">
        <f t="shared" si="34"/>
        <v>5.8518340694062143E-2</v>
      </c>
      <c r="BI397" s="10">
        <v>-117.5</v>
      </c>
    </row>
    <row r="398" spans="1:61" x14ac:dyDescent="0.25">
      <c r="A398" s="10">
        <v>101</v>
      </c>
      <c r="B398" s="10">
        <v>9</v>
      </c>
      <c r="C398" s="10" t="s">
        <v>88</v>
      </c>
      <c r="D398" s="10">
        <v>493467.584636999</v>
      </c>
      <c r="E398" s="10">
        <v>5180699.2216499904</v>
      </c>
      <c r="F398" s="10" t="s">
        <v>99</v>
      </c>
      <c r="G398" s="10" t="s">
        <v>139</v>
      </c>
      <c r="H398" s="10">
        <v>4</v>
      </c>
      <c r="I398" s="10" t="s">
        <v>120</v>
      </c>
      <c r="J398" s="10">
        <v>132</v>
      </c>
      <c r="K398" s="10">
        <v>153</v>
      </c>
      <c r="L398" s="10">
        <v>21</v>
      </c>
      <c r="M398" s="10">
        <v>-142.5</v>
      </c>
      <c r="N398" s="10">
        <v>8</v>
      </c>
      <c r="O398" s="10">
        <v>6.89</v>
      </c>
      <c r="P398" s="11">
        <v>1.5991802185751978</v>
      </c>
      <c r="Q398" s="22">
        <v>1.6095984596658615</v>
      </c>
      <c r="R398" s="12">
        <v>9</v>
      </c>
      <c r="S398" s="12" t="s">
        <v>88</v>
      </c>
      <c r="T398" s="10" t="s">
        <v>99</v>
      </c>
      <c r="U398" s="12">
        <v>21</v>
      </c>
      <c r="V398" s="16">
        <v>1.5</v>
      </c>
      <c r="W398" s="16"/>
      <c r="X398" s="15" t="s">
        <v>139</v>
      </c>
      <c r="Y398" s="12">
        <v>9</v>
      </c>
      <c r="Z398" s="16">
        <v>9</v>
      </c>
      <c r="AA398" s="16" t="s">
        <v>88</v>
      </c>
      <c r="AB398" s="16" t="s">
        <v>139</v>
      </c>
      <c r="AC398" s="16" t="s">
        <v>120</v>
      </c>
      <c r="AD398" s="16" t="s">
        <v>99</v>
      </c>
      <c r="AE398" s="16">
        <v>1.5991802185751978</v>
      </c>
      <c r="AF398" s="16">
        <v>1.5</v>
      </c>
      <c r="AG398" s="16">
        <v>1.5838462</v>
      </c>
      <c r="AH398" s="16">
        <v>215.4958261163587</v>
      </c>
      <c r="AI398" s="16">
        <v>7.6269997377759067</v>
      </c>
      <c r="AJ398" s="16">
        <v>1.0483775508222457</v>
      </c>
      <c r="AK398" s="16">
        <f t="shared" si="32"/>
        <v>7.275050607287449</v>
      </c>
      <c r="AL398" s="10" t="s">
        <v>99</v>
      </c>
      <c r="AM398" s="10">
        <v>6</v>
      </c>
      <c r="AN398" s="10">
        <v>132</v>
      </c>
      <c r="AO398" s="10">
        <v>153</v>
      </c>
      <c r="AP398" s="10">
        <v>21</v>
      </c>
      <c r="AQ398" s="10">
        <v>-142.5</v>
      </c>
      <c r="AR398" s="17">
        <v>8</v>
      </c>
      <c r="AS398" s="10">
        <v>6.62</v>
      </c>
      <c r="AT398" s="16">
        <v>1.5991802185751978</v>
      </c>
      <c r="AU398" s="16">
        <v>9.1449280717244523</v>
      </c>
      <c r="AV398" s="16">
        <v>1.633130814615549</v>
      </c>
      <c r="AW398" s="16">
        <f t="shared" si="33"/>
        <v>5.5996298581122756</v>
      </c>
      <c r="AX398" s="10" t="s">
        <v>99</v>
      </c>
      <c r="AY398" s="10">
        <v>132</v>
      </c>
      <c r="AZ398" s="10">
        <v>151</v>
      </c>
      <c r="BA398" s="10">
        <v>19</v>
      </c>
      <c r="BB398" s="10">
        <v>-141.5</v>
      </c>
      <c r="BC398" s="10">
        <v>8</v>
      </c>
      <c r="BD398" s="16">
        <v>1.6200167007565249</v>
      </c>
      <c r="BE398" s="18">
        <f t="shared" si="31"/>
        <v>1.6095984596658615</v>
      </c>
      <c r="BF398" s="16">
        <v>1.6095984596658615</v>
      </c>
      <c r="BG398" s="16">
        <v>1.6095984596658615</v>
      </c>
      <c r="BH398" s="20">
        <f t="shared" si="34"/>
        <v>2.0836482181327165E-2</v>
      </c>
      <c r="BI398" s="10">
        <v>-141.5</v>
      </c>
    </row>
    <row r="399" spans="1:61" x14ac:dyDescent="0.25">
      <c r="A399" s="10">
        <v>103</v>
      </c>
      <c r="B399" s="10">
        <v>11</v>
      </c>
      <c r="C399" s="10" t="s">
        <v>88</v>
      </c>
      <c r="D399" s="10">
        <v>493531.398579998</v>
      </c>
      <c r="E399" s="10">
        <v>5180695.3743799804</v>
      </c>
      <c r="F399" s="10" t="s">
        <v>78</v>
      </c>
      <c r="G399" s="10" t="s">
        <v>192</v>
      </c>
      <c r="H399" s="10">
        <v>6</v>
      </c>
      <c r="I399" s="10" t="s">
        <v>79</v>
      </c>
      <c r="J399" s="10">
        <v>0</v>
      </c>
      <c r="K399" s="10">
        <v>10</v>
      </c>
      <c r="L399" s="10">
        <v>10</v>
      </c>
      <c r="M399" s="10">
        <v>-5</v>
      </c>
      <c r="N399" s="10">
        <v>1</v>
      </c>
      <c r="O399" s="10">
        <v>5.32</v>
      </c>
      <c r="P399" s="11">
        <v>1.2632272397607549</v>
      </c>
      <c r="Q399" s="11">
        <v>1.2632272397607549</v>
      </c>
      <c r="R399" s="12">
        <v>11</v>
      </c>
      <c r="S399" s="12" t="s">
        <v>88</v>
      </c>
      <c r="T399" s="10" t="s">
        <v>78</v>
      </c>
      <c r="U399" s="13">
        <v>10</v>
      </c>
      <c r="V399" s="16">
        <v>1.1599999999999999</v>
      </c>
      <c r="W399" s="16"/>
      <c r="X399" s="15" t="s">
        <v>192</v>
      </c>
      <c r="Y399" s="12">
        <v>2</v>
      </c>
      <c r="Z399" s="16">
        <v>11</v>
      </c>
      <c r="AA399" s="16" t="s">
        <v>88</v>
      </c>
      <c r="AB399" s="16" t="s">
        <v>192</v>
      </c>
      <c r="AC399" s="16" t="s">
        <v>79</v>
      </c>
      <c r="AD399" s="16" t="s">
        <v>78</v>
      </c>
      <c r="AE399" s="16">
        <v>1.2632272397607549</v>
      </c>
      <c r="AF399" s="16">
        <v>1.1599999999999999</v>
      </c>
      <c r="AG399" s="16">
        <v>1.1599999999999999</v>
      </c>
      <c r="AH399" s="16">
        <v>12.632272397607549</v>
      </c>
      <c r="AI399" s="16">
        <v>28.335450215073493</v>
      </c>
      <c r="AJ399" s="16">
        <v>1.9621708715203803</v>
      </c>
      <c r="AK399" s="16">
        <f t="shared" si="32"/>
        <v>14.440867829781757</v>
      </c>
      <c r="AL399" s="10" t="s">
        <v>78</v>
      </c>
      <c r="AM399" s="10">
        <v>1</v>
      </c>
      <c r="AN399" s="10" t="s">
        <v>63</v>
      </c>
      <c r="AO399" s="10" t="s">
        <v>64</v>
      </c>
      <c r="AP399" s="10">
        <v>10</v>
      </c>
      <c r="AQ399" s="10">
        <v>-5</v>
      </c>
      <c r="AR399" s="17" t="s">
        <v>65</v>
      </c>
      <c r="AS399" s="10">
        <v>5.21</v>
      </c>
      <c r="AT399" s="18">
        <v>0.89627145998660895</v>
      </c>
      <c r="AU399" s="18">
        <v>38.278521682770588</v>
      </c>
      <c r="AV399" s="18">
        <v>2.0485523593372208</v>
      </c>
      <c r="AW399" s="18">
        <f t="shared" si="33"/>
        <v>18.685644771684061</v>
      </c>
      <c r="AX399" s="19" t="s">
        <v>78</v>
      </c>
      <c r="AY399" s="19">
        <v>0</v>
      </c>
      <c r="AZ399" s="19">
        <v>10</v>
      </c>
      <c r="BA399" s="19">
        <v>10</v>
      </c>
      <c r="BB399" s="19">
        <v>-5</v>
      </c>
      <c r="BC399" s="19">
        <v>1</v>
      </c>
      <c r="BD399" s="18">
        <v>1.1983697090530552</v>
      </c>
      <c r="BE399" s="16">
        <f t="shared" si="31"/>
        <v>1.0473205845198321</v>
      </c>
      <c r="BF399" s="16">
        <v>0.89627145998660895</v>
      </c>
      <c r="BG399" s="16">
        <v>1.1983697090530552</v>
      </c>
      <c r="BH399" s="20">
        <f t="shared" si="34"/>
        <v>0.30209824906644622</v>
      </c>
      <c r="BI399" s="10">
        <v>-5</v>
      </c>
    </row>
    <row r="400" spans="1:61" x14ac:dyDescent="0.25">
      <c r="A400" s="10">
        <v>103</v>
      </c>
      <c r="B400" s="10">
        <v>11</v>
      </c>
      <c r="C400" s="10" t="s">
        <v>88</v>
      </c>
      <c r="D400" s="10">
        <v>493531.398579998</v>
      </c>
      <c r="E400" s="10">
        <v>5180695.3743799804</v>
      </c>
      <c r="F400" s="10" t="s">
        <v>103</v>
      </c>
      <c r="G400" s="10" t="s">
        <v>192</v>
      </c>
      <c r="H400" s="10">
        <v>6</v>
      </c>
      <c r="I400" s="10" t="s">
        <v>79</v>
      </c>
      <c r="J400" s="10">
        <v>10</v>
      </c>
      <c r="K400" s="10">
        <v>20</v>
      </c>
      <c r="L400" s="10">
        <v>10</v>
      </c>
      <c r="M400" s="10">
        <v>-15</v>
      </c>
      <c r="N400" s="10">
        <v>2</v>
      </c>
      <c r="O400" s="10">
        <v>4.99</v>
      </c>
      <c r="P400" s="11">
        <v>1.2632272397607549</v>
      </c>
      <c r="Q400" s="11">
        <v>1.2632272397607549</v>
      </c>
      <c r="R400" s="12">
        <v>11</v>
      </c>
      <c r="S400" s="12" t="s">
        <v>88</v>
      </c>
      <c r="T400" s="10" t="s">
        <v>102</v>
      </c>
      <c r="U400" s="21">
        <v>10</v>
      </c>
      <c r="V400" s="16">
        <v>1.1599999999999999</v>
      </c>
      <c r="W400" s="16"/>
      <c r="X400" s="15" t="s">
        <v>192</v>
      </c>
      <c r="Y400" s="12">
        <v>3</v>
      </c>
      <c r="Z400" s="16">
        <v>11</v>
      </c>
      <c r="AA400" s="16" t="s">
        <v>88</v>
      </c>
      <c r="AB400" s="16" t="s">
        <v>192</v>
      </c>
      <c r="AC400" s="16" t="s">
        <v>79</v>
      </c>
      <c r="AD400" s="16" t="s">
        <v>102</v>
      </c>
      <c r="AE400" s="16">
        <v>1.2632272397607549</v>
      </c>
      <c r="AF400" s="16">
        <v>1.1599999999999999</v>
      </c>
      <c r="AG400" s="16">
        <v>1.1599999999999999</v>
      </c>
      <c r="AH400" s="16">
        <v>25.264544795215098</v>
      </c>
      <c r="AI400" s="16">
        <v>30.024931665419949</v>
      </c>
      <c r="AJ400" s="16">
        <v>2.1438601468759497</v>
      </c>
      <c r="AK400" s="16">
        <f t="shared" si="32"/>
        <v>14.005079440080324</v>
      </c>
      <c r="AL400" s="10" t="s">
        <v>102</v>
      </c>
      <c r="AM400" s="10">
        <v>2</v>
      </c>
      <c r="AN400" s="10" t="s">
        <v>64</v>
      </c>
      <c r="AO400" s="10" t="s">
        <v>68</v>
      </c>
      <c r="AP400" s="10">
        <v>10</v>
      </c>
      <c r="AQ400" s="10">
        <v>-15</v>
      </c>
      <c r="AR400" s="17" t="s">
        <v>69</v>
      </c>
      <c r="AS400" s="10">
        <v>5.53</v>
      </c>
      <c r="AT400" s="18">
        <v>1.2632272397607549</v>
      </c>
      <c r="AU400" s="18">
        <v>34.983815177934346</v>
      </c>
      <c r="AV400" s="18">
        <v>2.5167276297753518</v>
      </c>
      <c r="AW400" s="18">
        <f t="shared" si="33"/>
        <v>13.900516990413092</v>
      </c>
      <c r="AX400" s="19" t="s">
        <v>102</v>
      </c>
      <c r="AY400" s="19">
        <v>10</v>
      </c>
      <c r="AZ400" s="19">
        <v>20</v>
      </c>
      <c r="BA400" s="19">
        <v>10</v>
      </c>
      <c r="BB400" s="19">
        <v>-15</v>
      </c>
      <c r="BC400" s="19">
        <v>2</v>
      </c>
      <c r="BD400" s="18">
        <v>1.2557121936588036</v>
      </c>
      <c r="BE400" s="16">
        <f t="shared" si="31"/>
        <v>1.2594697167097793</v>
      </c>
      <c r="BF400" s="16">
        <v>1.2632272397607549</v>
      </c>
      <c r="BG400" s="16">
        <v>1.2557121936588036</v>
      </c>
      <c r="BH400" s="20">
        <f t="shared" si="34"/>
        <v>-7.515046101951306E-3</v>
      </c>
      <c r="BI400" s="10">
        <v>-15</v>
      </c>
    </row>
    <row r="401" spans="1:61" x14ac:dyDescent="0.25">
      <c r="A401" s="10">
        <v>103</v>
      </c>
      <c r="B401" s="10">
        <v>11</v>
      </c>
      <c r="C401" s="10" t="s">
        <v>88</v>
      </c>
      <c r="D401" s="10">
        <v>493531.398579998</v>
      </c>
      <c r="E401" s="10">
        <v>5180695.3743799804</v>
      </c>
      <c r="F401" s="10" t="s">
        <v>103</v>
      </c>
      <c r="G401" s="10" t="s">
        <v>192</v>
      </c>
      <c r="H401" s="10">
        <v>6</v>
      </c>
      <c r="I401" s="10" t="s">
        <v>79</v>
      </c>
      <c r="J401" s="10">
        <v>20</v>
      </c>
      <c r="K401" s="10">
        <v>30</v>
      </c>
      <c r="L401" s="10">
        <v>10</v>
      </c>
      <c r="M401" s="10">
        <v>-25</v>
      </c>
      <c r="N401" s="10">
        <v>3</v>
      </c>
      <c r="O401" s="10">
        <v>5.43</v>
      </c>
      <c r="P401" s="11">
        <v>1.2662336228669007</v>
      </c>
      <c r="Q401" s="11">
        <v>1.2662336228669007</v>
      </c>
      <c r="R401" s="12">
        <v>11</v>
      </c>
      <c r="S401" s="12" t="s">
        <v>88</v>
      </c>
      <c r="T401" s="10" t="s">
        <v>103</v>
      </c>
      <c r="U401" s="13">
        <v>10</v>
      </c>
      <c r="V401" s="16">
        <v>1.1599999999999999</v>
      </c>
      <c r="W401" s="16"/>
      <c r="X401" s="15" t="s">
        <v>192</v>
      </c>
      <c r="Y401" s="12">
        <v>4</v>
      </c>
      <c r="Z401" s="16">
        <v>11</v>
      </c>
      <c r="AA401" s="16" t="s">
        <v>88</v>
      </c>
      <c r="AB401" s="16" t="s">
        <v>192</v>
      </c>
      <c r="AC401" s="16" t="s">
        <v>79</v>
      </c>
      <c r="AD401" s="16" t="s">
        <v>103</v>
      </c>
      <c r="AE401" s="16">
        <v>1.2662336228669007</v>
      </c>
      <c r="AF401" s="16">
        <v>1.1599999999999999</v>
      </c>
      <c r="AG401" s="16">
        <v>1.1709091</v>
      </c>
      <c r="AH401" s="16">
        <v>37.926881023884107</v>
      </c>
      <c r="AI401" s="16">
        <v>22.356538655534777</v>
      </c>
      <c r="AJ401" s="16">
        <v>1.6613974455854499</v>
      </c>
      <c r="AK401" s="16">
        <f t="shared" si="32"/>
        <v>13.456466250709017</v>
      </c>
      <c r="AL401" s="10" t="s">
        <v>103</v>
      </c>
      <c r="AM401" s="10">
        <v>2</v>
      </c>
      <c r="AN401" s="10" t="s">
        <v>68</v>
      </c>
      <c r="AO401" s="10" t="s">
        <v>70</v>
      </c>
      <c r="AP401" s="10">
        <v>10</v>
      </c>
      <c r="AQ401" s="10">
        <v>-25</v>
      </c>
      <c r="AR401" s="17" t="s">
        <v>71</v>
      </c>
      <c r="AS401" s="10">
        <v>6.21</v>
      </c>
      <c r="AT401" s="18">
        <v>1.2662336228669007</v>
      </c>
      <c r="AU401" s="18">
        <v>24.052107666356779</v>
      </c>
      <c r="AV401" s="18">
        <v>1.9758309451215121</v>
      </c>
      <c r="AW401" s="18">
        <f t="shared" si="33"/>
        <v>12.173160728018456</v>
      </c>
      <c r="AX401" s="19" t="s">
        <v>103</v>
      </c>
      <c r="AY401" s="19">
        <v>20</v>
      </c>
      <c r="AZ401" s="19">
        <v>30</v>
      </c>
      <c r="BA401" s="19">
        <v>10</v>
      </c>
      <c r="BB401" s="19">
        <v>-25</v>
      </c>
      <c r="BC401" s="19">
        <v>3</v>
      </c>
      <c r="BD401" s="18">
        <v>1.1967817633255111</v>
      </c>
      <c r="BE401" s="16">
        <f t="shared" si="31"/>
        <v>1.2315076930962059</v>
      </c>
      <c r="BF401" s="16">
        <v>1.2662336228669007</v>
      </c>
      <c r="BG401" s="16">
        <v>1.1967817633255111</v>
      </c>
      <c r="BH401" s="20">
        <f t="shared" si="34"/>
        <v>-6.9451859541389549E-2</v>
      </c>
      <c r="BI401" s="10">
        <v>-25</v>
      </c>
    </row>
    <row r="402" spans="1:61" x14ac:dyDescent="0.25">
      <c r="A402" s="10">
        <v>103</v>
      </c>
      <c r="B402" s="10">
        <v>11</v>
      </c>
      <c r="C402" s="10" t="s">
        <v>88</v>
      </c>
      <c r="D402" s="10">
        <v>493531.398579998</v>
      </c>
      <c r="E402" s="10">
        <v>5180695.3743799804</v>
      </c>
      <c r="F402" s="10" t="s">
        <v>104</v>
      </c>
      <c r="G402" s="10" t="s">
        <v>192</v>
      </c>
      <c r="H402" s="10">
        <v>6</v>
      </c>
      <c r="I402" s="10" t="s">
        <v>79</v>
      </c>
      <c r="J402" s="10">
        <v>30</v>
      </c>
      <c r="K402" s="10">
        <v>59</v>
      </c>
      <c r="L402" s="10">
        <v>29</v>
      </c>
      <c r="M402" s="10">
        <v>-44.5</v>
      </c>
      <c r="N402" s="10">
        <v>4</v>
      </c>
      <c r="O402" s="10">
        <v>6.3</v>
      </c>
      <c r="P402" s="11">
        <v>1.1779618871139037</v>
      </c>
      <c r="Q402" s="22">
        <v>1.1882296984710976</v>
      </c>
      <c r="R402" s="13">
        <v>11</v>
      </c>
      <c r="S402" s="13" t="s">
        <v>88</v>
      </c>
      <c r="T402" s="10" t="s">
        <v>104</v>
      </c>
      <c r="U402" s="12">
        <v>29</v>
      </c>
      <c r="V402" s="16">
        <v>1.33</v>
      </c>
      <c r="W402" s="16"/>
      <c r="X402" s="15" t="s">
        <v>192</v>
      </c>
      <c r="Y402" s="12">
        <v>5</v>
      </c>
      <c r="Z402" s="16">
        <v>11</v>
      </c>
      <c r="AA402" s="16" t="s">
        <v>88</v>
      </c>
      <c r="AB402" s="16" t="s">
        <v>192</v>
      </c>
      <c r="AC402" s="16" t="s">
        <v>79</v>
      </c>
      <c r="AD402" s="16" t="s">
        <v>104</v>
      </c>
      <c r="AE402" s="16">
        <v>1.1779618871139037</v>
      </c>
      <c r="AF402" s="16">
        <v>1.33</v>
      </c>
      <c r="AG402" s="16">
        <v>1.3293980999999999</v>
      </c>
      <c r="AH402" s="16">
        <v>72.087775750187319</v>
      </c>
      <c r="AI402" s="16">
        <v>63.186135191161924</v>
      </c>
      <c r="AJ402" s="16">
        <v>5.2336309467993178</v>
      </c>
      <c r="AK402" s="16">
        <f t="shared" si="32"/>
        <v>12.07309721175584</v>
      </c>
      <c r="AL402" s="10" t="s">
        <v>104</v>
      </c>
      <c r="AM402" s="10">
        <v>2</v>
      </c>
      <c r="AN402" s="10">
        <v>30</v>
      </c>
      <c r="AO402" s="10">
        <v>59</v>
      </c>
      <c r="AP402" s="10">
        <v>29</v>
      </c>
      <c r="AQ402" s="10">
        <v>-44.5</v>
      </c>
      <c r="AR402" s="17">
        <v>5</v>
      </c>
      <c r="AS402" s="10">
        <v>5.18</v>
      </c>
      <c r="AT402" s="16">
        <v>1.1779618871139037</v>
      </c>
      <c r="AU402" s="16">
        <v>43.469738539220813</v>
      </c>
      <c r="AV402" s="16">
        <v>4.0900839255802826</v>
      </c>
      <c r="AW402" s="16">
        <f t="shared" si="33"/>
        <v>10.628079846320885</v>
      </c>
      <c r="AX402" s="10" t="s">
        <v>104</v>
      </c>
      <c r="AY402" s="10">
        <v>30</v>
      </c>
      <c r="AZ402" s="10">
        <v>57</v>
      </c>
      <c r="BA402" s="10">
        <v>27</v>
      </c>
      <c r="BB402" s="10">
        <v>-43.5</v>
      </c>
      <c r="BC402" s="10">
        <v>4</v>
      </c>
      <c r="BD402" s="16">
        <v>1.1984975098282917</v>
      </c>
      <c r="BE402" s="18">
        <f t="shared" si="31"/>
        <v>1.1882296984710976</v>
      </c>
      <c r="BF402" s="16">
        <v>1.1882296984710976</v>
      </c>
      <c r="BG402" s="16">
        <v>1.1882296984710976</v>
      </c>
      <c r="BH402" s="20">
        <f t="shared" si="34"/>
        <v>2.0535622714388024E-2</v>
      </c>
      <c r="BI402" s="10">
        <v>-43.5</v>
      </c>
    </row>
    <row r="403" spans="1:61" x14ac:dyDescent="0.25">
      <c r="A403" s="10">
        <v>103</v>
      </c>
      <c r="B403" s="10">
        <v>11</v>
      </c>
      <c r="C403" s="10" t="s">
        <v>88</v>
      </c>
      <c r="D403" s="10">
        <v>493531.398579998</v>
      </c>
      <c r="E403" s="10">
        <v>5180695.3743799804</v>
      </c>
      <c r="F403" s="10" t="s">
        <v>111</v>
      </c>
      <c r="G403" s="10" t="s">
        <v>192</v>
      </c>
      <c r="H403" s="10">
        <v>6</v>
      </c>
      <c r="I403" s="10" t="s">
        <v>79</v>
      </c>
      <c r="J403" s="10">
        <v>59</v>
      </c>
      <c r="K403" s="10">
        <v>74</v>
      </c>
      <c r="L403" s="10">
        <v>15</v>
      </c>
      <c r="M403" s="10">
        <v>-66.5</v>
      </c>
      <c r="N403" s="10">
        <v>5</v>
      </c>
      <c r="O403" s="10">
        <v>6.7</v>
      </c>
      <c r="P403" s="11">
        <v>1.3599851744404847</v>
      </c>
      <c r="Q403" s="22">
        <v>1.3715394659244213</v>
      </c>
      <c r="R403" s="12">
        <v>11</v>
      </c>
      <c r="S403" s="12" t="s">
        <v>88</v>
      </c>
      <c r="T403" s="10" t="s">
        <v>111</v>
      </c>
      <c r="U403" s="12">
        <v>15</v>
      </c>
      <c r="V403" s="16">
        <v>1.33</v>
      </c>
      <c r="W403" s="16"/>
      <c r="X403" s="15" t="s">
        <v>192</v>
      </c>
      <c r="Y403" s="12">
        <v>6</v>
      </c>
      <c r="Z403" s="16">
        <v>11</v>
      </c>
      <c r="AA403" s="16" t="s">
        <v>88</v>
      </c>
      <c r="AB403" s="16" t="s">
        <v>192</v>
      </c>
      <c r="AC403" s="16" t="s">
        <v>79</v>
      </c>
      <c r="AD403" s="16" t="s">
        <v>111</v>
      </c>
      <c r="AE403" s="16">
        <v>1.3599851744404847</v>
      </c>
      <c r="AF403" s="16">
        <v>1.33</v>
      </c>
      <c r="AG403" s="16">
        <v>1.43</v>
      </c>
      <c r="AH403" s="16">
        <v>92.487553366794586</v>
      </c>
      <c r="AI403" s="16">
        <v>14.026630476394372</v>
      </c>
      <c r="AJ403" s="16">
        <v>1.0034913029693611</v>
      </c>
      <c r="AK403" s="16">
        <f t="shared" si="32"/>
        <v>13.977829638273047</v>
      </c>
      <c r="AL403" s="10" t="s">
        <v>111</v>
      </c>
      <c r="AM403" s="10">
        <v>10</v>
      </c>
      <c r="AN403" s="10">
        <v>59</v>
      </c>
      <c r="AO403" s="10">
        <v>74</v>
      </c>
      <c r="AP403" s="10">
        <v>15</v>
      </c>
      <c r="AQ403" s="10">
        <v>-66.5</v>
      </c>
      <c r="AR403" s="17">
        <v>6</v>
      </c>
      <c r="AS403" s="10">
        <v>6.62</v>
      </c>
      <c r="AT403" s="16">
        <v>1.3599851744404847</v>
      </c>
      <c r="AU403" s="16">
        <v>12.30126990059035</v>
      </c>
      <c r="AV403" s="16">
        <v>1.5336552812165345</v>
      </c>
      <c r="AW403" s="16">
        <f t="shared" si="33"/>
        <v>8.0208832136206443</v>
      </c>
      <c r="AX403" s="10" t="s">
        <v>111</v>
      </c>
      <c r="AY403" s="10">
        <v>57</v>
      </c>
      <c r="AZ403" s="10">
        <v>77</v>
      </c>
      <c r="BA403" s="10">
        <v>20</v>
      </c>
      <c r="BB403" s="10">
        <v>-67</v>
      </c>
      <c r="BC403" s="10">
        <v>5</v>
      </c>
      <c r="BD403" s="16">
        <v>1.3830937574083579</v>
      </c>
      <c r="BE403" s="18">
        <f t="shared" si="31"/>
        <v>1.3715394659244213</v>
      </c>
      <c r="BF403" s="16">
        <v>1.3715394659244213</v>
      </c>
      <c r="BG403" s="16">
        <v>1.3715394659244213</v>
      </c>
      <c r="BH403" s="20">
        <f t="shared" si="34"/>
        <v>2.3108582967873215E-2</v>
      </c>
      <c r="BI403" s="10">
        <v>-67</v>
      </c>
    </row>
    <row r="404" spans="1:61" x14ac:dyDescent="0.25">
      <c r="A404" s="10">
        <v>103</v>
      </c>
      <c r="B404" s="10">
        <v>11</v>
      </c>
      <c r="C404" s="10" t="s">
        <v>88</v>
      </c>
      <c r="D404" s="10">
        <v>493531.398579998</v>
      </c>
      <c r="E404" s="10">
        <v>5180695.3743799804</v>
      </c>
      <c r="F404" s="10" t="s">
        <v>112</v>
      </c>
      <c r="G404" s="10" t="s">
        <v>192</v>
      </c>
      <c r="H404" s="10">
        <v>6</v>
      </c>
      <c r="I404" s="10" t="s">
        <v>79</v>
      </c>
      <c r="J404" s="10">
        <v>74</v>
      </c>
      <c r="K404" s="10">
        <v>84</v>
      </c>
      <c r="L404" s="10">
        <v>10</v>
      </c>
      <c r="M404" s="10">
        <v>-79</v>
      </c>
      <c r="N404" s="10">
        <v>6</v>
      </c>
      <c r="O404" s="10">
        <v>6.77</v>
      </c>
      <c r="P404" s="11">
        <v>1.5612466790655168</v>
      </c>
      <c r="Q404" s="22">
        <v>1.6104278947980677</v>
      </c>
      <c r="R404" s="12">
        <v>11</v>
      </c>
      <c r="S404" s="12" t="s">
        <v>88</v>
      </c>
      <c r="T404" s="10" t="s">
        <v>112</v>
      </c>
      <c r="U404" s="12">
        <v>10</v>
      </c>
      <c r="V404" s="16">
        <v>1.53</v>
      </c>
      <c r="W404" s="16"/>
      <c r="X404" s="15" t="s">
        <v>192</v>
      </c>
      <c r="Y404" s="12">
        <v>7</v>
      </c>
      <c r="Z404" s="16">
        <v>11</v>
      </c>
      <c r="AA404" s="16" t="s">
        <v>88</v>
      </c>
      <c r="AB404" s="16" t="s">
        <v>192</v>
      </c>
      <c r="AC404" s="16" t="s">
        <v>79</v>
      </c>
      <c r="AD404" s="16" t="s">
        <v>112</v>
      </c>
      <c r="AE404" s="16">
        <v>1.5612466790655168</v>
      </c>
      <c r="AF404" s="16">
        <v>1.53</v>
      </c>
      <c r="AG404" s="16">
        <v>1.5649999999999999</v>
      </c>
      <c r="AH404" s="16">
        <v>108.10002015744976</v>
      </c>
      <c r="AI404" s="16">
        <v>5.7309466083993446</v>
      </c>
      <c r="AJ404" s="16">
        <v>0.39402931409302494</v>
      </c>
      <c r="AK404" s="16">
        <f t="shared" si="32"/>
        <v>14.54446764091858</v>
      </c>
      <c r="AL404" s="10" t="s">
        <v>112</v>
      </c>
      <c r="AM404" s="10">
        <v>10</v>
      </c>
      <c r="AN404" s="10">
        <v>74</v>
      </c>
      <c r="AO404" s="10">
        <v>84</v>
      </c>
      <c r="AP404" s="10">
        <v>10</v>
      </c>
      <c r="AQ404" s="10">
        <v>-79</v>
      </c>
      <c r="AR404" s="17">
        <v>7</v>
      </c>
      <c r="AS404" s="10">
        <v>6.78</v>
      </c>
      <c r="AT404" s="16">
        <v>1.5612466790655168</v>
      </c>
      <c r="AU404" s="16">
        <v>6.6996217492059449</v>
      </c>
      <c r="AV404" s="16">
        <v>0.89880971313801794</v>
      </c>
      <c r="AW404" s="16">
        <f t="shared" si="33"/>
        <v>7.4538822303282961</v>
      </c>
      <c r="AX404" s="10" t="s">
        <v>112</v>
      </c>
      <c r="AY404" s="10">
        <v>77</v>
      </c>
      <c r="AZ404" s="10">
        <v>96</v>
      </c>
      <c r="BA404" s="10">
        <v>19</v>
      </c>
      <c r="BB404" s="10">
        <v>-86.5</v>
      </c>
      <c r="BC404" s="10">
        <v>6</v>
      </c>
      <c r="BD404" s="16">
        <v>1.6596091105306188</v>
      </c>
      <c r="BE404" s="18">
        <f t="shared" si="31"/>
        <v>1.6104278947980677</v>
      </c>
      <c r="BF404" s="16">
        <v>1.6104278947980677</v>
      </c>
      <c r="BG404" s="16">
        <v>1.6104278947980677</v>
      </c>
      <c r="BH404" s="20">
        <f t="shared" si="34"/>
        <v>9.8362431465101929E-2</v>
      </c>
      <c r="BI404" s="10">
        <v>-86.5</v>
      </c>
    </row>
    <row r="405" spans="1:61" x14ac:dyDescent="0.25">
      <c r="A405" s="10">
        <v>103</v>
      </c>
      <c r="B405" s="10">
        <v>11</v>
      </c>
      <c r="C405" s="10" t="s">
        <v>88</v>
      </c>
      <c r="D405" s="10">
        <v>493531.398579998</v>
      </c>
      <c r="E405" s="10">
        <v>5180695.3743799804</v>
      </c>
      <c r="F405" s="10" t="s">
        <v>89</v>
      </c>
      <c r="G405" s="10" t="s">
        <v>192</v>
      </c>
      <c r="H405" s="10">
        <v>6</v>
      </c>
      <c r="I405" s="10" t="s">
        <v>79</v>
      </c>
      <c r="J405" s="10">
        <v>84</v>
      </c>
      <c r="K405" s="10">
        <v>128</v>
      </c>
      <c r="L405" s="10">
        <v>44</v>
      </c>
      <c r="M405" s="10">
        <v>-106</v>
      </c>
      <c r="N405" s="10">
        <v>7</v>
      </c>
      <c r="O405" s="10">
        <v>6.65</v>
      </c>
      <c r="P405" s="11">
        <v>1.6452163427683715</v>
      </c>
      <c r="Q405" s="22">
        <v>1.6036369637715495</v>
      </c>
      <c r="R405" s="12">
        <v>11</v>
      </c>
      <c r="S405" s="12" t="s">
        <v>88</v>
      </c>
      <c r="T405" s="10" t="s">
        <v>89</v>
      </c>
      <c r="U405" s="12">
        <v>44</v>
      </c>
      <c r="V405" s="16">
        <v>1.6</v>
      </c>
      <c r="W405" s="16"/>
      <c r="X405" s="15" t="s">
        <v>192</v>
      </c>
      <c r="Y405" s="12">
        <v>8</v>
      </c>
      <c r="Z405" s="16">
        <v>11</v>
      </c>
      <c r="AA405" s="16" t="s">
        <v>88</v>
      </c>
      <c r="AB405" s="16" t="s">
        <v>192</v>
      </c>
      <c r="AC405" s="16" t="s">
        <v>79</v>
      </c>
      <c r="AD405" s="16" t="s">
        <v>89</v>
      </c>
      <c r="AE405" s="16">
        <v>1.6452163427683715</v>
      </c>
      <c r="AF405" s="16">
        <v>1.6</v>
      </c>
      <c r="AG405" s="16">
        <v>1.5616000000000001</v>
      </c>
      <c r="AH405" s="16">
        <v>180.48953923925811</v>
      </c>
      <c r="AI405" s="16">
        <v>24.236362116268548</v>
      </c>
      <c r="AJ405" s="16">
        <v>2.3118481129983284</v>
      </c>
      <c r="AK405" s="16">
        <f t="shared" si="32"/>
        <v>10.483544303797467</v>
      </c>
      <c r="AL405" s="10" t="s">
        <v>89</v>
      </c>
      <c r="AM405" s="10">
        <v>6</v>
      </c>
      <c r="AN405" s="10">
        <v>84</v>
      </c>
      <c r="AO405" s="10">
        <v>128</v>
      </c>
      <c r="AP405" s="10">
        <v>44</v>
      </c>
      <c r="AQ405" s="10">
        <v>-106</v>
      </c>
      <c r="AR405" s="17">
        <v>8</v>
      </c>
      <c r="AS405" s="10">
        <v>6.78</v>
      </c>
      <c r="AT405" s="16">
        <v>1.6452163427683715</v>
      </c>
      <c r="AU405" s="16">
        <v>21.99410758262583</v>
      </c>
      <c r="AV405" s="16">
        <v>3.5709749763056053</v>
      </c>
      <c r="AW405" s="16">
        <f t="shared" si="33"/>
        <v>6.159132373809042</v>
      </c>
      <c r="AX405" s="10" t="s">
        <v>89</v>
      </c>
      <c r="AY405" s="10">
        <v>96</v>
      </c>
      <c r="AZ405" s="10">
        <v>128</v>
      </c>
      <c r="BA405" s="10">
        <v>32</v>
      </c>
      <c r="BB405" s="10">
        <v>-112</v>
      </c>
      <c r="BC405" s="10">
        <v>7</v>
      </c>
      <c r="BD405" s="16">
        <v>1.5620575847747276</v>
      </c>
      <c r="BE405" s="18">
        <f t="shared" si="31"/>
        <v>1.6036369637715495</v>
      </c>
      <c r="BF405" s="16">
        <v>1.6036369637715495</v>
      </c>
      <c r="BG405" s="16">
        <v>1.6036369637715495</v>
      </c>
      <c r="BH405" s="20">
        <f t="shared" si="34"/>
        <v>-8.3158757993643917E-2</v>
      </c>
      <c r="BI405" s="10">
        <v>-112</v>
      </c>
    </row>
    <row r="406" spans="1:61" x14ac:dyDescent="0.25">
      <c r="A406" s="10">
        <v>103</v>
      </c>
      <c r="B406" s="10">
        <v>11</v>
      </c>
      <c r="C406" s="10" t="s">
        <v>88</v>
      </c>
      <c r="D406" s="10">
        <v>493531.398579998</v>
      </c>
      <c r="E406" s="10">
        <v>5180695.3743799804</v>
      </c>
      <c r="F406" s="10" t="s">
        <v>90</v>
      </c>
      <c r="G406" s="10" t="s">
        <v>192</v>
      </c>
      <c r="H406" s="10">
        <v>6</v>
      </c>
      <c r="I406" s="10" t="s">
        <v>79</v>
      </c>
      <c r="J406" s="10">
        <v>128</v>
      </c>
      <c r="K406" s="10">
        <v>153</v>
      </c>
      <c r="L406" s="10">
        <v>25</v>
      </c>
      <c r="M406" s="10">
        <v>-140.5</v>
      </c>
      <c r="N406" s="10">
        <v>8</v>
      </c>
      <c r="O406" s="10">
        <v>6.26</v>
      </c>
      <c r="P406" s="11">
        <v>1.6627216002577156</v>
      </c>
      <c r="Q406" s="22">
        <v>1.6637269422366945</v>
      </c>
      <c r="R406" s="12">
        <v>11</v>
      </c>
      <c r="S406" s="12" t="s">
        <v>88</v>
      </c>
      <c r="T406" s="10" t="s">
        <v>90</v>
      </c>
      <c r="U406" s="12">
        <v>25</v>
      </c>
      <c r="V406" s="16">
        <v>1.65</v>
      </c>
      <c r="W406" s="16"/>
      <c r="X406" s="15" t="s">
        <v>192</v>
      </c>
      <c r="Y406" s="12">
        <v>9</v>
      </c>
      <c r="Z406" s="16">
        <v>11</v>
      </c>
      <c r="AA406" s="16" t="s">
        <v>88</v>
      </c>
      <c r="AB406" s="16" t="s">
        <v>192</v>
      </c>
      <c r="AC406" s="16" t="s">
        <v>79</v>
      </c>
      <c r="AD406" s="16" t="s">
        <v>90</v>
      </c>
      <c r="AE406" s="16">
        <v>1.6627216002577156</v>
      </c>
      <c r="AF406" s="16">
        <v>1.65</v>
      </c>
      <c r="AG406" s="16">
        <v>1.6345375</v>
      </c>
      <c r="AH406" s="16">
        <v>222.05757924570099</v>
      </c>
      <c r="AI406" s="16">
        <v>10.425343226040654</v>
      </c>
      <c r="AJ406" s="16">
        <v>0.99108173512161546</v>
      </c>
      <c r="AK406" s="16">
        <f t="shared" si="32"/>
        <v>10.519155844155843</v>
      </c>
      <c r="AL406" s="10" t="s">
        <v>90</v>
      </c>
      <c r="AM406" s="10">
        <v>6</v>
      </c>
      <c r="AN406" s="10">
        <v>128</v>
      </c>
      <c r="AO406" s="10">
        <v>153</v>
      </c>
      <c r="AP406" s="10">
        <v>25</v>
      </c>
      <c r="AQ406" s="10">
        <v>-140.5</v>
      </c>
      <c r="AR406" s="17">
        <v>9</v>
      </c>
      <c r="AS406" s="10">
        <v>6.58</v>
      </c>
      <c r="AT406" s="16">
        <v>1.6627216002577156</v>
      </c>
      <c r="AU406" s="16">
        <v>13.020772851618171</v>
      </c>
      <c r="AV406" s="16">
        <v>2.3527510643646674</v>
      </c>
      <c r="AW406" s="16">
        <f t="shared" si="33"/>
        <v>5.5342756183745587</v>
      </c>
      <c r="AX406" s="10" t="s">
        <v>90</v>
      </c>
      <c r="AY406" s="10">
        <v>128</v>
      </c>
      <c r="AZ406" s="10">
        <v>149</v>
      </c>
      <c r="BA406" s="10">
        <v>21</v>
      </c>
      <c r="BB406" s="10">
        <v>-138.5</v>
      </c>
      <c r="BC406" s="10">
        <v>8</v>
      </c>
      <c r="BD406" s="16">
        <v>1.6647322842156731</v>
      </c>
      <c r="BE406" s="18">
        <f t="shared" si="31"/>
        <v>1.6637269422366945</v>
      </c>
      <c r="BF406" s="16">
        <v>1.6637269422366945</v>
      </c>
      <c r="BG406" s="16">
        <v>1.6637269422366945</v>
      </c>
      <c r="BH406" s="20">
        <f t="shared" si="34"/>
        <v>2.0106839579574487E-3</v>
      </c>
      <c r="BI406" s="10">
        <v>-138.5</v>
      </c>
    </row>
    <row r="407" spans="1:61" x14ac:dyDescent="0.25">
      <c r="A407" s="10">
        <v>105</v>
      </c>
      <c r="B407" s="10">
        <v>13</v>
      </c>
      <c r="C407" s="10" t="s">
        <v>88</v>
      </c>
      <c r="D407" s="10">
        <v>493595.221616</v>
      </c>
      <c r="E407" s="10">
        <v>5180699.9730599904</v>
      </c>
      <c r="F407" s="10" t="s">
        <v>78</v>
      </c>
      <c r="G407" s="10" t="s">
        <v>192</v>
      </c>
      <c r="H407" s="10">
        <v>6</v>
      </c>
      <c r="I407" s="10" t="s">
        <v>62</v>
      </c>
      <c r="J407" s="10">
        <v>0</v>
      </c>
      <c r="K407" s="10">
        <v>10</v>
      </c>
      <c r="L407" s="10">
        <v>10</v>
      </c>
      <c r="M407" s="10">
        <v>-5</v>
      </c>
      <c r="N407" s="10">
        <v>1</v>
      </c>
      <c r="O407" s="10">
        <v>5.41</v>
      </c>
      <c r="P407" s="11">
        <v>1.2871191365215784</v>
      </c>
      <c r="Q407" s="11">
        <v>1.2871191365215784</v>
      </c>
      <c r="R407" s="12">
        <v>13</v>
      </c>
      <c r="S407" s="12" t="s">
        <v>88</v>
      </c>
      <c r="T407" s="10" t="s">
        <v>78</v>
      </c>
      <c r="U407" s="21">
        <v>10</v>
      </c>
      <c r="V407" s="16">
        <v>1.1599999999999999</v>
      </c>
      <c r="W407" s="16"/>
      <c r="X407" s="15" t="s">
        <v>192</v>
      </c>
      <c r="Y407" s="12">
        <v>2</v>
      </c>
      <c r="Z407" s="16">
        <v>13</v>
      </c>
      <c r="AA407" s="16" t="s">
        <v>88</v>
      </c>
      <c r="AB407" s="16" t="s">
        <v>192</v>
      </c>
      <c r="AC407" s="16" t="s">
        <v>62</v>
      </c>
      <c r="AD407" s="16" t="s">
        <v>78</v>
      </c>
      <c r="AE407" s="16">
        <v>1.2871191365215784</v>
      </c>
      <c r="AF407" s="16">
        <v>1.1599999999999999</v>
      </c>
      <c r="AG407" s="16">
        <v>1.1599999999999999</v>
      </c>
      <c r="AH407" s="16">
        <v>12.871191365215784</v>
      </c>
      <c r="AI407" s="16">
        <v>24.345858467305661</v>
      </c>
      <c r="AJ407" s="16">
        <v>1.6688786724138789</v>
      </c>
      <c r="AK407" s="16">
        <f t="shared" si="32"/>
        <v>14.588153632577511</v>
      </c>
      <c r="AL407" s="10" t="s">
        <v>78</v>
      </c>
      <c r="AM407" s="10">
        <v>1</v>
      </c>
      <c r="AN407" s="10" t="s">
        <v>63</v>
      </c>
      <c r="AO407" s="10" t="s">
        <v>64</v>
      </c>
      <c r="AP407" s="10">
        <v>10</v>
      </c>
      <c r="AQ407" s="10">
        <v>-5</v>
      </c>
      <c r="AR407" s="17" t="s">
        <v>65</v>
      </c>
      <c r="AS407" s="10">
        <v>5.23</v>
      </c>
      <c r="AT407" s="18">
        <v>1.0316243399641063</v>
      </c>
      <c r="AU407" s="18">
        <v>35.071538720230656</v>
      </c>
      <c r="AV407" s="18">
        <v>2.0842875641947534</v>
      </c>
      <c r="AW407" s="18">
        <f t="shared" si="33"/>
        <v>16.826631470010351</v>
      </c>
      <c r="AX407" s="19" t="s">
        <v>78</v>
      </c>
      <c r="AY407" s="19">
        <v>0</v>
      </c>
      <c r="AZ407" s="19">
        <v>10</v>
      </c>
      <c r="BA407" s="19">
        <v>10</v>
      </c>
      <c r="BB407" s="19">
        <v>-5</v>
      </c>
      <c r="BC407" s="19">
        <v>1</v>
      </c>
      <c r="BD407" s="18">
        <v>1.3739259311537309</v>
      </c>
      <c r="BE407" s="16">
        <f t="shared" si="31"/>
        <v>1.2027751355589187</v>
      </c>
      <c r="BF407" s="16">
        <v>1.0316243399641063</v>
      </c>
      <c r="BG407" s="16">
        <v>1.3739259311537309</v>
      </c>
      <c r="BH407" s="20">
        <f t="shared" si="34"/>
        <v>0.34230159118962455</v>
      </c>
      <c r="BI407" s="10">
        <v>-5</v>
      </c>
    </row>
    <row r="408" spans="1:61" x14ac:dyDescent="0.25">
      <c r="A408" s="10">
        <v>105</v>
      </c>
      <c r="B408" s="10">
        <v>13</v>
      </c>
      <c r="C408" s="10" t="s">
        <v>88</v>
      </c>
      <c r="D408" s="10">
        <v>493595.221616</v>
      </c>
      <c r="E408" s="10">
        <v>5180699.9730599904</v>
      </c>
      <c r="F408" s="10" t="s">
        <v>78</v>
      </c>
      <c r="G408" s="10" t="s">
        <v>192</v>
      </c>
      <c r="H408" s="10">
        <v>6</v>
      </c>
      <c r="I408" s="10" t="s">
        <v>62</v>
      </c>
      <c r="J408" s="10">
        <v>10</v>
      </c>
      <c r="K408" s="10">
        <v>20</v>
      </c>
      <c r="L408" s="10">
        <v>10</v>
      </c>
      <c r="M408" s="10">
        <v>-15</v>
      </c>
      <c r="N408" s="10">
        <v>2</v>
      </c>
      <c r="O408" s="10">
        <v>5.62</v>
      </c>
      <c r="P408" s="11">
        <v>1.2871191365215784</v>
      </c>
      <c r="Q408" s="11">
        <v>1.2871191365215784</v>
      </c>
      <c r="R408" s="12">
        <v>13</v>
      </c>
      <c r="S408" s="12" t="s">
        <v>88</v>
      </c>
      <c r="T408" s="10" t="s">
        <v>78</v>
      </c>
      <c r="U408" s="13">
        <v>10</v>
      </c>
      <c r="V408" s="16">
        <v>1.1599999999999999</v>
      </c>
      <c r="W408" s="16"/>
      <c r="X408" s="15" t="s">
        <v>192</v>
      </c>
      <c r="Y408" s="12">
        <v>3</v>
      </c>
      <c r="Z408" s="16">
        <v>13</v>
      </c>
      <c r="AA408" s="16" t="s">
        <v>88</v>
      </c>
      <c r="AB408" s="16" t="s">
        <v>192</v>
      </c>
      <c r="AC408" s="16" t="s">
        <v>62</v>
      </c>
      <c r="AD408" s="16" t="s">
        <v>78</v>
      </c>
      <c r="AE408" s="16">
        <v>1.2871191365215784</v>
      </c>
      <c r="AF408" s="16">
        <v>1.1599999999999999</v>
      </c>
      <c r="AG408" s="16">
        <v>1.1599999999999999</v>
      </c>
      <c r="AH408" s="16">
        <v>25.742382730431569</v>
      </c>
      <c r="AI408" s="16">
        <v>19.25015380581673</v>
      </c>
      <c r="AJ408" s="16">
        <v>1.4166033216556495</v>
      </c>
      <c r="AK408" s="16">
        <f t="shared" si="32"/>
        <v>13.588951481010357</v>
      </c>
      <c r="AL408" s="10" t="s">
        <v>78</v>
      </c>
      <c r="AM408" s="10">
        <v>1</v>
      </c>
      <c r="AN408" s="10" t="s">
        <v>64</v>
      </c>
      <c r="AO408" s="10" t="s">
        <v>68</v>
      </c>
      <c r="AP408" s="10">
        <v>10</v>
      </c>
      <c r="AQ408" s="10">
        <v>-15</v>
      </c>
      <c r="AR408" s="17" t="s">
        <v>69</v>
      </c>
      <c r="AS408" s="10">
        <v>5.64</v>
      </c>
      <c r="AT408" s="18">
        <v>1.4314812789376787</v>
      </c>
      <c r="AU408" s="18">
        <v>22.534378293036937</v>
      </c>
      <c r="AV408" s="18">
        <v>1.8065293740193509</v>
      </c>
      <c r="AW408" s="18">
        <f t="shared" si="33"/>
        <v>12.473851030110932</v>
      </c>
      <c r="AX408" s="19" t="s">
        <v>78</v>
      </c>
      <c r="AY408" s="19">
        <v>10</v>
      </c>
      <c r="AZ408" s="19">
        <v>20</v>
      </c>
      <c r="BA408" s="19">
        <v>10</v>
      </c>
      <c r="BB408" s="19">
        <v>-15</v>
      </c>
      <c r="BC408" s="19">
        <v>2</v>
      </c>
      <c r="BD408" s="18">
        <v>1.4211232069446158</v>
      </c>
      <c r="BE408" s="16">
        <f t="shared" si="31"/>
        <v>1.4263022429411474</v>
      </c>
      <c r="BF408" s="16">
        <v>1.4314812789376787</v>
      </c>
      <c r="BG408" s="16">
        <v>1.4211232069446158</v>
      </c>
      <c r="BH408" s="20">
        <f t="shared" si="34"/>
        <v>-1.0358071993062934E-2</v>
      </c>
      <c r="BI408" s="10">
        <v>-15</v>
      </c>
    </row>
    <row r="409" spans="1:61" x14ac:dyDescent="0.25">
      <c r="A409" s="10">
        <v>105</v>
      </c>
      <c r="B409" s="10">
        <v>13</v>
      </c>
      <c r="C409" s="10" t="s">
        <v>88</v>
      </c>
      <c r="D409" s="10">
        <v>493595.221616</v>
      </c>
      <c r="E409" s="10">
        <v>5180699.9730599904</v>
      </c>
      <c r="F409" s="10" t="s">
        <v>78</v>
      </c>
      <c r="G409" s="10" t="s">
        <v>192</v>
      </c>
      <c r="H409" s="10">
        <v>6</v>
      </c>
      <c r="I409" s="10" t="s">
        <v>62</v>
      </c>
      <c r="J409" s="10">
        <v>20</v>
      </c>
      <c r="K409" s="10">
        <v>30</v>
      </c>
      <c r="L409" s="10">
        <v>10</v>
      </c>
      <c r="M409" s="10">
        <v>-25</v>
      </c>
      <c r="N409" s="10">
        <v>3</v>
      </c>
      <c r="O409" s="10">
        <v>6.01</v>
      </c>
      <c r="P409" s="11">
        <v>1.2871191365215784</v>
      </c>
      <c r="Q409" s="11">
        <v>1.2871191365215784</v>
      </c>
      <c r="R409" s="12">
        <v>13</v>
      </c>
      <c r="S409" s="12" t="s">
        <v>88</v>
      </c>
      <c r="T409" s="10" t="s">
        <v>82</v>
      </c>
      <c r="U409" s="13">
        <v>10</v>
      </c>
      <c r="V409" s="16">
        <v>1.1599999999999999</v>
      </c>
      <c r="W409" s="16"/>
      <c r="X409" s="15" t="s">
        <v>192</v>
      </c>
      <c r="Y409" s="12">
        <v>4</v>
      </c>
      <c r="Z409" s="16">
        <v>13</v>
      </c>
      <c r="AA409" s="16" t="s">
        <v>88</v>
      </c>
      <c r="AB409" s="16" t="s">
        <v>192</v>
      </c>
      <c r="AC409" s="16" t="s">
        <v>62</v>
      </c>
      <c r="AD409" s="16" t="s">
        <v>82</v>
      </c>
      <c r="AE409" s="16">
        <v>1.2871191365215784</v>
      </c>
      <c r="AF409" s="16">
        <v>1.1599999999999999</v>
      </c>
      <c r="AG409" s="16">
        <v>1.2389489</v>
      </c>
      <c r="AH409" s="16">
        <v>38.613574095647351</v>
      </c>
      <c r="AI409" s="16">
        <v>17.791813822174689</v>
      </c>
      <c r="AJ409" s="16">
        <v>1.5065159680759448</v>
      </c>
      <c r="AK409" s="16">
        <f t="shared" si="32"/>
        <v>11.809907229126553</v>
      </c>
      <c r="AL409" s="10" t="s">
        <v>82</v>
      </c>
      <c r="AM409" s="10">
        <v>2</v>
      </c>
      <c r="AN409" s="10" t="s">
        <v>68</v>
      </c>
      <c r="AO409" s="10" t="s">
        <v>70</v>
      </c>
      <c r="AP409" s="10">
        <v>10</v>
      </c>
      <c r="AQ409" s="10">
        <v>-25</v>
      </c>
      <c r="AR409" s="17" t="s">
        <v>71</v>
      </c>
      <c r="AS409" s="10">
        <v>6.31</v>
      </c>
      <c r="AT409" s="18">
        <v>1.2871191365215784</v>
      </c>
      <c r="AU409" s="18">
        <v>14.992363702203349</v>
      </c>
      <c r="AV409" s="18">
        <v>1.2137533457398486</v>
      </c>
      <c r="AW409" s="18">
        <f t="shared" si="33"/>
        <v>12.352067868504774</v>
      </c>
      <c r="AX409" s="19" t="s">
        <v>82</v>
      </c>
      <c r="AY409" s="19">
        <v>20</v>
      </c>
      <c r="AZ409" s="19">
        <v>30</v>
      </c>
      <c r="BA409" s="19">
        <v>10</v>
      </c>
      <c r="BB409" s="19">
        <v>-25</v>
      </c>
      <c r="BC409" s="19">
        <v>3</v>
      </c>
      <c r="BD409" s="18">
        <v>1.3194946803818126</v>
      </c>
      <c r="BE409" s="16">
        <f t="shared" si="31"/>
        <v>1.3033069084516955</v>
      </c>
      <c r="BF409" s="16">
        <v>1.2871191365215784</v>
      </c>
      <c r="BG409" s="16">
        <v>1.3194946803818126</v>
      </c>
      <c r="BH409" s="20">
        <f t="shared" si="34"/>
        <v>3.2375543860234224E-2</v>
      </c>
      <c r="BI409" s="10">
        <v>-25</v>
      </c>
    </row>
    <row r="410" spans="1:61" x14ac:dyDescent="0.25">
      <c r="A410" s="10">
        <v>105</v>
      </c>
      <c r="B410" s="10">
        <v>13</v>
      </c>
      <c r="C410" s="10" t="s">
        <v>88</v>
      </c>
      <c r="D410" s="10">
        <v>493595.221616</v>
      </c>
      <c r="E410" s="10">
        <v>5180699.9730599904</v>
      </c>
      <c r="F410" s="10" t="s">
        <v>82</v>
      </c>
      <c r="G410" s="10" t="s">
        <v>192</v>
      </c>
      <c r="H410" s="10">
        <v>6</v>
      </c>
      <c r="I410" s="10" t="s">
        <v>62</v>
      </c>
      <c r="J410" s="10">
        <v>20</v>
      </c>
      <c r="K410" s="10">
        <v>43</v>
      </c>
      <c r="L410" s="10">
        <v>23</v>
      </c>
      <c r="M410" s="10">
        <v>-31.5</v>
      </c>
      <c r="N410" s="10">
        <v>4</v>
      </c>
      <c r="O410" s="10">
        <v>5.71</v>
      </c>
      <c r="P410" s="11">
        <v>1.3184981341466349</v>
      </c>
      <c r="Q410" s="22">
        <v>1.2668652297368221</v>
      </c>
      <c r="R410" s="13">
        <v>13</v>
      </c>
      <c r="S410" s="13" t="s">
        <v>88</v>
      </c>
      <c r="T410" s="10" t="s">
        <v>82</v>
      </c>
      <c r="U410" s="12">
        <v>13</v>
      </c>
      <c r="V410" s="16">
        <v>1.33</v>
      </c>
      <c r="W410" s="16"/>
      <c r="X410" s="15" t="s">
        <v>192</v>
      </c>
      <c r="Y410" s="12">
        <v>5</v>
      </c>
      <c r="Z410" s="16">
        <v>13</v>
      </c>
      <c r="AA410" s="16" t="s">
        <v>88</v>
      </c>
      <c r="AB410" s="16" t="s">
        <v>192</v>
      </c>
      <c r="AC410" s="16" t="s">
        <v>62</v>
      </c>
      <c r="AD410" s="16" t="s">
        <v>82</v>
      </c>
      <c r="AE410" s="16">
        <v>1.3184981341466349</v>
      </c>
      <c r="AF410" s="16">
        <v>1.33</v>
      </c>
      <c r="AG410" s="16">
        <v>1.2389489</v>
      </c>
      <c r="AH410" s="16">
        <v>55.754049839553602</v>
      </c>
      <c r="AI410" s="16">
        <v>42.127523927479977</v>
      </c>
      <c r="AJ410" s="16">
        <v>4.0151790161111958</v>
      </c>
      <c r="AK410" s="16">
        <f t="shared" si="32"/>
        <v>10.492066171505741</v>
      </c>
      <c r="AL410" s="10" t="s">
        <v>82</v>
      </c>
      <c r="AM410" s="10">
        <v>2</v>
      </c>
      <c r="AN410" s="10">
        <v>30</v>
      </c>
      <c r="AO410" s="10">
        <v>43</v>
      </c>
      <c r="AP410" s="10">
        <v>13</v>
      </c>
      <c r="AQ410" s="10">
        <v>-36.5</v>
      </c>
      <c r="AR410" s="17">
        <v>4</v>
      </c>
      <c r="AS410" s="10">
        <v>5.74</v>
      </c>
      <c r="AT410" s="16">
        <v>1.3184981341466349</v>
      </c>
      <c r="AU410" s="16">
        <v>22.38546132154157</v>
      </c>
      <c r="AV410" s="16">
        <v>2.0931948978458319</v>
      </c>
      <c r="AW410" s="16">
        <f t="shared" si="33"/>
        <v>10.694398951850639</v>
      </c>
      <c r="AX410" s="10" t="s">
        <v>82</v>
      </c>
      <c r="AY410" s="10">
        <v>30</v>
      </c>
      <c r="AZ410" s="10">
        <v>43</v>
      </c>
      <c r="BA410" s="10">
        <v>13</v>
      </c>
      <c r="BB410" s="10">
        <v>-36.5</v>
      </c>
      <c r="BC410" s="10">
        <v>4</v>
      </c>
      <c r="BD410" s="16">
        <v>1.2152323253270092</v>
      </c>
      <c r="BE410" s="18">
        <f t="shared" si="31"/>
        <v>1.2668652297368221</v>
      </c>
      <c r="BF410" s="16">
        <v>1.2668652297368221</v>
      </c>
      <c r="BG410" s="16">
        <v>1.2668652297368221</v>
      </c>
      <c r="BH410" s="20">
        <f t="shared" si="34"/>
        <v>-0.10326580881962566</v>
      </c>
      <c r="BI410" s="10">
        <v>-36.5</v>
      </c>
    </row>
    <row r="411" spans="1:61" x14ac:dyDescent="0.25">
      <c r="A411" s="10">
        <v>105</v>
      </c>
      <c r="B411" s="10">
        <v>13</v>
      </c>
      <c r="C411" s="10" t="s">
        <v>88</v>
      </c>
      <c r="D411" s="10">
        <v>493595.221616</v>
      </c>
      <c r="E411" s="10">
        <v>5180699.9730599904</v>
      </c>
      <c r="F411" s="10" t="s">
        <v>83</v>
      </c>
      <c r="G411" s="10" t="s">
        <v>192</v>
      </c>
      <c r="H411" s="10">
        <v>6</v>
      </c>
      <c r="I411" s="10" t="s">
        <v>62</v>
      </c>
      <c r="J411" s="10">
        <v>43</v>
      </c>
      <c r="K411" s="10">
        <v>59</v>
      </c>
      <c r="L411" s="10">
        <v>16</v>
      </c>
      <c r="M411" s="10">
        <v>-51</v>
      </c>
      <c r="N411" s="10">
        <v>5</v>
      </c>
      <c r="O411" s="10">
        <v>5.77</v>
      </c>
      <c r="P411" s="11">
        <v>1.4734385609426635</v>
      </c>
      <c r="Q411" s="22">
        <v>1.3109748722572501</v>
      </c>
      <c r="R411" s="12">
        <v>13</v>
      </c>
      <c r="S411" s="12" t="s">
        <v>88</v>
      </c>
      <c r="T411" s="10" t="s">
        <v>83</v>
      </c>
      <c r="U411" s="12">
        <v>16</v>
      </c>
      <c r="V411" s="16">
        <v>1.33</v>
      </c>
      <c r="W411" s="16"/>
      <c r="X411" s="15" t="s">
        <v>192</v>
      </c>
      <c r="Y411" s="12">
        <v>6</v>
      </c>
      <c r="Z411" s="16">
        <v>13</v>
      </c>
      <c r="AA411" s="16" t="s">
        <v>88</v>
      </c>
      <c r="AB411" s="16" t="s">
        <v>192</v>
      </c>
      <c r="AC411" s="16" t="s">
        <v>62</v>
      </c>
      <c r="AD411" s="16" t="s">
        <v>83</v>
      </c>
      <c r="AE411" s="16">
        <v>1.4734385609426635</v>
      </c>
      <c r="AF411" s="16">
        <v>1.33</v>
      </c>
      <c r="AG411" s="16">
        <v>1.3834109999999999</v>
      </c>
      <c r="AH411" s="16">
        <v>79.329066814636221</v>
      </c>
      <c r="AI411" s="16">
        <v>26.305100071256089</v>
      </c>
      <c r="AJ411" s="16">
        <v>2.7632875766683669</v>
      </c>
      <c r="AK411" s="16">
        <f t="shared" si="32"/>
        <v>9.5194942044257118</v>
      </c>
      <c r="AL411" s="10" t="s">
        <v>83</v>
      </c>
      <c r="AM411" s="10">
        <v>3</v>
      </c>
      <c r="AN411" s="10">
        <v>43</v>
      </c>
      <c r="AO411" s="10">
        <v>59</v>
      </c>
      <c r="AP411" s="10">
        <v>16</v>
      </c>
      <c r="AQ411" s="10">
        <v>-51</v>
      </c>
      <c r="AR411" s="17">
        <v>5</v>
      </c>
      <c r="AS411" s="10">
        <v>5.82</v>
      </c>
      <c r="AT411" s="16">
        <v>1.4734385609426635</v>
      </c>
      <c r="AU411" s="16">
        <v>24.973015481705012</v>
      </c>
      <c r="AV411" s="16">
        <v>2.9006700886141648</v>
      </c>
      <c r="AW411" s="16">
        <f t="shared" si="33"/>
        <v>8.6093953185955794</v>
      </c>
      <c r="AX411" s="10" t="s">
        <v>83</v>
      </c>
      <c r="AY411" s="10">
        <v>43</v>
      </c>
      <c r="AZ411" s="10">
        <v>59</v>
      </c>
      <c r="BA411" s="10">
        <v>16</v>
      </c>
      <c r="BB411" s="10">
        <v>-51</v>
      </c>
      <c r="BC411" s="10">
        <v>5</v>
      </c>
      <c r="BD411" s="16">
        <v>1.1485111835718367</v>
      </c>
      <c r="BE411" s="18">
        <f t="shared" si="31"/>
        <v>1.3109748722572501</v>
      </c>
      <c r="BF411" s="16">
        <v>1.3109748722572501</v>
      </c>
      <c r="BG411" s="16">
        <v>1.3109748722572501</v>
      </c>
      <c r="BH411" s="20">
        <f t="shared" si="34"/>
        <v>-0.32492737737082678</v>
      </c>
      <c r="BI411" s="10">
        <v>-51</v>
      </c>
    </row>
    <row r="412" spans="1:61" x14ac:dyDescent="0.25">
      <c r="A412" s="10">
        <v>105</v>
      </c>
      <c r="B412" s="10">
        <v>13</v>
      </c>
      <c r="C412" s="10" t="s">
        <v>88</v>
      </c>
      <c r="D412" s="10">
        <v>493595.221616</v>
      </c>
      <c r="E412" s="10">
        <v>5180699.9730599904</v>
      </c>
      <c r="F412" s="10" t="s">
        <v>87</v>
      </c>
      <c r="G412" s="10" t="s">
        <v>192</v>
      </c>
      <c r="H412" s="10">
        <v>6</v>
      </c>
      <c r="I412" s="10" t="s">
        <v>62</v>
      </c>
      <c r="J412" s="10">
        <v>59</v>
      </c>
      <c r="K412" s="10">
        <v>75</v>
      </c>
      <c r="L412" s="10">
        <v>16</v>
      </c>
      <c r="M412" s="10">
        <v>-67</v>
      </c>
      <c r="N412" s="10">
        <v>6</v>
      </c>
      <c r="O412" s="10">
        <v>5.85</v>
      </c>
      <c r="P412" s="11">
        <v>1.654425457819455</v>
      </c>
      <c r="Q412" s="22">
        <v>1.4309601668398715</v>
      </c>
      <c r="R412" s="12">
        <v>13</v>
      </c>
      <c r="S412" s="12" t="s">
        <v>88</v>
      </c>
      <c r="T412" s="10" t="s">
        <v>87</v>
      </c>
      <c r="U412" s="12">
        <v>16</v>
      </c>
      <c r="V412" s="16">
        <v>1.53</v>
      </c>
      <c r="W412" s="16"/>
      <c r="X412" s="15" t="s">
        <v>192</v>
      </c>
      <c r="Y412" s="12">
        <v>7</v>
      </c>
      <c r="Z412" s="16">
        <v>13</v>
      </c>
      <c r="AA412" s="16" t="s">
        <v>88</v>
      </c>
      <c r="AB412" s="16" t="s">
        <v>192</v>
      </c>
      <c r="AC412" s="16" t="s">
        <v>62</v>
      </c>
      <c r="AD412" s="16" t="s">
        <v>87</v>
      </c>
      <c r="AE412" s="16">
        <v>1.654425457819455</v>
      </c>
      <c r="AF412" s="16">
        <v>1.53</v>
      </c>
      <c r="AG412" s="16">
        <v>1.4750000000000001</v>
      </c>
      <c r="AH412" s="16">
        <v>105.7998741397475</v>
      </c>
      <c r="AI412" s="16">
        <v>18.470232197395621</v>
      </c>
      <c r="AJ412" s="16">
        <v>1.7867784045938782</v>
      </c>
      <c r="AK412" s="16">
        <f t="shared" si="32"/>
        <v>10.337170042971149</v>
      </c>
      <c r="AL412" s="10" t="s">
        <v>87</v>
      </c>
      <c r="AM412" s="10">
        <v>10</v>
      </c>
      <c r="AN412" s="10">
        <v>59</v>
      </c>
      <c r="AO412" s="10">
        <v>75</v>
      </c>
      <c r="AP412" s="10">
        <v>16</v>
      </c>
      <c r="AQ412" s="10">
        <v>-67</v>
      </c>
      <c r="AR412" s="17">
        <v>6</v>
      </c>
      <c r="AS412" s="10">
        <v>6.01</v>
      </c>
      <c r="AT412" s="16">
        <v>1.654425457819455</v>
      </c>
      <c r="AU412" s="16">
        <v>18.282327787161361</v>
      </c>
      <c r="AV412" s="16">
        <v>2.1012526854673341</v>
      </c>
      <c r="AW412" s="16">
        <f t="shared" si="33"/>
        <v>8.7006802721088423</v>
      </c>
      <c r="AX412" s="10" t="s">
        <v>87</v>
      </c>
      <c r="AY412" s="10">
        <v>59</v>
      </c>
      <c r="AZ412" s="10">
        <v>75</v>
      </c>
      <c r="BA412" s="10">
        <v>16</v>
      </c>
      <c r="BB412" s="10">
        <v>-67</v>
      </c>
      <c r="BC412" s="10">
        <v>6</v>
      </c>
      <c r="BD412" s="16">
        <v>1.2074948758602879</v>
      </c>
      <c r="BE412" s="18">
        <f t="shared" si="31"/>
        <v>1.4309601668398715</v>
      </c>
      <c r="BF412" s="16">
        <v>1.4309601668398715</v>
      </c>
      <c r="BG412" s="16">
        <v>1.4309601668398715</v>
      </c>
      <c r="BH412" s="20">
        <f t="shared" si="34"/>
        <v>-0.44693058195916713</v>
      </c>
      <c r="BI412" s="10">
        <v>-67</v>
      </c>
    </row>
    <row r="413" spans="1:61" x14ac:dyDescent="0.25">
      <c r="A413" s="10">
        <v>105</v>
      </c>
      <c r="B413" s="10">
        <v>13</v>
      </c>
      <c r="C413" s="10" t="s">
        <v>88</v>
      </c>
      <c r="D413" s="10">
        <v>493595.221616</v>
      </c>
      <c r="E413" s="10">
        <v>5180699.9730599904</v>
      </c>
      <c r="F413" s="10" t="s">
        <v>88</v>
      </c>
      <c r="G413" s="10" t="s">
        <v>192</v>
      </c>
      <c r="H413" s="10">
        <v>6</v>
      </c>
      <c r="I413" s="10" t="s">
        <v>62</v>
      </c>
      <c r="J413" s="10">
        <v>75</v>
      </c>
      <c r="K413" s="10">
        <v>90</v>
      </c>
      <c r="L413" s="10">
        <v>15</v>
      </c>
      <c r="M413" s="10">
        <v>-82.5</v>
      </c>
      <c r="N413" s="10">
        <v>7</v>
      </c>
      <c r="O413" s="10">
        <v>5.91</v>
      </c>
      <c r="P413" s="11">
        <v>1.7138374813860866</v>
      </c>
      <c r="Q413" s="22">
        <v>1.6427745312545698</v>
      </c>
      <c r="R413" s="12">
        <v>13</v>
      </c>
      <c r="S413" s="12" t="s">
        <v>88</v>
      </c>
      <c r="T413" s="10" t="s">
        <v>88</v>
      </c>
      <c r="U413" s="12">
        <v>15</v>
      </c>
      <c r="V413" s="16">
        <v>1.53</v>
      </c>
      <c r="W413" s="16"/>
      <c r="X413" s="15" t="s">
        <v>192</v>
      </c>
      <c r="Y413" s="12">
        <v>8</v>
      </c>
      <c r="Z413" s="16">
        <v>13</v>
      </c>
      <c r="AA413" s="16" t="s">
        <v>88</v>
      </c>
      <c r="AB413" s="16" t="s">
        <v>192</v>
      </c>
      <c r="AC413" s="16" t="s">
        <v>62</v>
      </c>
      <c r="AD413" s="16" t="s">
        <v>88</v>
      </c>
      <c r="AE413" s="16">
        <v>1.7138374813860866</v>
      </c>
      <c r="AF413" s="16">
        <v>1.53</v>
      </c>
      <c r="AG413" s="16">
        <v>1.5425</v>
      </c>
      <c r="AH413" s="16">
        <v>131.5074363605388</v>
      </c>
      <c r="AI413" s="16">
        <v>8.7435627338778819</v>
      </c>
      <c r="AJ413" s="16">
        <v>0.96063583467910207</v>
      </c>
      <c r="AK413" s="16">
        <f t="shared" si="32"/>
        <v>9.1018494399583236</v>
      </c>
      <c r="AL413" s="10" t="s">
        <v>88</v>
      </c>
      <c r="AM413" s="10">
        <v>10</v>
      </c>
      <c r="AN413" s="10">
        <v>75</v>
      </c>
      <c r="AO413" s="10">
        <v>90</v>
      </c>
      <c r="AP413" s="10">
        <v>15</v>
      </c>
      <c r="AQ413" s="10">
        <v>-82.5</v>
      </c>
      <c r="AR413" s="17">
        <v>7</v>
      </c>
      <c r="AS413" s="10">
        <v>6.01</v>
      </c>
      <c r="AT413" s="16">
        <v>1.7138374813860866</v>
      </c>
      <c r="AU413" s="16">
        <v>9.8187463146090295</v>
      </c>
      <c r="AV413" s="16">
        <v>1.4031187460107892</v>
      </c>
      <c r="AW413" s="16">
        <f t="shared" si="33"/>
        <v>6.9978013924514473</v>
      </c>
      <c r="AX413" s="10" t="s">
        <v>88</v>
      </c>
      <c r="AY413" s="10">
        <v>75</v>
      </c>
      <c r="AZ413" s="10">
        <v>97</v>
      </c>
      <c r="BA413" s="10">
        <v>22</v>
      </c>
      <c r="BB413" s="10">
        <v>-86</v>
      </c>
      <c r="BC413" s="10">
        <v>7</v>
      </c>
      <c r="BD413" s="16">
        <v>1.5717115811230529</v>
      </c>
      <c r="BE413" s="18">
        <f t="shared" si="31"/>
        <v>1.6427745312545698</v>
      </c>
      <c r="BF413" s="16">
        <v>1.6427745312545698</v>
      </c>
      <c r="BG413" s="16">
        <v>1.6427745312545698</v>
      </c>
      <c r="BH413" s="20">
        <f t="shared" si="34"/>
        <v>-0.14212590026303373</v>
      </c>
      <c r="BI413" s="10">
        <v>-86</v>
      </c>
    </row>
    <row r="414" spans="1:61" x14ac:dyDescent="0.25">
      <c r="A414" s="10">
        <v>105</v>
      </c>
      <c r="B414" s="10">
        <v>13</v>
      </c>
      <c r="C414" s="10" t="s">
        <v>88</v>
      </c>
      <c r="D414" s="10">
        <v>493595.221616</v>
      </c>
      <c r="E414" s="10">
        <v>5180699.9730599904</v>
      </c>
      <c r="F414" s="10" t="s">
        <v>89</v>
      </c>
      <c r="G414" s="10" t="s">
        <v>192</v>
      </c>
      <c r="H414" s="10">
        <v>6</v>
      </c>
      <c r="I414" s="10" t="s">
        <v>62</v>
      </c>
      <c r="J414" s="10">
        <v>90</v>
      </c>
      <c r="K414" s="10">
        <v>133</v>
      </c>
      <c r="L414" s="10">
        <v>43</v>
      </c>
      <c r="M414" s="10">
        <v>-111.5</v>
      </c>
      <c r="N414" s="10">
        <v>8</v>
      </c>
      <c r="O414" s="10">
        <v>5.41</v>
      </c>
      <c r="P414" s="11">
        <v>1.6682049746967129</v>
      </c>
      <c r="Q414" s="22">
        <v>1.6719627709843683</v>
      </c>
      <c r="R414" s="12">
        <v>13</v>
      </c>
      <c r="S414" s="12" t="s">
        <v>88</v>
      </c>
      <c r="T414" s="10" t="s">
        <v>89</v>
      </c>
      <c r="U414" s="12">
        <v>43</v>
      </c>
      <c r="V414" s="16">
        <v>1.6</v>
      </c>
      <c r="W414" s="16"/>
      <c r="X414" s="15" t="s">
        <v>192</v>
      </c>
      <c r="Y414" s="12">
        <v>9</v>
      </c>
      <c r="Z414" s="16">
        <v>13</v>
      </c>
      <c r="AA414" s="16" t="s">
        <v>88</v>
      </c>
      <c r="AB414" s="16" t="s">
        <v>192</v>
      </c>
      <c r="AC414" s="16" t="s">
        <v>62</v>
      </c>
      <c r="AD414" s="16" t="s">
        <v>89</v>
      </c>
      <c r="AE414" s="16">
        <v>1.6682049746967129</v>
      </c>
      <c r="AF414" s="16">
        <v>1.6</v>
      </c>
      <c r="AG414" s="16">
        <v>1.5616000000000001</v>
      </c>
      <c r="AH414" s="16">
        <v>203.24025027249746</v>
      </c>
      <c r="AI414" s="16">
        <v>25.114403966140742</v>
      </c>
      <c r="AJ414" s="16">
        <v>3.4372098029656226</v>
      </c>
      <c r="AK414" s="16">
        <f t="shared" si="32"/>
        <v>7.3066252587991718</v>
      </c>
      <c r="AL414" s="10" t="s">
        <v>89</v>
      </c>
      <c r="AM414" s="10">
        <v>6</v>
      </c>
      <c r="AN414" s="10">
        <v>90</v>
      </c>
      <c r="AO414" s="10">
        <v>133</v>
      </c>
      <c r="AP414" s="10">
        <v>43</v>
      </c>
      <c r="AQ414" s="10">
        <v>-111.5</v>
      </c>
      <c r="AR414" s="17">
        <v>8</v>
      </c>
      <c r="AS414" s="10">
        <v>6.1</v>
      </c>
      <c r="AT414" s="16">
        <v>1.6682049746967129</v>
      </c>
      <c r="AU414" s="16">
        <v>24.364767573335879</v>
      </c>
      <c r="AV414" s="16">
        <v>3.4116126296527534</v>
      </c>
      <c r="AW414" s="16">
        <f t="shared" si="33"/>
        <v>7.1417157275021035</v>
      </c>
      <c r="AX414" s="10" t="s">
        <v>89</v>
      </c>
      <c r="AY414" s="10">
        <v>97</v>
      </c>
      <c r="AZ414" s="10">
        <v>133</v>
      </c>
      <c r="BA414" s="10">
        <v>36</v>
      </c>
      <c r="BB414" s="10">
        <v>-115</v>
      </c>
      <c r="BC414" s="10">
        <v>8</v>
      </c>
      <c r="BD414" s="16">
        <v>1.6757205672720237</v>
      </c>
      <c r="BE414" s="18">
        <f t="shared" si="31"/>
        <v>1.6719627709843683</v>
      </c>
      <c r="BF414" s="16">
        <v>1.6719627709843683</v>
      </c>
      <c r="BG414" s="16">
        <v>1.6719627709843683</v>
      </c>
      <c r="BH414" s="20">
        <f t="shared" si="34"/>
        <v>7.5155925753107589E-3</v>
      </c>
      <c r="BI414" s="10">
        <v>-115</v>
      </c>
    </row>
    <row r="415" spans="1:61" x14ac:dyDescent="0.25">
      <c r="A415" s="10">
        <v>105</v>
      </c>
      <c r="B415" s="10">
        <v>13</v>
      </c>
      <c r="C415" s="10" t="s">
        <v>88</v>
      </c>
      <c r="D415" s="10">
        <v>493595.221616</v>
      </c>
      <c r="E415" s="10">
        <v>5180699.9730599904</v>
      </c>
      <c r="F415" s="10" t="s">
        <v>90</v>
      </c>
      <c r="G415" s="10" t="s">
        <v>192</v>
      </c>
      <c r="H415" s="10">
        <v>6</v>
      </c>
      <c r="I415" s="10" t="s">
        <v>62</v>
      </c>
      <c r="J415" s="10">
        <v>133</v>
      </c>
      <c r="K415" s="10">
        <v>153</v>
      </c>
      <c r="L415" s="10">
        <v>20</v>
      </c>
      <c r="M415" s="10">
        <v>-143</v>
      </c>
      <c r="N415" s="10">
        <v>9</v>
      </c>
      <c r="O415" s="10">
        <v>5.59</v>
      </c>
      <c r="P415" s="11">
        <v>1.6549712566640775</v>
      </c>
      <c r="Q415" s="22">
        <v>1.6376072437096552</v>
      </c>
      <c r="R415" s="12">
        <v>13</v>
      </c>
      <c r="S415" s="12" t="s">
        <v>88</v>
      </c>
      <c r="T415" s="10" t="s">
        <v>90</v>
      </c>
      <c r="U415" s="12">
        <v>20</v>
      </c>
      <c r="V415" s="16">
        <v>1.65</v>
      </c>
      <c r="W415" s="16"/>
      <c r="X415" s="15" t="s">
        <v>192</v>
      </c>
      <c r="Y415" s="12">
        <v>10</v>
      </c>
      <c r="Z415" s="16">
        <v>13</v>
      </c>
      <c r="AA415" s="16" t="s">
        <v>88</v>
      </c>
      <c r="AB415" s="16" t="s">
        <v>192</v>
      </c>
      <c r="AC415" s="16" t="s">
        <v>62</v>
      </c>
      <c r="AD415" s="16" t="s">
        <v>90</v>
      </c>
      <c r="AE415" s="16">
        <v>1.6549712566640775</v>
      </c>
      <c r="AF415" s="16">
        <v>1.65</v>
      </c>
      <c r="AG415" s="16">
        <v>1.6345375</v>
      </c>
      <c r="AH415" s="16">
        <v>236.33967540577902</v>
      </c>
      <c r="AI415" s="16">
        <v>9.4169279060955038</v>
      </c>
      <c r="AJ415" s="16">
        <v>1.1027076200920125</v>
      </c>
      <c r="AK415" s="16">
        <f t="shared" si="32"/>
        <v>8.5398230088495559</v>
      </c>
      <c r="AL415" s="10" t="s">
        <v>90</v>
      </c>
      <c r="AM415" s="10">
        <v>6</v>
      </c>
      <c r="AN415" s="10">
        <v>133</v>
      </c>
      <c r="AO415" s="10">
        <v>153</v>
      </c>
      <c r="AP415" s="10">
        <v>20</v>
      </c>
      <c r="AQ415" s="10">
        <v>-143</v>
      </c>
      <c r="AR415" s="17">
        <v>9</v>
      </c>
      <c r="AS415" s="10">
        <v>6.15</v>
      </c>
      <c r="AT415" s="16">
        <v>1.6549712566640775</v>
      </c>
      <c r="AU415" s="16">
        <v>8.6005546266318795</v>
      </c>
      <c r="AV415" s="16">
        <v>1.2796237756526647</v>
      </c>
      <c r="AW415" s="16">
        <f t="shared" si="33"/>
        <v>6.7211588204862922</v>
      </c>
      <c r="AX415" s="10" t="s">
        <v>90</v>
      </c>
      <c r="AY415" s="10">
        <v>133</v>
      </c>
      <c r="AZ415" s="10">
        <v>153</v>
      </c>
      <c r="BA415" s="10">
        <v>20</v>
      </c>
      <c r="BB415" s="10">
        <v>-143</v>
      </c>
      <c r="BC415" s="10">
        <v>9</v>
      </c>
      <c r="BD415" s="16">
        <v>1.6202432307552326</v>
      </c>
      <c r="BE415" s="18">
        <f t="shared" si="31"/>
        <v>1.6376072437096552</v>
      </c>
      <c r="BF415" s="16">
        <v>1.6376072437096552</v>
      </c>
      <c r="BG415" s="16">
        <v>1.6376072437096552</v>
      </c>
      <c r="BH415" s="20">
        <f t="shared" si="34"/>
        <v>-3.4728025908844939E-2</v>
      </c>
      <c r="BI415" s="10">
        <v>-143</v>
      </c>
    </row>
    <row r="416" spans="1:61" x14ac:dyDescent="0.25">
      <c r="A416" s="10">
        <v>107</v>
      </c>
      <c r="B416" s="10">
        <v>15</v>
      </c>
      <c r="C416" s="10" t="s">
        <v>88</v>
      </c>
      <c r="D416" s="10">
        <v>493659.03774300002</v>
      </c>
      <c r="E416" s="10">
        <v>5180698.1273499904</v>
      </c>
      <c r="F416" s="10" t="s">
        <v>78</v>
      </c>
      <c r="G416" s="10" t="s">
        <v>192</v>
      </c>
      <c r="H416" s="10">
        <v>6</v>
      </c>
      <c r="I416" s="10" t="s">
        <v>100</v>
      </c>
      <c r="J416" s="10">
        <v>0</v>
      </c>
      <c r="K416" s="10">
        <v>10</v>
      </c>
      <c r="L416" s="10">
        <v>10</v>
      </c>
      <c r="M416" s="10">
        <v>-5</v>
      </c>
      <c r="N416" s="10">
        <v>1</v>
      </c>
      <c r="O416" s="10">
        <v>5.75</v>
      </c>
      <c r="P416" s="11">
        <v>1.4350697814836184</v>
      </c>
      <c r="Q416" s="11">
        <v>1.4350697814836184</v>
      </c>
      <c r="R416" s="12">
        <v>15</v>
      </c>
      <c r="S416" s="12" t="s">
        <v>88</v>
      </c>
      <c r="T416" s="10" t="s">
        <v>78</v>
      </c>
      <c r="U416" s="21">
        <v>10</v>
      </c>
      <c r="V416" s="16">
        <v>1.1599999999999999</v>
      </c>
      <c r="W416" s="16"/>
      <c r="X416" s="15" t="s">
        <v>192</v>
      </c>
      <c r="Y416" s="12">
        <v>2</v>
      </c>
      <c r="Z416" s="16">
        <v>15</v>
      </c>
      <c r="AA416" s="16" t="s">
        <v>88</v>
      </c>
      <c r="AB416" s="16" t="s">
        <v>192</v>
      </c>
      <c r="AC416" s="16" t="s">
        <v>100</v>
      </c>
      <c r="AD416" s="16" t="s">
        <v>78</v>
      </c>
      <c r="AE416" s="16">
        <v>1.4350697814836184</v>
      </c>
      <c r="AF416" s="16">
        <v>1.1599999999999999</v>
      </c>
      <c r="AG416" s="16">
        <v>1.1599999999999999</v>
      </c>
      <c r="AH416" s="16">
        <v>14.350697814836185</v>
      </c>
      <c r="AI416" s="16">
        <v>27.590651618804049</v>
      </c>
      <c r="AJ416" s="16">
        <v>1.8677433206009293</v>
      </c>
      <c r="AK416" s="16">
        <f t="shared" si="32"/>
        <v>14.772185939300808</v>
      </c>
      <c r="AL416" s="10" t="s">
        <v>78</v>
      </c>
      <c r="AM416" s="10">
        <v>1</v>
      </c>
      <c r="AN416" s="10" t="s">
        <v>63</v>
      </c>
      <c r="AO416" s="10" t="s">
        <v>64</v>
      </c>
      <c r="AP416" s="10">
        <v>10</v>
      </c>
      <c r="AQ416" s="10">
        <v>-5</v>
      </c>
      <c r="AR416" s="17" t="s">
        <v>65</v>
      </c>
      <c r="AS416" s="10">
        <v>5.68</v>
      </c>
      <c r="AT416" s="18">
        <v>1.1868222794213448</v>
      </c>
      <c r="AU416" s="18">
        <v>35.223216563253693</v>
      </c>
      <c r="AV416" s="18">
        <v>2.0780901173636339</v>
      </c>
      <c r="AW416" s="18">
        <f t="shared" si="33"/>
        <v>16.949802257824881</v>
      </c>
      <c r="AX416" s="19" t="s">
        <v>78</v>
      </c>
      <c r="AY416" s="19">
        <v>0</v>
      </c>
      <c r="AZ416" s="19">
        <v>10</v>
      </c>
      <c r="BA416" s="19">
        <v>10</v>
      </c>
      <c r="BB416" s="19">
        <v>-5</v>
      </c>
      <c r="BC416" s="19">
        <v>1</v>
      </c>
      <c r="BD416" s="18">
        <v>1.2601231540130917</v>
      </c>
      <c r="BE416" s="16">
        <f t="shared" ref="BE416:BE420" si="35">(AT416+BD416)/2</f>
        <v>1.2234727167172181</v>
      </c>
      <c r="BF416" s="16">
        <v>1.1868222794213448</v>
      </c>
      <c r="BG416" s="16">
        <v>1.2601231540130917</v>
      </c>
      <c r="BH416" s="20">
        <f t="shared" si="34"/>
        <v>7.3300874591746945E-2</v>
      </c>
      <c r="BI416" s="10">
        <v>-5</v>
      </c>
    </row>
    <row r="417" spans="1:61" x14ac:dyDescent="0.25">
      <c r="A417" s="10">
        <v>107</v>
      </c>
      <c r="B417" s="10">
        <v>15</v>
      </c>
      <c r="C417" s="10" t="s">
        <v>88</v>
      </c>
      <c r="D417" s="10">
        <v>493659.03774300002</v>
      </c>
      <c r="E417" s="10">
        <v>5180698.1273499904</v>
      </c>
      <c r="F417" s="10" t="s">
        <v>78</v>
      </c>
      <c r="G417" s="10" t="s">
        <v>192</v>
      </c>
      <c r="H417" s="10">
        <v>6</v>
      </c>
      <c r="I417" s="10" t="s">
        <v>100</v>
      </c>
      <c r="J417" s="10">
        <v>10</v>
      </c>
      <c r="K417" s="10">
        <v>20</v>
      </c>
      <c r="L417" s="10">
        <v>10</v>
      </c>
      <c r="M417" s="10">
        <v>-15</v>
      </c>
      <c r="N417" s="10">
        <v>2</v>
      </c>
      <c r="O417" s="10">
        <v>5.56</v>
      </c>
      <c r="P417" s="11">
        <v>1.4350697814836184</v>
      </c>
      <c r="Q417" s="11">
        <v>1.4350697814836184</v>
      </c>
      <c r="R417" s="12">
        <v>15</v>
      </c>
      <c r="S417" s="12" t="s">
        <v>88</v>
      </c>
      <c r="T417" s="10" t="s">
        <v>78</v>
      </c>
      <c r="U417" s="13">
        <v>10</v>
      </c>
      <c r="V417" s="16">
        <v>1.1599999999999999</v>
      </c>
      <c r="W417" s="16"/>
      <c r="X417" s="15" t="s">
        <v>192</v>
      </c>
      <c r="Y417" s="12">
        <v>3</v>
      </c>
      <c r="Z417" s="16">
        <v>15</v>
      </c>
      <c r="AA417" s="16" t="s">
        <v>88</v>
      </c>
      <c r="AB417" s="16" t="s">
        <v>192</v>
      </c>
      <c r="AC417" s="16" t="s">
        <v>100</v>
      </c>
      <c r="AD417" s="16" t="s">
        <v>78</v>
      </c>
      <c r="AE417" s="16">
        <v>1.4350697814836184</v>
      </c>
      <c r="AF417" s="16">
        <v>1.1599999999999999</v>
      </c>
      <c r="AG417" s="16">
        <v>1.1599999999999999</v>
      </c>
      <c r="AH417" s="16">
        <v>28.701395629672369</v>
      </c>
      <c r="AI417" s="16">
        <v>30.3545960179415</v>
      </c>
      <c r="AJ417" s="16">
        <v>2.0708056946808617</v>
      </c>
      <c r="AK417" s="16">
        <f t="shared" si="32"/>
        <v>14.658350658350658</v>
      </c>
      <c r="AL417" s="10" t="s">
        <v>78</v>
      </c>
      <c r="AM417" s="10">
        <v>1</v>
      </c>
      <c r="AN417" s="10" t="s">
        <v>64</v>
      </c>
      <c r="AO417" s="10" t="s">
        <v>68</v>
      </c>
      <c r="AP417" s="10">
        <v>10</v>
      </c>
      <c r="AQ417" s="10">
        <v>-15</v>
      </c>
      <c r="AR417" s="17" t="s">
        <v>69</v>
      </c>
      <c r="AS417" s="10">
        <v>6.23</v>
      </c>
      <c r="AT417" s="18">
        <v>1.4811034060327404</v>
      </c>
      <c r="AU417" s="18">
        <v>23.044487894463416</v>
      </c>
      <c r="AV417" s="18">
        <v>1.7125998683956578</v>
      </c>
      <c r="AW417" s="18">
        <f t="shared" si="33"/>
        <v>13.45585055781372</v>
      </c>
      <c r="AX417" s="19" t="s">
        <v>78</v>
      </c>
      <c r="AY417" s="19">
        <v>10</v>
      </c>
      <c r="AZ417" s="19">
        <v>20</v>
      </c>
      <c r="BA417" s="19">
        <v>10</v>
      </c>
      <c r="BB417" s="19">
        <v>-15</v>
      </c>
      <c r="BC417" s="19">
        <v>2</v>
      </c>
      <c r="BD417" s="18">
        <v>1.4263281401626764</v>
      </c>
      <c r="BE417" s="16">
        <f t="shared" si="35"/>
        <v>1.4537157730977084</v>
      </c>
      <c r="BF417" s="16">
        <v>1.4811034060327404</v>
      </c>
      <c r="BG417" s="16">
        <v>1.4263281401626764</v>
      </c>
      <c r="BH417" s="20">
        <f t="shared" si="34"/>
        <v>-5.4775265870063983E-2</v>
      </c>
      <c r="BI417" s="10">
        <v>-15</v>
      </c>
    </row>
    <row r="418" spans="1:61" x14ac:dyDescent="0.25">
      <c r="A418" s="10">
        <v>107</v>
      </c>
      <c r="B418" s="10">
        <v>15</v>
      </c>
      <c r="C418" s="10" t="s">
        <v>88</v>
      </c>
      <c r="D418" s="10">
        <v>493659.03774300002</v>
      </c>
      <c r="E418" s="10">
        <v>5180698.1273499904</v>
      </c>
      <c r="F418" s="10" t="s">
        <v>78</v>
      </c>
      <c r="G418" s="10" t="s">
        <v>192</v>
      </c>
      <c r="H418" s="10">
        <v>6</v>
      </c>
      <c r="I418" s="10" t="s">
        <v>100</v>
      </c>
      <c r="J418" s="10">
        <v>20</v>
      </c>
      <c r="K418" s="10">
        <v>30</v>
      </c>
      <c r="L418" s="10">
        <v>10</v>
      </c>
      <c r="M418" s="10">
        <v>-25</v>
      </c>
      <c r="N418" s="10">
        <v>3</v>
      </c>
      <c r="O418" s="10">
        <v>6.28</v>
      </c>
      <c r="P418" s="11">
        <v>1.4350697814836184</v>
      </c>
      <c r="Q418" s="11">
        <v>1.4350697814836184</v>
      </c>
      <c r="R418" s="12">
        <v>15</v>
      </c>
      <c r="S418" s="12" t="s">
        <v>88</v>
      </c>
      <c r="T418" s="10" t="s">
        <v>81</v>
      </c>
      <c r="U418" s="21">
        <v>10</v>
      </c>
      <c r="V418" s="16">
        <v>1.1599999999999999</v>
      </c>
      <c r="W418" s="16"/>
      <c r="X418" s="15" t="s">
        <v>192</v>
      </c>
      <c r="Y418" s="12">
        <v>4</v>
      </c>
      <c r="Z418" s="16">
        <v>15</v>
      </c>
      <c r="AA418" s="16" t="s">
        <v>88</v>
      </c>
      <c r="AB418" s="16" t="s">
        <v>192</v>
      </c>
      <c r="AC418" s="16" t="s">
        <v>100</v>
      </c>
      <c r="AD418" s="16" t="s">
        <v>81</v>
      </c>
      <c r="AE418" s="16">
        <v>1.4350697814836184</v>
      </c>
      <c r="AF418" s="16">
        <v>1.1599999999999999</v>
      </c>
      <c r="AG418" s="16">
        <v>1.1599999999999999</v>
      </c>
      <c r="AH418" s="16">
        <v>43.052093444508557</v>
      </c>
      <c r="AI418" s="16">
        <v>24.797302486240127</v>
      </c>
      <c r="AJ418" s="16">
        <v>1.845859886803483</v>
      </c>
      <c r="AK418" s="16">
        <f t="shared" si="32"/>
        <v>13.434011250540891</v>
      </c>
      <c r="AL418" s="10" t="s">
        <v>81</v>
      </c>
      <c r="AM418" s="10">
        <v>2</v>
      </c>
      <c r="AN418" s="10" t="s">
        <v>68</v>
      </c>
      <c r="AO418" s="10" t="s">
        <v>70</v>
      </c>
      <c r="AP418" s="10">
        <v>10</v>
      </c>
      <c r="AQ418" s="10">
        <v>-25</v>
      </c>
      <c r="AR418" s="17" t="s">
        <v>71</v>
      </c>
      <c r="AS418" s="10">
        <v>6.72</v>
      </c>
      <c r="AT418" s="18">
        <v>1.4350697814836184</v>
      </c>
      <c r="AU418" s="18">
        <v>15.676702292927049</v>
      </c>
      <c r="AV418" s="18">
        <v>1.4319126279643544</v>
      </c>
      <c r="AW418" s="18">
        <f t="shared" si="33"/>
        <v>10.948085788735218</v>
      </c>
      <c r="AX418" s="19" t="s">
        <v>81</v>
      </c>
      <c r="AY418" s="19">
        <v>20</v>
      </c>
      <c r="AZ418" s="19">
        <v>30</v>
      </c>
      <c r="BA418" s="19">
        <v>10</v>
      </c>
      <c r="BB418" s="19">
        <v>-25</v>
      </c>
      <c r="BC418" s="19">
        <v>3</v>
      </c>
      <c r="BD418" s="18">
        <v>1.4423840358522857</v>
      </c>
      <c r="BE418" s="16">
        <f t="shared" si="35"/>
        <v>1.4387269086679519</v>
      </c>
      <c r="BF418" s="16">
        <v>1.4350697814836184</v>
      </c>
      <c r="BG418" s="16">
        <v>1.4423840358522857</v>
      </c>
      <c r="BH418" s="20">
        <f t="shared" si="34"/>
        <v>7.3142543686672834E-3</v>
      </c>
      <c r="BI418" s="10">
        <v>-25</v>
      </c>
    </row>
    <row r="419" spans="1:61" x14ac:dyDescent="0.25">
      <c r="A419" s="10">
        <v>107</v>
      </c>
      <c r="B419" s="10">
        <v>15</v>
      </c>
      <c r="C419" s="10" t="s">
        <v>88</v>
      </c>
      <c r="D419" s="10">
        <v>493659.03774300002</v>
      </c>
      <c r="E419" s="10">
        <v>5180698.1273499904</v>
      </c>
      <c r="F419" s="10" t="s">
        <v>82</v>
      </c>
      <c r="G419" s="10" t="s">
        <v>192</v>
      </c>
      <c r="H419" s="10">
        <v>6</v>
      </c>
      <c r="I419" s="10" t="s">
        <v>100</v>
      </c>
      <c r="J419" s="10">
        <v>23</v>
      </c>
      <c r="K419" s="10">
        <v>51.5</v>
      </c>
      <c r="L419" s="10">
        <v>28.5</v>
      </c>
      <c r="M419" s="10">
        <v>-37.25</v>
      </c>
      <c r="N419" s="10">
        <v>4</v>
      </c>
      <c r="O419" s="10">
        <v>5.87</v>
      </c>
      <c r="P419" s="11">
        <v>1.597455548942867</v>
      </c>
      <c r="Q419" s="22">
        <v>1.5131330624540107</v>
      </c>
      <c r="R419" s="13">
        <v>15</v>
      </c>
      <c r="S419" s="13" t="s">
        <v>88</v>
      </c>
      <c r="T419" s="10" t="s">
        <v>82</v>
      </c>
      <c r="U419" s="12">
        <v>21.5</v>
      </c>
      <c r="V419" s="16">
        <v>1.33</v>
      </c>
      <c r="W419" s="16"/>
      <c r="X419" s="15" t="s">
        <v>192</v>
      </c>
      <c r="Y419" s="12">
        <v>5</v>
      </c>
      <c r="Z419" s="16">
        <v>15</v>
      </c>
      <c r="AA419" s="16" t="s">
        <v>88</v>
      </c>
      <c r="AB419" s="16" t="s">
        <v>192</v>
      </c>
      <c r="AC419" s="16" t="s">
        <v>100</v>
      </c>
      <c r="AD419" s="16" t="s">
        <v>82</v>
      </c>
      <c r="AE419" s="16">
        <v>1.597455548942867</v>
      </c>
      <c r="AF419" s="16">
        <v>1.33</v>
      </c>
      <c r="AG419" s="16">
        <v>1.2389489</v>
      </c>
      <c r="AH419" s="16">
        <v>77.397387746780197</v>
      </c>
      <c r="AI419" s="16">
        <v>58.454924999999982</v>
      </c>
      <c r="AJ419" s="16">
        <v>5.2849259999999996</v>
      </c>
      <c r="AK419" s="16">
        <f t="shared" si="32"/>
        <v>11.060689402273558</v>
      </c>
      <c r="AL419" s="10" t="s">
        <v>82</v>
      </c>
      <c r="AM419" s="10">
        <v>2</v>
      </c>
      <c r="AN419" s="10">
        <v>30</v>
      </c>
      <c r="AO419" s="10">
        <v>51.5</v>
      </c>
      <c r="AP419" s="10">
        <v>21.5</v>
      </c>
      <c r="AQ419" s="10">
        <v>-40.75</v>
      </c>
      <c r="AR419" s="17">
        <v>4</v>
      </c>
      <c r="AS419" s="10">
        <v>5.81</v>
      </c>
      <c r="AT419" s="16">
        <v>1.597455548942867</v>
      </c>
      <c r="AU419" s="16">
        <v>29.804502942568302</v>
      </c>
      <c r="AV419" s="16">
        <v>3.0474579634405625</v>
      </c>
      <c r="AW419" s="16">
        <f t="shared" si="33"/>
        <v>9.7801194635410784</v>
      </c>
      <c r="AX419" s="10" t="s">
        <v>82</v>
      </c>
      <c r="AY419" s="10">
        <v>30</v>
      </c>
      <c r="AZ419" s="10">
        <v>40</v>
      </c>
      <c r="BA419" s="10">
        <v>10</v>
      </c>
      <c r="BB419" s="10">
        <v>-35</v>
      </c>
      <c r="BC419" s="10">
        <v>4</v>
      </c>
      <c r="BD419" s="16">
        <v>1.4288105759651542</v>
      </c>
      <c r="BE419" s="18">
        <f t="shared" si="35"/>
        <v>1.5131330624540107</v>
      </c>
      <c r="BF419" s="16">
        <v>1.5131330624540107</v>
      </c>
      <c r="BG419" s="16">
        <v>1.5131330624540107</v>
      </c>
      <c r="BH419" s="20">
        <f t="shared" si="34"/>
        <v>-0.16864497297771286</v>
      </c>
      <c r="BI419" s="10">
        <v>-35</v>
      </c>
    </row>
    <row r="420" spans="1:61" x14ac:dyDescent="0.25">
      <c r="A420" s="10">
        <v>107</v>
      </c>
      <c r="B420" s="10">
        <v>15</v>
      </c>
      <c r="C420" s="10" t="s">
        <v>88</v>
      </c>
      <c r="D420" s="10">
        <v>493659.03774300002</v>
      </c>
      <c r="E420" s="10">
        <v>5180698.1273499904</v>
      </c>
      <c r="F420" s="10" t="s">
        <v>87</v>
      </c>
      <c r="G420" s="10" t="s">
        <v>192</v>
      </c>
      <c r="H420" s="10">
        <v>6</v>
      </c>
      <c r="I420" s="10" t="s">
        <v>100</v>
      </c>
      <c r="J420" s="10">
        <v>51.5</v>
      </c>
      <c r="K420" s="10">
        <v>65</v>
      </c>
      <c r="L420" s="10">
        <v>13.5</v>
      </c>
      <c r="M420" s="10">
        <v>-58.25</v>
      </c>
      <c r="N420" s="10">
        <v>5</v>
      </c>
      <c r="O420" s="10">
        <v>5.94</v>
      </c>
      <c r="P420" s="11">
        <v>1.7</v>
      </c>
      <c r="Q420" s="22">
        <v>1.6517099133111377</v>
      </c>
      <c r="R420" s="12">
        <v>15</v>
      </c>
      <c r="S420" s="12" t="s">
        <v>88</v>
      </c>
      <c r="T420" s="10" t="s">
        <v>87</v>
      </c>
      <c r="U420" s="12">
        <v>13.5</v>
      </c>
      <c r="V420" s="16">
        <v>1.33</v>
      </c>
      <c r="W420" s="16"/>
      <c r="X420" s="15" t="s">
        <v>192</v>
      </c>
      <c r="Y420" s="12">
        <v>6</v>
      </c>
      <c r="Z420" s="16">
        <v>15</v>
      </c>
      <c r="AA420" s="16" t="s">
        <v>88</v>
      </c>
      <c r="AB420" s="16" t="s">
        <v>192</v>
      </c>
      <c r="AC420" s="16" t="s">
        <v>100</v>
      </c>
      <c r="AD420" s="16" t="s">
        <v>87</v>
      </c>
      <c r="AE420" s="16">
        <v>1.7</v>
      </c>
      <c r="AF420" s="16">
        <v>1.33</v>
      </c>
      <c r="AG420" s="16">
        <v>1.4750000000000001</v>
      </c>
      <c r="AH420" s="16">
        <v>100.3473877467802</v>
      </c>
      <c r="AI420" s="16">
        <v>18.941888742488953</v>
      </c>
      <c r="AJ420" s="16">
        <v>1.7642914904488782</v>
      </c>
      <c r="AK420" s="16">
        <f t="shared" si="32"/>
        <v>10.736258064516131</v>
      </c>
      <c r="AL420" s="10" t="s">
        <v>87</v>
      </c>
      <c r="AM420" s="10">
        <v>10</v>
      </c>
      <c r="AN420" s="10">
        <v>51.5</v>
      </c>
      <c r="AO420" s="10">
        <v>65</v>
      </c>
      <c r="AP420" s="10">
        <v>13.5</v>
      </c>
      <c r="AQ420" s="10">
        <v>-58.25</v>
      </c>
      <c r="AR420" s="17">
        <v>5</v>
      </c>
      <c r="AS420" s="10">
        <v>6.04</v>
      </c>
      <c r="AT420" s="16">
        <v>1.834401616095094</v>
      </c>
      <c r="AU420" s="16">
        <v>11.802971082335617</v>
      </c>
      <c r="AV420" s="16">
        <v>0.92717995283910437</v>
      </c>
      <c r="AW420" s="16">
        <f t="shared" si="33"/>
        <v>12.729967948717947</v>
      </c>
      <c r="AX420" s="10" t="s">
        <v>87</v>
      </c>
      <c r="AY420" s="10">
        <v>40</v>
      </c>
      <c r="AZ420" s="10">
        <v>51</v>
      </c>
      <c r="BA420" s="10">
        <v>11</v>
      </c>
      <c r="BB420" s="10">
        <v>-45.5</v>
      </c>
      <c r="BC420" s="10">
        <v>5</v>
      </c>
      <c r="BD420" s="16">
        <v>1.4690182105271814</v>
      </c>
      <c r="BE420" s="18">
        <f t="shared" si="35"/>
        <v>1.6517099133111377</v>
      </c>
      <c r="BF420" s="16">
        <v>1.6517099133111377</v>
      </c>
      <c r="BG420" s="16">
        <v>1.6517099133111377</v>
      </c>
      <c r="BH420" s="20">
        <f t="shared" si="34"/>
        <v>-0.3653834055679126</v>
      </c>
      <c r="BI420" s="10">
        <v>-45.5</v>
      </c>
    </row>
    <row r="421" spans="1:61" x14ac:dyDescent="0.25">
      <c r="A421" s="10">
        <v>107</v>
      </c>
      <c r="B421" s="10">
        <v>15</v>
      </c>
      <c r="C421" s="10" t="s">
        <v>88</v>
      </c>
      <c r="D421" s="10">
        <v>493659.03774300002</v>
      </c>
      <c r="E421" s="10">
        <v>5180698.1273499904</v>
      </c>
      <c r="F421" s="10" t="s">
        <v>88</v>
      </c>
      <c r="G421" s="10" t="s">
        <v>192</v>
      </c>
      <c r="H421" s="10">
        <v>6</v>
      </c>
      <c r="I421" s="10" t="s">
        <v>100</v>
      </c>
      <c r="J421" s="10">
        <v>65</v>
      </c>
      <c r="K421" s="10">
        <v>75</v>
      </c>
      <c r="L421" s="10">
        <v>10</v>
      </c>
      <c r="M421" s="10">
        <v>-70</v>
      </c>
      <c r="N421" s="10">
        <v>6</v>
      </c>
      <c r="O421" s="10">
        <v>5.99</v>
      </c>
      <c r="P421" s="11">
        <v>1.6863001103454036</v>
      </c>
      <c r="Q421" s="22">
        <v>1.6</v>
      </c>
      <c r="R421" s="12">
        <v>15</v>
      </c>
      <c r="S421" s="12" t="s">
        <v>88</v>
      </c>
      <c r="T421" s="10" t="s">
        <v>88</v>
      </c>
      <c r="U421" s="12">
        <v>10</v>
      </c>
      <c r="V421" s="16">
        <v>1.53</v>
      </c>
      <c r="W421" s="16"/>
      <c r="X421" s="15" t="s">
        <v>192</v>
      </c>
      <c r="Y421" s="12">
        <v>7</v>
      </c>
      <c r="Z421" s="16">
        <v>15</v>
      </c>
      <c r="AA421" s="16" t="s">
        <v>88</v>
      </c>
      <c r="AB421" s="16" t="s">
        <v>192</v>
      </c>
      <c r="AC421" s="16" t="s">
        <v>100</v>
      </c>
      <c r="AD421" s="16" t="s">
        <v>88</v>
      </c>
      <c r="AE421" s="16">
        <v>1.6863001103454036</v>
      </c>
      <c r="AF421" s="16">
        <v>1.53</v>
      </c>
      <c r="AG421" s="16">
        <v>1.5425</v>
      </c>
      <c r="AH421" s="16">
        <v>117.21038885023424</v>
      </c>
      <c r="AI421" s="16">
        <v>9.3425974758841317</v>
      </c>
      <c r="AJ421" s="16">
        <v>1.0065193552056193</v>
      </c>
      <c r="AK421" s="16">
        <f t="shared" si="32"/>
        <v>9.2820842714699268</v>
      </c>
      <c r="AL421" s="10" t="s">
        <v>88</v>
      </c>
      <c r="AM421" s="10">
        <v>10</v>
      </c>
      <c r="AN421" s="10">
        <v>65</v>
      </c>
      <c r="AO421" s="10">
        <v>75</v>
      </c>
      <c r="AP421" s="10">
        <v>10</v>
      </c>
      <c r="AQ421" s="10">
        <v>-70</v>
      </c>
      <c r="AR421" s="17">
        <v>6</v>
      </c>
      <c r="AS421" s="10">
        <v>6.27</v>
      </c>
      <c r="AT421" s="16">
        <v>1.6863001103454036</v>
      </c>
      <c r="AU421" s="16">
        <v>5.8725401342778687</v>
      </c>
      <c r="AV421" s="16">
        <v>0.82982828430097311</v>
      </c>
      <c r="AW421" s="16">
        <f t="shared" si="33"/>
        <v>7.0768136557610246</v>
      </c>
      <c r="AX421" s="10" t="s">
        <v>88</v>
      </c>
      <c r="AY421" s="10">
        <v>51</v>
      </c>
      <c r="AZ421" s="10">
        <v>65</v>
      </c>
      <c r="BA421" s="10">
        <v>14</v>
      </c>
      <c r="BB421" s="10">
        <v>-58</v>
      </c>
      <c r="BC421" s="10">
        <v>6</v>
      </c>
      <c r="BD421" s="26">
        <v>1.8270845364321824</v>
      </c>
      <c r="BE421" s="26">
        <v>1.6</v>
      </c>
      <c r="BF421" s="16">
        <v>1.6</v>
      </c>
      <c r="BG421" s="16">
        <v>1.6</v>
      </c>
      <c r="BH421" s="20">
        <f t="shared" si="34"/>
        <v>0.14078442608677877</v>
      </c>
      <c r="BI421" s="10">
        <v>-58</v>
      </c>
    </row>
    <row r="422" spans="1:61" x14ac:dyDescent="0.25">
      <c r="A422" s="10">
        <v>107</v>
      </c>
      <c r="B422" s="10">
        <v>15</v>
      </c>
      <c r="C422" s="10" t="s">
        <v>88</v>
      </c>
      <c r="D422" s="10">
        <v>493659.03774300002</v>
      </c>
      <c r="E422" s="10">
        <v>5180698.1273499904</v>
      </c>
      <c r="F422" s="10" t="s">
        <v>89</v>
      </c>
      <c r="G422" s="10" t="s">
        <v>192</v>
      </c>
      <c r="H422" s="10">
        <v>6</v>
      </c>
      <c r="I422" s="10" t="s">
        <v>100</v>
      </c>
      <c r="J422" s="10">
        <v>75</v>
      </c>
      <c r="K422" s="10">
        <v>108.5</v>
      </c>
      <c r="L422" s="10">
        <v>33.5</v>
      </c>
      <c r="M422" s="10">
        <v>-91.75</v>
      </c>
      <c r="N422" s="10">
        <v>7</v>
      </c>
      <c r="O422" s="10">
        <v>6.2</v>
      </c>
      <c r="P422" s="11">
        <v>1.6187188086291719</v>
      </c>
      <c r="Q422" s="22">
        <v>1.592629492231775</v>
      </c>
      <c r="R422" s="12">
        <v>15</v>
      </c>
      <c r="S422" s="12" t="s">
        <v>88</v>
      </c>
      <c r="T422" s="10" t="s">
        <v>89</v>
      </c>
      <c r="U422" s="12">
        <v>33.5</v>
      </c>
      <c r="V422" s="16">
        <v>1.53</v>
      </c>
      <c r="W422" s="16"/>
      <c r="X422" s="15" t="s">
        <v>192</v>
      </c>
      <c r="Y422" s="12">
        <v>8</v>
      </c>
      <c r="Z422" s="16">
        <v>15</v>
      </c>
      <c r="AA422" s="16" t="s">
        <v>88</v>
      </c>
      <c r="AB422" s="16" t="s">
        <v>192</v>
      </c>
      <c r="AC422" s="16" t="s">
        <v>100</v>
      </c>
      <c r="AD422" s="16" t="s">
        <v>89</v>
      </c>
      <c r="AE422" s="16">
        <v>1.6187188086291719</v>
      </c>
      <c r="AF422" s="16">
        <v>1.53</v>
      </c>
      <c r="AG422" s="16">
        <v>1.5616000000000001</v>
      </c>
      <c r="AH422" s="16">
        <v>171.43746893931149</v>
      </c>
      <c r="AI422" s="16">
        <v>18.816134641756918</v>
      </c>
      <c r="AJ422" s="16">
        <v>1.5662345143273646</v>
      </c>
      <c r="AK422" s="16">
        <f t="shared" si="32"/>
        <v>12.013612565445028</v>
      </c>
      <c r="AL422" s="10" t="s">
        <v>89</v>
      </c>
      <c r="AM422" s="10">
        <v>6</v>
      </c>
      <c r="AN422" s="10">
        <v>75</v>
      </c>
      <c r="AO422" s="10">
        <v>108.5</v>
      </c>
      <c r="AP422" s="10">
        <v>33.5</v>
      </c>
      <c r="AQ422" s="10">
        <v>-91.75</v>
      </c>
      <c r="AR422" s="17">
        <v>7</v>
      </c>
      <c r="AS422" s="10">
        <v>6.31</v>
      </c>
      <c r="AT422" s="16">
        <v>1.6187188086291719</v>
      </c>
      <c r="AU422" s="16">
        <v>13.72758532454991</v>
      </c>
      <c r="AV422" s="16">
        <v>2.0373113989466329</v>
      </c>
      <c r="AW422" s="16">
        <f t="shared" si="33"/>
        <v>6.7380889007186582</v>
      </c>
      <c r="AX422" s="10" t="s">
        <v>89</v>
      </c>
      <c r="AY422" s="10">
        <v>65</v>
      </c>
      <c r="AZ422" s="10">
        <v>109</v>
      </c>
      <c r="BA422" s="10">
        <v>44</v>
      </c>
      <c r="BB422" s="10">
        <v>-87</v>
      </c>
      <c r="BC422" s="10">
        <v>7</v>
      </c>
      <c r="BD422" s="16">
        <v>1.5665401758343782</v>
      </c>
      <c r="BE422" s="18">
        <f t="shared" ref="BE422:BE453" si="36">(AT422+BD422)/2</f>
        <v>1.592629492231775</v>
      </c>
      <c r="BF422" s="16">
        <v>1.592629492231775</v>
      </c>
      <c r="BG422" s="16">
        <v>1.592629492231775</v>
      </c>
      <c r="BH422" s="20">
        <f t="shared" si="34"/>
        <v>-5.2178632794793733E-2</v>
      </c>
      <c r="BI422" s="10">
        <v>-87</v>
      </c>
    </row>
    <row r="423" spans="1:61" x14ac:dyDescent="0.25">
      <c r="A423" s="10">
        <v>107</v>
      </c>
      <c r="B423" s="10">
        <v>15</v>
      </c>
      <c r="C423" s="10" t="s">
        <v>88</v>
      </c>
      <c r="D423" s="10">
        <v>493659.03774300002</v>
      </c>
      <c r="E423" s="10">
        <v>5180698.1273499904</v>
      </c>
      <c r="F423" s="10" t="s">
        <v>90</v>
      </c>
      <c r="G423" s="10" t="s">
        <v>192</v>
      </c>
      <c r="H423" s="10">
        <v>6</v>
      </c>
      <c r="I423" s="10" t="s">
        <v>100</v>
      </c>
      <c r="J423" s="10">
        <v>108.5</v>
      </c>
      <c r="K423" s="10">
        <v>135</v>
      </c>
      <c r="L423" s="10">
        <v>26.5</v>
      </c>
      <c r="M423" s="10">
        <v>-121.75</v>
      </c>
      <c r="N423" s="10">
        <v>8</v>
      </c>
      <c r="O423" s="10">
        <v>6.3</v>
      </c>
      <c r="P423" s="11">
        <v>1.6318767568725638</v>
      </c>
      <c r="Q423" s="22">
        <v>1.6653704995896006</v>
      </c>
      <c r="R423" s="12">
        <v>15</v>
      </c>
      <c r="S423" s="12" t="s">
        <v>88</v>
      </c>
      <c r="T423" s="10" t="s">
        <v>90</v>
      </c>
      <c r="U423" s="12">
        <v>26.5</v>
      </c>
      <c r="V423" s="16">
        <v>1.6</v>
      </c>
      <c r="W423" s="16"/>
      <c r="X423" s="15" t="s">
        <v>192</v>
      </c>
      <c r="Y423" s="12">
        <v>9</v>
      </c>
      <c r="Z423" s="16">
        <v>15</v>
      </c>
      <c r="AA423" s="16" t="s">
        <v>88</v>
      </c>
      <c r="AB423" s="16" t="s">
        <v>192</v>
      </c>
      <c r="AC423" s="16" t="s">
        <v>100</v>
      </c>
      <c r="AD423" s="16" t="s">
        <v>90</v>
      </c>
      <c r="AE423" s="16">
        <v>1.6318767568725638</v>
      </c>
      <c r="AF423" s="16">
        <v>1.6</v>
      </c>
      <c r="AG423" s="16">
        <v>1.6345375</v>
      </c>
      <c r="AH423" s="16">
        <v>214.68220299643443</v>
      </c>
      <c r="AI423" s="16">
        <v>11.331288199960898</v>
      </c>
      <c r="AJ423" s="16">
        <v>1.19260510560191</v>
      </c>
      <c r="AK423" s="16">
        <f t="shared" si="32"/>
        <v>9.5012910365178893</v>
      </c>
      <c r="AL423" s="10" t="s">
        <v>90</v>
      </c>
      <c r="AM423" s="10">
        <v>6</v>
      </c>
      <c r="AN423" s="10">
        <v>108.5</v>
      </c>
      <c r="AO423" s="10">
        <v>135</v>
      </c>
      <c r="AP423" s="10">
        <v>26.5</v>
      </c>
      <c r="AQ423" s="10">
        <v>-121.75</v>
      </c>
      <c r="AR423" s="17">
        <v>8</v>
      </c>
      <c r="AS423" s="10">
        <v>6.69</v>
      </c>
      <c r="AT423" s="16">
        <v>1.6318767568725638</v>
      </c>
      <c r="AU423" s="16">
        <v>9.9346127549428509</v>
      </c>
      <c r="AV423" s="16">
        <v>1.8426581181740083</v>
      </c>
      <c r="AW423" s="16">
        <f t="shared" si="33"/>
        <v>5.3914574043651724</v>
      </c>
      <c r="AX423" s="10" t="s">
        <v>90</v>
      </c>
      <c r="AY423" s="10">
        <v>109</v>
      </c>
      <c r="AZ423" s="10">
        <v>135</v>
      </c>
      <c r="BA423" s="10">
        <v>26</v>
      </c>
      <c r="BB423" s="10">
        <v>-122</v>
      </c>
      <c r="BC423" s="10">
        <v>8</v>
      </c>
      <c r="BD423" s="16">
        <v>1.6988642423066376</v>
      </c>
      <c r="BE423" s="18">
        <f t="shared" si="36"/>
        <v>1.6653704995896006</v>
      </c>
      <c r="BF423" s="16">
        <v>1.6653704995896006</v>
      </c>
      <c r="BG423" s="16">
        <v>1.6653704995896006</v>
      </c>
      <c r="BH423" s="20">
        <f t="shared" si="34"/>
        <v>6.6987485434073735E-2</v>
      </c>
      <c r="BI423" s="10">
        <v>-122</v>
      </c>
    </row>
    <row r="424" spans="1:61" x14ac:dyDescent="0.25">
      <c r="A424" s="10">
        <v>107</v>
      </c>
      <c r="B424" s="10">
        <v>15</v>
      </c>
      <c r="C424" s="10" t="s">
        <v>88</v>
      </c>
      <c r="D424" s="10">
        <v>493659.03774300002</v>
      </c>
      <c r="E424" s="10">
        <v>5180698.1273499904</v>
      </c>
      <c r="F424" s="10" t="s">
        <v>94</v>
      </c>
      <c r="G424" s="10" t="s">
        <v>192</v>
      </c>
      <c r="H424" s="10">
        <v>6</v>
      </c>
      <c r="I424" s="10" t="s">
        <v>100</v>
      </c>
      <c r="J424" s="10">
        <v>135</v>
      </c>
      <c r="K424" s="10">
        <v>153</v>
      </c>
      <c r="L424" s="10">
        <v>18</v>
      </c>
      <c r="M424" s="10">
        <v>-144</v>
      </c>
      <c r="N424" s="10">
        <v>9</v>
      </c>
      <c r="O424" s="10">
        <v>6.35</v>
      </c>
      <c r="P424" s="11">
        <v>1.6600503965005047</v>
      </c>
      <c r="Q424" s="22">
        <v>1.6752967184273106</v>
      </c>
      <c r="R424" s="12">
        <v>15</v>
      </c>
      <c r="S424" s="12" t="s">
        <v>88</v>
      </c>
      <c r="T424" s="10" t="s">
        <v>94</v>
      </c>
      <c r="U424" s="12">
        <v>18</v>
      </c>
      <c r="V424" s="16">
        <v>1.65</v>
      </c>
      <c r="W424" s="16"/>
      <c r="X424" s="15" t="s">
        <v>192</v>
      </c>
      <c r="Y424" s="12">
        <v>10</v>
      </c>
      <c r="Z424" s="16">
        <v>15</v>
      </c>
      <c r="AA424" s="16" t="s">
        <v>88</v>
      </c>
      <c r="AB424" s="16" t="s">
        <v>192</v>
      </c>
      <c r="AC424" s="16" t="s">
        <v>100</v>
      </c>
      <c r="AD424" s="16" t="s">
        <v>94</v>
      </c>
      <c r="AE424" s="16">
        <v>1.6600503965005047</v>
      </c>
      <c r="AF424" s="16">
        <v>1.65</v>
      </c>
      <c r="AG424" s="16">
        <v>1.6416667</v>
      </c>
      <c r="AH424" s="16">
        <v>244.5631101334435</v>
      </c>
      <c r="AI424" s="16">
        <v>5.4151791065870345</v>
      </c>
      <c r="AJ424" s="16">
        <v>0.41760096061719676</v>
      </c>
      <c r="AK424" s="16">
        <f t="shared" si="32"/>
        <v>12.967353088900049</v>
      </c>
      <c r="AL424" s="10" t="s">
        <v>94</v>
      </c>
      <c r="AM424" s="10">
        <v>6</v>
      </c>
      <c r="AN424" s="10">
        <v>135</v>
      </c>
      <c r="AO424" s="10">
        <v>153</v>
      </c>
      <c r="AP424" s="10">
        <v>18</v>
      </c>
      <c r="AQ424" s="10">
        <v>-144</v>
      </c>
      <c r="AR424" s="17">
        <v>9</v>
      </c>
      <c r="AS424" s="10">
        <v>6.85</v>
      </c>
      <c r="AT424" s="16">
        <v>1.6600503965005047</v>
      </c>
      <c r="AU424" s="16">
        <v>6.088234829165601</v>
      </c>
      <c r="AV424" s="16">
        <v>0.83188445469433292</v>
      </c>
      <c r="AW424" s="16">
        <f t="shared" si="33"/>
        <v>7.3186063218390807</v>
      </c>
      <c r="AX424" s="10" t="s">
        <v>94</v>
      </c>
      <c r="AY424" s="10">
        <v>135</v>
      </c>
      <c r="AZ424" s="10">
        <v>153</v>
      </c>
      <c r="BA424" s="10">
        <v>18</v>
      </c>
      <c r="BB424" s="10">
        <v>-144</v>
      </c>
      <c r="BC424" s="10">
        <v>9</v>
      </c>
      <c r="BD424" s="16">
        <v>1.6905430403541166</v>
      </c>
      <c r="BE424" s="18">
        <f t="shared" si="36"/>
        <v>1.6752967184273106</v>
      </c>
      <c r="BF424" s="16">
        <v>1.6752967184273106</v>
      </c>
      <c r="BG424" s="16">
        <v>1.6752967184273106</v>
      </c>
      <c r="BH424" s="20">
        <f t="shared" si="34"/>
        <v>3.0492643853611945E-2</v>
      </c>
      <c r="BI424" s="10">
        <v>-144</v>
      </c>
    </row>
    <row r="425" spans="1:61" x14ac:dyDescent="0.25">
      <c r="A425" s="10">
        <v>109</v>
      </c>
      <c r="B425" s="10">
        <v>17</v>
      </c>
      <c r="C425" s="10" t="s">
        <v>88</v>
      </c>
      <c r="D425" s="10">
        <v>493725.57659200003</v>
      </c>
      <c r="E425" s="10">
        <v>5180706.6988500003</v>
      </c>
      <c r="F425" s="10" t="s">
        <v>78</v>
      </c>
      <c r="G425" s="10" t="s">
        <v>192</v>
      </c>
      <c r="H425" s="10">
        <v>6</v>
      </c>
      <c r="I425" s="10" t="s">
        <v>120</v>
      </c>
      <c r="J425" s="10">
        <v>0</v>
      </c>
      <c r="K425" s="10">
        <v>10</v>
      </c>
      <c r="L425" s="10">
        <v>10</v>
      </c>
      <c r="M425" s="10">
        <v>-5</v>
      </c>
      <c r="N425" s="10">
        <v>1</v>
      </c>
      <c r="O425" s="10">
        <v>5.56</v>
      </c>
      <c r="P425" s="11">
        <v>1.1652462766259186</v>
      </c>
      <c r="Q425" s="11">
        <v>1.1652462766259186</v>
      </c>
      <c r="R425" s="12">
        <v>17</v>
      </c>
      <c r="S425" s="12" t="s">
        <v>88</v>
      </c>
      <c r="T425" s="10" t="s">
        <v>78</v>
      </c>
      <c r="U425" s="13">
        <v>10</v>
      </c>
      <c r="V425" s="16">
        <v>1.1599999999999999</v>
      </c>
      <c r="W425" s="16"/>
      <c r="X425" s="15" t="s">
        <v>192</v>
      </c>
      <c r="Y425" s="12">
        <v>2</v>
      </c>
      <c r="Z425" s="16">
        <v>17</v>
      </c>
      <c r="AA425" s="16" t="s">
        <v>88</v>
      </c>
      <c r="AB425" s="16" t="s">
        <v>192</v>
      </c>
      <c r="AC425" s="16" t="s">
        <v>120</v>
      </c>
      <c r="AD425" s="16" t="s">
        <v>78</v>
      </c>
      <c r="AE425" s="16">
        <v>1.1652462766259186</v>
      </c>
      <c r="AF425" s="16">
        <v>1.1599999999999999</v>
      </c>
      <c r="AG425" s="16">
        <v>1.1599999999999999</v>
      </c>
      <c r="AH425" s="16">
        <v>11.652462766259186</v>
      </c>
      <c r="AI425" s="16">
        <v>23.604393825611233</v>
      </c>
      <c r="AJ425" s="16">
        <v>1.7525304000453819</v>
      </c>
      <c r="AK425" s="16">
        <f t="shared" si="32"/>
        <v>13.468749999999998</v>
      </c>
      <c r="AL425" s="10" t="s">
        <v>78</v>
      </c>
      <c r="AM425" s="10">
        <v>1</v>
      </c>
      <c r="AN425" s="10" t="s">
        <v>63</v>
      </c>
      <c r="AO425" s="10" t="s">
        <v>64</v>
      </c>
      <c r="AP425" s="10">
        <v>10</v>
      </c>
      <c r="AQ425" s="10">
        <v>-5</v>
      </c>
      <c r="AR425" s="17" t="s">
        <v>65</v>
      </c>
      <c r="AS425" s="10">
        <v>5.37</v>
      </c>
      <c r="AT425" s="18">
        <v>0.94676962587655855</v>
      </c>
      <c r="AU425" s="18">
        <v>32.328699717177599</v>
      </c>
      <c r="AV425" s="18">
        <v>2.0279473671370467</v>
      </c>
      <c r="AW425" s="18">
        <f t="shared" si="33"/>
        <v>15.941587163979319</v>
      </c>
      <c r="AX425" s="19" t="s">
        <v>78</v>
      </c>
      <c r="AY425" s="19">
        <v>0</v>
      </c>
      <c r="AZ425" s="19">
        <v>10</v>
      </c>
      <c r="BA425" s="19">
        <v>10</v>
      </c>
      <c r="BB425" s="19">
        <v>-5</v>
      </c>
      <c r="BC425" s="19">
        <v>1</v>
      </c>
      <c r="BD425" s="18">
        <v>1.1713746316848104</v>
      </c>
      <c r="BE425" s="16">
        <f t="shared" si="36"/>
        <v>1.0590721287806844</v>
      </c>
      <c r="BF425" s="16">
        <v>0.94676962587655855</v>
      </c>
      <c r="BG425" s="16">
        <v>1.1713746316848104</v>
      </c>
      <c r="BH425" s="20">
        <f t="shared" si="34"/>
        <v>0.22460500580825182</v>
      </c>
      <c r="BI425" s="10">
        <v>-5</v>
      </c>
    </row>
    <row r="426" spans="1:61" x14ac:dyDescent="0.25">
      <c r="A426" s="10">
        <v>109</v>
      </c>
      <c r="B426" s="10">
        <v>17</v>
      </c>
      <c r="C426" s="10" t="s">
        <v>88</v>
      </c>
      <c r="D426" s="10">
        <v>493725.57659200003</v>
      </c>
      <c r="E426" s="10">
        <v>5180706.6988500003</v>
      </c>
      <c r="F426" s="10" t="s">
        <v>78</v>
      </c>
      <c r="G426" s="10" t="s">
        <v>192</v>
      </c>
      <c r="H426" s="10">
        <v>6</v>
      </c>
      <c r="I426" s="10" t="s">
        <v>120</v>
      </c>
      <c r="J426" s="10">
        <v>10</v>
      </c>
      <c r="K426" s="10">
        <v>20</v>
      </c>
      <c r="L426" s="10">
        <v>10</v>
      </c>
      <c r="M426" s="10">
        <v>-15</v>
      </c>
      <c r="N426" s="10">
        <v>2</v>
      </c>
      <c r="O426" s="10">
        <v>5.67</v>
      </c>
      <c r="P426" s="11">
        <v>1.1652462766259186</v>
      </c>
      <c r="Q426" s="11">
        <v>1.1652462766259186</v>
      </c>
      <c r="R426" s="12">
        <v>17</v>
      </c>
      <c r="S426" s="12" t="s">
        <v>88</v>
      </c>
      <c r="T426" s="10" t="s">
        <v>78</v>
      </c>
      <c r="U426" s="13">
        <v>10</v>
      </c>
      <c r="V426" s="16">
        <v>1.1599999999999999</v>
      </c>
      <c r="W426" s="16"/>
      <c r="X426" s="15" t="s">
        <v>192</v>
      </c>
      <c r="Y426" s="12">
        <v>3</v>
      </c>
      <c r="Z426" s="16">
        <v>17</v>
      </c>
      <c r="AA426" s="16" t="s">
        <v>88</v>
      </c>
      <c r="AB426" s="16" t="s">
        <v>192</v>
      </c>
      <c r="AC426" s="16" t="s">
        <v>120</v>
      </c>
      <c r="AD426" s="16" t="s">
        <v>78</v>
      </c>
      <c r="AE426" s="16">
        <v>1.1652462766259186</v>
      </c>
      <c r="AF426" s="16">
        <v>1.1599999999999999</v>
      </c>
      <c r="AG426" s="16">
        <v>1.1599999999999999</v>
      </c>
      <c r="AH426" s="16">
        <v>23.304925532518372</v>
      </c>
      <c r="AI426" s="16">
        <v>21.194664525548834</v>
      </c>
      <c r="AJ426" s="16">
        <v>1.5944064803072446</v>
      </c>
      <c r="AK426" s="16">
        <f t="shared" si="32"/>
        <v>13.293137469853102</v>
      </c>
      <c r="AL426" s="10" t="s">
        <v>78</v>
      </c>
      <c r="AM426" s="10">
        <v>1</v>
      </c>
      <c r="AN426" s="10" t="s">
        <v>64</v>
      </c>
      <c r="AO426" s="10" t="s">
        <v>68</v>
      </c>
      <c r="AP426" s="10">
        <v>10</v>
      </c>
      <c r="AQ426" s="10">
        <v>-15</v>
      </c>
      <c r="AR426" s="17" t="s">
        <v>69</v>
      </c>
      <c r="AS426" s="10">
        <v>5.76</v>
      </c>
      <c r="AT426" s="18">
        <v>1.2343160290307775</v>
      </c>
      <c r="AU426" s="18">
        <v>23.48039382025248</v>
      </c>
      <c r="AV426" s="18">
        <v>1.8594970977348664</v>
      </c>
      <c r="AW426" s="18">
        <f t="shared" si="33"/>
        <v>12.627281778957849</v>
      </c>
      <c r="AX426" s="19" t="s">
        <v>78</v>
      </c>
      <c r="AY426" s="19">
        <v>10</v>
      </c>
      <c r="AZ426" s="19">
        <v>20</v>
      </c>
      <c r="BA426" s="19">
        <v>10</v>
      </c>
      <c r="BB426" s="19">
        <v>-15</v>
      </c>
      <c r="BC426" s="19">
        <v>2</v>
      </c>
      <c r="BD426" s="18">
        <v>1.2732678158688708</v>
      </c>
      <c r="BE426" s="16">
        <f t="shared" si="36"/>
        <v>1.2537919224498242</v>
      </c>
      <c r="BF426" s="16">
        <v>1.2343160290307775</v>
      </c>
      <c r="BG426" s="16">
        <v>1.2732678158688708</v>
      </c>
      <c r="BH426" s="20">
        <f t="shared" si="34"/>
        <v>3.8951786838093305E-2</v>
      </c>
      <c r="BI426" s="10">
        <v>-15</v>
      </c>
    </row>
    <row r="427" spans="1:61" x14ac:dyDescent="0.25">
      <c r="A427" s="10">
        <v>109</v>
      </c>
      <c r="B427" s="10">
        <v>17</v>
      </c>
      <c r="C427" s="10" t="s">
        <v>88</v>
      </c>
      <c r="D427" s="10">
        <v>493725.57659200003</v>
      </c>
      <c r="E427" s="10">
        <v>5180706.6988500003</v>
      </c>
      <c r="F427" s="10" t="s">
        <v>78</v>
      </c>
      <c r="G427" s="10" t="s">
        <v>192</v>
      </c>
      <c r="H427" s="10">
        <v>6</v>
      </c>
      <c r="I427" s="10" t="s">
        <v>120</v>
      </c>
      <c r="J427" s="10">
        <v>20</v>
      </c>
      <c r="K427" s="10">
        <v>30</v>
      </c>
      <c r="L427" s="10">
        <v>10</v>
      </c>
      <c r="M427" s="10">
        <v>-25</v>
      </c>
      <c r="N427" s="10">
        <v>3</v>
      </c>
      <c r="O427" s="10">
        <v>6.19</v>
      </c>
      <c r="P427" s="11">
        <v>1.1652462766259186</v>
      </c>
      <c r="Q427" s="11">
        <v>1.1652462766259186</v>
      </c>
      <c r="R427" s="12">
        <v>17</v>
      </c>
      <c r="S427" s="12" t="s">
        <v>88</v>
      </c>
      <c r="T427" s="10" t="s">
        <v>78</v>
      </c>
      <c r="U427" s="21">
        <v>10</v>
      </c>
      <c r="V427" s="16">
        <v>1.1599999999999999</v>
      </c>
      <c r="W427" s="16"/>
      <c r="X427" s="15" t="s">
        <v>192</v>
      </c>
      <c r="Y427" s="12">
        <v>4</v>
      </c>
      <c r="Z427" s="16">
        <v>17</v>
      </c>
      <c r="AA427" s="16" t="s">
        <v>88</v>
      </c>
      <c r="AB427" s="16" t="s">
        <v>192</v>
      </c>
      <c r="AC427" s="16" t="s">
        <v>120</v>
      </c>
      <c r="AD427" s="16" t="s">
        <v>78</v>
      </c>
      <c r="AE427" s="16">
        <v>1.1652462766259186</v>
      </c>
      <c r="AF427" s="16">
        <v>1.1599999999999999</v>
      </c>
      <c r="AG427" s="16">
        <v>1.1599999999999999</v>
      </c>
      <c r="AH427" s="16">
        <v>34.957388298777559</v>
      </c>
      <c r="AI427" s="16">
        <v>20.729005088353791</v>
      </c>
      <c r="AJ427" s="16">
        <v>1.6861870805754087</v>
      </c>
      <c r="AK427" s="16">
        <f t="shared" si="32"/>
        <v>12.293419471153848</v>
      </c>
      <c r="AL427" s="10" t="s">
        <v>78</v>
      </c>
      <c r="AM427" s="10">
        <v>1</v>
      </c>
      <c r="AN427" s="10" t="s">
        <v>68</v>
      </c>
      <c r="AO427" s="10" t="s">
        <v>70</v>
      </c>
      <c r="AP427" s="10">
        <v>10</v>
      </c>
      <c r="AQ427" s="10">
        <v>-25</v>
      </c>
      <c r="AR427" s="17" t="s">
        <v>71</v>
      </c>
      <c r="AS427" s="10">
        <v>6.44</v>
      </c>
      <c r="AT427" s="18">
        <v>1.1652462766259186</v>
      </c>
      <c r="AU427" s="18">
        <v>16.804016555222372</v>
      </c>
      <c r="AV427" s="18">
        <v>1.3286138046088722</v>
      </c>
      <c r="AW427" s="18">
        <f t="shared" si="33"/>
        <v>12.647781091036661</v>
      </c>
      <c r="AX427" s="19" t="s">
        <v>78</v>
      </c>
      <c r="AY427" s="19">
        <v>20</v>
      </c>
      <c r="AZ427" s="19">
        <v>30</v>
      </c>
      <c r="BA427" s="19">
        <v>10</v>
      </c>
      <c r="BB427" s="19">
        <v>-25</v>
      </c>
      <c r="BC427" s="19">
        <v>3</v>
      </c>
      <c r="BD427" s="18">
        <v>1.167316548158865</v>
      </c>
      <c r="BE427" s="16">
        <f t="shared" si="36"/>
        <v>1.1662814123923919</v>
      </c>
      <c r="BF427" s="16">
        <v>1.1652462766259186</v>
      </c>
      <c r="BG427" s="16">
        <v>1.167316548158865</v>
      </c>
      <c r="BH427" s="20">
        <f t="shared" si="34"/>
        <v>2.0702715329463661E-3</v>
      </c>
      <c r="BI427" s="10">
        <v>-25</v>
      </c>
    </row>
    <row r="428" spans="1:61" x14ac:dyDescent="0.25">
      <c r="A428" s="10">
        <v>109</v>
      </c>
      <c r="B428" s="10">
        <v>17</v>
      </c>
      <c r="C428" s="10" t="s">
        <v>88</v>
      </c>
      <c r="D428" s="10">
        <v>493725.57659200003</v>
      </c>
      <c r="E428" s="10">
        <v>5180706.6988500003</v>
      </c>
      <c r="F428" s="10" t="s">
        <v>82</v>
      </c>
      <c r="G428" s="10" t="s">
        <v>192</v>
      </c>
      <c r="H428" s="10">
        <v>6</v>
      </c>
      <c r="I428" s="10" t="s">
        <v>120</v>
      </c>
      <c r="J428" s="10">
        <v>30</v>
      </c>
      <c r="K428" s="10">
        <v>68</v>
      </c>
      <c r="L428" s="10">
        <v>38</v>
      </c>
      <c r="M428" s="10">
        <v>-49</v>
      </c>
      <c r="N428" s="10">
        <v>4</v>
      </c>
      <c r="O428" s="10">
        <v>6.09</v>
      </c>
      <c r="P428" s="11">
        <v>1.2666669775957098</v>
      </c>
      <c r="Q428" s="22">
        <v>1.2055791559872868</v>
      </c>
      <c r="R428" s="13">
        <v>17</v>
      </c>
      <c r="S428" s="13" t="s">
        <v>88</v>
      </c>
      <c r="T428" s="10" t="s">
        <v>82</v>
      </c>
      <c r="U428" s="12">
        <v>38</v>
      </c>
      <c r="V428" s="16">
        <v>1.33</v>
      </c>
      <c r="W428" s="16"/>
      <c r="X428" s="15" t="s">
        <v>192</v>
      </c>
      <c r="Y428" s="12">
        <v>5</v>
      </c>
      <c r="Z428" s="16">
        <v>17</v>
      </c>
      <c r="AA428" s="16" t="s">
        <v>88</v>
      </c>
      <c r="AB428" s="16" t="s">
        <v>192</v>
      </c>
      <c r="AC428" s="16" t="s">
        <v>120</v>
      </c>
      <c r="AD428" s="16" t="s">
        <v>82</v>
      </c>
      <c r="AE428" s="16">
        <v>1.2666669775957098</v>
      </c>
      <c r="AF428" s="16">
        <v>1.33</v>
      </c>
      <c r="AG428" s="16">
        <v>1.2389489</v>
      </c>
      <c r="AH428" s="16">
        <v>83.090733447414522</v>
      </c>
      <c r="AI428" s="16">
        <v>54.834609149803285</v>
      </c>
      <c r="AJ428" s="16">
        <v>4.8041414459016982</v>
      </c>
      <c r="AK428" s="16">
        <f t="shared" si="32"/>
        <v>11.414028868067867</v>
      </c>
      <c r="AL428" s="10" t="s">
        <v>82</v>
      </c>
      <c r="AM428" s="10">
        <v>2</v>
      </c>
      <c r="AN428" s="10">
        <v>30</v>
      </c>
      <c r="AO428" s="10">
        <v>68</v>
      </c>
      <c r="AP428" s="10">
        <v>38</v>
      </c>
      <c r="AQ428" s="10">
        <v>-49</v>
      </c>
      <c r="AR428" s="17">
        <v>4</v>
      </c>
      <c r="AS428" s="10">
        <v>6.15</v>
      </c>
      <c r="AT428" s="16">
        <v>1.2666669775957098</v>
      </c>
      <c r="AU428" s="16">
        <v>42.150370346661404</v>
      </c>
      <c r="AV428" s="16">
        <v>4.02394765442605</v>
      </c>
      <c r="AW428" s="16">
        <f t="shared" si="33"/>
        <v>10.474880382775124</v>
      </c>
      <c r="AX428" s="10" t="s">
        <v>82</v>
      </c>
      <c r="AY428" s="10">
        <v>30</v>
      </c>
      <c r="AZ428" s="10">
        <v>52</v>
      </c>
      <c r="BA428" s="10">
        <v>22</v>
      </c>
      <c r="BB428" s="10">
        <v>-41</v>
      </c>
      <c r="BC428" s="10">
        <v>4</v>
      </c>
      <c r="BD428" s="16">
        <v>1.1444913343788636</v>
      </c>
      <c r="BE428" s="18">
        <f t="shared" si="36"/>
        <v>1.2055791559872868</v>
      </c>
      <c r="BF428" s="16">
        <v>1.2055791559872868</v>
      </c>
      <c r="BG428" s="16">
        <v>1.2055791559872868</v>
      </c>
      <c r="BH428" s="20">
        <f t="shared" si="34"/>
        <v>-0.12217564321684615</v>
      </c>
      <c r="BI428" s="10">
        <v>-41</v>
      </c>
    </row>
    <row r="429" spans="1:61" x14ac:dyDescent="0.25">
      <c r="A429" s="10">
        <v>109</v>
      </c>
      <c r="B429" s="10">
        <v>17</v>
      </c>
      <c r="C429" s="10" t="s">
        <v>88</v>
      </c>
      <c r="D429" s="10">
        <v>493725.57659200003</v>
      </c>
      <c r="E429" s="10">
        <v>5180706.6988500003</v>
      </c>
      <c r="F429" s="10" t="s">
        <v>93</v>
      </c>
      <c r="G429" s="10" t="s">
        <v>192</v>
      </c>
      <c r="H429" s="10">
        <v>6</v>
      </c>
      <c r="I429" s="10" t="s">
        <v>120</v>
      </c>
      <c r="J429" s="10">
        <v>68</v>
      </c>
      <c r="K429" s="10">
        <v>100</v>
      </c>
      <c r="L429" s="10">
        <v>32</v>
      </c>
      <c r="M429" s="10">
        <v>-84</v>
      </c>
      <c r="N429" s="10">
        <v>5</v>
      </c>
      <c r="O429" s="10">
        <v>6.37</v>
      </c>
      <c r="P429" s="11">
        <v>1.6007188515086095</v>
      </c>
      <c r="Q429" s="22">
        <v>1.5331741657605176</v>
      </c>
      <c r="R429" s="12">
        <v>17</v>
      </c>
      <c r="S429" s="12" t="s">
        <v>88</v>
      </c>
      <c r="T429" s="10" t="s">
        <v>93</v>
      </c>
      <c r="U429" s="12">
        <v>32</v>
      </c>
      <c r="V429" s="16">
        <v>1.53</v>
      </c>
      <c r="W429" s="16"/>
      <c r="X429" s="15" t="s">
        <v>192</v>
      </c>
      <c r="Y429" s="12">
        <v>6</v>
      </c>
      <c r="Z429" s="16">
        <v>17</v>
      </c>
      <c r="AA429" s="16" t="s">
        <v>88</v>
      </c>
      <c r="AB429" s="16" t="s">
        <v>192</v>
      </c>
      <c r="AC429" s="16" t="s">
        <v>120</v>
      </c>
      <c r="AD429" s="16" t="s">
        <v>93</v>
      </c>
      <c r="AE429" s="16">
        <v>1.6007188515086095</v>
      </c>
      <c r="AF429" s="16">
        <v>1.53</v>
      </c>
      <c r="AG429" s="16">
        <v>1.4826972</v>
      </c>
      <c r="AH429" s="16">
        <v>134.31373669569001</v>
      </c>
      <c r="AI429" s="16">
        <v>22.005252881441599</v>
      </c>
      <c r="AJ429" s="16">
        <v>1.9476352781880935</v>
      </c>
      <c r="AK429" s="16">
        <f t="shared" si="32"/>
        <v>11.298446443172526</v>
      </c>
      <c r="AL429" s="10" t="s">
        <v>93</v>
      </c>
      <c r="AM429" s="10">
        <v>10</v>
      </c>
      <c r="AN429" s="10">
        <v>68</v>
      </c>
      <c r="AO429" s="10">
        <v>100</v>
      </c>
      <c r="AP429" s="10">
        <v>32</v>
      </c>
      <c r="AQ429" s="10">
        <v>-84</v>
      </c>
      <c r="AR429" s="17">
        <v>5</v>
      </c>
      <c r="AS429" s="10">
        <v>6.5</v>
      </c>
      <c r="AT429" s="16">
        <v>1.6007188515086095</v>
      </c>
      <c r="AU429" s="16">
        <v>23.524164241770521</v>
      </c>
      <c r="AV429" s="16">
        <v>3.092844936130875</v>
      </c>
      <c r="AW429" s="16">
        <f t="shared" si="33"/>
        <v>7.6059953627028802</v>
      </c>
      <c r="AX429" s="10" t="s">
        <v>93</v>
      </c>
      <c r="AY429" s="10">
        <v>52</v>
      </c>
      <c r="AZ429" s="10">
        <v>100</v>
      </c>
      <c r="BA429" s="10">
        <v>48</v>
      </c>
      <c r="BB429" s="10">
        <v>-76</v>
      </c>
      <c r="BC429" s="10">
        <v>5</v>
      </c>
      <c r="BD429" s="16">
        <v>1.4656294800124259</v>
      </c>
      <c r="BE429" s="18">
        <f t="shared" si="36"/>
        <v>1.5331741657605176</v>
      </c>
      <c r="BF429" s="16">
        <v>1.5331741657605176</v>
      </c>
      <c r="BG429" s="16">
        <v>1.5331741657605176</v>
      </c>
      <c r="BH429" s="20">
        <f t="shared" si="34"/>
        <v>-0.13508937149618361</v>
      </c>
      <c r="BI429" s="10">
        <v>-76</v>
      </c>
    </row>
    <row r="430" spans="1:61" x14ac:dyDescent="0.25">
      <c r="A430" s="10">
        <v>109</v>
      </c>
      <c r="B430" s="10">
        <v>17</v>
      </c>
      <c r="C430" s="10" t="s">
        <v>88</v>
      </c>
      <c r="D430" s="10">
        <v>493725.57659200003</v>
      </c>
      <c r="E430" s="10">
        <v>5180706.6988500003</v>
      </c>
      <c r="F430" s="10" t="s">
        <v>89</v>
      </c>
      <c r="G430" s="10" t="s">
        <v>192</v>
      </c>
      <c r="H430" s="10">
        <v>6</v>
      </c>
      <c r="I430" s="10" t="s">
        <v>120</v>
      </c>
      <c r="J430" s="10">
        <v>100</v>
      </c>
      <c r="K430" s="10">
        <v>119</v>
      </c>
      <c r="L430" s="10">
        <v>19</v>
      </c>
      <c r="M430" s="10">
        <v>-109.5</v>
      </c>
      <c r="N430" s="10">
        <v>6</v>
      </c>
      <c r="O430" s="10">
        <v>6.46</v>
      </c>
      <c r="P430" s="11">
        <v>1.6588607915883868</v>
      </c>
      <c r="Q430" s="22">
        <v>1.5998136153985487</v>
      </c>
      <c r="R430" s="12">
        <v>17</v>
      </c>
      <c r="S430" s="12" t="s">
        <v>88</v>
      </c>
      <c r="T430" s="10" t="s">
        <v>89</v>
      </c>
      <c r="U430" s="12">
        <v>19</v>
      </c>
      <c r="V430" s="16">
        <v>1.6</v>
      </c>
      <c r="W430" s="16"/>
      <c r="X430" s="15" t="s">
        <v>192</v>
      </c>
      <c r="Y430" s="12">
        <v>7</v>
      </c>
      <c r="Z430" s="16">
        <v>17</v>
      </c>
      <c r="AA430" s="16" t="s">
        <v>88</v>
      </c>
      <c r="AB430" s="16" t="s">
        <v>192</v>
      </c>
      <c r="AC430" s="16" t="s">
        <v>120</v>
      </c>
      <c r="AD430" s="16" t="s">
        <v>89</v>
      </c>
      <c r="AE430" s="16">
        <v>1.6588607915883868</v>
      </c>
      <c r="AF430" s="16">
        <v>1.6</v>
      </c>
      <c r="AG430" s="16">
        <v>1.5616000000000001</v>
      </c>
      <c r="AH430" s="16">
        <v>165.83209173586937</v>
      </c>
      <c r="AI430" s="16">
        <v>9.3846745141121151</v>
      </c>
      <c r="AJ430" s="16">
        <v>1.2297029369367556</v>
      </c>
      <c r="AK430" s="16">
        <f t="shared" si="32"/>
        <v>7.6316598360655741</v>
      </c>
      <c r="AL430" s="10" t="s">
        <v>89</v>
      </c>
      <c r="AM430" s="10">
        <v>6</v>
      </c>
      <c r="AN430" s="10">
        <v>100</v>
      </c>
      <c r="AO430" s="10">
        <v>119</v>
      </c>
      <c r="AP430" s="10">
        <v>19</v>
      </c>
      <c r="AQ430" s="10">
        <v>-109.5</v>
      </c>
      <c r="AR430" s="17">
        <v>6</v>
      </c>
      <c r="AS430" s="10">
        <v>6.69</v>
      </c>
      <c r="AT430" s="16">
        <v>1.6588607915883868</v>
      </c>
      <c r="AU430" s="16">
        <v>9.1138475434182595</v>
      </c>
      <c r="AV430" s="16">
        <v>1.7130225964337478</v>
      </c>
      <c r="AW430" s="16">
        <f t="shared" si="33"/>
        <v>5.3203311867525285</v>
      </c>
      <c r="AX430" s="10" t="s">
        <v>89</v>
      </c>
      <c r="AY430" s="10">
        <v>100</v>
      </c>
      <c r="AZ430" s="10">
        <v>119</v>
      </c>
      <c r="BA430" s="10">
        <v>19</v>
      </c>
      <c r="BB430" s="10">
        <v>-109.5</v>
      </c>
      <c r="BC430" s="10">
        <v>6</v>
      </c>
      <c r="BD430" s="16">
        <v>1.5407664392087106</v>
      </c>
      <c r="BE430" s="18">
        <f t="shared" si="36"/>
        <v>1.5998136153985487</v>
      </c>
      <c r="BF430" s="16">
        <v>1.5998136153985487</v>
      </c>
      <c r="BG430" s="16">
        <v>1.5998136153985487</v>
      </c>
      <c r="BH430" s="20">
        <f t="shared" si="34"/>
        <v>-0.11809435237967625</v>
      </c>
      <c r="BI430" s="10">
        <v>-109.5</v>
      </c>
    </row>
    <row r="431" spans="1:61" x14ac:dyDescent="0.25">
      <c r="A431" s="10">
        <v>109</v>
      </c>
      <c r="B431" s="10">
        <v>17</v>
      </c>
      <c r="C431" s="10" t="s">
        <v>88</v>
      </c>
      <c r="D431" s="10">
        <v>493725.57659200003</v>
      </c>
      <c r="E431" s="10">
        <v>5180706.6988500003</v>
      </c>
      <c r="F431" s="10" t="s">
        <v>90</v>
      </c>
      <c r="G431" s="10" t="s">
        <v>192</v>
      </c>
      <c r="H431" s="10">
        <v>6</v>
      </c>
      <c r="I431" s="10" t="s">
        <v>120</v>
      </c>
      <c r="J431" s="10">
        <v>119</v>
      </c>
      <c r="K431" s="10">
        <v>145</v>
      </c>
      <c r="L431" s="10">
        <v>26</v>
      </c>
      <c r="M431" s="10">
        <v>-132</v>
      </c>
      <c r="N431" s="10">
        <v>7</v>
      </c>
      <c r="O431" s="10">
        <v>5.95</v>
      </c>
      <c r="P431" s="11">
        <v>1.6578178075614156</v>
      </c>
      <c r="Q431" s="22">
        <v>1.6532100385774187</v>
      </c>
      <c r="R431" s="12">
        <v>17</v>
      </c>
      <c r="S431" s="12" t="s">
        <v>88</v>
      </c>
      <c r="T431" s="10" t="s">
        <v>90</v>
      </c>
      <c r="U431" s="12">
        <v>26</v>
      </c>
      <c r="V431" s="16">
        <v>1.65</v>
      </c>
      <c r="W431" s="16"/>
      <c r="X431" s="15" t="s">
        <v>192</v>
      </c>
      <c r="Y431" s="12">
        <v>8</v>
      </c>
      <c r="Z431" s="16">
        <v>17</v>
      </c>
      <c r="AA431" s="16" t="s">
        <v>88</v>
      </c>
      <c r="AB431" s="16" t="s">
        <v>192</v>
      </c>
      <c r="AC431" s="16" t="s">
        <v>120</v>
      </c>
      <c r="AD431" s="16" t="s">
        <v>90</v>
      </c>
      <c r="AE431" s="16">
        <v>1.6578178075614156</v>
      </c>
      <c r="AF431" s="16">
        <v>1.65</v>
      </c>
      <c r="AG431" s="16">
        <v>1.6345375</v>
      </c>
      <c r="AH431" s="16">
        <v>208.93535473246618</v>
      </c>
      <c r="AI431" s="16">
        <v>14.592925028238321</v>
      </c>
      <c r="AJ431" s="16">
        <v>1.451134967093761</v>
      </c>
      <c r="AK431" s="16">
        <f t="shared" si="32"/>
        <v>10.056214865708933</v>
      </c>
      <c r="AL431" s="10" t="s">
        <v>90</v>
      </c>
      <c r="AM431" s="10">
        <v>6</v>
      </c>
      <c r="AN431" s="10">
        <v>119</v>
      </c>
      <c r="AO431" s="10">
        <v>145</v>
      </c>
      <c r="AP431" s="10">
        <v>26</v>
      </c>
      <c r="AQ431" s="10">
        <v>-132</v>
      </c>
      <c r="AR431" s="17">
        <v>7</v>
      </c>
      <c r="AS431" s="10">
        <v>6.77</v>
      </c>
      <c r="AT431" s="16">
        <v>1.6578178075614156</v>
      </c>
      <c r="AU431" s="16">
        <v>15.755104690516063</v>
      </c>
      <c r="AV431" s="16">
        <v>2.5482649083588029</v>
      </c>
      <c r="AW431" s="16">
        <f t="shared" si="33"/>
        <v>6.1826792963464143</v>
      </c>
      <c r="AX431" s="10" t="s">
        <v>90</v>
      </c>
      <c r="AY431" s="10">
        <v>119</v>
      </c>
      <c r="AZ431" s="10">
        <v>145</v>
      </c>
      <c r="BA431" s="10">
        <v>26</v>
      </c>
      <c r="BB431" s="10">
        <v>-132</v>
      </c>
      <c r="BC431" s="10">
        <v>7</v>
      </c>
      <c r="BD431" s="16">
        <v>1.6486022695934219</v>
      </c>
      <c r="BE431" s="18">
        <f t="shared" si="36"/>
        <v>1.6532100385774187</v>
      </c>
      <c r="BF431" s="16">
        <v>1.6532100385774187</v>
      </c>
      <c r="BG431" s="16">
        <v>1.6532100385774187</v>
      </c>
      <c r="BH431" s="20">
        <f t="shared" si="34"/>
        <v>-9.2155379679936811E-3</v>
      </c>
      <c r="BI431" s="10">
        <v>-132</v>
      </c>
    </row>
    <row r="432" spans="1:61" x14ac:dyDescent="0.25">
      <c r="A432" s="10">
        <v>109</v>
      </c>
      <c r="B432" s="10">
        <v>17</v>
      </c>
      <c r="C432" s="10" t="s">
        <v>88</v>
      </c>
      <c r="D432" s="10">
        <v>493725.57659200003</v>
      </c>
      <c r="E432" s="10">
        <v>5180706.6988500003</v>
      </c>
      <c r="F432" s="10" t="s">
        <v>94</v>
      </c>
      <c r="G432" s="10" t="s">
        <v>192</v>
      </c>
      <c r="H432" s="10">
        <v>6</v>
      </c>
      <c r="I432" s="10" t="s">
        <v>120</v>
      </c>
      <c r="J432" s="10">
        <v>145</v>
      </c>
      <c r="K432" s="10">
        <v>153</v>
      </c>
      <c r="L432" s="10">
        <v>8</v>
      </c>
      <c r="M432" s="10">
        <v>-149</v>
      </c>
      <c r="N432" s="10">
        <v>8</v>
      </c>
      <c r="O432" s="10">
        <v>6.66</v>
      </c>
      <c r="P432" s="11">
        <v>1.7430631901861349</v>
      </c>
      <c r="Q432" s="22">
        <v>1.6747666985099767</v>
      </c>
      <c r="R432" s="12">
        <v>17</v>
      </c>
      <c r="S432" s="12" t="s">
        <v>88</v>
      </c>
      <c r="T432" s="10" t="s">
        <v>94</v>
      </c>
      <c r="U432" s="12">
        <v>8</v>
      </c>
      <c r="V432" s="16">
        <v>1.65</v>
      </c>
      <c r="W432" s="16"/>
      <c r="X432" s="15" t="s">
        <v>192</v>
      </c>
      <c r="Y432" s="12">
        <v>9</v>
      </c>
      <c r="Z432" s="16">
        <v>17</v>
      </c>
      <c r="AA432" s="16" t="s">
        <v>88</v>
      </c>
      <c r="AB432" s="16" t="s">
        <v>192</v>
      </c>
      <c r="AC432" s="16" t="s">
        <v>120</v>
      </c>
      <c r="AD432" s="16" t="s">
        <v>94</v>
      </c>
      <c r="AE432" s="16">
        <v>1.7430631901861349</v>
      </c>
      <c r="AF432" s="16">
        <v>1.65</v>
      </c>
      <c r="AG432" s="16">
        <v>1.6416667</v>
      </c>
      <c r="AH432" s="16">
        <v>222.87986025395526</v>
      </c>
      <c r="AI432" s="16">
        <v>3.3312236406896969</v>
      </c>
      <c r="AJ432" s="16">
        <v>0.46306740182957135</v>
      </c>
      <c r="AK432" s="16">
        <f t="shared" si="32"/>
        <v>7.1938202247191008</v>
      </c>
      <c r="AL432" s="10" t="s">
        <v>94</v>
      </c>
      <c r="AM432" s="10">
        <v>6</v>
      </c>
      <c r="AN432" s="10">
        <v>145</v>
      </c>
      <c r="AO432" s="10">
        <v>153</v>
      </c>
      <c r="AP432" s="10">
        <v>8</v>
      </c>
      <c r="AQ432" s="10">
        <v>-149</v>
      </c>
      <c r="AR432" s="17">
        <v>8</v>
      </c>
      <c r="AS432" s="10">
        <v>6.76</v>
      </c>
      <c r="AT432" s="16">
        <v>1.7430631901861349</v>
      </c>
      <c r="AU432" s="16">
        <v>5.3859258126199441</v>
      </c>
      <c r="AV432" s="16">
        <v>0.91531734243054341</v>
      </c>
      <c r="AW432" s="16">
        <f t="shared" si="33"/>
        <v>5.8842169408897025</v>
      </c>
      <c r="AX432" s="10" t="s">
        <v>94</v>
      </c>
      <c r="AY432" s="10">
        <v>145</v>
      </c>
      <c r="AZ432" s="10">
        <v>153</v>
      </c>
      <c r="BA432" s="10">
        <v>8</v>
      </c>
      <c r="BB432" s="10">
        <v>-149</v>
      </c>
      <c r="BC432" s="10">
        <v>8</v>
      </c>
      <c r="BD432" s="16">
        <v>1.6064702068338186</v>
      </c>
      <c r="BE432" s="18">
        <f t="shared" si="36"/>
        <v>1.6747666985099767</v>
      </c>
      <c r="BF432" s="16">
        <v>1.6747666985099767</v>
      </c>
      <c r="BG432" s="16">
        <v>1.6747666985099767</v>
      </c>
      <c r="BH432" s="20">
        <f t="shared" si="34"/>
        <v>-0.13659298335231629</v>
      </c>
      <c r="BI432" s="10">
        <v>-149</v>
      </c>
    </row>
    <row r="433" spans="1:61" x14ac:dyDescent="0.25">
      <c r="A433" s="10">
        <v>111</v>
      </c>
      <c r="B433" s="10">
        <v>19</v>
      </c>
      <c r="C433" s="10" t="s">
        <v>88</v>
      </c>
      <c r="D433" s="10">
        <v>493786.67919900001</v>
      </c>
      <c r="E433" s="10">
        <v>5180703.2165999804</v>
      </c>
      <c r="F433" s="10" t="s">
        <v>78</v>
      </c>
      <c r="G433" s="10" t="s">
        <v>119</v>
      </c>
      <c r="H433" s="10">
        <v>3</v>
      </c>
      <c r="I433" s="10" t="s">
        <v>121</v>
      </c>
      <c r="J433" s="10">
        <v>0</v>
      </c>
      <c r="K433" s="10">
        <v>10</v>
      </c>
      <c r="L433" s="10">
        <v>10</v>
      </c>
      <c r="M433" s="10">
        <v>-5</v>
      </c>
      <c r="N433" s="10">
        <v>1</v>
      </c>
      <c r="O433" s="10">
        <v>4.97</v>
      </c>
      <c r="P433" s="11">
        <v>1.3549490924320324</v>
      </c>
      <c r="Q433" s="11">
        <v>1.3549490924320324</v>
      </c>
      <c r="R433" s="12">
        <v>19</v>
      </c>
      <c r="S433" s="12" t="s">
        <v>88</v>
      </c>
      <c r="T433" s="10" t="s">
        <v>78</v>
      </c>
      <c r="U433" s="13">
        <v>10</v>
      </c>
      <c r="V433" s="10">
        <v>1.26</v>
      </c>
      <c r="W433" s="16"/>
      <c r="X433" s="15" t="s">
        <v>119</v>
      </c>
      <c r="Y433" s="12">
        <v>2</v>
      </c>
      <c r="Z433" s="16">
        <v>19</v>
      </c>
      <c r="AA433" s="16" t="s">
        <v>88</v>
      </c>
      <c r="AB433" s="16" t="s">
        <v>119</v>
      </c>
      <c r="AC433" s="16" t="s">
        <v>121</v>
      </c>
      <c r="AD433" s="16" t="s">
        <v>78</v>
      </c>
      <c r="AE433" s="16">
        <v>1.3549490924320324</v>
      </c>
      <c r="AF433" s="16">
        <v>1.26</v>
      </c>
      <c r="AG433" s="16">
        <v>1.2511764999999999</v>
      </c>
      <c r="AH433" s="16">
        <v>13.549490924320324</v>
      </c>
      <c r="AI433" s="16">
        <v>24.558452300330586</v>
      </c>
      <c r="AJ433" s="16">
        <v>1.7599433761599668</v>
      </c>
      <c r="AK433" s="16">
        <f t="shared" si="32"/>
        <v>13.954115020401879</v>
      </c>
      <c r="AL433" s="10" t="s">
        <v>78</v>
      </c>
      <c r="AM433" s="10">
        <v>1</v>
      </c>
      <c r="AN433" s="10" t="s">
        <v>63</v>
      </c>
      <c r="AO433" s="10" t="s">
        <v>64</v>
      </c>
      <c r="AP433" s="10">
        <v>10</v>
      </c>
      <c r="AQ433" s="10">
        <v>-5</v>
      </c>
      <c r="AR433" s="17" t="s">
        <v>65</v>
      </c>
      <c r="AS433" s="10">
        <v>4.88</v>
      </c>
      <c r="AT433" s="18">
        <v>0.97690717139811434</v>
      </c>
      <c r="AU433" s="18">
        <v>39.12043865297175</v>
      </c>
      <c r="AV433" s="18">
        <v>2.2127483629336555</v>
      </c>
      <c r="AW433" s="18">
        <f t="shared" si="33"/>
        <v>17.679569583369155</v>
      </c>
      <c r="AX433" s="19" t="s">
        <v>78</v>
      </c>
      <c r="AY433" s="19">
        <v>0</v>
      </c>
      <c r="AZ433" s="19">
        <v>10</v>
      </c>
      <c r="BA433" s="19">
        <v>10</v>
      </c>
      <c r="BB433" s="19">
        <v>-5</v>
      </c>
      <c r="BC433" s="19">
        <v>1</v>
      </c>
      <c r="BD433" s="18">
        <v>1.2348042415794764</v>
      </c>
      <c r="BE433" s="16">
        <f t="shared" si="36"/>
        <v>1.1058557064887955</v>
      </c>
      <c r="BF433" s="16">
        <v>0.97690717139811434</v>
      </c>
      <c r="BG433" s="16">
        <v>1.2348042415794764</v>
      </c>
      <c r="BH433" s="20">
        <f t="shared" si="34"/>
        <v>0.2578970701813621</v>
      </c>
      <c r="BI433" s="10">
        <v>-5</v>
      </c>
    </row>
    <row r="434" spans="1:61" x14ac:dyDescent="0.25">
      <c r="A434" s="10">
        <v>111</v>
      </c>
      <c r="B434" s="10">
        <v>19</v>
      </c>
      <c r="C434" s="10" t="s">
        <v>88</v>
      </c>
      <c r="D434" s="10">
        <v>493786.67919900001</v>
      </c>
      <c r="E434" s="10">
        <v>5180703.2165999804</v>
      </c>
      <c r="F434" s="10" t="s">
        <v>78</v>
      </c>
      <c r="G434" s="10" t="s">
        <v>119</v>
      </c>
      <c r="H434" s="10">
        <v>3</v>
      </c>
      <c r="I434" s="10" t="s">
        <v>121</v>
      </c>
      <c r="J434" s="10">
        <v>10</v>
      </c>
      <c r="K434" s="10">
        <v>20</v>
      </c>
      <c r="L434" s="10">
        <v>10</v>
      </c>
      <c r="M434" s="10">
        <v>-15</v>
      </c>
      <c r="N434" s="10">
        <v>2</v>
      </c>
      <c r="O434" s="10">
        <v>5.09</v>
      </c>
      <c r="P434" s="11">
        <v>1.3549490924320324</v>
      </c>
      <c r="Q434" s="11">
        <v>1.3549490924320324</v>
      </c>
      <c r="R434" s="12">
        <v>19</v>
      </c>
      <c r="S434" s="12" t="s">
        <v>88</v>
      </c>
      <c r="T434" s="10" t="s">
        <v>78</v>
      </c>
      <c r="U434" s="21">
        <v>10</v>
      </c>
      <c r="V434" s="10">
        <v>1.26</v>
      </c>
      <c r="W434" s="16"/>
      <c r="X434" s="15" t="s">
        <v>119</v>
      </c>
      <c r="Y434" s="12">
        <v>3</v>
      </c>
      <c r="Z434" s="16">
        <v>19</v>
      </c>
      <c r="AA434" s="16" t="s">
        <v>88</v>
      </c>
      <c r="AB434" s="16" t="s">
        <v>119</v>
      </c>
      <c r="AC434" s="16" t="s">
        <v>121</v>
      </c>
      <c r="AD434" s="16" t="s">
        <v>78</v>
      </c>
      <c r="AE434" s="16">
        <v>1.3549490924320324</v>
      </c>
      <c r="AF434" s="16">
        <v>1.26</v>
      </c>
      <c r="AG434" s="16">
        <v>1.2511764999999999</v>
      </c>
      <c r="AH434" s="16">
        <v>27.098981848640648</v>
      </c>
      <c r="AI434" s="16">
        <v>22.154772610356162</v>
      </c>
      <c r="AJ434" s="16">
        <v>1.684066226983773</v>
      </c>
      <c r="AK434" s="16">
        <f t="shared" si="32"/>
        <v>13.155523372757262</v>
      </c>
      <c r="AL434" s="10" t="s">
        <v>78</v>
      </c>
      <c r="AM434" s="10">
        <v>1</v>
      </c>
      <c r="AN434" s="10" t="s">
        <v>64</v>
      </c>
      <c r="AO434" s="10" t="s">
        <v>68</v>
      </c>
      <c r="AP434" s="10">
        <v>10</v>
      </c>
      <c r="AQ434" s="10">
        <v>-15</v>
      </c>
      <c r="AR434" s="17" t="s">
        <v>69</v>
      </c>
      <c r="AS434" s="10">
        <v>5.07</v>
      </c>
      <c r="AT434" s="18">
        <v>1.3747514818587481</v>
      </c>
      <c r="AU434" s="18">
        <v>21.79393524190673</v>
      </c>
      <c r="AV434" s="18">
        <v>1.915028814229236</v>
      </c>
      <c r="AW434" s="18">
        <f t="shared" si="33"/>
        <v>11.380473797559224</v>
      </c>
      <c r="AX434" s="19" t="s">
        <v>78</v>
      </c>
      <c r="AY434" s="19">
        <v>10</v>
      </c>
      <c r="AZ434" s="19">
        <v>20</v>
      </c>
      <c r="BA434" s="19">
        <v>10</v>
      </c>
      <c r="BB434" s="19">
        <v>-15</v>
      </c>
      <c r="BC434" s="19">
        <v>2</v>
      </c>
      <c r="BD434" s="18">
        <v>1.3912168957425413</v>
      </c>
      <c r="BE434" s="16">
        <f t="shared" si="36"/>
        <v>1.3829841888006447</v>
      </c>
      <c r="BF434" s="16">
        <v>1.3747514818587481</v>
      </c>
      <c r="BG434" s="16">
        <v>1.3912168957425413</v>
      </c>
      <c r="BH434" s="20">
        <f t="shared" si="34"/>
        <v>1.646541388379319E-2</v>
      </c>
      <c r="BI434" s="10">
        <v>-15</v>
      </c>
    </row>
    <row r="435" spans="1:61" x14ac:dyDescent="0.25">
      <c r="A435" s="10">
        <v>111</v>
      </c>
      <c r="B435" s="10">
        <v>19</v>
      </c>
      <c r="C435" s="10" t="s">
        <v>88</v>
      </c>
      <c r="D435" s="10">
        <v>493786.67919900001</v>
      </c>
      <c r="E435" s="10">
        <v>5180703.2165999804</v>
      </c>
      <c r="F435" s="10" t="s">
        <v>78</v>
      </c>
      <c r="G435" s="10" t="s">
        <v>119</v>
      </c>
      <c r="H435" s="10">
        <v>3</v>
      </c>
      <c r="I435" s="10" t="s">
        <v>121</v>
      </c>
      <c r="J435" s="10">
        <v>20</v>
      </c>
      <c r="K435" s="10">
        <v>30</v>
      </c>
      <c r="L435" s="10">
        <v>10</v>
      </c>
      <c r="M435" s="10">
        <v>-25</v>
      </c>
      <c r="N435" s="10">
        <v>3</v>
      </c>
      <c r="O435" s="10">
        <v>6.09</v>
      </c>
      <c r="P435" s="11">
        <v>1.3549490924320324</v>
      </c>
      <c r="Q435" s="11">
        <v>1.3549490924320324</v>
      </c>
      <c r="R435" s="12">
        <v>19</v>
      </c>
      <c r="S435" s="12" t="s">
        <v>88</v>
      </c>
      <c r="T435" s="10" t="s">
        <v>81</v>
      </c>
      <c r="U435" s="13">
        <v>10</v>
      </c>
      <c r="V435" s="10">
        <v>1.26</v>
      </c>
      <c r="W435" s="16"/>
      <c r="X435" s="15" t="s">
        <v>119</v>
      </c>
      <c r="Y435" s="12">
        <v>4</v>
      </c>
      <c r="Z435" s="16">
        <v>19</v>
      </c>
      <c r="AA435" s="16" t="s">
        <v>88</v>
      </c>
      <c r="AB435" s="16" t="s">
        <v>119</v>
      </c>
      <c r="AC435" s="16" t="s">
        <v>121</v>
      </c>
      <c r="AD435" s="16" t="s">
        <v>81</v>
      </c>
      <c r="AE435" s="16">
        <v>1.3549490924320324</v>
      </c>
      <c r="AF435" s="16">
        <v>1.26</v>
      </c>
      <c r="AG435" s="16">
        <v>1.2475000000000001</v>
      </c>
      <c r="AH435" s="16">
        <v>40.648472772960972</v>
      </c>
      <c r="AI435" s="16">
        <v>13.102427153263768</v>
      </c>
      <c r="AJ435" s="16">
        <v>1.2769413708189294</v>
      </c>
      <c r="AK435" s="16">
        <f t="shared" si="32"/>
        <v>10.260789925586721</v>
      </c>
      <c r="AL435" s="10" t="s">
        <v>81</v>
      </c>
      <c r="AM435" s="10">
        <v>2</v>
      </c>
      <c r="AN435" s="10" t="s">
        <v>68</v>
      </c>
      <c r="AO435" s="10" t="s">
        <v>70</v>
      </c>
      <c r="AP435" s="10">
        <v>10</v>
      </c>
      <c r="AQ435" s="10">
        <v>-25</v>
      </c>
      <c r="AR435" s="17" t="s">
        <v>71</v>
      </c>
      <c r="AS435" s="10">
        <v>6.06</v>
      </c>
      <c r="AT435" s="18">
        <v>1.3549490924320324</v>
      </c>
      <c r="AU435" s="18">
        <v>14.56028294727462</v>
      </c>
      <c r="AV435" s="18">
        <v>1.3590139397093284</v>
      </c>
      <c r="AW435" s="18">
        <f t="shared" si="33"/>
        <v>10.713858424725824</v>
      </c>
      <c r="AX435" s="19" t="s">
        <v>81</v>
      </c>
      <c r="AY435" s="19">
        <v>20</v>
      </c>
      <c r="AZ435" s="19">
        <v>30</v>
      </c>
      <c r="BA435" s="19">
        <v>10</v>
      </c>
      <c r="BB435" s="19">
        <v>-25</v>
      </c>
      <c r="BC435" s="19">
        <v>3</v>
      </c>
      <c r="BD435" s="18">
        <v>1.4444130776152584</v>
      </c>
      <c r="BE435" s="16">
        <f t="shared" si="36"/>
        <v>1.3996810850236454</v>
      </c>
      <c r="BF435" s="16">
        <v>1.3549490924320324</v>
      </c>
      <c r="BG435" s="16">
        <v>1.4444130776152584</v>
      </c>
      <c r="BH435" s="20">
        <f t="shared" si="34"/>
        <v>8.9463985183225958E-2</v>
      </c>
      <c r="BI435" s="10">
        <v>-25</v>
      </c>
    </row>
    <row r="436" spans="1:61" x14ac:dyDescent="0.25">
      <c r="A436" s="10">
        <v>111</v>
      </c>
      <c r="B436" s="10">
        <v>19</v>
      </c>
      <c r="C436" s="10" t="s">
        <v>88</v>
      </c>
      <c r="D436" s="10">
        <v>493786.67919900001</v>
      </c>
      <c r="E436" s="10">
        <v>5180703.2165999804</v>
      </c>
      <c r="F436" s="10" t="s">
        <v>82</v>
      </c>
      <c r="G436" s="10" t="s">
        <v>119</v>
      </c>
      <c r="H436" s="10">
        <v>3</v>
      </c>
      <c r="I436" s="10" t="s">
        <v>121</v>
      </c>
      <c r="J436" s="10">
        <v>23</v>
      </c>
      <c r="K436" s="10">
        <v>42</v>
      </c>
      <c r="L436" s="10">
        <v>19</v>
      </c>
      <c r="M436" s="10">
        <v>-32.5</v>
      </c>
      <c r="N436" s="10">
        <v>4</v>
      </c>
      <c r="O436" s="10">
        <v>6.17</v>
      </c>
      <c r="P436" s="11">
        <v>1.4618676254366683</v>
      </c>
      <c r="Q436" s="22">
        <v>1.4783817928535528</v>
      </c>
      <c r="R436" s="13">
        <v>19</v>
      </c>
      <c r="S436" s="13" t="s">
        <v>88</v>
      </c>
      <c r="T436" s="10" t="s">
        <v>82</v>
      </c>
      <c r="U436" s="12">
        <v>12</v>
      </c>
      <c r="V436" s="10">
        <v>1.35</v>
      </c>
      <c r="W436" s="16"/>
      <c r="X436" s="15" t="s">
        <v>119</v>
      </c>
      <c r="Y436" s="12">
        <v>5</v>
      </c>
      <c r="Z436" s="16">
        <v>19</v>
      </c>
      <c r="AA436" s="16" t="s">
        <v>88</v>
      </c>
      <c r="AB436" s="16" t="s">
        <v>119</v>
      </c>
      <c r="AC436" s="16" t="s">
        <v>121</v>
      </c>
      <c r="AD436" s="16" t="s">
        <v>82</v>
      </c>
      <c r="AE436" s="16">
        <v>1.4618676254366683</v>
      </c>
      <c r="AF436" s="16">
        <v>1.35</v>
      </c>
      <c r="AG436" s="16">
        <v>1.3174999999999999</v>
      </c>
      <c r="AH436" s="16">
        <v>58.19088427820099</v>
      </c>
      <c r="AI436" s="16">
        <v>17.858722950652268</v>
      </c>
      <c r="AJ436" s="16">
        <v>1.9686256717947415</v>
      </c>
      <c r="AK436" s="16">
        <f t="shared" si="32"/>
        <v>9.0716702553060617</v>
      </c>
      <c r="AL436" s="10" t="s">
        <v>82</v>
      </c>
      <c r="AM436" s="10">
        <v>2</v>
      </c>
      <c r="AN436" s="10">
        <v>30</v>
      </c>
      <c r="AO436" s="10">
        <v>42</v>
      </c>
      <c r="AP436" s="10">
        <v>12</v>
      </c>
      <c r="AQ436" s="10">
        <v>-36</v>
      </c>
      <c r="AR436" s="17">
        <v>4</v>
      </c>
      <c r="AS436" s="10">
        <v>6.03</v>
      </c>
      <c r="AT436" s="16">
        <v>1.4618676254366683</v>
      </c>
      <c r="AU436" s="16">
        <v>11.83884725254133</v>
      </c>
      <c r="AV436" s="16">
        <v>1.3223469792649925</v>
      </c>
      <c r="AW436" s="16">
        <f t="shared" si="33"/>
        <v>8.9529052799150968</v>
      </c>
      <c r="AX436" s="10" t="s">
        <v>82</v>
      </c>
      <c r="AY436" s="10">
        <v>30</v>
      </c>
      <c r="AZ436" s="10">
        <v>42</v>
      </c>
      <c r="BA436" s="10">
        <v>12</v>
      </c>
      <c r="BB436" s="10">
        <v>-36</v>
      </c>
      <c r="BC436" s="10">
        <v>4</v>
      </c>
      <c r="BD436" s="16">
        <v>1.4948959602704375</v>
      </c>
      <c r="BE436" s="18">
        <f t="shared" si="36"/>
        <v>1.4783817928535528</v>
      </c>
      <c r="BF436" s="16">
        <v>1.4783817928535528</v>
      </c>
      <c r="BG436" s="16">
        <v>1.4783817928535528</v>
      </c>
      <c r="BH436" s="20">
        <f t="shared" si="34"/>
        <v>3.3028334833769213E-2</v>
      </c>
      <c r="BI436" s="10">
        <v>-36</v>
      </c>
    </row>
    <row r="437" spans="1:61" x14ac:dyDescent="0.25">
      <c r="A437" s="10">
        <v>111</v>
      </c>
      <c r="B437" s="10">
        <v>19</v>
      </c>
      <c r="C437" s="10" t="s">
        <v>88</v>
      </c>
      <c r="D437" s="10">
        <v>493786.67919900001</v>
      </c>
      <c r="E437" s="10">
        <v>5180703.2165999804</v>
      </c>
      <c r="F437" s="10" t="s">
        <v>129</v>
      </c>
      <c r="G437" s="10" t="s">
        <v>119</v>
      </c>
      <c r="H437" s="10">
        <v>3</v>
      </c>
      <c r="I437" s="10" t="s">
        <v>121</v>
      </c>
      <c r="J437" s="10">
        <v>42</v>
      </c>
      <c r="K437" s="10">
        <v>60</v>
      </c>
      <c r="L437" s="10">
        <v>18</v>
      </c>
      <c r="M437" s="10">
        <v>-51</v>
      </c>
      <c r="N437" s="10">
        <v>5</v>
      </c>
      <c r="O437" s="10">
        <v>6.32</v>
      </c>
      <c r="P437" s="11">
        <v>1.5935385644860216</v>
      </c>
      <c r="Q437" s="22">
        <v>1.576897906291761</v>
      </c>
      <c r="R437" s="12">
        <v>19</v>
      </c>
      <c r="S437" s="12" t="s">
        <v>88</v>
      </c>
      <c r="T437" s="10" t="s">
        <v>129</v>
      </c>
      <c r="U437" s="12">
        <v>18</v>
      </c>
      <c r="V437" s="10">
        <v>1.44</v>
      </c>
      <c r="W437" s="16"/>
      <c r="X437" s="15" t="s">
        <v>119</v>
      </c>
      <c r="Y437" s="12">
        <v>6</v>
      </c>
      <c r="Z437" s="16">
        <v>19</v>
      </c>
      <c r="AA437" s="16" t="s">
        <v>88</v>
      </c>
      <c r="AB437" s="16" t="s">
        <v>119</v>
      </c>
      <c r="AC437" s="16" t="s">
        <v>121</v>
      </c>
      <c r="AD437" s="16" t="s">
        <v>129</v>
      </c>
      <c r="AE437" s="16">
        <v>1.5935385644860216</v>
      </c>
      <c r="AF437" s="16">
        <v>1.44</v>
      </c>
      <c r="AG437" s="16">
        <v>1.44</v>
      </c>
      <c r="AH437" s="16">
        <v>86.874578438949385</v>
      </c>
      <c r="AI437" s="16">
        <v>13.710866267630706</v>
      </c>
      <c r="AJ437" s="16">
        <v>1.3529717856213257</v>
      </c>
      <c r="AK437" s="16">
        <f t="shared" si="32"/>
        <v>10.133889274959463</v>
      </c>
      <c r="AL437" s="10" t="s">
        <v>129</v>
      </c>
      <c r="AM437" s="10">
        <v>7</v>
      </c>
      <c r="AN437" s="10">
        <v>42</v>
      </c>
      <c r="AO437" s="10">
        <v>60</v>
      </c>
      <c r="AP437" s="10">
        <v>18</v>
      </c>
      <c r="AQ437" s="10">
        <v>-51</v>
      </c>
      <c r="AR437" s="17">
        <v>5</v>
      </c>
      <c r="AS437" s="10">
        <v>6.36</v>
      </c>
      <c r="AT437" s="16">
        <v>1.5935385644860216</v>
      </c>
      <c r="AU437" s="16">
        <v>11.667666273767624</v>
      </c>
      <c r="AV437" s="16">
        <v>1.381119873840035</v>
      </c>
      <c r="AW437" s="16">
        <f t="shared" si="33"/>
        <v>8.4479750778816207</v>
      </c>
      <c r="AX437" s="10" t="s">
        <v>129</v>
      </c>
      <c r="AY437" s="10">
        <v>42</v>
      </c>
      <c r="AZ437" s="10">
        <v>60</v>
      </c>
      <c r="BA437" s="10">
        <v>18</v>
      </c>
      <c r="BB437" s="10">
        <v>-51</v>
      </c>
      <c r="BC437" s="10">
        <v>5</v>
      </c>
      <c r="BD437" s="16">
        <v>1.5602572480975001</v>
      </c>
      <c r="BE437" s="18">
        <f t="shared" si="36"/>
        <v>1.576897906291761</v>
      </c>
      <c r="BF437" s="16">
        <v>1.576897906291761</v>
      </c>
      <c r="BG437" s="16">
        <v>1.576897906291761</v>
      </c>
      <c r="BH437" s="20">
        <f t="shared" si="34"/>
        <v>-3.3281316388521498E-2</v>
      </c>
      <c r="BI437" s="10">
        <v>-51</v>
      </c>
    </row>
    <row r="438" spans="1:61" x14ac:dyDescent="0.25">
      <c r="A438" s="10">
        <v>111</v>
      </c>
      <c r="B438" s="10">
        <v>19</v>
      </c>
      <c r="C438" s="10" t="s">
        <v>88</v>
      </c>
      <c r="D438" s="10">
        <v>493786.67919900001</v>
      </c>
      <c r="E438" s="10">
        <v>5180703.2165999804</v>
      </c>
      <c r="F438" s="10" t="s">
        <v>130</v>
      </c>
      <c r="G438" s="10" t="s">
        <v>119</v>
      </c>
      <c r="H438" s="10">
        <v>3</v>
      </c>
      <c r="I438" s="10" t="s">
        <v>121</v>
      </c>
      <c r="J438" s="10">
        <v>60</v>
      </c>
      <c r="K438" s="10">
        <v>80</v>
      </c>
      <c r="L438" s="10">
        <v>20</v>
      </c>
      <c r="M438" s="10">
        <v>-70</v>
      </c>
      <c r="N438" s="10">
        <v>6</v>
      </c>
      <c r="O438" s="10">
        <v>6.36</v>
      </c>
      <c r="P438" s="11">
        <v>1.7411419782530639</v>
      </c>
      <c r="Q438" s="22">
        <v>1.646606761448635</v>
      </c>
      <c r="R438" s="12">
        <v>19</v>
      </c>
      <c r="S438" s="12" t="s">
        <v>88</v>
      </c>
      <c r="T438" s="10" t="s">
        <v>130</v>
      </c>
      <c r="U438" s="12">
        <v>20</v>
      </c>
      <c r="V438" s="10">
        <v>1.53</v>
      </c>
      <c r="W438" s="16"/>
      <c r="X438" s="15" t="s">
        <v>119</v>
      </c>
      <c r="Y438" s="12">
        <v>7</v>
      </c>
      <c r="Z438" s="16">
        <v>19</v>
      </c>
      <c r="AA438" s="16" t="s">
        <v>88</v>
      </c>
      <c r="AB438" s="16" t="s">
        <v>119</v>
      </c>
      <c r="AC438" s="16" t="s">
        <v>121</v>
      </c>
      <c r="AD438" s="16" t="s">
        <v>130</v>
      </c>
      <c r="AE438" s="16">
        <v>1.7411419782530639</v>
      </c>
      <c r="AF438" s="16">
        <v>1.53</v>
      </c>
      <c r="AG438" s="16">
        <v>1.53</v>
      </c>
      <c r="AH438" s="16">
        <v>121.69741800401067</v>
      </c>
      <c r="AI438" s="16">
        <v>12.198941177995827</v>
      </c>
      <c r="AJ438" s="16">
        <v>1.2699827570751314</v>
      </c>
      <c r="AK438" s="16">
        <f t="shared" si="32"/>
        <v>9.6055959106806554</v>
      </c>
      <c r="AL438" s="10" t="s">
        <v>130</v>
      </c>
      <c r="AM438" s="10">
        <v>7</v>
      </c>
      <c r="AN438" s="10">
        <v>60</v>
      </c>
      <c r="AO438" s="10">
        <v>80</v>
      </c>
      <c r="AP438" s="10">
        <v>20</v>
      </c>
      <c r="AQ438" s="10">
        <v>-70</v>
      </c>
      <c r="AR438" s="17">
        <v>6</v>
      </c>
      <c r="AS438" s="10">
        <v>6.5</v>
      </c>
      <c r="AT438" s="16">
        <v>1.7411419782530639</v>
      </c>
      <c r="AU438" s="16">
        <v>11.390899050127196</v>
      </c>
      <c r="AV438" s="16">
        <v>1.6509508237795552</v>
      </c>
      <c r="AW438" s="16">
        <f t="shared" si="33"/>
        <v>6.899599240666527</v>
      </c>
      <c r="AX438" s="10" t="s">
        <v>130</v>
      </c>
      <c r="AY438" s="10">
        <v>60</v>
      </c>
      <c r="AZ438" s="10">
        <v>80</v>
      </c>
      <c r="BA438" s="10">
        <v>20</v>
      </c>
      <c r="BB438" s="10">
        <v>-70</v>
      </c>
      <c r="BC438" s="10">
        <v>6</v>
      </c>
      <c r="BD438" s="16">
        <v>1.5520715446442059</v>
      </c>
      <c r="BE438" s="18">
        <f t="shared" si="36"/>
        <v>1.646606761448635</v>
      </c>
      <c r="BF438" s="16">
        <v>1.646606761448635</v>
      </c>
      <c r="BG438" s="16">
        <v>1.646606761448635</v>
      </c>
      <c r="BH438" s="20">
        <f t="shared" si="34"/>
        <v>-0.189070433608858</v>
      </c>
      <c r="BI438" s="10">
        <v>-70</v>
      </c>
    </row>
    <row r="439" spans="1:61" x14ac:dyDescent="0.25">
      <c r="A439" s="10">
        <v>111</v>
      </c>
      <c r="B439" s="10">
        <v>19</v>
      </c>
      <c r="C439" s="10" t="s">
        <v>88</v>
      </c>
      <c r="D439" s="10">
        <v>493786.67919900001</v>
      </c>
      <c r="E439" s="10">
        <v>5180703.2165999804</v>
      </c>
      <c r="F439" s="10" t="s">
        <v>87</v>
      </c>
      <c r="G439" s="10" t="s">
        <v>119</v>
      </c>
      <c r="H439" s="10">
        <v>3</v>
      </c>
      <c r="I439" s="10" t="s">
        <v>121</v>
      </c>
      <c r="J439" s="10">
        <v>80</v>
      </c>
      <c r="K439" s="10">
        <v>113</v>
      </c>
      <c r="L439" s="10">
        <v>33</v>
      </c>
      <c r="M439" s="10">
        <v>-96.5</v>
      </c>
      <c r="N439" s="10">
        <v>7</v>
      </c>
      <c r="O439" s="10">
        <v>6.24</v>
      </c>
      <c r="P439" s="11">
        <v>1.7083437679245781</v>
      </c>
      <c r="Q439" s="22">
        <v>1.6714611525717353</v>
      </c>
      <c r="R439" s="12">
        <v>19</v>
      </c>
      <c r="S439" s="12" t="s">
        <v>88</v>
      </c>
      <c r="T439" s="10" t="s">
        <v>87</v>
      </c>
      <c r="U439" s="12">
        <v>33</v>
      </c>
      <c r="V439" s="10">
        <v>1.59</v>
      </c>
      <c r="W439" s="16"/>
      <c r="X439" s="15" t="s">
        <v>119</v>
      </c>
      <c r="Y439" s="12">
        <v>8</v>
      </c>
      <c r="Z439" s="16">
        <v>19</v>
      </c>
      <c r="AA439" s="16" t="s">
        <v>88</v>
      </c>
      <c r="AB439" s="16" t="s">
        <v>119</v>
      </c>
      <c r="AC439" s="16" t="s">
        <v>121</v>
      </c>
      <c r="AD439" s="16" t="s">
        <v>87</v>
      </c>
      <c r="AE439" s="16">
        <v>1.7083437679245781</v>
      </c>
      <c r="AF439" s="16">
        <v>1.59</v>
      </c>
      <c r="AG439" s="16">
        <v>1.5557143</v>
      </c>
      <c r="AH439" s="16">
        <v>178.07276234552174</v>
      </c>
      <c r="AI439" s="16">
        <v>19.6257836826715</v>
      </c>
      <c r="AJ439" s="16">
        <v>2.0414662100346117</v>
      </c>
      <c r="AK439" s="16">
        <f t="shared" si="32"/>
        <v>9.6135726303982061</v>
      </c>
      <c r="AL439" s="10" t="s">
        <v>87</v>
      </c>
      <c r="AM439" s="10">
        <v>10</v>
      </c>
      <c r="AN439" s="10">
        <v>80</v>
      </c>
      <c r="AO439" s="10">
        <v>113</v>
      </c>
      <c r="AP439" s="10">
        <v>33</v>
      </c>
      <c r="AQ439" s="10">
        <v>-96.5</v>
      </c>
      <c r="AR439" s="17">
        <v>7</v>
      </c>
      <c r="AS439" s="10">
        <v>6.47</v>
      </c>
      <c r="AT439" s="16">
        <v>1.7083437679245781</v>
      </c>
      <c r="AU439" s="16">
        <v>15.405690348204732</v>
      </c>
      <c r="AV439" s="16">
        <v>2.0588275753519842</v>
      </c>
      <c r="AW439" s="16">
        <f t="shared" si="33"/>
        <v>7.4827491785323126</v>
      </c>
      <c r="AX439" s="10" t="s">
        <v>87</v>
      </c>
      <c r="AY439" s="10">
        <v>80</v>
      </c>
      <c r="AZ439" s="10">
        <v>113</v>
      </c>
      <c r="BA439" s="10">
        <v>33</v>
      </c>
      <c r="BB439" s="10">
        <v>-96.5</v>
      </c>
      <c r="BC439" s="10">
        <v>7</v>
      </c>
      <c r="BD439" s="16">
        <v>1.6345785372188926</v>
      </c>
      <c r="BE439" s="18">
        <f t="shared" si="36"/>
        <v>1.6714611525717353</v>
      </c>
      <c r="BF439" s="16">
        <v>1.6714611525717353</v>
      </c>
      <c r="BG439" s="16">
        <v>1.6714611525717353</v>
      </c>
      <c r="BH439" s="20">
        <f t="shared" si="34"/>
        <v>-7.3765230705685525E-2</v>
      </c>
      <c r="BI439" s="10">
        <v>-96.5</v>
      </c>
    </row>
    <row r="440" spans="1:61" x14ac:dyDescent="0.25">
      <c r="A440" s="10">
        <v>111</v>
      </c>
      <c r="B440" s="10">
        <v>19</v>
      </c>
      <c r="C440" s="10" t="s">
        <v>88</v>
      </c>
      <c r="D440" s="10">
        <v>493786.67919900001</v>
      </c>
      <c r="E440" s="10">
        <v>5180703.2165999804</v>
      </c>
      <c r="F440" s="10" t="s">
        <v>89</v>
      </c>
      <c r="G440" s="10" t="s">
        <v>119</v>
      </c>
      <c r="H440" s="10">
        <v>3</v>
      </c>
      <c r="I440" s="10" t="s">
        <v>121</v>
      </c>
      <c r="J440" s="10">
        <v>113</v>
      </c>
      <c r="K440" s="10">
        <v>132</v>
      </c>
      <c r="L440" s="10">
        <v>19</v>
      </c>
      <c r="M440" s="10">
        <v>-122.5</v>
      </c>
      <c r="N440" s="10">
        <v>8</v>
      </c>
      <c r="O440" s="10">
        <v>5.92</v>
      </c>
      <c r="P440" s="11">
        <v>1.7347900287518583</v>
      </c>
      <c r="Q440" s="22">
        <v>1.6976576636386249</v>
      </c>
      <c r="R440" s="12">
        <v>19</v>
      </c>
      <c r="S440" s="12" t="s">
        <v>88</v>
      </c>
      <c r="T440" s="10" t="s">
        <v>89</v>
      </c>
      <c r="U440" s="12">
        <v>19</v>
      </c>
      <c r="V440" s="10">
        <v>1.59</v>
      </c>
      <c r="W440" s="16"/>
      <c r="X440" s="15" t="s">
        <v>119</v>
      </c>
      <c r="Y440" s="12">
        <v>9</v>
      </c>
      <c r="Z440" s="16">
        <v>19</v>
      </c>
      <c r="AA440" s="16" t="s">
        <v>88</v>
      </c>
      <c r="AB440" s="16" t="s">
        <v>119</v>
      </c>
      <c r="AC440" s="16" t="s">
        <v>121</v>
      </c>
      <c r="AD440" s="16" t="s">
        <v>89</v>
      </c>
      <c r="AE440" s="16">
        <v>1.7347900287518583</v>
      </c>
      <c r="AF440" s="16">
        <v>1.59</v>
      </c>
      <c r="AG440" s="16">
        <v>1.548</v>
      </c>
      <c r="AH440" s="16">
        <v>211.03377289180705</v>
      </c>
      <c r="AI440" s="16">
        <v>8.917069984433093</v>
      </c>
      <c r="AJ440" s="16">
        <v>0.94514790363889123</v>
      </c>
      <c r="AK440" s="16">
        <f t="shared" si="32"/>
        <v>9.434576271186442</v>
      </c>
      <c r="AL440" s="10" t="s">
        <v>89</v>
      </c>
      <c r="AM440" s="10">
        <v>6</v>
      </c>
      <c r="AN440" s="10">
        <v>113</v>
      </c>
      <c r="AO440" s="10">
        <v>132</v>
      </c>
      <c r="AP440" s="10">
        <v>19</v>
      </c>
      <c r="AQ440" s="10">
        <v>-122.5</v>
      </c>
      <c r="AR440" s="17">
        <v>8</v>
      </c>
      <c r="AS440" s="10">
        <v>6.43</v>
      </c>
      <c r="AT440" s="16">
        <v>1.7347900287518583</v>
      </c>
      <c r="AU440" s="16">
        <v>8.3193590618824125</v>
      </c>
      <c r="AV440" s="16">
        <v>0.97234981111541652</v>
      </c>
      <c r="AW440" s="16">
        <f t="shared" si="33"/>
        <v>8.5559322033898315</v>
      </c>
      <c r="AX440" s="10" t="s">
        <v>89</v>
      </c>
      <c r="AY440" s="10">
        <v>113</v>
      </c>
      <c r="AZ440" s="10">
        <v>132</v>
      </c>
      <c r="BA440" s="10">
        <v>19</v>
      </c>
      <c r="BB440" s="10">
        <v>-122.5</v>
      </c>
      <c r="BC440" s="10">
        <v>8</v>
      </c>
      <c r="BD440" s="16">
        <v>1.6605252985253915</v>
      </c>
      <c r="BE440" s="18">
        <f t="shared" si="36"/>
        <v>1.6976576636386249</v>
      </c>
      <c r="BF440" s="16">
        <v>1.6976576636386249</v>
      </c>
      <c r="BG440" s="16">
        <v>1.6976576636386249</v>
      </c>
      <c r="BH440" s="20">
        <f t="shared" si="34"/>
        <v>-7.4264730226466735E-2</v>
      </c>
      <c r="BI440" s="10">
        <v>-122.5</v>
      </c>
    </row>
    <row r="441" spans="1:61" x14ac:dyDescent="0.25">
      <c r="A441" s="10">
        <v>111</v>
      </c>
      <c r="B441" s="10">
        <v>19</v>
      </c>
      <c r="C441" s="10" t="s">
        <v>88</v>
      </c>
      <c r="D441" s="10">
        <v>493786.67919900001</v>
      </c>
      <c r="E441" s="10">
        <v>5180703.2165999804</v>
      </c>
      <c r="F441" s="10" t="s">
        <v>90</v>
      </c>
      <c r="G441" s="10" t="s">
        <v>119</v>
      </c>
      <c r="H441" s="10">
        <v>3</v>
      </c>
      <c r="I441" s="10" t="s">
        <v>121</v>
      </c>
      <c r="J441" s="10">
        <v>132</v>
      </c>
      <c r="K441" s="10">
        <v>153</v>
      </c>
      <c r="L441" s="10">
        <v>21</v>
      </c>
      <c r="M441" s="10">
        <v>-142.5</v>
      </c>
      <c r="N441" s="10">
        <v>9</v>
      </c>
      <c r="O441" s="10">
        <v>6.08</v>
      </c>
      <c r="P441" s="11">
        <v>1.6862585256715277</v>
      </c>
      <c r="Q441" s="22">
        <v>1.6683528781272112</v>
      </c>
      <c r="R441" s="12">
        <v>19</v>
      </c>
      <c r="S441" s="12" t="s">
        <v>88</v>
      </c>
      <c r="T441" s="10" t="s">
        <v>90</v>
      </c>
      <c r="U441" s="12">
        <v>21</v>
      </c>
      <c r="V441" s="10">
        <v>1.59</v>
      </c>
      <c r="W441" s="16"/>
      <c r="X441" s="15" t="s">
        <v>119</v>
      </c>
      <c r="Y441" s="12">
        <v>10</v>
      </c>
      <c r="Z441" s="16">
        <v>19</v>
      </c>
      <c r="AA441" s="16" t="s">
        <v>88</v>
      </c>
      <c r="AB441" s="16" t="s">
        <v>119</v>
      </c>
      <c r="AC441" s="16" t="s">
        <v>121</v>
      </c>
      <c r="AD441" s="16" t="s">
        <v>90</v>
      </c>
      <c r="AE441" s="16">
        <v>1.6862585256715277</v>
      </c>
      <c r="AF441" s="16">
        <v>1.59</v>
      </c>
      <c r="AG441" s="16">
        <v>1.59</v>
      </c>
      <c r="AH441" s="16">
        <v>246.44520193090912</v>
      </c>
      <c r="AI441" s="16">
        <v>7.0899724179384966</v>
      </c>
      <c r="AJ441" s="16">
        <v>0.7231687679013461</v>
      </c>
      <c r="AK441" s="16">
        <f t="shared" si="32"/>
        <v>9.8040357004268515</v>
      </c>
      <c r="AL441" s="10" t="s">
        <v>90</v>
      </c>
      <c r="AM441" s="10">
        <v>6</v>
      </c>
      <c r="AN441" s="10">
        <v>132</v>
      </c>
      <c r="AO441" s="10">
        <v>153</v>
      </c>
      <c r="AP441" s="10">
        <v>21</v>
      </c>
      <c r="AQ441" s="10">
        <v>-142.5</v>
      </c>
      <c r="AR441" s="17">
        <v>9</v>
      </c>
      <c r="AS441" s="10">
        <v>6.49</v>
      </c>
      <c r="AT441" s="16">
        <v>1.6862585256715277</v>
      </c>
      <c r="AU441" s="16">
        <v>8.9867124615433269</v>
      </c>
      <c r="AV441" s="16">
        <v>1.4129160186601728</v>
      </c>
      <c r="AW441" s="16">
        <f t="shared" si="33"/>
        <v>6.3604010025062676</v>
      </c>
      <c r="AX441" s="10" t="s">
        <v>90</v>
      </c>
      <c r="AY441" s="10">
        <v>132</v>
      </c>
      <c r="AZ441" s="10">
        <v>151</v>
      </c>
      <c r="BA441" s="10">
        <v>19</v>
      </c>
      <c r="BB441" s="10">
        <v>-141.5</v>
      </c>
      <c r="BC441" s="10">
        <v>9</v>
      </c>
      <c r="BD441" s="16">
        <v>1.6504472305828948</v>
      </c>
      <c r="BE441" s="18">
        <f t="shared" si="36"/>
        <v>1.6683528781272112</v>
      </c>
      <c r="BF441" s="16">
        <v>1.6683528781272112</v>
      </c>
      <c r="BG441" s="16">
        <v>1.6683528781272112</v>
      </c>
      <c r="BH441" s="20">
        <f t="shared" si="34"/>
        <v>-3.58112950886329E-2</v>
      </c>
      <c r="BI441" s="10">
        <v>-141.5</v>
      </c>
    </row>
    <row r="442" spans="1:61" x14ac:dyDescent="0.25">
      <c r="A442" s="10">
        <v>115</v>
      </c>
      <c r="B442" s="10">
        <v>23</v>
      </c>
      <c r="C442" s="10" t="s">
        <v>88</v>
      </c>
      <c r="D442" s="10">
        <v>493915.69116500003</v>
      </c>
      <c r="E442" s="10">
        <v>5180711.4881800003</v>
      </c>
      <c r="F442" s="10" t="s">
        <v>78</v>
      </c>
      <c r="G442" s="10" t="s">
        <v>119</v>
      </c>
      <c r="H442" s="10">
        <v>3</v>
      </c>
      <c r="I442" s="10" t="s">
        <v>100</v>
      </c>
      <c r="J442" s="10">
        <v>0</v>
      </c>
      <c r="K442" s="10">
        <v>10</v>
      </c>
      <c r="L442" s="10">
        <v>10</v>
      </c>
      <c r="M442" s="10">
        <v>-5</v>
      </c>
      <c r="N442" s="10">
        <v>1</v>
      </c>
      <c r="O442" s="10">
        <v>5.33</v>
      </c>
      <c r="P442" s="11">
        <v>1.3363060921731544</v>
      </c>
      <c r="Q442" s="11">
        <v>1.3363060921731544</v>
      </c>
      <c r="R442" s="12">
        <v>23</v>
      </c>
      <c r="S442" s="12" t="s">
        <v>88</v>
      </c>
      <c r="T442" s="10" t="s">
        <v>78</v>
      </c>
      <c r="U442" s="13">
        <v>10</v>
      </c>
      <c r="V442" s="10">
        <v>1.26</v>
      </c>
      <c r="W442" s="16"/>
      <c r="X442" s="15" t="s">
        <v>119</v>
      </c>
      <c r="Y442" s="12">
        <v>2</v>
      </c>
      <c r="Z442" s="16">
        <v>23</v>
      </c>
      <c r="AA442" s="16" t="s">
        <v>88</v>
      </c>
      <c r="AB442" s="16" t="s">
        <v>119</v>
      </c>
      <c r="AC442" s="16" t="s">
        <v>100</v>
      </c>
      <c r="AD442" s="16" t="s">
        <v>78</v>
      </c>
      <c r="AE442" s="16">
        <v>1.3363060921731544</v>
      </c>
      <c r="AF442" s="16">
        <v>1.26</v>
      </c>
      <c r="AG442" s="16">
        <v>1.2511764999999999</v>
      </c>
      <c r="AH442" s="16">
        <v>13.363060921731545</v>
      </c>
      <c r="AI442" s="16">
        <v>20.963969974012446</v>
      </c>
      <c r="AJ442" s="16">
        <v>1.6190684612769939</v>
      </c>
      <c r="AK442" s="16">
        <f t="shared" si="32"/>
        <v>12.948167712116209</v>
      </c>
      <c r="AL442" s="10" t="s">
        <v>78</v>
      </c>
      <c r="AM442" s="10">
        <v>1</v>
      </c>
      <c r="AN442" s="10" t="s">
        <v>63</v>
      </c>
      <c r="AO442" s="10" t="s">
        <v>64</v>
      </c>
      <c r="AP442" s="10">
        <v>10</v>
      </c>
      <c r="AQ442" s="10">
        <v>-5</v>
      </c>
      <c r="AR442" s="17" t="s">
        <v>65</v>
      </c>
      <c r="AS442" s="10">
        <v>4.97</v>
      </c>
      <c r="AT442" s="18">
        <v>0.81375987074140099</v>
      </c>
      <c r="AU442" s="18">
        <v>30.323959616928882</v>
      </c>
      <c r="AV442" s="18">
        <v>1.779284778013942</v>
      </c>
      <c r="AW442" s="18">
        <f t="shared" si="33"/>
        <v>17.042780330407162</v>
      </c>
      <c r="AX442" s="19" t="s">
        <v>78</v>
      </c>
      <c r="AY442" s="19">
        <v>0</v>
      </c>
      <c r="AZ442" s="19">
        <v>10</v>
      </c>
      <c r="BA442" s="19">
        <v>10</v>
      </c>
      <c r="BB442" s="19">
        <v>-5</v>
      </c>
      <c r="BC442" s="19">
        <v>1</v>
      </c>
      <c r="BD442" s="18">
        <v>1.2435379430809677</v>
      </c>
      <c r="BE442" s="16">
        <f t="shared" si="36"/>
        <v>1.0286489069111844</v>
      </c>
      <c r="BF442" s="16">
        <v>0.81375987074140099</v>
      </c>
      <c r="BG442" s="16">
        <v>1.2435379430809677</v>
      </c>
      <c r="BH442" s="20">
        <f t="shared" si="34"/>
        <v>0.42977807233956666</v>
      </c>
      <c r="BI442" s="10">
        <v>-5</v>
      </c>
    </row>
    <row r="443" spans="1:61" x14ac:dyDescent="0.25">
      <c r="A443" s="10">
        <v>115</v>
      </c>
      <c r="B443" s="10">
        <v>23</v>
      </c>
      <c r="C443" s="10" t="s">
        <v>88</v>
      </c>
      <c r="D443" s="10">
        <v>493915.69116500003</v>
      </c>
      <c r="E443" s="10">
        <v>5180711.4881800003</v>
      </c>
      <c r="F443" s="10" t="s">
        <v>78</v>
      </c>
      <c r="G443" s="10" t="s">
        <v>119</v>
      </c>
      <c r="H443" s="10">
        <v>3</v>
      </c>
      <c r="I443" s="10" t="s">
        <v>100</v>
      </c>
      <c r="J443" s="10">
        <v>10</v>
      </c>
      <c r="K443" s="10">
        <v>20</v>
      </c>
      <c r="L443" s="10">
        <v>10</v>
      </c>
      <c r="M443" s="10">
        <v>-15</v>
      </c>
      <c r="N443" s="10">
        <v>2</v>
      </c>
      <c r="O443" s="10">
        <v>5.17</v>
      </c>
      <c r="P443" s="11">
        <v>1.3363060921731544</v>
      </c>
      <c r="Q443" s="11">
        <v>1.3363060921731544</v>
      </c>
      <c r="R443" s="12">
        <v>23</v>
      </c>
      <c r="S443" s="12" t="s">
        <v>88</v>
      </c>
      <c r="T443" s="10" t="s">
        <v>78</v>
      </c>
      <c r="U443" s="21">
        <v>10</v>
      </c>
      <c r="V443" s="10">
        <v>1.26</v>
      </c>
      <c r="W443" s="16"/>
      <c r="X443" s="15" t="s">
        <v>119</v>
      </c>
      <c r="Y443" s="12">
        <v>3</v>
      </c>
      <c r="Z443" s="16">
        <v>23</v>
      </c>
      <c r="AA443" s="16" t="s">
        <v>88</v>
      </c>
      <c r="AB443" s="16" t="s">
        <v>119</v>
      </c>
      <c r="AC443" s="16" t="s">
        <v>100</v>
      </c>
      <c r="AD443" s="16" t="s">
        <v>78</v>
      </c>
      <c r="AE443" s="16">
        <v>1.3363060921731544</v>
      </c>
      <c r="AF443" s="16">
        <v>1.26</v>
      </c>
      <c r="AG443" s="16">
        <v>1.2511764999999999</v>
      </c>
      <c r="AH443" s="16">
        <v>26.72612184346309</v>
      </c>
      <c r="AI443" s="16">
        <v>20.867755935375978</v>
      </c>
      <c r="AJ443" s="16">
        <v>1.5482442383918169</v>
      </c>
      <c r="AK443" s="16">
        <f t="shared" si="32"/>
        <v>13.478335922665284</v>
      </c>
      <c r="AL443" s="10" t="s">
        <v>78</v>
      </c>
      <c r="AM443" s="10">
        <v>1</v>
      </c>
      <c r="AN443" s="10" t="s">
        <v>64</v>
      </c>
      <c r="AO443" s="10" t="s">
        <v>68</v>
      </c>
      <c r="AP443" s="10">
        <v>10</v>
      </c>
      <c r="AQ443" s="10">
        <v>-15</v>
      </c>
      <c r="AR443" s="17" t="s">
        <v>69</v>
      </c>
      <c r="AS443" s="10">
        <v>5.41</v>
      </c>
      <c r="AT443" s="18">
        <v>1.3607597413613612</v>
      </c>
      <c r="AU443" s="18">
        <v>24.169814526060499</v>
      </c>
      <c r="AV443" s="18">
        <v>1.9373136437761698</v>
      </c>
      <c r="AW443" s="18">
        <f t="shared" si="33"/>
        <v>12.475942965512399</v>
      </c>
      <c r="AX443" s="19" t="s">
        <v>78</v>
      </c>
      <c r="AY443" s="19">
        <v>10</v>
      </c>
      <c r="AZ443" s="19">
        <v>20</v>
      </c>
      <c r="BA443" s="19">
        <v>10</v>
      </c>
      <c r="BB443" s="19">
        <v>-15</v>
      </c>
      <c r="BC443" s="19">
        <v>2</v>
      </c>
      <c r="BD443" s="18">
        <v>1.4319741694161652</v>
      </c>
      <c r="BE443" s="16">
        <f t="shared" si="36"/>
        <v>1.3963669553887632</v>
      </c>
      <c r="BF443" s="16">
        <v>1.3607597413613612</v>
      </c>
      <c r="BG443" s="16">
        <v>1.4319741694161652</v>
      </c>
      <c r="BH443" s="20">
        <f t="shared" si="34"/>
        <v>7.1214428054803935E-2</v>
      </c>
      <c r="BI443" s="10">
        <v>-15</v>
      </c>
    </row>
    <row r="444" spans="1:61" x14ac:dyDescent="0.25">
      <c r="A444" s="10">
        <v>115</v>
      </c>
      <c r="B444" s="10">
        <v>23</v>
      </c>
      <c r="C444" s="10" t="s">
        <v>88</v>
      </c>
      <c r="D444" s="10">
        <v>493915.69116500003</v>
      </c>
      <c r="E444" s="10">
        <v>5180711.4881800003</v>
      </c>
      <c r="F444" s="10" t="s">
        <v>78</v>
      </c>
      <c r="G444" s="10" t="s">
        <v>119</v>
      </c>
      <c r="H444" s="10">
        <v>3</v>
      </c>
      <c r="I444" s="10" t="s">
        <v>100</v>
      </c>
      <c r="J444" s="10">
        <v>20</v>
      </c>
      <c r="K444" s="10">
        <v>30</v>
      </c>
      <c r="L444" s="10">
        <v>10</v>
      </c>
      <c r="M444" s="10">
        <v>-25</v>
      </c>
      <c r="N444" s="10">
        <v>3</v>
      </c>
      <c r="O444" s="10">
        <v>6.28</v>
      </c>
      <c r="P444" s="11">
        <v>1.3363060921731544</v>
      </c>
      <c r="Q444" s="11">
        <v>1.3363060921731544</v>
      </c>
      <c r="R444" s="12">
        <v>23</v>
      </c>
      <c r="S444" s="12" t="s">
        <v>88</v>
      </c>
      <c r="T444" s="10" t="s">
        <v>81</v>
      </c>
      <c r="U444" s="13">
        <v>10</v>
      </c>
      <c r="V444" s="10">
        <v>1.26</v>
      </c>
      <c r="W444" s="16"/>
      <c r="X444" s="15" t="s">
        <v>119</v>
      </c>
      <c r="Y444" s="12">
        <v>4</v>
      </c>
      <c r="Z444" s="16">
        <v>23</v>
      </c>
      <c r="AA444" s="16" t="s">
        <v>88</v>
      </c>
      <c r="AB444" s="16" t="s">
        <v>119</v>
      </c>
      <c r="AC444" s="16" t="s">
        <v>100</v>
      </c>
      <c r="AD444" s="16" t="s">
        <v>81</v>
      </c>
      <c r="AE444" s="16">
        <v>1.3363060921731544</v>
      </c>
      <c r="AF444" s="16">
        <v>1.26</v>
      </c>
      <c r="AG444" s="16">
        <v>1.2475000000000001</v>
      </c>
      <c r="AH444" s="16">
        <v>40.089182765194636</v>
      </c>
      <c r="AI444" s="16">
        <v>15.944272899576061</v>
      </c>
      <c r="AJ444" s="16">
        <v>1.4016307615467709</v>
      </c>
      <c r="AK444" s="16">
        <f t="shared" si="32"/>
        <v>11.375515818431913</v>
      </c>
      <c r="AL444" s="10" t="s">
        <v>81</v>
      </c>
      <c r="AM444" s="10">
        <v>2</v>
      </c>
      <c r="AN444" s="10" t="s">
        <v>68</v>
      </c>
      <c r="AO444" s="10" t="s">
        <v>70</v>
      </c>
      <c r="AP444" s="10">
        <v>10</v>
      </c>
      <c r="AQ444" s="10">
        <v>-25</v>
      </c>
      <c r="AR444" s="17" t="s">
        <v>71</v>
      </c>
      <c r="AS444" s="10">
        <v>6.31</v>
      </c>
      <c r="AT444" s="18">
        <v>1.3363060921731544</v>
      </c>
      <c r="AU444" s="18">
        <v>15.753712520629318</v>
      </c>
      <c r="AV444" s="18">
        <v>1.6237455325996002</v>
      </c>
      <c r="AW444" s="18">
        <f t="shared" si="33"/>
        <v>9.7020821331577629</v>
      </c>
      <c r="AX444" s="19" t="s">
        <v>81</v>
      </c>
      <c r="AY444" s="19">
        <v>20</v>
      </c>
      <c r="AZ444" s="19">
        <v>30</v>
      </c>
      <c r="BA444" s="19">
        <v>10</v>
      </c>
      <c r="BB444" s="19">
        <v>-25</v>
      </c>
      <c r="BC444" s="19">
        <v>3</v>
      </c>
      <c r="BD444" s="18">
        <v>1.4202410148737581</v>
      </c>
      <c r="BE444" s="16">
        <f t="shared" si="36"/>
        <v>1.3782735535234563</v>
      </c>
      <c r="BF444" s="16">
        <v>1.3363060921731544</v>
      </c>
      <c r="BG444" s="16">
        <v>1.4202410148737581</v>
      </c>
      <c r="BH444" s="20">
        <f t="shared" si="34"/>
        <v>8.3934922700603654E-2</v>
      </c>
      <c r="BI444" s="10">
        <v>-25</v>
      </c>
    </row>
    <row r="445" spans="1:61" x14ac:dyDescent="0.25">
      <c r="A445" s="10">
        <v>115</v>
      </c>
      <c r="B445" s="10">
        <v>23</v>
      </c>
      <c r="C445" s="10" t="s">
        <v>88</v>
      </c>
      <c r="D445" s="10">
        <v>493915.69116500003</v>
      </c>
      <c r="E445" s="10">
        <v>5180711.4881800003</v>
      </c>
      <c r="F445" s="10" t="s">
        <v>82</v>
      </c>
      <c r="G445" s="10" t="s">
        <v>119</v>
      </c>
      <c r="H445" s="10">
        <v>3</v>
      </c>
      <c r="I445" s="10" t="s">
        <v>100</v>
      </c>
      <c r="J445" s="10">
        <v>22</v>
      </c>
      <c r="K445" s="10">
        <v>43</v>
      </c>
      <c r="L445" s="10">
        <v>21</v>
      </c>
      <c r="M445" s="10">
        <v>-32.5</v>
      </c>
      <c r="N445" s="10">
        <v>4</v>
      </c>
      <c r="O445" s="10">
        <v>6.1</v>
      </c>
      <c r="P445" s="11">
        <v>1.3771180600773936</v>
      </c>
      <c r="Q445" s="22">
        <v>1.3670990775956613</v>
      </c>
      <c r="R445" s="13">
        <v>23</v>
      </c>
      <c r="S445" s="13" t="s">
        <v>88</v>
      </c>
      <c r="T445" s="10" t="s">
        <v>82</v>
      </c>
      <c r="U445" s="12">
        <v>13</v>
      </c>
      <c r="V445" s="10">
        <v>1.35</v>
      </c>
      <c r="W445" s="16"/>
      <c r="X445" s="15" t="s">
        <v>119</v>
      </c>
      <c r="Y445" s="12">
        <v>5</v>
      </c>
      <c r="Z445" s="16">
        <v>23</v>
      </c>
      <c r="AA445" s="16" t="s">
        <v>88</v>
      </c>
      <c r="AB445" s="16" t="s">
        <v>119</v>
      </c>
      <c r="AC445" s="16" t="s">
        <v>100</v>
      </c>
      <c r="AD445" s="16" t="s">
        <v>82</v>
      </c>
      <c r="AE445" s="16">
        <v>1.3771180600773936</v>
      </c>
      <c r="AF445" s="16">
        <v>1.35</v>
      </c>
      <c r="AG445" s="16">
        <v>1.3174999999999999</v>
      </c>
      <c r="AH445" s="16">
        <v>57.991717546200753</v>
      </c>
      <c r="AI445" s="16">
        <v>35.312479905444093</v>
      </c>
      <c r="AJ445" s="16">
        <v>3.0544342147878552</v>
      </c>
      <c r="AK445" s="16">
        <f t="shared" si="32"/>
        <v>11.561054330285097</v>
      </c>
      <c r="AL445" s="10" t="s">
        <v>82</v>
      </c>
      <c r="AM445" s="10">
        <v>2</v>
      </c>
      <c r="AN445" s="10">
        <v>30</v>
      </c>
      <c r="AO445" s="10">
        <v>43</v>
      </c>
      <c r="AP445" s="10">
        <v>13</v>
      </c>
      <c r="AQ445" s="10">
        <v>-36.5</v>
      </c>
      <c r="AR445" s="17">
        <v>4</v>
      </c>
      <c r="AS445" s="10">
        <v>6.07</v>
      </c>
      <c r="AT445" s="16">
        <v>1.3771180600773936</v>
      </c>
      <c r="AU445" s="16">
        <v>14.011955922397872</v>
      </c>
      <c r="AV445" s="16">
        <v>1.5596688301212531</v>
      </c>
      <c r="AW445" s="16">
        <f t="shared" si="33"/>
        <v>8.9839302112029404</v>
      </c>
      <c r="AX445" s="10" t="s">
        <v>82</v>
      </c>
      <c r="AY445" s="10">
        <v>30</v>
      </c>
      <c r="AZ445" s="10">
        <v>43</v>
      </c>
      <c r="BA445" s="10">
        <v>13</v>
      </c>
      <c r="BB445" s="10">
        <v>-36.5</v>
      </c>
      <c r="BC445" s="10">
        <v>4</v>
      </c>
      <c r="BD445" s="16">
        <v>1.357080095113929</v>
      </c>
      <c r="BE445" s="18">
        <f t="shared" si="36"/>
        <v>1.3670990775956613</v>
      </c>
      <c r="BF445" s="16">
        <v>1.3670990775956613</v>
      </c>
      <c r="BG445" s="16">
        <v>1.3670990775956613</v>
      </c>
      <c r="BH445" s="20">
        <f t="shared" si="34"/>
        <v>-2.003796496346455E-2</v>
      </c>
      <c r="BI445" s="10">
        <v>-36.5</v>
      </c>
    </row>
    <row r="446" spans="1:61" x14ac:dyDescent="0.25">
      <c r="A446" s="10">
        <v>115</v>
      </c>
      <c r="B446" s="10">
        <v>23</v>
      </c>
      <c r="C446" s="10" t="s">
        <v>88</v>
      </c>
      <c r="D446" s="10">
        <v>493915.69116500003</v>
      </c>
      <c r="E446" s="10">
        <v>5180711.4881800003</v>
      </c>
      <c r="F446" s="10" t="s">
        <v>92</v>
      </c>
      <c r="G446" s="10" t="s">
        <v>119</v>
      </c>
      <c r="H446" s="10">
        <v>3</v>
      </c>
      <c r="I446" s="10" t="s">
        <v>100</v>
      </c>
      <c r="J446" s="10">
        <v>43</v>
      </c>
      <c r="K446" s="10">
        <v>60</v>
      </c>
      <c r="L446" s="10">
        <v>17</v>
      </c>
      <c r="M446" s="10">
        <v>-51.5</v>
      </c>
      <c r="N446" s="10">
        <v>5</v>
      </c>
      <c r="O446" s="10">
        <v>6.28</v>
      </c>
      <c r="P446" s="11">
        <v>1.5648117086953328</v>
      </c>
      <c r="Q446" s="22">
        <v>1.4924592493550746</v>
      </c>
      <c r="R446" s="12">
        <v>23</v>
      </c>
      <c r="S446" s="12" t="s">
        <v>88</v>
      </c>
      <c r="T446" s="10" t="s">
        <v>92</v>
      </c>
      <c r="U446" s="12">
        <v>17</v>
      </c>
      <c r="V446" s="10">
        <v>1.44</v>
      </c>
      <c r="W446" s="16"/>
      <c r="X446" s="15" t="s">
        <v>119</v>
      </c>
      <c r="Y446" s="12">
        <v>6</v>
      </c>
      <c r="Z446" s="16">
        <v>23</v>
      </c>
      <c r="AA446" s="16" t="s">
        <v>88</v>
      </c>
      <c r="AB446" s="16" t="s">
        <v>119</v>
      </c>
      <c r="AC446" s="16" t="s">
        <v>100</v>
      </c>
      <c r="AD446" s="16" t="s">
        <v>92</v>
      </c>
      <c r="AE446" s="16">
        <v>1.5648117086953328</v>
      </c>
      <c r="AF446" s="16">
        <v>1.44</v>
      </c>
      <c r="AG446" s="16">
        <v>1.4116667000000001</v>
      </c>
      <c r="AH446" s="16">
        <v>84.593516594021409</v>
      </c>
      <c r="AI446" s="16">
        <v>13.944643082850977</v>
      </c>
      <c r="AJ446" s="16">
        <v>1.179654788671731</v>
      </c>
      <c r="AK446" s="16">
        <f t="shared" si="32"/>
        <v>11.820952380952381</v>
      </c>
      <c r="AL446" s="10" t="s">
        <v>92</v>
      </c>
      <c r="AM446" s="10">
        <v>7</v>
      </c>
      <c r="AN446" s="10">
        <v>43</v>
      </c>
      <c r="AO446" s="10">
        <v>60</v>
      </c>
      <c r="AP446" s="10">
        <v>17</v>
      </c>
      <c r="AQ446" s="10">
        <v>-51.5</v>
      </c>
      <c r="AR446" s="17">
        <v>5</v>
      </c>
      <c r="AS446" s="10">
        <v>6.31</v>
      </c>
      <c r="AT446" s="16">
        <v>1.5648117086953328</v>
      </c>
      <c r="AU446" s="16">
        <v>12.080408983596319</v>
      </c>
      <c r="AV446" s="16">
        <v>1.6517057028791848</v>
      </c>
      <c r="AW446" s="16">
        <f t="shared" si="33"/>
        <v>7.3138991786116936</v>
      </c>
      <c r="AX446" s="10" t="s">
        <v>92</v>
      </c>
      <c r="AY446" s="10">
        <v>43</v>
      </c>
      <c r="AZ446" s="10">
        <v>60</v>
      </c>
      <c r="BA446" s="10">
        <v>17</v>
      </c>
      <c r="BB446" s="10">
        <v>-51.5</v>
      </c>
      <c r="BC446" s="10">
        <v>5</v>
      </c>
      <c r="BD446" s="16">
        <v>1.4201067900148161</v>
      </c>
      <c r="BE446" s="18">
        <f t="shared" si="36"/>
        <v>1.4924592493550746</v>
      </c>
      <c r="BF446" s="16">
        <v>1.4924592493550746</v>
      </c>
      <c r="BG446" s="16">
        <v>1.4924592493550746</v>
      </c>
      <c r="BH446" s="20">
        <f t="shared" si="34"/>
        <v>-0.14470491868051671</v>
      </c>
      <c r="BI446" s="10">
        <v>-51.5</v>
      </c>
    </row>
    <row r="447" spans="1:61" x14ac:dyDescent="0.25">
      <c r="A447" s="10">
        <v>115</v>
      </c>
      <c r="B447" s="10">
        <v>23</v>
      </c>
      <c r="C447" s="10" t="s">
        <v>88</v>
      </c>
      <c r="D447" s="10">
        <v>493915.69116500003</v>
      </c>
      <c r="E447" s="10">
        <v>5180711.4881800003</v>
      </c>
      <c r="F447" s="10" t="s">
        <v>87</v>
      </c>
      <c r="G447" s="10" t="s">
        <v>119</v>
      </c>
      <c r="H447" s="10">
        <v>3</v>
      </c>
      <c r="I447" s="10" t="s">
        <v>100</v>
      </c>
      <c r="J447" s="10">
        <v>60</v>
      </c>
      <c r="K447" s="10">
        <v>87</v>
      </c>
      <c r="L447" s="10">
        <v>27</v>
      </c>
      <c r="M447" s="10">
        <v>-73.5</v>
      </c>
      <c r="N447" s="10">
        <v>6</v>
      </c>
      <c r="O447" s="10">
        <v>6.58</v>
      </c>
      <c r="P447" s="11">
        <v>1.6521775751704917</v>
      </c>
      <c r="Q447" s="22">
        <v>1.6049164489191967</v>
      </c>
      <c r="R447" s="12">
        <v>23</v>
      </c>
      <c r="S447" s="12" t="s">
        <v>88</v>
      </c>
      <c r="T447" s="10" t="s">
        <v>87</v>
      </c>
      <c r="U447" s="12">
        <v>27</v>
      </c>
      <c r="V447" s="10">
        <v>1.53</v>
      </c>
      <c r="W447" s="16"/>
      <c r="X447" s="15" t="s">
        <v>119</v>
      </c>
      <c r="Y447" s="12">
        <v>7</v>
      </c>
      <c r="Z447" s="16">
        <v>23</v>
      </c>
      <c r="AA447" s="16" t="s">
        <v>88</v>
      </c>
      <c r="AB447" s="16" t="s">
        <v>119</v>
      </c>
      <c r="AC447" s="16" t="s">
        <v>100</v>
      </c>
      <c r="AD447" s="16" t="s">
        <v>87</v>
      </c>
      <c r="AE447" s="16">
        <v>1.6521775751704917</v>
      </c>
      <c r="AF447" s="16">
        <v>1.53</v>
      </c>
      <c r="AG447" s="16">
        <v>1.5557143</v>
      </c>
      <c r="AH447" s="16">
        <v>129.20231112362467</v>
      </c>
      <c r="AI447" s="16">
        <v>11.787718646193287</v>
      </c>
      <c r="AJ447" s="16">
        <v>1.3247926081317811</v>
      </c>
      <c r="AK447" s="16">
        <f t="shared" si="32"/>
        <v>8.8977841315225152</v>
      </c>
      <c r="AL447" s="10" t="s">
        <v>87</v>
      </c>
      <c r="AM447" s="10">
        <v>10</v>
      </c>
      <c r="AN447" s="10">
        <v>60</v>
      </c>
      <c r="AO447" s="10">
        <v>87</v>
      </c>
      <c r="AP447" s="10">
        <v>27</v>
      </c>
      <c r="AQ447" s="10">
        <v>-73.5</v>
      </c>
      <c r="AR447" s="17">
        <v>6</v>
      </c>
      <c r="AS447" s="10">
        <v>6.41</v>
      </c>
      <c r="AT447" s="16">
        <v>1.6521775751704917</v>
      </c>
      <c r="AU447" s="16">
        <v>16.262582133712169</v>
      </c>
      <c r="AV447" s="16">
        <v>1.8807067773680743</v>
      </c>
      <c r="AW447" s="16">
        <f t="shared" si="33"/>
        <v>8.6470588235294095</v>
      </c>
      <c r="AX447" s="10" t="s">
        <v>87</v>
      </c>
      <c r="AY447" s="10">
        <v>60</v>
      </c>
      <c r="AZ447" s="10">
        <v>87</v>
      </c>
      <c r="BA447" s="10">
        <v>27</v>
      </c>
      <c r="BB447" s="10">
        <v>-73.5</v>
      </c>
      <c r="BC447" s="10">
        <v>6</v>
      </c>
      <c r="BD447" s="16">
        <v>1.5576553226679015</v>
      </c>
      <c r="BE447" s="18">
        <f t="shared" si="36"/>
        <v>1.6049164489191967</v>
      </c>
      <c r="BF447" s="16">
        <v>1.6049164489191967</v>
      </c>
      <c r="BG447" s="16">
        <v>1.6049164489191967</v>
      </c>
      <c r="BH447" s="20">
        <f t="shared" si="34"/>
        <v>-9.4522252502590165E-2</v>
      </c>
      <c r="BI447" s="10">
        <v>-73.5</v>
      </c>
    </row>
    <row r="448" spans="1:61" x14ac:dyDescent="0.25">
      <c r="A448" s="10">
        <v>115</v>
      </c>
      <c r="B448" s="10">
        <v>23</v>
      </c>
      <c r="C448" s="10" t="s">
        <v>88</v>
      </c>
      <c r="D448" s="10">
        <v>493915.69116500003</v>
      </c>
      <c r="E448" s="10">
        <v>5180711.4881800003</v>
      </c>
      <c r="F448" s="10" t="s">
        <v>89</v>
      </c>
      <c r="G448" s="10" t="s">
        <v>119</v>
      </c>
      <c r="H448" s="10">
        <v>3</v>
      </c>
      <c r="I448" s="10" t="s">
        <v>100</v>
      </c>
      <c r="J448" s="10">
        <v>87</v>
      </c>
      <c r="K448" s="10">
        <v>130</v>
      </c>
      <c r="L448" s="10">
        <v>43</v>
      </c>
      <c r="M448" s="10">
        <v>-108.5</v>
      </c>
      <c r="N448" s="10">
        <v>7</v>
      </c>
      <c r="O448" s="10">
        <v>6.18</v>
      </c>
      <c r="P448" s="11">
        <v>1.7536237631797591</v>
      </c>
      <c r="Q448" s="22">
        <v>1.7334697243531325</v>
      </c>
      <c r="R448" s="12">
        <v>23</v>
      </c>
      <c r="S448" s="12" t="s">
        <v>88</v>
      </c>
      <c r="T448" s="10" t="s">
        <v>89</v>
      </c>
      <c r="U448" s="12">
        <v>43</v>
      </c>
      <c r="V448" s="10">
        <v>1.59</v>
      </c>
      <c r="W448" s="16"/>
      <c r="X448" s="15" t="s">
        <v>119</v>
      </c>
      <c r="Y448" s="12">
        <v>8</v>
      </c>
      <c r="Z448" s="16">
        <v>23</v>
      </c>
      <c r="AA448" s="16" t="s">
        <v>88</v>
      </c>
      <c r="AB448" s="16" t="s">
        <v>119</v>
      </c>
      <c r="AC448" s="16" t="s">
        <v>100</v>
      </c>
      <c r="AD448" s="16" t="s">
        <v>89</v>
      </c>
      <c r="AE448" s="16">
        <v>1.7536237631797591</v>
      </c>
      <c r="AF448" s="16">
        <v>1.59</v>
      </c>
      <c r="AG448" s="16">
        <v>1.548</v>
      </c>
      <c r="AH448" s="16">
        <v>204.60813294035432</v>
      </c>
      <c r="AI448" s="16">
        <v>26.704543379440832</v>
      </c>
      <c r="AJ448" s="16">
        <v>2.6462595316785209</v>
      </c>
      <c r="AK448" s="16">
        <f t="shared" si="32"/>
        <v>10.091430209229008</v>
      </c>
      <c r="AL448" s="10" t="s">
        <v>89</v>
      </c>
      <c r="AM448" s="10">
        <v>6</v>
      </c>
      <c r="AN448" s="10">
        <v>87</v>
      </c>
      <c r="AO448" s="10">
        <v>130</v>
      </c>
      <c r="AP448" s="10">
        <v>43</v>
      </c>
      <c r="AQ448" s="10">
        <v>-108.5</v>
      </c>
      <c r="AR448" s="17">
        <v>7</v>
      </c>
      <c r="AS448" s="10">
        <v>6.45</v>
      </c>
      <c r="AT448" s="16">
        <v>1.7536237631797591</v>
      </c>
      <c r="AU448" s="16">
        <v>17.834984976092894</v>
      </c>
      <c r="AV448" s="16">
        <v>2.0434977712333731</v>
      </c>
      <c r="AW448" s="16">
        <f t="shared" si="33"/>
        <v>8.7276752767527679</v>
      </c>
      <c r="AX448" s="10" t="s">
        <v>89</v>
      </c>
      <c r="AY448" s="10">
        <v>87</v>
      </c>
      <c r="AZ448" s="10">
        <v>130</v>
      </c>
      <c r="BA448" s="10">
        <v>43</v>
      </c>
      <c r="BB448" s="10">
        <v>-108.5</v>
      </c>
      <c r="BC448" s="10">
        <v>7</v>
      </c>
      <c r="BD448" s="16">
        <v>1.7133156855265061</v>
      </c>
      <c r="BE448" s="18">
        <f t="shared" si="36"/>
        <v>1.7334697243531325</v>
      </c>
      <c r="BF448" s="16">
        <v>1.7334697243531325</v>
      </c>
      <c r="BG448" s="16">
        <v>1.7334697243531325</v>
      </c>
      <c r="BH448" s="20">
        <f t="shared" si="34"/>
        <v>-4.0308077653252949E-2</v>
      </c>
      <c r="BI448" s="10">
        <v>-108.5</v>
      </c>
    </row>
    <row r="449" spans="1:61" x14ac:dyDescent="0.25">
      <c r="A449" s="10">
        <v>115</v>
      </c>
      <c r="B449" s="10">
        <v>23</v>
      </c>
      <c r="C449" s="10" t="s">
        <v>88</v>
      </c>
      <c r="D449" s="10">
        <v>493915.69116500003</v>
      </c>
      <c r="E449" s="10">
        <v>5180711.4881800003</v>
      </c>
      <c r="F449" s="10" t="s">
        <v>90</v>
      </c>
      <c r="G449" s="10" t="s">
        <v>119</v>
      </c>
      <c r="H449" s="10">
        <v>3</v>
      </c>
      <c r="I449" s="10" t="s">
        <v>100</v>
      </c>
      <c r="J449" s="10">
        <v>130</v>
      </c>
      <c r="K449" s="10">
        <v>153</v>
      </c>
      <c r="L449" s="10">
        <v>23</v>
      </c>
      <c r="M449" s="10">
        <v>-141.5</v>
      </c>
      <c r="N449" s="10">
        <v>8</v>
      </c>
      <c r="O449" s="10">
        <v>6.27</v>
      </c>
      <c r="P449" s="11">
        <v>1.7638555271241314</v>
      </c>
      <c r="Q449" s="22">
        <v>1.7330902077964208</v>
      </c>
      <c r="R449" s="12">
        <v>23</v>
      </c>
      <c r="S449" s="12" t="s">
        <v>88</v>
      </c>
      <c r="T449" s="10" t="s">
        <v>90</v>
      </c>
      <c r="U449" s="12">
        <v>23</v>
      </c>
      <c r="V449" s="10">
        <v>1.59</v>
      </c>
      <c r="W449" s="16"/>
      <c r="X449" s="15" t="s">
        <v>119</v>
      </c>
      <c r="Y449" s="12">
        <v>9</v>
      </c>
      <c r="Z449" s="16">
        <v>23</v>
      </c>
      <c r="AA449" s="16" t="s">
        <v>88</v>
      </c>
      <c r="AB449" s="16" t="s">
        <v>119</v>
      </c>
      <c r="AC449" s="16" t="s">
        <v>100</v>
      </c>
      <c r="AD449" s="16" t="s">
        <v>90</v>
      </c>
      <c r="AE449" s="16">
        <v>1.7638555271241314</v>
      </c>
      <c r="AF449" s="16">
        <v>1.59</v>
      </c>
      <c r="AG449" s="16">
        <v>1.59</v>
      </c>
      <c r="AH449" s="16">
        <v>245.17681006420935</v>
      </c>
      <c r="AI449" s="16">
        <v>7.4173806301571972</v>
      </c>
      <c r="AJ449" s="16">
        <v>0.78426984177885561</v>
      </c>
      <c r="AK449" s="16">
        <f t="shared" si="32"/>
        <v>9.457689477557027</v>
      </c>
      <c r="AL449" s="10" t="s">
        <v>90</v>
      </c>
      <c r="AM449" s="10">
        <v>6</v>
      </c>
      <c r="AN449" s="10">
        <v>130</v>
      </c>
      <c r="AO449" s="10">
        <v>153</v>
      </c>
      <c r="AP449" s="10">
        <v>23</v>
      </c>
      <c r="AQ449" s="10">
        <v>-141.5</v>
      </c>
      <c r="AR449" s="17">
        <v>8</v>
      </c>
      <c r="AS449" s="10">
        <v>6.34</v>
      </c>
      <c r="AT449" s="16">
        <v>1.7638555271241314</v>
      </c>
      <c r="AU449" s="16">
        <v>9.0338330219400351</v>
      </c>
      <c r="AV449" s="16">
        <v>1.1440366948927116</v>
      </c>
      <c r="AW449" s="16">
        <f t="shared" si="33"/>
        <v>7.8964539007092185</v>
      </c>
      <c r="AX449" s="10" t="s">
        <v>90</v>
      </c>
      <c r="AY449" s="10">
        <v>130</v>
      </c>
      <c r="AZ449" s="10">
        <v>141</v>
      </c>
      <c r="BA449" s="10">
        <v>11</v>
      </c>
      <c r="BB449" s="10">
        <v>-135.5</v>
      </c>
      <c r="BC449" s="10">
        <v>8</v>
      </c>
      <c r="BD449" s="16">
        <v>1.7023248884687101</v>
      </c>
      <c r="BE449" s="18">
        <f t="shared" si="36"/>
        <v>1.7330902077964208</v>
      </c>
      <c r="BF449" s="16">
        <v>1.7330902077964208</v>
      </c>
      <c r="BG449" s="16">
        <v>1.7330902077964208</v>
      </c>
      <c r="BH449" s="20">
        <f t="shared" si="34"/>
        <v>-6.1530638655421299E-2</v>
      </c>
      <c r="BI449" s="10">
        <v>-135.5</v>
      </c>
    </row>
    <row r="450" spans="1:61" x14ac:dyDescent="0.25">
      <c r="A450" s="10">
        <v>117</v>
      </c>
      <c r="B450" s="10">
        <v>25</v>
      </c>
      <c r="C450" s="10" t="s">
        <v>88</v>
      </c>
      <c r="D450" s="10">
        <v>493978.13054300001</v>
      </c>
      <c r="E450" s="10">
        <v>5180700.4656499904</v>
      </c>
      <c r="F450" s="10" t="s">
        <v>78</v>
      </c>
      <c r="G450" s="10" t="s">
        <v>119</v>
      </c>
      <c r="H450" s="10">
        <v>3</v>
      </c>
      <c r="I450" s="10" t="s">
        <v>79</v>
      </c>
      <c r="J450" s="10">
        <v>0</v>
      </c>
      <c r="K450" s="10">
        <v>10</v>
      </c>
      <c r="L450" s="10">
        <v>10</v>
      </c>
      <c r="M450" s="10">
        <v>-5</v>
      </c>
      <c r="N450" s="10">
        <v>1</v>
      </c>
      <c r="O450" s="10">
        <v>5.16</v>
      </c>
      <c r="P450" s="11">
        <v>1.2545507274832126</v>
      </c>
      <c r="Q450" s="11">
        <v>1.2545507274832126</v>
      </c>
      <c r="R450" s="12">
        <v>25</v>
      </c>
      <c r="S450" s="12" t="s">
        <v>88</v>
      </c>
      <c r="T450" s="10" t="s">
        <v>78</v>
      </c>
      <c r="U450" s="21">
        <v>10</v>
      </c>
      <c r="V450" s="10">
        <v>1.26</v>
      </c>
      <c r="W450" s="16"/>
      <c r="X450" s="15" t="s">
        <v>119</v>
      </c>
      <c r="Y450" s="12">
        <v>2</v>
      </c>
      <c r="Z450" s="16">
        <v>25</v>
      </c>
      <c r="AA450" s="16" t="s">
        <v>88</v>
      </c>
      <c r="AB450" s="16" t="s">
        <v>119</v>
      </c>
      <c r="AC450" s="16" t="s">
        <v>79</v>
      </c>
      <c r="AD450" s="16" t="s">
        <v>78</v>
      </c>
      <c r="AE450" s="16">
        <v>1.2545507274832126</v>
      </c>
      <c r="AF450" s="16">
        <v>1.26</v>
      </c>
      <c r="AG450" s="16">
        <v>1.2511764999999999</v>
      </c>
      <c r="AH450" s="16">
        <v>12.545507274832126</v>
      </c>
      <c r="AI450" s="16">
        <v>20.133030074650595</v>
      </c>
      <c r="AJ450" s="16">
        <v>1.4276787278758958</v>
      </c>
      <c r="AK450" s="16">
        <f t="shared" ref="AK450:AK513" si="37">AI450/AJ450</f>
        <v>14.101933216168717</v>
      </c>
      <c r="AL450" s="10" t="s">
        <v>78</v>
      </c>
      <c r="AM450" s="10">
        <v>1</v>
      </c>
      <c r="AN450" s="10" t="s">
        <v>63</v>
      </c>
      <c r="AO450" s="10" t="s">
        <v>64</v>
      </c>
      <c r="AP450" s="10">
        <v>10</v>
      </c>
      <c r="AQ450" s="10">
        <v>-5</v>
      </c>
      <c r="AR450" s="17" t="s">
        <v>65</v>
      </c>
      <c r="AS450" s="10">
        <v>5.35</v>
      </c>
      <c r="AT450" s="18">
        <v>0.9277311692250424</v>
      </c>
      <c r="AU450" s="18">
        <v>35.58498445796495</v>
      </c>
      <c r="AV450" s="18">
        <v>2.2628754814152616</v>
      </c>
      <c r="AW450" s="18">
        <f t="shared" ref="AW450:AW513" si="38">AU450/AV450</f>
        <v>15.72556013365312</v>
      </c>
      <c r="AX450" s="19" t="s">
        <v>78</v>
      </c>
      <c r="AY450" s="19">
        <v>0</v>
      </c>
      <c r="AZ450" s="19">
        <v>10</v>
      </c>
      <c r="BA450" s="19">
        <v>10</v>
      </c>
      <c r="BB450" s="19">
        <v>-5</v>
      </c>
      <c r="BC450" s="19">
        <v>1</v>
      </c>
      <c r="BD450" s="18">
        <v>1.2488310955061137</v>
      </c>
      <c r="BE450" s="16">
        <f t="shared" si="36"/>
        <v>1.0882811323655781</v>
      </c>
      <c r="BF450" s="16">
        <v>0.9277311692250424</v>
      </c>
      <c r="BG450" s="16">
        <v>1.2488310955061137</v>
      </c>
      <c r="BH450" s="20">
        <f t="shared" ref="BH450:BH513" si="39">BD450-AT450</f>
        <v>0.32109992628107131</v>
      </c>
      <c r="BI450" s="10">
        <v>-5</v>
      </c>
    </row>
    <row r="451" spans="1:61" x14ac:dyDescent="0.25">
      <c r="A451" s="10">
        <v>117</v>
      </c>
      <c r="B451" s="10">
        <v>25</v>
      </c>
      <c r="C451" s="10" t="s">
        <v>88</v>
      </c>
      <c r="D451" s="10">
        <v>493978.13054300001</v>
      </c>
      <c r="E451" s="10">
        <v>5180700.4656499904</v>
      </c>
      <c r="F451" s="10" t="s">
        <v>78</v>
      </c>
      <c r="G451" s="10" t="s">
        <v>119</v>
      </c>
      <c r="H451" s="10">
        <v>3</v>
      </c>
      <c r="I451" s="10" t="s">
        <v>79</v>
      </c>
      <c r="J451" s="10">
        <v>10</v>
      </c>
      <c r="K451" s="10">
        <v>20</v>
      </c>
      <c r="L451" s="10">
        <v>10</v>
      </c>
      <c r="M451" s="10">
        <v>-15</v>
      </c>
      <c r="N451" s="10">
        <v>2</v>
      </c>
      <c r="O451" s="10">
        <v>5.32</v>
      </c>
      <c r="P451" s="11">
        <v>1.2545507274832126</v>
      </c>
      <c r="Q451" s="11">
        <v>1.2545507274832126</v>
      </c>
      <c r="R451" s="12">
        <v>25</v>
      </c>
      <c r="S451" s="12" t="s">
        <v>88</v>
      </c>
      <c r="T451" s="10" t="s">
        <v>78</v>
      </c>
      <c r="U451" s="13">
        <v>10</v>
      </c>
      <c r="V451" s="10">
        <v>1.26</v>
      </c>
      <c r="W451" s="16"/>
      <c r="X451" s="15" t="s">
        <v>119</v>
      </c>
      <c r="Y451" s="12">
        <v>3</v>
      </c>
      <c r="Z451" s="16">
        <v>25</v>
      </c>
      <c r="AA451" s="16" t="s">
        <v>88</v>
      </c>
      <c r="AB451" s="16" t="s">
        <v>119</v>
      </c>
      <c r="AC451" s="16" t="s">
        <v>79</v>
      </c>
      <c r="AD451" s="16" t="s">
        <v>78</v>
      </c>
      <c r="AE451" s="16">
        <v>1.2545507274832126</v>
      </c>
      <c r="AF451" s="16">
        <v>1.26</v>
      </c>
      <c r="AG451" s="16">
        <v>1.2511764999999999</v>
      </c>
      <c r="AH451" s="16">
        <v>25.091014549664251</v>
      </c>
      <c r="AI451" s="16">
        <v>20.025138712087038</v>
      </c>
      <c r="AJ451" s="16">
        <v>1.6427087225665187</v>
      </c>
      <c r="AK451" s="16">
        <f t="shared" si="37"/>
        <v>12.190316175347485</v>
      </c>
      <c r="AL451" s="10" t="s">
        <v>78</v>
      </c>
      <c r="AM451" s="10">
        <v>1</v>
      </c>
      <c r="AN451" s="10" t="s">
        <v>64</v>
      </c>
      <c r="AO451" s="10" t="s">
        <v>68</v>
      </c>
      <c r="AP451" s="10">
        <v>10</v>
      </c>
      <c r="AQ451" s="10">
        <v>-15</v>
      </c>
      <c r="AR451" s="17" t="s">
        <v>69</v>
      </c>
      <c r="AS451" s="10">
        <v>5.49</v>
      </c>
      <c r="AT451" s="18">
        <v>1.3451120747276302</v>
      </c>
      <c r="AU451" s="18">
        <v>24.022356542560747</v>
      </c>
      <c r="AV451" s="18">
        <v>2.1248735444472375</v>
      </c>
      <c r="AW451" s="18">
        <f t="shared" si="38"/>
        <v>11.305311135025637</v>
      </c>
      <c r="AX451" s="19" t="s">
        <v>78</v>
      </c>
      <c r="AY451" s="19">
        <v>10</v>
      </c>
      <c r="AZ451" s="19">
        <v>20</v>
      </c>
      <c r="BA451" s="19">
        <v>10</v>
      </c>
      <c r="BB451" s="19">
        <v>-15</v>
      </c>
      <c r="BC451" s="19">
        <v>2</v>
      </c>
      <c r="BD451" s="18">
        <v>1.3203768724526705</v>
      </c>
      <c r="BE451" s="16">
        <f t="shared" si="36"/>
        <v>1.3327444735901504</v>
      </c>
      <c r="BF451" s="16">
        <v>1.3451120747276302</v>
      </c>
      <c r="BG451" s="16">
        <v>1.3203768724526705</v>
      </c>
      <c r="BH451" s="20">
        <f t="shared" si="39"/>
        <v>-2.4735202274959622E-2</v>
      </c>
      <c r="BI451" s="10">
        <v>-15</v>
      </c>
    </row>
    <row r="452" spans="1:61" x14ac:dyDescent="0.25">
      <c r="A452" s="10">
        <v>117</v>
      </c>
      <c r="B452" s="10">
        <v>25</v>
      </c>
      <c r="C452" s="10" t="s">
        <v>88</v>
      </c>
      <c r="D452" s="10">
        <v>493978.13054300001</v>
      </c>
      <c r="E452" s="10">
        <v>5180700.4656499904</v>
      </c>
      <c r="F452" s="10" t="s">
        <v>78</v>
      </c>
      <c r="G452" s="10" t="s">
        <v>119</v>
      </c>
      <c r="H452" s="10">
        <v>3</v>
      </c>
      <c r="I452" s="10" t="s">
        <v>79</v>
      </c>
      <c r="J452" s="10">
        <v>20</v>
      </c>
      <c r="K452" s="10">
        <v>30</v>
      </c>
      <c r="L452" s="10">
        <v>10</v>
      </c>
      <c r="M452" s="10">
        <v>-25</v>
      </c>
      <c r="N452" s="10">
        <v>3</v>
      </c>
      <c r="O452" s="10">
        <v>6.07</v>
      </c>
      <c r="P452" s="11">
        <v>1.2545507274832126</v>
      </c>
      <c r="Q452" s="11">
        <v>1.2545507274832126</v>
      </c>
      <c r="R452" s="12">
        <v>25</v>
      </c>
      <c r="S452" s="12" t="s">
        <v>88</v>
      </c>
      <c r="T452" s="10" t="s">
        <v>102</v>
      </c>
      <c r="U452" s="13">
        <v>10</v>
      </c>
      <c r="V452" s="10">
        <v>1.26</v>
      </c>
      <c r="W452" s="16"/>
      <c r="X452" s="15" t="s">
        <v>119</v>
      </c>
      <c r="Y452" s="12">
        <v>4</v>
      </c>
      <c r="Z452" s="16">
        <v>25</v>
      </c>
      <c r="AA452" s="16" t="s">
        <v>88</v>
      </c>
      <c r="AB452" s="16" t="s">
        <v>119</v>
      </c>
      <c r="AC452" s="16" t="s">
        <v>79</v>
      </c>
      <c r="AD452" s="16" t="s">
        <v>102</v>
      </c>
      <c r="AE452" s="16">
        <v>1.2545507274832126</v>
      </c>
      <c r="AF452" s="16">
        <v>1.26</v>
      </c>
      <c r="AG452" s="16">
        <v>1.2433333</v>
      </c>
      <c r="AH452" s="16">
        <v>37.636521824496377</v>
      </c>
      <c r="AI452" s="16">
        <v>14.186853931443808</v>
      </c>
      <c r="AJ452" s="16">
        <v>1.2759384108620517</v>
      </c>
      <c r="AK452" s="16">
        <f t="shared" si="37"/>
        <v>11.118760757314972</v>
      </c>
      <c r="AL452" s="10" t="s">
        <v>102</v>
      </c>
      <c r="AM452" s="10">
        <v>2</v>
      </c>
      <c r="AN452" s="10" t="s">
        <v>68</v>
      </c>
      <c r="AO452" s="10" t="s">
        <v>70</v>
      </c>
      <c r="AP452" s="10">
        <v>10</v>
      </c>
      <c r="AQ452" s="10">
        <v>-25</v>
      </c>
      <c r="AR452" s="17" t="s">
        <v>71</v>
      </c>
      <c r="AS452" s="10">
        <v>6.26</v>
      </c>
      <c r="AT452" s="18">
        <v>1.2545507274832126</v>
      </c>
      <c r="AU452" s="18">
        <v>20.802960163126627</v>
      </c>
      <c r="AV452" s="18">
        <v>1.7423200503286855</v>
      </c>
      <c r="AW452" s="18">
        <f t="shared" si="38"/>
        <v>11.939804147465436</v>
      </c>
      <c r="AX452" s="19" t="s">
        <v>102</v>
      </c>
      <c r="AY452" s="19">
        <v>20</v>
      </c>
      <c r="AZ452" s="19">
        <v>30</v>
      </c>
      <c r="BA452" s="19">
        <v>10</v>
      </c>
      <c r="BB452" s="19">
        <v>-25</v>
      </c>
      <c r="BC452" s="19">
        <v>3</v>
      </c>
      <c r="BD452" s="18">
        <v>1.2101910828025479</v>
      </c>
      <c r="BE452" s="16">
        <f t="shared" si="36"/>
        <v>1.2323709051428802</v>
      </c>
      <c r="BF452" s="16">
        <v>1.2545507274832126</v>
      </c>
      <c r="BG452" s="16">
        <v>1.2101910828025479</v>
      </c>
      <c r="BH452" s="20">
        <f t="shared" si="39"/>
        <v>-4.4359644680664667E-2</v>
      </c>
      <c r="BI452" s="10">
        <v>-25</v>
      </c>
    </row>
    <row r="453" spans="1:61" x14ac:dyDescent="0.25">
      <c r="A453" s="10">
        <v>117</v>
      </c>
      <c r="B453" s="10">
        <v>25</v>
      </c>
      <c r="C453" s="10" t="s">
        <v>88</v>
      </c>
      <c r="D453" s="10">
        <v>493978.13054300001</v>
      </c>
      <c r="E453" s="10">
        <v>5180700.4656499904</v>
      </c>
      <c r="F453" s="10" t="s">
        <v>103</v>
      </c>
      <c r="G453" s="10" t="s">
        <v>119</v>
      </c>
      <c r="H453" s="10">
        <v>3</v>
      </c>
      <c r="I453" s="10" t="s">
        <v>79</v>
      </c>
      <c r="J453" s="10">
        <v>21</v>
      </c>
      <c r="K453" s="10">
        <v>35</v>
      </c>
      <c r="L453" s="10">
        <v>14</v>
      </c>
      <c r="M453" s="10">
        <v>-28</v>
      </c>
      <c r="N453" s="10">
        <v>4</v>
      </c>
      <c r="O453" s="10">
        <v>5.86</v>
      </c>
      <c r="P453" s="11">
        <v>1.1558460103832335</v>
      </c>
      <c r="Q453" s="22">
        <v>1.2136546361356941</v>
      </c>
      <c r="R453" s="13">
        <v>25</v>
      </c>
      <c r="S453" s="13" t="s">
        <v>88</v>
      </c>
      <c r="T453" s="10" t="s">
        <v>103</v>
      </c>
      <c r="U453" s="12">
        <v>5</v>
      </c>
      <c r="V453" s="10">
        <v>1.35</v>
      </c>
      <c r="W453" s="16"/>
      <c r="X453" s="15" t="s">
        <v>119</v>
      </c>
      <c r="Y453" s="12">
        <v>5</v>
      </c>
      <c r="Z453" s="16">
        <v>25</v>
      </c>
      <c r="AA453" s="16" t="s">
        <v>88</v>
      </c>
      <c r="AB453" s="16" t="s">
        <v>119</v>
      </c>
      <c r="AC453" s="16" t="s">
        <v>79</v>
      </c>
      <c r="AD453" s="16" t="s">
        <v>103</v>
      </c>
      <c r="AE453" s="16">
        <v>1.1558460103832335</v>
      </c>
      <c r="AF453" s="16">
        <v>1.35</v>
      </c>
      <c r="AG453" s="16">
        <v>1.284</v>
      </c>
      <c r="AH453" s="16">
        <v>43.415751876412543</v>
      </c>
      <c r="AI453" s="16">
        <v>15.17933759450333</v>
      </c>
      <c r="AJ453" s="16">
        <v>1.315579283178431</v>
      </c>
      <c r="AK453" s="16">
        <f t="shared" si="37"/>
        <v>11.538139729465904</v>
      </c>
      <c r="AL453" s="10" t="s">
        <v>103</v>
      </c>
      <c r="AM453" s="10">
        <v>2</v>
      </c>
      <c r="AN453" s="10">
        <v>30</v>
      </c>
      <c r="AO453" s="10">
        <v>35</v>
      </c>
      <c r="AP453" s="10">
        <v>5</v>
      </c>
      <c r="AQ453" s="10">
        <v>-32.5</v>
      </c>
      <c r="AR453" s="17">
        <v>4</v>
      </c>
      <c r="AS453" s="10">
        <v>5.99</v>
      </c>
      <c r="AT453" s="16">
        <v>1.1558460103832335</v>
      </c>
      <c r="AU453" s="16">
        <v>8.3717926532057607</v>
      </c>
      <c r="AV453" s="16">
        <v>0.75395835257298316</v>
      </c>
      <c r="AW453" s="16">
        <f t="shared" si="38"/>
        <v>11.103786601257092</v>
      </c>
      <c r="AX453" s="10" t="s">
        <v>103</v>
      </c>
      <c r="AY453" s="10">
        <v>30</v>
      </c>
      <c r="AZ453" s="10">
        <v>35</v>
      </c>
      <c r="BA453" s="10">
        <v>5</v>
      </c>
      <c r="BB453" s="10">
        <v>-32.5</v>
      </c>
      <c r="BC453" s="10">
        <v>4</v>
      </c>
      <c r="BD453" s="16">
        <v>1.2714632618881547</v>
      </c>
      <c r="BE453" s="18">
        <f t="shared" si="36"/>
        <v>1.2136546361356941</v>
      </c>
      <c r="BF453" s="16">
        <v>1.2136546361356941</v>
      </c>
      <c r="BG453" s="16">
        <v>1.2136546361356941</v>
      </c>
      <c r="BH453" s="20">
        <f t="shared" si="39"/>
        <v>0.11561725150492119</v>
      </c>
      <c r="BI453" s="10">
        <v>-32.5</v>
      </c>
    </row>
    <row r="454" spans="1:61" x14ac:dyDescent="0.25">
      <c r="A454" s="10">
        <v>117</v>
      </c>
      <c r="B454" s="10">
        <v>25</v>
      </c>
      <c r="C454" s="10" t="s">
        <v>88</v>
      </c>
      <c r="D454" s="10">
        <v>493978.13054300001</v>
      </c>
      <c r="E454" s="10">
        <v>5180700.4656499904</v>
      </c>
      <c r="F454" s="10" t="s">
        <v>104</v>
      </c>
      <c r="G454" s="10" t="s">
        <v>119</v>
      </c>
      <c r="H454" s="10">
        <v>3</v>
      </c>
      <c r="I454" s="10" t="s">
        <v>79</v>
      </c>
      <c r="J454" s="10">
        <v>35</v>
      </c>
      <c r="K454" s="10">
        <v>61.5</v>
      </c>
      <c r="L454" s="10">
        <v>26.5</v>
      </c>
      <c r="M454" s="10">
        <v>-48.25</v>
      </c>
      <c r="N454" s="10">
        <v>5</v>
      </c>
      <c r="O454" s="10">
        <v>6</v>
      </c>
      <c r="P454" s="11">
        <v>1.3104162431803006</v>
      </c>
      <c r="Q454" s="22">
        <v>1.3560857638175048</v>
      </c>
      <c r="R454" s="12">
        <v>25</v>
      </c>
      <c r="S454" s="12" t="s">
        <v>88</v>
      </c>
      <c r="T454" s="10" t="s">
        <v>104</v>
      </c>
      <c r="U454" s="12">
        <v>26.5</v>
      </c>
      <c r="V454" s="10">
        <v>1.44</v>
      </c>
      <c r="W454" s="16"/>
      <c r="X454" s="15" t="s">
        <v>119</v>
      </c>
      <c r="Y454" s="12">
        <v>6</v>
      </c>
      <c r="Z454" s="16">
        <v>25</v>
      </c>
      <c r="AA454" s="16" t="s">
        <v>88</v>
      </c>
      <c r="AB454" s="16" t="s">
        <v>119</v>
      </c>
      <c r="AC454" s="16" t="s">
        <v>79</v>
      </c>
      <c r="AD454" s="16" t="s">
        <v>104</v>
      </c>
      <c r="AE454" s="16">
        <v>1.3104162431803006</v>
      </c>
      <c r="AF454" s="16">
        <v>1.44</v>
      </c>
      <c r="AG454" s="16">
        <v>1.385</v>
      </c>
      <c r="AH454" s="16">
        <v>78.14178232069051</v>
      </c>
      <c r="AI454" s="16">
        <v>21.192884454838829</v>
      </c>
      <c r="AJ454" s="16">
        <v>1.4857323187548908</v>
      </c>
      <c r="AK454" s="16">
        <f t="shared" si="37"/>
        <v>14.264268325669459</v>
      </c>
      <c r="AL454" s="10" t="s">
        <v>104</v>
      </c>
      <c r="AM454" s="10">
        <v>2</v>
      </c>
      <c r="AN454" s="10">
        <v>35</v>
      </c>
      <c r="AO454" s="10">
        <v>61.5</v>
      </c>
      <c r="AP454" s="10">
        <v>26.5</v>
      </c>
      <c r="AQ454" s="10">
        <v>-48.25</v>
      </c>
      <c r="AR454" s="17">
        <v>5</v>
      </c>
      <c r="AS454" s="10">
        <v>6.29</v>
      </c>
      <c r="AT454" s="16">
        <v>1.3104162431803006</v>
      </c>
      <c r="AU454" s="16">
        <v>37.997222512128957</v>
      </c>
      <c r="AV454" s="16">
        <v>3.6879044331823199</v>
      </c>
      <c r="AW454" s="16">
        <f t="shared" si="38"/>
        <v>10.303201506591339</v>
      </c>
      <c r="AX454" s="10" t="s">
        <v>104</v>
      </c>
      <c r="AY454" s="10">
        <v>35</v>
      </c>
      <c r="AZ454" s="10">
        <v>61.5</v>
      </c>
      <c r="BA454" s="10">
        <v>26.5</v>
      </c>
      <c r="BB454" s="10">
        <v>-48.25</v>
      </c>
      <c r="BC454" s="10">
        <v>5</v>
      </c>
      <c r="BD454" s="16">
        <v>1.401755284454709</v>
      </c>
      <c r="BE454" s="18">
        <f t="shared" ref="BE454:BE471" si="40">(AT454+BD454)/2</f>
        <v>1.3560857638175048</v>
      </c>
      <c r="BF454" s="16">
        <v>1.3560857638175048</v>
      </c>
      <c r="BG454" s="16">
        <v>1.3560857638175048</v>
      </c>
      <c r="BH454" s="20">
        <f t="shared" si="39"/>
        <v>9.1339041274408395E-2</v>
      </c>
      <c r="BI454" s="10">
        <v>-48.25</v>
      </c>
    </row>
    <row r="455" spans="1:61" x14ac:dyDescent="0.25">
      <c r="A455" s="10">
        <v>117</v>
      </c>
      <c r="B455" s="10">
        <v>25</v>
      </c>
      <c r="C455" s="10" t="s">
        <v>88</v>
      </c>
      <c r="D455" s="10">
        <v>493978.13054300001</v>
      </c>
      <c r="E455" s="10">
        <v>5180700.4656499904</v>
      </c>
      <c r="F455" s="10" t="s">
        <v>93</v>
      </c>
      <c r="G455" s="10" t="s">
        <v>119</v>
      </c>
      <c r="H455" s="10">
        <v>3</v>
      </c>
      <c r="I455" s="10" t="s">
        <v>79</v>
      </c>
      <c r="J455" s="10">
        <v>61.5</v>
      </c>
      <c r="K455" s="10">
        <v>86</v>
      </c>
      <c r="L455" s="10">
        <v>24.5</v>
      </c>
      <c r="M455" s="10">
        <v>-73.75</v>
      </c>
      <c r="N455" s="10">
        <v>6</v>
      </c>
      <c r="O455" s="10">
        <v>6.07</v>
      </c>
      <c r="P455" s="11">
        <v>1.5165098869097235</v>
      </c>
      <c r="Q455" s="22">
        <v>1.506856661591661</v>
      </c>
      <c r="R455" s="12">
        <v>25</v>
      </c>
      <c r="S455" s="12" t="s">
        <v>88</v>
      </c>
      <c r="T455" s="10" t="s">
        <v>93</v>
      </c>
      <c r="U455" s="12">
        <v>24.5</v>
      </c>
      <c r="V455" s="10">
        <v>1.53</v>
      </c>
      <c r="W455" s="16"/>
      <c r="X455" s="15" t="s">
        <v>119</v>
      </c>
      <c r="Y455" s="12">
        <v>7</v>
      </c>
      <c r="Z455" s="16">
        <v>25</v>
      </c>
      <c r="AA455" s="16" t="s">
        <v>88</v>
      </c>
      <c r="AB455" s="16" t="s">
        <v>119</v>
      </c>
      <c r="AC455" s="16" t="s">
        <v>79</v>
      </c>
      <c r="AD455" s="16" t="s">
        <v>93</v>
      </c>
      <c r="AE455" s="16">
        <v>1.5165098869097235</v>
      </c>
      <c r="AF455" s="16">
        <v>1.53</v>
      </c>
      <c r="AG455" s="16">
        <v>1.5349999999999999</v>
      </c>
      <c r="AH455" s="16">
        <v>115.29627454997873</v>
      </c>
      <c r="AI455" s="16">
        <v>15.787494677578326</v>
      </c>
      <c r="AJ455" s="16">
        <v>1.555875068198644</v>
      </c>
      <c r="AK455" s="16">
        <f t="shared" si="37"/>
        <v>10.147019513499064</v>
      </c>
      <c r="AL455" s="10" t="s">
        <v>93</v>
      </c>
      <c r="AM455" s="10">
        <v>10</v>
      </c>
      <c r="AN455" s="10">
        <v>61.5</v>
      </c>
      <c r="AO455" s="10">
        <v>86</v>
      </c>
      <c r="AP455" s="10">
        <v>24.5</v>
      </c>
      <c r="AQ455" s="10">
        <v>-73.75</v>
      </c>
      <c r="AR455" s="17">
        <v>6</v>
      </c>
      <c r="AS455" s="10">
        <v>6.56</v>
      </c>
      <c r="AT455" s="16">
        <v>1.5165098869097235</v>
      </c>
      <c r="AU455" s="16">
        <v>26.146359271594704</v>
      </c>
      <c r="AV455" s="16">
        <v>2.7776698390615873</v>
      </c>
      <c r="AW455" s="16">
        <f t="shared" si="38"/>
        <v>9.413055109684322</v>
      </c>
      <c r="AX455" s="10" t="s">
        <v>93</v>
      </c>
      <c r="AY455" s="10">
        <v>61.5</v>
      </c>
      <c r="AZ455" s="10">
        <v>86</v>
      </c>
      <c r="BA455" s="10">
        <v>24.5</v>
      </c>
      <c r="BB455" s="10">
        <v>-73.75</v>
      </c>
      <c r="BC455" s="10">
        <v>6</v>
      </c>
      <c r="BD455" s="16">
        <v>1.4972034362735982</v>
      </c>
      <c r="BE455" s="18">
        <f t="shared" si="40"/>
        <v>1.506856661591661</v>
      </c>
      <c r="BF455" s="16">
        <v>1.506856661591661</v>
      </c>
      <c r="BG455" s="16">
        <v>1.506856661591661</v>
      </c>
      <c r="BH455" s="20">
        <f t="shared" si="39"/>
        <v>-1.930645063612535E-2</v>
      </c>
      <c r="BI455" s="10">
        <v>-73.75</v>
      </c>
    </row>
    <row r="456" spans="1:61" x14ac:dyDescent="0.25">
      <c r="A456" s="10">
        <v>117</v>
      </c>
      <c r="B456" s="10">
        <v>25</v>
      </c>
      <c r="C456" s="10" t="s">
        <v>88</v>
      </c>
      <c r="D456" s="10">
        <v>493978.13054300001</v>
      </c>
      <c r="E456" s="10">
        <v>5180700.4656499904</v>
      </c>
      <c r="F456" s="10" t="s">
        <v>89</v>
      </c>
      <c r="G456" s="10" t="s">
        <v>119</v>
      </c>
      <c r="H456" s="10">
        <v>3</v>
      </c>
      <c r="I456" s="10" t="s">
        <v>79</v>
      </c>
      <c r="J456" s="10">
        <v>86</v>
      </c>
      <c r="K456" s="10">
        <v>118</v>
      </c>
      <c r="L456" s="10">
        <v>32</v>
      </c>
      <c r="M456" s="10">
        <v>-102</v>
      </c>
      <c r="N456" s="10">
        <v>7</v>
      </c>
      <c r="O456" s="10">
        <v>6.06</v>
      </c>
      <c r="P456" s="11">
        <v>1.6975435665446257</v>
      </c>
      <c r="Q456" s="22">
        <v>1.6901830906901467</v>
      </c>
      <c r="R456" s="12">
        <v>25</v>
      </c>
      <c r="S456" s="12" t="s">
        <v>88</v>
      </c>
      <c r="T456" s="10" t="s">
        <v>89</v>
      </c>
      <c r="U456" s="12">
        <v>32</v>
      </c>
      <c r="V456" s="10">
        <v>1.59</v>
      </c>
      <c r="W456" s="16"/>
      <c r="X456" s="15" t="s">
        <v>119</v>
      </c>
      <c r="Y456" s="12">
        <v>8</v>
      </c>
      <c r="Z456" s="16">
        <v>25</v>
      </c>
      <c r="AA456" s="16" t="s">
        <v>88</v>
      </c>
      <c r="AB456" s="16" t="s">
        <v>119</v>
      </c>
      <c r="AC456" s="16" t="s">
        <v>79</v>
      </c>
      <c r="AD456" s="16" t="s">
        <v>89</v>
      </c>
      <c r="AE456" s="16">
        <v>1.6975435665446257</v>
      </c>
      <c r="AF456" s="16">
        <v>1.59</v>
      </c>
      <c r="AG456" s="16">
        <v>1.548</v>
      </c>
      <c r="AH456" s="16">
        <v>169.61766867940676</v>
      </c>
      <c r="AI456" s="16">
        <v>16.668948917498586</v>
      </c>
      <c r="AJ456" s="16">
        <v>1.5347971098650479</v>
      </c>
      <c r="AK456" s="16">
        <f t="shared" si="37"/>
        <v>10.86068563092633</v>
      </c>
      <c r="AL456" s="10" t="s">
        <v>89</v>
      </c>
      <c r="AM456" s="10">
        <v>6</v>
      </c>
      <c r="AN456" s="10">
        <v>86</v>
      </c>
      <c r="AO456" s="10">
        <v>118</v>
      </c>
      <c r="AP456" s="10">
        <v>32</v>
      </c>
      <c r="AQ456" s="10">
        <v>-102</v>
      </c>
      <c r="AR456" s="17">
        <v>7</v>
      </c>
      <c r="AS456" s="10">
        <v>6.69</v>
      </c>
      <c r="AT456" s="16">
        <v>1.6975435665446257</v>
      </c>
      <c r="AU456" s="16">
        <v>17.555044940807257</v>
      </c>
      <c r="AV456" s="16">
        <v>2.0386819216774339</v>
      </c>
      <c r="AW456" s="16">
        <f t="shared" si="38"/>
        <v>8.6109778843591798</v>
      </c>
      <c r="AX456" s="10" t="s">
        <v>89</v>
      </c>
      <c r="AY456" s="10">
        <v>86</v>
      </c>
      <c r="AZ456" s="10">
        <v>118</v>
      </c>
      <c r="BA456" s="10">
        <v>32</v>
      </c>
      <c r="BB456" s="10">
        <v>-102</v>
      </c>
      <c r="BC456" s="10">
        <v>7</v>
      </c>
      <c r="BD456" s="16">
        <v>1.6828226148356675</v>
      </c>
      <c r="BE456" s="18">
        <f t="shared" si="40"/>
        <v>1.6901830906901467</v>
      </c>
      <c r="BF456" s="16">
        <v>1.6901830906901467</v>
      </c>
      <c r="BG456" s="16">
        <v>1.6901830906901467</v>
      </c>
      <c r="BH456" s="20">
        <f t="shared" si="39"/>
        <v>-1.4720951708958152E-2</v>
      </c>
      <c r="BI456" s="10">
        <v>-102</v>
      </c>
    </row>
    <row r="457" spans="1:61" x14ac:dyDescent="0.25">
      <c r="A457" s="10">
        <v>117</v>
      </c>
      <c r="B457" s="10">
        <v>25</v>
      </c>
      <c r="C457" s="10" t="s">
        <v>88</v>
      </c>
      <c r="D457" s="10">
        <v>493978.13054300001</v>
      </c>
      <c r="E457" s="10">
        <v>5180700.4656499904</v>
      </c>
      <c r="F457" s="10" t="s">
        <v>90</v>
      </c>
      <c r="G457" s="10" t="s">
        <v>119</v>
      </c>
      <c r="H457" s="10">
        <v>3</v>
      </c>
      <c r="I457" s="10" t="s">
        <v>79</v>
      </c>
      <c r="J457" s="10">
        <v>118</v>
      </c>
      <c r="K457" s="10">
        <v>153</v>
      </c>
      <c r="L457" s="10">
        <v>35</v>
      </c>
      <c r="M457" s="10">
        <v>-135.5</v>
      </c>
      <c r="N457" s="10">
        <v>8</v>
      </c>
      <c r="O457" s="10">
        <v>6.4</v>
      </c>
      <c r="P457" s="11">
        <v>1.7491761372459058</v>
      </c>
      <c r="Q457" s="22">
        <v>1.7582484149446089</v>
      </c>
      <c r="R457" s="12">
        <v>25</v>
      </c>
      <c r="S457" s="12" t="s">
        <v>88</v>
      </c>
      <c r="T457" s="10" t="s">
        <v>90</v>
      </c>
      <c r="U457" s="12">
        <v>35</v>
      </c>
      <c r="V457" s="10">
        <v>1.59</v>
      </c>
      <c r="W457" s="16"/>
      <c r="X457" s="15" t="s">
        <v>119</v>
      </c>
      <c r="Y457" s="12">
        <v>9</v>
      </c>
      <c r="Z457" s="16">
        <v>25</v>
      </c>
      <c r="AA457" s="16" t="s">
        <v>88</v>
      </c>
      <c r="AB457" s="16" t="s">
        <v>119</v>
      </c>
      <c r="AC457" s="16" t="s">
        <v>79</v>
      </c>
      <c r="AD457" s="16" t="s">
        <v>90</v>
      </c>
      <c r="AE457" s="16">
        <v>1.7491761372459058</v>
      </c>
      <c r="AF457" s="16">
        <v>1.59</v>
      </c>
      <c r="AG457" s="16">
        <v>1.59</v>
      </c>
      <c r="AH457" s="16">
        <v>230.83883348301347</v>
      </c>
      <c r="AI457" s="16">
        <v>10.557017361931626</v>
      </c>
      <c r="AJ457" s="16">
        <v>1.0798304888323214</v>
      </c>
      <c r="AK457" s="16">
        <f t="shared" si="37"/>
        <v>9.7765505522514893</v>
      </c>
      <c r="AL457" s="10" t="s">
        <v>90</v>
      </c>
      <c r="AM457" s="10">
        <v>6</v>
      </c>
      <c r="AN457" s="10">
        <v>118</v>
      </c>
      <c r="AO457" s="10">
        <v>153</v>
      </c>
      <c r="AP457" s="10">
        <v>35</v>
      </c>
      <c r="AQ457" s="10">
        <v>-135.5</v>
      </c>
      <c r="AR457" s="17">
        <v>8</v>
      </c>
      <c r="AS457" s="10">
        <v>6.63</v>
      </c>
      <c r="AT457" s="16">
        <v>1.7491761372459058</v>
      </c>
      <c r="AU457" s="16">
        <v>15.754042338912111</v>
      </c>
      <c r="AV457" s="16">
        <v>2.2976303150793593</v>
      </c>
      <c r="AW457" s="16">
        <f t="shared" si="38"/>
        <v>6.8566480149213964</v>
      </c>
      <c r="AX457" s="10" t="s">
        <v>90</v>
      </c>
      <c r="AY457" s="10">
        <v>118</v>
      </c>
      <c r="AZ457" s="10">
        <v>151</v>
      </c>
      <c r="BA457" s="10">
        <v>33</v>
      </c>
      <c r="BB457" s="10">
        <v>-134.5</v>
      </c>
      <c r="BC457" s="10">
        <v>8</v>
      </c>
      <c r="BD457" s="16">
        <v>1.767320692643312</v>
      </c>
      <c r="BE457" s="18">
        <f t="shared" si="40"/>
        <v>1.7582484149446089</v>
      </c>
      <c r="BF457" s="16">
        <v>1.7582484149446089</v>
      </c>
      <c r="BG457" s="16">
        <v>1.7582484149446089</v>
      </c>
      <c r="BH457" s="20">
        <f t="shared" si="39"/>
        <v>1.8144555397406226E-2</v>
      </c>
      <c r="BI457" s="10">
        <v>-134.5</v>
      </c>
    </row>
    <row r="458" spans="1:61" x14ac:dyDescent="0.25">
      <c r="A458" s="10">
        <v>119</v>
      </c>
      <c r="B458" s="10">
        <v>27</v>
      </c>
      <c r="C458" s="10" t="s">
        <v>88</v>
      </c>
      <c r="D458" s="10">
        <v>494044.226517</v>
      </c>
      <c r="E458" s="10">
        <v>5180700.4701500004</v>
      </c>
      <c r="F458" s="10" t="s">
        <v>78</v>
      </c>
      <c r="G458" s="10" t="s">
        <v>119</v>
      </c>
      <c r="H458" s="10">
        <v>3</v>
      </c>
      <c r="I458" s="10" t="s">
        <v>120</v>
      </c>
      <c r="J458" s="10">
        <v>0</v>
      </c>
      <c r="K458" s="10">
        <v>10</v>
      </c>
      <c r="L458" s="10">
        <v>10</v>
      </c>
      <c r="M458" s="10">
        <v>-5</v>
      </c>
      <c r="N458" s="10">
        <v>1</v>
      </c>
      <c r="O458" s="10">
        <v>5.47</v>
      </c>
      <c r="P458" s="11">
        <v>1.3106329516110227</v>
      </c>
      <c r="Q458" s="11">
        <v>1.3106329516110227</v>
      </c>
      <c r="R458" s="12">
        <v>27</v>
      </c>
      <c r="S458" s="12" t="s">
        <v>88</v>
      </c>
      <c r="T458" s="10" t="s">
        <v>78</v>
      </c>
      <c r="U458" s="21">
        <v>10</v>
      </c>
      <c r="V458" s="10">
        <v>1.26</v>
      </c>
      <c r="W458" s="16"/>
      <c r="X458" s="15" t="s">
        <v>119</v>
      </c>
      <c r="Y458" s="12">
        <v>2</v>
      </c>
      <c r="Z458" s="16">
        <v>27</v>
      </c>
      <c r="AA458" s="16" t="s">
        <v>88</v>
      </c>
      <c r="AB458" s="16" t="s">
        <v>119</v>
      </c>
      <c r="AC458" s="16" t="s">
        <v>120</v>
      </c>
      <c r="AD458" s="16" t="s">
        <v>78</v>
      </c>
      <c r="AE458" s="16">
        <v>1.3106329516110227</v>
      </c>
      <c r="AF458" s="16">
        <v>1.26</v>
      </c>
      <c r="AG458" s="16">
        <v>1.2511764999999999</v>
      </c>
      <c r="AH458" s="16">
        <v>13.106329516110227</v>
      </c>
      <c r="AI458" s="16">
        <v>25.203471659479966</v>
      </c>
      <c r="AJ458" s="16">
        <v>1.7321325088491277</v>
      </c>
      <c r="AK458" s="16">
        <f t="shared" si="37"/>
        <v>14.550544794188861</v>
      </c>
      <c r="AL458" s="10" t="s">
        <v>78</v>
      </c>
      <c r="AM458" s="10">
        <v>1</v>
      </c>
      <c r="AN458" s="10" t="s">
        <v>63</v>
      </c>
      <c r="AO458" s="10" t="s">
        <v>64</v>
      </c>
      <c r="AP458" s="10">
        <v>10</v>
      </c>
      <c r="AQ458" s="10">
        <v>-5</v>
      </c>
      <c r="AR458" s="17" t="s">
        <v>65</v>
      </c>
      <c r="AS458" s="10">
        <v>5.15</v>
      </c>
      <c r="AT458" s="18">
        <v>0.75480237256413574</v>
      </c>
      <c r="AU458" s="18">
        <v>31.667059036680495</v>
      </c>
      <c r="AV458" s="18">
        <v>1.9305018196199717</v>
      </c>
      <c r="AW458" s="18">
        <f t="shared" si="38"/>
        <v>16.403537523168097</v>
      </c>
      <c r="AX458" s="19" t="s">
        <v>78</v>
      </c>
      <c r="AY458" s="19">
        <v>0</v>
      </c>
      <c r="AZ458" s="19">
        <v>10</v>
      </c>
      <c r="BA458" s="19">
        <v>10</v>
      </c>
      <c r="BB458" s="19">
        <v>-5</v>
      </c>
      <c r="BC458" s="19">
        <v>1</v>
      </c>
      <c r="BD458" s="18">
        <v>1.2875593274167652</v>
      </c>
      <c r="BE458" s="16">
        <f t="shared" si="40"/>
        <v>1.0211808499904504</v>
      </c>
      <c r="BF458" s="16">
        <v>0.75480237256413574</v>
      </c>
      <c r="BG458" s="16">
        <v>1.2875593274167652</v>
      </c>
      <c r="BH458" s="20">
        <f t="shared" si="39"/>
        <v>0.53275695485262942</v>
      </c>
      <c r="BI458" s="10">
        <v>-5</v>
      </c>
    </row>
    <row r="459" spans="1:61" x14ac:dyDescent="0.25">
      <c r="A459" s="10">
        <v>119</v>
      </c>
      <c r="B459" s="10">
        <v>27</v>
      </c>
      <c r="C459" s="10" t="s">
        <v>88</v>
      </c>
      <c r="D459" s="10">
        <v>494044.226517</v>
      </c>
      <c r="E459" s="10">
        <v>5180700.4701500004</v>
      </c>
      <c r="F459" s="10" t="s">
        <v>78</v>
      </c>
      <c r="G459" s="10" t="s">
        <v>119</v>
      </c>
      <c r="H459" s="10">
        <v>3</v>
      </c>
      <c r="I459" s="10" t="s">
        <v>120</v>
      </c>
      <c r="J459" s="10">
        <v>10</v>
      </c>
      <c r="K459" s="10">
        <v>20</v>
      </c>
      <c r="L459" s="10">
        <v>10</v>
      </c>
      <c r="M459" s="10">
        <v>-15</v>
      </c>
      <c r="N459" s="10">
        <v>2</v>
      </c>
      <c r="O459" s="10">
        <v>5.43</v>
      </c>
      <c r="P459" s="11">
        <v>1.3106329516110227</v>
      </c>
      <c r="Q459" s="11">
        <v>1.3106329516110227</v>
      </c>
      <c r="R459" s="12">
        <v>27</v>
      </c>
      <c r="S459" s="12" t="s">
        <v>88</v>
      </c>
      <c r="T459" s="10" t="s">
        <v>78</v>
      </c>
      <c r="U459" s="13">
        <v>10</v>
      </c>
      <c r="V459" s="10">
        <v>1.26</v>
      </c>
      <c r="W459" s="16"/>
      <c r="X459" s="15" t="s">
        <v>119</v>
      </c>
      <c r="Y459" s="12">
        <v>3</v>
      </c>
      <c r="Z459" s="16">
        <v>27</v>
      </c>
      <c r="AA459" s="16" t="s">
        <v>88</v>
      </c>
      <c r="AB459" s="16" t="s">
        <v>119</v>
      </c>
      <c r="AC459" s="16" t="s">
        <v>120</v>
      </c>
      <c r="AD459" s="16" t="s">
        <v>78</v>
      </c>
      <c r="AE459" s="16">
        <v>1.3106329516110227</v>
      </c>
      <c r="AF459" s="16">
        <v>1.26</v>
      </c>
      <c r="AG459" s="16">
        <v>1.2511764999999999</v>
      </c>
      <c r="AH459" s="16">
        <v>26.212659032220454</v>
      </c>
      <c r="AI459" s="16">
        <v>26.012132190623966</v>
      </c>
      <c r="AJ459" s="16">
        <v>1.7225648883023672</v>
      </c>
      <c r="AK459" s="16">
        <f t="shared" si="37"/>
        <v>15.100814121585634</v>
      </c>
      <c r="AL459" s="10" t="s">
        <v>78</v>
      </c>
      <c r="AM459" s="10">
        <v>1</v>
      </c>
      <c r="AN459" s="10" t="s">
        <v>64</v>
      </c>
      <c r="AO459" s="10" t="s">
        <v>68</v>
      </c>
      <c r="AP459" s="10">
        <v>10</v>
      </c>
      <c r="AQ459" s="10">
        <v>-15</v>
      </c>
      <c r="AR459" s="17" t="s">
        <v>69</v>
      </c>
      <c r="AS459" s="10">
        <v>5.24</v>
      </c>
      <c r="AT459" s="18">
        <v>1.3840686376422662</v>
      </c>
      <c r="AU459" s="18">
        <v>25.897308278924442</v>
      </c>
      <c r="AV459" s="18">
        <v>2.1318809225603825</v>
      </c>
      <c r="AW459" s="18">
        <f t="shared" si="38"/>
        <v>12.147633577874441</v>
      </c>
      <c r="AX459" s="19" t="s">
        <v>78</v>
      </c>
      <c r="AY459" s="19">
        <v>10</v>
      </c>
      <c r="AZ459" s="19">
        <v>20</v>
      </c>
      <c r="BA459" s="19">
        <v>10</v>
      </c>
      <c r="BB459" s="19">
        <v>-15</v>
      </c>
      <c r="BC459" s="19">
        <v>2</v>
      </c>
      <c r="BD459" s="18">
        <v>1.3614870229546376</v>
      </c>
      <c r="BE459" s="16">
        <f t="shared" si="40"/>
        <v>1.3727778302984519</v>
      </c>
      <c r="BF459" s="16">
        <v>1.3840686376422662</v>
      </c>
      <c r="BG459" s="16">
        <v>1.3614870229546376</v>
      </c>
      <c r="BH459" s="20">
        <f t="shared" si="39"/>
        <v>-2.2581614687628537E-2</v>
      </c>
      <c r="BI459" s="10">
        <v>-15</v>
      </c>
    </row>
    <row r="460" spans="1:61" x14ac:dyDescent="0.25">
      <c r="A460" s="10">
        <v>119</v>
      </c>
      <c r="B460" s="10">
        <v>27</v>
      </c>
      <c r="C460" s="10" t="s">
        <v>88</v>
      </c>
      <c r="D460" s="10">
        <v>494044.226517</v>
      </c>
      <c r="E460" s="10">
        <v>5180700.4701500004</v>
      </c>
      <c r="F460" s="10" t="s">
        <v>78</v>
      </c>
      <c r="G460" s="10" t="s">
        <v>119</v>
      </c>
      <c r="H460" s="10">
        <v>3</v>
      </c>
      <c r="I460" s="10" t="s">
        <v>120</v>
      </c>
      <c r="J460" s="10">
        <v>20</v>
      </c>
      <c r="K460" s="10">
        <v>30</v>
      </c>
      <c r="L460" s="10">
        <v>10</v>
      </c>
      <c r="M460" s="10">
        <v>-25</v>
      </c>
      <c r="N460" s="10">
        <v>3</v>
      </c>
      <c r="O460" s="10">
        <v>6.14</v>
      </c>
      <c r="P460" s="11">
        <v>1.3106329516110227</v>
      </c>
      <c r="Q460" s="11">
        <v>1.3106329516110227</v>
      </c>
      <c r="R460" s="12">
        <v>27</v>
      </c>
      <c r="S460" s="12" t="s">
        <v>88</v>
      </c>
      <c r="T460" s="10" t="s">
        <v>82</v>
      </c>
      <c r="U460" s="21">
        <v>10</v>
      </c>
      <c r="V460" s="10">
        <v>1.26</v>
      </c>
      <c r="W460" s="16"/>
      <c r="X460" s="15" t="s">
        <v>119</v>
      </c>
      <c r="Y460" s="12">
        <v>4</v>
      </c>
      <c r="Z460" s="16">
        <v>27</v>
      </c>
      <c r="AA460" s="16" t="s">
        <v>88</v>
      </c>
      <c r="AB460" s="16" t="s">
        <v>119</v>
      </c>
      <c r="AC460" s="16" t="s">
        <v>120</v>
      </c>
      <c r="AD460" s="16" t="s">
        <v>82</v>
      </c>
      <c r="AE460" s="16">
        <v>1.3106329516110227</v>
      </c>
      <c r="AF460" s="16">
        <v>1.26</v>
      </c>
      <c r="AG460" s="16">
        <v>1.3174999999999999</v>
      </c>
      <c r="AH460" s="16">
        <v>39.31898854833068</v>
      </c>
      <c r="AI460" s="16">
        <v>22.085207553790259</v>
      </c>
      <c r="AJ460" s="16">
        <v>1.6126547396571635</v>
      </c>
      <c r="AK460" s="16">
        <f t="shared" si="37"/>
        <v>13.694938544927094</v>
      </c>
      <c r="AL460" s="10" t="s">
        <v>82</v>
      </c>
      <c r="AM460" s="10">
        <v>2</v>
      </c>
      <c r="AN460" s="10" t="s">
        <v>68</v>
      </c>
      <c r="AO460" s="10" t="s">
        <v>70</v>
      </c>
      <c r="AP460" s="10">
        <v>10</v>
      </c>
      <c r="AQ460" s="10">
        <v>-25</v>
      </c>
      <c r="AR460" s="17" t="s">
        <v>71</v>
      </c>
      <c r="AS460" s="10">
        <v>6.15</v>
      </c>
      <c r="AT460" s="18">
        <v>1.3106329516110227</v>
      </c>
      <c r="AU460" s="18">
        <v>21.440644455404719</v>
      </c>
      <c r="AV460" s="18">
        <v>1.937639755661736</v>
      </c>
      <c r="AW460" s="18">
        <f t="shared" si="38"/>
        <v>11.065340909090908</v>
      </c>
      <c r="AX460" s="19" t="s">
        <v>82</v>
      </c>
      <c r="AY460" s="19">
        <v>20</v>
      </c>
      <c r="AZ460" s="19">
        <v>30</v>
      </c>
      <c r="BA460" s="19">
        <v>10</v>
      </c>
      <c r="BB460" s="19">
        <v>-25</v>
      </c>
      <c r="BC460" s="19">
        <v>3</v>
      </c>
      <c r="BD460" s="18">
        <v>1.3182596114826122</v>
      </c>
      <c r="BE460" s="16">
        <f t="shared" si="40"/>
        <v>1.3144462815468174</v>
      </c>
      <c r="BF460" s="16">
        <v>1.3106329516110227</v>
      </c>
      <c r="BG460" s="16">
        <v>1.3182596114826122</v>
      </c>
      <c r="BH460" s="20">
        <f t="shared" si="39"/>
        <v>7.6266598715895029E-3</v>
      </c>
      <c r="BI460" s="10">
        <v>-25</v>
      </c>
    </row>
    <row r="461" spans="1:61" x14ac:dyDescent="0.25">
      <c r="A461" s="10">
        <v>119</v>
      </c>
      <c r="B461" s="10">
        <v>27</v>
      </c>
      <c r="C461" s="10" t="s">
        <v>88</v>
      </c>
      <c r="D461" s="10">
        <v>494044.226517</v>
      </c>
      <c r="E461" s="10">
        <v>5180700.4701500004</v>
      </c>
      <c r="F461" s="10" t="s">
        <v>82</v>
      </c>
      <c r="G461" s="10" t="s">
        <v>119</v>
      </c>
      <c r="H461" s="10">
        <v>3</v>
      </c>
      <c r="I461" s="10" t="s">
        <v>120</v>
      </c>
      <c r="J461" s="10">
        <v>20</v>
      </c>
      <c r="K461" s="10">
        <v>47</v>
      </c>
      <c r="L461" s="10">
        <v>27</v>
      </c>
      <c r="M461" s="10">
        <v>-33.5</v>
      </c>
      <c r="N461" s="10">
        <v>4</v>
      </c>
      <c r="O461" s="10" t="s">
        <v>80</v>
      </c>
      <c r="P461" s="11">
        <v>1.23112813165674</v>
      </c>
      <c r="Q461" s="22">
        <v>1.2207995518194679</v>
      </c>
      <c r="R461" s="13">
        <v>27</v>
      </c>
      <c r="S461" s="13" t="s">
        <v>88</v>
      </c>
      <c r="T461" s="10" t="s">
        <v>82</v>
      </c>
      <c r="U461" s="12">
        <v>17</v>
      </c>
      <c r="V461" s="10">
        <v>1.35</v>
      </c>
      <c r="W461" s="16"/>
      <c r="X461" s="15" t="s">
        <v>119</v>
      </c>
      <c r="Y461" s="12">
        <v>5</v>
      </c>
      <c r="Z461" s="16">
        <v>27</v>
      </c>
      <c r="AA461" s="16" t="s">
        <v>88</v>
      </c>
      <c r="AB461" s="16" t="s">
        <v>119</v>
      </c>
      <c r="AC461" s="16" t="s">
        <v>120</v>
      </c>
      <c r="AD461" s="16" t="s">
        <v>82</v>
      </c>
      <c r="AE461" s="16">
        <v>1.23112813165674</v>
      </c>
      <c r="AF461" s="16">
        <v>1.35</v>
      </c>
      <c r="AG461" s="16">
        <v>1.3174999999999999</v>
      </c>
      <c r="AH461" s="16">
        <v>60.248166786495261</v>
      </c>
      <c r="AI461" s="16">
        <v>60.310110473265567</v>
      </c>
      <c r="AJ461" s="16">
        <v>4.3983105143217625</v>
      </c>
      <c r="AK461" s="16">
        <f t="shared" si="37"/>
        <v>13.712108382726505</v>
      </c>
      <c r="AL461" s="10" t="s">
        <v>82</v>
      </c>
      <c r="AM461" s="10">
        <v>2</v>
      </c>
      <c r="AN461" s="10">
        <v>30</v>
      </c>
      <c r="AO461" s="10">
        <v>47</v>
      </c>
      <c r="AP461" s="10">
        <v>17</v>
      </c>
      <c r="AQ461" s="10">
        <v>-38.5</v>
      </c>
      <c r="AR461" s="17">
        <v>4</v>
      </c>
      <c r="AS461" s="10">
        <v>5.89</v>
      </c>
      <c r="AT461" s="16">
        <v>1.23112813165674</v>
      </c>
      <c r="AU461" s="16">
        <v>26.07566316692925</v>
      </c>
      <c r="AV461" s="16">
        <v>2.3589276792235294</v>
      </c>
      <c r="AW461" s="16">
        <f t="shared" si="38"/>
        <v>11.054032472717596</v>
      </c>
      <c r="AX461" s="10" t="s">
        <v>82</v>
      </c>
      <c r="AY461" s="10">
        <v>30</v>
      </c>
      <c r="AZ461" s="10">
        <v>47</v>
      </c>
      <c r="BA461" s="10">
        <v>17</v>
      </c>
      <c r="BB461" s="10">
        <v>-38.5</v>
      </c>
      <c r="BC461" s="10">
        <v>4</v>
      </c>
      <c r="BD461" s="16">
        <v>1.210470971982196</v>
      </c>
      <c r="BE461" s="18">
        <f t="shared" si="40"/>
        <v>1.2207995518194679</v>
      </c>
      <c r="BF461" s="16">
        <v>1.2207995518194679</v>
      </c>
      <c r="BG461" s="16">
        <v>1.2207995518194679</v>
      </c>
      <c r="BH461" s="20">
        <f t="shared" si="39"/>
        <v>-2.0657159674543957E-2</v>
      </c>
      <c r="BI461" s="10">
        <v>-38.5</v>
      </c>
    </row>
    <row r="462" spans="1:61" x14ac:dyDescent="0.25">
      <c r="A462" s="10">
        <v>119</v>
      </c>
      <c r="B462" s="10">
        <v>27</v>
      </c>
      <c r="C462" s="10" t="s">
        <v>88</v>
      </c>
      <c r="D462" s="10">
        <v>494044.226517</v>
      </c>
      <c r="E462" s="10">
        <v>5180700.4701500004</v>
      </c>
      <c r="F462" s="10" t="s">
        <v>83</v>
      </c>
      <c r="G462" s="10" t="s">
        <v>119</v>
      </c>
      <c r="H462" s="10">
        <v>3</v>
      </c>
      <c r="I462" s="10" t="s">
        <v>120</v>
      </c>
      <c r="J462" s="10">
        <v>47</v>
      </c>
      <c r="K462" s="10">
        <v>63</v>
      </c>
      <c r="L462" s="10">
        <v>16</v>
      </c>
      <c r="M462" s="10">
        <v>-55</v>
      </c>
      <c r="N462" s="10">
        <v>5</v>
      </c>
      <c r="O462" s="10">
        <v>6.13</v>
      </c>
      <c r="P462" s="11">
        <v>1.3793428401297592</v>
      </c>
      <c r="Q462" s="22">
        <v>1.3691107108131417</v>
      </c>
      <c r="R462" s="12">
        <v>27</v>
      </c>
      <c r="S462" s="12" t="s">
        <v>88</v>
      </c>
      <c r="T462" s="10" t="s">
        <v>83</v>
      </c>
      <c r="U462" s="12">
        <v>16</v>
      </c>
      <c r="V462" s="10">
        <v>1.44</v>
      </c>
      <c r="W462" s="16"/>
      <c r="X462" s="15" t="s">
        <v>119</v>
      </c>
      <c r="Y462" s="12">
        <v>6</v>
      </c>
      <c r="Z462" s="16">
        <v>27</v>
      </c>
      <c r="AA462" s="16" t="s">
        <v>88</v>
      </c>
      <c r="AB462" s="16" t="s">
        <v>119</v>
      </c>
      <c r="AC462" s="16" t="s">
        <v>120</v>
      </c>
      <c r="AD462" s="16" t="s">
        <v>83</v>
      </c>
      <c r="AE462" s="16">
        <v>1.3793428401297592</v>
      </c>
      <c r="AF462" s="16">
        <v>1.44</v>
      </c>
      <c r="AG462" s="16">
        <v>1.4200714000000001</v>
      </c>
      <c r="AH462" s="16">
        <v>82.317652228571404</v>
      </c>
      <c r="AI462" s="16">
        <v>30.420507673467043</v>
      </c>
      <c r="AJ462" s="16">
        <v>2.1270269262176043</v>
      </c>
      <c r="AK462" s="16">
        <f t="shared" si="37"/>
        <v>14.301891197758581</v>
      </c>
      <c r="AL462" s="10" t="s">
        <v>83</v>
      </c>
      <c r="AM462" s="10">
        <v>3</v>
      </c>
      <c r="AN462" s="10">
        <v>47</v>
      </c>
      <c r="AO462" s="10">
        <v>63</v>
      </c>
      <c r="AP462" s="10">
        <v>16</v>
      </c>
      <c r="AQ462" s="10">
        <v>-55</v>
      </c>
      <c r="AR462" s="17">
        <v>5</v>
      </c>
      <c r="AS462" s="10">
        <v>6.33</v>
      </c>
      <c r="AT462" s="16">
        <v>1.3793428401297592</v>
      </c>
      <c r="AU462" s="16">
        <v>17.00762826108156</v>
      </c>
      <c r="AV462" s="16">
        <v>1.6971434304956554</v>
      </c>
      <c r="AW462" s="16">
        <f t="shared" si="38"/>
        <v>10.021326397919376</v>
      </c>
      <c r="AX462" s="10" t="s">
        <v>83</v>
      </c>
      <c r="AY462" s="10">
        <v>47</v>
      </c>
      <c r="AZ462" s="10">
        <v>63</v>
      </c>
      <c r="BA462" s="10">
        <v>16</v>
      </c>
      <c r="BB462" s="10">
        <v>-55</v>
      </c>
      <c r="BC462" s="10">
        <v>5</v>
      </c>
      <c r="BD462" s="16">
        <v>1.3588785814965243</v>
      </c>
      <c r="BE462" s="18">
        <f t="shared" si="40"/>
        <v>1.3691107108131417</v>
      </c>
      <c r="BF462" s="16">
        <v>1.3691107108131417</v>
      </c>
      <c r="BG462" s="16">
        <v>1.3691107108131417</v>
      </c>
      <c r="BH462" s="20">
        <f t="shared" si="39"/>
        <v>-2.0464258633234866E-2</v>
      </c>
      <c r="BI462" s="10">
        <v>-55</v>
      </c>
    </row>
    <row r="463" spans="1:61" x14ac:dyDescent="0.25">
      <c r="A463" s="10">
        <v>119</v>
      </c>
      <c r="B463" s="10">
        <v>27</v>
      </c>
      <c r="C463" s="10" t="s">
        <v>88</v>
      </c>
      <c r="D463" s="10">
        <v>494044.226517</v>
      </c>
      <c r="E463" s="10">
        <v>5180700.4701500004</v>
      </c>
      <c r="F463" s="10" t="s">
        <v>87</v>
      </c>
      <c r="G463" s="10" t="s">
        <v>119</v>
      </c>
      <c r="H463" s="10">
        <v>3</v>
      </c>
      <c r="I463" s="10" t="s">
        <v>120</v>
      </c>
      <c r="J463" s="10">
        <v>63</v>
      </c>
      <c r="K463" s="10">
        <v>84</v>
      </c>
      <c r="L463" s="10">
        <v>21</v>
      </c>
      <c r="M463" s="10">
        <v>-73.5</v>
      </c>
      <c r="N463" s="10">
        <v>6</v>
      </c>
      <c r="O463" s="10">
        <v>6.28</v>
      </c>
      <c r="P463" s="11">
        <v>1.5519400290520693</v>
      </c>
      <c r="Q463" s="22">
        <v>1.490742531572693</v>
      </c>
      <c r="R463" s="12">
        <v>27</v>
      </c>
      <c r="S463" s="12" t="s">
        <v>88</v>
      </c>
      <c r="T463" s="10" t="s">
        <v>87</v>
      </c>
      <c r="U463" s="12">
        <v>21</v>
      </c>
      <c r="V463" s="10">
        <v>1.53</v>
      </c>
      <c r="W463" s="16"/>
      <c r="X463" s="15" t="s">
        <v>119</v>
      </c>
      <c r="Y463" s="12">
        <v>7</v>
      </c>
      <c r="Z463" s="16">
        <v>27</v>
      </c>
      <c r="AA463" s="16" t="s">
        <v>88</v>
      </c>
      <c r="AB463" s="16" t="s">
        <v>119</v>
      </c>
      <c r="AC463" s="16" t="s">
        <v>120</v>
      </c>
      <c r="AD463" s="16" t="s">
        <v>87</v>
      </c>
      <c r="AE463" s="16">
        <v>1.5519400290520693</v>
      </c>
      <c r="AF463" s="16">
        <v>1.53</v>
      </c>
      <c r="AG463" s="16">
        <v>1.5557143</v>
      </c>
      <c r="AH463" s="16">
        <v>114.90839283866487</v>
      </c>
      <c r="AI463" s="16">
        <v>19.315387080302205</v>
      </c>
      <c r="AJ463" s="16">
        <v>1.6601973606518343</v>
      </c>
      <c r="AK463" s="16">
        <f t="shared" si="37"/>
        <v>11.634392113910186</v>
      </c>
      <c r="AL463" s="10" t="s">
        <v>87</v>
      </c>
      <c r="AM463" s="10">
        <v>10</v>
      </c>
      <c r="AN463" s="10">
        <v>63</v>
      </c>
      <c r="AO463" s="10">
        <v>84</v>
      </c>
      <c r="AP463" s="10">
        <v>21</v>
      </c>
      <c r="AQ463" s="10">
        <v>-73.5</v>
      </c>
      <c r="AR463" s="17">
        <v>6</v>
      </c>
      <c r="AS463" s="10">
        <v>6.47</v>
      </c>
      <c r="AT463" s="16">
        <v>1.5519400290520693</v>
      </c>
      <c r="AU463" s="16">
        <v>16.263105471842735</v>
      </c>
      <c r="AV463" s="16">
        <v>1.6833117525113268</v>
      </c>
      <c r="AW463" s="16">
        <f t="shared" si="38"/>
        <v>9.6613746369796711</v>
      </c>
      <c r="AX463" s="10" t="s">
        <v>87</v>
      </c>
      <c r="AY463" s="10">
        <v>63</v>
      </c>
      <c r="AZ463" s="10">
        <v>87</v>
      </c>
      <c r="BA463" s="10">
        <v>24</v>
      </c>
      <c r="BB463" s="10">
        <v>-75</v>
      </c>
      <c r="BC463" s="10">
        <v>6</v>
      </c>
      <c r="BD463" s="16">
        <v>1.4295450340933165</v>
      </c>
      <c r="BE463" s="18">
        <f t="shared" si="40"/>
        <v>1.490742531572693</v>
      </c>
      <c r="BF463" s="16">
        <v>1.490742531572693</v>
      </c>
      <c r="BG463" s="16">
        <v>1.490742531572693</v>
      </c>
      <c r="BH463" s="20">
        <f t="shared" si="39"/>
        <v>-0.12239499495875283</v>
      </c>
      <c r="BI463" s="10">
        <v>-75</v>
      </c>
    </row>
    <row r="464" spans="1:61" x14ac:dyDescent="0.25">
      <c r="A464" s="10">
        <v>119</v>
      </c>
      <c r="B464" s="10">
        <v>27</v>
      </c>
      <c r="C464" s="10" t="s">
        <v>88</v>
      </c>
      <c r="D464" s="10">
        <v>494044.226517</v>
      </c>
      <c r="E464" s="10">
        <v>5180700.4701500004</v>
      </c>
      <c r="F464" s="10" t="s">
        <v>89</v>
      </c>
      <c r="G464" s="10" t="s">
        <v>119</v>
      </c>
      <c r="H464" s="10">
        <v>3</v>
      </c>
      <c r="I464" s="10" t="s">
        <v>120</v>
      </c>
      <c r="J464" s="10">
        <v>84</v>
      </c>
      <c r="K464" s="10">
        <v>102</v>
      </c>
      <c r="L464" s="10">
        <v>18</v>
      </c>
      <c r="M464" s="10">
        <v>-93</v>
      </c>
      <c r="N464" s="10">
        <v>7</v>
      </c>
      <c r="O464" s="10">
        <v>6.28</v>
      </c>
      <c r="P464" s="11">
        <v>1.7318076051236992</v>
      </c>
      <c r="Q464" s="22">
        <v>1.6530990718702787</v>
      </c>
      <c r="R464" s="12">
        <v>27</v>
      </c>
      <c r="S464" s="12" t="s">
        <v>88</v>
      </c>
      <c r="T464" s="10" t="s">
        <v>89</v>
      </c>
      <c r="U464" s="12">
        <v>18</v>
      </c>
      <c r="V464" s="10">
        <v>1.53</v>
      </c>
      <c r="W464" s="16"/>
      <c r="X464" s="15" t="s">
        <v>119</v>
      </c>
      <c r="Y464" s="12">
        <v>8</v>
      </c>
      <c r="Z464" s="16">
        <v>27</v>
      </c>
      <c r="AA464" s="16" t="s">
        <v>88</v>
      </c>
      <c r="AB464" s="16" t="s">
        <v>119</v>
      </c>
      <c r="AC464" s="16" t="s">
        <v>120</v>
      </c>
      <c r="AD464" s="16" t="s">
        <v>89</v>
      </c>
      <c r="AE464" s="16">
        <v>1.7318076051236992</v>
      </c>
      <c r="AF464" s="16">
        <v>1.53</v>
      </c>
      <c r="AG464" s="16">
        <v>1.548</v>
      </c>
      <c r="AH464" s="16">
        <v>146.08092973089146</v>
      </c>
      <c r="AI464" s="16">
        <v>11.813251103147095</v>
      </c>
      <c r="AJ464" s="16">
        <v>1.3362545276551145</v>
      </c>
      <c r="AK464" s="16">
        <f t="shared" si="37"/>
        <v>8.8405695611577979</v>
      </c>
      <c r="AL464" s="10" t="s">
        <v>89</v>
      </c>
      <c r="AM464" s="10">
        <v>6</v>
      </c>
      <c r="AN464" s="10">
        <v>84</v>
      </c>
      <c r="AO464" s="10">
        <v>102</v>
      </c>
      <c r="AP464" s="10">
        <v>18</v>
      </c>
      <c r="AQ464" s="10">
        <v>-93</v>
      </c>
      <c r="AR464" s="17">
        <v>7</v>
      </c>
      <c r="AS464" s="10">
        <v>6.53</v>
      </c>
      <c r="AT464" s="16">
        <v>1.7318076051236992</v>
      </c>
      <c r="AU464" s="16">
        <v>12.619889835449008</v>
      </c>
      <c r="AV464" s="16">
        <v>1.5732779369506755</v>
      </c>
      <c r="AW464" s="16">
        <f t="shared" si="38"/>
        <v>8.0213988508024574</v>
      </c>
      <c r="AX464" s="10" t="s">
        <v>89</v>
      </c>
      <c r="AY464" s="10">
        <v>87</v>
      </c>
      <c r="AZ464" s="10">
        <v>102</v>
      </c>
      <c r="BA464" s="10">
        <v>15</v>
      </c>
      <c r="BB464" s="10">
        <v>-94.5</v>
      </c>
      <c r="BC464" s="10">
        <v>7</v>
      </c>
      <c r="BD464" s="16">
        <v>1.5743905386168582</v>
      </c>
      <c r="BE464" s="18">
        <f t="shared" si="40"/>
        <v>1.6530990718702787</v>
      </c>
      <c r="BF464" s="16">
        <v>1.6530990718702787</v>
      </c>
      <c r="BG464" s="16">
        <v>1.6530990718702787</v>
      </c>
      <c r="BH464" s="20">
        <f t="shared" si="39"/>
        <v>-0.15741706650684106</v>
      </c>
      <c r="BI464" s="10">
        <v>-94.5</v>
      </c>
    </row>
    <row r="465" spans="1:61" x14ac:dyDescent="0.25">
      <c r="A465" s="10">
        <v>119</v>
      </c>
      <c r="B465" s="10">
        <v>27</v>
      </c>
      <c r="C465" s="10" t="s">
        <v>88</v>
      </c>
      <c r="D465" s="10">
        <v>494044.226517</v>
      </c>
      <c r="E465" s="10">
        <v>5180700.4701500004</v>
      </c>
      <c r="F465" s="10" t="s">
        <v>90</v>
      </c>
      <c r="G465" s="10" t="s">
        <v>119</v>
      </c>
      <c r="H465" s="10">
        <v>3</v>
      </c>
      <c r="I465" s="10" t="s">
        <v>120</v>
      </c>
      <c r="J465" s="10">
        <v>102</v>
      </c>
      <c r="K465" s="10">
        <v>120</v>
      </c>
      <c r="L465" s="10">
        <v>18</v>
      </c>
      <c r="M465" s="10">
        <v>-111</v>
      </c>
      <c r="N465" s="10">
        <v>8</v>
      </c>
      <c r="O465" s="10">
        <v>6.32</v>
      </c>
      <c r="P465" s="11">
        <v>1.7328749450865164</v>
      </c>
      <c r="Q465" s="22">
        <v>1.6679801731364905</v>
      </c>
      <c r="R465" s="12">
        <v>27</v>
      </c>
      <c r="S465" s="12" t="s">
        <v>88</v>
      </c>
      <c r="T465" s="10" t="s">
        <v>90</v>
      </c>
      <c r="U465" s="12">
        <v>51</v>
      </c>
      <c r="V465" s="10">
        <v>1.59</v>
      </c>
      <c r="W465" s="16"/>
      <c r="X465" s="15" t="s">
        <v>119</v>
      </c>
      <c r="Y465" s="12">
        <v>9</v>
      </c>
      <c r="Z465" s="16">
        <v>27</v>
      </c>
      <c r="AA465" s="16" t="s">
        <v>88</v>
      </c>
      <c r="AB465" s="16" t="s">
        <v>119</v>
      </c>
      <c r="AC465" s="16" t="s">
        <v>120</v>
      </c>
      <c r="AD465" s="16" t="s">
        <v>90</v>
      </c>
      <c r="AE465" s="16">
        <v>1.7328749450865164</v>
      </c>
      <c r="AF465" s="16">
        <v>1.59</v>
      </c>
      <c r="AG465" s="16">
        <v>1.59</v>
      </c>
      <c r="AH465" s="16">
        <v>177.27267874244876</v>
      </c>
      <c r="AI465" s="16">
        <v>9.4532377773338307</v>
      </c>
      <c r="AJ465" s="16">
        <v>1.0169703145584739</v>
      </c>
      <c r="AK465" s="16">
        <f t="shared" si="37"/>
        <v>9.2954903815830967</v>
      </c>
      <c r="AL465" s="10" t="s">
        <v>90</v>
      </c>
      <c r="AM465" s="10">
        <v>6</v>
      </c>
      <c r="AN465" s="10">
        <v>102</v>
      </c>
      <c r="AO465" s="10">
        <v>120</v>
      </c>
      <c r="AP465" s="10">
        <v>18</v>
      </c>
      <c r="AQ465" s="10">
        <v>-111</v>
      </c>
      <c r="AR465" s="17">
        <v>8</v>
      </c>
      <c r="AS465" s="10">
        <v>6.55</v>
      </c>
      <c r="AT465" s="16">
        <v>1.7328749450865164</v>
      </c>
      <c r="AU465" s="16">
        <v>9.8466113279684073</v>
      </c>
      <c r="AV465" s="16">
        <v>1.330640012833034</v>
      </c>
      <c r="AW465" s="16">
        <f t="shared" si="38"/>
        <v>7.3999062353492748</v>
      </c>
      <c r="AX465" s="10" t="s">
        <v>90</v>
      </c>
      <c r="AY465" s="10">
        <v>102</v>
      </c>
      <c r="AZ465" s="10">
        <v>120</v>
      </c>
      <c r="BA465" s="10">
        <v>18</v>
      </c>
      <c r="BB465" s="10">
        <v>-111</v>
      </c>
      <c r="BC465" s="10">
        <v>8</v>
      </c>
      <c r="BD465" s="16">
        <v>1.6030854011864648</v>
      </c>
      <c r="BE465" s="18">
        <f t="shared" si="40"/>
        <v>1.6679801731364905</v>
      </c>
      <c r="BF465" s="16">
        <v>1.6679801731364905</v>
      </c>
      <c r="BG465" s="16">
        <v>1.6679801731364905</v>
      </c>
      <c r="BH465" s="20">
        <f t="shared" si="39"/>
        <v>-0.1297895439000516</v>
      </c>
      <c r="BI465" s="10">
        <v>-111</v>
      </c>
    </row>
    <row r="466" spans="1:61" x14ac:dyDescent="0.25">
      <c r="A466" s="10">
        <v>119</v>
      </c>
      <c r="B466" s="10">
        <v>27</v>
      </c>
      <c r="C466" s="10" t="s">
        <v>88</v>
      </c>
      <c r="D466" s="10">
        <v>494044.226517</v>
      </c>
      <c r="E466" s="10">
        <v>5180700.4701500004</v>
      </c>
      <c r="F466" s="10" t="s">
        <v>94</v>
      </c>
      <c r="G466" s="10" t="s">
        <v>119</v>
      </c>
      <c r="H466" s="10">
        <v>3</v>
      </c>
      <c r="I466" s="10" t="s">
        <v>120</v>
      </c>
      <c r="J466" s="10" t="s">
        <v>131</v>
      </c>
      <c r="K466" s="10" t="s">
        <v>132</v>
      </c>
      <c r="L466" s="10">
        <v>33</v>
      </c>
      <c r="M466" s="10">
        <v>-136.5</v>
      </c>
      <c r="N466" s="10">
        <v>9</v>
      </c>
      <c r="O466" s="10">
        <v>5.32</v>
      </c>
      <c r="P466" s="11">
        <v>1.7817203030212578</v>
      </c>
      <c r="Q466" s="22">
        <v>1.7630824056373604</v>
      </c>
      <c r="R466" s="12">
        <v>27</v>
      </c>
      <c r="S466" s="12" t="s">
        <v>88</v>
      </c>
      <c r="U466" s="12"/>
      <c r="W466" s="16"/>
      <c r="X466" s="15" t="s">
        <v>119</v>
      </c>
      <c r="Y466" s="12">
        <v>10</v>
      </c>
      <c r="Z466" s="16">
        <v>27</v>
      </c>
      <c r="AA466" s="16" t="s">
        <v>88</v>
      </c>
      <c r="AB466" s="16" t="s">
        <v>119</v>
      </c>
      <c r="AC466" s="16" t="s">
        <v>120</v>
      </c>
      <c r="AD466" s="16"/>
      <c r="AE466" s="16">
        <v>1.7817203030212578</v>
      </c>
      <c r="AF466" s="16"/>
      <c r="AG466" s="16"/>
      <c r="AH466" s="16">
        <v>236.06944874215026</v>
      </c>
      <c r="AI466" s="16">
        <v>0</v>
      </c>
      <c r="AJ466" s="16">
        <v>0</v>
      </c>
      <c r="AK466" s="16" t="e">
        <f t="shared" si="37"/>
        <v>#DIV/0!</v>
      </c>
      <c r="AL466" s="10" t="s">
        <v>94</v>
      </c>
      <c r="AM466" s="10">
        <v>6</v>
      </c>
      <c r="AN466" s="10">
        <v>120</v>
      </c>
      <c r="AO466" s="10">
        <v>153</v>
      </c>
      <c r="AP466" s="10">
        <v>33</v>
      </c>
      <c r="AQ466" s="10">
        <v>-136.5</v>
      </c>
      <c r="AR466" s="17">
        <v>9</v>
      </c>
      <c r="AS466" s="10">
        <v>6.53</v>
      </c>
      <c r="AT466" s="16">
        <v>1.7817203030212578</v>
      </c>
      <c r="AU466" s="16">
        <v>17.370917728711813</v>
      </c>
      <c r="AV466" s="16">
        <v>2.1972352948888454</v>
      </c>
      <c r="AW466" s="16">
        <f t="shared" si="38"/>
        <v>7.9058067968959058</v>
      </c>
      <c r="AX466" s="10" t="s">
        <v>94</v>
      </c>
      <c r="AY466" s="10">
        <v>120</v>
      </c>
      <c r="AZ466" s="10">
        <v>153</v>
      </c>
      <c r="BA466" s="10">
        <v>33</v>
      </c>
      <c r="BB466" s="10">
        <v>-136.5</v>
      </c>
      <c r="BC466" s="10">
        <v>9</v>
      </c>
      <c r="BD466" s="16">
        <v>1.7444445082534628</v>
      </c>
      <c r="BE466" s="18">
        <f t="shared" si="40"/>
        <v>1.7630824056373604</v>
      </c>
      <c r="BF466" s="16">
        <v>1.7630824056373604</v>
      </c>
      <c r="BG466" s="16">
        <v>1.7630824056373604</v>
      </c>
      <c r="BH466" s="20">
        <f t="shared" si="39"/>
        <v>-3.7275794767795078E-2</v>
      </c>
      <c r="BI466" s="10">
        <v>-136.5</v>
      </c>
    </row>
    <row r="467" spans="1:61" x14ac:dyDescent="0.25">
      <c r="A467" s="10">
        <v>121</v>
      </c>
      <c r="B467" s="10">
        <v>29</v>
      </c>
      <c r="C467" s="10" t="s">
        <v>88</v>
      </c>
      <c r="D467" s="10">
        <v>494105.779413999</v>
      </c>
      <c r="E467" s="10">
        <v>5180713.4513499904</v>
      </c>
      <c r="F467" s="10" t="s">
        <v>78</v>
      </c>
      <c r="G467" s="10" t="s">
        <v>119</v>
      </c>
      <c r="H467" s="10">
        <v>3</v>
      </c>
      <c r="I467" s="10" t="s">
        <v>79</v>
      </c>
      <c r="J467" s="10">
        <v>0</v>
      </c>
      <c r="K467" s="10">
        <v>10</v>
      </c>
      <c r="L467" s="10">
        <v>10</v>
      </c>
      <c r="M467" s="10">
        <v>-5</v>
      </c>
      <c r="N467" s="10">
        <v>1</v>
      </c>
      <c r="O467" s="10">
        <v>5.32</v>
      </c>
      <c r="P467" s="11">
        <v>1.542564936006573</v>
      </c>
      <c r="Q467" s="11">
        <v>1.542564936006573</v>
      </c>
      <c r="R467" s="12">
        <v>29</v>
      </c>
      <c r="S467" s="12" t="s">
        <v>88</v>
      </c>
      <c r="T467" s="10" t="s">
        <v>78</v>
      </c>
      <c r="U467" s="13">
        <v>10</v>
      </c>
      <c r="V467" s="10">
        <v>1.26</v>
      </c>
      <c r="W467" s="16"/>
      <c r="X467" s="15" t="s">
        <v>119</v>
      </c>
      <c r="Y467" s="12">
        <v>2</v>
      </c>
      <c r="Z467" s="16">
        <v>29</v>
      </c>
      <c r="AA467" s="16" t="s">
        <v>88</v>
      </c>
      <c r="AB467" s="16" t="s">
        <v>119</v>
      </c>
      <c r="AC467" s="16" t="s">
        <v>79</v>
      </c>
      <c r="AD467" s="16" t="s">
        <v>78</v>
      </c>
      <c r="AE467" s="16">
        <v>1.542564936006573</v>
      </c>
      <c r="AF467" s="16">
        <v>1.26</v>
      </c>
      <c r="AG467" s="16">
        <v>1.2511764999999999</v>
      </c>
      <c r="AH467" s="16">
        <v>15.42564936006573</v>
      </c>
      <c r="AI467" s="16">
        <v>33.17285894882135</v>
      </c>
      <c r="AJ467" s="16">
        <v>2.2282350500614947</v>
      </c>
      <c r="AK467" s="16">
        <f t="shared" si="37"/>
        <v>14.887504326756662</v>
      </c>
      <c r="AL467" s="10" t="s">
        <v>78</v>
      </c>
      <c r="AM467" s="10">
        <v>1</v>
      </c>
      <c r="AN467" s="10" t="s">
        <v>63</v>
      </c>
      <c r="AO467" s="10" t="s">
        <v>64</v>
      </c>
      <c r="AP467" s="10">
        <v>10</v>
      </c>
      <c r="AQ467" s="10">
        <v>-5</v>
      </c>
      <c r="AR467" s="17" t="s">
        <v>65</v>
      </c>
      <c r="AS467" s="10">
        <v>4.8600000000000003</v>
      </c>
      <c r="AT467" s="18">
        <v>1.0181401867306228</v>
      </c>
      <c r="AU467" s="18">
        <v>26.349012148922817</v>
      </c>
      <c r="AV467" s="18">
        <v>1.8905662773934653</v>
      </c>
      <c r="AW467" s="18">
        <f t="shared" si="38"/>
        <v>13.937100467723541</v>
      </c>
      <c r="AX467" s="19" t="s">
        <v>78</v>
      </c>
      <c r="AY467" s="19">
        <v>0</v>
      </c>
      <c r="AZ467" s="19">
        <v>10</v>
      </c>
      <c r="BA467" s="19">
        <v>10</v>
      </c>
      <c r="BB467" s="19">
        <v>-5</v>
      </c>
      <c r="BC467" s="19">
        <v>1</v>
      </c>
      <c r="BD467" s="18">
        <v>1.2923231645993967</v>
      </c>
      <c r="BE467" s="16">
        <f t="shared" si="40"/>
        <v>1.1552316756650098</v>
      </c>
      <c r="BF467" s="16">
        <v>1.0181401867306228</v>
      </c>
      <c r="BG467" s="16">
        <v>1.2923231645993967</v>
      </c>
      <c r="BH467" s="20">
        <f t="shared" si="39"/>
        <v>0.27418297786877388</v>
      </c>
      <c r="BI467" s="10">
        <v>-5</v>
      </c>
    </row>
    <row r="468" spans="1:61" x14ac:dyDescent="0.25">
      <c r="A468" s="10">
        <v>121</v>
      </c>
      <c r="B468" s="10">
        <v>29</v>
      </c>
      <c r="C468" s="10" t="s">
        <v>88</v>
      </c>
      <c r="D468" s="10">
        <v>494105.779413999</v>
      </c>
      <c r="E468" s="10">
        <v>5180713.4513499904</v>
      </c>
      <c r="F468" s="10" t="s">
        <v>78</v>
      </c>
      <c r="G468" s="10" t="s">
        <v>119</v>
      </c>
      <c r="H468" s="10">
        <v>3</v>
      </c>
      <c r="I468" s="10" t="s">
        <v>79</v>
      </c>
      <c r="J468" s="10">
        <v>10</v>
      </c>
      <c r="K468" s="10">
        <v>20</v>
      </c>
      <c r="L468" s="10">
        <v>10</v>
      </c>
      <c r="M468" s="10">
        <v>-15</v>
      </c>
      <c r="N468" s="10">
        <v>2</v>
      </c>
      <c r="O468" s="10">
        <v>5.16</v>
      </c>
      <c r="P468" s="11">
        <v>1.542564936006573</v>
      </c>
      <c r="Q468" s="11">
        <v>1.542564936006573</v>
      </c>
      <c r="R468" s="12">
        <v>29</v>
      </c>
      <c r="S468" s="12" t="s">
        <v>88</v>
      </c>
      <c r="T468" s="10" t="s">
        <v>78</v>
      </c>
      <c r="U468" s="13">
        <v>10</v>
      </c>
      <c r="V468" s="10">
        <v>1.26</v>
      </c>
      <c r="W468" s="16"/>
      <c r="X468" s="15" t="s">
        <v>119</v>
      </c>
      <c r="Y468" s="12">
        <v>3</v>
      </c>
      <c r="Z468" s="16">
        <v>29</v>
      </c>
      <c r="AA468" s="16" t="s">
        <v>88</v>
      </c>
      <c r="AB468" s="16" t="s">
        <v>119</v>
      </c>
      <c r="AC468" s="16" t="s">
        <v>79</v>
      </c>
      <c r="AD468" s="16" t="s">
        <v>78</v>
      </c>
      <c r="AE468" s="16">
        <v>1.542564936006573</v>
      </c>
      <c r="AF468" s="16">
        <v>1.26</v>
      </c>
      <c r="AG468" s="16">
        <v>1.2511764999999999</v>
      </c>
      <c r="AH468" s="16">
        <v>30.85129872013146</v>
      </c>
      <c r="AI468" s="16">
        <v>30.131362842341375</v>
      </c>
      <c r="AJ468" s="16">
        <v>2.5430971766114276</v>
      </c>
      <c r="AK468" s="16">
        <f t="shared" si="37"/>
        <v>11.848293930509637</v>
      </c>
      <c r="AL468" s="10" t="s">
        <v>78</v>
      </c>
      <c r="AM468" s="10">
        <v>1</v>
      </c>
      <c r="AN468" s="10" t="s">
        <v>64</v>
      </c>
      <c r="AO468" s="10" t="s">
        <v>68</v>
      </c>
      <c r="AP468" s="10">
        <v>10</v>
      </c>
      <c r="AQ468" s="10">
        <v>-15</v>
      </c>
      <c r="AR468" s="17" t="s">
        <v>69</v>
      </c>
      <c r="AS468" s="10">
        <v>5.52</v>
      </c>
      <c r="AT468" s="18">
        <v>1.542564936006573</v>
      </c>
      <c r="AU468" s="18">
        <v>15.031986788396853</v>
      </c>
      <c r="AV468" s="18">
        <v>1.4708356664822673</v>
      </c>
      <c r="AW468" s="18">
        <f t="shared" si="38"/>
        <v>10.22003146303094</v>
      </c>
      <c r="AX468" s="19" t="s">
        <v>78</v>
      </c>
      <c r="AY468" s="19">
        <v>10</v>
      </c>
      <c r="AZ468" s="19">
        <v>20</v>
      </c>
      <c r="BA468" s="19">
        <v>10</v>
      </c>
      <c r="BB468" s="19">
        <v>-15</v>
      </c>
      <c r="BC468" s="19">
        <v>2</v>
      </c>
      <c r="BD468" s="18">
        <v>1.5719780510612771</v>
      </c>
      <c r="BE468" s="16">
        <f t="shared" si="40"/>
        <v>1.5572714935339249</v>
      </c>
      <c r="BF468" s="16">
        <v>1.542564936006573</v>
      </c>
      <c r="BG468" s="16">
        <v>1.5719780510612771</v>
      </c>
      <c r="BH468" s="20">
        <f t="shared" si="39"/>
        <v>2.941311505470412E-2</v>
      </c>
      <c r="BI468" s="10">
        <v>-15</v>
      </c>
    </row>
    <row r="469" spans="1:61" x14ac:dyDescent="0.25">
      <c r="A469" s="10">
        <v>121</v>
      </c>
      <c r="B469" s="10">
        <v>29</v>
      </c>
      <c r="C469" s="10" t="s">
        <v>88</v>
      </c>
      <c r="D469" s="10">
        <v>494105.779413999</v>
      </c>
      <c r="E469" s="10">
        <v>5180713.4513499904</v>
      </c>
      <c r="F469" s="10" t="s">
        <v>78</v>
      </c>
      <c r="G469" s="10" t="s">
        <v>119</v>
      </c>
      <c r="H469" s="10">
        <v>3</v>
      </c>
      <c r="I469" s="10" t="s">
        <v>79</v>
      </c>
      <c r="J469" s="10">
        <v>20</v>
      </c>
      <c r="K469" s="10">
        <v>30</v>
      </c>
      <c r="L469" s="10">
        <v>10</v>
      </c>
      <c r="M469" s="10">
        <v>-25</v>
      </c>
      <c r="N469" s="10">
        <v>3</v>
      </c>
      <c r="O469" s="10">
        <v>5.91</v>
      </c>
      <c r="P469" s="11">
        <v>1.5863621586996617</v>
      </c>
      <c r="Q469" s="11">
        <v>1.5863621586996617</v>
      </c>
      <c r="R469" s="12">
        <v>29</v>
      </c>
      <c r="S469" s="12" t="s">
        <v>88</v>
      </c>
      <c r="T469" s="10" t="s">
        <v>82</v>
      </c>
      <c r="U469" s="21">
        <v>10</v>
      </c>
      <c r="V469" s="10">
        <v>1.26</v>
      </c>
      <c r="W469" s="16"/>
      <c r="X469" s="15" t="s">
        <v>119</v>
      </c>
      <c r="Y469" s="12">
        <v>4</v>
      </c>
      <c r="Z469" s="16">
        <v>29</v>
      </c>
      <c r="AA469" s="16" t="s">
        <v>88</v>
      </c>
      <c r="AB469" s="16" t="s">
        <v>119</v>
      </c>
      <c r="AC469" s="16" t="s">
        <v>79</v>
      </c>
      <c r="AD469" s="16" t="s">
        <v>82</v>
      </c>
      <c r="AE469" s="16">
        <v>1.5863621586996617</v>
      </c>
      <c r="AF469" s="16">
        <v>1.26</v>
      </c>
      <c r="AG469" s="16">
        <v>1.3174999999999999</v>
      </c>
      <c r="AH469" s="16">
        <v>46.714920307128075</v>
      </c>
      <c r="AI469" s="16">
        <v>23.372672605549845</v>
      </c>
      <c r="AJ469" s="16">
        <v>1.9397645527416647</v>
      </c>
      <c r="AK469" s="16">
        <f t="shared" si="37"/>
        <v>12.049231734085918</v>
      </c>
      <c r="AL469" s="10" t="s">
        <v>82</v>
      </c>
      <c r="AM469" s="10">
        <v>2</v>
      </c>
      <c r="AN469" s="10" t="s">
        <v>68</v>
      </c>
      <c r="AO469" s="10" t="s">
        <v>70</v>
      </c>
      <c r="AP469" s="10">
        <v>10</v>
      </c>
      <c r="AQ469" s="10">
        <v>-25</v>
      </c>
      <c r="AR469" s="17" t="s">
        <v>71</v>
      </c>
      <c r="AS469" s="10">
        <v>6.53</v>
      </c>
      <c r="AT469" s="18">
        <v>1.5863621586996617</v>
      </c>
      <c r="AU469" s="18">
        <v>7.1936764810553555</v>
      </c>
      <c r="AV469" s="18">
        <v>0.76859246588998598</v>
      </c>
      <c r="AW469" s="18">
        <f t="shared" si="38"/>
        <v>9.3595459236326111</v>
      </c>
      <c r="AX469" s="19" t="s">
        <v>82</v>
      </c>
      <c r="AY469" s="19">
        <v>20</v>
      </c>
      <c r="AZ469" s="19">
        <v>30</v>
      </c>
      <c r="BA469" s="19">
        <v>10</v>
      </c>
      <c r="BB469" s="19">
        <v>-25</v>
      </c>
      <c r="BC469" s="19">
        <v>3</v>
      </c>
      <c r="BD469" s="18">
        <v>1.5148120048697002</v>
      </c>
      <c r="BE469" s="16">
        <f t="shared" si="40"/>
        <v>1.550587081784681</v>
      </c>
      <c r="BF469" s="16">
        <v>1.5863621586996617</v>
      </c>
      <c r="BG469" s="16">
        <v>1.5148120048697002</v>
      </c>
      <c r="BH469" s="20">
        <f t="shared" si="39"/>
        <v>-7.1550153829961438E-2</v>
      </c>
      <c r="BI469" s="10">
        <v>-25</v>
      </c>
    </row>
    <row r="470" spans="1:61" x14ac:dyDescent="0.25">
      <c r="A470" s="10">
        <v>121</v>
      </c>
      <c r="B470" s="10">
        <v>29</v>
      </c>
      <c r="C470" s="10" t="s">
        <v>88</v>
      </c>
      <c r="D470" s="10">
        <v>494105.779413999</v>
      </c>
      <c r="E470" s="10">
        <v>5180713.4513499904</v>
      </c>
      <c r="F470" s="10" t="s">
        <v>82</v>
      </c>
      <c r="G470" s="10" t="s">
        <v>119</v>
      </c>
      <c r="H470" s="10">
        <v>3</v>
      </c>
      <c r="I470" s="10" t="s">
        <v>79</v>
      </c>
      <c r="J470" s="10">
        <v>20</v>
      </c>
      <c r="K470" s="10">
        <v>47</v>
      </c>
      <c r="L470" s="10">
        <v>27</v>
      </c>
      <c r="M470" s="10">
        <v>-33.5</v>
      </c>
      <c r="N470" s="10">
        <v>4</v>
      </c>
      <c r="O470" s="10">
        <v>5.79</v>
      </c>
      <c r="P470" s="11">
        <v>1.5206683542973225</v>
      </c>
      <c r="Q470" s="22">
        <v>1.5542437956187798</v>
      </c>
      <c r="R470" s="13">
        <v>29</v>
      </c>
      <c r="S470" s="13" t="s">
        <v>88</v>
      </c>
      <c r="T470" s="10" t="s">
        <v>82</v>
      </c>
      <c r="U470" s="12">
        <v>17</v>
      </c>
      <c r="V470" s="10">
        <v>1.35</v>
      </c>
      <c r="W470" s="16"/>
      <c r="X470" s="15" t="s">
        <v>119</v>
      </c>
      <c r="Y470" s="12">
        <v>5</v>
      </c>
      <c r="Z470" s="16">
        <v>29</v>
      </c>
      <c r="AA470" s="16" t="s">
        <v>88</v>
      </c>
      <c r="AB470" s="16" t="s">
        <v>119</v>
      </c>
      <c r="AC470" s="16" t="s">
        <v>79</v>
      </c>
      <c r="AD470" s="16" t="s">
        <v>82</v>
      </c>
      <c r="AE470" s="16">
        <v>1.5206683542973225</v>
      </c>
      <c r="AF470" s="16">
        <v>1.35</v>
      </c>
      <c r="AG470" s="16">
        <v>1.3174999999999999</v>
      </c>
      <c r="AH470" s="16">
        <v>72.56628233018256</v>
      </c>
      <c r="AI470" s="16">
        <v>61.655037530608588</v>
      </c>
      <c r="AJ470" s="16">
        <v>4.5733277232363259</v>
      </c>
      <c r="AK470" s="16">
        <f t="shared" si="37"/>
        <v>13.481438738218888</v>
      </c>
      <c r="AL470" s="10" t="s">
        <v>82</v>
      </c>
      <c r="AM470" s="10">
        <v>2</v>
      </c>
      <c r="AN470" s="10">
        <v>30</v>
      </c>
      <c r="AO470" s="10">
        <v>47</v>
      </c>
      <c r="AP470" s="10">
        <v>17</v>
      </c>
      <c r="AQ470" s="10">
        <v>-38.5</v>
      </c>
      <c r="AR470" s="17">
        <v>4</v>
      </c>
      <c r="AS470" s="10" t="s">
        <v>80</v>
      </c>
      <c r="AT470" s="16">
        <v>1.5206683542973225</v>
      </c>
      <c r="AU470" s="16">
        <v>9.4892594578026088</v>
      </c>
      <c r="AV470" s="16">
        <v>1.0741240920579136</v>
      </c>
      <c r="AW470" s="16">
        <f t="shared" si="38"/>
        <v>8.8344163658243087</v>
      </c>
      <c r="AX470" s="10" t="s">
        <v>82</v>
      </c>
      <c r="AY470" s="10">
        <v>30</v>
      </c>
      <c r="AZ470" s="10">
        <v>47</v>
      </c>
      <c r="BA470" s="10">
        <v>17</v>
      </c>
      <c r="BB470" s="10">
        <v>-38.5</v>
      </c>
      <c r="BC470" s="10">
        <v>4</v>
      </c>
      <c r="BD470" s="16">
        <v>1.5878192369402369</v>
      </c>
      <c r="BE470" s="18">
        <f t="shared" si="40"/>
        <v>1.5542437956187798</v>
      </c>
      <c r="BF470" s="16">
        <v>1.5542437956187798</v>
      </c>
      <c r="BG470" s="16">
        <v>1.5542437956187798</v>
      </c>
      <c r="BH470" s="20">
        <f t="shared" si="39"/>
        <v>6.7150882642914356E-2</v>
      </c>
      <c r="BI470" s="10">
        <v>-38.5</v>
      </c>
    </row>
    <row r="471" spans="1:61" x14ac:dyDescent="0.25">
      <c r="A471" s="10">
        <v>121</v>
      </c>
      <c r="B471" s="10">
        <v>29</v>
      </c>
      <c r="C471" s="10" t="s">
        <v>88</v>
      </c>
      <c r="D471" s="10">
        <v>494105.779413999</v>
      </c>
      <c r="E471" s="10">
        <v>5180713.4513499904</v>
      </c>
      <c r="F471" s="10" t="s">
        <v>83</v>
      </c>
      <c r="G471" s="10" t="s">
        <v>119</v>
      </c>
      <c r="H471" s="10">
        <v>3</v>
      </c>
      <c r="I471" s="10" t="s">
        <v>79</v>
      </c>
      <c r="J471" s="10">
        <v>47</v>
      </c>
      <c r="K471" s="10">
        <v>63</v>
      </c>
      <c r="L471" s="10">
        <v>16</v>
      </c>
      <c r="M471" s="10">
        <v>-55</v>
      </c>
      <c r="N471" s="10">
        <v>5</v>
      </c>
      <c r="O471" s="10">
        <v>6.04</v>
      </c>
      <c r="P471" s="11">
        <v>1.6289912316600508</v>
      </c>
      <c r="Q471" s="22">
        <v>1.6179083475316354</v>
      </c>
      <c r="R471" s="12">
        <v>29</v>
      </c>
      <c r="S471" s="12" t="s">
        <v>88</v>
      </c>
      <c r="T471" s="10" t="s">
        <v>83</v>
      </c>
      <c r="U471" s="12">
        <v>16</v>
      </c>
      <c r="V471" s="10">
        <v>1.44</v>
      </c>
      <c r="W471" s="16"/>
      <c r="X471" s="15" t="s">
        <v>119</v>
      </c>
      <c r="Y471" s="12">
        <v>6</v>
      </c>
      <c r="Z471" s="16">
        <v>29</v>
      </c>
      <c r="AA471" s="16" t="s">
        <v>88</v>
      </c>
      <c r="AB471" s="16" t="s">
        <v>119</v>
      </c>
      <c r="AC471" s="16" t="s">
        <v>79</v>
      </c>
      <c r="AD471" s="16" t="s">
        <v>83</v>
      </c>
      <c r="AE471" s="16">
        <v>1.6289912316600508</v>
      </c>
      <c r="AF471" s="16">
        <v>1.44</v>
      </c>
      <c r="AG471" s="16">
        <v>1.4200714000000001</v>
      </c>
      <c r="AH471" s="16">
        <v>98.630142036743365</v>
      </c>
      <c r="AI471" s="16">
        <v>24.056832</v>
      </c>
      <c r="AJ471" s="16">
        <v>1.7338880000000001</v>
      </c>
      <c r="AK471" s="16">
        <f t="shared" si="37"/>
        <v>13.874501697918204</v>
      </c>
      <c r="AL471" s="10" t="s">
        <v>83</v>
      </c>
      <c r="AM471" s="10">
        <v>3</v>
      </c>
      <c r="AN471" s="10">
        <v>47</v>
      </c>
      <c r="AO471" s="10">
        <v>63</v>
      </c>
      <c r="AP471" s="10">
        <v>16</v>
      </c>
      <c r="AQ471" s="10">
        <v>-55</v>
      </c>
      <c r="AR471" s="17">
        <v>5</v>
      </c>
      <c r="AS471" s="10" t="s">
        <v>80</v>
      </c>
      <c r="AT471" s="16">
        <v>1.6289912316600508</v>
      </c>
      <c r="AU471" s="16">
        <v>7.9374878350360287</v>
      </c>
      <c r="AV471" s="16">
        <v>1.7890233302583343</v>
      </c>
      <c r="AW471" s="16">
        <f t="shared" si="38"/>
        <v>4.4367715617715611</v>
      </c>
      <c r="AX471" s="10" t="s">
        <v>83</v>
      </c>
      <c r="AY471" s="10">
        <v>47</v>
      </c>
      <c r="AZ471" s="10">
        <v>61</v>
      </c>
      <c r="BA471" s="10">
        <v>14</v>
      </c>
      <c r="BB471" s="10">
        <v>-54</v>
      </c>
      <c r="BC471" s="10">
        <v>5</v>
      </c>
      <c r="BD471" s="16">
        <v>1.60682546340322</v>
      </c>
      <c r="BE471" s="18">
        <f t="shared" si="40"/>
        <v>1.6179083475316354</v>
      </c>
      <c r="BF471" s="16">
        <v>1.6179083475316354</v>
      </c>
      <c r="BG471" s="16">
        <v>1.6179083475316354</v>
      </c>
      <c r="BH471" s="20">
        <f t="shared" si="39"/>
        <v>-2.2165768256830809E-2</v>
      </c>
      <c r="BI471" s="10">
        <v>-54</v>
      </c>
    </row>
    <row r="472" spans="1:61" x14ac:dyDescent="0.25">
      <c r="A472" s="10">
        <v>121</v>
      </c>
      <c r="B472" s="10">
        <v>29</v>
      </c>
      <c r="C472" s="10" t="s">
        <v>88</v>
      </c>
      <c r="D472" s="10">
        <v>494105.779413999</v>
      </c>
      <c r="E472" s="10">
        <v>5180713.4513499904</v>
      </c>
      <c r="F472" s="10" t="s">
        <v>87</v>
      </c>
      <c r="G472" s="10" t="s">
        <v>119</v>
      </c>
      <c r="H472" s="10">
        <v>3</v>
      </c>
      <c r="I472" s="10" t="s">
        <v>79</v>
      </c>
      <c r="J472" s="10">
        <v>63</v>
      </c>
      <c r="K472" s="10">
        <v>84</v>
      </c>
      <c r="L472" s="10">
        <v>21</v>
      </c>
      <c r="M472" s="10">
        <v>-73.5</v>
      </c>
      <c r="N472" s="10">
        <v>6</v>
      </c>
      <c r="O472" s="10">
        <v>6.25</v>
      </c>
      <c r="P472" s="11">
        <v>1.6</v>
      </c>
      <c r="Q472" s="22">
        <v>1.62</v>
      </c>
      <c r="R472" s="12">
        <v>29</v>
      </c>
      <c r="S472" s="12" t="s">
        <v>88</v>
      </c>
      <c r="T472" s="10" t="s">
        <v>87</v>
      </c>
      <c r="U472" s="12">
        <v>21</v>
      </c>
      <c r="V472" s="10">
        <v>1.53</v>
      </c>
      <c r="W472" s="16"/>
      <c r="X472" s="15" t="s">
        <v>119</v>
      </c>
      <c r="Y472" s="12">
        <v>7</v>
      </c>
      <c r="Z472" s="16">
        <v>29</v>
      </c>
      <c r="AA472" s="16" t="s">
        <v>88</v>
      </c>
      <c r="AB472" s="16" t="s">
        <v>119</v>
      </c>
      <c r="AC472" s="16" t="s">
        <v>79</v>
      </c>
      <c r="AD472" s="16" t="s">
        <v>87</v>
      </c>
      <c r="AE472" s="16">
        <v>1.6</v>
      </c>
      <c r="AF472" s="16">
        <v>1.53</v>
      </c>
      <c r="AG472" s="16">
        <v>1.5557143</v>
      </c>
      <c r="AH472" s="16">
        <v>132.23014203674336</v>
      </c>
      <c r="AI472" s="16">
        <v>17.227728000000003</v>
      </c>
      <c r="AJ472" s="16">
        <v>1.6128</v>
      </c>
      <c r="AK472" s="16">
        <f t="shared" si="37"/>
        <v>10.681875000000002</v>
      </c>
      <c r="AL472" s="10" t="s">
        <v>87</v>
      </c>
      <c r="AM472" s="10">
        <v>10</v>
      </c>
      <c r="AN472" s="10">
        <v>63</v>
      </c>
      <c r="AO472" s="10">
        <v>84</v>
      </c>
      <c r="AP472" s="10">
        <v>21</v>
      </c>
      <c r="AQ472" s="10">
        <v>-73.5</v>
      </c>
      <c r="AR472" s="17">
        <v>6</v>
      </c>
      <c r="AS472" s="10" t="s">
        <v>80</v>
      </c>
      <c r="AT472" s="26">
        <v>1.8079217945114274</v>
      </c>
      <c r="AU472" s="16">
        <v>10.760804758585852</v>
      </c>
      <c r="AV472" s="16">
        <v>1.3223682381594934</v>
      </c>
      <c r="AW472" s="16">
        <f t="shared" si="38"/>
        <v>8.1375251220212466</v>
      </c>
      <c r="AX472" s="10" t="s">
        <v>87</v>
      </c>
      <c r="AY472" s="10">
        <v>61</v>
      </c>
      <c r="AZ472" s="10">
        <v>82</v>
      </c>
      <c r="BA472" s="10">
        <v>21</v>
      </c>
      <c r="BB472" s="10">
        <v>-71.5</v>
      </c>
      <c r="BC472" s="10">
        <v>6</v>
      </c>
      <c r="BD472" s="16">
        <v>1.6391538112187616</v>
      </c>
      <c r="BE472" s="26">
        <v>1.62</v>
      </c>
      <c r="BF472" s="16">
        <v>1.62</v>
      </c>
      <c r="BG472" s="16">
        <v>1.62</v>
      </c>
      <c r="BH472" s="20">
        <f t="shared" si="39"/>
        <v>-0.16876798329266585</v>
      </c>
      <c r="BI472" s="10">
        <v>-71.5</v>
      </c>
    </row>
    <row r="473" spans="1:61" x14ac:dyDescent="0.25">
      <c r="A473" s="10">
        <v>121</v>
      </c>
      <c r="B473" s="10">
        <v>29</v>
      </c>
      <c r="C473" s="10" t="s">
        <v>88</v>
      </c>
      <c r="D473" s="10">
        <v>494105.779413999</v>
      </c>
      <c r="E473" s="10">
        <v>5180713.4513499904</v>
      </c>
      <c r="F473" s="10" t="s">
        <v>99</v>
      </c>
      <c r="G473" s="10" t="s">
        <v>119</v>
      </c>
      <c r="H473" s="10">
        <v>3</v>
      </c>
      <c r="I473" s="10" t="s">
        <v>79</v>
      </c>
      <c r="J473" s="10">
        <v>84</v>
      </c>
      <c r="K473" s="10">
        <v>102</v>
      </c>
      <c r="L473" s="10">
        <v>18</v>
      </c>
      <c r="M473" s="10">
        <v>-93</v>
      </c>
      <c r="N473" s="10">
        <v>7</v>
      </c>
      <c r="O473" s="10">
        <v>6.23</v>
      </c>
      <c r="P473" s="11">
        <v>1.6</v>
      </c>
      <c r="Q473" s="22">
        <v>1.6099805375284215</v>
      </c>
      <c r="R473" s="12">
        <v>29</v>
      </c>
      <c r="S473" s="12" t="s">
        <v>88</v>
      </c>
      <c r="T473" s="10" t="s">
        <v>99</v>
      </c>
      <c r="U473" s="12">
        <v>18</v>
      </c>
      <c r="V473" s="10">
        <v>1.59</v>
      </c>
      <c r="W473" s="16"/>
      <c r="X473" s="15" t="s">
        <v>119</v>
      </c>
      <c r="Y473" s="12">
        <v>8</v>
      </c>
      <c r="Z473" s="16">
        <v>29</v>
      </c>
      <c r="AA473" s="16" t="s">
        <v>88</v>
      </c>
      <c r="AB473" s="16" t="s">
        <v>119</v>
      </c>
      <c r="AC473" s="16" t="s">
        <v>79</v>
      </c>
      <c r="AD473" s="16" t="s">
        <v>99</v>
      </c>
      <c r="AE473" s="16">
        <v>1.6</v>
      </c>
      <c r="AF473" s="16">
        <v>1.59</v>
      </c>
      <c r="AG473" s="16">
        <v>1.5987499999999999</v>
      </c>
      <c r="AH473" s="16">
        <v>161.03014203674337</v>
      </c>
      <c r="AI473" s="16">
        <v>9.5973120000000005</v>
      </c>
      <c r="AJ473" s="16">
        <v>0.69667199999999996</v>
      </c>
      <c r="AK473" s="16">
        <f t="shared" si="37"/>
        <v>13.775940471269122</v>
      </c>
      <c r="AL473" s="10" t="s">
        <v>99</v>
      </c>
      <c r="AM473" s="10">
        <v>6</v>
      </c>
      <c r="AN473" s="10">
        <v>84</v>
      </c>
      <c r="AO473" s="10">
        <v>102</v>
      </c>
      <c r="AP473" s="10">
        <v>18</v>
      </c>
      <c r="AQ473" s="10">
        <v>-93</v>
      </c>
      <c r="AR473" s="17">
        <v>7</v>
      </c>
      <c r="AS473" s="10" t="s">
        <v>80</v>
      </c>
      <c r="AT473" s="16">
        <v>1.6</v>
      </c>
      <c r="AU473" s="16">
        <v>9.5040000000000013</v>
      </c>
      <c r="AV473" s="16">
        <v>0.86399999999999988</v>
      </c>
      <c r="AW473" s="16">
        <f t="shared" si="38"/>
        <v>11.000000000000004</v>
      </c>
      <c r="AX473" s="10" t="s">
        <v>99</v>
      </c>
      <c r="AY473" s="10">
        <v>82</v>
      </c>
      <c r="AZ473" s="10">
        <v>102</v>
      </c>
      <c r="BA473" s="10">
        <v>20</v>
      </c>
      <c r="BB473" s="10">
        <v>-92</v>
      </c>
      <c r="BC473" s="10">
        <v>7</v>
      </c>
      <c r="BD473" s="16">
        <v>1.6199610750568429</v>
      </c>
      <c r="BE473" s="18">
        <f t="shared" ref="BE473:BE504" si="41">(AT473+BD473)/2</f>
        <v>1.6099805375284215</v>
      </c>
      <c r="BF473" s="16">
        <v>1.6099805375284215</v>
      </c>
      <c r="BG473" s="16">
        <v>1.6099805375284215</v>
      </c>
      <c r="BH473" s="20">
        <f t="shared" si="39"/>
        <v>1.9961075056842859E-2</v>
      </c>
      <c r="BI473" s="10">
        <v>-92</v>
      </c>
    </row>
    <row r="474" spans="1:61" x14ac:dyDescent="0.25">
      <c r="A474" s="10">
        <v>121</v>
      </c>
      <c r="B474" s="10">
        <v>29</v>
      </c>
      <c r="C474" s="10" t="s">
        <v>88</v>
      </c>
      <c r="D474" s="10">
        <v>494105.779413999</v>
      </c>
      <c r="E474" s="10">
        <v>5180713.4513499904</v>
      </c>
      <c r="F474" s="10" t="s">
        <v>90</v>
      </c>
      <c r="G474" s="10" t="s">
        <v>119</v>
      </c>
      <c r="H474" s="10">
        <v>3</v>
      </c>
      <c r="I474" s="10" t="s">
        <v>79</v>
      </c>
      <c r="J474" s="10">
        <v>102</v>
      </c>
      <c r="K474" s="10">
        <v>120</v>
      </c>
      <c r="L474" s="10">
        <v>18</v>
      </c>
      <c r="M474" s="10">
        <v>-111</v>
      </c>
      <c r="N474" s="10">
        <v>8</v>
      </c>
      <c r="O474" s="10">
        <v>6.24</v>
      </c>
      <c r="P474" s="11">
        <v>1.6</v>
      </c>
      <c r="Q474" s="22">
        <v>1.6105918748749333</v>
      </c>
      <c r="R474" s="12">
        <v>29</v>
      </c>
      <c r="S474" s="12" t="s">
        <v>88</v>
      </c>
      <c r="T474" s="10" t="s">
        <v>90</v>
      </c>
      <c r="U474" s="12">
        <v>18</v>
      </c>
      <c r="V474" s="10">
        <v>1.59</v>
      </c>
      <c r="W474" s="16"/>
      <c r="X474" s="15" t="s">
        <v>119</v>
      </c>
      <c r="Y474" s="12">
        <v>9</v>
      </c>
      <c r="Z474" s="16">
        <v>29</v>
      </c>
      <c r="AA474" s="16" t="s">
        <v>88</v>
      </c>
      <c r="AB474" s="16" t="s">
        <v>119</v>
      </c>
      <c r="AC474" s="16" t="s">
        <v>79</v>
      </c>
      <c r="AD474" s="16" t="s">
        <v>90</v>
      </c>
      <c r="AE474" s="16">
        <v>1.6</v>
      </c>
      <c r="AF474" s="16">
        <v>1.59</v>
      </c>
      <c r="AG474" s="16">
        <v>1.59</v>
      </c>
      <c r="AH474" s="16">
        <v>189.83014203674338</v>
      </c>
      <c r="AI474" s="16">
        <v>8.3782080000000008</v>
      </c>
      <c r="AJ474" s="16">
        <v>0.71596800000000005</v>
      </c>
      <c r="AK474" s="16">
        <f t="shared" si="37"/>
        <v>11.701930812550282</v>
      </c>
      <c r="AL474" s="10" t="s">
        <v>90</v>
      </c>
      <c r="AM474" s="10">
        <v>6</v>
      </c>
      <c r="AN474" s="10">
        <v>102</v>
      </c>
      <c r="AO474" s="10">
        <v>120</v>
      </c>
      <c r="AP474" s="10">
        <v>18</v>
      </c>
      <c r="AQ474" s="10">
        <v>-111</v>
      </c>
      <c r="AR474" s="17">
        <v>8</v>
      </c>
      <c r="AS474" s="10" t="s">
        <v>80</v>
      </c>
      <c r="AT474" s="16">
        <v>1.6</v>
      </c>
      <c r="AU474" s="16">
        <v>8.3519999999999985</v>
      </c>
      <c r="AV474" s="16">
        <v>0.57600000000000007</v>
      </c>
      <c r="AW474" s="16">
        <f t="shared" si="38"/>
        <v>14.499999999999996</v>
      </c>
      <c r="AX474" s="10" t="s">
        <v>90</v>
      </c>
      <c r="AY474" s="10">
        <v>102</v>
      </c>
      <c r="AZ474" s="10">
        <v>120</v>
      </c>
      <c r="BA474" s="10">
        <v>18</v>
      </c>
      <c r="BB474" s="10">
        <v>-111</v>
      </c>
      <c r="BC474" s="10">
        <v>8</v>
      </c>
      <c r="BD474" s="16">
        <v>1.6211837497498662</v>
      </c>
      <c r="BE474" s="18">
        <f t="shared" si="41"/>
        <v>1.6105918748749333</v>
      </c>
      <c r="BF474" s="16">
        <v>1.6105918748749333</v>
      </c>
      <c r="BG474" s="16">
        <v>1.6105918748749333</v>
      </c>
      <c r="BH474" s="20">
        <f t="shared" si="39"/>
        <v>2.1183749749866143E-2</v>
      </c>
      <c r="BI474" s="10">
        <v>-111</v>
      </c>
    </row>
    <row r="475" spans="1:61" x14ac:dyDescent="0.25">
      <c r="A475" s="10">
        <v>121</v>
      </c>
      <c r="B475" s="10">
        <v>29</v>
      </c>
      <c r="C475" s="10" t="s">
        <v>88</v>
      </c>
      <c r="D475" s="10">
        <v>494105.779413999</v>
      </c>
      <c r="E475" s="10">
        <v>5180713.4513499904</v>
      </c>
      <c r="F475" s="10" t="s">
        <v>94</v>
      </c>
      <c r="G475" s="10" t="s">
        <v>119</v>
      </c>
      <c r="H475" s="10">
        <v>3</v>
      </c>
      <c r="I475" s="10" t="s">
        <v>79</v>
      </c>
      <c r="J475" s="10">
        <v>120</v>
      </c>
      <c r="K475" s="10">
        <v>153</v>
      </c>
      <c r="L475" s="10">
        <v>33</v>
      </c>
      <c r="M475" s="10">
        <v>-136.5</v>
      </c>
      <c r="N475" s="10">
        <v>9</v>
      </c>
      <c r="O475" s="10">
        <v>6.23</v>
      </c>
      <c r="P475" s="11">
        <v>1.6</v>
      </c>
      <c r="Q475" s="22">
        <v>1.6049836318444326</v>
      </c>
      <c r="R475" s="12">
        <v>29</v>
      </c>
      <c r="S475" s="12" t="s">
        <v>88</v>
      </c>
      <c r="T475" s="10" t="s">
        <v>94</v>
      </c>
      <c r="U475" s="12">
        <v>33</v>
      </c>
      <c r="V475" s="10">
        <v>1.59</v>
      </c>
      <c r="W475" s="16"/>
      <c r="X475" s="15" t="s">
        <v>119</v>
      </c>
      <c r="Y475" s="12">
        <v>10</v>
      </c>
      <c r="Z475" s="16">
        <v>29</v>
      </c>
      <c r="AA475" s="16" t="s">
        <v>88</v>
      </c>
      <c r="AB475" s="16" t="s">
        <v>119</v>
      </c>
      <c r="AC475" s="16" t="s">
        <v>79</v>
      </c>
      <c r="AD475" s="16" t="s">
        <v>94</v>
      </c>
      <c r="AE475" s="16">
        <v>1.6</v>
      </c>
      <c r="AF475" s="16">
        <v>1.59</v>
      </c>
      <c r="AG475" s="16">
        <v>1.59</v>
      </c>
      <c r="AH475" s="16">
        <v>242.63014203674339</v>
      </c>
      <c r="AI475" s="16">
        <v>18.000115821743442</v>
      </c>
      <c r="AJ475" s="16">
        <v>1.6676213784202802</v>
      </c>
      <c r="AK475" s="16">
        <f t="shared" si="37"/>
        <v>10.793886462882094</v>
      </c>
      <c r="AL475" s="10" t="s">
        <v>94</v>
      </c>
      <c r="AM475" s="10">
        <v>6</v>
      </c>
      <c r="AN475" s="10">
        <v>120</v>
      </c>
      <c r="AO475" s="10">
        <v>153</v>
      </c>
      <c r="AP475" s="10">
        <v>33</v>
      </c>
      <c r="AQ475" s="10">
        <v>-136.5</v>
      </c>
      <c r="AR475" s="17">
        <v>9</v>
      </c>
      <c r="AS475" s="10" t="s">
        <v>80</v>
      </c>
      <c r="AT475" s="16">
        <v>1.6</v>
      </c>
      <c r="AU475" s="16">
        <v>19.535999999999998</v>
      </c>
      <c r="AV475" s="16">
        <v>1.5840000000000001</v>
      </c>
      <c r="AW475" s="16">
        <f t="shared" si="38"/>
        <v>12.333333333333332</v>
      </c>
      <c r="AX475" s="10" t="s">
        <v>94</v>
      </c>
      <c r="AY475" s="10">
        <v>120</v>
      </c>
      <c r="AZ475" s="10">
        <v>152</v>
      </c>
      <c r="BA475" s="10">
        <v>32</v>
      </c>
      <c r="BB475" s="10">
        <v>-136</v>
      </c>
      <c r="BC475" s="10">
        <v>9</v>
      </c>
      <c r="BD475" s="16">
        <v>1.6099672636888649</v>
      </c>
      <c r="BE475" s="18">
        <f t="shared" si="41"/>
        <v>1.6049836318444326</v>
      </c>
      <c r="BF475" s="16">
        <v>1.6049836318444326</v>
      </c>
      <c r="BG475" s="16">
        <v>1.6049836318444326</v>
      </c>
      <c r="BH475" s="20">
        <f t="shared" si="39"/>
        <v>9.9672636888648025E-3</v>
      </c>
      <c r="BI475" s="10">
        <v>-136</v>
      </c>
    </row>
    <row r="476" spans="1:61" x14ac:dyDescent="0.25">
      <c r="A476" s="10">
        <v>123</v>
      </c>
      <c r="B476" s="10">
        <v>5</v>
      </c>
      <c r="C476" s="10" t="s">
        <v>110</v>
      </c>
      <c r="D476" s="10">
        <v>493337.243514998</v>
      </c>
      <c r="E476" s="10">
        <v>5180738.1465699803</v>
      </c>
      <c r="F476" s="10" t="s">
        <v>78</v>
      </c>
      <c r="G476" s="10" t="s">
        <v>85</v>
      </c>
      <c r="H476" s="10">
        <v>2</v>
      </c>
      <c r="I476" s="10" t="s">
        <v>100</v>
      </c>
      <c r="J476" s="10">
        <v>0</v>
      </c>
      <c r="K476" s="10">
        <v>10</v>
      </c>
      <c r="L476" s="10">
        <v>10</v>
      </c>
      <c r="M476" s="10">
        <v>-5</v>
      </c>
      <c r="N476" s="10">
        <v>1</v>
      </c>
      <c r="O476" s="10">
        <v>4.9800000000000004</v>
      </c>
      <c r="P476" s="11">
        <v>1.4711493788719332</v>
      </c>
      <c r="Q476" s="11">
        <v>1.4711493788719332</v>
      </c>
      <c r="R476" s="12">
        <v>5</v>
      </c>
      <c r="S476" s="12" t="s">
        <v>110</v>
      </c>
      <c r="T476" s="10" t="s">
        <v>78</v>
      </c>
      <c r="U476" s="13">
        <v>10</v>
      </c>
      <c r="V476" s="16">
        <v>1.21</v>
      </c>
      <c r="W476" s="16"/>
      <c r="X476" s="15" t="s">
        <v>85</v>
      </c>
      <c r="Y476" s="12">
        <v>2</v>
      </c>
      <c r="Z476" s="16">
        <v>5</v>
      </c>
      <c r="AA476" s="16" t="s">
        <v>110</v>
      </c>
      <c r="AB476" s="16" t="s">
        <v>85</v>
      </c>
      <c r="AC476" s="16" t="s">
        <v>100</v>
      </c>
      <c r="AD476" s="16" t="s">
        <v>78</v>
      </c>
      <c r="AE476" s="16">
        <v>1.4711493788719332</v>
      </c>
      <c r="AF476" s="16">
        <v>1.21</v>
      </c>
      <c r="AG476" s="16">
        <v>1.21</v>
      </c>
      <c r="AH476" s="16">
        <v>14.711493788719332</v>
      </c>
      <c r="AI476" s="16">
        <v>23.738466377477515</v>
      </c>
      <c r="AJ476" s="16">
        <v>1.790683023962917</v>
      </c>
      <c r="AK476" s="16">
        <f t="shared" si="37"/>
        <v>13.256654617154124</v>
      </c>
      <c r="AL476" s="10" t="s">
        <v>78</v>
      </c>
      <c r="AM476" s="10">
        <v>1</v>
      </c>
      <c r="AN476" s="10" t="s">
        <v>63</v>
      </c>
      <c r="AO476" s="10" t="s">
        <v>64</v>
      </c>
      <c r="AP476" s="10">
        <v>10</v>
      </c>
      <c r="AQ476" s="10">
        <v>-5</v>
      </c>
      <c r="AR476" s="17" t="s">
        <v>65</v>
      </c>
      <c r="AS476" s="10">
        <v>4.46</v>
      </c>
      <c r="AT476" s="18">
        <v>0.89669474717785091</v>
      </c>
      <c r="AU476" s="18">
        <v>32.662637540618213</v>
      </c>
      <c r="AV476" s="18">
        <v>2.0404820346696995</v>
      </c>
      <c r="AW476" s="18">
        <f t="shared" si="38"/>
        <v>16.007314441219982</v>
      </c>
      <c r="AX476" s="19" t="s">
        <v>78</v>
      </c>
      <c r="AY476" s="19">
        <v>0</v>
      </c>
      <c r="AZ476" s="19">
        <v>10</v>
      </c>
      <c r="BA476" s="19">
        <v>10</v>
      </c>
      <c r="BB476" s="19">
        <v>-5</v>
      </c>
      <c r="BC476" s="19">
        <v>1</v>
      </c>
      <c r="BD476" s="18">
        <v>1.1074157065476296</v>
      </c>
      <c r="BE476" s="16">
        <f t="shared" si="41"/>
        <v>1.0020552268627403</v>
      </c>
      <c r="BF476" s="16">
        <v>0.89669474717785091</v>
      </c>
      <c r="BG476" s="16">
        <v>1.1074157065476296</v>
      </c>
      <c r="BH476" s="20">
        <f t="shared" si="39"/>
        <v>0.21072095936977864</v>
      </c>
      <c r="BI476" s="10">
        <v>-5</v>
      </c>
    </row>
    <row r="477" spans="1:61" x14ac:dyDescent="0.25">
      <c r="A477" s="10">
        <v>123</v>
      </c>
      <c r="B477" s="10">
        <v>5</v>
      </c>
      <c r="C477" s="10" t="s">
        <v>110</v>
      </c>
      <c r="D477" s="10">
        <v>493337.243514998</v>
      </c>
      <c r="E477" s="10">
        <v>5180738.1465699803</v>
      </c>
      <c r="F477" s="10" t="s">
        <v>78</v>
      </c>
      <c r="G477" s="10" t="s">
        <v>85</v>
      </c>
      <c r="H477" s="10">
        <v>2</v>
      </c>
      <c r="I477" s="10" t="s">
        <v>100</v>
      </c>
      <c r="J477" s="10">
        <v>10</v>
      </c>
      <c r="K477" s="10">
        <v>20</v>
      </c>
      <c r="L477" s="10">
        <v>10</v>
      </c>
      <c r="M477" s="10">
        <v>-15</v>
      </c>
      <c r="N477" s="10">
        <v>2</v>
      </c>
      <c r="O477" s="10">
        <v>5.01</v>
      </c>
      <c r="P477" s="11">
        <v>1.4711493788719332</v>
      </c>
      <c r="Q477" s="11">
        <v>1.4711493788719332</v>
      </c>
      <c r="R477" s="12">
        <v>5</v>
      </c>
      <c r="S477" s="12" t="s">
        <v>110</v>
      </c>
      <c r="T477" s="10" t="s">
        <v>102</v>
      </c>
      <c r="U477" s="21">
        <v>10</v>
      </c>
      <c r="V477" s="16">
        <v>1.21</v>
      </c>
      <c r="W477" s="16"/>
      <c r="X477" s="15" t="s">
        <v>85</v>
      </c>
      <c r="Y477" s="12">
        <v>3</v>
      </c>
      <c r="Z477" s="16">
        <v>5</v>
      </c>
      <c r="AA477" s="16" t="s">
        <v>110</v>
      </c>
      <c r="AB477" s="16" t="s">
        <v>85</v>
      </c>
      <c r="AC477" s="16" t="s">
        <v>100</v>
      </c>
      <c r="AD477" s="16" t="s">
        <v>102</v>
      </c>
      <c r="AE477" s="16">
        <v>1.4711493788719332</v>
      </c>
      <c r="AF477" s="16">
        <v>1.21</v>
      </c>
      <c r="AG477" s="16">
        <v>1.21</v>
      </c>
      <c r="AH477" s="16">
        <v>29.422987577438665</v>
      </c>
      <c r="AI477" s="16">
        <v>23.289524341983597</v>
      </c>
      <c r="AJ477" s="16">
        <v>1.8794581737938789</v>
      </c>
      <c r="AK477" s="16">
        <f t="shared" si="37"/>
        <v>12.391616193815745</v>
      </c>
      <c r="AL477" s="10" t="s">
        <v>102</v>
      </c>
      <c r="AM477" s="10">
        <v>1</v>
      </c>
      <c r="AN477" s="10" t="s">
        <v>64</v>
      </c>
      <c r="AO477" s="10" t="s">
        <v>68</v>
      </c>
      <c r="AP477" s="10">
        <v>10</v>
      </c>
      <c r="AQ477" s="10">
        <v>-15</v>
      </c>
      <c r="AR477" s="17" t="s">
        <v>69</v>
      </c>
      <c r="AS477" s="10">
        <v>5.03</v>
      </c>
      <c r="AT477" s="18">
        <v>1.4711493788719332</v>
      </c>
      <c r="AU477" s="18">
        <v>19.867872361665462</v>
      </c>
      <c r="AV477" s="18">
        <v>1.8545309070059595</v>
      </c>
      <c r="AW477" s="18">
        <f t="shared" si="38"/>
        <v>10.713152467079169</v>
      </c>
      <c r="AX477" s="19" t="s">
        <v>102</v>
      </c>
      <c r="AY477" s="19">
        <v>10</v>
      </c>
      <c r="AZ477" s="19">
        <v>20</v>
      </c>
      <c r="BA477" s="19">
        <v>10</v>
      </c>
      <c r="BB477" s="19">
        <v>-15</v>
      </c>
      <c r="BC477" s="19">
        <v>2</v>
      </c>
      <c r="BD477" s="18">
        <v>1.4104486828872382</v>
      </c>
      <c r="BE477" s="16">
        <f t="shared" si="41"/>
        <v>1.4407990308795857</v>
      </c>
      <c r="BF477" s="16">
        <v>1.4711493788719332</v>
      </c>
      <c r="BG477" s="16">
        <v>1.4104486828872382</v>
      </c>
      <c r="BH477" s="20">
        <f t="shared" si="39"/>
        <v>-6.0700695984694963E-2</v>
      </c>
      <c r="BI477" s="10">
        <v>-15</v>
      </c>
    </row>
    <row r="478" spans="1:61" x14ac:dyDescent="0.25">
      <c r="A478" s="10">
        <v>123</v>
      </c>
      <c r="B478" s="10">
        <v>5</v>
      </c>
      <c r="C478" s="10" t="s">
        <v>110</v>
      </c>
      <c r="D478" s="10">
        <v>493337.243514998</v>
      </c>
      <c r="E478" s="10">
        <v>5180738.1465699803</v>
      </c>
      <c r="F478" s="10" t="s">
        <v>78</v>
      </c>
      <c r="G478" s="10" t="s">
        <v>85</v>
      </c>
      <c r="H478" s="10">
        <v>2</v>
      </c>
      <c r="I478" s="10" t="s">
        <v>100</v>
      </c>
      <c r="J478" s="10">
        <v>20</v>
      </c>
      <c r="K478" s="10">
        <v>30</v>
      </c>
      <c r="L478" s="10">
        <v>10</v>
      </c>
      <c r="M478" s="10">
        <v>-25</v>
      </c>
      <c r="N478" s="10">
        <v>3</v>
      </c>
      <c r="O478" s="10">
        <v>5.55</v>
      </c>
      <c r="P478" s="11">
        <v>1.4978149297050358</v>
      </c>
      <c r="Q478" s="11">
        <v>1.4978149297050358</v>
      </c>
      <c r="R478" s="12">
        <v>5</v>
      </c>
      <c r="S478" s="12" t="s">
        <v>110</v>
      </c>
      <c r="T478" s="10" t="s">
        <v>103</v>
      </c>
      <c r="U478" s="13">
        <v>10</v>
      </c>
      <c r="V478" s="16">
        <v>1.21</v>
      </c>
      <c r="W478" s="16"/>
      <c r="X478" s="15" t="s">
        <v>85</v>
      </c>
      <c r="Y478" s="12">
        <v>4</v>
      </c>
      <c r="Z478" s="24">
        <v>5</v>
      </c>
      <c r="AA478" s="24" t="s">
        <v>110</v>
      </c>
      <c r="AB478" s="24" t="s">
        <v>85</v>
      </c>
      <c r="AC478" s="24" t="s">
        <v>100</v>
      </c>
      <c r="AD478" s="24" t="s">
        <v>103</v>
      </c>
      <c r="AE478" s="24">
        <v>1.4978149297050358</v>
      </c>
      <c r="AF478" s="24">
        <v>1.21</v>
      </c>
      <c r="AG478" s="24">
        <v>1.2625</v>
      </c>
      <c r="AH478" s="24">
        <v>44.401136874489026</v>
      </c>
      <c r="AI478" s="16">
        <v>24.689951845896417</v>
      </c>
      <c r="AJ478" s="16">
        <v>1.9092626782822641</v>
      </c>
      <c r="AK478" s="16">
        <f t="shared" si="37"/>
        <v>12.93166840097121</v>
      </c>
      <c r="AL478" s="10" t="s">
        <v>103</v>
      </c>
      <c r="AM478" s="10">
        <v>2</v>
      </c>
      <c r="AN478" s="10" t="s">
        <v>68</v>
      </c>
      <c r="AO478" s="10" t="s">
        <v>70</v>
      </c>
      <c r="AP478" s="10">
        <v>10</v>
      </c>
      <c r="AQ478" s="10">
        <v>-25</v>
      </c>
      <c r="AR478" s="17" t="s">
        <v>71</v>
      </c>
      <c r="AS478" s="10">
        <v>5.54</v>
      </c>
      <c r="AT478" s="18">
        <v>1.4978149297050358</v>
      </c>
      <c r="AU478" s="18">
        <v>19.615384319417149</v>
      </c>
      <c r="AV478" s="18">
        <v>1.768919431981647</v>
      </c>
      <c r="AW478" s="18">
        <f t="shared" si="38"/>
        <v>11.088907705334464</v>
      </c>
      <c r="AX478" s="19" t="s">
        <v>103</v>
      </c>
      <c r="AY478" s="19">
        <v>20</v>
      </c>
      <c r="AZ478" s="19">
        <v>30</v>
      </c>
      <c r="BA478" s="19">
        <v>10</v>
      </c>
      <c r="BB478" s="19">
        <v>-25</v>
      </c>
      <c r="BC478" s="19">
        <v>3</v>
      </c>
      <c r="BD478" s="18">
        <v>1.382218536619793</v>
      </c>
      <c r="BE478" s="16">
        <f t="shared" si="41"/>
        <v>1.4400167331624143</v>
      </c>
      <c r="BF478" s="16">
        <v>1.4978149297050358</v>
      </c>
      <c r="BG478" s="16">
        <v>1.382218536619793</v>
      </c>
      <c r="BH478" s="20">
        <f t="shared" si="39"/>
        <v>-0.11559639308524283</v>
      </c>
      <c r="BI478" s="10">
        <v>-25</v>
      </c>
    </row>
    <row r="479" spans="1:61" x14ac:dyDescent="0.25">
      <c r="A479" s="10">
        <v>123</v>
      </c>
      <c r="B479" s="10">
        <v>5</v>
      </c>
      <c r="C479" s="10" t="s">
        <v>110</v>
      </c>
      <c r="D479" s="10">
        <v>493337.243514998</v>
      </c>
      <c r="E479" s="10">
        <v>5180738.1465699803</v>
      </c>
      <c r="F479" s="10" t="s">
        <v>103</v>
      </c>
      <c r="G479" s="10" t="s">
        <v>85</v>
      </c>
      <c r="H479" s="10">
        <v>2</v>
      </c>
      <c r="I479" s="10" t="s">
        <v>100</v>
      </c>
      <c r="J479" s="10">
        <v>18</v>
      </c>
      <c r="K479" s="10">
        <v>41</v>
      </c>
      <c r="L479" s="10">
        <v>23</v>
      </c>
      <c r="M479" s="10">
        <v>-29.5</v>
      </c>
      <c r="N479" s="10">
        <v>4</v>
      </c>
      <c r="O479" s="10">
        <v>5.23</v>
      </c>
      <c r="P479" s="11">
        <v>1.3244971753605719</v>
      </c>
      <c r="Q479" s="22">
        <v>1.3599570440471342</v>
      </c>
      <c r="R479" s="13">
        <v>5</v>
      </c>
      <c r="S479" s="13" t="s">
        <v>110</v>
      </c>
      <c r="T479" s="10" t="s">
        <v>103</v>
      </c>
      <c r="U479" s="12">
        <v>11</v>
      </c>
      <c r="V479" s="16">
        <v>1.35</v>
      </c>
      <c r="W479" s="16"/>
      <c r="X479" s="15" t="s">
        <v>85</v>
      </c>
      <c r="Y479" s="12">
        <v>5</v>
      </c>
      <c r="Z479" s="16">
        <v>5</v>
      </c>
      <c r="AA479" s="16" t="s">
        <v>110</v>
      </c>
      <c r="AB479" s="16" t="s">
        <v>85</v>
      </c>
      <c r="AC479" s="16" t="s">
        <v>100</v>
      </c>
      <c r="AD479" s="16" t="s">
        <v>103</v>
      </c>
      <c r="AE479" s="16">
        <v>1.3244971753605719</v>
      </c>
      <c r="AF479" s="16">
        <v>1.35</v>
      </c>
      <c r="AG479" s="16">
        <v>1.2625</v>
      </c>
      <c r="AH479" s="16">
        <v>58.970605803455314</v>
      </c>
      <c r="AI479" s="16">
        <v>50.153655159499998</v>
      </c>
      <c r="AJ479" s="16">
        <v>3.7590730284390923</v>
      </c>
      <c r="AK479" s="16">
        <f t="shared" si="37"/>
        <v>13.342027350909346</v>
      </c>
      <c r="AL479" s="10" t="s">
        <v>103</v>
      </c>
      <c r="AM479" s="10">
        <v>2</v>
      </c>
      <c r="AN479" s="10">
        <v>30</v>
      </c>
      <c r="AO479" s="10">
        <v>41</v>
      </c>
      <c r="AP479" s="10">
        <v>11</v>
      </c>
      <c r="AQ479" s="10">
        <v>-35.5</v>
      </c>
      <c r="AR479" s="17">
        <v>4</v>
      </c>
      <c r="AS479" s="10">
        <v>4.99</v>
      </c>
      <c r="AT479" s="16">
        <v>1.3244971753605719</v>
      </c>
      <c r="AU479" s="16">
        <v>22.072745427383929</v>
      </c>
      <c r="AV479" s="16">
        <v>2.0145204688081693</v>
      </c>
      <c r="AW479" s="16">
        <f t="shared" si="38"/>
        <v>10.956823605988282</v>
      </c>
      <c r="AX479" s="10" t="s">
        <v>103</v>
      </c>
      <c r="AY479" s="10">
        <v>30</v>
      </c>
      <c r="AZ479" s="10">
        <v>41</v>
      </c>
      <c r="BA479" s="10">
        <v>11</v>
      </c>
      <c r="BB479" s="10">
        <v>-35.5</v>
      </c>
      <c r="BC479" s="10">
        <v>4</v>
      </c>
      <c r="BD479" s="16">
        <v>1.3954169127336966</v>
      </c>
      <c r="BE479" s="16">
        <f t="shared" si="41"/>
        <v>1.3599570440471342</v>
      </c>
      <c r="BF479" s="16">
        <v>1.3599570440471342</v>
      </c>
      <c r="BG479" s="16">
        <v>1.3599570440471342</v>
      </c>
      <c r="BH479" s="20">
        <f t="shared" si="39"/>
        <v>7.0919737373124736E-2</v>
      </c>
      <c r="BI479" s="10">
        <v>-35.5</v>
      </c>
    </row>
    <row r="480" spans="1:61" x14ac:dyDescent="0.25">
      <c r="A480" s="10">
        <v>123</v>
      </c>
      <c r="B480" s="10">
        <v>5</v>
      </c>
      <c r="C480" s="10" t="s">
        <v>110</v>
      </c>
      <c r="D480" s="10">
        <v>493337.243514998</v>
      </c>
      <c r="E480" s="10">
        <v>5180738.1465699803</v>
      </c>
      <c r="F480" s="10" t="s">
        <v>104</v>
      </c>
      <c r="G480" s="10" t="s">
        <v>85</v>
      </c>
      <c r="H480" s="10">
        <v>2</v>
      </c>
      <c r="I480" s="10" t="s">
        <v>100</v>
      </c>
      <c r="J480" s="10">
        <v>41</v>
      </c>
      <c r="K480" s="10">
        <v>72</v>
      </c>
      <c r="L480" s="10">
        <v>31</v>
      </c>
      <c r="M480" s="10">
        <v>-56.5</v>
      </c>
      <c r="N480" s="10">
        <v>5</v>
      </c>
      <c r="O480" s="10">
        <v>5.35</v>
      </c>
      <c r="P480" s="11">
        <v>1.1521074140576724</v>
      </c>
      <c r="Q480" s="22">
        <v>1.2066933271448248</v>
      </c>
      <c r="R480" s="12">
        <v>5</v>
      </c>
      <c r="S480" s="12" t="s">
        <v>110</v>
      </c>
      <c r="T480" s="10" t="s">
        <v>104</v>
      </c>
      <c r="U480" s="12">
        <v>31</v>
      </c>
      <c r="V480" s="16">
        <v>1.35</v>
      </c>
      <c r="W480" s="16"/>
      <c r="X480" s="15" t="s">
        <v>85</v>
      </c>
      <c r="Y480" s="12">
        <v>6</v>
      </c>
      <c r="Z480" s="16">
        <v>5</v>
      </c>
      <c r="AA480" s="16" t="s">
        <v>110</v>
      </c>
      <c r="AB480" s="16" t="s">
        <v>85</v>
      </c>
      <c r="AC480" s="16" t="s">
        <v>100</v>
      </c>
      <c r="AD480" s="16" t="s">
        <v>104</v>
      </c>
      <c r="AE480" s="16">
        <v>1.1521074140576724</v>
      </c>
      <c r="AF480" s="16">
        <v>1.35</v>
      </c>
      <c r="AG480" s="16">
        <v>1.35</v>
      </c>
      <c r="AH480" s="16">
        <v>94.685935639243155</v>
      </c>
      <c r="AI480" s="16">
        <v>59.891722544154995</v>
      </c>
      <c r="AJ480" s="16">
        <v>4.9557464536536084</v>
      </c>
      <c r="AK480" s="16">
        <f t="shared" si="37"/>
        <v>12.085308056872041</v>
      </c>
      <c r="AL480" s="10" t="s">
        <v>104</v>
      </c>
      <c r="AM480" s="10">
        <v>2</v>
      </c>
      <c r="AN480" s="10">
        <v>41</v>
      </c>
      <c r="AO480" s="10">
        <v>72</v>
      </c>
      <c r="AP480" s="10">
        <v>31</v>
      </c>
      <c r="AQ480" s="10">
        <v>-56.5</v>
      </c>
      <c r="AR480" s="17">
        <v>5</v>
      </c>
      <c r="AS480" s="10">
        <v>5.52</v>
      </c>
      <c r="AT480" s="16">
        <v>1.1521074140576724</v>
      </c>
      <c r="AU480" s="16">
        <v>56.912378093327916</v>
      </c>
      <c r="AV480" s="16">
        <v>5.0994347939537876</v>
      </c>
      <c r="AW480" s="16">
        <f t="shared" si="38"/>
        <v>11.160526684409581</v>
      </c>
      <c r="AX480" s="10" t="s">
        <v>104</v>
      </c>
      <c r="AY480" s="10">
        <v>41</v>
      </c>
      <c r="AZ480" s="10">
        <v>72</v>
      </c>
      <c r="BA480" s="10">
        <v>31</v>
      </c>
      <c r="BB480" s="10">
        <v>-56.5</v>
      </c>
      <c r="BC480" s="10">
        <v>5</v>
      </c>
      <c r="BD480" s="16">
        <v>1.2612792402319772</v>
      </c>
      <c r="BE480" s="16">
        <f t="shared" si="41"/>
        <v>1.2066933271448248</v>
      </c>
      <c r="BF480" s="16">
        <v>1.2066933271448248</v>
      </c>
      <c r="BG480" s="16">
        <v>1.2066933271448248</v>
      </c>
      <c r="BH480" s="20">
        <f t="shared" si="39"/>
        <v>0.10917182617430488</v>
      </c>
      <c r="BI480" s="10">
        <v>-56.5</v>
      </c>
    </row>
    <row r="481" spans="1:61" x14ac:dyDescent="0.25">
      <c r="A481" s="10">
        <v>123</v>
      </c>
      <c r="B481" s="10">
        <v>5</v>
      </c>
      <c r="C481" s="10" t="s">
        <v>110</v>
      </c>
      <c r="D481" s="10">
        <v>493337.243514998</v>
      </c>
      <c r="E481" s="10">
        <v>5180738.1465699803</v>
      </c>
      <c r="F481" s="10" t="s">
        <v>83</v>
      </c>
      <c r="G481" s="10" t="s">
        <v>85</v>
      </c>
      <c r="H481" s="10">
        <v>2</v>
      </c>
      <c r="I481" s="10" t="s">
        <v>100</v>
      </c>
      <c r="J481" s="10">
        <v>72</v>
      </c>
      <c r="K481" s="10">
        <v>97</v>
      </c>
      <c r="L481" s="10">
        <v>25</v>
      </c>
      <c r="M481" s="10">
        <v>-84.5</v>
      </c>
      <c r="N481" s="10">
        <v>6</v>
      </c>
      <c r="O481" s="10">
        <v>5.56</v>
      </c>
      <c r="P481" s="11">
        <v>1.2026088078502655</v>
      </c>
      <c r="Q481" s="22">
        <v>1.2553835564430944</v>
      </c>
      <c r="R481" s="12">
        <v>5</v>
      </c>
      <c r="S481" s="12" t="s">
        <v>110</v>
      </c>
      <c r="T481" s="10" t="s">
        <v>83</v>
      </c>
      <c r="U481" s="12">
        <v>25</v>
      </c>
      <c r="V481" s="16">
        <v>1.48</v>
      </c>
      <c r="W481" s="16"/>
      <c r="X481" s="15" t="s">
        <v>85</v>
      </c>
      <c r="Y481" s="12">
        <v>7</v>
      </c>
      <c r="Z481" s="16">
        <v>5</v>
      </c>
      <c r="AA481" s="16" t="s">
        <v>110</v>
      </c>
      <c r="AB481" s="16" t="s">
        <v>85</v>
      </c>
      <c r="AC481" s="16" t="s">
        <v>100</v>
      </c>
      <c r="AD481" s="16" t="s">
        <v>83</v>
      </c>
      <c r="AE481" s="16">
        <v>1.2026088078502655</v>
      </c>
      <c r="AF481" s="16">
        <v>1.48</v>
      </c>
      <c r="AG481" s="16">
        <v>1.48</v>
      </c>
      <c r="AH481" s="16">
        <v>124.75115583549979</v>
      </c>
      <c r="AI481" s="16">
        <v>36.836357348045972</v>
      </c>
      <c r="AJ481" s="16">
        <v>3.4201135558175166</v>
      </c>
      <c r="AK481" s="16">
        <f t="shared" si="37"/>
        <v>10.770507103598467</v>
      </c>
      <c r="AL481" s="10" t="s">
        <v>83</v>
      </c>
      <c r="AM481" s="10">
        <v>3</v>
      </c>
      <c r="AN481" s="10">
        <v>72</v>
      </c>
      <c r="AO481" s="10">
        <v>97</v>
      </c>
      <c r="AP481" s="10">
        <v>25</v>
      </c>
      <c r="AQ481" s="10">
        <v>-84.5</v>
      </c>
      <c r="AR481" s="17">
        <v>6</v>
      </c>
      <c r="AS481" s="10">
        <v>5.3</v>
      </c>
      <c r="AT481" s="16">
        <v>1.2026088078502655</v>
      </c>
      <c r="AU481" s="16">
        <v>40.206218968454003</v>
      </c>
      <c r="AV481" s="16">
        <v>3.9135897129467265</v>
      </c>
      <c r="AW481" s="16">
        <f t="shared" si="38"/>
        <v>10.273488515018823</v>
      </c>
      <c r="AX481" s="10" t="s">
        <v>83</v>
      </c>
      <c r="AY481" s="10">
        <v>72</v>
      </c>
      <c r="AZ481" s="10">
        <v>97</v>
      </c>
      <c r="BA481" s="10">
        <v>25</v>
      </c>
      <c r="BB481" s="10">
        <v>-84.5</v>
      </c>
      <c r="BC481" s="10">
        <v>6</v>
      </c>
      <c r="BD481" s="16">
        <v>1.3081583050359233</v>
      </c>
      <c r="BE481" s="16">
        <f t="shared" si="41"/>
        <v>1.2553835564430944</v>
      </c>
      <c r="BF481" s="16">
        <v>1.2553835564430944</v>
      </c>
      <c r="BG481" s="16">
        <v>1.2553835564430944</v>
      </c>
      <c r="BH481" s="20">
        <f t="shared" si="39"/>
        <v>0.10554949718565787</v>
      </c>
      <c r="BI481" s="10">
        <v>-84.5</v>
      </c>
    </row>
    <row r="482" spans="1:61" x14ac:dyDescent="0.25">
      <c r="A482" s="10">
        <v>123</v>
      </c>
      <c r="B482" s="10">
        <v>5</v>
      </c>
      <c r="C482" s="10" t="s">
        <v>110</v>
      </c>
      <c r="D482" s="10">
        <v>493337.243514998</v>
      </c>
      <c r="E482" s="10">
        <v>5180738.1465699803</v>
      </c>
      <c r="F482" s="10" t="s">
        <v>111</v>
      </c>
      <c r="G482" s="10" t="s">
        <v>85</v>
      </c>
      <c r="H482" s="10">
        <v>2</v>
      </c>
      <c r="I482" s="10" t="s">
        <v>100</v>
      </c>
      <c r="J482" s="10">
        <v>97</v>
      </c>
      <c r="K482" s="10">
        <v>122</v>
      </c>
      <c r="L482" s="10">
        <v>25</v>
      </c>
      <c r="M482" s="10">
        <v>-109.5</v>
      </c>
      <c r="N482" s="10">
        <v>7</v>
      </c>
      <c r="O482" s="10">
        <v>5.66</v>
      </c>
      <c r="P482" s="11">
        <v>1.4186927536316569</v>
      </c>
      <c r="Q482" s="22">
        <v>1.313538329528436</v>
      </c>
      <c r="R482" s="12">
        <v>5</v>
      </c>
      <c r="S482" s="12" t="s">
        <v>110</v>
      </c>
      <c r="T482" s="10" t="s">
        <v>111</v>
      </c>
      <c r="U482" s="12">
        <v>25</v>
      </c>
      <c r="V482" s="16">
        <v>1.6</v>
      </c>
      <c r="W482" s="16"/>
      <c r="X482" s="15" t="s">
        <v>85</v>
      </c>
      <c r="Y482" s="12">
        <v>8</v>
      </c>
      <c r="Z482" s="16">
        <v>5</v>
      </c>
      <c r="AA482" s="16" t="s">
        <v>110</v>
      </c>
      <c r="AB482" s="16" t="s">
        <v>85</v>
      </c>
      <c r="AC482" s="16" t="s">
        <v>100</v>
      </c>
      <c r="AD482" s="16" t="s">
        <v>111</v>
      </c>
      <c r="AE482" s="16">
        <v>1.4186927536316569</v>
      </c>
      <c r="AF482" s="16">
        <v>1.6</v>
      </c>
      <c r="AG482" s="16">
        <v>1.6</v>
      </c>
      <c r="AH482" s="16">
        <v>160.21847467629121</v>
      </c>
      <c r="AI482" s="16">
        <v>18.221247167743435</v>
      </c>
      <c r="AJ482" s="16">
        <v>2.0001949467136195</v>
      </c>
      <c r="AK482" s="16">
        <f t="shared" si="37"/>
        <v>9.1097356273604699</v>
      </c>
      <c r="AL482" s="10" t="s">
        <v>111</v>
      </c>
      <c r="AM482" s="10">
        <v>10</v>
      </c>
      <c r="AN482" s="10">
        <v>97</v>
      </c>
      <c r="AO482" s="10">
        <v>122</v>
      </c>
      <c r="AP482" s="10">
        <v>25</v>
      </c>
      <c r="AQ482" s="10">
        <v>-109.5</v>
      </c>
      <c r="AR482" s="17">
        <v>7</v>
      </c>
      <c r="AS482" s="10">
        <v>5.43</v>
      </c>
      <c r="AT482" s="16">
        <v>1.4186927536316569</v>
      </c>
      <c r="AU482" s="16">
        <v>20.173101610265345</v>
      </c>
      <c r="AV482" s="16">
        <v>2.5628684594355882</v>
      </c>
      <c r="AW482" s="16">
        <f t="shared" si="38"/>
        <v>7.8712980902297263</v>
      </c>
      <c r="AX482" s="10" t="s">
        <v>111</v>
      </c>
      <c r="AY482" s="10">
        <v>97</v>
      </c>
      <c r="AZ482" s="10">
        <v>122</v>
      </c>
      <c r="BA482" s="10">
        <v>25</v>
      </c>
      <c r="BB482" s="10">
        <v>-109.5</v>
      </c>
      <c r="BC482" s="10">
        <v>7</v>
      </c>
      <c r="BD482" s="16">
        <v>1.2083839054252152</v>
      </c>
      <c r="BE482" s="16">
        <f t="shared" si="41"/>
        <v>1.313538329528436</v>
      </c>
      <c r="BF482" s="16">
        <v>1.313538329528436</v>
      </c>
      <c r="BG482" s="16">
        <v>1.313538329528436</v>
      </c>
      <c r="BH482" s="20">
        <f t="shared" si="39"/>
        <v>-0.21030884820644169</v>
      </c>
      <c r="BI482" s="10">
        <v>-109.5</v>
      </c>
    </row>
    <row r="483" spans="1:61" x14ac:dyDescent="0.25">
      <c r="A483" s="10">
        <v>123</v>
      </c>
      <c r="B483" s="10">
        <v>5</v>
      </c>
      <c r="C483" s="10" t="s">
        <v>110</v>
      </c>
      <c r="D483" s="10">
        <v>493337.243514998</v>
      </c>
      <c r="E483" s="10">
        <v>5180738.1465699803</v>
      </c>
      <c r="F483" s="10" t="s">
        <v>112</v>
      </c>
      <c r="G483" s="10" t="s">
        <v>85</v>
      </c>
      <c r="H483" s="10">
        <v>2</v>
      </c>
      <c r="I483" s="10" t="s">
        <v>100</v>
      </c>
      <c r="J483" s="10">
        <v>122</v>
      </c>
      <c r="K483" s="10">
        <v>153</v>
      </c>
      <c r="L483" s="10">
        <v>31</v>
      </c>
      <c r="M483" s="10">
        <v>-137.5</v>
      </c>
      <c r="N483" s="10">
        <v>8</v>
      </c>
      <c r="O483" s="10">
        <v>5.38</v>
      </c>
      <c r="P483" s="11">
        <v>1.6787200559912878</v>
      </c>
      <c r="Q483" s="22">
        <v>1.622376398832265</v>
      </c>
      <c r="R483" s="12">
        <v>5</v>
      </c>
      <c r="S483" s="12" t="s">
        <v>110</v>
      </c>
      <c r="T483" s="10" t="s">
        <v>112</v>
      </c>
      <c r="U483" s="12">
        <v>31</v>
      </c>
      <c r="V483" s="16">
        <v>1.65</v>
      </c>
      <c r="W483" s="16"/>
      <c r="X483" s="15" t="s">
        <v>85</v>
      </c>
      <c r="Y483" s="12">
        <v>9</v>
      </c>
      <c r="Z483" s="16">
        <v>5</v>
      </c>
      <c r="AA483" s="16" t="s">
        <v>110</v>
      </c>
      <c r="AB483" s="16" t="s">
        <v>85</v>
      </c>
      <c r="AC483" s="16" t="s">
        <v>100</v>
      </c>
      <c r="AD483" s="16" t="s">
        <v>112</v>
      </c>
      <c r="AE483" s="16">
        <v>1.6787200559912878</v>
      </c>
      <c r="AF483" s="16">
        <v>1.65</v>
      </c>
      <c r="AG483" s="16">
        <v>1.65</v>
      </c>
      <c r="AH483" s="16">
        <v>212.25879641202113</v>
      </c>
      <c r="AI483" s="16">
        <v>12.712700543803269</v>
      </c>
      <c r="AJ483" s="16">
        <v>1.3452812180047089</v>
      </c>
      <c r="AK483" s="16">
        <f t="shared" si="37"/>
        <v>9.4498461538461545</v>
      </c>
      <c r="AL483" s="10" t="s">
        <v>112</v>
      </c>
      <c r="AM483" s="10">
        <v>10</v>
      </c>
      <c r="AN483" s="10">
        <v>122</v>
      </c>
      <c r="AO483" s="10">
        <v>153</v>
      </c>
      <c r="AP483" s="10">
        <v>31</v>
      </c>
      <c r="AQ483" s="10">
        <v>-137.5</v>
      </c>
      <c r="AR483" s="17">
        <v>8</v>
      </c>
      <c r="AS483" s="10">
        <v>5.52</v>
      </c>
      <c r="AT483" s="16">
        <v>1.6787200559912878</v>
      </c>
      <c r="AU483" s="16">
        <v>18.071001722732216</v>
      </c>
      <c r="AV483" s="16">
        <v>2.2569887536786069</v>
      </c>
      <c r="AW483" s="16">
        <f t="shared" si="38"/>
        <v>8.0066866497578975</v>
      </c>
      <c r="AX483" s="10" t="s">
        <v>112</v>
      </c>
      <c r="AY483" s="10">
        <v>122</v>
      </c>
      <c r="AZ483" s="10">
        <v>145</v>
      </c>
      <c r="BA483" s="10">
        <v>23</v>
      </c>
      <c r="BB483" s="10">
        <v>-133.5</v>
      </c>
      <c r="BC483" s="10">
        <v>8</v>
      </c>
      <c r="BD483" s="16">
        <v>1.566032741673242</v>
      </c>
      <c r="BE483" s="16">
        <f t="shared" si="41"/>
        <v>1.622376398832265</v>
      </c>
      <c r="BF483" s="16">
        <v>1.622376398832265</v>
      </c>
      <c r="BG483" s="16">
        <v>1.622376398832265</v>
      </c>
      <c r="BH483" s="20">
        <f t="shared" si="39"/>
        <v>-0.11268731431804579</v>
      </c>
      <c r="BI483" s="10">
        <v>-133.5</v>
      </c>
    </row>
    <row r="484" spans="1:61" x14ac:dyDescent="0.25">
      <c r="A484" s="10">
        <v>125</v>
      </c>
      <c r="B484" s="10">
        <v>7</v>
      </c>
      <c r="C484" s="10" t="s">
        <v>110</v>
      </c>
      <c r="D484" s="10">
        <v>493401.068692</v>
      </c>
      <c r="E484" s="10">
        <v>5180744.9656400001</v>
      </c>
      <c r="F484" s="10" t="s">
        <v>78</v>
      </c>
      <c r="G484" s="10" t="s">
        <v>192</v>
      </c>
      <c r="H484" s="10">
        <v>6</v>
      </c>
      <c r="I484" s="10" t="s">
        <v>121</v>
      </c>
      <c r="J484" s="10">
        <v>0</v>
      </c>
      <c r="K484" s="10">
        <v>10</v>
      </c>
      <c r="L484" s="10">
        <v>10</v>
      </c>
      <c r="M484" s="10">
        <v>-5</v>
      </c>
      <c r="N484" s="10">
        <v>1</v>
      </c>
      <c r="O484" s="10">
        <v>5.65</v>
      </c>
      <c r="P484" s="11">
        <v>1.3352667176225399</v>
      </c>
      <c r="Q484" s="11">
        <v>1.3352667176225399</v>
      </c>
      <c r="R484" s="12">
        <v>7</v>
      </c>
      <c r="S484" s="12" t="s">
        <v>110</v>
      </c>
      <c r="T484" s="10" t="s">
        <v>78</v>
      </c>
      <c r="U484" s="13">
        <v>10</v>
      </c>
      <c r="V484" s="16">
        <v>1.1599999999999999</v>
      </c>
      <c r="W484" s="16"/>
      <c r="X484" s="15" t="s">
        <v>192</v>
      </c>
      <c r="Y484" s="12">
        <v>2</v>
      </c>
      <c r="Z484" s="16">
        <v>7</v>
      </c>
      <c r="AA484" s="16" t="s">
        <v>110</v>
      </c>
      <c r="AB484" s="16" t="s">
        <v>192</v>
      </c>
      <c r="AC484" s="16" t="s">
        <v>121</v>
      </c>
      <c r="AD484" s="16" t="s">
        <v>78</v>
      </c>
      <c r="AE484" s="16">
        <v>1.3352667176225399</v>
      </c>
      <c r="AF484" s="16">
        <v>1.1599999999999999</v>
      </c>
      <c r="AG484" s="16">
        <v>1.1599999999999999</v>
      </c>
      <c r="AH484" s="16">
        <v>13.352667176225399</v>
      </c>
      <c r="AI484" s="16">
        <v>24.661041007770692</v>
      </c>
      <c r="AJ484" s="16">
        <v>1.6856407043266943</v>
      </c>
      <c r="AK484" s="16">
        <f t="shared" si="37"/>
        <v>14.630069708491764</v>
      </c>
      <c r="AL484" s="10" t="s">
        <v>78</v>
      </c>
      <c r="AM484" s="10">
        <v>1</v>
      </c>
      <c r="AN484" s="10" t="s">
        <v>63</v>
      </c>
      <c r="AO484" s="10" t="s">
        <v>64</v>
      </c>
      <c r="AP484" s="10">
        <v>10</v>
      </c>
      <c r="AQ484" s="10">
        <v>-5</v>
      </c>
      <c r="AR484" s="17" t="s">
        <v>65</v>
      </c>
      <c r="AS484" s="10">
        <v>5.16</v>
      </c>
      <c r="AT484" s="18">
        <v>0.94268424360957459</v>
      </c>
      <c r="AU484" s="18">
        <v>21.128421783749999</v>
      </c>
      <c r="AV484" s="18">
        <v>1.5715090707929189</v>
      </c>
      <c r="AW484" s="18">
        <f t="shared" si="38"/>
        <v>13.444670588563302</v>
      </c>
      <c r="AX484" s="19" t="s">
        <v>78</v>
      </c>
      <c r="AY484" s="19">
        <v>0</v>
      </c>
      <c r="AZ484" s="19">
        <v>10</v>
      </c>
      <c r="BA484" s="19">
        <v>10</v>
      </c>
      <c r="BB484" s="19">
        <v>-5</v>
      </c>
      <c r="BC484" s="19">
        <v>1</v>
      </c>
      <c r="BD484" s="18">
        <v>1.1861072392681333</v>
      </c>
      <c r="BE484" s="16">
        <f t="shared" si="41"/>
        <v>1.0643957414388541</v>
      </c>
      <c r="BF484" s="16">
        <v>0.94268424360957459</v>
      </c>
      <c r="BG484" s="16">
        <v>1.1861072392681333</v>
      </c>
      <c r="BH484" s="20">
        <f t="shared" si="39"/>
        <v>0.24342299565855874</v>
      </c>
      <c r="BI484" s="10">
        <v>-5</v>
      </c>
    </row>
    <row r="485" spans="1:61" x14ac:dyDescent="0.25">
      <c r="A485" s="10">
        <v>125</v>
      </c>
      <c r="B485" s="10">
        <v>7</v>
      </c>
      <c r="C485" s="10" t="s">
        <v>110</v>
      </c>
      <c r="D485" s="10">
        <v>493401.068692</v>
      </c>
      <c r="E485" s="10">
        <v>5180744.9656400001</v>
      </c>
      <c r="F485" s="10" t="s">
        <v>78</v>
      </c>
      <c r="G485" s="10" t="s">
        <v>192</v>
      </c>
      <c r="H485" s="10">
        <v>6</v>
      </c>
      <c r="I485" s="10" t="s">
        <v>121</v>
      </c>
      <c r="J485" s="10">
        <v>10</v>
      </c>
      <c r="K485" s="10">
        <v>20</v>
      </c>
      <c r="L485" s="10">
        <v>10</v>
      </c>
      <c r="M485" s="10">
        <v>-15</v>
      </c>
      <c r="N485" s="10">
        <v>2</v>
      </c>
      <c r="O485" s="10">
        <v>5.78</v>
      </c>
      <c r="P485" s="11">
        <v>1.3352667176225399</v>
      </c>
      <c r="Q485" s="11">
        <v>1.3352667176225399</v>
      </c>
      <c r="R485" s="12">
        <v>7</v>
      </c>
      <c r="S485" s="12" t="s">
        <v>110</v>
      </c>
      <c r="T485" s="10" t="s">
        <v>81</v>
      </c>
      <c r="U485" s="21">
        <v>10</v>
      </c>
      <c r="V485" s="16">
        <v>1.1599999999999999</v>
      </c>
      <c r="W485" s="16"/>
      <c r="X485" s="15" t="s">
        <v>192</v>
      </c>
      <c r="Y485" s="12">
        <v>3</v>
      </c>
      <c r="Z485" s="16">
        <v>7</v>
      </c>
      <c r="AA485" s="16" t="s">
        <v>110</v>
      </c>
      <c r="AB485" s="16" t="s">
        <v>192</v>
      </c>
      <c r="AC485" s="16" t="s">
        <v>121</v>
      </c>
      <c r="AD485" s="16" t="s">
        <v>81</v>
      </c>
      <c r="AE485" s="16">
        <v>1.3352667176225399</v>
      </c>
      <c r="AF485" s="16">
        <v>1.1599999999999999</v>
      </c>
      <c r="AG485" s="16">
        <v>1.1599999999999999</v>
      </c>
      <c r="AH485" s="16">
        <v>26.705334352450798</v>
      </c>
      <c r="AI485" s="16">
        <v>20.473644581306409</v>
      </c>
      <c r="AJ485" s="16">
        <v>1.5251416448684654</v>
      </c>
      <c r="AK485" s="16">
        <f t="shared" si="37"/>
        <v>13.424093853966031</v>
      </c>
      <c r="AL485" s="10" t="s">
        <v>81</v>
      </c>
      <c r="AM485" s="10">
        <v>2</v>
      </c>
      <c r="AN485" s="10" t="s">
        <v>64</v>
      </c>
      <c r="AO485" s="10" t="s">
        <v>68</v>
      </c>
      <c r="AP485" s="10">
        <v>10</v>
      </c>
      <c r="AQ485" s="10">
        <v>-15</v>
      </c>
      <c r="AR485" s="17" t="s">
        <v>69</v>
      </c>
      <c r="AS485" s="10">
        <v>5.58</v>
      </c>
      <c r="AT485" s="18">
        <v>1.4210986759834752</v>
      </c>
      <c r="AU485" s="18">
        <v>23.379915417280134</v>
      </c>
      <c r="AV485" s="18">
        <v>2.1896288399553385</v>
      </c>
      <c r="AW485" s="18">
        <f t="shared" si="38"/>
        <v>10.677570093457945</v>
      </c>
      <c r="AX485" s="19" t="s">
        <v>81</v>
      </c>
      <c r="AY485" s="19">
        <v>10</v>
      </c>
      <c r="AZ485" s="19">
        <v>20</v>
      </c>
      <c r="BA485" s="19">
        <v>10</v>
      </c>
      <c r="BB485" s="19">
        <v>-15</v>
      </c>
      <c r="BC485" s="19">
        <v>2</v>
      </c>
      <c r="BD485" s="18">
        <v>1.4017149813857472</v>
      </c>
      <c r="BE485" s="16">
        <f t="shared" si="41"/>
        <v>1.4114068286846111</v>
      </c>
      <c r="BF485" s="16">
        <v>1.4210986759834752</v>
      </c>
      <c r="BG485" s="16">
        <v>1.4017149813857472</v>
      </c>
      <c r="BH485" s="20">
        <f t="shared" si="39"/>
        <v>-1.938369459772793E-2</v>
      </c>
      <c r="BI485" s="10">
        <v>-15</v>
      </c>
    </row>
    <row r="486" spans="1:61" x14ac:dyDescent="0.25">
      <c r="A486" s="10">
        <v>125</v>
      </c>
      <c r="B486" s="10">
        <v>7</v>
      </c>
      <c r="C486" s="10" t="s">
        <v>110</v>
      </c>
      <c r="D486" s="10">
        <v>493401.068692</v>
      </c>
      <c r="E486" s="10">
        <v>5180744.9656400001</v>
      </c>
      <c r="F486" s="10" t="s">
        <v>78</v>
      </c>
      <c r="G486" s="10" t="s">
        <v>192</v>
      </c>
      <c r="H486" s="10">
        <v>6</v>
      </c>
      <c r="I486" s="10" t="s">
        <v>121</v>
      </c>
      <c r="J486" s="10">
        <v>20</v>
      </c>
      <c r="K486" s="10">
        <v>30</v>
      </c>
      <c r="L486" s="10">
        <v>10</v>
      </c>
      <c r="M486" s="10">
        <v>-25</v>
      </c>
      <c r="N486" s="10">
        <v>3</v>
      </c>
      <c r="O486" s="10">
        <v>6.25</v>
      </c>
      <c r="P486" s="11">
        <v>1.3352667176225399</v>
      </c>
      <c r="Q486" s="11">
        <v>1.3352667176225399</v>
      </c>
      <c r="R486" s="12">
        <v>7</v>
      </c>
      <c r="S486" s="12" t="s">
        <v>110</v>
      </c>
      <c r="T486" s="10" t="s">
        <v>82</v>
      </c>
      <c r="U486" s="13">
        <v>10</v>
      </c>
      <c r="V486" s="16">
        <v>1.1599999999999999</v>
      </c>
      <c r="W486" s="16"/>
      <c r="X486" s="15" t="s">
        <v>192</v>
      </c>
      <c r="Y486" s="12">
        <v>4</v>
      </c>
      <c r="Z486" s="16">
        <v>7</v>
      </c>
      <c r="AA486" s="16" t="s">
        <v>110</v>
      </c>
      <c r="AB486" s="16" t="s">
        <v>192</v>
      </c>
      <c r="AC486" s="16" t="s">
        <v>121</v>
      </c>
      <c r="AD486" s="16" t="s">
        <v>82</v>
      </c>
      <c r="AE486" s="16">
        <v>1.3352667176225399</v>
      </c>
      <c r="AF486" s="16">
        <v>1.1599999999999999</v>
      </c>
      <c r="AG486" s="16">
        <v>1.2389489</v>
      </c>
      <c r="AH486" s="16">
        <v>40.058001528676201</v>
      </c>
      <c r="AI486" s="16">
        <v>13.77818421972006</v>
      </c>
      <c r="AJ486" s="16">
        <v>1.2261392003118119</v>
      </c>
      <c r="AK486" s="16">
        <f t="shared" si="37"/>
        <v>11.237047324003845</v>
      </c>
      <c r="AL486" s="10" t="s">
        <v>82</v>
      </c>
      <c r="AM486" s="10">
        <v>2</v>
      </c>
      <c r="AN486" s="10" t="s">
        <v>68</v>
      </c>
      <c r="AO486" s="10" t="s">
        <v>70</v>
      </c>
      <c r="AP486" s="10">
        <v>10</v>
      </c>
      <c r="AQ486" s="10">
        <v>-25</v>
      </c>
      <c r="AR486" s="17" t="s">
        <v>71</v>
      </c>
      <c r="AS486" s="10">
        <v>6.02</v>
      </c>
      <c r="AT486" s="18">
        <v>1.3352667176225399</v>
      </c>
      <c r="AU486" s="18">
        <v>19.76061215409597</v>
      </c>
      <c r="AV486" s="18">
        <v>1.7119454586638585</v>
      </c>
      <c r="AW486" s="18">
        <f t="shared" si="38"/>
        <v>11.542781374307777</v>
      </c>
      <c r="AX486" s="19" t="s">
        <v>82</v>
      </c>
      <c r="AY486" s="19">
        <v>20</v>
      </c>
      <c r="AZ486" s="19">
        <v>30</v>
      </c>
      <c r="BA486" s="19">
        <v>10</v>
      </c>
      <c r="BB486" s="19">
        <v>-25</v>
      </c>
      <c r="BC486" s="19">
        <v>3</v>
      </c>
      <c r="BD486" s="18">
        <v>1.301586181343402</v>
      </c>
      <c r="BE486" s="16">
        <f t="shared" si="41"/>
        <v>1.3184264494829709</v>
      </c>
      <c r="BF486" s="16">
        <v>1.3352667176225399</v>
      </c>
      <c r="BG486" s="16">
        <v>1.301586181343402</v>
      </c>
      <c r="BH486" s="20">
        <f t="shared" si="39"/>
        <v>-3.3680536279137918E-2</v>
      </c>
      <c r="BI486" s="10">
        <v>-25</v>
      </c>
    </row>
    <row r="487" spans="1:61" x14ac:dyDescent="0.25">
      <c r="A487" s="10">
        <v>125</v>
      </c>
      <c r="B487" s="10">
        <v>7</v>
      </c>
      <c r="C487" s="10" t="s">
        <v>110</v>
      </c>
      <c r="D487" s="10">
        <v>493401.068692</v>
      </c>
      <c r="E487" s="10">
        <v>5180744.9656400001</v>
      </c>
      <c r="F487" s="10" t="s">
        <v>82</v>
      </c>
      <c r="G487" s="10" t="s">
        <v>192</v>
      </c>
      <c r="H487" s="10">
        <v>6</v>
      </c>
      <c r="I487" s="10" t="s">
        <v>121</v>
      </c>
      <c r="J487" s="10">
        <v>16</v>
      </c>
      <c r="K487" s="10">
        <v>45</v>
      </c>
      <c r="L487" s="10">
        <v>29</v>
      </c>
      <c r="M487" s="10">
        <v>-30.5</v>
      </c>
      <c r="N487" s="10">
        <v>4</v>
      </c>
      <c r="O487" s="10">
        <v>5.85</v>
      </c>
      <c r="P487" s="11">
        <v>1.3098378381709346</v>
      </c>
      <c r="Q487" s="22">
        <v>1.3373300382262556</v>
      </c>
      <c r="R487" s="13">
        <v>7</v>
      </c>
      <c r="S487" s="13" t="s">
        <v>110</v>
      </c>
      <c r="T487" s="10" t="s">
        <v>82</v>
      </c>
      <c r="U487" s="12">
        <v>15</v>
      </c>
      <c r="V487" s="16">
        <v>1.33</v>
      </c>
      <c r="W487" s="16"/>
      <c r="X487" s="15" t="s">
        <v>192</v>
      </c>
      <c r="Y487" s="12">
        <v>5</v>
      </c>
      <c r="Z487" s="16">
        <v>7</v>
      </c>
      <c r="AA487" s="16" t="s">
        <v>110</v>
      </c>
      <c r="AB487" s="16" t="s">
        <v>192</v>
      </c>
      <c r="AC487" s="16" t="s">
        <v>121</v>
      </c>
      <c r="AD487" s="16" t="s">
        <v>82</v>
      </c>
      <c r="AE487" s="16">
        <v>1.3098378381709346</v>
      </c>
      <c r="AF487" s="16">
        <v>1.33</v>
      </c>
      <c r="AG487" s="16">
        <v>1.2389489</v>
      </c>
      <c r="AH487" s="16">
        <v>59.705569101240215</v>
      </c>
      <c r="AI487" s="16">
        <v>34.560383422911954</v>
      </c>
      <c r="AJ487" s="16">
        <v>3.1012873068123921</v>
      </c>
      <c r="AK487" s="16">
        <f t="shared" si="37"/>
        <v>11.143883169739048</v>
      </c>
      <c r="AL487" s="10" t="s">
        <v>82</v>
      </c>
      <c r="AM487" s="10">
        <v>2</v>
      </c>
      <c r="AN487" s="10">
        <v>30</v>
      </c>
      <c r="AO487" s="10">
        <v>45</v>
      </c>
      <c r="AP487" s="10">
        <v>15</v>
      </c>
      <c r="AQ487" s="10">
        <v>-37.5</v>
      </c>
      <c r="AR487" s="17">
        <v>4</v>
      </c>
      <c r="AS487" s="10">
        <v>5.51</v>
      </c>
      <c r="AT487" s="16">
        <v>1.3098378381709346</v>
      </c>
      <c r="AU487" s="16">
        <v>22.510218167886592</v>
      </c>
      <c r="AV487" s="16">
        <v>2.3641918060066285</v>
      </c>
      <c r="AW487" s="16">
        <f t="shared" si="38"/>
        <v>9.5213163799551204</v>
      </c>
      <c r="AX487" s="10" t="s">
        <v>82</v>
      </c>
      <c r="AY487" s="10">
        <v>30</v>
      </c>
      <c r="AZ487" s="10">
        <v>45</v>
      </c>
      <c r="BA487" s="10">
        <v>15</v>
      </c>
      <c r="BB487" s="10">
        <v>-37.5</v>
      </c>
      <c r="BC487" s="10">
        <v>4</v>
      </c>
      <c r="BD487" s="16">
        <v>1.3648222382815767</v>
      </c>
      <c r="BE487" s="18">
        <f t="shared" si="41"/>
        <v>1.3373300382262556</v>
      </c>
      <c r="BF487" s="16">
        <v>1.3373300382262556</v>
      </c>
      <c r="BG487" s="16">
        <v>1.3373300382262556</v>
      </c>
      <c r="BH487" s="20">
        <f t="shared" si="39"/>
        <v>5.4984400110642095E-2</v>
      </c>
      <c r="BI487" s="10">
        <v>-37.5</v>
      </c>
    </row>
    <row r="488" spans="1:61" x14ac:dyDescent="0.25">
      <c r="A488" s="10">
        <v>125</v>
      </c>
      <c r="B488" s="10">
        <v>7</v>
      </c>
      <c r="C488" s="10" t="s">
        <v>110</v>
      </c>
      <c r="D488" s="10">
        <v>493401.068692</v>
      </c>
      <c r="E488" s="10">
        <v>5180744.9656400001</v>
      </c>
      <c r="F488" s="10" t="s">
        <v>124</v>
      </c>
      <c r="G488" s="10" t="s">
        <v>192</v>
      </c>
      <c r="H488" s="10">
        <v>6</v>
      </c>
      <c r="I488" s="10" t="s">
        <v>121</v>
      </c>
      <c r="J488" s="10">
        <v>45</v>
      </c>
      <c r="K488" s="10">
        <v>64</v>
      </c>
      <c r="L488" s="10">
        <v>19</v>
      </c>
      <c r="M488" s="10">
        <v>-54.5</v>
      </c>
      <c r="N488" s="10">
        <v>5</v>
      </c>
      <c r="O488" s="10">
        <v>6.03</v>
      </c>
      <c r="P488" s="11">
        <v>1.2801166101774049</v>
      </c>
      <c r="Q488" s="22">
        <v>1.2818807164265986</v>
      </c>
      <c r="R488" s="12">
        <v>7</v>
      </c>
      <c r="S488" s="12" t="s">
        <v>110</v>
      </c>
      <c r="T488" s="10" t="s">
        <v>124</v>
      </c>
      <c r="U488" s="12">
        <v>19</v>
      </c>
      <c r="V488" s="16">
        <v>1.33</v>
      </c>
      <c r="W488" s="16"/>
      <c r="X488" s="15" t="s">
        <v>192</v>
      </c>
      <c r="Y488" s="12">
        <v>6</v>
      </c>
      <c r="Z488" s="16">
        <v>7</v>
      </c>
      <c r="AA488" s="16" t="s">
        <v>110</v>
      </c>
      <c r="AB488" s="16" t="s">
        <v>192</v>
      </c>
      <c r="AC488" s="16" t="s">
        <v>121</v>
      </c>
      <c r="AD488" s="16" t="s">
        <v>124</v>
      </c>
      <c r="AE488" s="16">
        <v>1.2801166101774049</v>
      </c>
      <c r="AF488" s="16">
        <v>1.33</v>
      </c>
      <c r="AG488" s="16">
        <v>1.4650000000000001</v>
      </c>
      <c r="AH488" s="16">
        <v>84.027784694610915</v>
      </c>
      <c r="AI488" s="16">
        <v>17.499542097981763</v>
      </c>
      <c r="AJ488" s="16">
        <v>1.7391110476530511</v>
      </c>
      <c r="AK488" s="16">
        <f t="shared" si="37"/>
        <v>10.062348877374784</v>
      </c>
      <c r="AL488" s="10" t="s">
        <v>124</v>
      </c>
      <c r="AM488" s="10">
        <v>10</v>
      </c>
      <c r="AN488" s="10">
        <v>45</v>
      </c>
      <c r="AO488" s="10">
        <v>64</v>
      </c>
      <c r="AP488" s="10">
        <v>19</v>
      </c>
      <c r="AQ488" s="10">
        <v>-54.5</v>
      </c>
      <c r="AR488" s="17">
        <v>5</v>
      </c>
      <c r="AS488" s="10">
        <v>5.81</v>
      </c>
      <c r="AT488" s="16">
        <v>1.2801166101774049</v>
      </c>
      <c r="AU488" s="16">
        <v>14.57119613983245</v>
      </c>
      <c r="AV488" s="16">
        <v>1.8820530426150248</v>
      </c>
      <c r="AW488" s="16">
        <f t="shared" si="38"/>
        <v>7.7421814422331332</v>
      </c>
      <c r="AX488" s="10" t="s">
        <v>124</v>
      </c>
      <c r="AY488" s="10">
        <v>45</v>
      </c>
      <c r="AZ488" s="10">
        <v>64</v>
      </c>
      <c r="BA488" s="10">
        <v>19</v>
      </c>
      <c r="BB488" s="10">
        <v>-54.5</v>
      </c>
      <c r="BC488" s="10">
        <v>5</v>
      </c>
      <c r="BD488" s="16">
        <v>1.2836448226757924</v>
      </c>
      <c r="BE488" s="18">
        <f t="shared" si="41"/>
        <v>1.2818807164265986</v>
      </c>
      <c r="BF488" s="16">
        <v>1.2818807164265986</v>
      </c>
      <c r="BG488" s="16">
        <v>1.2818807164265986</v>
      </c>
      <c r="BH488" s="20">
        <f t="shared" si="39"/>
        <v>3.5282124983875285E-3</v>
      </c>
      <c r="BI488" s="10">
        <v>-54.5</v>
      </c>
    </row>
    <row r="489" spans="1:61" x14ac:dyDescent="0.25">
      <c r="A489" s="10">
        <v>125</v>
      </c>
      <c r="B489" s="10">
        <v>7</v>
      </c>
      <c r="C489" s="10" t="s">
        <v>110</v>
      </c>
      <c r="D489" s="10">
        <v>493401.068692</v>
      </c>
      <c r="E489" s="10">
        <v>5180744.9656400001</v>
      </c>
      <c r="F489" s="10" t="s">
        <v>125</v>
      </c>
      <c r="G489" s="10" t="s">
        <v>192</v>
      </c>
      <c r="H489" s="10">
        <v>6</v>
      </c>
      <c r="I489" s="10" t="s">
        <v>121</v>
      </c>
      <c r="J489" s="10">
        <v>64</v>
      </c>
      <c r="K489" s="10">
        <v>85</v>
      </c>
      <c r="L489" s="10">
        <v>21</v>
      </c>
      <c r="M489" s="10">
        <v>-74.5</v>
      </c>
      <c r="N489" s="10">
        <v>6</v>
      </c>
      <c r="O489" s="10">
        <v>6.23</v>
      </c>
      <c r="P489" s="11">
        <v>1.5808663282002102</v>
      </c>
      <c r="Q489" s="22">
        <v>1.5209294849320465</v>
      </c>
      <c r="R489" s="12">
        <v>7</v>
      </c>
      <c r="S489" s="12" t="s">
        <v>110</v>
      </c>
      <c r="T489" s="10" t="s">
        <v>125</v>
      </c>
      <c r="U489" s="12">
        <v>21</v>
      </c>
      <c r="V489" s="16">
        <v>1.53</v>
      </c>
      <c r="W489" s="16"/>
      <c r="X489" s="15" t="s">
        <v>192</v>
      </c>
      <c r="Y489" s="12">
        <v>7</v>
      </c>
      <c r="Z489" s="16">
        <v>7</v>
      </c>
      <c r="AA489" s="16" t="s">
        <v>110</v>
      </c>
      <c r="AB489" s="16" t="s">
        <v>192</v>
      </c>
      <c r="AC489" s="16" t="s">
        <v>121</v>
      </c>
      <c r="AD489" s="16" t="s">
        <v>125</v>
      </c>
      <c r="AE489" s="16">
        <v>1.5808663282002102</v>
      </c>
      <c r="AF489" s="16">
        <v>1.53</v>
      </c>
      <c r="AG489" s="16">
        <v>1.59</v>
      </c>
      <c r="AH489" s="16">
        <v>117.22597758681533</v>
      </c>
      <c r="AI489" s="16">
        <v>14.016860601391519</v>
      </c>
      <c r="AJ489" s="16">
        <v>1.5111395244407499</v>
      </c>
      <c r="AK489" s="16">
        <f t="shared" si="37"/>
        <v>9.2756892230576451</v>
      </c>
      <c r="AL489" s="10" t="s">
        <v>125</v>
      </c>
      <c r="AM489" s="10">
        <v>10</v>
      </c>
      <c r="AN489" s="10">
        <v>64</v>
      </c>
      <c r="AO489" s="10">
        <v>85</v>
      </c>
      <c r="AP489" s="10">
        <v>21</v>
      </c>
      <c r="AQ489" s="10">
        <v>-74.5</v>
      </c>
      <c r="AR489" s="17">
        <v>6</v>
      </c>
      <c r="AS489" s="10">
        <v>6.07</v>
      </c>
      <c r="AT489" s="16">
        <v>1.5808663282002102</v>
      </c>
      <c r="AU489" s="16">
        <v>15.566300665225729</v>
      </c>
      <c r="AV489" s="16">
        <v>1.7478848557745628</v>
      </c>
      <c r="AW489" s="16">
        <f t="shared" si="38"/>
        <v>8.9057929724596381</v>
      </c>
      <c r="AX489" s="10" t="s">
        <v>125</v>
      </c>
      <c r="AY489" s="10">
        <v>64</v>
      </c>
      <c r="AZ489" s="10">
        <v>89</v>
      </c>
      <c r="BA489" s="10">
        <v>25</v>
      </c>
      <c r="BB489" s="10">
        <v>-76.5</v>
      </c>
      <c r="BC489" s="10">
        <v>6</v>
      </c>
      <c r="BD489" s="16">
        <v>1.4609926416638828</v>
      </c>
      <c r="BE489" s="18">
        <f t="shared" si="41"/>
        <v>1.5209294849320465</v>
      </c>
      <c r="BF489" s="16">
        <v>1.5209294849320465</v>
      </c>
      <c r="BG489" s="16">
        <v>1.5209294849320465</v>
      </c>
      <c r="BH489" s="20">
        <f t="shared" si="39"/>
        <v>-0.11987368653632746</v>
      </c>
      <c r="BI489" s="10">
        <v>-76.5</v>
      </c>
    </row>
    <row r="490" spans="1:61" x14ac:dyDescent="0.25">
      <c r="A490" s="10">
        <v>125</v>
      </c>
      <c r="B490" s="10">
        <v>7</v>
      </c>
      <c r="C490" s="10" t="s">
        <v>110</v>
      </c>
      <c r="D490" s="10">
        <v>493401.068692</v>
      </c>
      <c r="E490" s="10">
        <v>5180744.9656400001</v>
      </c>
      <c r="F490" s="10" t="s">
        <v>89</v>
      </c>
      <c r="G490" s="10" t="s">
        <v>192</v>
      </c>
      <c r="H490" s="10">
        <v>6</v>
      </c>
      <c r="I490" s="10" t="s">
        <v>121</v>
      </c>
      <c r="J490" s="10">
        <v>85</v>
      </c>
      <c r="K490" s="10">
        <v>112</v>
      </c>
      <c r="L490" s="10">
        <v>27</v>
      </c>
      <c r="M490" s="10">
        <v>-98.5</v>
      </c>
      <c r="N490" s="10">
        <v>7</v>
      </c>
      <c r="O490" s="10">
        <v>6.26</v>
      </c>
      <c r="P490" s="11">
        <v>1.6395312137928697</v>
      </c>
      <c r="Q490" s="22">
        <v>1.5659395545954449</v>
      </c>
      <c r="R490" s="12">
        <v>7</v>
      </c>
      <c r="S490" s="12" t="s">
        <v>110</v>
      </c>
      <c r="T490" s="10" t="s">
        <v>89</v>
      </c>
      <c r="U490" s="12">
        <v>27</v>
      </c>
      <c r="V490" s="16">
        <v>1.6</v>
      </c>
      <c r="W490" s="16"/>
      <c r="X490" s="15" t="s">
        <v>192</v>
      </c>
      <c r="Y490" s="12">
        <v>8</v>
      </c>
      <c r="Z490" s="16">
        <v>7</v>
      </c>
      <c r="AA490" s="16" t="s">
        <v>110</v>
      </c>
      <c r="AB490" s="16" t="s">
        <v>192</v>
      </c>
      <c r="AC490" s="16" t="s">
        <v>121</v>
      </c>
      <c r="AD490" s="16" t="s">
        <v>89</v>
      </c>
      <c r="AE490" s="16">
        <v>1.6395312137928697</v>
      </c>
      <c r="AF490" s="16">
        <v>1.6</v>
      </c>
      <c r="AG490" s="16">
        <v>1.5616000000000001</v>
      </c>
      <c r="AH490" s="16">
        <v>161.49332035922282</v>
      </c>
      <c r="AI490" s="16">
        <v>16.157869349713504</v>
      </c>
      <c r="AJ490" s="16">
        <v>1.9111845019189335</v>
      </c>
      <c r="AK490" s="16">
        <f t="shared" si="37"/>
        <v>8.4543744120413926</v>
      </c>
      <c r="AL490" s="10" t="s">
        <v>89</v>
      </c>
      <c r="AM490" s="10">
        <v>6</v>
      </c>
      <c r="AN490" s="10">
        <v>85</v>
      </c>
      <c r="AO490" s="10">
        <v>112</v>
      </c>
      <c r="AP490" s="10">
        <v>27</v>
      </c>
      <c r="AQ490" s="10">
        <v>-98.5</v>
      </c>
      <c r="AR490" s="17">
        <v>7</v>
      </c>
      <c r="AS490" s="10">
        <v>6.31</v>
      </c>
      <c r="AT490" s="16">
        <v>1.6395312137928697</v>
      </c>
      <c r="AU490" s="16">
        <v>14.839741317594159</v>
      </c>
      <c r="AV490" s="16">
        <v>2.2611758688145742</v>
      </c>
      <c r="AW490" s="16">
        <f t="shared" si="38"/>
        <v>6.5628425998433819</v>
      </c>
      <c r="AX490" s="10" t="s">
        <v>89</v>
      </c>
      <c r="AY490" s="10">
        <v>89</v>
      </c>
      <c r="AZ490" s="10">
        <v>112</v>
      </c>
      <c r="BA490" s="10">
        <v>23</v>
      </c>
      <c r="BB490" s="10">
        <v>-100.5</v>
      </c>
      <c r="BC490" s="10">
        <v>7</v>
      </c>
      <c r="BD490" s="16">
        <v>1.49234789539802</v>
      </c>
      <c r="BE490" s="18">
        <f t="shared" si="41"/>
        <v>1.5659395545954449</v>
      </c>
      <c r="BF490" s="16">
        <v>1.5659395545954449</v>
      </c>
      <c r="BG490" s="16">
        <v>1.5659395545954449</v>
      </c>
      <c r="BH490" s="20">
        <f t="shared" si="39"/>
        <v>-0.14718331839484966</v>
      </c>
      <c r="BI490" s="10">
        <v>-100.5</v>
      </c>
    </row>
    <row r="491" spans="1:61" x14ac:dyDescent="0.25">
      <c r="A491" s="10">
        <v>125</v>
      </c>
      <c r="B491" s="10">
        <v>7</v>
      </c>
      <c r="C491" s="10" t="s">
        <v>110</v>
      </c>
      <c r="D491" s="10">
        <v>493401.068692</v>
      </c>
      <c r="E491" s="10">
        <v>5180744.9656400001</v>
      </c>
      <c r="F491" s="10" t="s">
        <v>90</v>
      </c>
      <c r="G491" s="10" t="s">
        <v>192</v>
      </c>
      <c r="H491" s="10">
        <v>6</v>
      </c>
      <c r="I491" s="10" t="s">
        <v>121</v>
      </c>
      <c r="J491" s="10">
        <v>112</v>
      </c>
      <c r="K491" s="10">
        <v>153</v>
      </c>
      <c r="L491" s="10">
        <v>41</v>
      </c>
      <c r="M491" s="10">
        <v>-132.5</v>
      </c>
      <c r="N491" s="10">
        <v>8</v>
      </c>
      <c r="O491" s="10">
        <v>5.93</v>
      </c>
      <c r="P491" s="11">
        <v>1.6647368575301678</v>
      </c>
      <c r="Q491" s="22">
        <v>1.6579018028547639</v>
      </c>
      <c r="R491" s="12">
        <v>7</v>
      </c>
      <c r="S491" s="12" t="s">
        <v>110</v>
      </c>
      <c r="T491" s="10" t="s">
        <v>90</v>
      </c>
      <c r="U491" s="12">
        <v>41</v>
      </c>
      <c r="V491" s="16">
        <v>1.65</v>
      </c>
      <c r="W491" s="16"/>
      <c r="X491" s="15" t="s">
        <v>192</v>
      </c>
      <c r="Y491" s="12">
        <v>9</v>
      </c>
      <c r="Z491" s="16">
        <v>7</v>
      </c>
      <c r="AA491" s="16" t="s">
        <v>110</v>
      </c>
      <c r="AB491" s="16" t="s">
        <v>192</v>
      </c>
      <c r="AC491" s="16" t="s">
        <v>121</v>
      </c>
      <c r="AD491" s="16" t="s">
        <v>90</v>
      </c>
      <c r="AE491" s="16">
        <v>1.6647368575301678</v>
      </c>
      <c r="AF491" s="16">
        <v>1.65</v>
      </c>
      <c r="AG491" s="16">
        <v>1.6345375</v>
      </c>
      <c r="AH491" s="16">
        <v>229.74753151795971</v>
      </c>
      <c r="AI491" s="16">
        <v>16.424309296815764</v>
      </c>
      <c r="AJ491" s="16">
        <v>1.6999610291417597</v>
      </c>
      <c r="AK491" s="16">
        <f t="shared" si="37"/>
        <v>9.6615798922800717</v>
      </c>
      <c r="AL491" s="10" t="s">
        <v>90</v>
      </c>
      <c r="AM491" s="10">
        <v>6</v>
      </c>
      <c r="AN491" s="10">
        <v>112</v>
      </c>
      <c r="AO491" s="10">
        <v>153</v>
      </c>
      <c r="AP491" s="10">
        <v>41</v>
      </c>
      <c r="AQ491" s="10">
        <v>-132.5</v>
      </c>
      <c r="AR491" s="17">
        <v>8</v>
      </c>
      <c r="AS491" s="10">
        <v>6.07</v>
      </c>
      <c r="AT491" s="16">
        <v>1.6647368575301678</v>
      </c>
      <c r="AU491" s="16">
        <v>22.591461351430322</v>
      </c>
      <c r="AV491" s="16">
        <v>3.6311240336448019</v>
      </c>
      <c r="AW491" s="16">
        <f t="shared" si="38"/>
        <v>6.2216165413533844</v>
      </c>
      <c r="AX491" s="10" t="s">
        <v>90</v>
      </c>
      <c r="AY491" s="10">
        <v>112</v>
      </c>
      <c r="AZ491" s="10">
        <v>153</v>
      </c>
      <c r="BA491" s="10">
        <v>41</v>
      </c>
      <c r="BB491" s="10">
        <v>-132.5</v>
      </c>
      <c r="BC491" s="10">
        <v>8</v>
      </c>
      <c r="BD491" s="16">
        <v>1.6510667481793597</v>
      </c>
      <c r="BE491" s="18">
        <f t="shared" si="41"/>
        <v>1.6579018028547639</v>
      </c>
      <c r="BF491" s="16">
        <v>1.6579018028547639</v>
      </c>
      <c r="BG491" s="16">
        <v>1.6579018028547639</v>
      </c>
      <c r="BH491" s="20">
        <f t="shared" si="39"/>
        <v>-1.3670109350808035E-2</v>
      </c>
      <c r="BI491" s="10">
        <v>-132.5</v>
      </c>
    </row>
    <row r="492" spans="1:61" x14ac:dyDescent="0.25">
      <c r="A492" s="10">
        <v>127</v>
      </c>
      <c r="B492" s="10">
        <v>9</v>
      </c>
      <c r="C492" s="10" t="s">
        <v>110</v>
      </c>
      <c r="D492" s="10">
        <v>493466.070624999</v>
      </c>
      <c r="E492" s="10">
        <v>5180730.2058699904</v>
      </c>
      <c r="F492" s="10" t="s">
        <v>78</v>
      </c>
      <c r="G492" s="10" t="s">
        <v>169</v>
      </c>
      <c r="H492" s="10">
        <v>5</v>
      </c>
      <c r="I492" s="10" t="s">
        <v>120</v>
      </c>
      <c r="J492" s="10">
        <v>0</v>
      </c>
      <c r="K492" s="10">
        <v>10</v>
      </c>
      <c r="L492" s="10">
        <v>10</v>
      </c>
      <c r="M492" s="10">
        <v>-5</v>
      </c>
      <c r="N492" s="10">
        <v>1</v>
      </c>
      <c r="O492" s="10">
        <v>5.2</v>
      </c>
      <c r="P492" s="11">
        <v>1.2406482383425728</v>
      </c>
      <c r="Q492" s="11">
        <v>1.2406482383425728</v>
      </c>
      <c r="R492" s="12">
        <v>9</v>
      </c>
      <c r="S492" s="12" t="s">
        <v>110</v>
      </c>
      <c r="T492" s="10" t="s">
        <v>78</v>
      </c>
      <c r="U492" s="21">
        <v>10</v>
      </c>
      <c r="V492" s="16">
        <v>1.1100000000000001</v>
      </c>
      <c r="W492" s="16"/>
      <c r="X492" s="15" t="s">
        <v>169</v>
      </c>
      <c r="Y492" s="12">
        <v>2</v>
      </c>
      <c r="Z492" s="16">
        <v>9</v>
      </c>
      <c r="AA492" s="16" t="s">
        <v>110</v>
      </c>
      <c r="AB492" s="16" t="s">
        <v>169</v>
      </c>
      <c r="AC492" s="16" t="s">
        <v>120</v>
      </c>
      <c r="AD492" s="16" t="s">
        <v>78</v>
      </c>
      <c r="AE492" s="16">
        <v>1.2406482383425728</v>
      </c>
      <c r="AF492" s="16">
        <v>1.1100000000000001</v>
      </c>
      <c r="AG492" s="16">
        <v>1.1100000000000001</v>
      </c>
      <c r="AH492" s="16">
        <v>12.406482383425727</v>
      </c>
      <c r="AI492" s="16">
        <v>34.171174428669481</v>
      </c>
      <c r="AJ492" s="16">
        <v>2.2273357822964206</v>
      </c>
      <c r="AK492" s="16">
        <f t="shared" si="37"/>
        <v>15.341725616888544</v>
      </c>
      <c r="AL492" s="10" t="s">
        <v>78</v>
      </c>
      <c r="AM492" s="10">
        <v>1</v>
      </c>
      <c r="AN492" s="10" t="s">
        <v>63</v>
      </c>
      <c r="AO492" s="10" t="s">
        <v>64</v>
      </c>
      <c r="AP492" s="10">
        <v>10</v>
      </c>
      <c r="AQ492" s="10">
        <v>-5</v>
      </c>
      <c r="AR492" s="17" t="s">
        <v>65</v>
      </c>
      <c r="AS492" s="10">
        <v>4.6399999999999997</v>
      </c>
      <c r="AT492" s="18">
        <v>0.90688951068316548</v>
      </c>
      <c r="AU492" s="18">
        <v>34.319836431747397</v>
      </c>
      <c r="AV492" s="18">
        <v>2.4058553192058594</v>
      </c>
      <c r="AW492" s="18">
        <f t="shared" si="38"/>
        <v>14.265128978360975</v>
      </c>
      <c r="AX492" s="19" t="s">
        <v>78</v>
      </c>
      <c r="AY492" s="19">
        <v>0</v>
      </c>
      <c r="AZ492" s="19">
        <v>10</v>
      </c>
      <c r="BA492" s="19">
        <v>10</v>
      </c>
      <c r="BB492" s="19">
        <v>-5</v>
      </c>
      <c r="BC492" s="19">
        <v>1</v>
      </c>
      <c r="BD492" s="18">
        <v>0.98355593979921296</v>
      </c>
      <c r="BE492" s="16">
        <f t="shared" si="41"/>
        <v>0.94522272524118922</v>
      </c>
      <c r="BF492" s="16">
        <v>0.90688951068316548</v>
      </c>
      <c r="BG492" s="16">
        <v>0.98355593979921296</v>
      </c>
      <c r="BH492" s="20">
        <f t="shared" si="39"/>
        <v>7.6666429116047485E-2</v>
      </c>
      <c r="BI492" s="10">
        <v>-5</v>
      </c>
    </row>
    <row r="493" spans="1:61" x14ac:dyDescent="0.25">
      <c r="A493" s="10">
        <v>127</v>
      </c>
      <c r="B493" s="10">
        <v>9</v>
      </c>
      <c r="C493" s="10" t="s">
        <v>110</v>
      </c>
      <c r="D493" s="10">
        <v>493466.070624999</v>
      </c>
      <c r="E493" s="10">
        <v>5180730.2058699904</v>
      </c>
      <c r="F493" s="10" t="s">
        <v>78</v>
      </c>
      <c r="G493" s="10" t="s">
        <v>169</v>
      </c>
      <c r="H493" s="10">
        <v>5</v>
      </c>
      <c r="I493" s="10" t="s">
        <v>120</v>
      </c>
      <c r="J493" s="10">
        <v>10</v>
      </c>
      <c r="K493" s="10">
        <v>20</v>
      </c>
      <c r="L493" s="10">
        <v>10</v>
      </c>
      <c r="M493" s="10">
        <v>-15</v>
      </c>
      <c r="N493" s="10">
        <v>2</v>
      </c>
      <c r="O493" s="10">
        <v>5.14</v>
      </c>
      <c r="P493" s="11">
        <v>1.2406482383425728</v>
      </c>
      <c r="Q493" s="11">
        <v>1.2406482383425728</v>
      </c>
      <c r="R493" s="12">
        <v>9</v>
      </c>
      <c r="S493" s="12" t="s">
        <v>110</v>
      </c>
      <c r="T493" s="10" t="s">
        <v>81</v>
      </c>
      <c r="U493" s="13">
        <v>10</v>
      </c>
      <c r="V493" s="16">
        <v>1.1100000000000001</v>
      </c>
      <c r="W493" s="16"/>
      <c r="X493" s="15" t="s">
        <v>169</v>
      </c>
      <c r="Y493" s="12">
        <v>3</v>
      </c>
      <c r="Z493" s="16">
        <v>9</v>
      </c>
      <c r="AA493" s="16" t="s">
        <v>110</v>
      </c>
      <c r="AB493" s="16" t="s">
        <v>169</v>
      </c>
      <c r="AC493" s="16" t="s">
        <v>120</v>
      </c>
      <c r="AD493" s="16" t="s">
        <v>81</v>
      </c>
      <c r="AE493" s="16">
        <v>1.2406482383425728</v>
      </c>
      <c r="AF493" s="16">
        <v>1.1100000000000001</v>
      </c>
      <c r="AG493" s="16">
        <v>1.1100000000000001</v>
      </c>
      <c r="AH493" s="16">
        <v>24.812964766851454</v>
      </c>
      <c r="AI493" s="16">
        <v>28.599423190272987</v>
      </c>
      <c r="AJ493" s="16">
        <v>1.9404979095916179</v>
      </c>
      <c r="AK493" s="16">
        <f t="shared" si="37"/>
        <v>14.738188095390321</v>
      </c>
      <c r="AL493" s="10" t="s">
        <v>81</v>
      </c>
      <c r="AM493" s="10">
        <v>2</v>
      </c>
      <c r="AN493" s="10" t="s">
        <v>64</v>
      </c>
      <c r="AO493" s="10" t="s">
        <v>68</v>
      </c>
      <c r="AP493" s="10">
        <v>10</v>
      </c>
      <c r="AQ493" s="10">
        <v>-15</v>
      </c>
      <c r="AR493" s="17" t="s">
        <v>69</v>
      </c>
      <c r="AS493" s="10">
        <v>4.87</v>
      </c>
      <c r="AT493" s="18">
        <v>1.2930709760809036</v>
      </c>
      <c r="AU493" s="18">
        <v>28.673848894594034</v>
      </c>
      <c r="AV493" s="18">
        <v>2.2397282376697332</v>
      </c>
      <c r="AW493" s="18">
        <f t="shared" si="38"/>
        <v>12.802378615553373</v>
      </c>
      <c r="AX493" s="19" t="s">
        <v>78</v>
      </c>
      <c r="AY493" s="19">
        <v>10</v>
      </c>
      <c r="AZ493" s="19">
        <v>20</v>
      </c>
      <c r="BA493" s="19">
        <v>10</v>
      </c>
      <c r="BB493" s="19">
        <v>-15</v>
      </c>
      <c r="BC493" s="19">
        <v>2</v>
      </c>
      <c r="BD493" s="18">
        <v>1.1968699825325972</v>
      </c>
      <c r="BE493" s="16">
        <f t="shared" si="41"/>
        <v>1.2449704793067504</v>
      </c>
      <c r="BF493" s="16">
        <v>1.2930709760809036</v>
      </c>
      <c r="BG493" s="16">
        <v>1.1968699825325972</v>
      </c>
      <c r="BH493" s="20">
        <f t="shared" si="39"/>
        <v>-9.6200993548306357E-2</v>
      </c>
      <c r="BI493" s="10">
        <v>-15</v>
      </c>
    </row>
    <row r="494" spans="1:61" x14ac:dyDescent="0.25">
      <c r="A494" s="10">
        <v>127</v>
      </c>
      <c r="B494" s="10">
        <v>9</v>
      </c>
      <c r="C494" s="10" t="s">
        <v>110</v>
      </c>
      <c r="D494" s="10">
        <v>493466.070624999</v>
      </c>
      <c r="E494" s="10">
        <v>5180730.2058699904</v>
      </c>
      <c r="F494" s="10" t="s">
        <v>78</v>
      </c>
      <c r="G494" s="10" t="s">
        <v>169</v>
      </c>
      <c r="H494" s="10">
        <v>5</v>
      </c>
      <c r="I494" s="10" t="s">
        <v>120</v>
      </c>
      <c r="J494" s="10">
        <v>20</v>
      </c>
      <c r="K494" s="10">
        <v>30</v>
      </c>
      <c r="L494" s="10">
        <v>10</v>
      </c>
      <c r="M494" s="10">
        <v>-25</v>
      </c>
      <c r="N494" s="10">
        <v>3</v>
      </c>
      <c r="O494" s="10">
        <v>5.44</v>
      </c>
      <c r="P494" s="11">
        <v>1.2406482383425728</v>
      </c>
      <c r="Q494" s="11">
        <v>1.2406482383425728</v>
      </c>
      <c r="R494" s="12">
        <v>9</v>
      </c>
      <c r="S494" s="12" t="s">
        <v>110</v>
      </c>
      <c r="T494" s="10" t="s">
        <v>82</v>
      </c>
      <c r="U494" s="13">
        <v>10</v>
      </c>
      <c r="V494" s="16">
        <v>1.1100000000000001</v>
      </c>
      <c r="W494" s="16"/>
      <c r="X494" s="15" t="s">
        <v>169</v>
      </c>
      <c r="Y494" s="12">
        <v>4</v>
      </c>
      <c r="Z494" s="16">
        <v>9</v>
      </c>
      <c r="AA494" s="16" t="s">
        <v>110</v>
      </c>
      <c r="AB494" s="16" t="s">
        <v>169</v>
      </c>
      <c r="AC494" s="16" t="s">
        <v>120</v>
      </c>
      <c r="AD494" s="16" t="s">
        <v>82</v>
      </c>
      <c r="AE494" s="16">
        <v>1.2406482383425728</v>
      </c>
      <c r="AF494" s="16">
        <v>1.1100000000000001</v>
      </c>
      <c r="AG494" s="16">
        <v>1.1357143000000001</v>
      </c>
      <c r="AH494" s="16">
        <v>37.219447150277183</v>
      </c>
      <c r="AI494" s="16">
        <v>25.68120289578339</v>
      </c>
      <c r="AJ494" s="16">
        <v>1.9232422787603449</v>
      </c>
      <c r="AK494" s="16">
        <f t="shared" si="37"/>
        <v>13.35307734204793</v>
      </c>
      <c r="AL494" s="10" t="s">
        <v>82</v>
      </c>
      <c r="AM494" s="10">
        <v>2</v>
      </c>
      <c r="AN494" s="10" t="s">
        <v>68</v>
      </c>
      <c r="AO494" s="10" t="s">
        <v>70</v>
      </c>
      <c r="AP494" s="10">
        <v>10</v>
      </c>
      <c r="AQ494" s="10">
        <v>-25</v>
      </c>
      <c r="AR494" s="17" t="s">
        <v>71</v>
      </c>
      <c r="AS494" s="10">
        <v>5.97</v>
      </c>
      <c r="AT494" s="18">
        <v>1.2406482383425728</v>
      </c>
      <c r="AU494" s="18">
        <v>24.709990963069021</v>
      </c>
      <c r="AV494" s="18">
        <v>1.971886310021685</v>
      </c>
      <c r="AW494" s="18">
        <f t="shared" si="38"/>
        <v>12.531143827859569</v>
      </c>
      <c r="AX494" s="19" t="s">
        <v>81</v>
      </c>
      <c r="AY494" s="19">
        <v>20</v>
      </c>
      <c r="AZ494" s="19">
        <v>30</v>
      </c>
      <c r="BA494" s="19">
        <v>10</v>
      </c>
      <c r="BB494" s="19">
        <v>-25</v>
      </c>
      <c r="BC494" s="19">
        <v>3</v>
      </c>
      <c r="BD494" s="18">
        <v>1.0853609047761879</v>
      </c>
      <c r="BE494" s="16">
        <f t="shared" si="41"/>
        <v>1.1630045715593802</v>
      </c>
      <c r="BF494" s="16">
        <v>1.2406482383425728</v>
      </c>
      <c r="BG494" s="16">
        <v>1.0853609047761879</v>
      </c>
      <c r="BH494" s="20">
        <f t="shared" si="39"/>
        <v>-0.15528733356638491</v>
      </c>
      <c r="BI494" s="10">
        <v>-25</v>
      </c>
    </row>
    <row r="495" spans="1:61" x14ac:dyDescent="0.25">
      <c r="A495" s="10">
        <v>127</v>
      </c>
      <c r="B495" s="10">
        <v>9</v>
      </c>
      <c r="C495" s="10" t="s">
        <v>110</v>
      </c>
      <c r="D495" s="10">
        <v>493466.070624999</v>
      </c>
      <c r="E495" s="10">
        <v>5180730.2058699904</v>
      </c>
      <c r="F495" s="10" t="s">
        <v>82</v>
      </c>
      <c r="G495" s="10" t="s">
        <v>169</v>
      </c>
      <c r="H495" s="10">
        <v>5</v>
      </c>
      <c r="I495" s="10" t="s">
        <v>120</v>
      </c>
      <c r="J495" s="10">
        <v>26</v>
      </c>
      <c r="K495" s="10">
        <v>49.5</v>
      </c>
      <c r="L495" s="10">
        <v>23.5</v>
      </c>
      <c r="M495" s="10">
        <v>-37.75</v>
      </c>
      <c r="N495" s="10">
        <v>4</v>
      </c>
      <c r="O495" s="10">
        <v>5.97</v>
      </c>
      <c r="P495" s="11">
        <v>1.3093969762801911</v>
      </c>
      <c r="Q495" s="22">
        <v>1.2808419710355374</v>
      </c>
      <c r="R495" s="13">
        <v>9</v>
      </c>
      <c r="S495" s="13" t="s">
        <v>110</v>
      </c>
      <c r="T495" s="10" t="s">
        <v>82</v>
      </c>
      <c r="U495" s="12">
        <v>19.5</v>
      </c>
      <c r="V495" s="16">
        <v>1.2</v>
      </c>
      <c r="W495" s="16"/>
      <c r="X495" s="15" t="s">
        <v>169</v>
      </c>
      <c r="Y495" s="12">
        <v>5</v>
      </c>
      <c r="Z495" s="16">
        <v>9</v>
      </c>
      <c r="AA495" s="16" t="s">
        <v>110</v>
      </c>
      <c r="AB495" s="16" t="s">
        <v>169</v>
      </c>
      <c r="AC495" s="16" t="s">
        <v>120</v>
      </c>
      <c r="AD495" s="16" t="s">
        <v>82</v>
      </c>
      <c r="AE495" s="16">
        <v>1.3093969762801911</v>
      </c>
      <c r="AF495" s="16">
        <v>1.2</v>
      </c>
      <c r="AG495" s="16">
        <v>1.1357143000000001</v>
      </c>
      <c r="AH495" s="16">
        <v>62.752688187740915</v>
      </c>
      <c r="AI495" s="16">
        <v>35.224613089953657</v>
      </c>
      <c r="AJ495" s="16">
        <v>3.3177670538090931</v>
      </c>
      <c r="AK495" s="16">
        <f t="shared" si="37"/>
        <v>10.616963915387807</v>
      </c>
      <c r="AL495" s="10" t="s">
        <v>82</v>
      </c>
      <c r="AM495" s="10">
        <v>2</v>
      </c>
      <c r="AN495" s="10">
        <v>30</v>
      </c>
      <c r="AO495" s="10">
        <v>49.5</v>
      </c>
      <c r="AP495" s="10">
        <v>19.5</v>
      </c>
      <c r="AQ495" s="10">
        <v>-39.75</v>
      </c>
      <c r="AR495" s="17">
        <v>4</v>
      </c>
      <c r="AS495" s="10">
        <v>5.93</v>
      </c>
      <c r="AT495" s="16">
        <v>1.3093969762801911</v>
      </c>
      <c r="AU495" s="16">
        <v>38.815633025152358</v>
      </c>
      <c r="AV495" s="16">
        <v>3.8225815157186944</v>
      </c>
      <c r="AW495" s="16">
        <f t="shared" si="38"/>
        <v>10.154298310066128</v>
      </c>
      <c r="AX495" s="10" t="s">
        <v>82</v>
      </c>
      <c r="AY495" s="10">
        <v>30</v>
      </c>
      <c r="AZ495" s="10">
        <v>49.5</v>
      </c>
      <c r="BA495" s="10">
        <v>19.5</v>
      </c>
      <c r="BB495" s="10">
        <v>-39.75</v>
      </c>
      <c r="BC495" s="10">
        <v>4</v>
      </c>
      <c r="BD495" s="16">
        <v>1.2522869657908837</v>
      </c>
      <c r="BE495" s="18">
        <f t="shared" si="41"/>
        <v>1.2808419710355374</v>
      </c>
      <c r="BF495" s="16">
        <v>1.2808419710355374</v>
      </c>
      <c r="BG495" s="16">
        <v>1.2808419710355374</v>
      </c>
      <c r="BH495" s="20">
        <f t="shared" si="39"/>
        <v>-5.7110010489307417E-2</v>
      </c>
      <c r="BI495" s="10">
        <v>-39.75</v>
      </c>
    </row>
    <row r="496" spans="1:61" x14ac:dyDescent="0.25">
      <c r="A496" s="10">
        <v>127</v>
      </c>
      <c r="B496" s="10">
        <v>9</v>
      </c>
      <c r="C496" s="10" t="s">
        <v>110</v>
      </c>
      <c r="D496" s="10">
        <v>493466.070624999</v>
      </c>
      <c r="E496" s="10">
        <v>5180730.2058699904</v>
      </c>
      <c r="F496" s="10" t="s">
        <v>129</v>
      </c>
      <c r="G496" s="10" t="s">
        <v>169</v>
      </c>
      <c r="H496" s="10">
        <v>5</v>
      </c>
      <c r="I496" s="10" t="s">
        <v>120</v>
      </c>
      <c r="J496" s="10">
        <v>49.5</v>
      </c>
      <c r="K496" s="10">
        <v>94</v>
      </c>
      <c r="L496" s="10">
        <v>44.5</v>
      </c>
      <c r="M496" s="10">
        <v>-71.75</v>
      </c>
      <c r="N496" s="10">
        <v>5</v>
      </c>
      <c r="O496" s="10">
        <v>6.32</v>
      </c>
      <c r="P496" s="11">
        <v>1.4639317374308767</v>
      </c>
      <c r="Q496" s="22">
        <v>1.4109869097174914</v>
      </c>
      <c r="R496" s="12">
        <v>9</v>
      </c>
      <c r="S496" s="12" t="s">
        <v>110</v>
      </c>
      <c r="T496" s="10" t="s">
        <v>129</v>
      </c>
      <c r="U496" s="12">
        <v>44.5</v>
      </c>
      <c r="V496" s="16">
        <v>1.3</v>
      </c>
      <c r="W496" s="16"/>
      <c r="X496" s="15" t="s">
        <v>169</v>
      </c>
      <c r="Y496" s="12">
        <v>6</v>
      </c>
      <c r="Z496" s="16">
        <v>9</v>
      </c>
      <c r="AA496" s="16" t="s">
        <v>110</v>
      </c>
      <c r="AB496" s="16" t="s">
        <v>169</v>
      </c>
      <c r="AC496" s="16" t="s">
        <v>120</v>
      </c>
      <c r="AD496" s="16" t="s">
        <v>129</v>
      </c>
      <c r="AE496" s="16">
        <v>1.4639317374308767</v>
      </c>
      <c r="AF496" s="16">
        <v>1.3</v>
      </c>
      <c r="AG496" s="16">
        <v>1.2611110999999999</v>
      </c>
      <c r="AH496" s="16">
        <v>127.89765050341492</v>
      </c>
      <c r="AI496" s="16">
        <v>34.507225448225704</v>
      </c>
      <c r="AJ496" s="16">
        <v>4.4694050928967748</v>
      </c>
      <c r="AK496" s="16">
        <f t="shared" si="37"/>
        <v>7.7207647843486003</v>
      </c>
      <c r="AL496" s="10" t="s">
        <v>129</v>
      </c>
      <c r="AM496" s="10">
        <v>7</v>
      </c>
      <c r="AN496" s="10">
        <v>49.5</v>
      </c>
      <c r="AO496" s="10">
        <v>94</v>
      </c>
      <c r="AP496" s="10">
        <v>44.5</v>
      </c>
      <c r="AQ496" s="10">
        <v>-71.75</v>
      </c>
      <c r="AR496" s="17">
        <v>5</v>
      </c>
      <c r="AS496" s="10">
        <v>6.45</v>
      </c>
      <c r="AT496" s="16">
        <v>1.4639317374308767</v>
      </c>
      <c r="AU496" s="16">
        <v>42.833464172178822</v>
      </c>
      <c r="AV496" s="16">
        <v>5.335372413653702</v>
      </c>
      <c r="AW496" s="16">
        <f t="shared" si="38"/>
        <v>8.0282051282051281</v>
      </c>
      <c r="AX496" s="10" t="s">
        <v>129</v>
      </c>
      <c r="AY496" s="10">
        <v>49.5</v>
      </c>
      <c r="AZ496" s="10">
        <v>94</v>
      </c>
      <c r="BA496" s="10">
        <v>44.5</v>
      </c>
      <c r="BB496" s="10">
        <v>-71.75</v>
      </c>
      <c r="BC496" s="10">
        <v>5</v>
      </c>
      <c r="BD496" s="16">
        <v>1.3580420820041064</v>
      </c>
      <c r="BE496" s="18">
        <f t="shared" si="41"/>
        <v>1.4109869097174914</v>
      </c>
      <c r="BF496" s="16">
        <v>1.4109869097174914</v>
      </c>
      <c r="BG496" s="16">
        <v>1.4109869097174914</v>
      </c>
      <c r="BH496" s="20">
        <f t="shared" si="39"/>
        <v>-0.10588965542677031</v>
      </c>
      <c r="BI496" s="10">
        <v>-71.75</v>
      </c>
    </row>
    <row r="497" spans="1:61" x14ac:dyDescent="0.25">
      <c r="A497" s="10">
        <v>127</v>
      </c>
      <c r="B497" s="10">
        <v>9</v>
      </c>
      <c r="C497" s="10" t="s">
        <v>110</v>
      </c>
      <c r="D497" s="10">
        <v>493466.070624999</v>
      </c>
      <c r="E497" s="10">
        <v>5180730.2058699904</v>
      </c>
      <c r="F497" s="10" t="s">
        <v>181</v>
      </c>
      <c r="G497" s="10" t="s">
        <v>169</v>
      </c>
      <c r="H497" s="10">
        <v>5</v>
      </c>
      <c r="I497" s="10" t="s">
        <v>120</v>
      </c>
      <c r="J497" s="10">
        <v>94</v>
      </c>
      <c r="K497" s="10">
        <v>107</v>
      </c>
      <c r="L497" s="10">
        <v>13</v>
      </c>
      <c r="M497" s="10">
        <v>-100.5</v>
      </c>
      <c r="N497" s="10">
        <v>6</v>
      </c>
      <c r="O497" s="10">
        <v>6.2</v>
      </c>
      <c r="P497" s="11">
        <v>1.4886033719178644</v>
      </c>
      <c r="Q497" s="22">
        <v>1.5421746355314365</v>
      </c>
      <c r="R497" s="12">
        <v>9</v>
      </c>
      <c r="S497" s="12" t="s">
        <v>110</v>
      </c>
      <c r="T497" s="10" t="s">
        <v>181</v>
      </c>
      <c r="U497" s="12">
        <v>13</v>
      </c>
      <c r="V497" s="16">
        <v>1.53</v>
      </c>
      <c r="W497" s="16"/>
      <c r="X497" s="15" t="s">
        <v>169</v>
      </c>
      <c r="Y497" s="12">
        <v>7</v>
      </c>
      <c r="Z497" s="16">
        <v>9</v>
      </c>
      <c r="AA497" s="16" t="s">
        <v>110</v>
      </c>
      <c r="AB497" s="16" t="s">
        <v>169</v>
      </c>
      <c r="AC497" s="16" t="s">
        <v>120</v>
      </c>
      <c r="AD497" s="16" t="s">
        <v>181</v>
      </c>
      <c r="AE497" s="16">
        <v>1.4886033719178644</v>
      </c>
      <c r="AF497" s="16">
        <v>1.53</v>
      </c>
      <c r="AG497" s="16">
        <v>1.53</v>
      </c>
      <c r="AH497" s="16">
        <v>147.24949433834715</v>
      </c>
      <c r="AI497" s="16">
        <v>8.3948578835738825</v>
      </c>
      <c r="AJ497" s="16">
        <v>0.95613611922393293</v>
      </c>
      <c r="AK497" s="16">
        <f t="shared" si="37"/>
        <v>8.7799819657348976</v>
      </c>
      <c r="AL497" s="10" t="s">
        <v>181</v>
      </c>
      <c r="AM497" s="10">
        <v>9</v>
      </c>
      <c r="AN497" s="10">
        <v>94</v>
      </c>
      <c r="AO497" s="10">
        <v>107</v>
      </c>
      <c r="AP497" s="10">
        <v>13</v>
      </c>
      <c r="AQ497" s="10">
        <v>-100.5</v>
      </c>
      <c r="AR497" s="17">
        <v>6</v>
      </c>
      <c r="AS497" s="10">
        <v>6.64</v>
      </c>
      <c r="AT497" s="16">
        <v>1.4886033719178644</v>
      </c>
      <c r="AU497" s="16">
        <v>7.7552514168490942</v>
      </c>
      <c r="AV497" s="16">
        <v>1.2158763481487924</v>
      </c>
      <c r="AW497" s="16">
        <f t="shared" si="38"/>
        <v>6.3783224574247974</v>
      </c>
      <c r="AX497" s="10" t="s">
        <v>181</v>
      </c>
      <c r="AY497" s="10">
        <v>94</v>
      </c>
      <c r="AZ497" s="10">
        <v>107</v>
      </c>
      <c r="BA497" s="10">
        <v>13</v>
      </c>
      <c r="BB497" s="10">
        <v>-100.5</v>
      </c>
      <c r="BC497" s="10">
        <v>6</v>
      </c>
      <c r="BD497" s="16">
        <v>1.5957458991450089</v>
      </c>
      <c r="BE497" s="18">
        <f t="shared" si="41"/>
        <v>1.5421746355314365</v>
      </c>
      <c r="BF497" s="16">
        <v>1.5421746355314365</v>
      </c>
      <c r="BG497" s="16">
        <v>1.5421746355314365</v>
      </c>
      <c r="BH497" s="20">
        <f t="shared" si="39"/>
        <v>0.10714252722714446</v>
      </c>
      <c r="BI497" s="10">
        <v>-100.5</v>
      </c>
    </row>
    <row r="498" spans="1:61" x14ac:dyDescent="0.25">
      <c r="A498" s="10">
        <v>127</v>
      </c>
      <c r="B498" s="10">
        <v>9</v>
      </c>
      <c r="C498" s="10" t="s">
        <v>110</v>
      </c>
      <c r="D498" s="10">
        <v>493466.070624999</v>
      </c>
      <c r="E498" s="10">
        <v>5180730.2058699904</v>
      </c>
      <c r="F498" s="10" t="s">
        <v>183</v>
      </c>
      <c r="G498" s="10" t="s">
        <v>169</v>
      </c>
      <c r="H498" s="10">
        <v>5</v>
      </c>
      <c r="I498" s="10" t="s">
        <v>120</v>
      </c>
      <c r="J498" s="10">
        <v>107</v>
      </c>
      <c r="K498" s="10">
        <v>153</v>
      </c>
      <c r="L498" s="10">
        <v>46</v>
      </c>
      <c r="M498" s="10">
        <v>-130</v>
      </c>
      <c r="N498" s="10">
        <v>7</v>
      </c>
      <c r="O498" s="10">
        <v>6.62</v>
      </c>
      <c r="P498" s="11">
        <v>1.6580011778177379</v>
      </c>
      <c r="Q498" s="22">
        <v>1.5950681739432537</v>
      </c>
      <c r="R498" s="12">
        <v>9</v>
      </c>
      <c r="S498" s="12" t="s">
        <v>110</v>
      </c>
      <c r="T498" s="10" t="s">
        <v>183</v>
      </c>
      <c r="U498" s="12">
        <v>46</v>
      </c>
      <c r="V498" s="16">
        <v>1.53</v>
      </c>
      <c r="W498" s="16"/>
      <c r="X498" s="15" t="s">
        <v>169</v>
      </c>
      <c r="Y498" s="12">
        <v>8</v>
      </c>
      <c r="Z498" s="16">
        <v>9</v>
      </c>
      <c r="AA498" s="16" t="s">
        <v>110</v>
      </c>
      <c r="AB498" s="16" t="s">
        <v>169</v>
      </c>
      <c r="AC498" s="16" t="s">
        <v>120</v>
      </c>
      <c r="AD498" s="16" t="s">
        <v>183</v>
      </c>
      <c r="AE498" s="16">
        <v>1.6580011778177379</v>
      </c>
      <c r="AF498" s="16">
        <v>1.53</v>
      </c>
      <c r="AG498" s="16">
        <v>1.53</v>
      </c>
      <c r="AH498" s="16">
        <v>223.51754851796309</v>
      </c>
      <c r="AI498" s="16">
        <v>20.898641064913772</v>
      </c>
      <c r="AJ498" s="16">
        <v>2.197989607422814</v>
      </c>
      <c r="AK498" s="16">
        <f t="shared" si="37"/>
        <v>9.5080709182323382</v>
      </c>
      <c r="AL498" s="10" t="s">
        <v>183</v>
      </c>
      <c r="AM498" s="10">
        <v>11</v>
      </c>
      <c r="AN498" s="10">
        <v>107</v>
      </c>
      <c r="AO498" s="10">
        <v>153</v>
      </c>
      <c r="AP498" s="10">
        <v>46</v>
      </c>
      <c r="AQ498" s="10">
        <v>-130</v>
      </c>
      <c r="AR498" s="17">
        <v>7</v>
      </c>
      <c r="AS498" s="10">
        <v>6.79</v>
      </c>
      <c r="AT498" s="16">
        <v>1.6580011778177379</v>
      </c>
      <c r="AU498" s="16">
        <v>23.950457054024795</v>
      </c>
      <c r="AV498" s="16">
        <v>3.7348466131757929</v>
      </c>
      <c r="AW498" s="16">
        <f t="shared" si="38"/>
        <v>6.4127016540739223</v>
      </c>
      <c r="AX498" s="10" t="s">
        <v>183</v>
      </c>
      <c r="AY498" s="10">
        <v>107</v>
      </c>
      <c r="AZ498" s="10">
        <v>153</v>
      </c>
      <c r="BA498" s="10">
        <v>46</v>
      </c>
      <c r="BB498" s="10">
        <v>-130</v>
      </c>
      <c r="BC498" s="10">
        <v>7</v>
      </c>
      <c r="BD498" s="16">
        <v>1.5321351700687695</v>
      </c>
      <c r="BE498" s="18">
        <f t="shared" si="41"/>
        <v>1.5950681739432537</v>
      </c>
      <c r="BF498" s="16">
        <v>1.5950681739432537</v>
      </c>
      <c r="BG498" s="16">
        <v>1.5950681739432537</v>
      </c>
      <c r="BH498" s="20">
        <f t="shared" si="39"/>
        <v>-0.12586600774896839</v>
      </c>
      <c r="BI498" s="10">
        <v>-130</v>
      </c>
    </row>
    <row r="499" spans="1:61" x14ac:dyDescent="0.25">
      <c r="A499" s="10">
        <v>129</v>
      </c>
      <c r="B499" s="10">
        <v>11</v>
      </c>
      <c r="C499" s="10" t="s">
        <v>110</v>
      </c>
      <c r="D499" s="10">
        <v>493528.684700999</v>
      </c>
      <c r="E499" s="10">
        <v>5180727.1582500003</v>
      </c>
      <c r="F499" s="10" t="s">
        <v>78</v>
      </c>
      <c r="G499" s="10" t="s">
        <v>192</v>
      </c>
      <c r="H499" s="10">
        <v>6</v>
      </c>
      <c r="I499" s="10" t="s">
        <v>86</v>
      </c>
      <c r="J499" s="10">
        <v>0</v>
      </c>
      <c r="K499" s="10">
        <v>10</v>
      </c>
      <c r="L499" s="10">
        <v>10</v>
      </c>
      <c r="M499" s="10">
        <v>-5</v>
      </c>
      <c r="N499" s="10">
        <v>1</v>
      </c>
      <c r="O499" s="10">
        <v>5.5</v>
      </c>
      <c r="P499" s="11">
        <v>1.2644187025684355</v>
      </c>
      <c r="Q499" s="11">
        <v>1.2644187025684355</v>
      </c>
      <c r="R499" s="12">
        <v>11</v>
      </c>
      <c r="S499" s="12" t="s">
        <v>110</v>
      </c>
      <c r="T499" s="10" t="s">
        <v>78</v>
      </c>
      <c r="U499" s="21">
        <v>10</v>
      </c>
      <c r="V499" s="16">
        <v>1.1599999999999999</v>
      </c>
      <c r="W499" s="16"/>
      <c r="X499" s="15" t="s">
        <v>192</v>
      </c>
      <c r="Y499" s="12">
        <v>2</v>
      </c>
      <c r="Z499" s="16">
        <v>11</v>
      </c>
      <c r="AA499" s="16" t="s">
        <v>110</v>
      </c>
      <c r="AB499" s="16" t="s">
        <v>192</v>
      </c>
      <c r="AC499" s="16" t="s">
        <v>86</v>
      </c>
      <c r="AD499" s="16" t="s">
        <v>78</v>
      </c>
      <c r="AE499" s="16">
        <v>1.2644187025684355</v>
      </c>
      <c r="AF499" s="16">
        <v>1.1599999999999999</v>
      </c>
      <c r="AG499" s="16">
        <v>1.1599999999999999</v>
      </c>
      <c r="AH499" s="16">
        <v>12.644187025684355</v>
      </c>
      <c r="AI499" s="16">
        <v>30.262597227272938</v>
      </c>
      <c r="AJ499" s="16">
        <v>1.8532584923545561</v>
      </c>
      <c r="AK499" s="16">
        <f t="shared" si="37"/>
        <v>16.329398922016782</v>
      </c>
      <c r="AL499" s="10" t="s">
        <v>78</v>
      </c>
      <c r="AM499" s="10">
        <v>1</v>
      </c>
      <c r="AN499" s="10" t="s">
        <v>63</v>
      </c>
      <c r="AO499" s="10" t="s">
        <v>64</v>
      </c>
      <c r="AP499" s="10">
        <v>10</v>
      </c>
      <c r="AQ499" s="10">
        <v>-5</v>
      </c>
      <c r="AR499" s="17" t="s">
        <v>65</v>
      </c>
      <c r="AS499" s="10">
        <v>4.7</v>
      </c>
      <c r="AT499" s="18">
        <v>0.79868362027873385</v>
      </c>
      <c r="AU499" s="18">
        <v>38.057286426932713</v>
      </c>
      <c r="AV499" s="18">
        <v>2.446812569197887</v>
      </c>
      <c r="AW499" s="18">
        <f t="shared" si="38"/>
        <v>15.553821696857081</v>
      </c>
      <c r="AX499" s="19" t="s">
        <v>78</v>
      </c>
      <c r="AY499" s="19">
        <v>0</v>
      </c>
      <c r="AZ499" s="19">
        <v>10</v>
      </c>
      <c r="BA499" s="19">
        <v>10</v>
      </c>
      <c r="BB499" s="19">
        <v>-5</v>
      </c>
      <c r="BC499" s="19">
        <v>1</v>
      </c>
      <c r="BD499" s="18">
        <v>1.0512200716339961</v>
      </c>
      <c r="BE499" s="16">
        <f t="shared" si="41"/>
        <v>0.92495184595636504</v>
      </c>
      <c r="BF499" s="16">
        <v>0.79868362027873385</v>
      </c>
      <c r="BG499" s="16">
        <v>1.0512200716339961</v>
      </c>
      <c r="BH499" s="20">
        <f t="shared" si="39"/>
        <v>0.25253645135526226</v>
      </c>
      <c r="BI499" s="10">
        <v>-5</v>
      </c>
    </row>
    <row r="500" spans="1:61" x14ac:dyDescent="0.25">
      <c r="A500" s="10">
        <v>129</v>
      </c>
      <c r="B500" s="10">
        <v>11</v>
      </c>
      <c r="C500" s="10" t="s">
        <v>110</v>
      </c>
      <c r="D500" s="10">
        <v>493528.684700999</v>
      </c>
      <c r="E500" s="10">
        <v>5180727.1582500003</v>
      </c>
      <c r="F500" s="10" t="s">
        <v>78</v>
      </c>
      <c r="G500" s="10" t="s">
        <v>192</v>
      </c>
      <c r="H500" s="10">
        <v>6</v>
      </c>
      <c r="I500" s="10" t="s">
        <v>86</v>
      </c>
      <c r="J500" s="10">
        <v>10</v>
      </c>
      <c r="K500" s="10">
        <v>20</v>
      </c>
      <c r="L500" s="10">
        <v>10</v>
      </c>
      <c r="M500" s="10">
        <v>-15</v>
      </c>
      <c r="N500" s="10">
        <v>2</v>
      </c>
      <c r="O500" s="10">
        <v>5.14</v>
      </c>
      <c r="P500" s="11">
        <v>1.2644187025684355</v>
      </c>
      <c r="Q500" s="11">
        <v>1.2644187025684355</v>
      </c>
      <c r="R500" s="12">
        <v>11</v>
      </c>
      <c r="S500" s="12" t="s">
        <v>110</v>
      </c>
      <c r="T500" s="10" t="s">
        <v>78</v>
      </c>
      <c r="U500" s="13">
        <v>10</v>
      </c>
      <c r="V500" s="16">
        <v>1.1599999999999999</v>
      </c>
      <c r="W500" s="16"/>
      <c r="X500" s="15" t="s">
        <v>192</v>
      </c>
      <c r="Y500" s="12">
        <v>3</v>
      </c>
      <c r="Z500" s="16">
        <v>11</v>
      </c>
      <c r="AA500" s="16" t="s">
        <v>110</v>
      </c>
      <c r="AB500" s="16" t="s">
        <v>192</v>
      </c>
      <c r="AC500" s="16" t="s">
        <v>86</v>
      </c>
      <c r="AD500" s="16" t="s">
        <v>78</v>
      </c>
      <c r="AE500" s="16">
        <v>1.2644187025684355</v>
      </c>
      <c r="AF500" s="16">
        <v>1.1599999999999999</v>
      </c>
      <c r="AG500" s="16">
        <v>1.1599999999999999</v>
      </c>
      <c r="AH500" s="16">
        <v>25.288374051368709</v>
      </c>
      <c r="AI500" s="16">
        <v>29.4027925095264</v>
      </c>
      <c r="AJ500" s="16">
        <v>1.9697114548611088</v>
      </c>
      <c r="AK500" s="16">
        <f t="shared" si="37"/>
        <v>14.92746180510977</v>
      </c>
      <c r="AL500" s="10" t="s">
        <v>78</v>
      </c>
      <c r="AM500" s="10">
        <v>1</v>
      </c>
      <c r="AN500" s="10" t="s">
        <v>64</v>
      </c>
      <c r="AO500" s="10" t="s">
        <v>68</v>
      </c>
      <c r="AP500" s="10">
        <v>10</v>
      </c>
      <c r="AQ500" s="10">
        <v>-15</v>
      </c>
      <c r="AR500" s="17" t="s">
        <v>69</v>
      </c>
      <c r="AS500" s="10">
        <v>5.37</v>
      </c>
      <c r="AT500" s="18">
        <v>1.3734056673721979</v>
      </c>
      <c r="AU500" s="18">
        <v>29.679296471913204</v>
      </c>
      <c r="AV500" s="18">
        <v>2.230548144379187</v>
      </c>
      <c r="AW500" s="18">
        <f t="shared" si="38"/>
        <v>13.305830921741274</v>
      </c>
      <c r="AX500" s="19" t="s">
        <v>78</v>
      </c>
      <c r="AY500" s="19">
        <v>10</v>
      </c>
      <c r="AZ500" s="19">
        <v>20</v>
      </c>
      <c r="BA500" s="19">
        <v>10</v>
      </c>
      <c r="BB500" s="19">
        <v>-15</v>
      </c>
      <c r="BC500" s="19">
        <v>2</v>
      </c>
      <c r="BD500" s="18">
        <v>1.3107609788803218</v>
      </c>
      <c r="BE500" s="16">
        <f t="shared" si="41"/>
        <v>1.3420833231262599</v>
      </c>
      <c r="BF500" s="16">
        <v>1.3734056673721979</v>
      </c>
      <c r="BG500" s="16">
        <v>1.3107609788803218</v>
      </c>
      <c r="BH500" s="20">
        <f t="shared" si="39"/>
        <v>-6.2644688491876099E-2</v>
      </c>
      <c r="BI500" s="10">
        <v>-15</v>
      </c>
    </row>
    <row r="501" spans="1:61" x14ac:dyDescent="0.25">
      <c r="A501" s="10">
        <v>129</v>
      </c>
      <c r="B501" s="10">
        <v>11</v>
      </c>
      <c r="C501" s="10" t="s">
        <v>110</v>
      </c>
      <c r="D501" s="10">
        <v>493528.684700999</v>
      </c>
      <c r="E501" s="10">
        <v>5180727.1582500003</v>
      </c>
      <c r="F501" s="10" t="s">
        <v>78</v>
      </c>
      <c r="G501" s="10" t="s">
        <v>192</v>
      </c>
      <c r="H501" s="10">
        <v>6</v>
      </c>
      <c r="I501" s="10" t="s">
        <v>86</v>
      </c>
      <c r="J501" s="10">
        <v>20</v>
      </c>
      <c r="K501" s="10">
        <v>30</v>
      </c>
      <c r="L501" s="10">
        <v>10</v>
      </c>
      <c r="M501" s="10">
        <v>-25</v>
      </c>
      <c r="N501" s="10">
        <v>3</v>
      </c>
      <c r="O501" s="10">
        <v>5.72</v>
      </c>
      <c r="P501" s="11">
        <v>1.2644187025684355</v>
      </c>
      <c r="Q501" s="11">
        <v>1.2644187025684355</v>
      </c>
      <c r="R501" s="12">
        <v>11</v>
      </c>
      <c r="S501" s="12" t="s">
        <v>110</v>
      </c>
      <c r="T501" s="10" t="s">
        <v>81</v>
      </c>
      <c r="U501" s="21">
        <v>10</v>
      </c>
      <c r="V501" s="16">
        <v>1.1599999999999999</v>
      </c>
      <c r="W501" s="16"/>
      <c r="X501" s="15" t="s">
        <v>192</v>
      </c>
      <c r="Y501" s="12">
        <v>4</v>
      </c>
      <c r="Z501" s="16">
        <v>11</v>
      </c>
      <c r="AA501" s="16" t="s">
        <v>110</v>
      </c>
      <c r="AB501" s="16" t="s">
        <v>192</v>
      </c>
      <c r="AC501" s="16" t="s">
        <v>86</v>
      </c>
      <c r="AD501" s="16" t="s">
        <v>81</v>
      </c>
      <c r="AE501" s="16">
        <v>1.2644187025684355</v>
      </c>
      <c r="AF501" s="16">
        <v>1.1599999999999999</v>
      </c>
      <c r="AG501" s="16">
        <v>1.1599999999999999</v>
      </c>
      <c r="AH501" s="16">
        <v>37.932561077053066</v>
      </c>
      <c r="AI501" s="16">
        <v>22.374478030512972</v>
      </c>
      <c r="AJ501" s="16">
        <v>1.5369756399975911</v>
      </c>
      <c r="AK501" s="16">
        <f t="shared" si="37"/>
        <v>14.557470820128312</v>
      </c>
      <c r="AL501" s="10" t="s">
        <v>81</v>
      </c>
      <c r="AM501" s="10">
        <v>2</v>
      </c>
      <c r="AN501" s="10" t="s">
        <v>68</v>
      </c>
      <c r="AO501" s="10" t="s">
        <v>70</v>
      </c>
      <c r="AP501" s="10">
        <v>10</v>
      </c>
      <c r="AQ501" s="10">
        <v>-25</v>
      </c>
      <c r="AR501" s="17" t="s">
        <v>71</v>
      </c>
      <c r="AS501" s="10">
        <v>6.35</v>
      </c>
      <c r="AT501" s="18">
        <v>1.2644187025684355</v>
      </c>
      <c r="AU501" s="18">
        <v>19.029501473654953</v>
      </c>
      <c r="AV501" s="18">
        <v>1.6046737754296014</v>
      </c>
      <c r="AW501" s="18">
        <f t="shared" si="38"/>
        <v>11.858797573083287</v>
      </c>
      <c r="AX501" s="19" t="s">
        <v>81</v>
      </c>
      <c r="AY501" s="19">
        <v>20</v>
      </c>
      <c r="AZ501" s="19">
        <v>30</v>
      </c>
      <c r="BA501" s="19">
        <v>10</v>
      </c>
      <c r="BB501" s="19">
        <v>-25</v>
      </c>
      <c r="BC501" s="19">
        <v>3</v>
      </c>
      <c r="BD501" s="18">
        <v>1.2750322000105863</v>
      </c>
      <c r="BE501" s="16">
        <f t="shared" si="41"/>
        <v>1.2697254512895109</v>
      </c>
      <c r="BF501" s="16">
        <v>1.2644187025684355</v>
      </c>
      <c r="BG501" s="16">
        <v>1.2750322000105863</v>
      </c>
      <c r="BH501" s="20">
        <f t="shared" si="39"/>
        <v>1.0613497442150788E-2</v>
      </c>
      <c r="BI501" s="10">
        <v>-25</v>
      </c>
    </row>
    <row r="502" spans="1:61" x14ac:dyDescent="0.25">
      <c r="A502" s="10">
        <v>129</v>
      </c>
      <c r="B502" s="10">
        <v>11</v>
      </c>
      <c r="C502" s="10" t="s">
        <v>110</v>
      </c>
      <c r="D502" s="10">
        <v>493528.684700999</v>
      </c>
      <c r="E502" s="10">
        <v>5180727.1582500003</v>
      </c>
      <c r="F502" s="10" t="s">
        <v>82</v>
      </c>
      <c r="G502" s="10" t="s">
        <v>192</v>
      </c>
      <c r="H502" s="10">
        <v>6</v>
      </c>
      <c r="I502" s="10" t="s">
        <v>86</v>
      </c>
      <c r="J502" s="10">
        <v>23</v>
      </c>
      <c r="K502" s="10">
        <v>36.5</v>
      </c>
      <c r="L502" s="10">
        <v>13.5</v>
      </c>
      <c r="M502" s="10">
        <v>-29.75</v>
      </c>
      <c r="N502" s="10">
        <v>4</v>
      </c>
      <c r="O502" s="10">
        <v>6.14</v>
      </c>
      <c r="P502" s="11">
        <v>1.1880464095212111</v>
      </c>
      <c r="Q502" s="22">
        <v>1.1955975744392595</v>
      </c>
      <c r="R502" s="13">
        <v>11</v>
      </c>
      <c r="S502" s="13" t="s">
        <v>110</v>
      </c>
      <c r="T502" s="10" t="s">
        <v>82</v>
      </c>
      <c r="U502" s="12">
        <v>6.5</v>
      </c>
      <c r="V502" s="16">
        <v>1.33</v>
      </c>
      <c r="W502" s="16"/>
      <c r="X502" s="15" t="s">
        <v>192</v>
      </c>
      <c r="Y502" s="12">
        <v>5</v>
      </c>
      <c r="Z502" s="16">
        <v>11</v>
      </c>
      <c r="AA502" s="16" t="s">
        <v>110</v>
      </c>
      <c r="AB502" s="16" t="s">
        <v>192</v>
      </c>
      <c r="AC502" s="16" t="s">
        <v>86</v>
      </c>
      <c r="AD502" s="16" t="s">
        <v>82</v>
      </c>
      <c r="AE502" s="16">
        <v>1.1880464095212111</v>
      </c>
      <c r="AF502" s="16">
        <v>1.33</v>
      </c>
      <c r="AG502" s="16">
        <v>1.2389489</v>
      </c>
      <c r="AH502" s="16">
        <v>45.654862738940935</v>
      </c>
      <c r="AI502" s="16">
        <v>19.928203048462741</v>
      </c>
      <c r="AJ502" s="16">
        <v>1.8567750131689735</v>
      </c>
      <c r="AK502" s="16">
        <f t="shared" si="37"/>
        <v>10.732696695681568</v>
      </c>
      <c r="AL502" s="10" t="s">
        <v>82</v>
      </c>
      <c r="AM502" s="10">
        <v>2</v>
      </c>
      <c r="AN502" s="10">
        <v>30</v>
      </c>
      <c r="AO502" s="10">
        <v>36.5</v>
      </c>
      <c r="AP502" s="10">
        <v>6.5</v>
      </c>
      <c r="AQ502" s="10">
        <v>-33.25</v>
      </c>
      <c r="AR502" s="17">
        <v>4</v>
      </c>
      <c r="AS502" s="10">
        <v>6.09</v>
      </c>
      <c r="AT502" s="16">
        <v>1.1880464095212111</v>
      </c>
      <c r="AU502" s="16">
        <v>9.0582598493944744</v>
      </c>
      <c r="AV502" s="16">
        <v>0.95671595289128841</v>
      </c>
      <c r="AW502" s="16">
        <f t="shared" si="38"/>
        <v>9.4680765194930991</v>
      </c>
      <c r="AX502" s="10" t="s">
        <v>82</v>
      </c>
      <c r="AY502" s="10">
        <v>30</v>
      </c>
      <c r="AZ502" s="10">
        <v>36.5</v>
      </c>
      <c r="BA502" s="10">
        <v>6.5</v>
      </c>
      <c r="BB502" s="10">
        <v>-33.25</v>
      </c>
      <c r="BC502" s="10">
        <v>4</v>
      </c>
      <c r="BD502" s="16">
        <v>1.2031487393573082</v>
      </c>
      <c r="BE502" s="18">
        <f t="shared" si="41"/>
        <v>1.1955975744392595</v>
      </c>
      <c r="BF502" s="16">
        <v>1.1955975744392595</v>
      </c>
      <c r="BG502" s="16">
        <v>1.1955975744392595</v>
      </c>
      <c r="BH502" s="20">
        <f t="shared" si="39"/>
        <v>1.510232983609705E-2</v>
      </c>
      <c r="BI502" s="10">
        <v>-33.25</v>
      </c>
    </row>
    <row r="503" spans="1:61" x14ac:dyDescent="0.25">
      <c r="A503" s="10">
        <v>129</v>
      </c>
      <c r="B503" s="10">
        <v>11</v>
      </c>
      <c r="C503" s="10" t="s">
        <v>110</v>
      </c>
      <c r="D503" s="10">
        <v>493528.684700999</v>
      </c>
      <c r="E503" s="10">
        <v>5180727.1582500003</v>
      </c>
      <c r="F503" s="10" t="s">
        <v>87</v>
      </c>
      <c r="G503" s="10" t="s">
        <v>192</v>
      </c>
      <c r="H503" s="10">
        <v>6</v>
      </c>
      <c r="I503" s="10" t="s">
        <v>86</v>
      </c>
      <c r="J503" s="10">
        <v>36.5</v>
      </c>
      <c r="K503" s="10">
        <v>53</v>
      </c>
      <c r="L503" s="10">
        <v>16.5</v>
      </c>
      <c r="M503" s="10">
        <v>-44.75</v>
      </c>
      <c r="N503" s="10">
        <v>5</v>
      </c>
      <c r="O503" s="10">
        <v>6.41</v>
      </c>
      <c r="P503" s="11">
        <v>1.1623332195078881</v>
      </c>
      <c r="Q503" s="22">
        <v>1.1870028621153517</v>
      </c>
      <c r="R503" s="12">
        <v>11</v>
      </c>
      <c r="S503" s="12" t="s">
        <v>110</v>
      </c>
      <c r="T503" s="10" t="s">
        <v>87</v>
      </c>
      <c r="U503" s="12">
        <v>16.5</v>
      </c>
      <c r="V503" s="16">
        <v>1.33</v>
      </c>
      <c r="W503" s="16"/>
      <c r="X503" s="15" t="s">
        <v>192</v>
      </c>
      <c r="Y503" s="12">
        <v>6</v>
      </c>
      <c r="Z503" s="16">
        <v>11</v>
      </c>
      <c r="AA503" s="16" t="s">
        <v>110</v>
      </c>
      <c r="AB503" s="16" t="s">
        <v>192</v>
      </c>
      <c r="AC503" s="16" t="s">
        <v>86</v>
      </c>
      <c r="AD503" s="16" t="s">
        <v>87</v>
      </c>
      <c r="AE503" s="16">
        <v>1.1623332195078881</v>
      </c>
      <c r="AF503" s="16">
        <v>1.33</v>
      </c>
      <c r="AG503" s="16">
        <v>1.4750000000000001</v>
      </c>
      <c r="AH503" s="16">
        <v>64.833360860821088</v>
      </c>
      <c r="AI503" s="16">
        <v>23.354260752188814</v>
      </c>
      <c r="AJ503" s="16">
        <v>2.1401530022842463</v>
      </c>
      <c r="AK503" s="16">
        <f t="shared" si="37"/>
        <v>10.912425759869572</v>
      </c>
      <c r="AL503" s="10" t="s">
        <v>87</v>
      </c>
      <c r="AM503" s="10">
        <v>10</v>
      </c>
      <c r="AN503" s="10">
        <v>36.5</v>
      </c>
      <c r="AO503" s="10">
        <v>53</v>
      </c>
      <c r="AP503" s="10">
        <v>16.5</v>
      </c>
      <c r="AQ503" s="10">
        <v>-44.75</v>
      </c>
      <c r="AR503" s="17">
        <v>5</v>
      </c>
      <c r="AS503" s="10">
        <v>6.35</v>
      </c>
      <c r="AT503" s="16">
        <v>1.1623332195078881</v>
      </c>
      <c r="AU503" s="16">
        <v>15.411457520780452</v>
      </c>
      <c r="AV503" s="16">
        <v>1.7097631075656152</v>
      </c>
      <c r="AW503" s="16">
        <f t="shared" si="38"/>
        <v>9.0137969713965234</v>
      </c>
      <c r="AX503" s="10" t="s">
        <v>87</v>
      </c>
      <c r="AY503" s="10">
        <v>36.5</v>
      </c>
      <c r="AZ503" s="10">
        <v>53</v>
      </c>
      <c r="BA503" s="10">
        <v>16.5</v>
      </c>
      <c r="BB503" s="10">
        <v>-44.75</v>
      </c>
      <c r="BC503" s="10">
        <v>5</v>
      </c>
      <c r="BD503" s="16">
        <v>1.211672504722815</v>
      </c>
      <c r="BE503" s="18">
        <f t="shared" si="41"/>
        <v>1.1870028621153517</v>
      </c>
      <c r="BF503" s="16">
        <v>1.1870028621153517</v>
      </c>
      <c r="BG503" s="16">
        <v>1.1870028621153517</v>
      </c>
      <c r="BH503" s="20">
        <f t="shared" si="39"/>
        <v>4.9339285214926809E-2</v>
      </c>
      <c r="BI503" s="10">
        <v>-44.75</v>
      </c>
    </row>
    <row r="504" spans="1:61" x14ac:dyDescent="0.25">
      <c r="A504" s="10">
        <v>129</v>
      </c>
      <c r="B504" s="10">
        <v>11</v>
      </c>
      <c r="C504" s="10" t="s">
        <v>110</v>
      </c>
      <c r="D504" s="10">
        <v>493528.684700999</v>
      </c>
      <c r="E504" s="10">
        <v>5180727.1582500003</v>
      </c>
      <c r="F504" s="10" t="s">
        <v>93</v>
      </c>
      <c r="G504" s="10" t="s">
        <v>192</v>
      </c>
      <c r="H504" s="10">
        <v>6</v>
      </c>
      <c r="I504" s="10" t="s">
        <v>86</v>
      </c>
      <c r="J504" s="10">
        <v>53</v>
      </c>
      <c r="K504" s="10">
        <v>72</v>
      </c>
      <c r="L504" s="10">
        <v>19</v>
      </c>
      <c r="M504" s="10">
        <v>-62.5</v>
      </c>
      <c r="N504" s="10">
        <v>6</v>
      </c>
      <c r="O504" s="10">
        <v>6.38</v>
      </c>
      <c r="P504" s="11">
        <v>1.510495429867027</v>
      </c>
      <c r="Q504" s="22">
        <v>1.5239484418377911</v>
      </c>
      <c r="R504" s="12">
        <v>11</v>
      </c>
      <c r="S504" s="12" t="s">
        <v>110</v>
      </c>
      <c r="T504" s="10" t="s">
        <v>93</v>
      </c>
      <c r="U504" s="12">
        <v>19</v>
      </c>
      <c r="V504" s="16">
        <v>1.53</v>
      </c>
      <c r="W504" s="16"/>
      <c r="X504" s="15" t="s">
        <v>192</v>
      </c>
      <c r="Y504" s="12">
        <v>7</v>
      </c>
      <c r="Z504" s="16">
        <v>11</v>
      </c>
      <c r="AA504" s="16" t="s">
        <v>110</v>
      </c>
      <c r="AB504" s="16" t="s">
        <v>192</v>
      </c>
      <c r="AC504" s="16" t="s">
        <v>86</v>
      </c>
      <c r="AD504" s="16" t="s">
        <v>93</v>
      </c>
      <c r="AE504" s="16">
        <v>1.510495429867027</v>
      </c>
      <c r="AF504" s="16">
        <v>1.53</v>
      </c>
      <c r="AG504" s="16">
        <v>1.4826972</v>
      </c>
      <c r="AH504" s="16">
        <v>93.532774028294597</v>
      </c>
      <c r="AI504" s="16">
        <v>20.580455229350118</v>
      </c>
      <c r="AJ504" s="16">
        <v>2.0842739592334714</v>
      </c>
      <c r="AK504" s="16">
        <f t="shared" si="37"/>
        <v>9.874160322436186</v>
      </c>
      <c r="AL504" s="10" t="s">
        <v>93</v>
      </c>
      <c r="AM504" s="10">
        <v>10</v>
      </c>
      <c r="AN504" s="10">
        <v>53</v>
      </c>
      <c r="AO504" s="10">
        <v>72</v>
      </c>
      <c r="AP504" s="10">
        <v>19</v>
      </c>
      <c r="AQ504" s="10">
        <v>-62.5</v>
      </c>
      <c r="AR504" s="17">
        <v>6</v>
      </c>
      <c r="AS504" s="10">
        <v>6.41</v>
      </c>
      <c r="AT504" s="16">
        <v>1.510495429867027</v>
      </c>
      <c r="AU504" s="16">
        <v>15.110815020938153</v>
      </c>
      <c r="AV504" s="16">
        <v>1.6117590434853124</v>
      </c>
      <c r="AW504" s="16">
        <f t="shared" si="38"/>
        <v>9.3753561253561255</v>
      </c>
      <c r="AX504" s="10" t="s">
        <v>93</v>
      </c>
      <c r="AY504" s="10">
        <v>53</v>
      </c>
      <c r="AZ504" s="10">
        <v>84</v>
      </c>
      <c r="BA504" s="10">
        <v>31</v>
      </c>
      <c r="BB504" s="10">
        <v>-68.5</v>
      </c>
      <c r="BC504" s="10">
        <v>6</v>
      </c>
      <c r="BD504" s="16">
        <v>1.5374014538085552</v>
      </c>
      <c r="BE504" s="18">
        <f t="shared" si="41"/>
        <v>1.5239484418377911</v>
      </c>
      <c r="BF504" s="16">
        <v>1.5239484418377911</v>
      </c>
      <c r="BG504" s="16">
        <v>1.5239484418377911</v>
      </c>
      <c r="BH504" s="20">
        <f t="shared" si="39"/>
        <v>2.690602394152819E-2</v>
      </c>
      <c r="BI504" s="10">
        <v>-68.5</v>
      </c>
    </row>
    <row r="505" spans="1:61" x14ac:dyDescent="0.25">
      <c r="A505" s="10">
        <v>129</v>
      </c>
      <c r="B505" s="10">
        <v>11</v>
      </c>
      <c r="C505" s="10" t="s">
        <v>110</v>
      </c>
      <c r="D505" s="10">
        <v>493528.684700999</v>
      </c>
      <c r="E505" s="10">
        <v>5180727.1582500003</v>
      </c>
      <c r="F505" s="10" t="s">
        <v>89</v>
      </c>
      <c r="G505" s="10" t="s">
        <v>192</v>
      </c>
      <c r="H505" s="10">
        <v>6</v>
      </c>
      <c r="I505" s="10" t="s">
        <v>86</v>
      </c>
      <c r="J505" s="10">
        <v>72</v>
      </c>
      <c r="K505" s="10">
        <v>103</v>
      </c>
      <c r="L505" s="10">
        <v>31</v>
      </c>
      <c r="M505" s="10">
        <v>-87.5</v>
      </c>
      <c r="N505" s="10">
        <v>7</v>
      </c>
      <c r="O505" s="10">
        <v>6.44</v>
      </c>
      <c r="P505" s="11">
        <v>1.6375373851819768</v>
      </c>
      <c r="Q505" s="22">
        <v>1.5835893422270826</v>
      </c>
      <c r="R505" s="12">
        <v>11</v>
      </c>
      <c r="S505" s="12" t="s">
        <v>110</v>
      </c>
      <c r="T505" s="10" t="s">
        <v>89</v>
      </c>
      <c r="U505" s="12">
        <v>31</v>
      </c>
      <c r="V505" s="16">
        <v>1.6</v>
      </c>
      <c r="W505" s="16"/>
      <c r="X505" s="15" t="s">
        <v>192</v>
      </c>
      <c r="Y505" s="12">
        <v>8</v>
      </c>
      <c r="Z505" s="16">
        <v>11</v>
      </c>
      <c r="AA505" s="16" t="s">
        <v>110</v>
      </c>
      <c r="AB505" s="16" t="s">
        <v>192</v>
      </c>
      <c r="AC505" s="16" t="s">
        <v>86</v>
      </c>
      <c r="AD505" s="16" t="s">
        <v>89</v>
      </c>
      <c r="AE505" s="16">
        <v>1.6375373851819768</v>
      </c>
      <c r="AF505" s="16">
        <v>1.6</v>
      </c>
      <c r="AG505" s="16">
        <v>1.5616000000000001</v>
      </c>
      <c r="AH505" s="16">
        <v>144.29643296893587</v>
      </c>
      <c r="AI505" s="16">
        <v>19.477234456371942</v>
      </c>
      <c r="AJ505" s="16">
        <v>2.1447928545132342</v>
      </c>
      <c r="AK505" s="16">
        <f t="shared" si="37"/>
        <v>9.0811727647201366</v>
      </c>
      <c r="AL505" s="10" t="s">
        <v>89</v>
      </c>
      <c r="AM505" s="10">
        <v>6</v>
      </c>
      <c r="AN505" s="10">
        <v>72</v>
      </c>
      <c r="AO505" s="10">
        <v>103</v>
      </c>
      <c r="AP505" s="10">
        <v>31</v>
      </c>
      <c r="AQ505" s="10">
        <v>-87.5</v>
      </c>
      <c r="AR505" s="17">
        <v>7</v>
      </c>
      <c r="AS505" s="10">
        <v>6.41</v>
      </c>
      <c r="AT505" s="16">
        <v>1.6375373851819768</v>
      </c>
      <c r="AU505" s="16">
        <v>21.582677235203047</v>
      </c>
      <c r="AV505" s="16">
        <v>2.8625627276627621</v>
      </c>
      <c r="AW505" s="16">
        <f t="shared" si="38"/>
        <v>7.5396346870012403</v>
      </c>
      <c r="AX505" s="10" t="s">
        <v>89</v>
      </c>
      <c r="AY505" s="10">
        <v>84</v>
      </c>
      <c r="AZ505" s="10">
        <v>103</v>
      </c>
      <c r="BA505" s="10">
        <v>19</v>
      </c>
      <c r="BB505" s="10">
        <v>-93.5</v>
      </c>
      <c r="BC505" s="10">
        <v>7</v>
      </c>
      <c r="BD505" s="16">
        <v>1.5296412992721882</v>
      </c>
      <c r="BE505" s="18">
        <f t="shared" ref="BE505:BE536" si="42">(AT505+BD505)/2</f>
        <v>1.5835893422270826</v>
      </c>
      <c r="BF505" s="16">
        <v>1.5835893422270826</v>
      </c>
      <c r="BG505" s="16">
        <v>1.5835893422270826</v>
      </c>
      <c r="BH505" s="20">
        <f t="shared" si="39"/>
        <v>-0.10789608590978861</v>
      </c>
      <c r="BI505" s="10">
        <v>-93.5</v>
      </c>
    </row>
    <row r="506" spans="1:61" x14ac:dyDescent="0.25">
      <c r="A506" s="10">
        <v>129</v>
      </c>
      <c r="B506" s="10">
        <v>11</v>
      </c>
      <c r="C506" s="10" t="s">
        <v>110</v>
      </c>
      <c r="D506" s="10">
        <v>493528.684700999</v>
      </c>
      <c r="E506" s="10">
        <v>5180727.1582500003</v>
      </c>
      <c r="F506" s="10" t="s">
        <v>90</v>
      </c>
      <c r="G506" s="10" t="s">
        <v>192</v>
      </c>
      <c r="H506" s="10">
        <v>6</v>
      </c>
      <c r="I506" s="10" t="s">
        <v>86</v>
      </c>
      <c r="J506" s="10">
        <v>103</v>
      </c>
      <c r="K506" s="10">
        <v>153</v>
      </c>
      <c r="L506" s="10">
        <v>50</v>
      </c>
      <c r="M506" s="10">
        <v>-128</v>
      </c>
      <c r="N506" s="10">
        <v>8</v>
      </c>
      <c r="O506" s="10">
        <v>6.35</v>
      </c>
      <c r="P506" s="11">
        <v>1.6764445426367935</v>
      </c>
      <c r="Q506" s="22">
        <v>1.6650157984093972</v>
      </c>
      <c r="R506" s="12">
        <v>11</v>
      </c>
      <c r="S506" s="12" t="s">
        <v>110</v>
      </c>
      <c r="T506" s="10" t="s">
        <v>90</v>
      </c>
      <c r="U506" s="12">
        <v>50</v>
      </c>
      <c r="V506" s="16">
        <v>1.65</v>
      </c>
      <c r="W506" s="16"/>
      <c r="X506" s="15" t="s">
        <v>192</v>
      </c>
      <c r="Y506" s="12">
        <v>9</v>
      </c>
      <c r="Z506" s="16">
        <v>11</v>
      </c>
      <c r="AA506" s="16" t="s">
        <v>110</v>
      </c>
      <c r="AB506" s="16" t="s">
        <v>192</v>
      </c>
      <c r="AC506" s="16" t="s">
        <v>86</v>
      </c>
      <c r="AD506" s="16" t="s">
        <v>90</v>
      </c>
      <c r="AE506" s="16">
        <v>1.6764445426367935</v>
      </c>
      <c r="AF506" s="16">
        <v>1.65</v>
      </c>
      <c r="AG506" s="16">
        <v>1.6345375</v>
      </c>
      <c r="AH506" s="16">
        <v>228.11866010077557</v>
      </c>
      <c r="AI506" s="16">
        <v>21.465576743824691</v>
      </c>
      <c r="AJ506" s="16">
        <v>2.8215477485603619</v>
      </c>
      <c r="AK506" s="16">
        <f t="shared" si="37"/>
        <v>7.6077311662640019</v>
      </c>
      <c r="AL506" s="10" t="s">
        <v>90</v>
      </c>
      <c r="AM506" s="10">
        <v>6</v>
      </c>
      <c r="AN506" s="10">
        <v>103</v>
      </c>
      <c r="AO506" s="10">
        <v>153</v>
      </c>
      <c r="AP506" s="10">
        <v>50</v>
      </c>
      <c r="AQ506" s="10">
        <v>-128</v>
      </c>
      <c r="AR506" s="17">
        <v>8</v>
      </c>
      <c r="AS506" s="10">
        <v>6.41</v>
      </c>
      <c r="AT506" s="16">
        <v>1.6764445426367935</v>
      </c>
      <c r="AU506" s="16">
        <v>22.984892901821759</v>
      </c>
      <c r="AV506" s="16">
        <v>3.0611877348547849</v>
      </c>
      <c r="AW506" s="16">
        <f t="shared" si="38"/>
        <v>7.5084884994523557</v>
      </c>
      <c r="AX506" s="10" t="s">
        <v>90</v>
      </c>
      <c r="AY506" s="10">
        <v>103</v>
      </c>
      <c r="AZ506" s="10">
        <v>153</v>
      </c>
      <c r="BA506" s="10">
        <v>50</v>
      </c>
      <c r="BB506" s="10">
        <v>-128</v>
      </c>
      <c r="BC506" s="10">
        <v>8</v>
      </c>
      <c r="BD506" s="16">
        <v>1.6535870541820008</v>
      </c>
      <c r="BE506" s="18">
        <f t="shared" si="42"/>
        <v>1.6650157984093972</v>
      </c>
      <c r="BF506" s="16">
        <v>1.6650157984093972</v>
      </c>
      <c r="BG506" s="16">
        <v>1.6650157984093972</v>
      </c>
      <c r="BH506" s="20">
        <f t="shared" si="39"/>
        <v>-2.285748845479274E-2</v>
      </c>
      <c r="BI506" s="10">
        <v>-128</v>
      </c>
    </row>
    <row r="507" spans="1:61" x14ac:dyDescent="0.25">
      <c r="A507" s="10">
        <v>131</v>
      </c>
      <c r="B507" s="10">
        <v>13</v>
      </c>
      <c r="C507" s="10" t="s">
        <v>110</v>
      </c>
      <c r="D507" s="10">
        <v>493592.5074</v>
      </c>
      <c r="E507" s="10">
        <v>5180731.75691</v>
      </c>
      <c r="F507" s="10" t="s">
        <v>78</v>
      </c>
      <c r="G507" s="10" t="s">
        <v>192</v>
      </c>
      <c r="H507" s="10">
        <v>6</v>
      </c>
      <c r="I507" s="10" t="s">
        <v>62</v>
      </c>
      <c r="J507" s="10">
        <v>0</v>
      </c>
      <c r="K507" s="10">
        <v>10</v>
      </c>
      <c r="L507" s="10">
        <v>10</v>
      </c>
      <c r="M507" s="10">
        <v>-5</v>
      </c>
      <c r="N507" s="10">
        <v>1</v>
      </c>
      <c r="O507" s="10">
        <v>5.26</v>
      </c>
      <c r="P507" s="11">
        <v>1.2394235662465898</v>
      </c>
      <c r="Q507" s="11">
        <v>1.2394235662465898</v>
      </c>
      <c r="R507" s="12">
        <v>13</v>
      </c>
      <c r="S507" s="12" t="s">
        <v>110</v>
      </c>
      <c r="T507" s="10" t="s">
        <v>78</v>
      </c>
      <c r="U507" s="13">
        <v>10</v>
      </c>
      <c r="V507" s="16">
        <v>1.1599999999999999</v>
      </c>
      <c r="W507" s="16"/>
      <c r="X507" s="15" t="s">
        <v>192</v>
      </c>
      <c r="Y507" s="12">
        <v>2</v>
      </c>
      <c r="Z507" s="16">
        <v>13</v>
      </c>
      <c r="AA507" s="16" t="s">
        <v>110</v>
      </c>
      <c r="AB507" s="16" t="s">
        <v>192</v>
      </c>
      <c r="AC507" s="16" t="s">
        <v>62</v>
      </c>
      <c r="AD507" s="16" t="s">
        <v>78</v>
      </c>
      <c r="AE507" s="16">
        <v>1.2394235662465898</v>
      </c>
      <c r="AF507" s="16">
        <v>1.1599999999999999</v>
      </c>
      <c r="AG507" s="16">
        <v>1.1599999999999999</v>
      </c>
      <c r="AH507" s="16">
        <v>12.394235662465897</v>
      </c>
      <c r="AI507" s="16">
        <v>25.168974359769493</v>
      </c>
      <c r="AJ507" s="16">
        <v>1.7082975013576747</v>
      </c>
      <c r="AK507" s="16">
        <f t="shared" si="37"/>
        <v>14.733367191467748</v>
      </c>
      <c r="AL507" s="10" t="s">
        <v>78</v>
      </c>
      <c r="AM507" s="10">
        <v>1</v>
      </c>
      <c r="AN507" s="10" t="s">
        <v>63</v>
      </c>
      <c r="AO507" s="10" t="s">
        <v>64</v>
      </c>
      <c r="AP507" s="10">
        <v>10</v>
      </c>
      <c r="AQ507" s="10">
        <v>-5</v>
      </c>
      <c r="AR507" s="17" t="s">
        <v>65</v>
      </c>
      <c r="AS507" s="10">
        <v>5.01</v>
      </c>
      <c r="AT507" s="18">
        <v>1.0245020215440193</v>
      </c>
      <c r="AU507" s="18">
        <v>33.150171659901289</v>
      </c>
      <c r="AV507" s="18">
        <v>2.038934204897656</v>
      </c>
      <c r="AW507" s="18">
        <f t="shared" si="38"/>
        <v>16.258578418211027</v>
      </c>
      <c r="AX507" s="19" t="s">
        <v>78</v>
      </c>
      <c r="AY507" s="19">
        <v>0</v>
      </c>
      <c r="AZ507" s="19">
        <v>10</v>
      </c>
      <c r="BA507" s="19">
        <v>10</v>
      </c>
      <c r="BB507" s="19">
        <v>-5</v>
      </c>
      <c r="BC507" s="19">
        <v>1</v>
      </c>
      <c r="BD507" s="18">
        <v>1.3252289288423873</v>
      </c>
      <c r="BE507" s="16">
        <f t="shared" si="42"/>
        <v>1.1748654751932033</v>
      </c>
      <c r="BF507" s="16">
        <v>1.0245020215440193</v>
      </c>
      <c r="BG507" s="16">
        <v>1.3252289288423873</v>
      </c>
      <c r="BH507" s="20">
        <f t="shared" si="39"/>
        <v>0.30072690729836804</v>
      </c>
      <c r="BI507" s="10">
        <v>-5</v>
      </c>
    </row>
    <row r="508" spans="1:61" x14ac:dyDescent="0.25">
      <c r="A508" s="10">
        <v>131</v>
      </c>
      <c r="B508" s="10">
        <v>13</v>
      </c>
      <c r="C508" s="10" t="s">
        <v>110</v>
      </c>
      <c r="D508" s="10">
        <v>493592.5074</v>
      </c>
      <c r="E508" s="10">
        <v>5180731.75691</v>
      </c>
      <c r="F508" s="10" t="s">
        <v>103</v>
      </c>
      <c r="G508" s="10" t="s">
        <v>192</v>
      </c>
      <c r="H508" s="10">
        <v>6</v>
      </c>
      <c r="I508" s="10" t="s">
        <v>62</v>
      </c>
      <c r="J508" s="10">
        <v>10</v>
      </c>
      <c r="K508" s="10">
        <v>20</v>
      </c>
      <c r="L508" s="10">
        <v>10</v>
      </c>
      <c r="M508" s="10">
        <v>-15</v>
      </c>
      <c r="N508" s="10">
        <v>2</v>
      </c>
      <c r="O508" s="10">
        <v>5.19</v>
      </c>
      <c r="P508" s="11">
        <v>1.2394235662465898</v>
      </c>
      <c r="Q508" s="11">
        <v>1.2394235662465898</v>
      </c>
      <c r="R508" s="12">
        <v>13</v>
      </c>
      <c r="S508" s="12" t="s">
        <v>110</v>
      </c>
      <c r="T508" s="10" t="s">
        <v>103</v>
      </c>
      <c r="U508" s="13">
        <v>10</v>
      </c>
      <c r="V508" s="16">
        <v>1.1599999999999999</v>
      </c>
      <c r="W508" s="16"/>
      <c r="X508" s="15" t="s">
        <v>192</v>
      </c>
      <c r="Y508" s="12">
        <v>3</v>
      </c>
      <c r="Z508" s="16">
        <v>13</v>
      </c>
      <c r="AA508" s="16" t="s">
        <v>110</v>
      </c>
      <c r="AB508" s="16" t="s">
        <v>192</v>
      </c>
      <c r="AC508" s="16" t="s">
        <v>62</v>
      </c>
      <c r="AD508" s="16" t="s">
        <v>103</v>
      </c>
      <c r="AE508" s="16">
        <v>1.2394235662465898</v>
      </c>
      <c r="AF508" s="16">
        <v>1.1599999999999999</v>
      </c>
      <c r="AG508" s="16">
        <v>1.1709091</v>
      </c>
      <c r="AH508" s="16">
        <v>24.788471324931795</v>
      </c>
      <c r="AI508" s="16">
        <v>25.761418824435363</v>
      </c>
      <c r="AJ508" s="16">
        <v>1.7254015465718775</v>
      </c>
      <c r="AK508" s="16">
        <f t="shared" si="37"/>
        <v>14.930680267222181</v>
      </c>
      <c r="AL508" s="10" t="s">
        <v>103</v>
      </c>
      <c r="AM508" s="10">
        <v>2</v>
      </c>
      <c r="AN508" s="10" t="s">
        <v>64</v>
      </c>
      <c r="AO508" s="10" t="s">
        <v>68</v>
      </c>
      <c r="AP508" s="10">
        <v>10</v>
      </c>
      <c r="AQ508" s="10">
        <v>-15</v>
      </c>
      <c r="AR508" s="17" t="s">
        <v>69</v>
      </c>
      <c r="AS508" s="10">
        <v>5.46</v>
      </c>
      <c r="AT508" s="18">
        <v>1.3759748914639744</v>
      </c>
      <c r="AU508" s="18">
        <v>23.681903856986466</v>
      </c>
      <c r="AV508" s="18">
        <v>1.8149108818409823</v>
      </c>
      <c r="AW508" s="18">
        <f t="shared" si="38"/>
        <v>13.048521607278243</v>
      </c>
      <c r="AX508" s="19" t="s">
        <v>102</v>
      </c>
      <c r="AY508" s="19">
        <v>10</v>
      </c>
      <c r="AZ508" s="19">
        <v>20</v>
      </c>
      <c r="BA508" s="19">
        <v>10</v>
      </c>
      <c r="BB508" s="19">
        <v>-15</v>
      </c>
      <c r="BC508" s="19">
        <v>2</v>
      </c>
      <c r="BD508" s="18">
        <v>1.3188771459322124</v>
      </c>
      <c r="BE508" s="16">
        <f t="shared" si="42"/>
        <v>1.3474260186980933</v>
      </c>
      <c r="BF508" s="16">
        <v>1.3759748914639744</v>
      </c>
      <c r="BG508" s="16">
        <v>1.3188771459322124</v>
      </c>
      <c r="BH508" s="20">
        <f t="shared" si="39"/>
        <v>-5.7097745531762056E-2</v>
      </c>
      <c r="BI508" s="10">
        <v>-15</v>
      </c>
    </row>
    <row r="509" spans="1:61" x14ac:dyDescent="0.25">
      <c r="A509" s="10">
        <v>131</v>
      </c>
      <c r="B509" s="10">
        <v>13</v>
      </c>
      <c r="C509" s="10" t="s">
        <v>110</v>
      </c>
      <c r="D509" s="10">
        <v>493592.5074</v>
      </c>
      <c r="E509" s="10">
        <v>5180731.75691</v>
      </c>
      <c r="F509" s="10" t="s">
        <v>103</v>
      </c>
      <c r="G509" s="10" t="s">
        <v>192</v>
      </c>
      <c r="H509" s="10">
        <v>6</v>
      </c>
      <c r="I509" s="10" t="s">
        <v>62</v>
      </c>
      <c r="J509" s="10">
        <v>20</v>
      </c>
      <c r="K509" s="10">
        <v>30</v>
      </c>
      <c r="L509" s="10">
        <v>10</v>
      </c>
      <c r="M509" s="10">
        <v>-25</v>
      </c>
      <c r="N509" s="10">
        <v>3</v>
      </c>
      <c r="O509" s="10">
        <v>5.23</v>
      </c>
      <c r="P509" s="11">
        <v>1.2394235662465898</v>
      </c>
      <c r="Q509" s="11">
        <v>1.2394235662465898</v>
      </c>
      <c r="R509" s="12">
        <v>13</v>
      </c>
      <c r="S509" s="12" t="s">
        <v>110</v>
      </c>
      <c r="T509" s="10" t="s">
        <v>103</v>
      </c>
      <c r="U509" s="21">
        <v>10</v>
      </c>
      <c r="V509" s="16">
        <v>1.1599999999999999</v>
      </c>
      <c r="W509" s="16"/>
      <c r="X509" s="15" t="s">
        <v>192</v>
      </c>
      <c r="Y509" s="12">
        <v>4</v>
      </c>
      <c r="Z509" s="16">
        <v>13</v>
      </c>
      <c r="AA509" s="16" t="s">
        <v>110</v>
      </c>
      <c r="AB509" s="16" t="s">
        <v>192</v>
      </c>
      <c r="AC509" s="16" t="s">
        <v>62</v>
      </c>
      <c r="AD509" s="16" t="s">
        <v>103</v>
      </c>
      <c r="AE509" s="16">
        <v>1.2394235662465898</v>
      </c>
      <c r="AF509" s="16">
        <v>1.1599999999999999</v>
      </c>
      <c r="AG509" s="16">
        <v>1.1709091</v>
      </c>
      <c r="AH509" s="16">
        <v>37.182706987397694</v>
      </c>
      <c r="AI509" s="16">
        <v>24.244801328836658</v>
      </c>
      <c r="AJ509" s="16">
        <v>1.7750279844234889</v>
      </c>
      <c r="AK509" s="16">
        <f t="shared" si="37"/>
        <v>13.658827658827658</v>
      </c>
      <c r="AL509" s="10" t="s">
        <v>103</v>
      </c>
      <c r="AM509" s="10">
        <v>2</v>
      </c>
      <c r="AN509" s="10" t="s">
        <v>68</v>
      </c>
      <c r="AO509" s="10" t="s">
        <v>70</v>
      </c>
      <c r="AP509" s="10">
        <v>10</v>
      </c>
      <c r="AQ509" s="10">
        <v>-25</v>
      </c>
      <c r="AR509" s="17" t="s">
        <v>71</v>
      </c>
      <c r="AS509" s="10">
        <v>6.26</v>
      </c>
      <c r="AT509" s="18">
        <v>1.2394235662465898</v>
      </c>
      <c r="AU509" s="18">
        <v>17.16105869825028</v>
      </c>
      <c r="AV509" s="18">
        <v>1.3118059025153905</v>
      </c>
      <c r="AW509" s="18">
        <f t="shared" si="38"/>
        <v>13.082010582010581</v>
      </c>
      <c r="AX509" s="19" t="s">
        <v>103</v>
      </c>
      <c r="AY509" s="19">
        <v>20</v>
      </c>
      <c r="AZ509" s="19">
        <v>30</v>
      </c>
      <c r="BA509" s="19">
        <v>10</v>
      </c>
      <c r="BB509" s="19">
        <v>-25</v>
      </c>
      <c r="BC509" s="19">
        <v>3</v>
      </c>
      <c r="BD509" s="18">
        <v>1.212396562979692</v>
      </c>
      <c r="BE509" s="16">
        <f t="shared" si="42"/>
        <v>1.2259100646131409</v>
      </c>
      <c r="BF509" s="16">
        <v>1.2394235662465898</v>
      </c>
      <c r="BG509" s="16">
        <v>1.212396562979692</v>
      </c>
      <c r="BH509" s="20">
        <f t="shared" si="39"/>
        <v>-2.7027003266897776E-2</v>
      </c>
      <c r="BI509" s="10">
        <v>-25</v>
      </c>
    </row>
    <row r="510" spans="1:61" x14ac:dyDescent="0.25">
      <c r="A510" s="10">
        <v>131</v>
      </c>
      <c r="B510" s="10">
        <v>13</v>
      </c>
      <c r="C510" s="10" t="s">
        <v>110</v>
      </c>
      <c r="D510" s="10">
        <v>493592.5074</v>
      </c>
      <c r="E510" s="10">
        <v>5180731.75691</v>
      </c>
      <c r="F510" s="10" t="s">
        <v>104</v>
      </c>
      <c r="G510" s="10" t="s">
        <v>192</v>
      </c>
      <c r="H510" s="10">
        <v>6</v>
      </c>
      <c r="I510" s="10" t="s">
        <v>62</v>
      </c>
      <c r="J510" s="10">
        <v>30</v>
      </c>
      <c r="K510" s="10">
        <v>57</v>
      </c>
      <c r="L510" s="10">
        <v>27</v>
      </c>
      <c r="M510" s="10">
        <v>-43.5</v>
      </c>
      <c r="N510" s="10">
        <v>4</v>
      </c>
      <c r="O510" s="10">
        <v>5.76</v>
      </c>
      <c r="P510" s="11">
        <v>1.2460708911361802</v>
      </c>
      <c r="Q510" s="22">
        <v>1.2457475811261367</v>
      </c>
      <c r="R510" s="13">
        <v>13</v>
      </c>
      <c r="S510" s="13" t="s">
        <v>110</v>
      </c>
      <c r="T510" s="10" t="s">
        <v>104</v>
      </c>
      <c r="U510" s="12">
        <v>27</v>
      </c>
      <c r="V510" s="16">
        <v>1.33</v>
      </c>
      <c r="W510" s="16"/>
      <c r="X510" s="15" t="s">
        <v>192</v>
      </c>
      <c r="Y510" s="12">
        <v>5</v>
      </c>
      <c r="Z510" s="16">
        <v>13</v>
      </c>
      <c r="AA510" s="16" t="s">
        <v>110</v>
      </c>
      <c r="AB510" s="16" t="s">
        <v>192</v>
      </c>
      <c r="AC510" s="16" t="s">
        <v>62</v>
      </c>
      <c r="AD510" s="16" t="s">
        <v>104</v>
      </c>
      <c r="AE510" s="16">
        <v>1.2460708911361802</v>
      </c>
      <c r="AF510" s="16">
        <v>1.33</v>
      </c>
      <c r="AG510" s="16">
        <v>1.3293980999999999</v>
      </c>
      <c r="AH510" s="16">
        <v>70.826621048074557</v>
      </c>
      <c r="AI510" s="16">
        <v>43.990001857418278</v>
      </c>
      <c r="AJ510" s="16">
        <v>3.8516132848011027</v>
      </c>
      <c r="AK510" s="16">
        <f t="shared" si="37"/>
        <v>11.421188630490956</v>
      </c>
      <c r="AL510" s="10" t="s">
        <v>104</v>
      </c>
      <c r="AM510" s="10">
        <v>2</v>
      </c>
      <c r="AN510" s="10">
        <v>30</v>
      </c>
      <c r="AO510" s="10">
        <v>57</v>
      </c>
      <c r="AP510" s="10">
        <v>27</v>
      </c>
      <c r="AQ510" s="10">
        <v>-43.5</v>
      </c>
      <c r="AR510" s="17">
        <v>5</v>
      </c>
      <c r="AS510" s="10">
        <v>6.05</v>
      </c>
      <c r="AT510" s="16">
        <v>1.2460708911361802</v>
      </c>
      <c r="AU510" s="16">
        <v>42.239934103179806</v>
      </c>
      <c r="AV510" s="16">
        <v>4.1930410093821573</v>
      </c>
      <c r="AW510" s="16">
        <f t="shared" si="38"/>
        <v>10.073818502768196</v>
      </c>
      <c r="AX510" s="10" t="s">
        <v>104</v>
      </c>
      <c r="AY510" s="10">
        <v>30</v>
      </c>
      <c r="AZ510" s="10">
        <v>57</v>
      </c>
      <c r="BA510" s="10">
        <v>27</v>
      </c>
      <c r="BB510" s="10">
        <v>-43.5</v>
      </c>
      <c r="BC510" s="10">
        <v>4</v>
      </c>
      <c r="BD510" s="16">
        <v>1.245424271116093</v>
      </c>
      <c r="BE510" s="18">
        <f t="shared" si="42"/>
        <v>1.2457475811261367</v>
      </c>
      <c r="BF510" s="16">
        <v>1.2457475811261367</v>
      </c>
      <c r="BG510" s="16">
        <v>1.2457475811261367</v>
      </c>
      <c r="BH510" s="20">
        <f t="shared" si="39"/>
        <v>-6.4662002008719632E-4</v>
      </c>
      <c r="BI510" s="10">
        <v>-43.5</v>
      </c>
    </row>
    <row r="511" spans="1:61" x14ac:dyDescent="0.25">
      <c r="A511" s="10">
        <v>131</v>
      </c>
      <c r="B511" s="10">
        <v>13</v>
      </c>
      <c r="C511" s="10" t="s">
        <v>110</v>
      </c>
      <c r="D511" s="10">
        <v>493592.5074</v>
      </c>
      <c r="E511" s="10">
        <v>5180731.75691</v>
      </c>
      <c r="F511" s="10" t="s">
        <v>83</v>
      </c>
      <c r="G511" s="10" t="s">
        <v>192</v>
      </c>
      <c r="H511" s="10">
        <v>6</v>
      </c>
      <c r="I511" s="10" t="s">
        <v>62</v>
      </c>
      <c r="J511" s="10">
        <v>57</v>
      </c>
      <c r="K511" s="10">
        <v>75</v>
      </c>
      <c r="L511" s="10">
        <v>18</v>
      </c>
      <c r="M511" s="10">
        <v>-66</v>
      </c>
      <c r="N511" s="10">
        <v>5</v>
      </c>
      <c r="O511" s="10">
        <v>6.13</v>
      </c>
      <c r="P511" s="11">
        <v>1.3652248433488594</v>
      </c>
      <c r="Q511" s="22">
        <v>1.2919119770312277</v>
      </c>
      <c r="R511" s="12">
        <v>13</v>
      </c>
      <c r="S511" s="12" t="s">
        <v>110</v>
      </c>
      <c r="T511" s="10" t="s">
        <v>83</v>
      </c>
      <c r="U511" s="12">
        <v>18</v>
      </c>
      <c r="V511" s="16">
        <v>1.53</v>
      </c>
      <c r="W511" s="16"/>
      <c r="X511" s="15" t="s">
        <v>192</v>
      </c>
      <c r="Y511" s="12">
        <v>6</v>
      </c>
      <c r="Z511" s="16">
        <v>13</v>
      </c>
      <c r="AA511" s="16" t="s">
        <v>110</v>
      </c>
      <c r="AB511" s="16" t="s">
        <v>192</v>
      </c>
      <c r="AC511" s="16" t="s">
        <v>62</v>
      </c>
      <c r="AD511" s="16" t="s">
        <v>83</v>
      </c>
      <c r="AE511" s="16">
        <v>1.3652248433488594</v>
      </c>
      <c r="AF511" s="16">
        <v>1.53</v>
      </c>
      <c r="AG511" s="16">
        <v>1.3834109999999999</v>
      </c>
      <c r="AH511" s="16">
        <v>95.400668228354021</v>
      </c>
      <c r="AI511" s="16">
        <v>23.496532851973946</v>
      </c>
      <c r="AJ511" s="16">
        <v>2.1191058805983372</v>
      </c>
      <c r="AK511" s="16">
        <f t="shared" si="37"/>
        <v>11.087946603847664</v>
      </c>
      <c r="AL511" s="10" t="s">
        <v>83</v>
      </c>
      <c r="AM511" s="10">
        <v>3</v>
      </c>
      <c r="AN511" s="10">
        <v>57</v>
      </c>
      <c r="AO511" s="10">
        <v>75</v>
      </c>
      <c r="AP511" s="10">
        <v>18</v>
      </c>
      <c r="AQ511" s="10">
        <v>-66</v>
      </c>
      <c r="AR511" s="17">
        <v>6</v>
      </c>
      <c r="AS511" s="10">
        <v>6.16</v>
      </c>
      <c r="AT511" s="16">
        <v>1.3652248433488594</v>
      </c>
      <c r="AU511" s="16">
        <v>16.971574204116404</v>
      </c>
      <c r="AV511" s="16">
        <v>2.1064873242935556</v>
      </c>
      <c r="AW511" s="16">
        <f t="shared" si="38"/>
        <v>8.0568128791413898</v>
      </c>
      <c r="AX511" s="10" t="s">
        <v>83</v>
      </c>
      <c r="AY511" s="10">
        <v>57</v>
      </c>
      <c r="AZ511" s="10">
        <v>75</v>
      </c>
      <c r="BA511" s="10">
        <v>18</v>
      </c>
      <c r="BB511" s="10">
        <v>-66</v>
      </c>
      <c r="BC511" s="10">
        <v>5</v>
      </c>
      <c r="BD511" s="16">
        <v>1.2185991107135961</v>
      </c>
      <c r="BE511" s="18">
        <f t="shared" si="42"/>
        <v>1.2919119770312277</v>
      </c>
      <c r="BF511" s="16">
        <v>1.2919119770312277</v>
      </c>
      <c r="BG511" s="16">
        <v>1.2919119770312277</v>
      </c>
      <c r="BH511" s="20">
        <f t="shared" si="39"/>
        <v>-0.14662573263526335</v>
      </c>
      <c r="BI511" s="10">
        <v>-66</v>
      </c>
    </row>
    <row r="512" spans="1:61" x14ac:dyDescent="0.25">
      <c r="A512" s="10">
        <v>131</v>
      </c>
      <c r="B512" s="10">
        <v>13</v>
      </c>
      <c r="C512" s="10" t="s">
        <v>110</v>
      </c>
      <c r="D512" s="10">
        <v>493592.5074</v>
      </c>
      <c r="E512" s="10">
        <v>5180731.75691</v>
      </c>
      <c r="F512" s="10" t="s">
        <v>124</v>
      </c>
      <c r="G512" s="10" t="s">
        <v>192</v>
      </c>
      <c r="H512" s="10">
        <v>6</v>
      </c>
      <c r="I512" s="10" t="s">
        <v>62</v>
      </c>
      <c r="J512" s="10">
        <v>75</v>
      </c>
      <c r="K512" s="10">
        <v>100</v>
      </c>
      <c r="L512" s="10">
        <v>25</v>
      </c>
      <c r="M512" s="10">
        <v>-87.5</v>
      </c>
      <c r="N512" s="10">
        <v>6</v>
      </c>
      <c r="O512" s="10">
        <v>6.42</v>
      </c>
      <c r="P512" s="11">
        <v>1.540742108070742</v>
      </c>
      <c r="Q512" s="22">
        <v>1.4451134088654329</v>
      </c>
      <c r="R512" s="12">
        <v>13</v>
      </c>
      <c r="S512" s="12" t="s">
        <v>110</v>
      </c>
      <c r="T512" s="10" t="s">
        <v>124</v>
      </c>
      <c r="U512" s="12">
        <v>25</v>
      </c>
      <c r="V512" s="16">
        <v>1.6</v>
      </c>
      <c r="W512" s="16"/>
      <c r="X512" s="15" t="s">
        <v>192</v>
      </c>
      <c r="Y512" s="12">
        <v>7</v>
      </c>
      <c r="Z512" s="16">
        <v>13</v>
      </c>
      <c r="AA512" s="16" t="s">
        <v>110</v>
      </c>
      <c r="AB512" s="16" t="s">
        <v>192</v>
      </c>
      <c r="AC512" s="16" t="s">
        <v>62</v>
      </c>
      <c r="AD512" s="16" t="s">
        <v>124</v>
      </c>
      <c r="AE512" s="16">
        <v>1.540742108070742</v>
      </c>
      <c r="AF512" s="16">
        <v>1.6</v>
      </c>
      <c r="AG512" s="16">
        <v>1.4650000000000001</v>
      </c>
      <c r="AH512" s="16">
        <v>133.91922093012258</v>
      </c>
      <c r="AI512" s="16">
        <v>19.548368058710054</v>
      </c>
      <c r="AJ512" s="16">
        <v>1.6896123024991876</v>
      </c>
      <c r="AK512" s="16">
        <f t="shared" si="37"/>
        <v>11.569735867686992</v>
      </c>
      <c r="AL512" s="10" t="s">
        <v>124</v>
      </c>
      <c r="AM512" s="10">
        <v>10</v>
      </c>
      <c r="AN512" s="10">
        <v>75</v>
      </c>
      <c r="AO512" s="10">
        <v>100</v>
      </c>
      <c r="AP512" s="10">
        <v>25</v>
      </c>
      <c r="AQ512" s="10">
        <v>-87.5</v>
      </c>
      <c r="AR512" s="17">
        <v>7</v>
      </c>
      <c r="AS512" s="10">
        <v>6.29</v>
      </c>
      <c r="AT512" s="16">
        <v>1.540742108070742</v>
      </c>
      <c r="AU512" s="16">
        <v>16.027569779205891</v>
      </c>
      <c r="AV512" s="16">
        <v>2.2352316132836285</v>
      </c>
      <c r="AW512" s="16">
        <f t="shared" si="38"/>
        <v>7.1704290884025506</v>
      </c>
      <c r="AX512" s="10" t="s">
        <v>124</v>
      </c>
      <c r="AY512" s="10">
        <v>75</v>
      </c>
      <c r="AZ512" s="10">
        <v>100</v>
      </c>
      <c r="BA512" s="10">
        <v>25</v>
      </c>
      <c r="BB512" s="10">
        <v>-87.5</v>
      </c>
      <c r="BC512" s="10">
        <v>6</v>
      </c>
      <c r="BD512" s="16">
        <v>1.3494847096601239</v>
      </c>
      <c r="BE512" s="18">
        <f t="shared" si="42"/>
        <v>1.4451134088654329</v>
      </c>
      <c r="BF512" s="16">
        <v>1.4451134088654329</v>
      </c>
      <c r="BG512" s="16">
        <v>1.4451134088654329</v>
      </c>
      <c r="BH512" s="20">
        <f t="shared" si="39"/>
        <v>-0.19125739841061806</v>
      </c>
      <c r="BI512" s="10">
        <v>-87.5</v>
      </c>
    </row>
    <row r="513" spans="1:61" x14ac:dyDescent="0.25">
      <c r="A513" s="10">
        <v>131</v>
      </c>
      <c r="B513" s="10">
        <v>13</v>
      </c>
      <c r="C513" s="10" t="s">
        <v>110</v>
      </c>
      <c r="D513" s="10">
        <v>493592.5074</v>
      </c>
      <c r="E513" s="10">
        <v>5180731.75691</v>
      </c>
      <c r="F513" s="10" t="s">
        <v>125</v>
      </c>
      <c r="G513" s="10" t="s">
        <v>192</v>
      </c>
      <c r="H513" s="10">
        <v>6</v>
      </c>
      <c r="I513" s="10" t="s">
        <v>62</v>
      </c>
      <c r="J513" s="10">
        <v>100</v>
      </c>
      <c r="K513" s="10">
        <v>153</v>
      </c>
      <c r="L513" s="10">
        <v>53</v>
      </c>
      <c r="M513" s="10">
        <v>-126.5</v>
      </c>
      <c r="N513" s="10">
        <v>7</v>
      </c>
      <c r="O513" s="10">
        <v>6.35</v>
      </c>
      <c r="P513" s="11">
        <v>1.6683409553188722</v>
      </c>
      <c r="Q513" s="22">
        <v>1.6286666046167741</v>
      </c>
      <c r="R513" s="12">
        <v>13</v>
      </c>
      <c r="S513" s="12" t="s">
        <v>110</v>
      </c>
      <c r="T513" s="10" t="s">
        <v>125</v>
      </c>
      <c r="U513" s="12">
        <v>53</v>
      </c>
      <c r="V513" s="16">
        <v>1.65</v>
      </c>
      <c r="W513" s="16"/>
      <c r="X513" s="15" t="s">
        <v>192</v>
      </c>
      <c r="Y513" s="12">
        <v>8</v>
      </c>
      <c r="Z513" s="16">
        <v>13</v>
      </c>
      <c r="AA513" s="16" t="s">
        <v>110</v>
      </c>
      <c r="AB513" s="16" t="s">
        <v>192</v>
      </c>
      <c r="AC513" s="16" t="s">
        <v>62</v>
      </c>
      <c r="AD513" s="16" t="s">
        <v>125</v>
      </c>
      <c r="AE513" s="16">
        <v>1.6683409553188722</v>
      </c>
      <c r="AF513" s="16">
        <v>1.65</v>
      </c>
      <c r="AG513" s="16">
        <v>1.59</v>
      </c>
      <c r="AH513" s="16">
        <v>222.3412915620228</v>
      </c>
      <c r="AI513" s="16">
        <v>29.845341997597679</v>
      </c>
      <c r="AJ513" s="16">
        <v>3.6044596184632938</v>
      </c>
      <c r="AK513" s="16">
        <f t="shared" si="37"/>
        <v>8.2801155115511555</v>
      </c>
      <c r="AL513" s="10" t="s">
        <v>125</v>
      </c>
      <c r="AM513" s="10">
        <v>10</v>
      </c>
      <c r="AN513" s="10">
        <v>100</v>
      </c>
      <c r="AO513" s="10">
        <v>153</v>
      </c>
      <c r="AP513" s="10">
        <v>53</v>
      </c>
      <c r="AQ513" s="10">
        <v>-126.5</v>
      </c>
      <c r="AR513" s="17">
        <v>8</v>
      </c>
      <c r="AS513" s="10">
        <v>6.08</v>
      </c>
      <c r="AT513" s="16">
        <v>1.6683409553188722</v>
      </c>
      <c r="AU513" s="16">
        <v>27.185365615777727</v>
      </c>
      <c r="AV513" s="16">
        <v>4.9339515412600337</v>
      </c>
      <c r="AW513" s="16">
        <f t="shared" si="38"/>
        <v>5.5098566308243724</v>
      </c>
      <c r="AX513" s="10" t="s">
        <v>125</v>
      </c>
      <c r="AY513" s="10">
        <v>100</v>
      </c>
      <c r="AZ513" s="10">
        <v>153</v>
      </c>
      <c r="BA513" s="10">
        <v>53</v>
      </c>
      <c r="BB513" s="10">
        <v>-126.5</v>
      </c>
      <c r="BC513" s="10">
        <v>7</v>
      </c>
      <c r="BD513" s="16">
        <v>1.5889922539146761</v>
      </c>
      <c r="BE513" s="18">
        <f t="shared" si="42"/>
        <v>1.6286666046167741</v>
      </c>
      <c r="BF513" s="16">
        <v>1.6286666046167741</v>
      </c>
      <c r="BG513" s="16">
        <v>1.6286666046167741</v>
      </c>
      <c r="BH513" s="20">
        <f t="shared" si="39"/>
        <v>-7.9348701404196031E-2</v>
      </c>
      <c r="BI513" s="10">
        <v>-126.5</v>
      </c>
    </row>
    <row r="514" spans="1:61" x14ac:dyDescent="0.25">
      <c r="A514" s="10">
        <v>133</v>
      </c>
      <c r="B514" s="10">
        <v>15</v>
      </c>
      <c r="C514" s="10" t="s">
        <v>110</v>
      </c>
      <c r="D514" s="10">
        <v>493656.32318900002</v>
      </c>
      <c r="E514" s="10">
        <v>5180729.9111700002</v>
      </c>
      <c r="F514" s="10" t="s">
        <v>78</v>
      </c>
      <c r="G514" s="10" t="s">
        <v>192</v>
      </c>
      <c r="H514" s="10">
        <v>6</v>
      </c>
      <c r="I514" s="10" t="s">
        <v>121</v>
      </c>
      <c r="J514" s="10">
        <v>0</v>
      </c>
      <c r="K514" s="10">
        <v>10</v>
      </c>
      <c r="L514" s="10">
        <v>10</v>
      </c>
      <c r="M514" s="10">
        <v>-5</v>
      </c>
      <c r="N514" s="10">
        <v>1</v>
      </c>
      <c r="O514" s="10">
        <v>5.34</v>
      </c>
      <c r="P514" s="11">
        <v>1.4028191428728805</v>
      </c>
      <c r="Q514" s="11">
        <v>1.4028191428728805</v>
      </c>
      <c r="R514" s="12">
        <v>15</v>
      </c>
      <c r="S514" s="12" t="s">
        <v>110</v>
      </c>
      <c r="T514" s="10" t="s">
        <v>78</v>
      </c>
      <c r="U514" s="13">
        <v>10</v>
      </c>
      <c r="V514" s="16">
        <v>1.1599999999999999</v>
      </c>
      <c r="W514" s="16"/>
      <c r="X514" s="15" t="s">
        <v>192</v>
      </c>
      <c r="Y514" s="12">
        <v>2</v>
      </c>
      <c r="Z514" s="16">
        <v>15</v>
      </c>
      <c r="AA514" s="16" t="s">
        <v>110</v>
      </c>
      <c r="AB514" s="16" t="s">
        <v>192</v>
      </c>
      <c r="AC514" s="16" t="s">
        <v>121</v>
      </c>
      <c r="AD514" s="16" t="s">
        <v>78</v>
      </c>
      <c r="AE514" s="16">
        <v>1.4028191428728805</v>
      </c>
      <c r="AF514" s="16">
        <v>1.1599999999999999</v>
      </c>
      <c r="AG514" s="16">
        <v>1.1599999999999999</v>
      </c>
      <c r="AH514" s="16">
        <v>14.028191428728805</v>
      </c>
      <c r="AI514" s="16">
        <v>34.018364214667358</v>
      </c>
      <c r="AJ514" s="16">
        <v>2.3335896441690371</v>
      </c>
      <c r="AK514" s="16">
        <f t="shared" ref="AK514:AK577" si="43">AI514/AJ514</f>
        <v>14.577697625488428</v>
      </c>
      <c r="AL514" s="10" t="s">
        <v>78</v>
      </c>
      <c r="AM514" s="10">
        <v>1</v>
      </c>
      <c r="AN514" s="10" t="s">
        <v>63</v>
      </c>
      <c r="AO514" s="10" t="s">
        <v>64</v>
      </c>
      <c r="AP514" s="10">
        <v>10</v>
      </c>
      <c r="AQ514" s="10">
        <v>-5</v>
      </c>
      <c r="AR514" s="17" t="s">
        <v>65</v>
      </c>
      <c r="AS514" s="10">
        <v>5.37</v>
      </c>
      <c r="AT514" s="18">
        <v>1.0159259118026103</v>
      </c>
      <c r="AU514" s="18">
        <v>46.806077250540469</v>
      </c>
      <c r="AV514" s="18">
        <v>2.8848909475488127</v>
      </c>
      <c r="AW514" s="18">
        <f t="shared" ref="AW514:AW577" si="44">AU514/AV514</f>
        <v>16.224556872872402</v>
      </c>
      <c r="AX514" s="19" t="s">
        <v>78</v>
      </c>
      <c r="AY514" s="19">
        <v>0</v>
      </c>
      <c r="AZ514" s="19">
        <v>10</v>
      </c>
      <c r="BA514" s="19">
        <v>10</v>
      </c>
      <c r="BB514" s="19">
        <v>-5</v>
      </c>
      <c r="BC514" s="19">
        <v>1</v>
      </c>
      <c r="BD514" s="18">
        <v>1.2123083437726061</v>
      </c>
      <c r="BE514" s="16">
        <f t="shared" si="42"/>
        <v>1.1141171277876083</v>
      </c>
      <c r="BF514" s="16">
        <v>1.0159259118026103</v>
      </c>
      <c r="BG514" s="16">
        <v>1.2123083437726061</v>
      </c>
      <c r="BH514" s="20">
        <f t="shared" ref="BH514:BH577" si="45">BD514-AT514</f>
        <v>0.19638243196999583</v>
      </c>
      <c r="BI514" s="10">
        <v>-5</v>
      </c>
    </row>
    <row r="515" spans="1:61" x14ac:dyDescent="0.25">
      <c r="A515" s="10">
        <v>133</v>
      </c>
      <c r="B515" s="10">
        <v>15</v>
      </c>
      <c r="C515" s="10" t="s">
        <v>110</v>
      </c>
      <c r="D515" s="10">
        <v>493656.32318900002</v>
      </c>
      <c r="E515" s="10">
        <v>5180729.9111700002</v>
      </c>
      <c r="F515" s="10" t="s">
        <v>78</v>
      </c>
      <c r="G515" s="10" t="s">
        <v>192</v>
      </c>
      <c r="H515" s="10">
        <v>6</v>
      </c>
      <c r="I515" s="10" t="s">
        <v>121</v>
      </c>
      <c r="J515" s="10">
        <v>10</v>
      </c>
      <c r="K515" s="10">
        <v>20</v>
      </c>
      <c r="L515" s="10">
        <v>10</v>
      </c>
      <c r="M515" s="10">
        <v>-15</v>
      </c>
      <c r="N515" s="10">
        <v>2</v>
      </c>
      <c r="O515" s="10">
        <v>5.58</v>
      </c>
      <c r="P515" s="11">
        <v>1.4028191428728805</v>
      </c>
      <c r="Q515" s="11">
        <v>1.4028191428728805</v>
      </c>
      <c r="R515" s="12">
        <v>15</v>
      </c>
      <c r="S515" s="12" t="s">
        <v>110</v>
      </c>
      <c r="T515" s="10" t="s">
        <v>78</v>
      </c>
      <c r="U515" s="21">
        <v>10</v>
      </c>
      <c r="V515" s="16">
        <v>1.1599999999999999</v>
      </c>
      <c r="W515" s="16"/>
      <c r="X515" s="15" t="s">
        <v>192</v>
      </c>
      <c r="Y515" s="12">
        <v>3</v>
      </c>
      <c r="Z515" s="16">
        <v>15</v>
      </c>
      <c r="AA515" s="16" t="s">
        <v>110</v>
      </c>
      <c r="AB515" s="16" t="s">
        <v>192</v>
      </c>
      <c r="AC515" s="16" t="s">
        <v>121</v>
      </c>
      <c r="AD515" s="16" t="s">
        <v>78</v>
      </c>
      <c r="AE515" s="16">
        <v>1.4028191428728805</v>
      </c>
      <c r="AF515" s="16">
        <v>1.1599999999999999</v>
      </c>
      <c r="AG515" s="16">
        <v>1.1599999999999999</v>
      </c>
      <c r="AH515" s="16">
        <v>28.05638285745761</v>
      </c>
      <c r="AI515" s="16">
        <v>30.767510965153285</v>
      </c>
      <c r="AJ515" s="16">
        <v>2.2030156528117435</v>
      </c>
      <c r="AK515" s="16">
        <f t="shared" si="43"/>
        <v>13.966088223605777</v>
      </c>
      <c r="AL515" s="10" t="s">
        <v>78</v>
      </c>
      <c r="AM515" s="10">
        <v>1</v>
      </c>
      <c r="AN515" s="10" t="s">
        <v>64</v>
      </c>
      <c r="AO515" s="10" t="s">
        <v>68</v>
      </c>
      <c r="AP515" s="10">
        <v>10</v>
      </c>
      <c r="AQ515" s="10">
        <v>-15</v>
      </c>
      <c r="AR515" s="17" t="s">
        <v>69</v>
      </c>
      <c r="AS515" s="10">
        <v>5.78</v>
      </c>
      <c r="AT515" s="18">
        <v>1.4028191428728805</v>
      </c>
      <c r="AU515" s="18">
        <v>32.458429327792715</v>
      </c>
      <c r="AV515" s="18">
        <v>2.5405054677427872</v>
      </c>
      <c r="AW515" s="18">
        <f t="shared" si="44"/>
        <v>12.776366648260629</v>
      </c>
      <c r="AX515" s="19" t="s">
        <v>78</v>
      </c>
      <c r="AY515" s="19">
        <v>10</v>
      </c>
      <c r="AZ515" s="19">
        <v>20</v>
      </c>
      <c r="BA515" s="19">
        <v>10</v>
      </c>
      <c r="BB515" s="19">
        <v>-15</v>
      </c>
      <c r="BC515" s="19">
        <v>2</v>
      </c>
      <c r="BD515" s="18">
        <v>1.3546941440090337</v>
      </c>
      <c r="BE515" s="16">
        <f t="shared" si="42"/>
        <v>1.3787566434409571</v>
      </c>
      <c r="BF515" s="16">
        <v>1.4028191428728805</v>
      </c>
      <c r="BG515" s="16">
        <v>1.3546941440090337</v>
      </c>
      <c r="BH515" s="20">
        <f t="shared" si="45"/>
        <v>-4.8124998863846802E-2</v>
      </c>
      <c r="BI515" s="10">
        <v>-15</v>
      </c>
    </row>
    <row r="516" spans="1:61" x14ac:dyDescent="0.25">
      <c r="A516" s="10">
        <v>133</v>
      </c>
      <c r="B516" s="10">
        <v>15</v>
      </c>
      <c r="C516" s="10" t="s">
        <v>110</v>
      </c>
      <c r="D516" s="10">
        <v>493656.32318900002</v>
      </c>
      <c r="E516" s="10">
        <v>5180729.9111700002</v>
      </c>
      <c r="F516" s="10" t="s">
        <v>78</v>
      </c>
      <c r="G516" s="10" t="s">
        <v>192</v>
      </c>
      <c r="H516" s="10">
        <v>6</v>
      </c>
      <c r="I516" s="10" t="s">
        <v>121</v>
      </c>
      <c r="J516" s="10">
        <v>20</v>
      </c>
      <c r="K516" s="10">
        <v>30</v>
      </c>
      <c r="L516" s="10">
        <v>10</v>
      </c>
      <c r="M516" s="10">
        <v>-25</v>
      </c>
      <c r="N516" s="10">
        <v>3</v>
      </c>
      <c r="O516" s="10">
        <v>5.9</v>
      </c>
      <c r="P516" s="11">
        <v>1.4591440275610967</v>
      </c>
      <c r="Q516" s="11">
        <v>1.4591440275610967</v>
      </c>
      <c r="R516" s="12">
        <v>15</v>
      </c>
      <c r="S516" s="12" t="s">
        <v>110</v>
      </c>
      <c r="T516" s="10" t="s">
        <v>81</v>
      </c>
      <c r="U516" s="13">
        <v>10</v>
      </c>
      <c r="V516" s="16">
        <v>1.1599999999999999</v>
      </c>
      <c r="W516" s="16"/>
      <c r="X516" s="15" t="s">
        <v>192</v>
      </c>
      <c r="Y516" s="12">
        <v>4</v>
      </c>
      <c r="Z516" s="16">
        <v>15</v>
      </c>
      <c r="AA516" s="16" t="s">
        <v>110</v>
      </c>
      <c r="AB516" s="16" t="s">
        <v>192</v>
      </c>
      <c r="AC516" s="16" t="s">
        <v>121</v>
      </c>
      <c r="AD516" s="16" t="s">
        <v>81</v>
      </c>
      <c r="AE516" s="16">
        <v>1.4591440275610967</v>
      </c>
      <c r="AF516" s="16">
        <v>1.1599999999999999</v>
      </c>
      <c r="AG516" s="16">
        <v>1.1599999999999999</v>
      </c>
      <c r="AH516" s="16">
        <v>42.647823133068577</v>
      </c>
      <c r="AI516" s="16">
        <v>24.254943026824655</v>
      </c>
      <c r="AJ516" s="16">
        <v>1.7585108569142196</v>
      </c>
      <c r="AK516" s="16">
        <f t="shared" si="43"/>
        <v>13.792887846815162</v>
      </c>
      <c r="AL516" s="10" t="s">
        <v>81</v>
      </c>
      <c r="AM516" s="10">
        <v>2</v>
      </c>
      <c r="AN516" s="10" t="s">
        <v>68</v>
      </c>
      <c r="AO516" s="10" t="s">
        <v>70</v>
      </c>
      <c r="AP516" s="10">
        <v>10</v>
      </c>
      <c r="AQ516" s="10">
        <v>-25</v>
      </c>
      <c r="AR516" s="17" t="s">
        <v>71</v>
      </c>
      <c r="AS516" s="10">
        <v>6.28</v>
      </c>
      <c r="AT516" s="18">
        <v>1.4591440275610967</v>
      </c>
      <c r="AU516" s="18">
        <v>27.484436903140818</v>
      </c>
      <c r="AV516" s="18">
        <v>2.2263619572527213</v>
      </c>
      <c r="AW516" s="18">
        <f t="shared" si="44"/>
        <v>12.344999344606109</v>
      </c>
      <c r="AX516" s="19" t="s">
        <v>81</v>
      </c>
      <c r="AY516" s="19">
        <v>20</v>
      </c>
      <c r="AZ516" s="19">
        <v>30</v>
      </c>
      <c r="BA516" s="19">
        <v>10</v>
      </c>
      <c r="BB516" s="19">
        <v>-25</v>
      </c>
      <c r="BC516" s="19">
        <v>3</v>
      </c>
      <c r="BD516" s="18">
        <v>1.3927166222629992</v>
      </c>
      <c r="BE516" s="16">
        <f t="shared" si="42"/>
        <v>1.4259303249120481</v>
      </c>
      <c r="BF516" s="16">
        <v>1.4591440275610967</v>
      </c>
      <c r="BG516" s="16">
        <v>1.3927166222629992</v>
      </c>
      <c r="BH516" s="20">
        <f t="shared" si="45"/>
        <v>-6.6427405298097542E-2</v>
      </c>
      <c r="BI516" s="10">
        <v>-25</v>
      </c>
    </row>
    <row r="517" spans="1:61" x14ac:dyDescent="0.25">
      <c r="A517" s="10">
        <v>133</v>
      </c>
      <c r="B517" s="10">
        <v>15</v>
      </c>
      <c r="C517" s="10" t="s">
        <v>110</v>
      </c>
      <c r="D517" s="10">
        <v>493656.32318900002</v>
      </c>
      <c r="E517" s="10">
        <v>5180729.9111700002</v>
      </c>
      <c r="F517" s="10" t="s">
        <v>82</v>
      </c>
      <c r="G517" s="10" t="s">
        <v>192</v>
      </c>
      <c r="H517" s="10">
        <v>6</v>
      </c>
      <c r="I517" s="10" t="s">
        <v>121</v>
      </c>
      <c r="J517" s="10">
        <v>28</v>
      </c>
      <c r="K517" s="10">
        <v>49</v>
      </c>
      <c r="L517" s="10">
        <v>21</v>
      </c>
      <c r="M517" s="10">
        <v>-38.5</v>
      </c>
      <c r="N517" s="10">
        <v>4</v>
      </c>
      <c r="O517" s="10">
        <v>5.59</v>
      </c>
      <c r="P517" s="11">
        <v>1.3743734716015783</v>
      </c>
      <c r="Q517" s="22">
        <v>1.2928695819163187</v>
      </c>
      <c r="R517" s="13">
        <v>15</v>
      </c>
      <c r="S517" s="13" t="s">
        <v>110</v>
      </c>
      <c r="T517" s="10" t="s">
        <v>82</v>
      </c>
      <c r="U517" s="12">
        <v>19</v>
      </c>
      <c r="V517" s="16">
        <v>1.33</v>
      </c>
      <c r="W517" s="16"/>
      <c r="X517" s="15" t="s">
        <v>192</v>
      </c>
      <c r="Y517" s="12">
        <v>5</v>
      </c>
      <c r="Z517" s="16">
        <v>15</v>
      </c>
      <c r="AA517" s="16" t="s">
        <v>110</v>
      </c>
      <c r="AB517" s="16" t="s">
        <v>192</v>
      </c>
      <c r="AC517" s="16" t="s">
        <v>121</v>
      </c>
      <c r="AD517" s="16" t="s">
        <v>82</v>
      </c>
      <c r="AE517" s="16">
        <v>1.3743734716015783</v>
      </c>
      <c r="AF517" s="16">
        <v>1.33</v>
      </c>
      <c r="AG517" s="16">
        <v>1.2389489</v>
      </c>
      <c r="AH517" s="16">
        <v>68.760919093498558</v>
      </c>
      <c r="AI517" s="16">
        <v>39.735213428352935</v>
      </c>
      <c r="AJ517" s="16">
        <v>3.0993980328445132</v>
      </c>
      <c r="AK517" s="16">
        <f t="shared" si="43"/>
        <v>12.820300267108779</v>
      </c>
      <c r="AL517" s="10" t="s">
        <v>82</v>
      </c>
      <c r="AM517" s="10">
        <v>2</v>
      </c>
      <c r="AN517" s="10">
        <v>30</v>
      </c>
      <c r="AO517" s="10">
        <v>49</v>
      </c>
      <c r="AP517" s="10">
        <v>19</v>
      </c>
      <c r="AQ517" s="10">
        <v>-39.5</v>
      </c>
      <c r="AR517" s="17">
        <v>4</v>
      </c>
      <c r="AS517" s="10">
        <v>5.45</v>
      </c>
      <c r="AT517" s="16">
        <v>1.3743734716015783</v>
      </c>
      <c r="AU517" s="16">
        <v>27.549316238253638</v>
      </c>
      <c r="AV517" s="16">
        <v>2.917093949739634</v>
      </c>
      <c r="AW517" s="16">
        <f t="shared" si="44"/>
        <v>9.444096320830722</v>
      </c>
      <c r="AX517" s="10" t="s">
        <v>82</v>
      </c>
      <c r="AY517" s="10">
        <v>30</v>
      </c>
      <c r="AZ517" s="10">
        <v>49</v>
      </c>
      <c r="BA517" s="10">
        <v>19</v>
      </c>
      <c r="BB517" s="10">
        <v>-39.5</v>
      </c>
      <c r="BC517" s="10">
        <v>4</v>
      </c>
      <c r="BD517" s="16">
        <v>1.2113656922310589</v>
      </c>
      <c r="BE517" s="18">
        <f t="shared" si="42"/>
        <v>1.2928695819163187</v>
      </c>
      <c r="BF517" s="16">
        <v>1.2928695819163187</v>
      </c>
      <c r="BG517" s="16">
        <v>1.2928695819163187</v>
      </c>
      <c r="BH517" s="20">
        <f t="shared" si="45"/>
        <v>-0.16300777937051936</v>
      </c>
      <c r="BI517" s="10">
        <v>-39.5</v>
      </c>
    </row>
    <row r="518" spans="1:61" x14ac:dyDescent="0.25">
      <c r="A518" s="10">
        <v>133</v>
      </c>
      <c r="B518" s="10">
        <v>15</v>
      </c>
      <c r="C518" s="10" t="s">
        <v>110</v>
      </c>
      <c r="D518" s="10">
        <v>493656.32318900002</v>
      </c>
      <c r="E518" s="10">
        <v>5180729.9111700002</v>
      </c>
      <c r="F518" s="10" t="s">
        <v>92</v>
      </c>
      <c r="G518" s="10" t="s">
        <v>192</v>
      </c>
      <c r="H518" s="10">
        <v>6</v>
      </c>
      <c r="I518" s="10" t="s">
        <v>121</v>
      </c>
      <c r="J518" s="10">
        <v>49</v>
      </c>
      <c r="K518" s="10">
        <v>79</v>
      </c>
      <c r="L518" s="10">
        <v>30</v>
      </c>
      <c r="M518" s="10">
        <v>-64</v>
      </c>
      <c r="N518" s="10">
        <v>5</v>
      </c>
      <c r="O518" s="10">
        <v>5.78</v>
      </c>
      <c r="P518" s="11">
        <v>1.3594029890062209</v>
      </c>
      <c r="Q518" s="22">
        <v>1.2880754091318567</v>
      </c>
      <c r="R518" s="12">
        <v>15</v>
      </c>
      <c r="S518" s="12" t="s">
        <v>110</v>
      </c>
      <c r="T518" s="10" t="s">
        <v>92</v>
      </c>
      <c r="U518" s="12">
        <v>30</v>
      </c>
      <c r="V518" s="16">
        <v>1.33</v>
      </c>
      <c r="W518" s="16"/>
      <c r="X518" s="15" t="s">
        <v>192</v>
      </c>
      <c r="Y518" s="12">
        <v>6</v>
      </c>
      <c r="Z518" s="16">
        <v>15</v>
      </c>
      <c r="AA518" s="16" t="s">
        <v>110</v>
      </c>
      <c r="AB518" s="16" t="s">
        <v>192</v>
      </c>
      <c r="AC518" s="16" t="s">
        <v>121</v>
      </c>
      <c r="AD518" s="16" t="s">
        <v>92</v>
      </c>
      <c r="AE518" s="16">
        <v>1.3594029890062209</v>
      </c>
      <c r="AF518" s="16">
        <v>1.33</v>
      </c>
      <c r="AG518" s="16">
        <v>1.4273684</v>
      </c>
      <c r="AH518" s="16">
        <v>109.54300876368518</v>
      </c>
      <c r="AI518" s="16">
        <v>49.114175036401285</v>
      </c>
      <c r="AJ518" s="16">
        <v>4.691093061063258</v>
      </c>
      <c r="AK518" s="16">
        <f t="shared" si="43"/>
        <v>10.46966546966547</v>
      </c>
      <c r="AL518" s="10" t="s">
        <v>92</v>
      </c>
      <c r="AM518" s="10">
        <v>7</v>
      </c>
      <c r="AN518" s="10">
        <v>49</v>
      </c>
      <c r="AO518" s="10">
        <v>79</v>
      </c>
      <c r="AP518" s="10">
        <v>30</v>
      </c>
      <c r="AQ518" s="10">
        <v>-64</v>
      </c>
      <c r="AR518" s="17">
        <v>5</v>
      </c>
      <c r="AS518" s="10">
        <v>5.62</v>
      </c>
      <c r="AT518" s="16">
        <v>1.3594029890062209</v>
      </c>
      <c r="AU518" s="16">
        <v>38.119427035620149</v>
      </c>
      <c r="AV518" s="16">
        <v>4.0545553550099545</v>
      </c>
      <c r="AW518" s="16">
        <f t="shared" si="44"/>
        <v>9.4016294508147276</v>
      </c>
      <c r="AX518" s="10" t="s">
        <v>92</v>
      </c>
      <c r="AY518" s="10">
        <v>49</v>
      </c>
      <c r="AZ518" s="10">
        <v>79</v>
      </c>
      <c r="BA518" s="10">
        <v>30</v>
      </c>
      <c r="BB518" s="10">
        <v>-64</v>
      </c>
      <c r="BC518" s="10">
        <v>5</v>
      </c>
      <c r="BD518" s="16">
        <v>1.2167478292574925</v>
      </c>
      <c r="BE518" s="18">
        <f t="shared" si="42"/>
        <v>1.2880754091318567</v>
      </c>
      <c r="BF518" s="16">
        <v>1.2880754091318567</v>
      </c>
      <c r="BG518" s="16">
        <v>1.2880754091318567</v>
      </c>
      <c r="BH518" s="20">
        <f t="shared" si="45"/>
        <v>-0.14265515974872844</v>
      </c>
      <c r="BI518" s="10">
        <v>-64</v>
      </c>
    </row>
    <row r="519" spans="1:61" x14ac:dyDescent="0.25">
      <c r="A519" s="10">
        <v>133</v>
      </c>
      <c r="B519" s="10">
        <v>15</v>
      </c>
      <c r="C519" s="10" t="s">
        <v>110</v>
      </c>
      <c r="D519" s="10">
        <v>493656.32318900002</v>
      </c>
      <c r="E519" s="10">
        <v>5180729.9111700002</v>
      </c>
      <c r="F519" s="10" t="s">
        <v>87</v>
      </c>
      <c r="G519" s="10" t="s">
        <v>192</v>
      </c>
      <c r="H519" s="10">
        <v>6</v>
      </c>
      <c r="I519" s="10" t="s">
        <v>121</v>
      </c>
      <c r="J519" s="10">
        <v>79</v>
      </c>
      <c r="K519" s="10">
        <v>95</v>
      </c>
      <c r="L519" s="10">
        <v>16</v>
      </c>
      <c r="M519" s="10">
        <v>-87</v>
      </c>
      <c r="N519" s="10">
        <v>6</v>
      </c>
      <c r="O519" s="10">
        <v>5.94</v>
      </c>
      <c r="P519" s="11">
        <v>1.4776957919307181</v>
      </c>
      <c r="Q519" s="22">
        <v>1.3371295635516895</v>
      </c>
      <c r="R519" s="12">
        <v>15</v>
      </c>
      <c r="S519" s="12" t="s">
        <v>110</v>
      </c>
      <c r="T519" s="10" t="s">
        <v>87</v>
      </c>
      <c r="U519" s="12">
        <v>16</v>
      </c>
      <c r="V519" s="16">
        <v>1.53</v>
      </c>
      <c r="W519" s="16"/>
      <c r="X519" s="15" t="s">
        <v>192</v>
      </c>
      <c r="Y519" s="12">
        <v>7</v>
      </c>
      <c r="Z519" s="16">
        <v>15</v>
      </c>
      <c r="AA519" s="16" t="s">
        <v>110</v>
      </c>
      <c r="AB519" s="16" t="s">
        <v>192</v>
      </c>
      <c r="AC519" s="16" t="s">
        <v>121</v>
      </c>
      <c r="AD519" s="16" t="s">
        <v>87</v>
      </c>
      <c r="AE519" s="16">
        <v>1.4776957919307181</v>
      </c>
      <c r="AF519" s="16">
        <v>1.53</v>
      </c>
      <c r="AG519" s="16">
        <v>1.4750000000000001</v>
      </c>
      <c r="AH519" s="16">
        <v>133.18614143457665</v>
      </c>
      <c r="AI519" s="16">
        <v>23.719569443611515</v>
      </c>
      <c r="AJ519" s="16">
        <v>2.2022106259939056</v>
      </c>
      <c r="AK519" s="16">
        <f t="shared" si="43"/>
        <v>10.770799651784605</v>
      </c>
      <c r="AL519" s="10" t="s">
        <v>87</v>
      </c>
      <c r="AM519" s="10">
        <v>10</v>
      </c>
      <c r="AN519" s="10">
        <v>79</v>
      </c>
      <c r="AO519" s="10">
        <v>95</v>
      </c>
      <c r="AP519" s="10">
        <v>16</v>
      </c>
      <c r="AQ519" s="10">
        <v>-87</v>
      </c>
      <c r="AR519" s="17">
        <v>6</v>
      </c>
      <c r="AS519" s="10">
        <v>5.83</v>
      </c>
      <c r="AT519" s="16">
        <v>1.4776957919307181</v>
      </c>
      <c r="AU519" s="16">
        <v>16.039737635259495</v>
      </c>
      <c r="AV519" s="16">
        <v>2.0356737229637574</v>
      </c>
      <c r="AW519" s="16">
        <f t="shared" si="44"/>
        <v>7.8793263646922176</v>
      </c>
      <c r="AX519" s="10" t="s">
        <v>87</v>
      </c>
      <c r="AY519" s="10">
        <v>79</v>
      </c>
      <c r="AZ519" s="10">
        <v>91</v>
      </c>
      <c r="BA519" s="10">
        <v>12</v>
      </c>
      <c r="BB519" s="10">
        <v>-85</v>
      </c>
      <c r="BC519" s="10">
        <v>6</v>
      </c>
      <c r="BD519" s="16">
        <v>1.196563335172661</v>
      </c>
      <c r="BE519" s="18">
        <f t="shared" si="42"/>
        <v>1.3371295635516895</v>
      </c>
      <c r="BF519" s="16">
        <v>1.3371295635516895</v>
      </c>
      <c r="BG519" s="16">
        <v>1.3371295635516895</v>
      </c>
      <c r="BH519" s="20">
        <f t="shared" si="45"/>
        <v>-0.28113245675805709</v>
      </c>
      <c r="BI519" s="10">
        <v>-85</v>
      </c>
    </row>
    <row r="520" spans="1:61" x14ac:dyDescent="0.25">
      <c r="A520" s="10">
        <v>133</v>
      </c>
      <c r="B520" s="10">
        <v>15</v>
      </c>
      <c r="C520" s="10" t="s">
        <v>110</v>
      </c>
      <c r="D520" s="10">
        <v>493656.32318900002</v>
      </c>
      <c r="E520" s="10">
        <v>5180729.9111700002</v>
      </c>
      <c r="F520" s="10" t="s">
        <v>88</v>
      </c>
      <c r="G520" s="10" t="s">
        <v>192</v>
      </c>
      <c r="H520" s="10">
        <v>6</v>
      </c>
      <c r="I520" s="10" t="s">
        <v>121</v>
      </c>
      <c r="J520" s="10">
        <v>95</v>
      </c>
      <c r="K520" s="10">
        <v>117</v>
      </c>
      <c r="L520" s="10">
        <v>22</v>
      </c>
      <c r="M520" s="10">
        <v>-106</v>
      </c>
      <c r="N520" s="10">
        <v>7</v>
      </c>
      <c r="O520" s="10">
        <v>6.28</v>
      </c>
      <c r="P520" s="11">
        <v>1.7117045656587377</v>
      </c>
      <c r="Q520" s="22">
        <v>1.6290067194179123</v>
      </c>
      <c r="R520" s="12">
        <v>15</v>
      </c>
      <c r="S520" s="12" t="s">
        <v>110</v>
      </c>
      <c r="T520" s="10" t="s">
        <v>88</v>
      </c>
      <c r="U520" s="12">
        <v>22</v>
      </c>
      <c r="V520" s="16">
        <v>1.6</v>
      </c>
      <c r="W520" s="16"/>
      <c r="X520" s="15" t="s">
        <v>192</v>
      </c>
      <c r="Y520" s="12">
        <v>8</v>
      </c>
      <c r="Z520" s="16">
        <v>15</v>
      </c>
      <c r="AA520" s="16" t="s">
        <v>110</v>
      </c>
      <c r="AB520" s="16" t="s">
        <v>192</v>
      </c>
      <c r="AC520" s="16" t="s">
        <v>121</v>
      </c>
      <c r="AD520" s="16" t="s">
        <v>88</v>
      </c>
      <c r="AE520" s="16">
        <v>1.7117045656587377</v>
      </c>
      <c r="AF520" s="16">
        <v>1.6</v>
      </c>
      <c r="AG520" s="16">
        <v>1.5425</v>
      </c>
      <c r="AH520" s="16">
        <v>170.84364187906888</v>
      </c>
      <c r="AI520" s="16">
        <v>16.063969551521687</v>
      </c>
      <c r="AJ520" s="16">
        <v>1.2993134236867085</v>
      </c>
      <c r="AK520" s="16">
        <f t="shared" si="43"/>
        <v>12.363429222443749</v>
      </c>
      <c r="AL520" s="10" t="s">
        <v>88</v>
      </c>
      <c r="AM520" s="10">
        <v>10</v>
      </c>
      <c r="AN520" s="10">
        <v>95</v>
      </c>
      <c r="AO520" s="10">
        <v>117</v>
      </c>
      <c r="AP520" s="10">
        <v>22</v>
      </c>
      <c r="AQ520" s="10">
        <v>-106</v>
      </c>
      <c r="AR520" s="17">
        <v>7</v>
      </c>
      <c r="AS520" s="10">
        <v>6.24</v>
      </c>
      <c r="AT520" s="16">
        <v>1.7117045656587377</v>
      </c>
      <c r="AU520" s="16">
        <v>18.306064116076563</v>
      </c>
      <c r="AV520" s="16">
        <v>2.0515806242159367</v>
      </c>
      <c r="AW520" s="16">
        <f t="shared" si="44"/>
        <v>8.9229074889867839</v>
      </c>
      <c r="AX520" s="10" t="s">
        <v>88</v>
      </c>
      <c r="AY520" s="10">
        <v>91</v>
      </c>
      <c r="AZ520" s="10">
        <v>117</v>
      </c>
      <c r="BA520" s="10">
        <v>26</v>
      </c>
      <c r="BB520" s="10">
        <v>-104</v>
      </c>
      <c r="BC520" s="10">
        <v>7</v>
      </c>
      <c r="BD520" s="16">
        <v>1.5463088731770867</v>
      </c>
      <c r="BE520" s="18">
        <f t="shared" si="42"/>
        <v>1.6290067194179123</v>
      </c>
      <c r="BF520" s="16">
        <v>1.6290067194179123</v>
      </c>
      <c r="BG520" s="16">
        <v>1.6290067194179123</v>
      </c>
      <c r="BH520" s="20">
        <f t="shared" si="45"/>
        <v>-0.16539569248165109</v>
      </c>
      <c r="BI520" s="10">
        <v>-104</v>
      </c>
    </row>
    <row r="521" spans="1:61" x14ac:dyDescent="0.25">
      <c r="A521" s="10">
        <v>133</v>
      </c>
      <c r="B521" s="10">
        <v>15</v>
      </c>
      <c r="C521" s="10" t="s">
        <v>110</v>
      </c>
      <c r="D521" s="10">
        <v>493656.32318900002</v>
      </c>
      <c r="E521" s="10">
        <v>5180729.9111700002</v>
      </c>
      <c r="F521" s="10" t="s">
        <v>99</v>
      </c>
      <c r="G521" s="10" t="s">
        <v>192</v>
      </c>
      <c r="H521" s="10">
        <v>6</v>
      </c>
      <c r="I521" s="10" t="s">
        <v>121</v>
      </c>
      <c r="J521" s="10">
        <v>117</v>
      </c>
      <c r="K521" s="10">
        <v>153</v>
      </c>
      <c r="L521" s="10">
        <v>36</v>
      </c>
      <c r="M521" s="10">
        <v>-135</v>
      </c>
      <c r="N521" s="10">
        <v>8</v>
      </c>
      <c r="O521" s="10">
        <v>6.22</v>
      </c>
      <c r="P521" s="11">
        <v>1.6821333260230293</v>
      </c>
      <c r="Q521" s="22">
        <v>1.6671297764544222</v>
      </c>
      <c r="R521" s="12">
        <v>15</v>
      </c>
      <c r="S521" s="12" t="s">
        <v>110</v>
      </c>
      <c r="T521" s="10" t="s">
        <v>99</v>
      </c>
      <c r="U521" s="12">
        <v>36</v>
      </c>
      <c r="V521" s="16">
        <v>1.65</v>
      </c>
      <c r="W521" s="16"/>
      <c r="X521" s="15" t="s">
        <v>192</v>
      </c>
      <c r="Y521" s="12">
        <v>9</v>
      </c>
      <c r="Z521" s="16">
        <v>15</v>
      </c>
      <c r="AA521" s="16" t="s">
        <v>110</v>
      </c>
      <c r="AB521" s="16" t="s">
        <v>192</v>
      </c>
      <c r="AC521" s="16" t="s">
        <v>121</v>
      </c>
      <c r="AD521" s="16" t="s">
        <v>99</v>
      </c>
      <c r="AE521" s="16">
        <v>1.6821333260230293</v>
      </c>
      <c r="AF521" s="16">
        <v>1.65</v>
      </c>
      <c r="AG521" s="16">
        <v>1.6475</v>
      </c>
      <c r="AH521" s="16">
        <v>231.40044161589793</v>
      </c>
      <c r="AI521" s="16">
        <v>18.770813974651713</v>
      </c>
      <c r="AJ521" s="16">
        <v>1.6348856253388371</v>
      </c>
      <c r="AK521" s="16">
        <f t="shared" si="43"/>
        <v>11.481423338566195</v>
      </c>
      <c r="AL521" s="10" t="s">
        <v>99</v>
      </c>
      <c r="AM521" s="10">
        <v>6</v>
      </c>
      <c r="AN521" s="10">
        <v>117</v>
      </c>
      <c r="AO521" s="10">
        <v>153</v>
      </c>
      <c r="AP521" s="10">
        <v>36</v>
      </c>
      <c r="AQ521" s="10">
        <v>-135</v>
      </c>
      <c r="AR521" s="17">
        <v>8</v>
      </c>
      <c r="AS521" s="10">
        <v>6.3</v>
      </c>
      <c r="AT521" s="16">
        <v>1.6821333260230293</v>
      </c>
      <c r="AU521" s="16">
        <v>19.66037060255892</v>
      </c>
      <c r="AV521" s="16">
        <v>3.1659094902414227</v>
      </c>
      <c r="AW521" s="16">
        <f t="shared" si="44"/>
        <v>6.2100229533282327</v>
      </c>
      <c r="AX521" s="10" t="s">
        <v>99</v>
      </c>
      <c r="AY521" s="10">
        <v>117</v>
      </c>
      <c r="AZ521" s="10">
        <v>149</v>
      </c>
      <c r="BA521" s="10">
        <v>32</v>
      </c>
      <c r="BB521" s="10">
        <v>-133</v>
      </c>
      <c r="BC521" s="10">
        <v>8</v>
      </c>
      <c r="BD521" s="16">
        <v>1.652126226885815</v>
      </c>
      <c r="BE521" s="18">
        <f t="shared" si="42"/>
        <v>1.6671297764544222</v>
      </c>
      <c r="BF521" s="16">
        <v>1.6671297764544222</v>
      </c>
      <c r="BG521" s="16">
        <v>1.6671297764544222</v>
      </c>
      <c r="BH521" s="20">
        <f t="shared" si="45"/>
        <v>-3.0007099137214333E-2</v>
      </c>
      <c r="BI521" s="10">
        <v>-133</v>
      </c>
    </row>
    <row r="522" spans="1:61" x14ac:dyDescent="0.25">
      <c r="A522" s="10">
        <v>135</v>
      </c>
      <c r="B522" s="10">
        <v>17</v>
      </c>
      <c r="C522" s="10" t="s">
        <v>110</v>
      </c>
      <c r="D522" s="10">
        <v>493720.1532</v>
      </c>
      <c r="E522" s="10">
        <v>5180741.6229999904</v>
      </c>
      <c r="F522" s="10" t="s">
        <v>78</v>
      </c>
      <c r="G522" s="10" t="s">
        <v>139</v>
      </c>
      <c r="H522" s="10">
        <v>4</v>
      </c>
      <c r="I522" s="10" t="s">
        <v>86</v>
      </c>
      <c r="J522" s="10">
        <v>0</v>
      </c>
      <c r="K522" s="10">
        <v>10</v>
      </c>
      <c r="L522" s="10">
        <v>10</v>
      </c>
      <c r="M522" s="10">
        <v>-5</v>
      </c>
      <c r="N522" s="10">
        <v>1</v>
      </c>
      <c r="O522" s="10">
        <v>5.4</v>
      </c>
      <c r="P522" s="11">
        <v>1.1882127052000386</v>
      </c>
      <c r="Q522" s="11">
        <v>1.1882127052000386</v>
      </c>
      <c r="R522" s="12">
        <v>17</v>
      </c>
      <c r="S522" s="12" t="s">
        <v>110</v>
      </c>
      <c r="T522" s="10" t="s">
        <v>78</v>
      </c>
      <c r="U522" s="13">
        <v>10</v>
      </c>
      <c r="V522" s="16">
        <v>1.1399999999999999</v>
      </c>
      <c r="W522" s="16"/>
      <c r="X522" s="15" t="s">
        <v>139</v>
      </c>
      <c r="Y522" s="12">
        <v>2</v>
      </c>
      <c r="Z522" s="16">
        <v>17</v>
      </c>
      <c r="AA522" s="16" t="s">
        <v>110</v>
      </c>
      <c r="AB522" s="16" t="s">
        <v>139</v>
      </c>
      <c r="AC522" s="16" t="s">
        <v>86</v>
      </c>
      <c r="AD522" s="16" t="s">
        <v>78</v>
      </c>
      <c r="AE522" s="16">
        <v>1.1882127052000386</v>
      </c>
      <c r="AF522" s="16">
        <v>1.1399999999999999</v>
      </c>
      <c r="AG522" s="16">
        <v>1.1472807</v>
      </c>
      <c r="AH522" s="16">
        <v>11.882127052000387</v>
      </c>
      <c r="AI522" s="16">
        <v>28.556315944072534</v>
      </c>
      <c r="AJ522" s="16">
        <v>1.9263304376703028</v>
      </c>
      <c r="AK522" s="16">
        <f t="shared" si="43"/>
        <v>14.824204293116212</v>
      </c>
      <c r="AL522" s="10" t="s">
        <v>78</v>
      </c>
      <c r="AM522" s="10">
        <v>1</v>
      </c>
      <c r="AN522" s="10" t="s">
        <v>63</v>
      </c>
      <c r="AO522" s="10" t="s">
        <v>64</v>
      </c>
      <c r="AP522" s="10">
        <v>10</v>
      </c>
      <c r="AQ522" s="10">
        <v>-5</v>
      </c>
      <c r="AR522" s="17" t="s">
        <v>65</v>
      </c>
      <c r="AS522" s="10">
        <v>5.25</v>
      </c>
      <c r="AT522" s="18">
        <v>0.95738373625321027</v>
      </c>
      <c r="AU522" s="18">
        <v>42.427131869607344</v>
      </c>
      <c r="AV522" s="18">
        <v>2.5962289291786065</v>
      </c>
      <c r="AW522" s="18">
        <f t="shared" si="44"/>
        <v>16.341830026148894</v>
      </c>
      <c r="AX522" s="19" t="s">
        <v>78</v>
      </c>
      <c r="AY522" s="19">
        <v>0</v>
      </c>
      <c r="AZ522" s="19">
        <v>10</v>
      </c>
      <c r="BA522" s="19">
        <v>10</v>
      </c>
      <c r="BB522" s="19">
        <v>-5</v>
      </c>
      <c r="BC522" s="19">
        <v>1</v>
      </c>
      <c r="BD522" s="18">
        <v>1.1367044833001041</v>
      </c>
      <c r="BE522" s="16">
        <f t="shared" si="42"/>
        <v>1.0470441097766572</v>
      </c>
      <c r="BF522" s="16">
        <v>0.95738373625321027</v>
      </c>
      <c r="BG522" s="16">
        <v>1.1367044833001041</v>
      </c>
      <c r="BH522" s="20">
        <f t="shared" si="45"/>
        <v>0.17932074704689382</v>
      </c>
      <c r="BI522" s="10">
        <v>-5</v>
      </c>
    </row>
    <row r="523" spans="1:61" x14ac:dyDescent="0.25">
      <c r="A523" s="10">
        <v>135</v>
      </c>
      <c r="B523" s="10">
        <v>17</v>
      </c>
      <c r="C523" s="10" t="s">
        <v>110</v>
      </c>
      <c r="D523" s="10">
        <v>493720.1532</v>
      </c>
      <c r="E523" s="10">
        <v>5180741.6229999904</v>
      </c>
      <c r="F523" s="10" t="s">
        <v>78</v>
      </c>
      <c r="G523" s="10" t="s">
        <v>139</v>
      </c>
      <c r="H523" s="10">
        <v>4</v>
      </c>
      <c r="I523" s="10" t="s">
        <v>86</v>
      </c>
      <c r="J523" s="10">
        <v>10</v>
      </c>
      <c r="K523" s="10">
        <v>20</v>
      </c>
      <c r="L523" s="10">
        <v>10</v>
      </c>
      <c r="M523" s="10">
        <v>-15</v>
      </c>
      <c r="N523" s="10">
        <v>2</v>
      </c>
      <c r="O523" s="10">
        <v>5.54</v>
      </c>
      <c r="P523" s="11">
        <v>1.1882127052000386</v>
      </c>
      <c r="Q523" s="11">
        <v>1.1882127052000386</v>
      </c>
      <c r="R523" s="12">
        <v>17</v>
      </c>
      <c r="S523" s="12" t="s">
        <v>110</v>
      </c>
      <c r="T523" s="10" t="s">
        <v>102</v>
      </c>
      <c r="U523" s="21">
        <v>10</v>
      </c>
      <c r="V523" s="16">
        <v>1.1399999999999999</v>
      </c>
      <c r="W523" s="16"/>
      <c r="X523" s="15" t="s">
        <v>139</v>
      </c>
      <c r="Y523" s="12">
        <v>3</v>
      </c>
      <c r="Z523" s="16">
        <v>17</v>
      </c>
      <c r="AA523" s="16" t="s">
        <v>110</v>
      </c>
      <c r="AB523" s="16" t="s">
        <v>139</v>
      </c>
      <c r="AC523" s="16" t="s">
        <v>86</v>
      </c>
      <c r="AD523" s="16" t="s">
        <v>102</v>
      </c>
      <c r="AE523" s="16">
        <v>1.1882127052000386</v>
      </c>
      <c r="AF523" s="16">
        <v>1.1399999999999999</v>
      </c>
      <c r="AG523" s="16">
        <v>1.1659999999999999</v>
      </c>
      <c r="AH523" s="16">
        <v>23.764254104000774</v>
      </c>
      <c r="AI523" s="16">
        <v>26.253559721394851</v>
      </c>
      <c r="AJ523" s="16">
        <v>1.7977658229676583</v>
      </c>
      <c r="AK523" s="16">
        <f t="shared" si="43"/>
        <v>14.603436880370126</v>
      </c>
      <c r="AL523" s="10" t="s">
        <v>102</v>
      </c>
      <c r="AM523" s="10">
        <v>2</v>
      </c>
      <c r="AN523" s="10" t="s">
        <v>64</v>
      </c>
      <c r="AO523" s="10" t="s">
        <v>68</v>
      </c>
      <c r="AP523" s="10">
        <v>10</v>
      </c>
      <c r="AQ523" s="10">
        <v>-15</v>
      </c>
      <c r="AR523" s="17" t="s">
        <v>69</v>
      </c>
      <c r="AS523" s="10">
        <v>5.57</v>
      </c>
      <c r="AT523" s="18">
        <v>1.2970304308468117</v>
      </c>
      <c r="AU523" s="18">
        <v>29.603422553647629</v>
      </c>
      <c r="AV523" s="18">
        <v>2.278493357868594</v>
      </c>
      <c r="AW523" s="18">
        <f t="shared" si="44"/>
        <v>12.992542835999318</v>
      </c>
      <c r="AX523" s="19" t="s">
        <v>102</v>
      </c>
      <c r="AY523" s="19">
        <v>10</v>
      </c>
      <c r="AZ523" s="19">
        <v>20</v>
      </c>
      <c r="BA523" s="19">
        <v>10</v>
      </c>
      <c r="BB523" s="19">
        <v>-15</v>
      </c>
      <c r="BC523" s="19">
        <v>2</v>
      </c>
      <c r="BD523" s="18">
        <v>1.338285371491081</v>
      </c>
      <c r="BE523" s="16">
        <f t="shared" si="42"/>
        <v>1.3176579011689462</v>
      </c>
      <c r="BF523" s="16">
        <v>1.2970304308468117</v>
      </c>
      <c r="BG523" s="16">
        <v>1.338285371491081</v>
      </c>
      <c r="BH523" s="20">
        <f t="shared" si="45"/>
        <v>4.1254940644269267E-2</v>
      </c>
      <c r="BI523" s="10">
        <v>-15</v>
      </c>
    </row>
    <row r="524" spans="1:61" x14ac:dyDescent="0.25">
      <c r="A524" s="10">
        <v>135</v>
      </c>
      <c r="B524" s="10">
        <v>17</v>
      </c>
      <c r="C524" s="10" t="s">
        <v>110</v>
      </c>
      <c r="D524" s="10">
        <v>493720.1532</v>
      </c>
      <c r="E524" s="10">
        <v>5180741.6229999904</v>
      </c>
      <c r="F524" s="10" t="s">
        <v>78</v>
      </c>
      <c r="G524" s="10" t="s">
        <v>139</v>
      </c>
      <c r="H524" s="10">
        <v>4</v>
      </c>
      <c r="I524" s="10" t="s">
        <v>86</v>
      </c>
      <c r="J524" s="10">
        <v>20</v>
      </c>
      <c r="K524" s="10">
        <v>30</v>
      </c>
      <c r="L524" s="10">
        <v>10</v>
      </c>
      <c r="M524" s="10">
        <v>-25</v>
      </c>
      <c r="N524" s="10">
        <v>3</v>
      </c>
      <c r="O524" s="10">
        <v>6.13</v>
      </c>
      <c r="P524" s="11">
        <v>1.1882127052000386</v>
      </c>
      <c r="Q524" s="11">
        <v>1.1882127052000386</v>
      </c>
      <c r="R524" s="12">
        <v>17</v>
      </c>
      <c r="S524" s="12" t="s">
        <v>110</v>
      </c>
      <c r="T524" s="10" t="s">
        <v>103</v>
      </c>
      <c r="U524" s="13">
        <v>10</v>
      </c>
      <c r="V524" s="16">
        <v>1.1399999999999999</v>
      </c>
      <c r="W524" s="16"/>
      <c r="X524" s="15" t="s">
        <v>139</v>
      </c>
      <c r="Y524" s="12">
        <v>4</v>
      </c>
      <c r="Z524" s="16">
        <v>17</v>
      </c>
      <c r="AA524" s="16" t="s">
        <v>110</v>
      </c>
      <c r="AB524" s="16" t="s">
        <v>139</v>
      </c>
      <c r="AC524" s="16" t="s">
        <v>86</v>
      </c>
      <c r="AD524" s="16" t="s">
        <v>103</v>
      </c>
      <c r="AE524" s="16">
        <v>1.1882127052000386</v>
      </c>
      <c r="AF524" s="16">
        <v>1.1399999999999999</v>
      </c>
      <c r="AG524" s="16">
        <v>1.2169231</v>
      </c>
      <c r="AH524" s="16">
        <v>35.646381156001162</v>
      </c>
      <c r="AI524" s="16">
        <v>20.073789868916407</v>
      </c>
      <c r="AJ524" s="16">
        <v>1.6979548611477524</v>
      </c>
      <c r="AK524" s="16">
        <f t="shared" si="43"/>
        <v>11.822334225862338</v>
      </c>
      <c r="AL524" s="10" t="s">
        <v>103</v>
      </c>
      <c r="AM524" s="10">
        <v>2</v>
      </c>
      <c r="AN524" s="10" t="s">
        <v>68</v>
      </c>
      <c r="AO524" s="10" t="s">
        <v>70</v>
      </c>
      <c r="AP524" s="10">
        <v>10</v>
      </c>
      <c r="AQ524" s="10">
        <v>-25</v>
      </c>
      <c r="AR524" s="17" t="s">
        <v>71</v>
      </c>
      <c r="AS524" s="10">
        <v>6.2</v>
      </c>
      <c r="AT524" s="18">
        <v>1.1882127052000386</v>
      </c>
      <c r="AU524" s="18">
        <v>19.429654155431034</v>
      </c>
      <c r="AV524" s="18">
        <v>1.6996194535181355</v>
      </c>
      <c r="AW524" s="18">
        <f t="shared" si="44"/>
        <v>11.431767337807607</v>
      </c>
      <c r="AX524" s="19" t="s">
        <v>103</v>
      </c>
      <c r="AY524" s="19">
        <v>20</v>
      </c>
      <c r="AZ524" s="19">
        <v>30</v>
      </c>
      <c r="BA524" s="19">
        <v>10</v>
      </c>
      <c r="BB524" s="19">
        <v>-25</v>
      </c>
      <c r="BC524" s="19">
        <v>3</v>
      </c>
      <c r="BD524" s="18">
        <v>1.282354394198705</v>
      </c>
      <c r="BE524" s="16">
        <f t="shared" si="42"/>
        <v>1.2352835496993717</v>
      </c>
      <c r="BF524" s="16">
        <v>1.1882127052000386</v>
      </c>
      <c r="BG524" s="16">
        <v>1.282354394198705</v>
      </c>
      <c r="BH524" s="20">
        <f t="shared" si="45"/>
        <v>9.4141688998666373E-2</v>
      </c>
      <c r="BI524" s="10">
        <v>-25</v>
      </c>
    </row>
    <row r="525" spans="1:61" x14ac:dyDescent="0.25">
      <c r="A525" s="10">
        <v>135</v>
      </c>
      <c r="B525" s="10">
        <v>17</v>
      </c>
      <c r="C525" s="10" t="s">
        <v>110</v>
      </c>
      <c r="D525" s="10">
        <v>493720.1532</v>
      </c>
      <c r="E525" s="10">
        <v>5180741.6229999904</v>
      </c>
      <c r="F525" s="10" t="s">
        <v>103</v>
      </c>
      <c r="G525" s="10" t="s">
        <v>139</v>
      </c>
      <c r="H525" s="10">
        <v>4</v>
      </c>
      <c r="I525" s="10" t="s">
        <v>86</v>
      </c>
      <c r="J525" s="10">
        <v>18</v>
      </c>
      <c r="K525" s="10">
        <v>36</v>
      </c>
      <c r="L525" s="10">
        <v>18</v>
      </c>
      <c r="M525" s="10">
        <v>-27</v>
      </c>
      <c r="N525" s="10">
        <v>4</v>
      </c>
      <c r="O525" s="10">
        <v>5.91</v>
      </c>
      <c r="P525" s="11">
        <v>1.3371829115984815</v>
      </c>
      <c r="Q525" s="22">
        <v>1.2672530505500701</v>
      </c>
      <c r="R525" s="13">
        <v>17</v>
      </c>
      <c r="S525" s="13" t="s">
        <v>110</v>
      </c>
      <c r="T525" s="10" t="s">
        <v>103</v>
      </c>
      <c r="U525" s="12">
        <v>6</v>
      </c>
      <c r="V525" s="16">
        <v>1.32</v>
      </c>
      <c r="W525" s="16"/>
      <c r="X525" s="15" t="s">
        <v>139</v>
      </c>
      <c r="Y525" s="12">
        <v>5</v>
      </c>
      <c r="Z525" s="16">
        <v>17</v>
      </c>
      <c r="AA525" s="16" t="s">
        <v>110</v>
      </c>
      <c r="AB525" s="16" t="s">
        <v>139</v>
      </c>
      <c r="AC525" s="16" t="s">
        <v>86</v>
      </c>
      <c r="AD525" s="16" t="s">
        <v>103</v>
      </c>
      <c r="AE525" s="16">
        <v>1.3371829115984815</v>
      </c>
      <c r="AF525" s="16">
        <v>1.32</v>
      </c>
      <c r="AG525" s="16">
        <v>1.2169231</v>
      </c>
      <c r="AH525" s="16">
        <v>43.669478625592049</v>
      </c>
      <c r="AI525" s="16">
        <v>30.092956907590011</v>
      </c>
      <c r="AJ525" s="16">
        <v>2.4998602880852174</v>
      </c>
      <c r="AK525" s="16">
        <f t="shared" si="43"/>
        <v>12.037855495772481</v>
      </c>
      <c r="AL525" s="10" t="s">
        <v>103</v>
      </c>
      <c r="AM525" s="10">
        <v>2</v>
      </c>
      <c r="AN525" s="10">
        <v>30</v>
      </c>
      <c r="AO525" s="10">
        <v>36</v>
      </c>
      <c r="AP525" s="10">
        <v>6</v>
      </c>
      <c r="AQ525" s="10">
        <v>-33</v>
      </c>
      <c r="AR525" s="17">
        <v>4</v>
      </c>
      <c r="AS525" s="10">
        <v>5.6</v>
      </c>
      <c r="AT525" s="16">
        <v>1.3371829115984815</v>
      </c>
      <c r="AU525" s="16">
        <v>11.831661838405683</v>
      </c>
      <c r="AV525" s="16">
        <v>1.1186604801850575</v>
      </c>
      <c r="AW525" s="16">
        <f t="shared" si="44"/>
        <v>10.576633436132827</v>
      </c>
      <c r="AX525" s="10" t="s">
        <v>103</v>
      </c>
      <c r="AY525" s="10">
        <v>30</v>
      </c>
      <c r="AZ525" s="10">
        <v>36</v>
      </c>
      <c r="BA525" s="10">
        <v>6</v>
      </c>
      <c r="BB525" s="10">
        <v>-33</v>
      </c>
      <c r="BC525" s="10">
        <v>4</v>
      </c>
      <c r="BD525" s="16">
        <v>1.1973231895016587</v>
      </c>
      <c r="BE525" s="18">
        <f t="shared" si="42"/>
        <v>1.2672530505500701</v>
      </c>
      <c r="BF525" s="16">
        <v>1.2672530505500701</v>
      </c>
      <c r="BG525" s="16">
        <v>1.2672530505500701</v>
      </c>
      <c r="BH525" s="20">
        <f t="shared" si="45"/>
        <v>-0.13985972209682274</v>
      </c>
      <c r="BI525" s="10">
        <v>-33</v>
      </c>
    </row>
    <row r="526" spans="1:61" x14ac:dyDescent="0.25">
      <c r="A526" s="10">
        <v>135</v>
      </c>
      <c r="B526" s="10">
        <v>17</v>
      </c>
      <c r="C526" s="10" t="s">
        <v>110</v>
      </c>
      <c r="D526" s="10">
        <v>493720.1532</v>
      </c>
      <c r="E526" s="10">
        <v>5180741.6229999904</v>
      </c>
      <c r="F526" s="10" t="s">
        <v>104</v>
      </c>
      <c r="G526" s="10" t="s">
        <v>139</v>
      </c>
      <c r="H526" s="10">
        <v>4</v>
      </c>
      <c r="I526" s="10" t="s">
        <v>86</v>
      </c>
      <c r="J526" s="10">
        <v>36</v>
      </c>
      <c r="K526" s="10">
        <v>64</v>
      </c>
      <c r="L526" s="10">
        <v>28</v>
      </c>
      <c r="M526" s="10">
        <v>-50</v>
      </c>
      <c r="N526" s="10">
        <v>5</v>
      </c>
      <c r="O526" s="10">
        <v>6.18</v>
      </c>
      <c r="P526" s="11">
        <v>1.3343690153328729</v>
      </c>
      <c r="Q526" s="22">
        <v>1.2743881012018603</v>
      </c>
      <c r="R526" s="12">
        <v>17</v>
      </c>
      <c r="S526" s="12" t="s">
        <v>110</v>
      </c>
      <c r="T526" s="10" t="s">
        <v>104</v>
      </c>
      <c r="U526" s="12">
        <v>28</v>
      </c>
      <c r="V526" s="16">
        <v>1.32</v>
      </c>
      <c r="W526" s="16"/>
      <c r="X526" s="15" t="s">
        <v>139</v>
      </c>
      <c r="Y526" s="12">
        <v>6</v>
      </c>
      <c r="Z526" s="16">
        <v>17</v>
      </c>
      <c r="AA526" s="16" t="s">
        <v>110</v>
      </c>
      <c r="AB526" s="16" t="s">
        <v>139</v>
      </c>
      <c r="AC526" s="16" t="s">
        <v>86</v>
      </c>
      <c r="AD526" s="16" t="s">
        <v>104</v>
      </c>
      <c r="AE526" s="16">
        <v>1.3343690153328729</v>
      </c>
      <c r="AF526" s="16">
        <v>1.32</v>
      </c>
      <c r="AG526" s="16">
        <v>1.3510017000000001</v>
      </c>
      <c r="AH526" s="16">
        <v>81.031811054912481</v>
      </c>
      <c r="AI526" s="16">
        <v>46.768987825096282</v>
      </c>
      <c r="AJ526" s="16">
        <v>4.3951846175605098</v>
      </c>
      <c r="AK526" s="16">
        <f t="shared" si="43"/>
        <v>10.640960936711414</v>
      </c>
      <c r="AL526" s="10" t="s">
        <v>104</v>
      </c>
      <c r="AM526" s="10">
        <v>2</v>
      </c>
      <c r="AN526" s="10">
        <v>36</v>
      </c>
      <c r="AO526" s="10">
        <v>64</v>
      </c>
      <c r="AP526" s="10">
        <v>28</v>
      </c>
      <c r="AQ526" s="10">
        <v>-50</v>
      </c>
      <c r="AR526" s="17">
        <v>5</v>
      </c>
      <c r="AS526" s="10">
        <v>5.98</v>
      </c>
      <c r="AT526" s="16">
        <v>1.3343690153328729</v>
      </c>
      <c r="AU526" s="16">
        <v>32.634876507038527</v>
      </c>
      <c r="AV526" s="16">
        <v>3.6013552228621974</v>
      </c>
      <c r="AW526" s="16">
        <f t="shared" si="44"/>
        <v>9.0618321402635136</v>
      </c>
      <c r="AX526" s="10" t="s">
        <v>104</v>
      </c>
      <c r="AY526" s="10">
        <v>36</v>
      </c>
      <c r="AZ526" s="10">
        <v>64</v>
      </c>
      <c r="BA526" s="10">
        <v>28</v>
      </c>
      <c r="BB526" s="10">
        <v>-50</v>
      </c>
      <c r="BC526" s="10">
        <v>5</v>
      </c>
      <c r="BD526" s="16">
        <v>1.2144071870708477</v>
      </c>
      <c r="BE526" s="18">
        <f t="shared" si="42"/>
        <v>1.2743881012018603</v>
      </c>
      <c r="BF526" s="16">
        <v>1.2743881012018603</v>
      </c>
      <c r="BG526" s="16">
        <v>1.2743881012018603</v>
      </c>
      <c r="BH526" s="20">
        <f t="shared" si="45"/>
        <v>-0.11996182826202517</v>
      </c>
      <c r="BI526" s="10">
        <v>-50</v>
      </c>
    </row>
    <row r="527" spans="1:61" x14ac:dyDescent="0.25">
      <c r="A527" s="10">
        <v>135</v>
      </c>
      <c r="B527" s="10">
        <v>17</v>
      </c>
      <c r="C527" s="10" t="s">
        <v>110</v>
      </c>
      <c r="D527" s="10">
        <v>493720.1532</v>
      </c>
      <c r="E527" s="10">
        <v>5180741.6229999904</v>
      </c>
      <c r="F527" s="10" t="s">
        <v>129</v>
      </c>
      <c r="G527" s="10" t="s">
        <v>139</v>
      </c>
      <c r="H527" s="10">
        <v>4</v>
      </c>
      <c r="I527" s="10" t="s">
        <v>86</v>
      </c>
      <c r="J527" s="10">
        <v>64</v>
      </c>
      <c r="K527" s="10">
        <v>86</v>
      </c>
      <c r="L527" s="10">
        <v>22</v>
      </c>
      <c r="M527" s="10">
        <v>-75</v>
      </c>
      <c r="N527" s="10">
        <v>6</v>
      </c>
      <c r="O527" s="10">
        <v>6.35</v>
      </c>
      <c r="P527" s="11">
        <v>1.5844441223235048</v>
      </c>
      <c r="Q527" s="22">
        <v>1.5126468582511599</v>
      </c>
      <c r="R527" s="12">
        <v>17</v>
      </c>
      <c r="S527" s="12" t="s">
        <v>110</v>
      </c>
      <c r="T527" s="10" t="s">
        <v>129</v>
      </c>
      <c r="U527" s="12">
        <v>22</v>
      </c>
      <c r="V527" s="16">
        <v>1.41</v>
      </c>
      <c r="W527" s="16"/>
      <c r="X527" s="15" t="s">
        <v>139</v>
      </c>
      <c r="Y527" s="12">
        <v>7</v>
      </c>
      <c r="Z527" s="16">
        <v>17</v>
      </c>
      <c r="AA527" s="16" t="s">
        <v>110</v>
      </c>
      <c r="AB527" s="16" t="s">
        <v>139</v>
      </c>
      <c r="AC527" s="16" t="s">
        <v>86</v>
      </c>
      <c r="AD527" s="16" t="s">
        <v>129</v>
      </c>
      <c r="AE527" s="16">
        <v>1.5844441223235048</v>
      </c>
      <c r="AF527" s="16">
        <v>1.41</v>
      </c>
      <c r="AG527" s="16">
        <v>1.3798429000000001</v>
      </c>
      <c r="AH527" s="16">
        <v>115.88958174602959</v>
      </c>
      <c r="AI527" s="16">
        <v>18.635051612891221</v>
      </c>
      <c r="AJ527" s="16">
        <v>1.8040383013853443</v>
      </c>
      <c r="AK527" s="16">
        <f t="shared" si="43"/>
        <v>10.329631914456098</v>
      </c>
      <c r="AL527" s="10" t="s">
        <v>129</v>
      </c>
      <c r="AM527" s="10">
        <v>7</v>
      </c>
      <c r="AN527" s="10">
        <v>64</v>
      </c>
      <c r="AO527" s="10">
        <v>86</v>
      </c>
      <c r="AP527" s="10">
        <v>22</v>
      </c>
      <c r="AQ527" s="10">
        <v>-75</v>
      </c>
      <c r="AR527" s="17">
        <v>6</v>
      </c>
      <c r="AS527" s="10">
        <v>6.19</v>
      </c>
      <c r="AT527" s="16">
        <v>1.5844441223235048</v>
      </c>
      <c r="AU527" s="16">
        <v>14.029206970053899</v>
      </c>
      <c r="AV527" s="16">
        <v>1.6560926855349734</v>
      </c>
      <c r="AW527" s="16">
        <f t="shared" si="44"/>
        <v>8.4712692064828463</v>
      </c>
      <c r="AX527" s="10" t="s">
        <v>129</v>
      </c>
      <c r="AY527" s="10">
        <v>64</v>
      </c>
      <c r="AZ527" s="10">
        <v>86</v>
      </c>
      <c r="BA527" s="10">
        <v>22</v>
      </c>
      <c r="BB527" s="10">
        <v>-75</v>
      </c>
      <c r="BC527" s="10">
        <v>6</v>
      </c>
      <c r="BD527" s="16">
        <v>1.4408495941788149</v>
      </c>
      <c r="BE527" s="18">
        <f t="shared" si="42"/>
        <v>1.5126468582511599</v>
      </c>
      <c r="BF527" s="16">
        <v>1.5126468582511599</v>
      </c>
      <c r="BG527" s="16">
        <v>1.5126468582511599</v>
      </c>
      <c r="BH527" s="20">
        <f t="shared" si="45"/>
        <v>-0.14359452814468998</v>
      </c>
      <c r="BI527" s="10">
        <v>-75</v>
      </c>
    </row>
    <row r="528" spans="1:61" x14ac:dyDescent="0.25">
      <c r="A528" s="10">
        <v>135</v>
      </c>
      <c r="B528" s="10">
        <v>17</v>
      </c>
      <c r="C528" s="10" t="s">
        <v>110</v>
      </c>
      <c r="D528" s="10">
        <v>493720.1532</v>
      </c>
      <c r="E528" s="10">
        <v>5180741.6229999904</v>
      </c>
      <c r="F528" s="10" t="s">
        <v>130</v>
      </c>
      <c r="G528" s="10" t="s">
        <v>139</v>
      </c>
      <c r="H528" s="10">
        <v>4</v>
      </c>
      <c r="I528" s="10" t="s">
        <v>86</v>
      </c>
      <c r="J528" s="10">
        <v>86</v>
      </c>
      <c r="K528" s="10">
        <v>114</v>
      </c>
      <c r="L528" s="10">
        <v>28</v>
      </c>
      <c r="M528" s="10">
        <v>-100</v>
      </c>
      <c r="N528" s="10">
        <v>7</v>
      </c>
      <c r="O528" s="10">
        <v>6.43</v>
      </c>
      <c r="P528" s="11">
        <v>1.6862377333345899</v>
      </c>
      <c r="Q528" s="22">
        <v>1.6171906353415131</v>
      </c>
      <c r="R528" s="12">
        <v>17</v>
      </c>
      <c r="S528" s="12" t="s">
        <v>110</v>
      </c>
      <c r="T528" s="10" t="s">
        <v>130</v>
      </c>
      <c r="U528" s="12">
        <v>28</v>
      </c>
      <c r="V528" s="16">
        <v>1.48</v>
      </c>
      <c r="W528" s="16"/>
      <c r="X528" s="15" t="s">
        <v>139</v>
      </c>
      <c r="Y528" s="12">
        <v>8</v>
      </c>
      <c r="Z528" s="16">
        <v>17</v>
      </c>
      <c r="AA528" s="16" t="s">
        <v>110</v>
      </c>
      <c r="AB528" s="16" t="s">
        <v>139</v>
      </c>
      <c r="AC528" s="16" t="s">
        <v>86</v>
      </c>
      <c r="AD528" s="16" t="s">
        <v>130</v>
      </c>
      <c r="AE528" s="16">
        <v>1.6862377333345899</v>
      </c>
      <c r="AF528" s="16">
        <v>1.48</v>
      </c>
      <c r="AG528" s="16">
        <v>1.4630159</v>
      </c>
      <c r="AH528" s="16">
        <v>163.10423827939812</v>
      </c>
      <c r="AI528" s="16">
        <v>16.726439729132142</v>
      </c>
      <c r="AJ528" s="16">
        <v>2.1286741977253616</v>
      </c>
      <c r="AK528" s="16">
        <f t="shared" si="43"/>
        <v>7.8576795580110481</v>
      </c>
      <c r="AL528" s="10" t="s">
        <v>130</v>
      </c>
      <c r="AM528" s="10">
        <v>7</v>
      </c>
      <c r="AN528" s="10">
        <v>86</v>
      </c>
      <c r="AO528" s="10">
        <v>114</v>
      </c>
      <c r="AP528" s="10">
        <v>28</v>
      </c>
      <c r="AQ528" s="10">
        <v>-100</v>
      </c>
      <c r="AR528" s="17">
        <v>7</v>
      </c>
      <c r="AS528" s="10">
        <v>6.33</v>
      </c>
      <c r="AT528" s="16">
        <v>1.6862377333345899</v>
      </c>
      <c r="AU528" s="16">
        <v>15.27299709541405</v>
      </c>
      <c r="AV528" s="16">
        <v>2.4315548114684788</v>
      </c>
      <c r="AW528" s="16">
        <f t="shared" si="44"/>
        <v>6.2811650485436896</v>
      </c>
      <c r="AX528" s="10" t="s">
        <v>130</v>
      </c>
      <c r="AY528" s="10">
        <v>86</v>
      </c>
      <c r="AZ528" s="10">
        <v>114</v>
      </c>
      <c r="BA528" s="10">
        <v>28</v>
      </c>
      <c r="BB528" s="10">
        <v>-100</v>
      </c>
      <c r="BC528" s="10">
        <v>7</v>
      </c>
      <c r="BD528" s="16">
        <v>1.548143537348436</v>
      </c>
      <c r="BE528" s="18">
        <f t="shared" si="42"/>
        <v>1.6171906353415131</v>
      </c>
      <c r="BF528" s="16">
        <v>1.6171906353415131</v>
      </c>
      <c r="BG528" s="16">
        <v>1.6171906353415131</v>
      </c>
      <c r="BH528" s="20">
        <f t="shared" si="45"/>
        <v>-0.13809419598615391</v>
      </c>
      <c r="BI528" s="10">
        <v>-100</v>
      </c>
    </row>
    <row r="529" spans="1:73" x14ac:dyDescent="0.25">
      <c r="A529" s="10">
        <v>135</v>
      </c>
      <c r="B529" s="10">
        <v>17</v>
      </c>
      <c r="C529" s="10" t="s">
        <v>110</v>
      </c>
      <c r="D529" s="10">
        <v>493720.1532</v>
      </c>
      <c r="E529" s="10">
        <v>5180741.6229999904</v>
      </c>
      <c r="F529" s="10" t="s">
        <v>99</v>
      </c>
      <c r="G529" s="10" t="s">
        <v>139</v>
      </c>
      <c r="H529" s="10">
        <v>4</v>
      </c>
      <c r="I529" s="10" t="s">
        <v>86</v>
      </c>
      <c r="J529" s="10">
        <v>114</v>
      </c>
      <c r="K529" s="10">
        <v>153</v>
      </c>
      <c r="L529" s="10">
        <v>39</v>
      </c>
      <c r="M529" s="10">
        <v>-133.5</v>
      </c>
      <c r="N529" s="10">
        <v>8</v>
      </c>
      <c r="O529" s="10">
        <v>6.45</v>
      </c>
      <c r="P529" s="11">
        <v>1.6800901323799222</v>
      </c>
      <c r="Q529" s="22">
        <v>1.6150792123511126</v>
      </c>
      <c r="R529" s="12">
        <v>17</v>
      </c>
      <c r="S529" s="12" t="s">
        <v>110</v>
      </c>
      <c r="T529" s="10" t="s">
        <v>99</v>
      </c>
      <c r="U529" s="12">
        <v>39</v>
      </c>
      <c r="V529" s="16">
        <v>1.5</v>
      </c>
      <c r="W529" s="16"/>
      <c r="X529" s="15" t="s">
        <v>139</v>
      </c>
      <c r="Y529" s="12">
        <v>9</v>
      </c>
      <c r="Z529" s="16">
        <v>17</v>
      </c>
      <c r="AA529" s="16" t="s">
        <v>110</v>
      </c>
      <c r="AB529" s="16" t="s">
        <v>139</v>
      </c>
      <c r="AC529" s="16" t="s">
        <v>86</v>
      </c>
      <c r="AD529" s="16" t="s">
        <v>99</v>
      </c>
      <c r="AE529" s="16">
        <v>1.6800901323799222</v>
      </c>
      <c r="AF529" s="16">
        <v>1.5</v>
      </c>
      <c r="AG529" s="16">
        <v>1.5838462</v>
      </c>
      <c r="AH529" s="16">
        <v>228.62775344221507</v>
      </c>
      <c r="AI529" s="16">
        <v>18.160592104277146</v>
      </c>
      <c r="AJ529" s="16">
        <v>2.2223506180534263</v>
      </c>
      <c r="AK529" s="16">
        <f t="shared" si="43"/>
        <v>8.1717942959802379</v>
      </c>
      <c r="AL529" s="10" t="s">
        <v>99</v>
      </c>
      <c r="AM529" s="10">
        <v>6</v>
      </c>
      <c r="AN529" s="10">
        <v>114</v>
      </c>
      <c r="AO529" s="10">
        <v>153</v>
      </c>
      <c r="AP529" s="10">
        <v>39</v>
      </c>
      <c r="AQ529" s="10">
        <v>-133.5</v>
      </c>
      <c r="AR529" s="17">
        <v>8</v>
      </c>
      <c r="AS529" s="10">
        <v>6.5</v>
      </c>
      <c r="AT529" s="16">
        <v>1.6800901323799222</v>
      </c>
      <c r="AU529" s="16">
        <v>19.457207827598495</v>
      </c>
      <c r="AV529" s="16">
        <v>3.0311178114319124</v>
      </c>
      <c r="AW529" s="16">
        <f t="shared" si="44"/>
        <v>6.4191526156506704</v>
      </c>
      <c r="AX529" s="10" t="s">
        <v>99</v>
      </c>
      <c r="AY529" s="10">
        <v>114</v>
      </c>
      <c r="AZ529" s="10">
        <v>153</v>
      </c>
      <c r="BA529" s="10">
        <v>39</v>
      </c>
      <c r="BB529" s="10">
        <v>-133.5</v>
      </c>
      <c r="BC529" s="10">
        <v>8</v>
      </c>
      <c r="BD529" s="16">
        <v>1.550068292322303</v>
      </c>
      <c r="BE529" s="18">
        <f t="shared" si="42"/>
        <v>1.6150792123511126</v>
      </c>
      <c r="BF529" s="16">
        <v>1.6150792123511126</v>
      </c>
      <c r="BG529" s="16">
        <v>1.6150792123511126</v>
      </c>
      <c r="BH529" s="20">
        <f t="shared" si="45"/>
        <v>-0.13002184005761919</v>
      </c>
      <c r="BI529" s="10">
        <v>-133.5</v>
      </c>
    </row>
    <row r="530" spans="1:73" x14ac:dyDescent="0.25">
      <c r="A530" s="10">
        <v>137</v>
      </c>
      <c r="B530" s="10">
        <v>19</v>
      </c>
      <c r="C530" s="10" t="s">
        <v>110</v>
      </c>
      <c r="D530" s="10">
        <v>493782.143090998</v>
      </c>
      <c r="E530" s="10">
        <v>5180736.3660199903</v>
      </c>
      <c r="F530" s="10" t="s">
        <v>78</v>
      </c>
      <c r="G530" s="10" t="s">
        <v>119</v>
      </c>
      <c r="H530" s="10">
        <v>3</v>
      </c>
      <c r="I530" s="10" t="s">
        <v>120</v>
      </c>
      <c r="J530" s="10">
        <v>0</v>
      </c>
      <c r="K530" s="10">
        <v>10</v>
      </c>
      <c r="L530" s="10">
        <v>10</v>
      </c>
      <c r="M530" s="10">
        <v>-5</v>
      </c>
      <c r="N530" s="10">
        <v>1</v>
      </c>
      <c r="O530" s="10">
        <v>5.48</v>
      </c>
      <c r="P530" s="11">
        <v>1.2796620072054139</v>
      </c>
      <c r="Q530" s="11">
        <v>1.2796620072054139</v>
      </c>
      <c r="R530" s="12">
        <v>19</v>
      </c>
      <c r="S530" s="12" t="s">
        <v>110</v>
      </c>
      <c r="T530" s="10" t="s">
        <v>78</v>
      </c>
      <c r="U530" s="21">
        <v>10</v>
      </c>
      <c r="V530" s="10">
        <v>1.26</v>
      </c>
      <c r="W530" s="16"/>
      <c r="X530" s="15" t="s">
        <v>119</v>
      </c>
      <c r="Y530" s="12">
        <v>2</v>
      </c>
      <c r="Z530" s="16">
        <v>19</v>
      </c>
      <c r="AA530" s="16" t="s">
        <v>110</v>
      </c>
      <c r="AB530" s="16" t="s">
        <v>119</v>
      </c>
      <c r="AC530" s="16" t="s">
        <v>120</v>
      </c>
      <c r="AD530" s="16" t="s">
        <v>78</v>
      </c>
      <c r="AE530" s="16">
        <v>1.2796620072054139</v>
      </c>
      <c r="AF530" s="16">
        <v>1.26</v>
      </c>
      <c r="AG530" s="16">
        <v>1.2511764999999999</v>
      </c>
      <c r="AH530" s="16">
        <v>12.796620072054139</v>
      </c>
      <c r="AI530" s="16">
        <v>24.573349524365565</v>
      </c>
      <c r="AJ530" s="16">
        <v>1.8100819091920581</v>
      </c>
      <c r="AK530" s="16">
        <f t="shared" si="43"/>
        <v>13.575821845174973</v>
      </c>
      <c r="AL530" s="10" t="s">
        <v>78</v>
      </c>
      <c r="AM530" s="10">
        <v>1</v>
      </c>
      <c r="AN530" s="10" t="s">
        <v>63</v>
      </c>
      <c r="AO530" s="10" t="s">
        <v>64</v>
      </c>
      <c r="AP530" s="10">
        <v>10</v>
      </c>
      <c r="AQ530" s="10">
        <v>-5</v>
      </c>
      <c r="AR530" s="17" t="s">
        <v>65</v>
      </c>
      <c r="AS530" s="10">
        <v>5.28</v>
      </c>
      <c r="AT530" s="18">
        <v>1.0555352062638679</v>
      </c>
      <c r="AU530" s="18">
        <v>37.474542732454118</v>
      </c>
      <c r="AV530" s="18">
        <v>2.2069831033912859</v>
      </c>
      <c r="AW530" s="18">
        <f t="shared" si="44"/>
        <v>16.979986242246319</v>
      </c>
      <c r="AX530" s="19" t="s">
        <v>78</v>
      </c>
      <c r="AY530" s="19">
        <v>0</v>
      </c>
      <c r="AZ530" s="19">
        <v>10</v>
      </c>
      <c r="BA530" s="19">
        <v>10</v>
      </c>
      <c r="BB530" s="19">
        <v>-5</v>
      </c>
      <c r="BC530" s="19">
        <v>1</v>
      </c>
      <c r="BD530" s="18">
        <v>1.2866771353459072</v>
      </c>
      <c r="BE530" s="16">
        <f t="shared" si="42"/>
        <v>1.1711061708048875</v>
      </c>
      <c r="BF530" s="16">
        <v>1.0555352062638679</v>
      </c>
      <c r="BG530" s="16">
        <v>1.2866771353459072</v>
      </c>
      <c r="BH530" s="20">
        <f t="shared" si="45"/>
        <v>0.23114192908203934</v>
      </c>
      <c r="BI530" s="10">
        <v>-5</v>
      </c>
    </row>
    <row r="531" spans="1:73" s="31" customFormat="1" x14ac:dyDescent="0.25">
      <c r="A531" s="10">
        <v>137</v>
      </c>
      <c r="B531" s="10">
        <v>19</v>
      </c>
      <c r="C531" s="10" t="s">
        <v>110</v>
      </c>
      <c r="D531" s="10">
        <v>493782.143090998</v>
      </c>
      <c r="E531" s="10">
        <v>5180736.3660199903</v>
      </c>
      <c r="F531" s="10" t="s">
        <v>103</v>
      </c>
      <c r="G531" s="10" t="s">
        <v>119</v>
      </c>
      <c r="H531" s="10">
        <v>3</v>
      </c>
      <c r="I531" s="10" t="s">
        <v>120</v>
      </c>
      <c r="J531" s="10">
        <v>10</v>
      </c>
      <c r="K531" s="10">
        <v>20</v>
      </c>
      <c r="L531" s="10">
        <v>10</v>
      </c>
      <c r="M531" s="10">
        <v>-15</v>
      </c>
      <c r="N531" s="10">
        <v>2</v>
      </c>
      <c r="O531" s="10">
        <v>5.52</v>
      </c>
      <c r="P531" s="11">
        <v>1.2796620072054139</v>
      </c>
      <c r="Q531" s="11">
        <v>1.2796620072054139</v>
      </c>
      <c r="R531" s="12">
        <v>19</v>
      </c>
      <c r="S531" s="12" t="s">
        <v>110</v>
      </c>
      <c r="T531" s="10" t="s">
        <v>102</v>
      </c>
      <c r="U531" s="13">
        <v>10</v>
      </c>
      <c r="V531" s="10">
        <v>1.26</v>
      </c>
      <c r="W531" s="16"/>
      <c r="X531" s="15" t="s">
        <v>119</v>
      </c>
      <c r="Y531" s="12">
        <v>3</v>
      </c>
      <c r="Z531" s="16">
        <v>19</v>
      </c>
      <c r="AA531" s="16" t="s">
        <v>110</v>
      </c>
      <c r="AB531" s="16" t="s">
        <v>119</v>
      </c>
      <c r="AC531" s="16" t="s">
        <v>120</v>
      </c>
      <c r="AD531" s="16" t="s">
        <v>102</v>
      </c>
      <c r="AE531" s="16">
        <v>1.2796620072054139</v>
      </c>
      <c r="AF531" s="16">
        <v>1.26</v>
      </c>
      <c r="AG531" s="16">
        <v>1.2433333</v>
      </c>
      <c r="AH531" s="16">
        <v>25.593240144108279</v>
      </c>
      <c r="AI531" s="16">
        <v>20.008795144663857</v>
      </c>
      <c r="AJ531" s="16">
        <v>1.605591920440633</v>
      </c>
      <c r="AK531" s="16">
        <f t="shared" si="43"/>
        <v>12.461943093966687</v>
      </c>
      <c r="AL531" s="10" t="s">
        <v>102</v>
      </c>
      <c r="AM531" s="10">
        <v>2</v>
      </c>
      <c r="AN531" s="10" t="s">
        <v>64</v>
      </c>
      <c r="AO531" s="10" t="s">
        <v>68</v>
      </c>
      <c r="AP531" s="10">
        <v>10</v>
      </c>
      <c r="AQ531" s="10">
        <v>-15</v>
      </c>
      <c r="AR531" s="17" t="s">
        <v>69</v>
      </c>
      <c r="AS531" s="10">
        <v>5.07</v>
      </c>
      <c r="AT531" s="18">
        <v>1.4000626266935394</v>
      </c>
      <c r="AU531" s="18">
        <v>24.494095654003473</v>
      </c>
      <c r="AV531" s="18">
        <v>1.9724082284858584</v>
      </c>
      <c r="AW531" s="18">
        <f t="shared" si="44"/>
        <v>12.418370244179444</v>
      </c>
      <c r="AX531" s="19" t="s">
        <v>102</v>
      </c>
      <c r="AY531" s="19">
        <v>10</v>
      </c>
      <c r="AZ531" s="19">
        <v>20</v>
      </c>
      <c r="BA531" s="19">
        <v>10</v>
      </c>
      <c r="BB531" s="19">
        <v>-15</v>
      </c>
      <c r="BC531" s="19">
        <v>2</v>
      </c>
      <c r="BD531" s="18">
        <v>1.3673094906222985</v>
      </c>
      <c r="BE531" s="16">
        <f t="shared" si="42"/>
        <v>1.3836860586579189</v>
      </c>
      <c r="BF531" s="16">
        <v>1.4000626266935394</v>
      </c>
      <c r="BG531" s="16">
        <v>1.3673094906222985</v>
      </c>
      <c r="BH531" s="20">
        <f t="shared" si="45"/>
        <v>-3.2753136071240974E-2</v>
      </c>
      <c r="BI531" s="10">
        <v>-15</v>
      </c>
      <c r="BJ531" s="28"/>
      <c r="BK531" s="28"/>
      <c r="BL531" s="28"/>
      <c r="BM531" s="28"/>
      <c r="BN531" s="28"/>
      <c r="BO531" s="28"/>
      <c r="BP531" s="28"/>
      <c r="BQ531" s="28"/>
      <c r="BR531" s="28"/>
      <c r="BS531" s="28"/>
      <c r="BT531" s="28"/>
      <c r="BU531" s="28"/>
    </row>
    <row r="532" spans="1:73" x14ac:dyDescent="0.25">
      <c r="A532" s="10">
        <v>137</v>
      </c>
      <c r="B532" s="10">
        <v>19</v>
      </c>
      <c r="C532" s="10" t="s">
        <v>110</v>
      </c>
      <c r="D532" s="10">
        <v>493782.143090998</v>
      </c>
      <c r="E532" s="10">
        <v>5180736.3660199903</v>
      </c>
      <c r="F532" s="10" t="s">
        <v>103</v>
      </c>
      <c r="G532" s="10" t="s">
        <v>119</v>
      </c>
      <c r="H532" s="10">
        <v>3</v>
      </c>
      <c r="I532" s="10" t="s">
        <v>120</v>
      </c>
      <c r="J532" s="10">
        <v>20</v>
      </c>
      <c r="K532" s="10">
        <v>30</v>
      </c>
      <c r="L532" s="10">
        <v>10</v>
      </c>
      <c r="M532" s="10">
        <v>-25</v>
      </c>
      <c r="N532" s="10">
        <v>3</v>
      </c>
      <c r="O532" s="10">
        <v>6.6</v>
      </c>
      <c r="P532" s="11">
        <v>1.2796620072054139</v>
      </c>
      <c r="Q532" s="11">
        <v>1.2796620072054139</v>
      </c>
      <c r="R532" s="12">
        <v>19</v>
      </c>
      <c r="S532" s="12" t="s">
        <v>110</v>
      </c>
      <c r="T532" s="10" t="s">
        <v>103</v>
      </c>
      <c r="U532" s="13">
        <v>10</v>
      </c>
      <c r="V532" s="10">
        <v>1.26</v>
      </c>
      <c r="W532" s="16"/>
      <c r="X532" s="15" t="s">
        <v>119</v>
      </c>
      <c r="Y532" s="12">
        <v>4</v>
      </c>
      <c r="Z532" s="16">
        <v>19</v>
      </c>
      <c r="AA532" s="16" t="s">
        <v>110</v>
      </c>
      <c r="AB532" s="16" t="s">
        <v>119</v>
      </c>
      <c r="AC532" s="16" t="s">
        <v>120</v>
      </c>
      <c r="AD532" s="16" t="s">
        <v>103</v>
      </c>
      <c r="AE532" s="16">
        <v>1.2796620072054139</v>
      </c>
      <c r="AF532" s="16">
        <v>1.26</v>
      </c>
      <c r="AG532" s="16">
        <v>1.284</v>
      </c>
      <c r="AH532" s="16">
        <v>38.389860216162418</v>
      </c>
      <c r="AI532" s="16">
        <v>14.680515525445852</v>
      </c>
      <c r="AJ532" s="16">
        <v>1.3379820115630801</v>
      </c>
      <c r="AK532" s="16">
        <f t="shared" si="43"/>
        <v>10.972132209980559</v>
      </c>
      <c r="AL532" s="10" t="s">
        <v>103</v>
      </c>
      <c r="AM532" s="10">
        <v>2</v>
      </c>
      <c r="AN532" s="10" t="s">
        <v>68</v>
      </c>
      <c r="AO532" s="10" t="s">
        <v>70</v>
      </c>
      <c r="AP532" s="10">
        <v>10</v>
      </c>
      <c r="AQ532" s="10">
        <v>-25</v>
      </c>
      <c r="AR532" s="17" t="s">
        <v>71</v>
      </c>
      <c r="AS532" s="10">
        <v>5.9</v>
      </c>
      <c r="AT532" s="18">
        <v>1.2796620072054139</v>
      </c>
      <c r="AU532" s="18">
        <v>21.839991476974802</v>
      </c>
      <c r="AV532" s="18">
        <v>1.7216572644941641</v>
      </c>
      <c r="AW532" s="18">
        <f t="shared" si="44"/>
        <v>12.685446707298944</v>
      </c>
      <c r="AX532" s="19" t="s">
        <v>103</v>
      </c>
      <c r="AY532" s="19">
        <v>20</v>
      </c>
      <c r="AZ532" s="19">
        <v>30</v>
      </c>
      <c r="BA532" s="19">
        <v>10</v>
      </c>
      <c r="BB532" s="19">
        <v>-25</v>
      </c>
      <c r="BC532" s="19">
        <v>3</v>
      </c>
      <c r="BD532" s="18">
        <v>1.2482135610565133</v>
      </c>
      <c r="BE532" s="16">
        <f t="shared" si="42"/>
        <v>1.2639377841309636</v>
      </c>
      <c r="BF532" s="16">
        <v>1.2796620072054139</v>
      </c>
      <c r="BG532" s="16">
        <v>1.2482135610565133</v>
      </c>
      <c r="BH532" s="20">
        <f t="shared" si="45"/>
        <v>-3.1448446148900633E-2</v>
      </c>
      <c r="BI532" s="10">
        <v>-25</v>
      </c>
    </row>
    <row r="533" spans="1:73" x14ac:dyDescent="0.25">
      <c r="A533" s="10">
        <v>137</v>
      </c>
      <c r="B533" s="10">
        <v>19</v>
      </c>
      <c r="C533" s="10" t="s">
        <v>110</v>
      </c>
      <c r="D533" s="10">
        <v>493782.143090998</v>
      </c>
      <c r="E533" s="10">
        <v>5180736.3660199903</v>
      </c>
      <c r="F533" s="10" t="s">
        <v>104</v>
      </c>
      <c r="G533" s="10" t="s">
        <v>119</v>
      </c>
      <c r="H533" s="10">
        <v>3</v>
      </c>
      <c r="I533" s="10" t="s">
        <v>120</v>
      </c>
      <c r="J533" s="10">
        <v>30</v>
      </c>
      <c r="K533" s="10">
        <v>45</v>
      </c>
      <c r="L533" s="10">
        <v>15</v>
      </c>
      <c r="M533" s="10">
        <v>-37.5</v>
      </c>
      <c r="N533" s="10">
        <v>4</v>
      </c>
      <c r="O533" s="10">
        <v>6.11</v>
      </c>
      <c r="P533" s="11">
        <v>1.0839128415125405</v>
      </c>
      <c r="Q533" s="22">
        <v>1.1050084785436134</v>
      </c>
      <c r="R533" s="13">
        <v>19</v>
      </c>
      <c r="S533" s="13" t="s">
        <v>110</v>
      </c>
      <c r="T533" s="10" t="s">
        <v>104</v>
      </c>
      <c r="U533" s="12">
        <v>15</v>
      </c>
      <c r="V533" s="10">
        <v>1.35</v>
      </c>
      <c r="W533" s="16"/>
      <c r="X533" s="15" t="s">
        <v>119</v>
      </c>
      <c r="Y533" s="12">
        <v>5</v>
      </c>
      <c r="Z533" s="16">
        <v>19</v>
      </c>
      <c r="AA533" s="16" t="s">
        <v>110</v>
      </c>
      <c r="AB533" s="16" t="s">
        <v>119</v>
      </c>
      <c r="AC533" s="16" t="s">
        <v>120</v>
      </c>
      <c r="AD533" s="16" t="s">
        <v>104</v>
      </c>
      <c r="AE533" s="16">
        <v>1.0839128415125405</v>
      </c>
      <c r="AF533" s="16">
        <v>1.35</v>
      </c>
      <c r="AG533" s="16">
        <v>1.385</v>
      </c>
      <c r="AH533" s="16">
        <v>54.648552838850527</v>
      </c>
      <c r="AI533" s="16">
        <v>30.017355989800205</v>
      </c>
      <c r="AJ533" s="16">
        <v>2.5801878740125184</v>
      </c>
      <c r="AK533" s="16">
        <f t="shared" si="43"/>
        <v>11.633786939367102</v>
      </c>
      <c r="AL533" s="10" t="s">
        <v>104</v>
      </c>
      <c r="AM533" s="10">
        <v>2</v>
      </c>
      <c r="AN533" s="10">
        <v>30</v>
      </c>
      <c r="AO533" s="10">
        <v>45</v>
      </c>
      <c r="AP533" s="10">
        <v>15</v>
      </c>
      <c r="AQ533" s="10">
        <v>-37.5</v>
      </c>
      <c r="AR533" s="17">
        <v>5</v>
      </c>
      <c r="AS533" s="10">
        <v>6.05</v>
      </c>
      <c r="AT533" s="16">
        <v>1.0839128415125405</v>
      </c>
      <c r="AU533" s="16">
        <v>21.872819185302316</v>
      </c>
      <c r="AV533" s="16">
        <v>2.1422453399653851</v>
      </c>
      <c r="AW533" s="16">
        <f t="shared" si="44"/>
        <v>10.210230722525806</v>
      </c>
      <c r="AX533" s="10" t="s">
        <v>104</v>
      </c>
      <c r="AY533" s="10">
        <v>30</v>
      </c>
      <c r="AZ533" s="10">
        <v>45</v>
      </c>
      <c r="BA533" s="10">
        <v>15</v>
      </c>
      <c r="BB533" s="10">
        <v>-37.5</v>
      </c>
      <c r="BC533" s="10">
        <v>4</v>
      </c>
      <c r="BD533" s="16">
        <v>1.1261041155746865</v>
      </c>
      <c r="BE533" s="18">
        <f t="shared" si="42"/>
        <v>1.1050084785436134</v>
      </c>
      <c r="BF533" s="16">
        <v>1.1050084785436134</v>
      </c>
      <c r="BG533" s="16">
        <v>1.1050084785436134</v>
      </c>
      <c r="BH533" s="20">
        <f t="shared" si="45"/>
        <v>4.2191274062145956E-2</v>
      </c>
      <c r="BI533" s="10">
        <v>-37.5</v>
      </c>
    </row>
    <row r="534" spans="1:73" x14ac:dyDescent="0.25">
      <c r="A534" s="10">
        <v>137</v>
      </c>
      <c r="B534" s="10">
        <v>19</v>
      </c>
      <c r="C534" s="10" t="s">
        <v>110</v>
      </c>
      <c r="D534" s="10">
        <v>493782.143090998</v>
      </c>
      <c r="E534" s="10">
        <v>5180736.3660199903</v>
      </c>
      <c r="F534" s="10" t="s">
        <v>83</v>
      </c>
      <c r="G534" s="10" t="s">
        <v>119</v>
      </c>
      <c r="H534" s="10">
        <v>3</v>
      </c>
      <c r="I534" s="10" t="s">
        <v>120</v>
      </c>
      <c r="J534" s="10">
        <v>45</v>
      </c>
      <c r="K534" s="10">
        <v>76</v>
      </c>
      <c r="L534" s="10">
        <v>31</v>
      </c>
      <c r="M534" s="10">
        <v>-60.5</v>
      </c>
      <c r="N534" s="10">
        <v>5</v>
      </c>
      <c r="O534" s="10">
        <v>6.36</v>
      </c>
      <c r="P534" s="11">
        <v>1.3850754886397287</v>
      </c>
      <c r="Q534" s="22">
        <v>1.2795820354219258</v>
      </c>
      <c r="R534" s="12">
        <v>19</v>
      </c>
      <c r="S534" s="12" t="s">
        <v>110</v>
      </c>
      <c r="T534" s="10" t="s">
        <v>83</v>
      </c>
      <c r="U534" s="12">
        <v>31</v>
      </c>
      <c r="V534" s="10">
        <v>1.44</v>
      </c>
      <c r="W534" s="16"/>
      <c r="X534" s="15" t="s">
        <v>119</v>
      </c>
      <c r="Y534" s="12">
        <v>6</v>
      </c>
      <c r="Z534" s="16">
        <v>19</v>
      </c>
      <c r="AA534" s="16" t="s">
        <v>110</v>
      </c>
      <c r="AB534" s="16" t="s">
        <v>119</v>
      </c>
      <c r="AC534" s="16" t="s">
        <v>120</v>
      </c>
      <c r="AD534" s="16" t="s">
        <v>83</v>
      </c>
      <c r="AE534" s="16">
        <v>1.3850754886397287</v>
      </c>
      <c r="AF534" s="16">
        <v>1.44</v>
      </c>
      <c r="AG534" s="16">
        <v>1.4200714000000001</v>
      </c>
      <c r="AH534" s="16">
        <v>97.585892986682126</v>
      </c>
      <c r="AI534" s="16">
        <v>40.939188516288617</v>
      </c>
      <c r="AJ534" s="16">
        <v>4.0006183898142176</v>
      </c>
      <c r="AK534" s="16">
        <f t="shared" si="43"/>
        <v>10.233215100076007</v>
      </c>
      <c r="AL534" s="10" t="s">
        <v>83</v>
      </c>
      <c r="AM534" s="10">
        <v>3</v>
      </c>
      <c r="AN534" s="10">
        <v>45</v>
      </c>
      <c r="AO534" s="10">
        <v>76</v>
      </c>
      <c r="AP534" s="10">
        <v>31</v>
      </c>
      <c r="AQ534" s="10">
        <v>-60.5</v>
      </c>
      <c r="AR534" s="17">
        <v>6</v>
      </c>
      <c r="AS534" s="10">
        <v>6.33</v>
      </c>
      <c r="AT534" s="16">
        <v>1.3850754886397287</v>
      </c>
      <c r="AU534" s="16">
        <v>41.137836222235975</v>
      </c>
      <c r="AV534" s="16">
        <v>4.3808968152832577</v>
      </c>
      <c r="AW534" s="16">
        <f t="shared" si="44"/>
        <v>9.3902773694011579</v>
      </c>
      <c r="AX534" s="10" t="s">
        <v>83</v>
      </c>
      <c r="AY534" s="10">
        <v>45</v>
      </c>
      <c r="AZ534" s="10">
        <v>76</v>
      </c>
      <c r="BA534" s="10">
        <v>31</v>
      </c>
      <c r="BB534" s="10">
        <v>-60.5</v>
      </c>
      <c r="BC534" s="10">
        <v>5</v>
      </c>
      <c r="BD534" s="16">
        <v>1.1740885822041232</v>
      </c>
      <c r="BE534" s="18">
        <f t="shared" si="42"/>
        <v>1.2795820354219258</v>
      </c>
      <c r="BF534" s="16">
        <v>1.2795820354219258</v>
      </c>
      <c r="BG534" s="16">
        <v>1.2795820354219258</v>
      </c>
      <c r="BH534" s="20">
        <f t="shared" si="45"/>
        <v>-0.21098690643560558</v>
      </c>
      <c r="BI534" s="10">
        <v>-60.5</v>
      </c>
    </row>
    <row r="535" spans="1:73" x14ac:dyDescent="0.25">
      <c r="A535" s="10">
        <v>137</v>
      </c>
      <c r="B535" s="10">
        <v>19</v>
      </c>
      <c r="C535" s="10" t="s">
        <v>110</v>
      </c>
      <c r="D535" s="10">
        <v>493782.143090998</v>
      </c>
      <c r="E535" s="10">
        <v>5180736.3660199903</v>
      </c>
      <c r="F535" s="10" t="s">
        <v>89</v>
      </c>
      <c r="G535" s="10" t="s">
        <v>119</v>
      </c>
      <c r="H535" s="10">
        <v>3</v>
      </c>
      <c r="I535" s="10" t="s">
        <v>120</v>
      </c>
      <c r="J535" s="10">
        <v>76</v>
      </c>
      <c r="K535" s="10">
        <v>123</v>
      </c>
      <c r="L535" s="10">
        <v>47</v>
      </c>
      <c r="M535" s="10">
        <v>-99.5</v>
      </c>
      <c r="N535" s="10">
        <v>6</v>
      </c>
      <c r="O535" s="10">
        <v>6.51</v>
      </c>
      <c r="P535" s="11">
        <v>1.6348138601854481</v>
      </c>
      <c r="Q535" s="22">
        <v>1.5644774816173306</v>
      </c>
      <c r="R535" s="12">
        <v>19</v>
      </c>
      <c r="S535" s="12" t="s">
        <v>110</v>
      </c>
      <c r="T535" s="10" t="s">
        <v>89</v>
      </c>
      <c r="U535" s="12">
        <v>47</v>
      </c>
      <c r="V535" s="10">
        <v>1.53</v>
      </c>
      <c r="W535" s="16"/>
      <c r="X535" s="15" t="s">
        <v>119</v>
      </c>
      <c r="Y535" s="12">
        <v>7</v>
      </c>
      <c r="Z535" s="16">
        <v>19</v>
      </c>
      <c r="AA535" s="16" t="s">
        <v>110</v>
      </c>
      <c r="AB535" s="16" t="s">
        <v>119</v>
      </c>
      <c r="AC535" s="16" t="s">
        <v>120</v>
      </c>
      <c r="AD535" s="16" t="s">
        <v>89</v>
      </c>
      <c r="AE535" s="16">
        <v>1.6348138601854481</v>
      </c>
      <c r="AF535" s="16">
        <v>1.53</v>
      </c>
      <c r="AG535" s="16">
        <v>1.548</v>
      </c>
      <c r="AH535" s="16">
        <v>174.42214441539818</v>
      </c>
      <c r="AI535" s="16">
        <v>28.165598116322176</v>
      </c>
      <c r="AJ535" s="16">
        <v>3.1969986496961895</v>
      </c>
      <c r="AK535" s="16">
        <f t="shared" si="43"/>
        <v>8.8100125156445568</v>
      </c>
      <c r="AL535" s="10" t="s">
        <v>89</v>
      </c>
      <c r="AM535" s="10">
        <v>6</v>
      </c>
      <c r="AN535" s="10">
        <v>76</v>
      </c>
      <c r="AO535" s="10">
        <v>123</v>
      </c>
      <c r="AP535" s="10">
        <v>47</v>
      </c>
      <c r="AQ535" s="10">
        <v>-99.5</v>
      </c>
      <c r="AR535" s="17">
        <v>7</v>
      </c>
      <c r="AS535" s="10">
        <v>6.63</v>
      </c>
      <c r="AT535" s="16">
        <v>1.6348138601854481</v>
      </c>
      <c r="AU535" s="16">
        <v>29.532781599141302</v>
      </c>
      <c r="AV535" s="16">
        <v>4.6186270733801225</v>
      </c>
      <c r="AW535" s="16">
        <f t="shared" si="44"/>
        <v>6.3942771585426712</v>
      </c>
      <c r="AX535" s="10" t="s">
        <v>89</v>
      </c>
      <c r="AY535" s="10">
        <v>76</v>
      </c>
      <c r="AZ535" s="10">
        <v>123</v>
      </c>
      <c r="BA535" s="10">
        <v>47</v>
      </c>
      <c r="BB535" s="10">
        <v>-99.5</v>
      </c>
      <c r="BC535" s="10">
        <v>6</v>
      </c>
      <c r="BD535" s="16">
        <v>1.4941411030492129</v>
      </c>
      <c r="BE535" s="18">
        <f t="shared" si="42"/>
        <v>1.5644774816173306</v>
      </c>
      <c r="BF535" s="16">
        <v>1.5644774816173306</v>
      </c>
      <c r="BG535" s="16">
        <v>1.5644774816173306</v>
      </c>
      <c r="BH535" s="20">
        <f t="shared" si="45"/>
        <v>-0.14067275713623517</v>
      </c>
      <c r="BI535" s="10">
        <v>-99.5</v>
      </c>
    </row>
    <row r="536" spans="1:73" x14ac:dyDescent="0.25">
      <c r="A536" s="10">
        <v>137</v>
      </c>
      <c r="B536" s="10">
        <v>19</v>
      </c>
      <c r="C536" s="10" t="s">
        <v>110</v>
      </c>
      <c r="D536" s="10">
        <v>493782.143090998</v>
      </c>
      <c r="E536" s="10">
        <v>5180736.3660199903</v>
      </c>
      <c r="F536" s="10" t="s">
        <v>90</v>
      </c>
      <c r="G536" s="10" t="s">
        <v>119</v>
      </c>
      <c r="H536" s="10">
        <v>3</v>
      </c>
      <c r="I536" s="10" t="s">
        <v>120</v>
      </c>
      <c r="J536" s="10">
        <v>123</v>
      </c>
      <c r="K536" s="10">
        <v>153</v>
      </c>
      <c r="L536" s="10">
        <v>30</v>
      </c>
      <c r="M536" s="10">
        <v>-138</v>
      </c>
      <c r="N536" s="10">
        <v>7</v>
      </c>
      <c r="O536" s="10">
        <v>6.61</v>
      </c>
      <c r="P536" s="11">
        <v>1.7026595210482196</v>
      </c>
      <c r="Q536" s="22">
        <v>1.6683976666120919</v>
      </c>
      <c r="R536" s="12">
        <v>19</v>
      </c>
      <c r="S536" s="12" t="s">
        <v>110</v>
      </c>
      <c r="T536" s="10" t="s">
        <v>90</v>
      </c>
      <c r="U536" s="12">
        <v>30</v>
      </c>
      <c r="V536" s="10">
        <v>1.59</v>
      </c>
      <c r="W536" s="16"/>
      <c r="X536" s="15" t="s">
        <v>119</v>
      </c>
      <c r="Y536" s="12">
        <v>8</v>
      </c>
      <c r="Z536" s="16">
        <v>19</v>
      </c>
      <c r="AA536" s="16" t="s">
        <v>110</v>
      </c>
      <c r="AB536" s="16" t="s">
        <v>119</v>
      </c>
      <c r="AC536" s="16" t="s">
        <v>120</v>
      </c>
      <c r="AD536" s="16" t="s">
        <v>90</v>
      </c>
      <c r="AE536" s="16">
        <v>1.7026595210482196</v>
      </c>
      <c r="AF536" s="16">
        <v>1.59</v>
      </c>
      <c r="AG536" s="16">
        <v>1.59</v>
      </c>
      <c r="AH536" s="16">
        <v>225.50193004684476</v>
      </c>
      <c r="AI536" s="16">
        <v>10.686793511446334</v>
      </c>
      <c r="AJ536" s="16">
        <v>1.6081438347230264</v>
      </c>
      <c r="AK536" s="16">
        <f t="shared" si="43"/>
        <v>6.6454214360041624</v>
      </c>
      <c r="AL536" s="10" t="s">
        <v>90</v>
      </c>
      <c r="AM536" s="10">
        <v>6</v>
      </c>
      <c r="AN536" s="10">
        <v>123</v>
      </c>
      <c r="AO536" s="10">
        <v>153</v>
      </c>
      <c r="AP536" s="10">
        <v>30</v>
      </c>
      <c r="AQ536" s="10">
        <v>-138</v>
      </c>
      <c r="AR536" s="17">
        <v>8</v>
      </c>
      <c r="AS536" s="10">
        <v>6.75</v>
      </c>
      <c r="AT536" s="16">
        <v>1.7026595210482196</v>
      </c>
      <c r="AU536" s="16">
        <v>14.014760783700002</v>
      </c>
      <c r="AV536" s="16">
        <v>2.3792964147127824</v>
      </c>
      <c r="AW536" s="16">
        <f t="shared" si="44"/>
        <v>5.890296264491198</v>
      </c>
      <c r="AX536" s="10" t="s">
        <v>90</v>
      </c>
      <c r="AY536" s="10">
        <v>123</v>
      </c>
      <c r="AZ536" s="10">
        <v>153</v>
      </c>
      <c r="BA536" s="10">
        <v>30</v>
      </c>
      <c r="BB536" s="10">
        <v>-138</v>
      </c>
      <c r="BC536" s="10">
        <v>7</v>
      </c>
      <c r="BD536" s="16">
        <v>1.6341358121759644</v>
      </c>
      <c r="BE536" s="18">
        <f t="shared" si="42"/>
        <v>1.6683976666120919</v>
      </c>
      <c r="BF536" s="16">
        <v>1.6683976666120919</v>
      </c>
      <c r="BG536" s="16">
        <v>1.6683976666120919</v>
      </c>
      <c r="BH536" s="20">
        <f t="shared" si="45"/>
        <v>-6.8523708872255229E-2</v>
      </c>
      <c r="BI536" s="10">
        <v>-138</v>
      </c>
    </row>
    <row r="537" spans="1:73" x14ac:dyDescent="0.25">
      <c r="A537" s="10">
        <v>139</v>
      </c>
      <c r="B537" s="10">
        <v>21</v>
      </c>
      <c r="C537" s="10" t="s">
        <v>110</v>
      </c>
      <c r="D537" s="10">
        <v>493847.76542900002</v>
      </c>
      <c r="E537" s="10">
        <v>5180719.15527</v>
      </c>
      <c r="F537" s="10" t="s">
        <v>78</v>
      </c>
      <c r="G537" s="10" t="s">
        <v>119</v>
      </c>
      <c r="H537" s="10">
        <v>3</v>
      </c>
      <c r="I537" s="10" t="s">
        <v>62</v>
      </c>
      <c r="J537" s="10">
        <v>0</v>
      </c>
      <c r="K537" s="10">
        <v>10</v>
      </c>
      <c r="L537" s="10">
        <v>10</v>
      </c>
      <c r="M537" s="10">
        <v>-5</v>
      </c>
      <c r="N537" s="10">
        <v>1</v>
      </c>
      <c r="O537" s="10">
        <v>5.28</v>
      </c>
      <c r="P537" s="11">
        <v>1.3945055798846913</v>
      </c>
      <c r="Q537" s="22">
        <v>1.3945055798846913</v>
      </c>
      <c r="R537" s="12">
        <v>21</v>
      </c>
      <c r="S537" s="12" t="s">
        <v>110</v>
      </c>
      <c r="T537" s="10" t="s">
        <v>78</v>
      </c>
      <c r="U537" s="21">
        <v>10</v>
      </c>
      <c r="V537" s="10">
        <v>1.26</v>
      </c>
      <c r="W537" s="16"/>
      <c r="X537" s="15" t="s">
        <v>119</v>
      </c>
      <c r="Y537" s="12">
        <v>2</v>
      </c>
      <c r="Z537" s="16">
        <v>21</v>
      </c>
      <c r="AA537" s="16" t="s">
        <v>110</v>
      </c>
      <c r="AB537" s="16" t="s">
        <v>119</v>
      </c>
      <c r="AC537" s="16" t="s">
        <v>62</v>
      </c>
      <c r="AD537" s="16" t="s">
        <v>78</v>
      </c>
      <c r="AE537" s="16">
        <v>1.3945055798846913</v>
      </c>
      <c r="AF537" s="16">
        <v>1.26</v>
      </c>
      <c r="AG537" s="16">
        <v>1.2511764999999999</v>
      </c>
      <c r="AH537" s="16">
        <v>13.945055798846912</v>
      </c>
      <c r="AI537" s="16">
        <v>25.121417278576317</v>
      </c>
      <c r="AJ537" s="16">
        <v>1.8714489310130324</v>
      </c>
      <c r="AK537" s="16">
        <f t="shared" si="43"/>
        <v>13.423512051155926</v>
      </c>
      <c r="AL537" s="10" t="s">
        <v>78</v>
      </c>
      <c r="AM537" s="10">
        <v>1</v>
      </c>
      <c r="AN537" s="10" t="s">
        <v>63</v>
      </c>
      <c r="AO537" s="10" t="s">
        <v>64</v>
      </c>
      <c r="AP537" s="10">
        <v>10</v>
      </c>
      <c r="AQ537" s="10">
        <v>-5</v>
      </c>
      <c r="AR537" s="17" t="s">
        <v>65</v>
      </c>
      <c r="AS537" s="10">
        <v>4.95</v>
      </c>
      <c r="AT537" s="18">
        <v>0.9137486431242523</v>
      </c>
      <c r="AU537" s="18">
        <v>30.598588249063202</v>
      </c>
      <c r="AV537" s="18">
        <v>1.8833750021856466</v>
      </c>
      <c r="AW537" s="18">
        <f t="shared" si="44"/>
        <v>16.246678549706619</v>
      </c>
      <c r="AX537" s="19" t="s">
        <v>78</v>
      </c>
      <c r="AY537" s="19">
        <v>0</v>
      </c>
      <c r="AZ537" s="19">
        <v>10</v>
      </c>
      <c r="BA537" s="19">
        <v>10</v>
      </c>
      <c r="BB537" s="19">
        <v>-5</v>
      </c>
      <c r="BC537" s="19">
        <v>1</v>
      </c>
      <c r="BD537" s="18">
        <v>1.3014097429292306</v>
      </c>
      <c r="BE537" s="16">
        <f t="shared" ref="BE537:BE542" si="46">(AT537+BD537)/2</f>
        <v>1.1075791930267416</v>
      </c>
      <c r="BF537" s="16">
        <v>0.9137486431242523</v>
      </c>
      <c r="BG537" s="16">
        <v>1.3014097429292306</v>
      </c>
      <c r="BH537" s="20">
        <f t="shared" si="45"/>
        <v>0.38766109980497832</v>
      </c>
      <c r="BI537" s="10">
        <v>-5</v>
      </c>
    </row>
    <row r="538" spans="1:73" x14ac:dyDescent="0.25">
      <c r="A538" s="10">
        <v>139</v>
      </c>
      <c r="B538" s="10">
        <v>21</v>
      </c>
      <c r="C538" s="10" t="s">
        <v>110</v>
      </c>
      <c r="D538" s="10">
        <v>493847.76542900002</v>
      </c>
      <c r="E538" s="10">
        <v>5180719.15527</v>
      </c>
      <c r="F538" s="10" t="s">
        <v>78</v>
      </c>
      <c r="G538" s="10" t="s">
        <v>119</v>
      </c>
      <c r="H538" s="10">
        <v>3</v>
      </c>
      <c r="I538" s="10" t="s">
        <v>62</v>
      </c>
      <c r="J538" s="10">
        <v>10</v>
      </c>
      <c r="K538" s="10">
        <v>20</v>
      </c>
      <c r="L538" s="10">
        <v>10</v>
      </c>
      <c r="M538" s="10">
        <v>-15</v>
      </c>
      <c r="N538" s="10">
        <v>2</v>
      </c>
      <c r="O538" s="10">
        <v>5.54</v>
      </c>
      <c r="P538" s="11">
        <v>1.5342260460838109</v>
      </c>
      <c r="Q538" s="22">
        <v>1.5342260460838109</v>
      </c>
      <c r="R538" s="12">
        <v>21</v>
      </c>
      <c r="S538" s="12" t="s">
        <v>110</v>
      </c>
      <c r="T538" s="10" t="s">
        <v>78</v>
      </c>
      <c r="U538" s="13">
        <v>10</v>
      </c>
      <c r="V538" s="10">
        <v>1.26</v>
      </c>
      <c r="W538" s="16"/>
      <c r="X538" s="15" t="s">
        <v>119</v>
      </c>
      <c r="Y538" s="12">
        <v>3</v>
      </c>
      <c r="Z538" s="16">
        <v>21</v>
      </c>
      <c r="AA538" s="16" t="s">
        <v>110</v>
      </c>
      <c r="AB538" s="16" t="s">
        <v>119</v>
      </c>
      <c r="AC538" s="16" t="s">
        <v>62</v>
      </c>
      <c r="AD538" s="16" t="s">
        <v>78</v>
      </c>
      <c r="AE538" s="16">
        <v>1.5342260460838109</v>
      </c>
      <c r="AF538" s="16">
        <v>1.26</v>
      </c>
      <c r="AG538" s="16">
        <v>1.2511764999999999</v>
      </c>
      <c r="AH538" s="16">
        <v>29.287316259685021</v>
      </c>
      <c r="AI538" s="16">
        <v>17.866617146155825</v>
      </c>
      <c r="AJ538" s="16">
        <v>1.5219822680416188</v>
      </c>
      <c r="AK538" s="16">
        <f t="shared" si="43"/>
        <v>11.739044219710488</v>
      </c>
      <c r="AL538" s="10" t="s">
        <v>78</v>
      </c>
      <c r="AM538" s="10">
        <v>1</v>
      </c>
      <c r="AN538" s="10" t="s">
        <v>64</v>
      </c>
      <c r="AO538" s="10" t="s">
        <v>68</v>
      </c>
      <c r="AP538" s="10">
        <v>10</v>
      </c>
      <c r="AQ538" s="10">
        <v>-15</v>
      </c>
      <c r="AR538" s="17" t="s">
        <v>69</v>
      </c>
      <c r="AS538" s="10">
        <v>5.46</v>
      </c>
      <c r="AT538" s="18">
        <v>1.5342260460838109</v>
      </c>
      <c r="AU538" s="18">
        <v>22.203319338924913</v>
      </c>
      <c r="AV538" s="18">
        <v>2.0294742137596651</v>
      </c>
      <c r="AW538" s="18">
        <f t="shared" si="44"/>
        <v>10.940429392198368</v>
      </c>
      <c r="AX538" s="19" t="s">
        <v>78</v>
      </c>
      <c r="AY538" s="19">
        <v>10</v>
      </c>
      <c r="AZ538" s="19">
        <v>20</v>
      </c>
      <c r="BA538" s="19">
        <v>10</v>
      </c>
      <c r="BB538" s="19">
        <v>-15</v>
      </c>
      <c r="BC538" s="19">
        <v>2</v>
      </c>
      <c r="BD538" s="18">
        <v>1.5600684581046984</v>
      </c>
      <c r="BE538" s="16">
        <f t="shared" si="46"/>
        <v>1.5471472520942546</v>
      </c>
      <c r="BF538" s="16">
        <v>1.5342260460838109</v>
      </c>
      <c r="BG538" s="16">
        <v>1.5600684581046984</v>
      </c>
      <c r="BH538" s="20">
        <f t="shared" si="45"/>
        <v>2.5842412020887551E-2</v>
      </c>
      <c r="BI538" s="10">
        <v>-15</v>
      </c>
    </row>
    <row r="539" spans="1:73" x14ac:dyDescent="0.25">
      <c r="A539" s="10">
        <v>139</v>
      </c>
      <c r="B539" s="10">
        <v>21</v>
      </c>
      <c r="C539" s="10" t="s">
        <v>110</v>
      </c>
      <c r="D539" s="10">
        <v>493847.76542900002</v>
      </c>
      <c r="E539" s="10">
        <v>5180719.15527</v>
      </c>
      <c r="F539" s="10" t="s">
        <v>78</v>
      </c>
      <c r="G539" s="10" t="s">
        <v>119</v>
      </c>
      <c r="H539" s="10">
        <v>3</v>
      </c>
      <c r="I539" s="10" t="s">
        <v>62</v>
      </c>
      <c r="J539" s="10">
        <v>20</v>
      </c>
      <c r="K539" s="10">
        <v>30</v>
      </c>
      <c r="L539" s="10">
        <v>10</v>
      </c>
      <c r="M539" s="10">
        <v>-25</v>
      </c>
      <c r="N539" s="10">
        <v>3</v>
      </c>
      <c r="O539" s="10">
        <v>6.2</v>
      </c>
      <c r="P539" s="11">
        <v>1.509004826533431</v>
      </c>
      <c r="Q539" s="22">
        <v>1.509004826533431</v>
      </c>
      <c r="R539" s="12">
        <v>21</v>
      </c>
      <c r="S539" s="12" t="s">
        <v>110</v>
      </c>
      <c r="T539" s="10" t="s">
        <v>81</v>
      </c>
      <c r="U539" s="21">
        <v>10</v>
      </c>
      <c r="V539" s="10">
        <v>1.26</v>
      </c>
      <c r="W539" s="16"/>
      <c r="X539" s="15" t="s">
        <v>119</v>
      </c>
      <c r="Y539" s="12">
        <v>4</v>
      </c>
      <c r="Z539" s="16">
        <v>21</v>
      </c>
      <c r="AA539" s="16" t="s">
        <v>110</v>
      </c>
      <c r="AB539" s="16" t="s">
        <v>119</v>
      </c>
      <c r="AC539" s="16" t="s">
        <v>62</v>
      </c>
      <c r="AD539" s="16" t="s">
        <v>81</v>
      </c>
      <c r="AE539" s="16">
        <v>1.509004826533431</v>
      </c>
      <c r="AF539" s="16">
        <v>1.26</v>
      </c>
      <c r="AG539" s="16">
        <v>1.2475000000000001</v>
      </c>
      <c r="AH539" s="16">
        <v>44.377364525019331</v>
      </c>
      <c r="AI539" s="16">
        <v>12.684767217201733</v>
      </c>
      <c r="AJ539" s="16">
        <v>1.4422489951264843</v>
      </c>
      <c r="AK539" s="16">
        <f t="shared" si="43"/>
        <v>8.7951298701298715</v>
      </c>
      <c r="AL539" s="10" t="s">
        <v>81</v>
      </c>
      <c r="AM539" s="10">
        <v>2</v>
      </c>
      <c r="AN539" s="10" t="s">
        <v>68</v>
      </c>
      <c r="AO539" s="10" t="s">
        <v>70</v>
      </c>
      <c r="AP539" s="10">
        <v>10</v>
      </c>
      <c r="AQ539" s="10">
        <v>-25</v>
      </c>
      <c r="AR539" s="17" t="s">
        <v>71</v>
      </c>
      <c r="AS539" s="10">
        <v>6.51</v>
      </c>
      <c r="AT539" s="18">
        <v>1.509004826533431</v>
      </c>
      <c r="AU539" s="18">
        <v>11.641519535257462</v>
      </c>
      <c r="AV539" s="18">
        <v>1.256548319054388</v>
      </c>
      <c r="AW539" s="18">
        <f t="shared" si="44"/>
        <v>9.2646811576798385</v>
      </c>
      <c r="AX539" s="19" t="s">
        <v>81</v>
      </c>
      <c r="AY539" s="19">
        <v>20</v>
      </c>
      <c r="AZ539" s="19">
        <v>30</v>
      </c>
      <c r="BA539" s="19">
        <v>10</v>
      </c>
      <c r="BB539" s="19">
        <v>-25</v>
      </c>
      <c r="BC539" s="19">
        <v>3</v>
      </c>
      <c r="BD539" s="18">
        <v>1.4882580235368843</v>
      </c>
      <c r="BE539" s="16">
        <f t="shared" si="46"/>
        <v>1.4986314250351578</v>
      </c>
      <c r="BF539" s="16">
        <v>1.509004826533431</v>
      </c>
      <c r="BG539" s="16">
        <v>1.4882580235368843</v>
      </c>
      <c r="BH539" s="20">
        <f t="shared" si="45"/>
        <v>-2.0746802996546743E-2</v>
      </c>
      <c r="BI539" s="10">
        <v>-25</v>
      </c>
    </row>
    <row r="540" spans="1:73" x14ac:dyDescent="0.25">
      <c r="A540" s="10">
        <v>139</v>
      </c>
      <c r="B540" s="10">
        <v>21</v>
      </c>
      <c r="C540" s="10" t="s">
        <v>110</v>
      </c>
      <c r="D540" s="10">
        <v>493847.76542900002</v>
      </c>
      <c r="E540" s="10">
        <v>5180719.15527</v>
      </c>
      <c r="F540" s="10" t="s">
        <v>82</v>
      </c>
      <c r="G540" s="10" t="s">
        <v>119</v>
      </c>
      <c r="H540" s="10">
        <v>3</v>
      </c>
      <c r="I540" s="10" t="s">
        <v>62</v>
      </c>
      <c r="J540" s="10">
        <v>21</v>
      </c>
      <c r="K540" s="10">
        <v>37</v>
      </c>
      <c r="L540" s="10">
        <v>16</v>
      </c>
      <c r="M540" s="10">
        <v>-29</v>
      </c>
      <c r="N540" s="10">
        <v>4</v>
      </c>
      <c r="O540" s="10">
        <v>5.84</v>
      </c>
      <c r="P540" s="11">
        <v>1.5608755358511737</v>
      </c>
      <c r="Q540" s="22">
        <v>1.5330432593188781</v>
      </c>
      <c r="R540" s="13">
        <v>21</v>
      </c>
      <c r="S540" s="13" t="s">
        <v>110</v>
      </c>
      <c r="T540" s="10" t="s">
        <v>82</v>
      </c>
      <c r="U540" s="12">
        <v>7</v>
      </c>
      <c r="V540" s="10">
        <v>1.35</v>
      </c>
      <c r="W540" s="16"/>
      <c r="X540" s="15" t="s">
        <v>119</v>
      </c>
      <c r="Y540" s="12">
        <v>5</v>
      </c>
      <c r="Z540" s="16">
        <v>21</v>
      </c>
      <c r="AA540" s="16" t="s">
        <v>110</v>
      </c>
      <c r="AB540" s="16" t="s">
        <v>119</v>
      </c>
      <c r="AC540" s="16" t="s">
        <v>62</v>
      </c>
      <c r="AD540" s="16" t="s">
        <v>82</v>
      </c>
      <c r="AE540" s="16">
        <v>1.5608755358511737</v>
      </c>
      <c r="AF540" s="16">
        <v>1.35</v>
      </c>
      <c r="AG540" s="16">
        <v>1.3174999999999999</v>
      </c>
      <c r="AH540" s="16">
        <v>55.303493275977544</v>
      </c>
      <c r="AI540" s="16">
        <v>16.993870457305615</v>
      </c>
      <c r="AJ540" s="16">
        <v>1.4316248414774513</v>
      </c>
      <c r="AK540" s="16">
        <f t="shared" si="43"/>
        <v>11.870337790288529</v>
      </c>
      <c r="AL540" s="10" t="s">
        <v>82</v>
      </c>
      <c r="AM540" s="10">
        <v>2</v>
      </c>
      <c r="AN540" s="10">
        <v>30</v>
      </c>
      <c r="AO540" s="10">
        <v>37</v>
      </c>
      <c r="AP540" s="10">
        <v>7</v>
      </c>
      <c r="AQ540" s="10">
        <v>-33.5</v>
      </c>
      <c r="AR540" s="17">
        <v>4</v>
      </c>
      <c r="AS540" s="10">
        <v>5.95</v>
      </c>
      <c r="AT540" s="16">
        <v>1.5608755358511737</v>
      </c>
      <c r="AU540" s="16">
        <v>6.3493919397568392</v>
      </c>
      <c r="AV540" s="16">
        <v>0.57198284011266265</v>
      </c>
      <c r="AW540" s="16">
        <f t="shared" si="44"/>
        <v>11.100668576886342</v>
      </c>
      <c r="AX540" s="10" t="s">
        <v>82</v>
      </c>
      <c r="AY540" s="10">
        <v>30</v>
      </c>
      <c r="AZ540" s="10">
        <v>37</v>
      </c>
      <c r="BA540" s="10">
        <v>7</v>
      </c>
      <c r="BB540" s="10">
        <v>-33.5</v>
      </c>
      <c r="BC540" s="10">
        <v>4</v>
      </c>
      <c r="BD540" s="16">
        <v>1.5052109827865823</v>
      </c>
      <c r="BE540" s="18">
        <f t="shared" si="46"/>
        <v>1.5330432593188781</v>
      </c>
      <c r="BF540" s="16">
        <v>1.5330432593188781</v>
      </c>
      <c r="BG540" s="16">
        <v>1.5330432593188781</v>
      </c>
      <c r="BH540" s="20">
        <f t="shared" si="45"/>
        <v>-5.5664553064591393E-2</v>
      </c>
      <c r="BI540" s="10">
        <v>-33.5</v>
      </c>
    </row>
    <row r="541" spans="1:73" x14ac:dyDescent="0.25">
      <c r="A541" s="10">
        <v>139</v>
      </c>
      <c r="B541" s="10">
        <v>21</v>
      </c>
      <c r="C541" s="10" t="s">
        <v>110</v>
      </c>
      <c r="D541" s="10">
        <v>493847.76542900002</v>
      </c>
      <c r="E541" s="10">
        <v>5180719.15527</v>
      </c>
      <c r="F541" s="10" t="s">
        <v>83</v>
      </c>
      <c r="G541" s="10" t="s">
        <v>119</v>
      </c>
      <c r="H541" s="10">
        <v>3</v>
      </c>
      <c r="I541" s="10" t="s">
        <v>62</v>
      </c>
      <c r="J541" s="10">
        <v>37</v>
      </c>
      <c r="K541" s="10">
        <v>74.5</v>
      </c>
      <c r="L541" s="10">
        <v>37.5</v>
      </c>
      <c r="M541" s="10">
        <v>-55.75</v>
      </c>
      <c r="N541" s="10">
        <v>5</v>
      </c>
      <c r="O541" s="10">
        <v>6.06</v>
      </c>
      <c r="P541" s="11">
        <v>1.5741828394148609</v>
      </c>
      <c r="Q541" s="22">
        <v>1.549605238856687</v>
      </c>
      <c r="R541" s="12">
        <v>21</v>
      </c>
      <c r="S541" s="12" t="s">
        <v>110</v>
      </c>
      <c r="T541" s="10" t="s">
        <v>83</v>
      </c>
      <c r="U541" s="12">
        <v>37.5</v>
      </c>
      <c r="V541" s="10">
        <v>1.44</v>
      </c>
      <c r="W541" s="16"/>
      <c r="X541" s="15" t="s">
        <v>119</v>
      </c>
      <c r="Y541" s="12">
        <v>6</v>
      </c>
      <c r="Z541" s="16">
        <v>21</v>
      </c>
      <c r="AA541" s="16" t="s">
        <v>110</v>
      </c>
      <c r="AB541" s="16" t="s">
        <v>119</v>
      </c>
      <c r="AC541" s="16" t="s">
        <v>62</v>
      </c>
      <c r="AD541" s="16" t="s">
        <v>83</v>
      </c>
      <c r="AE541" s="16">
        <v>1.5741828394148609</v>
      </c>
      <c r="AF541" s="16">
        <v>1.44</v>
      </c>
      <c r="AG541" s="16">
        <v>1.4200714000000001</v>
      </c>
      <c r="AH541" s="16">
        <v>114.33534975403484</v>
      </c>
      <c r="AI541" s="16">
        <v>25.024384522011001</v>
      </c>
      <c r="AJ541" s="16">
        <v>2.7459359190523562</v>
      </c>
      <c r="AK541" s="16">
        <f t="shared" si="43"/>
        <v>9.1132441760138043</v>
      </c>
      <c r="AL541" s="10" t="s">
        <v>83</v>
      </c>
      <c r="AM541" s="10">
        <v>3</v>
      </c>
      <c r="AN541" s="10">
        <v>37</v>
      </c>
      <c r="AO541" s="10">
        <v>74.5</v>
      </c>
      <c r="AP541" s="10">
        <v>37.5</v>
      </c>
      <c r="AQ541" s="10">
        <v>-55.75</v>
      </c>
      <c r="AR541" s="17">
        <v>5</v>
      </c>
      <c r="AS541" s="10">
        <v>6.28</v>
      </c>
      <c r="AT541" s="16">
        <v>1.5741828394148609</v>
      </c>
      <c r="AU541" s="16">
        <v>22.922660188994424</v>
      </c>
      <c r="AV541" s="16">
        <v>2.7190073093793181</v>
      </c>
      <c r="AW541" s="16">
        <f t="shared" si="44"/>
        <v>8.4305254016500228</v>
      </c>
      <c r="AX541" s="10" t="s">
        <v>83</v>
      </c>
      <c r="AY541" s="10">
        <v>37</v>
      </c>
      <c r="AZ541" s="10">
        <v>57</v>
      </c>
      <c r="BA541" s="10">
        <v>20</v>
      </c>
      <c r="BB541" s="10">
        <v>-47</v>
      </c>
      <c r="BC541" s="10">
        <v>5</v>
      </c>
      <c r="BD541" s="16">
        <v>1.5250276382985128</v>
      </c>
      <c r="BE541" s="18">
        <f t="shared" si="46"/>
        <v>1.549605238856687</v>
      </c>
      <c r="BF541" s="16">
        <v>1.549605238856687</v>
      </c>
      <c r="BG541" s="16">
        <v>1.549605238856687</v>
      </c>
      <c r="BH541" s="20">
        <f t="shared" si="45"/>
        <v>-4.915520111634808E-2</v>
      </c>
      <c r="BI541" s="10">
        <v>-47</v>
      </c>
    </row>
    <row r="542" spans="1:73" x14ac:dyDescent="0.25">
      <c r="A542" s="10">
        <v>139</v>
      </c>
      <c r="B542" s="10">
        <v>21</v>
      </c>
      <c r="C542" s="10" t="s">
        <v>110</v>
      </c>
      <c r="D542" s="10">
        <v>493847.76542900002</v>
      </c>
      <c r="E542" s="10">
        <v>5180719.15527</v>
      </c>
      <c r="F542" s="10" t="s">
        <v>89</v>
      </c>
      <c r="G542" s="10" t="s">
        <v>119</v>
      </c>
      <c r="H542" s="10">
        <v>3</v>
      </c>
      <c r="I542" s="10" t="s">
        <v>62</v>
      </c>
      <c r="J542" s="10">
        <v>74.5</v>
      </c>
      <c r="K542" s="10">
        <v>125</v>
      </c>
      <c r="L542" s="10">
        <v>50.5</v>
      </c>
      <c r="M542" s="10">
        <v>-99.75</v>
      </c>
      <c r="N542" s="10">
        <v>6</v>
      </c>
      <c r="O542" s="10">
        <v>6.44</v>
      </c>
      <c r="P542" s="11">
        <v>1.5794857170275274</v>
      </c>
      <c r="Q542" s="22">
        <v>1.5961768858578749</v>
      </c>
      <c r="R542" s="12">
        <v>21</v>
      </c>
      <c r="S542" s="12" t="s">
        <v>110</v>
      </c>
      <c r="T542" s="10" t="s">
        <v>89</v>
      </c>
      <c r="U542" s="12">
        <v>50.5</v>
      </c>
      <c r="V542" s="10">
        <v>1.53</v>
      </c>
      <c r="W542" s="16"/>
      <c r="X542" s="15" t="s">
        <v>119</v>
      </c>
      <c r="Y542" s="12">
        <v>7</v>
      </c>
      <c r="Z542" s="16">
        <v>21</v>
      </c>
      <c r="AA542" s="16" t="s">
        <v>110</v>
      </c>
      <c r="AB542" s="16" t="s">
        <v>119</v>
      </c>
      <c r="AC542" s="16" t="s">
        <v>62</v>
      </c>
      <c r="AD542" s="16" t="s">
        <v>89</v>
      </c>
      <c r="AE542" s="16">
        <v>1.5794857170275274</v>
      </c>
      <c r="AF542" s="16">
        <v>1.53</v>
      </c>
      <c r="AG542" s="16">
        <v>1.548</v>
      </c>
      <c r="AH542" s="16">
        <v>194.09937846392495</v>
      </c>
      <c r="AI542" s="16">
        <v>17.451373061372898</v>
      </c>
      <c r="AJ542" s="16">
        <v>1.8077590239607675</v>
      </c>
      <c r="AK542" s="16">
        <f t="shared" si="43"/>
        <v>9.6535947712418295</v>
      </c>
      <c r="AL542" s="10" t="s">
        <v>89</v>
      </c>
      <c r="AM542" s="10">
        <v>6</v>
      </c>
      <c r="AN542" s="10">
        <v>74.5</v>
      </c>
      <c r="AO542" s="10">
        <v>125</v>
      </c>
      <c r="AP542" s="10">
        <v>50.5</v>
      </c>
      <c r="AQ542" s="10">
        <v>-99.75</v>
      </c>
      <c r="AR542" s="17">
        <v>6</v>
      </c>
      <c r="AS542" s="10">
        <v>6.6</v>
      </c>
      <c r="AT542" s="16">
        <v>1.5794857170275274</v>
      </c>
      <c r="AU542" s="16">
        <v>22.691270887389543</v>
      </c>
      <c r="AV542" s="16">
        <v>3.0182708463822423</v>
      </c>
      <c r="AW542" s="16">
        <f t="shared" si="44"/>
        <v>7.5179704016913318</v>
      </c>
      <c r="AX542" s="10" t="s">
        <v>89</v>
      </c>
      <c r="AY542" s="10">
        <v>57</v>
      </c>
      <c r="AZ542" s="10">
        <v>112</v>
      </c>
      <c r="BA542" s="10">
        <v>55</v>
      </c>
      <c r="BB542" s="10">
        <v>-84.5</v>
      </c>
      <c r="BC542" s="10">
        <v>6</v>
      </c>
      <c r="BD542" s="16">
        <v>1.6128680546882226</v>
      </c>
      <c r="BE542" s="18">
        <f t="shared" si="46"/>
        <v>1.5961768858578749</v>
      </c>
      <c r="BF542" s="16">
        <v>1.5961768858578749</v>
      </c>
      <c r="BG542" s="16">
        <v>1.5961768858578749</v>
      </c>
      <c r="BH542" s="20">
        <f t="shared" si="45"/>
        <v>3.3382337660695205E-2</v>
      </c>
      <c r="BI542" s="10">
        <v>-84.5</v>
      </c>
    </row>
    <row r="543" spans="1:73" x14ac:dyDescent="0.25">
      <c r="A543" s="10">
        <v>139</v>
      </c>
      <c r="B543" s="10">
        <v>21</v>
      </c>
      <c r="C543" s="10" t="s">
        <v>110</v>
      </c>
      <c r="D543" s="10">
        <v>493847.76542900002</v>
      </c>
      <c r="E543" s="10">
        <v>5180719.15527</v>
      </c>
      <c r="F543" s="10" t="s">
        <v>90</v>
      </c>
      <c r="G543" s="10" t="s">
        <v>119</v>
      </c>
      <c r="H543" s="10">
        <v>3</v>
      </c>
      <c r="I543" s="10" t="s">
        <v>62</v>
      </c>
      <c r="J543" s="10">
        <v>125</v>
      </c>
      <c r="K543" s="10">
        <v>153</v>
      </c>
      <c r="L543" s="10">
        <v>28</v>
      </c>
      <c r="M543" s="10">
        <v>-139</v>
      </c>
      <c r="N543" s="10">
        <v>7</v>
      </c>
      <c r="O543" s="10">
        <v>6.65</v>
      </c>
      <c r="P543" s="11">
        <v>1.3762863665998739</v>
      </c>
      <c r="Q543" s="22">
        <v>1.58</v>
      </c>
      <c r="R543" s="12">
        <v>21</v>
      </c>
      <c r="S543" s="12" t="s">
        <v>110</v>
      </c>
      <c r="T543" s="10" t="s">
        <v>90</v>
      </c>
      <c r="U543" s="12">
        <v>28</v>
      </c>
      <c r="V543" s="10">
        <v>1.59</v>
      </c>
      <c r="W543" s="16"/>
      <c r="X543" s="15" t="s">
        <v>119</v>
      </c>
      <c r="Y543" s="12">
        <v>8</v>
      </c>
      <c r="Z543" s="16">
        <v>21</v>
      </c>
      <c r="AA543" s="16" t="s">
        <v>110</v>
      </c>
      <c r="AB543" s="16" t="s">
        <v>119</v>
      </c>
      <c r="AC543" s="16" t="s">
        <v>62</v>
      </c>
      <c r="AD543" s="16" t="s">
        <v>90</v>
      </c>
      <c r="AE543" s="16">
        <v>1.3762863665998739</v>
      </c>
      <c r="AF543" s="16">
        <v>1.59</v>
      </c>
      <c r="AG543" s="16">
        <v>1.59</v>
      </c>
      <c r="AH543" s="16">
        <v>232.63539672872142</v>
      </c>
      <c r="AI543" s="16">
        <v>10.382680650280587</v>
      </c>
      <c r="AJ543" s="16">
        <v>0.93867073421722003</v>
      </c>
      <c r="AK543" s="16">
        <f t="shared" si="43"/>
        <v>11.061046511627907</v>
      </c>
      <c r="AL543" s="10" t="s">
        <v>90</v>
      </c>
      <c r="AM543" s="10">
        <v>6</v>
      </c>
      <c r="AN543" s="10">
        <v>125</v>
      </c>
      <c r="AO543" s="10">
        <v>153</v>
      </c>
      <c r="AP543" s="10">
        <v>28</v>
      </c>
      <c r="AQ543" s="10">
        <v>-139</v>
      </c>
      <c r="AR543" s="17">
        <v>7</v>
      </c>
      <c r="AS543" s="10">
        <v>6.86</v>
      </c>
      <c r="AT543" s="16">
        <v>1.3762863665998739</v>
      </c>
      <c r="AU543" s="16">
        <v>10.486421290216413</v>
      </c>
      <c r="AV543" s="16">
        <v>1.2258307410031755</v>
      </c>
      <c r="AW543" s="16">
        <f t="shared" si="44"/>
        <v>8.554542596667714</v>
      </c>
      <c r="AX543" s="10" t="s">
        <v>90</v>
      </c>
      <c r="AY543" s="10">
        <v>112</v>
      </c>
      <c r="AZ543" s="10">
        <v>143</v>
      </c>
      <c r="BA543" s="10">
        <v>31</v>
      </c>
      <c r="BB543" s="10">
        <v>-127.5</v>
      </c>
      <c r="BC543" s="10">
        <v>7</v>
      </c>
      <c r="BD543" s="16">
        <v>1.5819231238771048</v>
      </c>
      <c r="BE543" s="26">
        <v>1.58</v>
      </c>
      <c r="BF543" s="16">
        <v>1.58</v>
      </c>
      <c r="BG543" s="16">
        <v>1.58</v>
      </c>
      <c r="BH543" s="20">
        <f t="shared" si="45"/>
        <v>0.20563675727723085</v>
      </c>
      <c r="BI543" s="10">
        <v>-127.5</v>
      </c>
    </row>
    <row r="544" spans="1:73" x14ac:dyDescent="0.25">
      <c r="A544" s="10">
        <v>141</v>
      </c>
      <c r="B544" s="10">
        <v>23</v>
      </c>
      <c r="C544" s="10" t="s">
        <v>110</v>
      </c>
      <c r="D544" s="10">
        <v>493911.60960500001</v>
      </c>
      <c r="E544" s="10">
        <v>5180745.0927600004</v>
      </c>
      <c r="F544" s="10" t="s">
        <v>78</v>
      </c>
      <c r="G544" s="10" t="s">
        <v>119</v>
      </c>
      <c r="H544" s="10">
        <v>3</v>
      </c>
      <c r="I544" s="10" t="s">
        <v>86</v>
      </c>
      <c r="J544" s="10">
        <v>0</v>
      </c>
      <c r="K544" s="10">
        <v>10</v>
      </c>
      <c r="L544" s="10">
        <v>10</v>
      </c>
      <c r="M544" s="10">
        <v>-5</v>
      </c>
      <c r="N544" s="10">
        <v>1</v>
      </c>
      <c r="O544" s="10">
        <v>5.57</v>
      </c>
      <c r="P544" s="11">
        <v>1.3921908136823979</v>
      </c>
      <c r="Q544" s="22">
        <v>1.3921908136823979</v>
      </c>
      <c r="R544" s="12">
        <v>23</v>
      </c>
      <c r="S544" s="12" t="s">
        <v>110</v>
      </c>
      <c r="T544" s="10" t="s">
        <v>102</v>
      </c>
      <c r="U544" s="13">
        <v>10</v>
      </c>
      <c r="V544" s="10">
        <v>1.26</v>
      </c>
      <c r="W544" s="16"/>
      <c r="X544" s="15" t="s">
        <v>119</v>
      </c>
      <c r="Y544" s="12">
        <v>2</v>
      </c>
      <c r="Z544" s="16">
        <v>23</v>
      </c>
      <c r="AA544" s="16" t="s">
        <v>110</v>
      </c>
      <c r="AB544" s="16" t="s">
        <v>119</v>
      </c>
      <c r="AC544" s="16" t="s">
        <v>86</v>
      </c>
      <c r="AD544" s="16" t="s">
        <v>102</v>
      </c>
      <c r="AE544" s="16">
        <v>1.3921908136823979</v>
      </c>
      <c r="AF544" s="16">
        <v>1.26</v>
      </c>
      <c r="AG544" s="16">
        <v>1.2433333</v>
      </c>
      <c r="AH544" s="16">
        <v>13.92190813682398</v>
      </c>
      <c r="AI544" s="16">
        <v>28.982870125225652</v>
      </c>
      <c r="AJ544" s="16">
        <v>2.0613975479052171</v>
      </c>
      <c r="AK544" s="16">
        <f t="shared" si="43"/>
        <v>14.059815950920246</v>
      </c>
      <c r="AL544" s="10" t="s">
        <v>102</v>
      </c>
      <c r="AM544" s="10">
        <v>1</v>
      </c>
      <c r="AN544" s="10" t="s">
        <v>63</v>
      </c>
      <c r="AO544" s="10" t="s">
        <v>64</v>
      </c>
      <c r="AP544" s="10">
        <v>10</v>
      </c>
      <c r="AQ544" s="10">
        <v>-5</v>
      </c>
      <c r="AR544" s="17" t="s">
        <v>65</v>
      </c>
      <c r="AS544" s="10">
        <v>5.17</v>
      </c>
      <c r="AT544" s="18">
        <v>0.97995687109873419</v>
      </c>
      <c r="AU544" s="18">
        <v>30.701931761747698</v>
      </c>
      <c r="AV544" s="18">
        <v>1.877813101799036</v>
      </c>
      <c r="AW544" s="18">
        <f t="shared" si="44"/>
        <v>16.349833608218923</v>
      </c>
      <c r="AX544" s="19" t="s">
        <v>102</v>
      </c>
      <c r="AY544" s="19">
        <v>0</v>
      </c>
      <c r="AZ544" s="19">
        <v>10</v>
      </c>
      <c r="BA544" s="19">
        <v>10</v>
      </c>
      <c r="BB544" s="19">
        <v>-5</v>
      </c>
      <c r="BC544" s="19">
        <v>1</v>
      </c>
      <c r="BD544" s="18">
        <v>1.3214355029376998</v>
      </c>
      <c r="BE544" s="16">
        <f t="shared" ref="BE544:BE573" si="47">(AT544+BD544)/2</f>
        <v>1.1506961870182171</v>
      </c>
      <c r="BF544" s="16">
        <v>0.97995687109873419</v>
      </c>
      <c r="BG544" s="16">
        <v>1.3214355029376998</v>
      </c>
      <c r="BH544" s="20">
        <f t="shared" si="45"/>
        <v>0.34147863183896565</v>
      </c>
      <c r="BI544" s="10">
        <v>-5</v>
      </c>
    </row>
    <row r="545" spans="1:61" x14ac:dyDescent="0.25">
      <c r="A545" s="10">
        <v>141</v>
      </c>
      <c r="B545" s="10">
        <v>23</v>
      </c>
      <c r="C545" s="10" t="s">
        <v>110</v>
      </c>
      <c r="D545" s="10">
        <v>493911.60960500001</v>
      </c>
      <c r="E545" s="10">
        <v>5180745.0927600004</v>
      </c>
      <c r="F545" s="10" t="s">
        <v>103</v>
      </c>
      <c r="G545" s="10" t="s">
        <v>119</v>
      </c>
      <c r="H545" s="10">
        <v>3</v>
      </c>
      <c r="I545" s="10" t="s">
        <v>86</v>
      </c>
      <c r="J545" s="10">
        <v>10</v>
      </c>
      <c r="K545" s="10">
        <v>20</v>
      </c>
      <c r="L545" s="10">
        <v>10</v>
      </c>
      <c r="M545" s="10">
        <v>-15</v>
      </c>
      <c r="N545" s="10">
        <v>2</v>
      </c>
      <c r="O545" s="10">
        <v>5.71</v>
      </c>
      <c r="P545" s="11">
        <v>1.5808263404181113</v>
      </c>
      <c r="Q545" s="22">
        <v>1.5237677884395158</v>
      </c>
      <c r="R545" s="12">
        <v>23</v>
      </c>
      <c r="S545" s="12" t="s">
        <v>110</v>
      </c>
      <c r="T545" s="10" t="s">
        <v>103</v>
      </c>
      <c r="U545" s="13">
        <v>10</v>
      </c>
      <c r="V545" s="10">
        <v>1.26</v>
      </c>
      <c r="W545" s="16"/>
      <c r="X545" s="15" t="s">
        <v>119</v>
      </c>
      <c r="Y545" s="12">
        <v>3</v>
      </c>
      <c r="Z545" s="16">
        <v>23</v>
      </c>
      <c r="AA545" s="16" t="s">
        <v>110</v>
      </c>
      <c r="AB545" s="16" t="s">
        <v>119</v>
      </c>
      <c r="AC545" s="16" t="s">
        <v>86</v>
      </c>
      <c r="AD545" s="16" t="s">
        <v>103</v>
      </c>
      <c r="AE545" s="16">
        <v>1.5808263404181113</v>
      </c>
      <c r="AF545" s="16">
        <v>1.26</v>
      </c>
      <c r="AG545" s="16">
        <v>1.284</v>
      </c>
      <c r="AH545" s="16">
        <v>29.730171541005092</v>
      </c>
      <c r="AI545" s="16">
        <v>20.107639736247855</v>
      </c>
      <c r="AJ545" s="16">
        <v>1.6478024864184924</v>
      </c>
      <c r="AK545" s="16">
        <f t="shared" si="43"/>
        <v>12.202700203439989</v>
      </c>
      <c r="AL545" s="10" t="s">
        <v>103</v>
      </c>
      <c r="AM545" s="10">
        <v>2</v>
      </c>
      <c r="AN545" s="10" t="s">
        <v>64</v>
      </c>
      <c r="AO545" s="10" t="s">
        <v>68</v>
      </c>
      <c r="AP545" s="10">
        <v>10</v>
      </c>
      <c r="AQ545" s="10">
        <v>-15</v>
      </c>
      <c r="AR545" s="17" t="s">
        <v>69</v>
      </c>
      <c r="AS545" s="10">
        <v>5.81</v>
      </c>
      <c r="AT545" s="18">
        <v>1.5808263404181113</v>
      </c>
      <c r="AU545" s="18">
        <v>20.642430353179698</v>
      </c>
      <c r="AV545" s="18">
        <v>1.8800767666592597</v>
      </c>
      <c r="AW545" s="18">
        <f t="shared" si="44"/>
        <v>10.979567812999244</v>
      </c>
      <c r="AX545" s="19" t="s">
        <v>103</v>
      </c>
      <c r="AY545" s="19">
        <v>10</v>
      </c>
      <c r="AZ545" s="19">
        <v>20</v>
      </c>
      <c r="BA545" s="19">
        <v>10</v>
      </c>
      <c r="BB545" s="19">
        <v>-15</v>
      </c>
      <c r="BC545" s="19">
        <v>2</v>
      </c>
      <c r="BD545" s="18">
        <v>1.4563226705718371</v>
      </c>
      <c r="BE545" s="16">
        <f t="shared" si="47"/>
        <v>1.5185745054949742</v>
      </c>
      <c r="BF545" s="16">
        <v>1.5808263404181113</v>
      </c>
      <c r="BG545" s="16">
        <v>1.4563226705718371</v>
      </c>
      <c r="BH545" s="20">
        <f t="shared" si="45"/>
        <v>-0.12450366984627426</v>
      </c>
      <c r="BI545" s="10">
        <v>-15</v>
      </c>
    </row>
    <row r="546" spans="1:61" x14ac:dyDescent="0.25">
      <c r="A546" s="10">
        <v>141</v>
      </c>
      <c r="B546" s="10">
        <v>23</v>
      </c>
      <c r="C546" s="10" t="s">
        <v>110</v>
      </c>
      <c r="D546" s="10">
        <v>493911.60960500001</v>
      </c>
      <c r="E546" s="10">
        <v>5180745.0927600004</v>
      </c>
      <c r="F546" s="10" t="s">
        <v>103</v>
      </c>
      <c r="G546" s="10" t="s">
        <v>119</v>
      </c>
      <c r="H546" s="10">
        <v>3</v>
      </c>
      <c r="I546" s="10" t="s">
        <v>86</v>
      </c>
      <c r="J546" s="10">
        <v>20</v>
      </c>
      <c r="K546" s="10">
        <v>30</v>
      </c>
      <c r="L546" s="10">
        <v>10</v>
      </c>
      <c r="M546" s="10">
        <v>-25</v>
      </c>
      <c r="N546" s="10">
        <v>3</v>
      </c>
      <c r="O546" s="10">
        <v>6.66</v>
      </c>
      <c r="P546" s="11">
        <v>1.5237677884395158</v>
      </c>
      <c r="Q546" s="22">
        <v>1.5237677884395158</v>
      </c>
      <c r="R546" s="12">
        <v>23</v>
      </c>
      <c r="S546" s="12" t="s">
        <v>110</v>
      </c>
      <c r="T546" s="10" t="s">
        <v>126</v>
      </c>
      <c r="U546" s="21">
        <v>10</v>
      </c>
      <c r="V546" s="10">
        <v>1.26</v>
      </c>
      <c r="W546" s="16"/>
      <c r="X546" s="15" t="s">
        <v>119</v>
      </c>
      <c r="Y546" s="12">
        <v>4</v>
      </c>
      <c r="Z546" s="16">
        <v>23</v>
      </c>
      <c r="AA546" s="16" t="s">
        <v>110</v>
      </c>
      <c r="AB546" s="16" t="s">
        <v>119</v>
      </c>
      <c r="AC546" s="16" t="s">
        <v>86</v>
      </c>
      <c r="AD546" s="16" t="s">
        <v>126</v>
      </c>
      <c r="AE546" s="16">
        <v>1.5237677884395158</v>
      </c>
      <c r="AF546" s="16">
        <v>1.26</v>
      </c>
      <c r="AG546" s="16">
        <v>1.26</v>
      </c>
      <c r="AH546" s="16">
        <v>44.967849425400246</v>
      </c>
      <c r="AI546" s="16">
        <v>13.0975605170261</v>
      </c>
      <c r="AJ546" s="16">
        <v>1.376172999218038</v>
      </c>
      <c r="AK546" s="16">
        <f t="shared" si="43"/>
        <v>9.5173793734278522</v>
      </c>
      <c r="AL546" s="10" t="s">
        <v>126</v>
      </c>
      <c r="AM546" s="10">
        <v>2</v>
      </c>
      <c r="AN546" s="10" t="s">
        <v>68</v>
      </c>
      <c r="AO546" s="10" t="s">
        <v>70</v>
      </c>
      <c r="AP546" s="10">
        <v>10</v>
      </c>
      <c r="AQ546" s="10">
        <v>-25</v>
      </c>
      <c r="AR546" s="17" t="s">
        <v>71</v>
      </c>
      <c r="AS546" s="10">
        <v>6.63</v>
      </c>
      <c r="AT546" s="18">
        <v>1.5237677884395158</v>
      </c>
      <c r="AU546" s="18">
        <v>13.24718002235662</v>
      </c>
      <c r="AV546" s="18">
        <v>1.3873905713741794</v>
      </c>
      <c r="AW546" s="18">
        <f t="shared" si="44"/>
        <v>9.5482701812191095</v>
      </c>
      <c r="AX546" s="19" t="s">
        <v>126</v>
      </c>
      <c r="AY546" s="19">
        <v>20</v>
      </c>
      <c r="AZ546" s="19">
        <v>30</v>
      </c>
      <c r="BA546" s="19">
        <v>10</v>
      </c>
      <c r="BB546" s="19">
        <v>-25</v>
      </c>
      <c r="BC546" s="19">
        <v>3</v>
      </c>
      <c r="BD546" s="18">
        <v>1.4785539107574501</v>
      </c>
      <c r="BE546" s="16">
        <f t="shared" si="47"/>
        <v>1.5011608495984829</v>
      </c>
      <c r="BF546" s="16">
        <v>1.5237677884395158</v>
      </c>
      <c r="BG546" s="16">
        <v>1.4785539107574501</v>
      </c>
      <c r="BH546" s="20">
        <f t="shared" si="45"/>
        <v>-4.521387768206564E-2</v>
      </c>
      <c r="BI546" s="10">
        <v>-25</v>
      </c>
    </row>
    <row r="547" spans="1:61" x14ac:dyDescent="0.25">
      <c r="A547" s="10">
        <v>141</v>
      </c>
      <c r="B547" s="10">
        <v>23</v>
      </c>
      <c r="C547" s="10" t="s">
        <v>110</v>
      </c>
      <c r="D547" s="10">
        <v>493911.60960500001</v>
      </c>
      <c r="E547" s="10">
        <v>5180745.0927600004</v>
      </c>
      <c r="F547" s="10" t="s">
        <v>104</v>
      </c>
      <c r="G547" s="10" t="s">
        <v>119</v>
      </c>
      <c r="H547" s="10">
        <v>3</v>
      </c>
      <c r="I547" s="10" t="s">
        <v>86</v>
      </c>
      <c r="J547" s="10">
        <v>27</v>
      </c>
      <c r="K547" s="10">
        <v>38</v>
      </c>
      <c r="L547" s="10">
        <v>11</v>
      </c>
      <c r="M547" s="10">
        <v>-32.5</v>
      </c>
      <c r="N547" s="10">
        <v>4</v>
      </c>
      <c r="O547" s="10">
        <v>5.97</v>
      </c>
      <c r="P547" s="11">
        <v>1.5734884509696296</v>
      </c>
      <c r="Q547" s="22">
        <v>1.5423345785372113</v>
      </c>
      <c r="R547" s="13">
        <v>23</v>
      </c>
      <c r="S547" s="13" t="s">
        <v>110</v>
      </c>
      <c r="T547" s="10" t="s">
        <v>104</v>
      </c>
      <c r="U547" s="12">
        <v>8</v>
      </c>
      <c r="V547" s="10">
        <v>1.35</v>
      </c>
      <c r="W547" s="16"/>
      <c r="X547" s="15" t="s">
        <v>119</v>
      </c>
      <c r="Y547" s="12">
        <v>5</v>
      </c>
      <c r="Z547" s="16">
        <v>23</v>
      </c>
      <c r="AA547" s="16" t="s">
        <v>110</v>
      </c>
      <c r="AB547" s="16" t="s">
        <v>119</v>
      </c>
      <c r="AC547" s="16" t="s">
        <v>86</v>
      </c>
      <c r="AD547" s="16" t="s">
        <v>104</v>
      </c>
      <c r="AE547" s="16">
        <v>1.5734884509696296</v>
      </c>
      <c r="AF547" s="16">
        <v>1.35</v>
      </c>
      <c r="AG547" s="16">
        <v>1.385</v>
      </c>
      <c r="AH547" s="16">
        <v>57.555757033157285</v>
      </c>
      <c r="AI547" s="16">
        <v>13.115599990913168</v>
      </c>
      <c r="AJ547" s="16">
        <v>1.0161525262473738</v>
      </c>
      <c r="AK547" s="16">
        <f t="shared" si="43"/>
        <v>12.90711743772242</v>
      </c>
      <c r="AL547" s="10" t="s">
        <v>104</v>
      </c>
      <c r="AM547" s="10">
        <v>2</v>
      </c>
      <c r="AN547" s="10">
        <v>30</v>
      </c>
      <c r="AO547" s="10">
        <v>38</v>
      </c>
      <c r="AP547" s="10">
        <v>8</v>
      </c>
      <c r="AQ547" s="10">
        <v>-34</v>
      </c>
      <c r="AR547" s="17">
        <v>4</v>
      </c>
      <c r="AS547" s="10">
        <v>5.77</v>
      </c>
      <c r="AT547" s="16">
        <v>1.5734884509696296</v>
      </c>
      <c r="AU547" s="16">
        <v>7.202045458702111</v>
      </c>
      <c r="AV547" s="16">
        <v>0.75678500537835303</v>
      </c>
      <c r="AW547" s="16">
        <f t="shared" si="44"/>
        <v>9.516633399866933</v>
      </c>
      <c r="AX547" s="10" t="s">
        <v>104</v>
      </c>
      <c r="AY547" s="10">
        <v>30</v>
      </c>
      <c r="AZ547" s="10">
        <v>37</v>
      </c>
      <c r="BA547" s="10">
        <v>7</v>
      </c>
      <c r="BB547" s="10">
        <v>-33.5</v>
      </c>
      <c r="BC547" s="10">
        <v>4</v>
      </c>
      <c r="BD547" s="16">
        <v>1.511180706104793</v>
      </c>
      <c r="BE547" s="18">
        <f t="shared" si="47"/>
        <v>1.5423345785372113</v>
      </c>
      <c r="BF547" s="16">
        <v>1.5423345785372113</v>
      </c>
      <c r="BG547" s="16">
        <v>1.5423345785372113</v>
      </c>
      <c r="BH547" s="20">
        <f t="shared" si="45"/>
        <v>-6.2307744864836589E-2</v>
      </c>
      <c r="BI547" s="10">
        <v>-33.5</v>
      </c>
    </row>
    <row r="548" spans="1:61" x14ac:dyDescent="0.25">
      <c r="A548" s="10">
        <v>141</v>
      </c>
      <c r="B548" s="10">
        <v>23</v>
      </c>
      <c r="C548" s="10" t="s">
        <v>110</v>
      </c>
      <c r="D548" s="10">
        <v>493911.60960500001</v>
      </c>
      <c r="E548" s="10">
        <v>5180745.0927600004</v>
      </c>
      <c r="F548" s="10" t="s">
        <v>93</v>
      </c>
      <c r="G548" s="10" t="s">
        <v>119</v>
      </c>
      <c r="H548" s="10">
        <v>3</v>
      </c>
      <c r="I548" s="10" t="s">
        <v>86</v>
      </c>
      <c r="J548" s="10">
        <v>38</v>
      </c>
      <c r="K548" s="10">
        <v>54</v>
      </c>
      <c r="L548" s="10">
        <v>16</v>
      </c>
      <c r="M548" s="10">
        <v>-46</v>
      </c>
      <c r="N548" s="10">
        <v>5</v>
      </c>
      <c r="O548" s="10">
        <v>6.12</v>
      </c>
      <c r="P548" s="11">
        <v>1.6437278004648557</v>
      </c>
      <c r="Q548" s="22">
        <v>1.6303834451191852</v>
      </c>
      <c r="R548" s="12">
        <v>23</v>
      </c>
      <c r="S548" s="12" t="s">
        <v>110</v>
      </c>
      <c r="T548" s="10" t="s">
        <v>93</v>
      </c>
      <c r="U548" s="12">
        <v>16</v>
      </c>
      <c r="V548" s="10">
        <v>1.44</v>
      </c>
      <c r="W548" s="16"/>
      <c r="X548" s="15" t="s">
        <v>119</v>
      </c>
      <c r="Y548" s="12">
        <v>6</v>
      </c>
      <c r="Z548" s="16">
        <v>23</v>
      </c>
      <c r="AA548" s="16" t="s">
        <v>110</v>
      </c>
      <c r="AB548" s="16" t="s">
        <v>119</v>
      </c>
      <c r="AC548" s="16" t="s">
        <v>86</v>
      </c>
      <c r="AD548" s="16" t="s">
        <v>93</v>
      </c>
      <c r="AE548" s="16">
        <v>1.6437278004648557</v>
      </c>
      <c r="AF548" s="16">
        <v>1.44</v>
      </c>
      <c r="AG548" s="16">
        <v>1.5349999999999999</v>
      </c>
      <c r="AH548" s="16">
        <v>83.855401840594979</v>
      </c>
      <c r="AI548" s="16">
        <v>11.290393329477283</v>
      </c>
      <c r="AJ548" s="16">
        <v>1.0553870147791395</v>
      </c>
      <c r="AK548" s="16">
        <f t="shared" si="43"/>
        <v>10.697870232788508</v>
      </c>
      <c r="AL548" s="10" t="s">
        <v>93</v>
      </c>
      <c r="AM548" s="10">
        <v>10</v>
      </c>
      <c r="AN548" s="10">
        <v>38</v>
      </c>
      <c r="AO548" s="10">
        <v>54</v>
      </c>
      <c r="AP548" s="10">
        <v>16</v>
      </c>
      <c r="AQ548" s="10">
        <v>-46</v>
      </c>
      <c r="AR548" s="17">
        <v>5</v>
      </c>
      <c r="AS548" s="10">
        <v>6.04</v>
      </c>
      <c r="AT548" s="16">
        <v>1.6437278004648557</v>
      </c>
      <c r="AU548" s="16">
        <v>10.211889082279981</v>
      </c>
      <c r="AV548" s="16">
        <v>1.2113616398305798</v>
      </c>
      <c r="AW548" s="16">
        <f t="shared" si="44"/>
        <v>8.4300911854103369</v>
      </c>
      <c r="AX548" s="10" t="s">
        <v>93</v>
      </c>
      <c r="AY548" s="10">
        <v>37</v>
      </c>
      <c r="AZ548" s="10">
        <v>49</v>
      </c>
      <c r="BA548" s="10">
        <v>12</v>
      </c>
      <c r="BB548" s="10">
        <v>-43</v>
      </c>
      <c r="BC548" s="10">
        <v>5</v>
      </c>
      <c r="BD548" s="16">
        <v>1.6170390897735147</v>
      </c>
      <c r="BE548" s="18">
        <f t="shared" si="47"/>
        <v>1.6303834451191852</v>
      </c>
      <c r="BF548" s="16">
        <v>1.6303834451191852</v>
      </c>
      <c r="BG548" s="16">
        <v>1.6303834451191852</v>
      </c>
      <c r="BH548" s="20">
        <f t="shared" si="45"/>
        <v>-2.6688710691340933E-2</v>
      </c>
      <c r="BI548" s="10">
        <v>-43</v>
      </c>
    </row>
    <row r="549" spans="1:61" x14ac:dyDescent="0.25">
      <c r="A549" s="10">
        <v>141</v>
      </c>
      <c r="B549" s="10">
        <v>23</v>
      </c>
      <c r="C549" s="10" t="s">
        <v>110</v>
      </c>
      <c r="D549" s="10">
        <v>493911.60960500001</v>
      </c>
      <c r="E549" s="10">
        <v>5180745.0927600004</v>
      </c>
      <c r="F549" s="10" t="s">
        <v>89</v>
      </c>
      <c r="G549" s="10" t="s">
        <v>119</v>
      </c>
      <c r="H549" s="10">
        <v>3</v>
      </c>
      <c r="I549" s="10" t="s">
        <v>86</v>
      </c>
      <c r="J549" s="10">
        <v>54</v>
      </c>
      <c r="K549" s="10">
        <v>100</v>
      </c>
      <c r="L549" s="10">
        <v>46</v>
      </c>
      <c r="M549" s="10">
        <v>-77</v>
      </c>
      <c r="N549" s="10">
        <v>6</v>
      </c>
      <c r="O549" s="10">
        <v>6.24</v>
      </c>
      <c r="P549" s="11">
        <v>1.6335237351088714</v>
      </c>
      <c r="Q549" s="22">
        <v>1.5978822495260983</v>
      </c>
      <c r="R549" s="12">
        <v>23</v>
      </c>
      <c r="S549" s="12" t="s">
        <v>110</v>
      </c>
      <c r="T549" s="10" t="s">
        <v>89</v>
      </c>
      <c r="U549" s="12">
        <v>46</v>
      </c>
      <c r="V549" s="10">
        <v>1.53</v>
      </c>
      <c r="W549" s="16"/>
      <c r="X549" s="15" t="s">
        <v>119</v>
      </c>
      <c r="Y549" s="12">
        <v>7</v>
      </c>
      <c r="Z549" s="16">
        <v>23</v>
      </c>
      <c r="AA549" s="16" t="s">
        <v>110</v>
      </c>
      <c r="AB549" s="16" t="s">
        <v>119</v>
      </c>
      <c r="AC549" s="16" t="s">
        <v>86</v>
      </c>
      <c r="AD549" s="16" t="s">
        <v>89</v>
      </c>
      <c r="AE549" s="16">
        <v>1.6335237351088714</v>
      </c>
      <c r="AF549" s="16">
        <v>1.53</v>
      </c>
      <c r="AG549" s="16">
        <v>1.548</v>
      </c>
      <c r="AH549" s="16">
        <v>158.99749365560308</v>
      </c>
      <c r="AI549" s="16">
        <v>21.130886325364223</v>
      </c>
      <c r="AJ549" s="16">
        <v>2.5397444464481005</v>
      </c>
      <c r="AK549" s="16">
        <f t="shared" si="43"/>
        <v>8.3200836820083701</v>
      </c>
      <c r="AL549" s="10" t="s">
        <v>89</v>
      </c>
      <c r="AM549" s="10">
        <v>6</v>
      </c>
      <c r="AN549" s="10">
        <v>54</v>
      </c>
      <c r="AO549" s="10">
        <v>100</v>
      </c>
      <c r="AP549" s="10">
        <v>46</v>
      </c>
      <c r="AQ549" s="10">
        <v>-77</v>
      </c>
      <c r="AR549" s="17">
        <v>6</v>
      </c>
      <c r="AS549" s="10">
        <v>6.27</v>
      </c>
      <c r="AT549" s="16">
        <v>1.6335237351088714</v>
      </c>
      <c r="AU549" s="16">
        <v>22.733488457712546</v>
      </c>
      <c r="AV549" s="16">
        <v>2.6983525170769407</v>
      </c>
      <c r="AW549" s="16">
        <f t="shared" si="44"/>
        <v>8.4249512670565299</v>
      </c>
      <c r="AX549" s="10" t="s">
        <v>89</v>
      </c>
      <c r="AY549" s="10">
        <v>49</v>
      </c>
      <c r="AZ549" s="10">
        <v>99</v>
      </c>
      <c r="BA549" s="10">
        <v>50</v>
      </c>
      <c r="BB549" s="10">
        <v>-74</v>
      </c>
      <c r="BC549" s="10">
        <v>6</v>
      </c>
      <c r="BD549" s="16">
        <v>1.5622407639433253</v>
      </c>
      <c r="BE549" s="18">
        <f t="shared" si="47"/>
        <v>1.5978822495260983</v>
      </c>
      <c r="BF549" s="16">
        <v>1.5978822495260983</v>
      </c>
      <c r="BG549" s="16">
        <v>1.5978822495260983</v>
      </c>
      <c r="BH549" s="20">
        <f t="shared" si="45"/>
        <v>-7.128297116554605E-2</v>
      </c>
      <c r="BI549" s="10">
        <v>-74</v>
      </c>
    </row>
    <row r="550" spans="1:61" x14ac:dyDescent="0.25">
      <c r="A550" s="10">
        <v>141</v>
      </c>
      <c r="B550" s="10">
        <v>23</v>
      </c>
      <c r="C550" s="10" t="s">
        <v>110</v>
      </c>
      <c r="D550" s="10">
        <v>493911.60960500001</v>
      </c>
      <c r="E550" s="10">
        <v>5180745.0927600004</v>
      </c>
      <c r="F550" s="10" t="s">
        <v>90</v>
      </c>
      <c r="G550" s="10" t="s">
        <v>119</v>
      </c>
      <c r="H550" s="10">
        <v>3</v>
      </c>
      <c r="I550" s="10" t="s">
        <v>86</v>
      </c>
      <c r="J550" s="10">
        <v>100</v>
      </c>
      <c r="K550" s="10">
        <v>153</v>
      </c>
      <c r="L550" s="10">
        <v>53</v>
      </c>
      <c r="M550" s="10">
        <v>-126.5</v>
      </c>
      <c r="N550" s="10">
        <v>7</v>
      </c>
      <c r="O550" s="10">
        <v>6.74</v>
      </c>
      <c r="P550" s="11">
        <v>1.6500847517139874</v>
      </c>
      <c r="Q550" s="22">
        <v>1.6547537474054437</v>
      </c>
      <c r="R550" s="12">
        <v>23</v>
      </c>
      <c r="S550" s="12" t="s">
        <v>110</v>
      </c>
      <c r="T550" s="10" t="s">
        <v>90</v>
      </c>
      <c r="U550" s="12">
        <v>53</v>
      </c>
      <c r="V550" s="10">
        <v>1.59</v>
      </c>
      <c r="W550" s="16"/>
      <c r="X550" s="15" t="s">
        <v>119</v>
      </c>
      <c r="Y550" s="12">
        <v>8</v>
      </c>
      <c r="Z550" s="16">
        <v>23</v>
      </c>
      <c r="AA550" s="16" t="s">
        <v>110</v>
      </c>
      <c r="AB550" s="16" t="s">
        <v>119</v>
      </c>
      <c r="AC550" s="16" t="s">
        <v>86</v>
      </c>
      <c r="AD550" s="16" t="s">
        <v>90</v>
      </c>
      <c r="AE550" s="16">
        <v>1.6500847517139874</v>
      </c>
      <c r="AF550" s="16">
        <v>1.59</v>
      </c>
      <c r="AG550" s="16">
        <v>1.59</v>
      </c>
      <c r="AH550" s="16">
        <v>246.45198549644442</v>
      </c>
      <c r="AI550" s="16">
        <v>16.237417711734437</v>
      </c>
      <c r="AJ550" s="16">
        <v>1.5786882150365997</v>
      </c>
      <c r="AK550" s="16">
        <f t="shared" si="43"/>
        <v>10.285386029411764</v>
      </c>
      <c r="AL550" s="10" t="s">
        <v>90</v>
      </c>
      <c r="AM550" s="10">
        <v>6</v>
      </c>
      <c r="AN550" s="10">
        <v>100</v>
      </c>
      <c r="AO550" s="10">
        <v>153</v>
      </c>
      <c r="AP550" s="10">
        <v>53</v>
      </c>
      <c r="AQ550" s="10">
        <v>-126.5</v>
      </c>
      <c r="AR550" s="17">
        <v>7</v>
      </c>
      <c r="AS550" s="10">
        <v>6.76</v>
      </c>
      <c r="AT550" s="16">
        <v>1.6500847517139874</v>
      </c>
      <c r="AU550" s="16">
        <v>19.323069972233892</v>
      </c>
      <c r="AV550" s="16">
        <v>2.5720366050391434</v>
      </c>
      <c r="AW550" s="16">
        <f t="shared" si="44"/>
        <v>7.5127507650459027</v>
      </c>
      <c r="AX550" s="10" t="s">
        <v>90</v>
      </c>
      <c r="AY550" s="10">
        <v>99</v>
      </c>
      <c r="AZ550" s="10">
        <v>152</v>
      </c>
      <c r="BA550" s="10">
        <v>53</v>
      </c>
      <c r="BB550" s="10">
        <v>-125.5</v>
      </c>
      <c r="BC550" s="10">
        <v>7</v>
      </c>
      <c r="BD550" s="16">
        <v>1.6594227430968997</v>
      </c>
      <c r="BE550" s="18">
        <f t="shared" si="47"/>
        <v>1.6547537474054437</v>
      </c>
      <c r="BF550" s="16">
        <v>1.6547537474054437</v>
      </c>
      <c r="BG550" s="16">
        <v>1.6547537474054437</v>
      </c>
      <c r="BH550" s="20">
        <f t="shared" si="45"/>
        <v>9.3379913829123584E-3</v>
      </c>
      <c r="BI550" s="10">
        <v>-125.5</v>
      </c>
    </row>
    <row r="551" spans="1:61" x14ac:dyDescent="0.25">
      <c r="A551" s="10">
        <v>143</v>
      </c>
      <c r="B551" s="10">
        <v>25</v>
      </c>
      <c r="C551" s="10" t="s">
        <v>110</v>
      </c>
      <c r="D551" s="10">
        <v>493976.77996199799</v>
      </c>
      <c r="E551" s="10">
        <v>5180731.3388799904</v>
      </c>
      <c r="F551" s="10" t="s">
        <v>78</v>
      </c>
      <c r="G551" s="10" t="s">
        <v>119</v>
      </c>
      <c r="H551" s="10">
        <v>3</v>
      </c>
      <c r="I551" s="10" t="s">
        <v>79</v>
      </c>
      <c r="J551" s="10">
        <v>0</v>
      </c>
      <c r="K551" s="10">
        <v>10</v>
      </c>
      <c r="L551" s="10">
        <v>10</v>
      </c>
      <c r="M551" s="10">
        <v>-5</v>
      </c>
      <c r="N551" s="10">
        <v>1</v>
      </c>
      <c r="O551" s="10">
        <v>5.19</v>
      </c>
      <c r="P551" s="11">
        <v>1.3688681109848431</v>
      </c>
      <c r="Q551" s="11">
        <v>1.3688681109848431</v>
      </c>
      <c r="R551" s="12">
        <v>25</v>
      </c>
      <c r="S551" s="12" t="s">
        <v>110</v>
      </c>
      <c r="T551" s="10" t="s">
        <v>78</v>
      </c>
      <c r="U551" s="13">
        <v>10</v>
      </c>
      <c r="V551" s="10">
        <v>1.26</v>
      </c>
      <c r="W551" s="16"/>
      <c r="X551" s="15" t="s">
        <v>119</v>
      </c>
      <c r="Y551" s="12">
        <v>2</v>
      </c>
      <c r="Z551" s="16">
        <v>25</v>
      </c>
      <c r="AA551" s="16" t="s">
        <v>110</v>
      </c>
      <c r="AB551" s="16" t="s">
        <v>119</v>
      </c>
      <c r="AC551" s="16" t="s">
        <v>79</v>
      </c>
      <c r="AD551" s="16" t="s">
        <v>78</v>
      </c>
      <c r="AE551" s="16">
        <v>1.3688681109848431</v>
      </c>
      <c r="AF551" s="16">
        <v>1.26</v>
      </c>
      <c r="AG551" s="16">
        <v>1.2511764999999999</v>
      </c>
      <c r="AH551" s="16">
        <v>13.688681109848432</v>
      </c>
      <c r="AI551" s="16">
        <v>20.91767360395939</v>
      </c>
      <c r="AJ551" s="16">
        <v>1.5420299270244258</v>
      </c>
      <c r="AK551" s="16">
        <f t="shared" si="43"/>
        <v>13.565024411895251</v>
      </c>
      <c r="AL551" s="10" t="s">
        <v>78</v>
      </c>
      <c r="AM551" s="10">
        <v>1</v>
      </c>
      <c r="AN551" s="10" t="s">
        <v>63</v>
      </c>
      <c r="AO551" s="10" t="s">
        <v>64</v>
      </c>
      <c r="AP551" s="10">
        <v>10</v>
      </c>
      <c r="AQ551" s="10">
        <v>-5</v>
      </c>
      <c r="AR551" s="17" t="s">
        <v>65</v>
      </c>
      <c r="AS551" s="10">
        <v>4.95</v>
      </c>
      <c r="AT551" s="18">
        <v>0.9677996179916829</v>
      </c>
      <c r="AU551" s="18">
        <v>41.118418469803636</v>
      </c>
      <c r="AV551" s="18">
        <v>2.3332519690225153</v>
      </c>
      <c r="AW551" s="18">
        <f t="shared" si="44"/>
        <v>17.622793858405977</v>
      </c>
      <c r="AX551" s="19" t="s">
        <v>78</v>
      </c>
      <c r="AY551" s="19">
        <v>0</v>
      </c>
      <c r="AZ551" s="19">
        <v>10</v>
      </c>
      <c r="BA551" s="19">
        <v>10</v>
      </c>
      <c r="BB551" s="19">
        <v>-5</v>
      </c>
      <c r="BC551" s="19">
        <v>1</v>
      </c>
      <c r="BD551" s="18">
        <v>1.2676217866153818</v>
      </c>
      <c r="BE551" s="16">
        <f t="shared" si="47"/>
        <v>1.1177107023035324</v>
      </c>
      <c r="BF551" s="16">
        <v>0.9677996179916829</v>
      </c>
      <c r="BG551" s="16">
        <v>1.2676217866153818</v>
      </c>
      <c r="BH551" s="20">
        <f t="shared" si="45"/>
        <v>0.29982216862369893</v>
      </c>
      <c r="BI551" s="10">
        <v>-5</v>
      </c>
    </row>
    <row r="552" spans="1:61" x14ac:dyDescent="0.25">
      <c r="A552" s="10">
        <v>143</v>
      </c>
      <c r="B552" s="10">
        <v>25</v>
      </c>
      <c r="C552" s="10" t="s">
        <v>110</v>
      </c>
      <c r="D552" s="10">
        <v>493976.77996199799</v>
      </c>
      <c r="E552" s="10">
        <v>5180731.3388799904</v>
      </c>
      <c r="F552" s="10" t="s">
        <v>78</v>
      </c>
      <c r="G552" s="10" t="s">
        <v>119</v>
      </c>
      <c r="H552" s="10">
        <v>3</v>
      </c>
      <c r="I552" s="10" t="s">
        <v>79</v>
      </c>
      <c r="J552" s="10">
        <v>10</v>
      </c>
      <c r="K552" s="10">
        <v>20</v>
      </c>
      <c r="L552" s="10">
        <v>10</v>
      </c>
      <c r="M552" s="10">
        <v>-15</v>
      </c>
      <c r="N552" s="10">
        <v>2</v>
      </c>
      <c r="O552" s="10">
        <v>5.4</v>
      </c>
      <c r="P552" s="11">
        <v>1.3688681109848431</v>
      </c>
      <c r="Q552" s="11">
        <v>1.3688681109848431</v>
      </c>
      <c r="R552" s="12">
        <v>25</v>
      </c>
      <c r="S552" s="12" t="s">
        <v>110</v>
      </c>
      <c r="T552" s="10" t="s">
        <v>78</v>
      </c>
      <c r="U552" s="21">
        <v>10</v>
      </c>
      <c r="V552" s="10">
        <v>1.26</v>
      </c>
      <c r="W552" s="16"/>
      <c r="X552" s="15" t="s">
        <v>119</v>
      </c>
      <c r="Y552" s="12">
        <v>3</v>
      </c>
      <c r="Z552" s="16">
        <v>25</v>
      </c>
      <c r="AA552" s="16" t="s">
        <v>110</v>
      </c>
      <c r="AB552" s="16" t="s">
        <v>119</v>
      </c>
      <c r="AC552" s="16" t="s">
        <v>79</v>
      </c>
      <c r="AD552" s="16" t="s">
        <v>78</v>
      </c>
      <c r="AE552" s="16">
        <v>1.3688681109848431</v>
      </c>
      <c r="AF552" s="16">
        <v>1.26</v>
      </c>
      <c r="AG552" s="16">
        <v>1.2511764999999999</v>
      </c>
      <c r="AH552" s="16">
        <v>27.377362219696863</v>
      </c>
      <c r="AI552" s="16">
        <v>20.093615001146514</v>
      </c>
      <c r="AJ552" s="16">
        <v>1.4326573649567369</v>
      </c>
      <c r="AK552" s="16">
        <f t="shared" si="43"/>
        <v>14.02541563156889</v>
      </c>
      <c r="AL552" s="10" t="s">
        <v>78</v>
      </c>
      <c r="AM552" s="10">
        <v>1</v>
      </c>
      <c r="AN552" s="10" t="s">
        <v>64</v>
      </c>
      <c r="AO552" s="10" t="s">
        <v>68</v>
      </c>
      <c r="AP552" s="10">
        <v>10</v>
      </c>
      <c r="AQ552" s="10">
        <v>-15</v>
      </c>
      <c r="AR552" s="17" t="s">
        <v>69</v>
      </c>
      <c r="AS552" s="10">
        <v>5.52</v>
      </c>
      <c r="AT552" s="18">
        <v>1.4853722427577001</v>
      </c>
      <c r="AU552" s="18">
        <v>24.582910617639936</v>
      </c>
      <c r="AV552" s="18">
        <v>2.0896216711115327</v>
      </c>
      <c r="AW552" s="18">
        <f t="shared" si="44"/>
        <v>11.764287745237416</v>
      </c>
      <c r="AX552" s="19" t="s">
        <v>78</v>
      </c>
      <c r="AY552" s="19">
        <v>10</v>
      </c>
      <c r="AZ552" s="19">
        <v>20</v>
      </c>
      <c r="BA552" s="19">
        <v>10</v>
      </c>
      <c r="BB552" s="19">
        <v>-15</v>
      </c>
      <c r="BC552" s="19">
        <v>2</v>
      </c>
      <c r="BD552" s="18">
        <v>1.4241226599855321</v>
      </c>
      <c r="BE552" s="16">
        <f t="shared" si="47"/>
        <v>1.4547474513716161</v>
      </c>
      <c r="BF552" s="16">
        <v>1.4853722427577001</v>
      </c>
      <c r="BG552" s="16">
        <v>1.4241226599855321</v>
      </c>
      <c r="BH552" s="20">
        <f t="shared" si="45"/>
        <v>-6.1249582772167965E-2</v>
      </c>
      <c r="BI552" s="10">
        <v>-15</v>
      </c>
    </row>
    <row r="553" spans="1:61" x14ac:dyDescent="0.25">
      <c r="A553" s="10">
        <v>143</v>
      </c>
      <c r="B553" s="10">
        <v>25</v>
      </c>
      <c r="C553" s="10" t="s">
        <v>110</v>
      </c>
      <c r="D553" s="10">
        <v>493976.77996199799</v>
      </c>
      <c r="E553" s="10">
        <v>5180731.3388799904</v>
      </c>
      <c r="F553" s="10" t="s">
        <v>78</v>
      </c>
      <c r="G553" s="10" t="s">
        <v>119</v>
      </c>
      <c r="H553" s="10">
        <v>3</v>
      </c>
      <c r="I553" s="10" t="s">
        <v>79</v>
      </c>
      <c r="J553" s="10">
        <v>20</v>
      </c>
      <c r="K553" s="10">
        <v>30</v>
      </c>
      <c r="L553" s="10">
        <v>10</v>
      </c>
      <c r="M553" s="10">
        <v>-25</v>
      </c>
      <c r="N553" s="10">
        <v>3</v>
      </c>
      <c r="O553" s="10">
        <v>6.3</v>
      </c>
      <c r="P553" s="11">
        <v>1.3688681109848431</v>
      </c>
      <c r="Q553" s="11">
        <v>1.3688681109848431</v>
      </c>
      <c r="R553" s="12">
        <v>25</v>
      </c>
      <c r="S553" s="12" t="s">
        <v>110</v>
      </c>
      <c r="T553" s="10" t="s">
        <v>102</v>
      </c>
      <c r="U553" s="13">
        <v>10</v>
      </c>
      <c r="V553" s="10">
        <v>1.26</v>
      </c>
      <c r="W553" s="16"/>
      <c r="X553" s="15" t="s">
        <v>119</v>
      </c>
      <c r="Y553" s="12">
        <v>4</v>
      </c>
      <c r="Z553" s="16">
        <v>25</v>
      </c>
      <c r="AA553" s="16" t="s">
        <v>110</v>
      </c>
      <c r="AB553" s="16" t="s">
        <v>119</v>
      </c>
      <c r="AC553" s="16" t="s">
        <v>79</v>
      </c>
      <c r="AD553" s="16" t="s">
        <v>102</v>
      </c>
      <c r="AE553" s="16">
        <v>1.3688681109848431</v>
      </c>
      <c r="AF553" s="16">
        <v>1.26</v>
      </c>
      <c r="AG553" s="16">
        <v>1.2433333</v>
      </c>
      <c r="AH553" s="16">
        <v>41.066043329545295</v>
      </c>
      <c r="AI553" s="16">
        <v>18.22311485770615</v>
      </c>
      <c r="AJ553" s="16">
        <v>1.4335689221866641</v>
      </c>
      <c r="AK553" s="16">
        <f t="shared" si="43"/>
        <v>12.711711711711709</v>
      </c>
      <c r="AL553" s="10" t="s">
        <v>102</v>
      </c>
      <c r="AM553" s="10">
        <v>2</v>
      </c>
      <c r="AN553" s="10" t="s">
        <v>68</v>
      </c>
      <c r="AO553" s="10" t="s">
        <v>70</v>
      </c>
      <c r="AP553" s="10">
        <v>10</v>
      </c>
      <c r="AQ553" s="10">
        <v>-25</v>
      </c>
      <c r="AR553" s="17" t="s">
        <v>71</v>
      </c>
      <c r="AS553" s="10">
        <v>6.29</v>
      </c>
      <c r="AT553" s="18">
        <v>1.3688681109848431</v>
      </c>
      <c r="AU553" s="18">
        <v>18.661778957056367</v>
      </c>
      <c r="AV553" s="18">
        <v>1.7548889182825693</v>
      </c>
      <c r="AW553" s="18">
        <f t="shared" si="44"/>
        <v>10.634165366614662</v>
      </c>
      <c r="AX553" s="19" t="s">
        <v>102</v>
      </c>
      <c r="AY553" s="19">
        <v>20</v>
      </c>
      <c r="AZ553" s="19">
        <v>30</v>
      </c>
      <c r="BA553" s="19">
        <v>10</v>
      </c>
      <c r="BB553" s="19">
        <v>-25</v>
      </c>
      <c r="BC553" s="19">
        <v>3</v>
      </c>
      <c r="BD553" s="18">
        <v>1.3450782504366852</v>
      </c>
      <c r="BE553" s="16">
        <f t="shared" si="47"/>
        <v>1.3569731807107641</v>
      </c>
      <c r="BF553" s="16">
        <v>1.3688681109848431</v>
      </c>
      <c r="BG553" s="16">
        <v>1.3450782504366852</v>
      </c>
      <c r="BH553" s="20">
        <f t="shared" si="45"/>
        <v>-2.3789860548157904E-2</v>
      </c>
      <c r="BI553" s="10">
        <v>-25</v>
      </c>
    </row>
    <row r="554" spans="1:61" x14ac:dyDescent="0.25">
      <c r="A554" s="10">
        <v>143</v>
      </c>
      <c r="B554" s="10">
        <v>25</v>
      </c>
      <c r="C554" s="10" t="s">
        <v>110</v>
      </c>
      <c r="D554" s="10">
        <v>493976.77996199799</v>
      </c>
      <c r="E554" s="10">
        <v>5180731.3388799904</v>
      </c>
      <c r="F554" s="10" t="s">
        <v>103</v>
      </c>
      <c r="G554" s="10" t="s">
        <v>119</v>
      </c>
      <c r="H554" s="10">
        <v>3</v>
      </c>
      <c r="I554" s="10" t="s">
        <v>79</v>
      </c>
      <c r="J554" s="10">
        <v>21</v>
      </c>
      <c r="K554" s="10">
        <v>42</v>
      </c>
      <c r="L554" s="10">
        <v>21</v>
      </c>
      <c r="M554" s="10">
        <v>-31.5</v>
      </c>
      <c r="N554" s="10">
        <v>4</v>
      </c>
      <c r="O554" s="10">
        <v>6.11</v>
      </c>
      <c r="P554" s="11">
        <v>1.4350039261127765</v>
      </c>
      <c r="Q554" s="22">
        <v>1.4030287231449163</v>
      </c>
      <c r="R554" s="13">
        <v>25</v>
      </c>
      <c r="S554" s="13" t="s">
        <v>110</v>
      </c>
      <c r="T554" s="10" t="s">
        <v>103</v>
      </c>
      <c r="U554" s="12">
        <v>12</v>
      </c>
      <c r="V554" s="10">
        <v>1.35</v>
      </c>
      <c r="W554" s="16"/>
      <c r="X554" s="15" t="s">
        <v>119</v>
      </c>
      <c r="Y554" s="12">
        <v>5</v>
      </c>
      <c r="Z554" s="16">
        <v>25</v>
      </c>
      <c r="AA554" s="16" t="s">
        <v>110</v>
      </c>
      <c r="AB554" s="16" t="s">
        <v>119</v>
      </c>
      <c r="AC554" s="16" t="s">
        <v>79</v>
      </c>
      <c r="AD554" s="16" t="s">
        <v>103</v>
      </c>
      <c r="AE554" s="16">
        <v>1.4350039261127765</v>
      </c>
      <c r="AF554" s="16">
        <v>1.35</v>
      </c>
      <c r="AG554" s="16">
        <v>1.284</v>
      </c>
      <c r="AH554" s="16">
        <v>58.286090442898612</v>
      </c>
      <c r="AI554" s="16">
        <v>38.83209583133636</v>
      </c>
      <c r="AJ554" s="16">
        <v>2.9589758464827418</v>
      </c>
      <c r="AK554" s="16">
        <f t="shared" si="43"/>
        <v>13.123491993858304</v>
      </c>
      <c r="AL554" s="10" t="s">
        <v>103</v>
      </c>
      <c r="AM554" s="10">
        <v>2</v>
      </c>
      <c r="AN554" s="10">
        <v>30</v>
      </c>
      <c r="AO554" s="10">
        <v>42</v>
      </c>
      <c r="AP554" s="10">
        <v>12</v>
      </c>
      <c r="AQ554" s="10">
        <v>-36</v>
      </c>
      <c r="AR554" s="17">
        <v>4</v>
      </c>
      <c r="AS554" s="10">
        <v>5.79</v>
      </c>
      <c r="AT554" s="16">
        <v>1.4350039261127765</v>
      </c>
      <c r="AU554" s="16">
        <v>18.857673593833216</v>
      </c>
      <c r="AV554" s="16">
        <v>1.7368139518528156</v>
      </c>
      <c r="AW554" s="16">
        <f t="shared" si="44"/>
        <v>10.857624429902835</v>
      </c>
      <c r="AX554" s="10" t="s">
        <v>103</v>
      </c>
      <c r="AY554" s="10">
        <v>30</v>
      </c>
      <c r="AZ554" s="10">
        <v>42</v>
      </c>
      <c r="BA554" s="10">
        <v>12</v>
      </c>
      <c r="BB554" s="10">
        <v>-36</v>
      </c>
      <c r="BC554" s="10">
        <v>4</v>
      </c>
      <c r="BD554" s="16">
        <v>1.3710535201770564</v>
      </c>
      <c r="BE554" s="18">
        <f t="shared" si="47"/>
        <v>1.4030287231449163</v>
      </c>
      <c r="BF554" s="16">
        <v>1.4030287231449163</v>
      </c>
      <c r="BG554" s="16">
        <v>1.4030287231449163</v>
      </c>
      <c r="BH554" s="20">
        <f t="shared" si="45"/>
        <v>-6.39504059357201E-2</v>
      </c>
      <c r="BI554" s="10">
        <v>-36</v>
      </c>
    </row>
    <row r="555" spans="1:61" x14ac:dyDescent="0.25">
      <c r="A555" s="10">
        <v>143</v>
      </c>
      <c r="B555" s="10">
        <v>25</v>
      </c>
      <c r="C555" s="10" t="s">
        <v>110</v>
      </c>
      <c r="D555" s="10">
        <v>493976.77996199799</v>
      </c>
      <c r="E555" s="10">
        <v>5180731.3388799904</v>
      </c>
      <c r="F555" s="10" t="s">
        <v>104</v>
      </c>
      <c r="G555" s="10" t="s">
        <v>119</v>
      </c>
      <c r="H555" s="10">
        <v>3</v>
      </c>
      <c r="I555" s="10" t="s">
        <v>79</v>
      </c>
      <c r="J555" s="10">
        <v>42</v>
      </c>
      <c r="K555" s="10">
        <v>61</v>
      </c>
      <c r="L555" s="10">
        <v>19</v>
      </c>
      <c r="M555" s="10">
        <v>-51.5</v>
      </c>
      <c r="N555" s="10">
        <v>5</v>
      </c>
      <c r="O555" s="10">
        <v>6.18</v>
      </c>
      <c r="P555" s="11">
        <v>1.5453346319069252</v>
      </c>
      <c r="Q555" s="22">
        <v>1.4800423550601862</v>
      </c>
      <c r="R555" s="12">
        <v>25</v>
      </c>
      <c r="S555" s="12" t="s">
        <v>110</v>
      </c>
      <c r="T555" s="10" t="s">
        <v>104</v>
      </c>
      <c r="U555" s="12">
        <v>19</v>
      </c>
      <c r="V555" s="10">
        <v>1.44</v>
      </c>
      <c r="W555" s="16"/>
      <c r="X555" s="15" t="s">
        <v>119</v>
      </c>
      <c r="Y555" s="12">
        <v>6</v>
      </c>
      <c r="Z555" s="16">
        <v>25</v>
      </c>
      <c r="AA555" s="16" t="s">
        <v>110</v>
      </c>
      <c r="AB555" s="16" t="s">
        <v>119</v>
      </c>
      <c r="AC555" s="16" t="s">
        <v>79</v>
      </c>
      <c r="AD555" s="16" t="s">
        <v>104</v>
      </c>
      <c r="AE555" s="16">
        <v>1.5453346319069252</v>
      </c>
      <c r="AF555" s="16">
        <v>1.44</v>
      </c>
      <c r="AG555" s="16">
        <v>1.385</v>
      </c>
      <c r="AH555" s="16">
        <v>87.647448449130195</v>
      </c>
      <c r="AI555" s="16">
        <v>28.306102392729937</v>
      </c>
      <c r="AJ555" s="16">
        <v>2.3584576809224487</v>
      </c>
      <c r="AK555" s="16">
        <f t="shared" si="43"/>
        <v>12.001954761239874</v>
      </c>
      <c r="AL555" s="10" t="s">
        <v>104</v>
      </c>
      <c r="AM555" s="10">
        <v>2</v>
      </c>
      <c r="AN555" s="10">
        <v>42</v>
      </c>
      <c r="AO555" s="10">
        <v>61</v>
      </c>
      <c r="AP555" s="10">
        <v>19</v>
      </c>
      <c r="AQ555" s="10">
        <v>-51.5</v>
      </c>
      <c r="AR555" s="17">
        <v>5</v>
      </c>
      <c r="AS555" s="10">
        <v>6.09</v>
      </c>
      <c r="AT555" s="16">
        <v>1.5453346319069252</v>
      </c>
      <c r="AU555" s="16">
        <v>21.440838070470548</v>
      </c>
      <c r="AV555" s="16">
        <v>2.3594787293807697</v>
      </c>
      <c r="AW555" s="16">
        <f t="shared" si="44"/>
        <v>9.0871080139372822</v>
      </c>
      <c r="AX555" s="10" t="s">
        <v>104</v>
      </c>
      <c r="AY555" s="10">
        <v>42</v>
      </c>
      <c r="AZ555" s="10">
        <v>63</v>
      </c>
      <c r="BA555" s="10">
        <v>21</v>
      </c>
      <c r="BB555" s="10">
        <v>-52.5</v>
      </c>
      <c r="BC555" s="10">
        <v>5</v>
      </c>
      <c r="BD555" s="16">
        <v>1.4147500782134474</v>
      </c>
      <c r="BE555" s="18">
        <f t="shared" si="47"/>
        <v>1.4800423550601862</v>
      </c>
      <c r="BF555" s="16">
        <v>1.4800423550601862</v>
      </c>
      <c r="BG555" s="16">
        <v>1.4800423550601862</v>
      </c>
      <c r="BH555" s="20">
        <f t="shared" si="45"/>
        <v>-0.13058455369347777</v>
      </c>
      <c r="BI555" s="10">
        <v>-52.5</v>
      </c>
    </row>
    <row r="556" spans="1:61" x14ac:dyDescent="0.25">
      <c r="A556" s="10">
        <v>143</v>
      </c>
      <c r="B556" s="10">
        <v>25</v>
      </c>
      <c r="C556" s="10" t="s">
        <v>110</v>
      </c>
      <c r="D556" s="10">
        <v>493976.77996199799</v>
      </c>
      <c r="E556" s="10">
        <v>5180731.3388799904</v>
      </c>
      <c r="F556" s="10" t="s">
        <v>93</v>
      </c>
      <c r="G556" s="10" t="s">
        <v>119</v>
      </c>
      <c r="H556" s="10">
        <v>3</v>
      </c>
      <c r="I556" s="10" t="s">
        <v>79</v>
      </c>
      <c r="J556" s="10">
        <v>61</v>
      </c>
      <c r="K556" s="10">
        <v>70</v>
      </c>
      <c r="L556" s="10">
        <v>9</v>
      </c>
      <c r="M556" s="10">
        <v>-65.5</v>
      </c>
      <c r="N556" s="10">
        <v>6</v>
      </c>
      <c r="O556" s="10">
        <v>6.27</v>
      </c>
      <c r="P556" s="11">
        <v>1.7331660378036482</v>
      </c>
      <c r="Q556" s="22">
        <v>1.640086282076612</v>
      </c>
      <c r="R556" s="12">
        <v>25</v>
      </c>
      <c r="S556" s="12" t="s">
        <v>110</v>
      </c>
      <c r="T556" s="10" t="s">
        <v>93</v>
      </c>
      <c r="U556" s="12">
        <v>9</v>
      </c>
      <c r="V556" s="10">
        <v>1.53</v>
      </c>
      <c r="W556" s="16"/>
      <c r="X556" s="15" t="s">
        <v>119</v>
      </c>
      <c r="Y556" s="12">
        <v>7</v>
      </c>
      <c r="Z556" s="16">
        <v>25</v>
      </c>
      <c r="AA556" s="16" t="s">
        <v>110</v>
      </c>
      <c r="AB556" s="16" t="s">
        <v>119</v>
      </c>
      <c r="AC556" s="16" t="s">
        <v>79</v>
      </c>
      <c r="AD556" s="16" t="s">
        <v>93</v>
      </c>
      <c r="AE556" s="16">
        <v>1.7331660378036482</v>
      </c>
      <c r="AF556" s="16">
        <v>1.53</v>
      </c>
      <c r="AG556" s="16">
        <v>1.5349999999999999</v>
      </c>
      <c r="AH556" s="16">
        <v>103.24594278936303</v>
      </c>
      <c r="AI556" s="16">
        <v>5.9084052161046801</v>
      </c>
      <c r="AJ556" s="16">
        <v>0.79352056425926765</v>
      </c>
      <c r="AK556" s="16">
        <f t="shared" si="43"/>
        <v>7.4458123484424554</v>
      </c>
      <c r="AL556" s="10" t="s">
        <v>93</v>
      </c>
      <c r="AM556" s="10">
        <v>10</v>
      </c>
      <c r="AN556" s="10">
        <v>61</v>
      </c>
      <c r="AO556" s="10">
        <v>70</v>
      </c>
      <c r="AP556" s="10">
        <v>9</v>
      </c>
      <c r="AQ556" s="10">
        <v>-65.5</v>
      </c>
      <c r="AR556" s="17">
        <v>6</v>
      </c>
      <c r="AS556" s="10">
        <v>6.09</v>
      </c>
      <c r="AT556" s="16">
        <v>1.7331660378036482</v>
      </c>
      <c r="AU556" s="16">
        <v>7.8683485000436493</v>
      </c>
      <c r="AV556" s="16">
        <v>0.73297324904754091</v>
      </c>
      <c r="AW556" s="16">
        <f t="shared" si="44"/>
        <v>10.734837199404129</v>
      </c>
      <c r="AX556" s="10" t="s">
        <v>93</v>
      </c>
      <c r="AY556" s="10">
        <v>63</v>
      </c>
      <c r="AZ556" s="10">
        <v>80</v>
      </c>
      <c r="BA556" s="10">
        <v>17</v>
      </c>
      <c r="BB556" s="10">
        <v>-71.5</v>
      </c>
      <c r="BC556" s="10">
        <v>6</v>
      </c>
      <c r="BD556" s="16">
        <v>1.547006526349576</v>
      </c>
      <c r="BE556" s="18">
        <f t="shared" si="47"/>
        <v>1.640086282076612</v>
      </c>
      <c r="BF556" s="16">
        <v>1.640086282076612</v>
      </c>
      <c r="BG556" s="16">
        <v>1.640086282076612</v>
      </c>
      <c r="BH556" s="20">
        <f t="shared" si="45"/>
        <v>-0.18615951145407217</v>
      </c>
      <c r="BI556" s="10">
        <v>-71.5</v>
      </c>
    </row>
    <row r="557" spans="1:61" x14ac:dyDescent="0.25">
      <c r="A557" s="10">
        <v>143</v>
      </c>
      <c r="B557" s="10">
        <v>25</v>
      </c>
      <c r="C557" s="10" t="s">
        <v>110</v>
      </c>
      <c r="D557" s="10">
        <v>493976.77996199799</v>
      </c>
      <c r="E557" s="10">
        <v>5180731.3388799904</v>
      </c>
      <c r="F557" s="10" t="s">
        <v>76</v>
      </c>
      <c r="G557" s="10" t="s">
        <v>119</v>
      </c>
      <c r="H557" s="10">
        <v>3</v>
      </c>
      <c r="I557" s="10" t="s">
        <v>79</v>
      </c>
      <c r="J557" s="10">
        <v>70</v>
      </c>
      <c r="K557" s="10">
        <v>101</v>
      </c>
      <c r="L557" s="10">
        <v>31</v>
      </c>
      <c r="M557" s="10">
        <v>-85.5</v>
      </c>
      <c r="N557" s="10">
        <v>7</v>
      </c>
      <c r="O557" s="10">
        <v>6.24</v>
      </c>
      <c r="P557" s="11">
        <v>1.6446362914449371</v>
      </c>
      <c r="Q557" s="22">
        <v>1.643227263467105</v>
      </c>
      <c r="R557" s="12">
        <v>25</v>
      </c>
      <c r="S557" s="12" t="s">
        <v>110</v>
      </c>
      <c r="T557" s="10" t="s">
        <v>76</v>
      </c>
      <c r="U557" s="12">
        <v>31</v>
      </c>
      <c r="V557" s="10">
        <v>1.53</v>
      </c>
      <c r="W557" s="16"/>
      <c r="X557" s="15" t="s">
        <v>119</v>
      </c>
      <c r="Y557" s="12">
        <v>8</v>
      </c>
      <c r="Z557" s="16">
        <v>25</v>
      </c>
      <c r="AA557" s="16" t="s">
        <v>110</v>
      </c>
      <c r="AB557" s="16" t="s">
        <v>119</v>
      </c>
      <c r="AC557" s="16" t="s">
        <v>79</v>
      </c>
      <c r="AD557" s="16" t="s">
        <v>76</v>
      </c>
      <c r="AE557" s="16">
        <v>1.6446362914449371</v>
      </c>
      <c r="AF557" s="16">
        <v>1.53</v>
      </c>
      <c r="AG557" s="16">
        <v>1.59</v>
      </c>
      <c r="AH557" s="16">
        <v>154.22966782415608</v>
      </c>
      <c r="AI557" s="16">
        <v>15.242139948165866</v>
      </c>
      <c r="AJ557" s="16">
        <v>1.8710093972598718</v>
      </c>
      <c r="AK557" s="16">
        <f t="shared" si="43"/>
        <v>8.1464796331265159</v>
      </c>
      <c r="AL557" s="10" t="s">
        <v>76</v>
      </c>
      <c r="AM557" s="10">
        <v>7</v>
      </c>
      <c r="AN557" s="10">
        <v>70</v>
      </c>
      <c r="AO557" s="10">
        <v>101</v>
      </c>
      <c r="AP557" s="10">
        <v>31</v>
      </c>
      <c r="AQ557" s="10">
        <v>-85.5</v>
      </c>
      <c r="AR557" s="17">
        <v>7</v>
      </c>
      <c r="AS557" s="10">
        <v>6.16</v>
      </c>
      <c r="AT557" s="16">
        <v>1.6446362914449371</v>
      </c>
      <c r="AU557" s="16">
        <v>19.068423000262946</v>
      </c>
      <c r="AV557" s="16">
        <v>2.0291522563847635</v>
      </c>
      <c r="AW557" s="16">
        <f t="shared" si="44"/>
        <v>9.3972361809045211</v>
      </c>
      <c r="AX557" s="10" t="s">
        <v>76</v>
      </c>
      <c r="AY557" s="10">
        <v>80</v>
      </c>
      <c r="AZ557" s="10">
        <v>101</v>
      </c>
      <c r="BA557" s="10">
        <v>21</v>
      </c>
      <c r="BB557" s="10">
        <v>-90.5</v>
      </c>
      <c r="BC557" s="10">
        <v>7</v>
      </c>
      <c r="BD557" s="16">
        <v>1.641818235489273</v>
      </c>
      <c r="BE557" s="18">
        <f t="shared" si="47"/>
        <v>1.643227263467105</v>
      </c>
      <c r="BF557" s="16">
        <v>1.643227263467105</v>
      </c>
      <c r="BG557" s="16">
        <v>1.643227263467105</v>
      </c>
      <c r="BH557" s="20">
        <f t="shared" si="45"/>
        <v>-2.8180559556640894E-3</v>
      </c>
      <c r="BI557" s="10">
        <v>-90.5</v>
      </c>
    </row>
    <row r="558" spans="1:61" x14ac:dyDescent="0.25">
      <c r="A558" s="10">
        <v>143</v>
      </c>
      <c r="B558" s="10">
        <v>25</v>
      </c>
      <c r="C558" s="10" t="s">
        <v>110</v>
      </c>
      <c r="D558" s="10">
        <v>493976.77996199799</v>
      </c>
      <c r="E558" s="10">
        <v>5180731.3388799904</v>
      </c>
      <c r="F558" s="10" t="s">
        <v>89</v>
      </c>
      <c r="G558" s="10" t="s">
        <v>119</v>
      </c>
      <c r="H558" s="10">
        <v>3</v>
      </c>
      <c r="I558" s="10" t="s">
        <v>79</v>
      </c>
      <c r="J558" s="10">
        <v>101</v>
      </c>
      <c r="K558" s="10">
        <v>136</v>
      </c>
      <c r="L558" s="10">
        <v>35</v>
      </c>
      <c r="M558" s="10">
        <v>-118.5</v>
      </c>
      <c r="N558" s="10">
        <v>8</v>
      </c>
      <c r="O558" s="10">
        <v>6.56</v>
      </c>
      <c r="P558" s="11">
        <v>1.6281397854624395</v>
      </c>
      <c r="Q558" s="22">
        <v>1.6271100774636118</v>
      </c>
      <c r="R558" s="12">
        <v>25</v>
      </c>
      <c r="S558" s="12" t="s">
        <v>110</v>
      </c>
      <c r="T558" s="10" t="s">
        <v>89</v>
      </c>
      <c r="U558" s="12">
        <v>35</v>
      </c>
      <c r="V558" s="10">
        <v>1.59</v>
      </c>
      <c r="W558" s="16"/>
      <c r="X558" s="15" t="s">
        <v>119</v>
      </c>
      <c r="Y558" s="12">
        <v>9</v>
      </c>
      <c r="Z558" s="16">
        <v>25</v>
      </c>
      <c r="AA558" s="16" t="s">
        <v>110</v>
      </c>
      <c r="AB558" s="16" t="s">
        <v>119</v>
      </c>
      <c r="AC558" s="16" t="s">
        <v>79</v>
      </c>
      <c r="AD558" s="16" t="s">
        <v>89</v>
      </c>
      <c r="AE558" s="16">
        <v>1.6281397854624395</v>
      </c>
      <c r="AF558" s="16">
        <v>1.59</v>
      </c>
      <c r="AG558" s="16">
        <v>1.548</v>
      </c>
      <c r="AH558" s="16">
        <v>211.21456031534146</v>
      </c>
      <c r="AI558" s="16">
        <v>12.91578543104543</v>
      </c>
      <c r="AJ558" s="16">
        <v>0.63830460973702308</v>
      </c>
      <c r="AK558" s="16">
        <f t="shared" si="43"/>
        <v>20.234516928158548</v>
      </c>
      <c r="AL558" s="10" t="s">
        <v>89</v>
      </c>
      <c r="AM558" s="10">
        <v>6</v>
      </c>
      <c r="AN558" s="10">
        <v>101</v>
      </c>
      <c r="AO558" s="10">
        <v>136</v>
      </c>
      <c r="AP558" s="10">
        <v>35</v>
      </c>
      <c r="AQ558" s="10">
        <v>-118.5</v>
      </c>
      <c r="AR558" s="17">
        <v>8</v>
      </c>
      <c r="AS558" s="10">
        <v>6.2</v>
      </c>
      <c r="AT558" s="16">
        <v>1.6281397854624395</v>
      </c>
      <c r="AU558" s="16">
        <v>16.373469159492299</v>
      </c>
      <c r="AV558" s="16">
        <v>1.8685346247859689</v>
      </c>
      <c r="AW558" s="16">
        <f t="shared" si="44"/>
        <v>8.7627325404086616</v>
      </c>
      <c r="AX558" s="10" t="s">
        <v>89</v>
      </c>
      <c r="AY558" s="10">
        <v>101</v>
      </c>
      <c r="AZ558" s="10">
        <v>136</v>
      </c>
      <c r="BA558" s="10">
        <v>35</v>
      </c>
      <c r="BB558" s="10">
        <v>-118.5</v>
      </c>
      <c r="BC558" s="10">
        <v>8</v>
      </c>
      <c r="BD558" s="16">
        <v>1.6260803694647841</v>
      </c>
      <c r="BE558" s="18">
        <f t="shared" si="47"/>
        <v>1.6271100774636118</v>
      </c>
      <c r="BF558" s="16">
        <v>1.6271100774636118</v>
      </c>
      <c r="BG558" s="16">
        <v>1.6271100774636118</v>
      </c>
      <c r="BH558" s="20">
        <f t="shared" si="45"/>
        <v>-2.0594159976554671E-3</v>
      </c>
      <c r="BI558" s="10">
        <v>-118.5</v>
      </c>
    </row>
    <row r="559" spans="1:61" x14ac:dyDescent="0.25">
      <c r="A559" s="10">
        <v>143</v>
      </c>
      <c r="B559" s="10">
        <v>25</v>
      </c>
      <c r="C559" s="10" t="s">
        <v>110</v>
      </c>
      <c r="D559" s="10">
        <v>493976.77996199799</v>
      </c>
      <c r="E559" s="10">
        <v>5180731.3388799904</v>
      </c>
      <c r="F559" s="10" t="s">
        <v>90</v>
      </c>
      <c r="G559" s="10" t="s">
        <v>119</v>
      </c>
      <c r="H559" s="10">
        <v>3</v>
      </c>
      <c r="I559" s="10" t="s">
        <v>79</v>
      </c>
      <c r="J559" s="10">
        <v>136</v>
      </c>
      <c r="K559" s="10">
        <v>153</v>
      </c>
      <c r="L559" s="10">
        <v>17</v>
      </c>
      <c r="M559" s="10">
        <v>-144.5</v>
      </c>
      <c r="N559" s="10">
        <v>9</v>
      </c>
      <c r="O559" s="10">
        <v>6.5</v>
      </c>
      <c r="P559" s="11">
        <v>1.5059681720821592</v>
      </c>
      <c r="Q559" s="22">
        <v>1.4974925457930708</v>
      </c>
      <c r="R559" s="12">
        <v>25</v>
      </c>
      <c r="S559" s="12" t="s">
        <v>110</v>
      </c>
      <c r="T559" s="10" t="s">
        <v>90</v>
      </c>
      <c r="U559" s="12">
        <v>17</v>
      </c>
      <c r="V559" s="10">
        <v>1.59</v>
      </c>
      <c r="W559" s="16"/>
      <c r="X559" s="15" t="s">
        <v>119</v>
      </c>
      <c r="Y559" s="12">
        <v>10</v>
      </c>
      <c r="Z559" s="16">
        <v>25</v>
      </c>
      <c r="AA559" s="16" t="s">
        <v>110</v>
      </c>
      <c r="AB559" s="16" t="s">
        <v>119</v>
      </c>
      <c r="AC559" s="16" t="s">
        <v>79</v>
      </c>
      <c r="AD559" s="16" t="s">
        <v>90</v>
      </c>
      <c r="AE559" s="16">
        <v>1.5059681720821592</v>
      </c>
      <c r="AF559" s="16">
        <v>1.59</v>
      </c>
      <c r="AG559" s="16">
        <v>1.59</v>
      </c>
      <c r="AH559" s="16">
        <v>236.81601924073817</v>
      </c>
      <c r="AI559" s="16">
        <v>5.7325296878761494</v>
      </c>
      <c r="AJ559" s="16">
        <v>0.36941285166419335</v>
      </c>
      <c r="AK559" s="16">
        <f t="shared" si="43"/>
        <v>15.517948717948718</v>
      </c>
      <c r="AL559" s="10" t="s">
        <v>90</v>
      </c>
      <c r="AM559" s="10">
        <v>6</v>
      </c>
      <c r="AN559" s="10">
        <v>136</v>
      </c>
      <c r="AO559" s="10">
        <v>153</v>
      </c>
      <c r="AP559" s="10">
        <v>17</v>
      </c>
      <c r="AQ559" s="10">
        <v>-144.5</v>
      </c>
      <c r="AR559" s="17">
        <v>9</v>
      </c>
      <c r="AS559" s="10">
        <v>6.46</v>
      </c>
      <c r="AT559" s="16">
        <v>1.5059681720821592</v>
      </c>
      <c r="AU559" s="16">
        <v>7.4062460525280134</v>
      </c>
      <c r="AV559" s="16">
        <v>0.88350634751544022</v>
      </c>
      <c r="AW559" s="16">
        <f t="shared" si="44"/>
        <v>8.3827875977977406</v>
      </c>
      <c r="AX559" s="10" t="s">
        <v>90</v>
      </c>
      <c r="AY559" s="10">
        <v>136</v>
      </c>
      <c r="AZ559" s="10">
        <v>149</v>
      </c>
      <c r="BA559" s="10">
        <v>13</v>
      </c>
      <c r="BB559" s="10">
        <v>-142.5</v>
      </c>
      <c r="BC559" s="10">
        <v>9</v>
      </c>
      <c r="BD559" s="16">
        <v>1.4890169195039824</v>
      </c>
      <c r="BE559" s="18">
        <f t="shared" si="47"/>
        <v>1.4974925457930708</v>
      </c>
      <c r="BF559" s="16">
        <v>1.4974925457930708</v>
      </c>
      <c r="BG559" s="16">
        <v>1.4974925457930708</v>
      </c>
      <c r="BH559" s="20">
        <f t="shared" si="45"/>
        <v>-1.6951252578176756E-2</v>
      </c>
      <c r="BI559" s="10">
        <v>-142.5</v>
      </c>
    </row>
    <row r="560" spans="1:61" x14ac:dyDescent="0.25">
      <c r="A560" s="10">
        <v>145</v>
      </c>
      <c r="B560" s="10">
        <v>27</v>
      </c>
      <c r="C560" s="10" t="s">
        <v>110</v>
      </c>
      <c r="D560" s="10">
        <v>494039.23383600003</v>
      </c>
      <c r="E560" s="10">
        <v>5180734.0746799903</v>
      </c>
      <c r="F560" s="10" t="s">
        <v>78</v>
      </c>
      <c r="G560" s="10" t="s">
        <v>119</v>
      </c>
      <c r="H560" s="10">
        <v>3</v>
      </c>
      <c r="I560" s="10" t="s">
        <v>120</v>
      </c>
      <c r="J560" s="10">
        <v>0</v>
      </c>
      <c r="K560" s="10">
        <v>10</v>
      </c>
      <c r="L560" s="10">
        <v>10</v>
      </c>
      <c r="M560" s="10">
        <v>-5</v>
      </c>
      <c r="N560" s="10">
        <v>1</v>
      </c>
      <c r="O560" s="10">
        <v>5.74</v>
      </c>
      <c r="P560" s="11">
        <v>1.3929594708302917</v>
      </c>
      <c r="Q560" s="11">
        <v>1.3929594708302917</v>
      </c>
      <c r="R560" s="12">
        <v>27</v>
      </c>
      <c r="S560" s="12" t="s">
        <v>110</v>
      </c>
      <c r="T560" s="10" t="s">
        <v>78</v>
      </c>
      <c r="U560" s="13">
        <v>10</v>
      </c>
      <c r="V560" s="10">
        <v>1.26</v>
      </c>
      <c r="W560" s="16"/>
      <c r="X560" s="15" t="s">
        <v>119</v>
      </c>
      <c r="Y560" s="12">
        <v>2</v>
      </c>
      <c r="Z560" s="16">
        <v>27</v>
      </c>
      <c r="AA560" s="16" t="s">
        <v>110</v>
      </c>
      <c r="AB560" s="16" t="s">
        <v>119</v>
      </c>
      <c r="AC560" s="16" t="s">
        <v>120</v>
      </c>
      <c r="AD560" s="16" t="s">
        <v>78</v>
      </c>
      <c r="AE560" s="16">
        <v>1.3929594708302917</v>
      </c>
      <c r="AF560" s="16">
        <v>1.26</v>
      </c>
      <c r="AG560" s="16">
        <v>1.2511764999999999</v>
      </c>
      <c r="AH560" s="16">
        <v>13.929594708302917</v>
      </c>
      <c r="AI560" s="16">
        <v>25.641597939044011</v>
      </c>
      <c r="AJ560" s="16">
        <v>1.7615365468119868</v>
      </c>
      <c r="AK560" s="16">
        <f t="shared" si="43"/>
        <v>14.556381464494704</v>
      </c>
      <c r="AL560" s="10" t="s">
        <v>78</v>
      </c>
      <c r="AM560" s="10">
        <v>1</v>
      </c>
      <c r="AN560" s="10" t="s">
        <v>63</v>
      </c>
      <c r="AO560" s="10" t="s">
        <v>64</v>
      </c>
      <c r="AP560" s="10">
        <v>10</v>
      </c>
      <c r="AQ560" s="10">
        <v>-5</v>
      </c>
      <c r="AR560" s="17" t="s">
        <v>65</v>
      </c>
      <c r="AS560" s="10">
        <v>4.96</v>
      </c>
      <c r="AT560" s="18">
        <v>0.9443882926156496</v>
      </c>
      <c r="AU560" s="18">
        <v>38.839038840550224</v>
      </c>
      <c r="AV560" s="18">
        <v>2.1816055115367252</v>
      </c>
      <c r="AW560" s="18">
        <f t="shared" si="44"/>
        <v>17.802961458963296</v>
      </c>
      <c r="AX560" s="19" t="s">
        <v>78</v>
      </c>
      <c r="AY560" s="19">
        <v>0</v>
      </c>
      <c r="AZ560" s="19">
        <v>10</v>
      </c>
      <c r="BA560" s="19">
        <v>10</v>
      </c>
      <c r="BB560" s="19">
        <v>-5</v>
      </c>
      <c r="BC560" s="19">
        <v>1</v>
      </c>
      <c r="BD560" s="18">
        <v>1.2801489140215609</v>
      </c>
      <c r="BE560" s="16">
        <f t="shared" si="47"/>
        <v>1.1122686033186053</v>
      </c>
      <c r="BF560" s="16">
        <v>0.9443882926156496</v>
      </c>
      <c r="BG560" s="16">
        <v>1.2801489140215609</v>
      </c>
      <c r="BH560" s="20">
        <f t="shared" si="45"/>
        <v>0.33576062140591134</v>
      </c>
      <c r="BI560" s="10">
        <v>-5</v>
      </c>
    </row>
    <row r="561" spans="1:61" x14ac:dyDescent="0.25">
      <c r="A561" s="10">
        <v>145</v>
      </c>
      <c r="B561" s="10">
        <v>27</v>
      </c>
      <c r="C561" s="10" t="s">
        <v>110</v>
      </c>
      <c r="D561" s="10">
        <v>494039.23383600003</v>
      </c>
      <c r="E561" s="10">
        <v>5180734.0746799903</v>
      </c>
      <c r="F561" s="10" t="s">
        <v>82</v>
      </c>
      <c r="G561" s="10" t="s">
        <v>119</v>
      </c>
      <c r="H561" s="10">
        <v>3</v>
      </c>
      <c r="I561" s="10" t="s">
        <v>120</v>
      </c>
      <c r="J561" s="10">
        <v>10</v>
      </c>
      <c r="K561" s="10">
        <v>20</v>
      </c>
      <c r="L561" s="10">
        <v>10</v>
      </c>
      <c r="M561" s="10">
        <v>-15</v>
      </c>
      <c r="N561" s="10">
        <v>2</v>
      </c>
      <c r="O561" s="10">
        <v>6.48</v>
      </c>
      <c r="P561" s="11">
        <v>1.3929594708302917</v>
      </c>
      <c r="Q561" s="11">
        <v>1.3929594708302917</v>
      </c>
      <c r="R561" s="12">
        <v>27</v>
      </c>
      <c r="S561" s="12" t="s">
        <v>110</v>
      </c>
      <c r="T561" s="10" t="s">
        <v>81</v>
      </c>
      <c r="U561" s="21">
        <v>10</v>
      </c>
      <c r="V561" s="10">
        <v>1.26</v>
      </c>
      <c r="W561" s="16"/>
      <c r="X561" s="15" t="s">
        <v>119</v>
      </c>
      <c r="Y561" s="12">
        <v>3</v>
      </c>
      <c r="Z561" s="16">
        <v>27</v>
      </c>
      <c r="AA561" s="16" t="s">
        <v>110</v>
      </c>
      <c r="AB561" s="16" t="s">
        <v>119</v>
      </c>
      <c r="AC561" s="16" t="s">
        <v>120</v>
      </c>
      <c r="AD561" s="16" t="s">
        <v>81</v>
      </c>
      <c r="AE561" s="16">
        <v>1.3929594708302917</v>
      </c>
      <c r="AF561" s="16">
        <v>1.26</v>
      </c>
      <c r="AG561" s="16">
        <v>1.2475000000000001</v>
      </c>
      <c r="AH561" s="16">
        <v>27.859189416605833</v>
      </c>
      <c r="AI561" s="16">
        <v>20.157516502385153</v>
      </c>
      <c r="AJ561" s="16">
        <v>1.4215151399823127</v>
      </c>
      <c r="AK561" s="16">
        <f t="shared" si="43"/>
        <v>14.180303772660462</v>
      </c>
      <c r="AL561" s="10" t="s">
        <v>81</v>
      </c>
      <c r="AM561" s="10">
        <v>2</v>
      </c>
      <c r="AN561" s="10" t="s">
        <v>64</v>
      </c>
      <c r="AO561" s="10" t="s">
        <v>68</v>
      </c>
      <c r="AP561" s="10">
        <v>10</v>
      </c>
      <c r="AQ561" s="10">
        <v>-15</v>
      </c>
      <c r="AR561" s="17" t="s">
        <v>69</v>
      </c>
      <c r="AS561" s="10">
        <v>5.82</v>
      </c>
      <c r="AT561" s="18">
        <v>1.5077933997306552</v>
      </c>
      <c r="AU561" s="18">
        <v>23.52760820939714</v>
      </c>
      <c r="AV561" s="18">
        <v>2.0726128072697581</v>
      </c>
      <c r="AW561" s="18">
        <f t="shared" si="44"/>
        <v>11.351665939182309</v>
      </c>
      <c r="AX561" s="19" t="s">
        <v>81</v>
      </c>
      <c r="AY561" s="19">
        <v>10</v>
      </c>
      <c r="AZ561" s="19">
        <v>20</v>
      </c>
      <c r="BA561" s="19">
        <v>10</v>
      </c>
      <c r="BB561" s="19">
        <v>-15</v>
      </c>
      <c r="BC561" s="19">
        <v>2</v>
      </c>
      <c r="BD561" s="18">
        <v>1.3835418247260796</v>
      </c>
      <c r="BE561" s="16">
        <f t="shared" si="47"/>
        <v>1.4456676122283674</v>
      </c>
      <c r="BF561" s="16">
        <v>1.5077933997306552</v>
      </c>
      <c r="BG561" s="16">
        <v>1.3835418247260796</v>
      </c>
      <c r="BH561" s="20">
        <f t="shared" si="45"/>
        <v>-0.12425157500457562</v>
      </c>
      <c r="BI561" s="10">
        <v>-15</v>
      </c>
    </row>
    <row r="562" spans="1:61" x14ac:dyDescent="0.25">
      <c r="A562" s="10">
        <v>145</v>
      </c>
      <c r="B562" s="10">
        <v>27</v>
      </c>
      <c r="C562" s="10" t="s">
        <v>110</v>
      </c>
      <c r="D562" s="10">
        <v>494039.23383600003</v>
      </c>
      <c r="E562" s="10">
        <v>5180734.0746799903</v>
      </c>
      <c r="F562" s="10" t="s">
        <v>82</v>
      </c>
      <c r="G562" s="10" t="s">
        <v>119</v>
      </c>
      <c r="H562" s="10">
        <v>3</v>
      </c>
      <c r="I562" s="10" t="s">
        <v>120</v>
      </c>
      <c r="J562" s="10">
        <v>20</v>
      </c>
      <c r="K562" s="10">
        <v>30</v>
      </c>
      <c r="L562" s="10">
        <v>10</v>
      </c>
      <c r="M562" s="10">
        <v>-25</v>
      </c>
      <c r="N562" s="10">
        <v>3</v>
      </c>
      <c r="O562" s="10" t="s">
        <v>80</v>
      </c>
      <c r="P562" s="11">
        <v>1.3929594708302917</v>
      </c>
      <c r="Q562" s="11">
        <v>1.3929594708302917</v>
      </c>
      <c r="R562" s="12">
        <v>27</v>
      </c>
      <c r="S562" s="12" t="s">
        <v>110</v>
      </c>
      <c r="T562" s="10" t="s">
        <v>82</v>
      </c>
      <c r="U562" s="13">
        <v>10</v>
      </c>
      <c r="V562" s="10">
        <v>1.26</v>
      </c>
      <c r="W562" s="16"/>
      <c r="X562" s="15" t="s">
        <v>119</v>
      </c>
      <c r="Y562" s="12">
        <v>4</v>
      </c>
      <c r="Z562" s="16">
        <v>27</v>
      </c>
      <c r="AA562" s="16" t="s">
        <v>110</v>
      </c>
      <c r="AB562" s="16" t="s">
        <v>119</v>
      </c>
      <c r="AC562" s="16" t="s">
        <v>120</v>
      </c>
      <c r="AD562" s="16" t="s">
        <v>82</v>
      </c>
      <c r="AE562" s="16">
        <v>1.3929594708302917</v>
      </c>
      <c r="AF562" s="16">
        <v>1.26</v>
      </c>
      <c r="AG562" s="16">
        <v>1.3174999999999999</v>
      </c>
      <c r="AH562" s="16">
        <v>41.788784124908751</v>
      </c>
      <c r="AI562" s="16">
        <v>12.078488299511372</v>
      </c>
      <c r="AJ562" s="16">
        <v>1.0661141131667748</v>
      </c>
      <c r="AK562" s="16">
        <f t="shared" si="43"/>
        <v>11.329451650943396</v>
      </c>
      <c r="AL562" s="10" t="s">
        <v>82</v>
      </c>
      <c r="AM562" s="10">
        <v>2</v>
      </c>
      <c r="AN562" s="10" t="s">
        <v>68</v>
      </c>
      <c r="AO562" s="10" t="s">
        <v>70</v>
      </c>
      <c r="AP562" s="10">
        <v>10</v>
      </c>
      <c r="AQ562" s="10">
        <v>-25</v>
      </c>
      <c r="AR562" s="17" t="s">
        <v>71</v>
      </c>
      <c r="AS562" s="10">
        <v>6.57</v>
      </c>
      <c r="AT562" s="18">
        <v>1.3929594708302917</v>
      </c>
      <c r="AU562" s="18">
        <v>15.101073623271196</v>
      </c>
      <c r="AV562" s="18">
        <v>1.4970135433013148</v>
      </c>
      <c r="AW562" s="18">
        <f t="shared" si="44"/>
        <v>10.087466269656648</v>
      </c>
      <c r="AX562" s="19" t="s">
        <v>82</v>
      </c>
      <c r="AY562" s="19">
        <v>20</v>
      </c>
      <c r="AZ562" s="19">
        <v>30</v>
      </c>
      <c r="BA562" s="19">
        <v>10</v>
      </c>
      <c r="BB562" s="19">
        <v>-25</v>
      </c>
      <c r="BC562" s="19">
        <v>3</v>
      </c>
      <c r="BD562" s="18">
        <v>1.376572507366304</v>
      </c>
      <c r="BE562" s="16">
        <f t="shared" si="47"/>
        <v>1.3847659890982977</v>
      </c>
      <c r="BF562" s="16">
        <v>1.3929594708302917</v>
      </c>
      <c r="BG562" s="16">
        <v>1.376572507366304</v>
      </c>
      <c r="BH562" s="20">
        <f t="shared" si="45"/>
        <v>-1.6386963463987714E-2</v>
      </c>
      <c r="BI562" s="10">
        <v>-25</v>
      </c>
    </row>
    <row r="563" spans="1:61" x14ac:dyDescent="0.25">
      <c r="A563" s="10">
        <v>145</v>
      </c>
      <c r="B563" s="10">
        <v>27</v>
      </c>
      <c r="C563" s="10" t="s">
        <v>110</v>
      </c>
      <c r="D563" s="10">
        <v>494039.23383600003</v>
      </c>
      <c r="E563" s="10">
        <v>5180734.0746799903</v>
      </c>
      <c r="F563" s="10" t="s">
        <v>82</v>
      </c>
      <c r="G563" s="10" t="s">
        <v>119</v>
      </c>
      <c r="H563" s="10">
        <v>3</v>
      </c>
      <c r="I563" s="10" t="s">
        <v>120</v>
      </c>
      <c r="J563" s="10" t="s">
        <v>70</v>
      </c>
      <c r="K563" s="10" t="s">
        <v>72</v>
      </c>
      <c r="L563" s="10">
        <v>2</v>
      </c>
      <c r="M563" s="10">
        <v>-31</v>
      </c>
      <c r="N563" s="10">
        <v>4</v>
      </c>
      <c r="O563" s="10" t="s">
        <v>80</v>
      </c>
      <c r="P563" s="11">
        <v>0</v>
      </c>
      <c r="Q563" s="22">
        <v>1.4471697647617292</v>
      </c>
      <c r="R563" s="12"/>
      <c r="S563" s="12"/>
      <c r="U563" s="13"/>
      <c r="W563" s="16"/>
      <c r="X563" s="15"/>
      <c r="Y563" s="12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>
        <v>12.078488299511372</v>
      </c>
      <c r="AJ563" s="16">
        <v>1.0661141131667748</v>
      </c>
      <c r="AK563" s="16">
        <f t="shared" si="43"/>
        <v>11.329451650943396</v>
      </c>
      <c r="AL563" s="10" t="s">
        <v>82</v>
      </c>
      <c r="AM563" s="10">
        <v>2</v>
      </c>
      <c r="AN563" s="10">
        <v>30</v>
      </c>
      <c r="AO563" s="10">
        <v>32</v>
      </c>
      <c r="AP563" s="10">
        <v>2</v>
      </c>
      <c r="AQ563" s="10">
        <v>-31</v>
      </c>
      <c r="AR563" s="17">
        <v>4</v>
      </c>
      <c r="AS563" s="10">
        <v>5.58</v>
      </c>
      <c r="AT563" s="16">
        <v>1.4602181000395871</v>
      </c>
      <c r="AU563" s="16">
        <v>2.8357143459148775</v>
      </c>
      <c r="AV563" s="16">
        <v>0.27641928633749385</v>
      </c>
      <c r="AW563" s="16">
        <f t="shared" si="44"/>
        <v>10.258742736397252</v>
      </c>
      <c r="AX563" s="10" t="s">
        <v>82</v>
      </c>
      <c r="AY563" s="10">
        <v>30</v>
      </c>
      <c r="AZ563" s="10">
        <v>32</v>
      </c>
      <c r="BA563" s="10">
        <v>2</v>
      </c>
      <c r="BB563" s="10">
        <v>-31</v>
      </c>
      <c r="BC563" s="10">
        <v>4</v>
      </c>
      <c r="BD563" s="16">
        <v>1.4341214294838711</v>
      </c>
      <c r="BE563" s="18">
        <f t="shared" si="47"/>
        <v>1.4471697647617292</v>
      </c>
      <c r="BF563" s="16">
        <v>1.4471697647617292</v>
      </c>
      <c r="BG563" s="16">
        <v>1.4471697647617292</v>
      </c>
      <c r="BH563" s="20">
        <f t="shared" si="45"/>
        <v>-2.6096670555715962E-2</v>
      </c>
      <c r="BI563" s="10">
        <v>-31</v>
      </c>
    </row>
    <row r="564" spans="1:61" x14ac:dyDescent="0.25">
      <c r="A564" s="10">
        <v>145</v>
      </c>
      <c r="B564" s="10">
        <v>27</v>
      </c>
      <c r="C564" s="10" t="s">
        <v>110</v>
      </c>
      <c r="D564" s="10">
        <v>494039.23383600003</v>
      </c>
      <c r="E564" s="10">
        <v>5180734.0746799903</v>
      </c>
      <c r="F564" s="10" t="s">
        <v>83</v>
      </c>
      <c r="G564" s="10" t="s">
        <v>119</v>
      </c>
      <c r="H564" s="10">
        <v>3</v>
      </c>
      <c r="I564" s="10" t="s">
        <v>120</v>
      </c>
      <c r="J564" s="10">
        <v>32</v>
      </c>
      <c r="K564" s="10">
        <v>50</v>
      </c>
      <c r="L564" s="10">
        <v>18</v>
      </c>
      <c r="M564" s="10">
        <v>-41</v>
      </c>
      <c r="N564" s="10">
        <v>5</v>
      </c>
      <c r="O564" s="10">
        <v>6.1</v>
      </c>
      <c r="P564" s="11">
        <v>1.5715125488897035</v>
      </c>
      <c r="Q564" s="22">
        <v>1.4778454128292697</v>
      </c>
      <c r="R564" s="13">
        <v>27</v>
      </c>
      <c r="S564" s="13" t="s">
        <v>110</v>
      </c>
      <c r="T564" s="10" t="s">
        <v>83</v>
      </c>
      <c r="U564" s="12">
        <v>20</v>
      </c>
      <c r="V564" s="16">
        <v>1.431</v>
      </c>
      <c r="W564" s="16"/>
      <c r="X564" s="15" t="s">
        <v>119</v>
      </c>
      <c r="Y564" s="12">
        <v>5</v>
      </c>
      <c r="Z564" s="16">
        <v>27</v>
      </c>
      <c r="AA564" s="16" t="s">
        <v>110</v>
      </c>
      <c r="AB564" s="16" t="s">
        <v>119</v>
      </c>
      <c r="AC564" s="16" t="s">
        <v>120</v>
      </c>
      <c r="AD564" s="16" t="s">
        <v>83</v>
      </c>
      <c r="AE564" s="16">
        <v>1.5715125488897035</v>
      </c>
      <c r="AF564" s="16">
        <v>1.431</v>
      </c>
      <c r="AG564" s="16">
        <v>1.4200714000000001</v>
      </c>
      <c r="AH564" s="16">
        <v>73.219035102702819</v>
      </c>
      <c r="AI564" s="16">
        <v>19.342696752797693</v>
      </c>
      <c r="AJ564" s="16">
        <v>2.169818678422196</v>
      </c>
      <c r="AK564" s="16">
        <f t="shared" si="43"/>
        <v>8.9144300144300157</v>
      </c>
      <c r="AL564" s="10" t="s">
        <v>83</v>
      </c>
      <c r="AM564" s="10">
        <v>3</v>
      </c>
      <c r="AN564" s="10">
        <v>32</v>
      </c>
      <c r="AO564" s="10">
        <v>50</v>
      </c>
      <c r="AP564" s="10">
        <v>18</v>
      </c>
      <c r="AQ564" s="10">
        <v>-41</v>
      </c>
      <c r="AR564" s="17">
        <v>5</v>
      </c>
      <c r="AS564" s="10">
        <v>6.08</v>
      </c>
      <c r="AT564" s="16">
        <v>1.5715125488897035</v>
      </c>
      <c r="AU564" s="16">
        <v>16.63430317874262</v>
      </c>
      <c r="AV564" s="16">
        <v>1.9371092282634041</v>
      </c>
      <c r="AW564" s="16">
        <f t="shared" si="44"/>
        <v>8.5871787383177551</v>
      </c>
      <c r="AX564" s="10" t="s">
        <v>83</v>
      </c>
      <c r="AY564" s="10">
        <v>32</v>
      </c>
      <c r="AZ564" s="10">
        <v>50</v>
      </c>
      <c r="BA564" s="10">
        <v>18</v>
      </c>
      <c r="BB564" s="10">
        <v>-41</v>
      </c>
      <c r="BC564" s="10">
        <v>5</v>
      </c>
      <c r="BD564" s="16">
        <v>1.3841782767688362</v>
      </c>
      <c r="BE564" s="18">
        <f t="shared" si="47"/>
        <v>1.4778454128292697</v>
      </c>
      <c r="BF564" s="16">
        <v>1.4778454128292697</v>
      </c>
      <c r="BG564" s="16">
        <v>1.4778454128292697</v>
      </c>
      <c r="BH564" s="20">
        <f t="shared" si="45"/>
        <v>-0.18733427212086728</v>
      </c>
      <c r="BI564" s="10">
        <v>-41</v>
      </c>
    </row>
    <row r="565" spans="1:61" x14ac:dyDescent="0.25">
      <c r="A565" s="10">
        <v>145</v>
      </c>
      <c r="B565" s="10">
        <v>27</v>
      </c>
      <c r="C565" s="10" t="s">
        <v>110</v>
      </c>
      <c r="D565" s="10">
        <v>494039.23383600003</v>
      </c>
      <c r="E565" s="10">
        <v>5180734.0746799903</v>
      </c>
      <c r="F565" s="10" t="s">
        <v>93</v>
      </c>
      <c r="G565" s="10" t="s">
        <v>119</v>
      </c>
      <c r="H565" s="10">
        <v>3</v>
      </c>
      <c r="I565" s="10" t="s">
        <v>120</v>
      </c>
      <c r="J565" s="10">
        <v>50</v>
      </c>
      <c r="K565" s="10">
        <v>68</v>
      </c>
      <c r="L565" s="10">
        <v>18</v>
      </c>
      <c r="M565" s="10">
        <v>-59</v>
      </c>
      <c r="N565" s="10">
        <v>6</v>
      </c>
      <c r="O565" s="10">
        <v>6.17</v>
      </c>
      <c r="P565" s="11">
        <v>1.7394730466748403</v>
      </c>
      <c r="Q565" s="22">
        <v>1.6568401738463721</v>
      </c>
      <c r="R565" s="12">
        <v>27</v>
      </c>
      <c r="S565" s="12" t="s">
        <v>110</v>
      </c>
      <c r="T565" s="10" t="s">
        <v>93</v>
      </c>
      <c r="U565" s="12">
        <v>18</v>
      </c>
      <c r="V565" s="10">
        <v>1.53</v>
      </c>
      <c r="W565" s="16"/>
      <c r="X565" s="15" t="s">
        <v>119</v>
      </c>
      <c r="Y565" s="12">
        <v>6</v>
      </c>
      <c r="Z565" s="16">
        <v>27</v>
      </c>
      <c r="AA565" s="16" t="s">
        <v>110</v>
      </c>
      <c r="AB565" s="16" t="s">
        <v>119</v>
      </c>
      <c r="AC565" s="16" t="s">
        <v>120</v>
      </c>
      <c r="AD565" s="16" t="s">
        <v>93</v>
      </c>
      <c r="AE565" s="16">
        <v>1.7394730466748403</v>
      </c>
      <c r="AF565" s="16">
        <v>1.53</v>
      </c>
      <c r="AG565" s="16">
        <v>1.5349999999999999</v>
      </c>
      <c r="AH565" s="16">
        <v>104.52954994284994</v>
      </c>
      <c r="AI565" s="16">
        <v>12.08337453692052</v>
      </c>
      <c r="AJ565" s="16">
        <v>1.0855218427178848</v>
      </c>
      <c r="AK565" s="16">
        <f t="shared" si="43"/>
        <v>11.131396957123098</v>
      </c>
      <c r="AL565" s="10" t="s">
        <v>93</v>
      </c>
      <c r="AM565" s="10">
        <v>10</v>
      </c>
      <c r="AN565" s="10">
        <v>50</v>
      </c>
      <c r="AO565" s="10">
        <v>68</v>
      </c>
      <c r="AP565" s="10">
        <v>18</v>
      </c>
      <c r="AQ565" s="10">
        <v>-59</v>
      </c>
      <c r="AR565" s="17">
        <v>6</v>
      </c>
      <c r="AS565" s="10">
        <v>6.17</v>
      </c>
      <c r="AT565" s="16">
        <v>1.7394730466748403</v>
      </c>
      <c r="AU565" s="16">
        <v>13.229631835407368</v>
      </c>
      <c r="AV565" s="16">
        <v>1.5101061307402961</v>
      </c>
      <c r="AW565" s="16">
        <f t="shared" si="44"/>
        <v>8.7607298362015342</v>
      </c>
      <c r="AX565" s="10" t="s">
        <v>93</v>
      </c>
      <c r="AY565" s="10">
        <v>50</v>
      </c>
      <c r="AZ565" s="10">
        <v>69</v>
      </c>
      <c r="BA565" s="10">
        <v>19</v>
      </c>
      <c r="BB565" s="10">
        <v>-59.5</v>
      </c>
      <c r="BC565" s="10">
        <v>6</v>
      </c>
      <c r="BD565" s="16">
        <v>1.5742073010179038</v>
      </c>
      <c r="BE565" s="18">
        <f t="shared" si="47"/>
        <v>1.6568401738463721</v>
      </c>
      <c r="BF565" s="16">
        <v>1.6568401738463721</v>
      </c>
      <c r="BG565" s="16">
        <v>1.6568401738463721</v>
      </c>
      <c r="BH565" s="20">
        <f t="shared" si="45"/>
        <v>-0.16526574565693641</v>
      </c>
      <c r="BI565" s="10">
        <v>-59.5</v>
      </c>
    </row>
    <row r="566" spans="1:61" x14ac:dyDescent="0.25">
      <c r="A566" s="10">
        <v>145</v>
      </c>
      <c r="B566" s="10">
        <v>27</v>
      </c>
      <c r="C566" s="10" t="s">
        <v>110</v>
      </c>
      <c r="D566" s="10">
        <v>494039.23383600003</v>
      </c>
      <c r="E566" s="10">
        <v>5180734.0746799903</v>
      </c>
      <c r="F566" s="10" t="s">
        <v>89</v>
      </c>
      <c r="G566" s="10" t="s">
        <v>119</v>
      </c>
      <c r="H566" s="10">
        <v>3</v>
      </c>
      <c r="I566" s="10" t="s">
        <v>120</v>
      </c>
      <c r="J566" s="10">
        <v>68</v>
      </c>
      <c r="K566" s="10">
        <v>125</v>
      </c>
      <c r="L566" s="10">
        <v>57</v>
      </c>
      <c r="M566" s="10">
        <v>-96.5</v>
      </c>
      <c r="N566" s="10">
        <v>7</v>
      </c>
      <c r="O566" s="10">
        <v>5.97</v>
      </c>
      <c r="P566" s="11">
        <v>1.6682370412138998</v>
      </c>
      <c r="Q566" s="22">
        <v>1.6637980349086872</v>
      </c>
      <c r="R566" s="12">
        <v>27</v>
      </c>
      <c r="S566" s="12" t="s">
        <v>110</v>
      </c>
      <c r="T566" s="10" t="s">
        <v>89</v>
      </c>
      <c r="U566" s="12">
        <v>57</v>
      </c>
      <c r="V566" s="10">
        <v>1.59</v>
      </c>
      <c r="W566" s="16"/>
      <c r="X566" s="15" t="s">
        <v>119</v>
      </c>
      <c r="Y566" s="12">
        <v>7</v>
      </c>
      <c r="Z566" s="16">
        <v>27</v>
      </c>
      <c r="AA566" s="16" t="s">
        <v>110</v>
      </c>
      <c r="AB566" s="16" t="s">
        <v>119</v>
      </c>
      <c r="AC566" s="16" t="s">
        <v>120</v>
      </c>
      <c r="AD566" s="16" t="s">
        <v>89</v>
      </c>
      <c r="AE566" s="16">
        <v>1.6682370412138998</v>
      </c>
      <c r="AF566" s="16">
        <v>1.59</v>
      </c>
      <c r="AG566" s="16">
        <v>1.548</v>
      </c>
      <c r="AH566" s="16">
        <v>199.61906129204223</v>
      </c>
      <c r="AI566" s="16">
        <v>25.520886554251209</v>
      </c>
      <c r="AJ566" s="16">
        <v>2.0801085517528204</v>
      </c>
      <c r="AK566" s="16">
        <f t="shared" si="43"/>
        <v>12.269016697588127</v>
      </c>
      <c r="AL566" s="10" t="s">
        <v>89</v>
      </c>
      <c r="AM566" s="10">
        <v>6</v>
      </c>
      <c r="AN566" s="10">
        <v>68</v>
      </c>
      <c r="AO566" s="10">
        <v>125</v>
      </c>
      <c r="AP566" s="10">
        <v>57</v>
      </c>
      <c r="AQ566" s="10">
        <v>-96.5</v>
      </c>
      <c r="AR566" s="17">
        <v>7</v>
      </c>
      <c r="AS566" s="10">
        <v>6.19</v>
      </c>
      <c r="AT566" s="16">
        <v>1.6682370412138998</v>
      </c>
      <c r="AU566" s="16">
        <v>28.21210712219186</v>
      </c>
      <c r="AV566" s="16">
        <v>3.907228021338311</v>
      </c>
      <c r="AW566" s="16">
        <f t="shared" si="44"/>
        <v>7.2204916037965443</v>
      </c>
      <c r="AX566" s="10" t="s">
        <v>89</v>
      </c>
      <c r="AY566" s="10">
        <v>69</v>
      </c>
      <c r="AZ566" s="10">
        <v>125</v>
      </c>
      <c r="BA566" s="10">
        <v>56</v>
      </c>
      <c r="BB566" s="10">
        <v>-97</v>
      </c>
      <c r="BC566" s="10">
        <v>7</v>
      </c>
      <c r="BD566" s="16">
        <v>1.6593590286034745</v>
      </c>
      <c r="BE566" s="18">
        <f t="shared" si="47"/>
        <v>1.6637980349086872</v>
      </c>
      <c r="BF566" s="16">
        <v>1.6637980349086872</v>
      </c>
      <c r="BG566" s="16">
        <v>1.6637980349086872</v>
      </c>
      <c r="BH566" s="20">
        <f t="shared" si="45"/>
        <v>-8.8780126104253121E-3</v>
      </c>
      <c r="BI566" s="10">
        <v>-97</v>
      </c>
    </row>
    <row r="567" spans="1:61" x14ac:dyDescent="0.25">
      <c r="A567" s="10">
        <v>145</v>
      </c>
      <c r="B567" s="10">
        <v>27</v>
      </c>
      <c r="C567" s="10" t="s">
        <v>110</v>
      </c>
      <c r="D567" s="10">
        <v>494039.23383600003</v>
      </c>
      <c r="E567" s="10">
        <v>5180734.0746799903</v>
      </c>
      <c r="F567" s="10" t="s">
        <v>90</v>
      </c>
      <c r="G567" s="10" t="s">
        <v>119</v>
      </c>
      <c r="H567" s="10">
        <v>3</v>
      </c>
      <c r="I567" s="10" t="s">
        <v>120</v>
      </c>
      <c r="J567" s="10">
        <v>125</v>
      </c>
      <c r="K567" s="10">
        <v>153</v>
      </c>
      <c r="L567" s="10">
        <v>28</v>
      </c>
      <c r="M567" s="10">
        <v>-139</v>
      </c>
      <c r="N567" s="10">
        <v>8</v>
      </c>
      <c r="O567" s="10">
        <v>6.02</v>
      </c>
      <c r="P567" s="11">
        <v>1.6926313769430237</v>
      </c>
      <c r="Q567" s="22">
        <v>1.6699317068156101</v>
      </c>
      <c r="R567" s="12">
        <v>27</v>
      </c>
      <c r="S567" s="12" t="s">
        <v>110</v>
      </c>
      <c r="T567" s="10" t="s">
        <v>90</v>
      </c>
      <c r="U567" s="12">
        <v>28</v>
      </c>
      <c r="V567" s="10">
        <v>1.59</v>
      </c>
      <c r="W567" s="16"/>
      <c r="X567" s="15" t="s">
        <v>119</v>
      </c>
      <c r="Y567" s="12">
        <v>8</v>
      </c>
      <c r="Z567" s="16">
        <v>27</v>
      </c>
      <c r="AA567" s="16" t="s">
        <v>110</v>
      </c>
      <c r="AB567" s="16" t="s">
        <v>119</v>
      </c>
      <c r="AC567" s="16" t="s">
        <v>120</v>
      </c>
      <c r="AD567" s="16" t="s">
        <v>90</v>
      </c>
      <c r="AE567" s="16">
        <v>1.6926313769430237</v>
      </c>
      <c r="AF567" s="16">
        <v>1.59</v>
      </c>
      <c r="AG567" s="16">
        <v>1.59</v>
      </c>
      <c r="AH567" s="16">
        <v>247.01273984644689</v>
      </c>
      <c r="AI567" s="16">
        <v>9.0241361780772618</v>
      </c>
      <c r="AJ567" s="16">
        <v>0.87282378566799856</v>
      </c>
      <c r="AK567" s="16">
        <f t="shared" si="43"/>
        <v>10.339012669287898</v>
      </c>
      <c r="AL567" s="10" t="s">
        <v>90</v>
      </c>
      <c r="AM567" s="10">
        <v>6</v>
      </c>
      <c r="AN567" s="10">
        <v>125</v>
      </c>
      <c r="AO567" s="10">
        <v>153</v>
      </c>
      <c r="AP567" s="10">
        <v>28</v>
      </c>
      <c r="AQ567" s="10">
        <v>-139</v>
      </c>
      <c r="AR567" s="17">
        <v>8</v>
      </c>
      <c r="AS567" s="10">
        <v>6.24</v>
      </c>
      <c r="AT567" s="16">
        <v>1.6926313769430237</v>
      </c>
      <c r="AU567" s="16">
        <v>10.046038043177157</v>
      </c>
      <c r="AV567" s="16">
        <v>0.71422273581487838</v>
      </c>
      <c r="AW567" s="16">
        <f t="shared" si="44"/>
        <v>14.065693430656934</v>
      </c>
      <c r="AX567" s="10" t="s">
        <v>90</v>
      </c>
      <c r="AY567" s="10">
        <v>125</v>
      </c>
      <c r="AZ567" s="10">
        <v>153</v>
      </c>
      <c r="BA567" s="10">
        <v>28</v>
      </c>
      <c r="BB567" s="10">
        <v>-139</v>
      </c>
      <c r="BC567" s="10">
        <v>8</v>
      </c>
      <c r="BD567" s="16">
        <v>1.6472320366881965</v>
      </c>
      <c r="BE567" s="18">
        <f t="shared" si="47"/>
        <v>1.6699317068156101</v>
      </c>
      <c r="BF567" s="16">
        <v>1.6699317068156101</v>
      </c>
      <c r="BG567" s="16">
        <v>1.6699317068156101</v>
      </c>
      <c r="BH567" s="20">
        <f t="shared" si="45"/>
        <v>-4.539934025482717E-2</v>
      </c>
      <c r="BI567" s="10">
        <v>-139</v>
      </c>
    </row>
    <row r="568" spans="1:61" x14ac:dyDescent="0.25">
      <c r="A568" s="10">
        <v>147</v>
      </c>
      <c r="B568" s="10">
        <v>29</v>
      </c>
      <c r="C568" s="10" t="s">
        <v>110</v>
      </c>
      <c r="D568" s="10">
        <v>494103.06250200002</v>
      </c>
      <c r="E568" s="10">
        <v>5180745.2349699903</v>
      </c>
      <c r="F568" s="10" t="s">
        <v>78</v>
      </c>
      <c r="G568" s="10" t="s">
        <v>119</v>
      </c>
      <c r="H568" s="10">
        <v>3</v>
      </c>
      <c r="I568" s="10" t="s">
        <v>120</v>
      </c>
      <c r="J568" s="10">
        <v>0</v>
      </c>
      <c r="K568" s="10">
        <v>10</v>
      </c>
      <c r="L568" s="10">
        <v>10</v>
      </c>
      <c r="M568" s="10">
        <v>-5</v>
      </c>
      <c r="N568" s="10">
        <v>1</v>
      </c>
      <c r="O568" s="10">
        <v>4.96</v>
      </c>
      <c r="P568" s="11">
        <v>1.3618295351494702</v>
      </c>
      <c r="Q568" s="11">
        <v>1.3618295351494702</v>
      </c>
      <c r="R568" s="12">
        <v>29</v>
      </c>
      <c r="S568" s="12" t="s">
        <v>110</v>
      </c>
      <c r="T568" s="10" t="s">
        <v>78</v>
      </c>
      <c r="U568" s="21">
        <v>10</v>
      </c>
      <c r="V568" s="10">
        <v>1.26</v>
      </c>
      <c r="W568" s="16"/>
      <c r="X568" s="15" t="s">
        <v>119</v>
      </c>
      <c r="Y568" s="12">
        <v>2</v>
      </c>
      <c r="Z568" s="16">
        <v>29</v>
      </c>
      <c r="AA568" s="16" t="s">
        <v>110</v>
      </c>
      <c r="AB568" s="16" t="s">
        <v>119</v>
      </c>
      <c r="AC568" s="16" t="s">
        <v>120</v>
      </c>
      <c r="AD568" s="16" t="s">
        <v>78</v>
      </c>
      <c r="AE568" s="16">
        <v>1.3618295351494702</v>
      </c>
      <c r="AF568" s="16">
        <v>1.26</v>
      </c>
      <c r="AG568" s="16">
        <v>1.2511764999999999</v>
      </c>
      <c r="AH568" s="16">
        <v>13.618295351494702</v>
      </c>
      <c r="AI568" s="16">
        <v>20.904362167399565</v>
      </c>
      <c r="AJ568" s="16">
        <v>1.454109980282509</v>
      </c>
      <c r="AK568" s="16">
        <f t="shared" si="43"/>
        <v>14.376053015837359</v>
      </c>
      <c r="AL568" s="10" t="s">
        <v>78</v>
      </c>
      <c r="AM568" s="10">
        <v>1</v>
      </c>
      <c r="AN568" s="10" t="s">
        <v>63</v>
      </c>
      <c r="AO568" s="10" t="s">
        <v>64</v>
      </c>
      <c r="AP568" s="10">
        <v>10</v>
      </c>
      <c r="AQ568" s="10">
        <v>-5</v>
      </c>
      <c r="AR568" s="17" t="s">
        <v>65</v>
      </c>
      <c r="AS568" s="10">
        <v>5.04</v>
      </c>
      <c r="AT568" s="18">
        <v>1.0248658269495838</v>
      </c>
      <c r="AU568" s="18">
        <v>23.740639299140341</v>
      </c>
      <c r="AV568" s="18">
        <v>1.7399416845656492</v>
      </c>
      <c r="AW568" s="18">
        <f t="shared" si="44"/>
        <v>13.64450286451229</v>
      </c>
      <c r="AX568" s="19" t="s">
        <v>78</v>
      </c>
      <c r="AY568" s="19">
        <v>0</v>
      </c>
      <c r="AZ568" s="19">
        <v>10</v>
      </c>
      <c r="BA568" s="19">
        <v>10</v>
      </c>
      <c r="BB568" s="19">
        <v>-5</v>
      </c>
      <c r="BC568" s="19">
        <v>1</v>
      </c>
      <c r="BD568" s="22">
        <v>1.4330000000000001</v>
      </c>
      <c r="BE568" s="16">
        <f t="shared" si="47"/>
        <v>1.2289329134747919</v>
      </c>
      <c r="BF568" s="16">
        <v>1.0248658269495838</v>
      </c>
      <c r="BG568" s="16">
        <v>1.4330000000000001</v>
      </c>
      <c r="BH568" s="20">
        <f t="shared" si="45"/>
        <v>0.40813417305041622</v>
      </c>
      <c r="BI568" s="10">
        <v>-5</v>
      </c>
    </row>
    <row r="569" spans="1:61" x14ac:dyDescent="0.25">
      <c r="A569" s="10">
        <v>147</v>
      </c>
      <c r="B569" s="10">
        <v>29</v>
      </c>
      <c r="C569" s="10" t="s">
        <v>110</v>
      </c>
      <c r="D569" s="10">
        <v>494103.06250200002</v>
      </c>
      <c r="E569" s="10">
        <v>5180745.2349699903</v>
      </c>
      <c r="F569" s="10" t="s">
        <v>83</v>
      </c>
      <c r="G569" s="10" t="s">
        <v>119</v>
      </c>
      <c r="H569" s="10">
        <v>3</v>
      </c>
      <c r="I569" s="10" t="s">
        <v>120</v>
      </c>
      <c r="J569" s="10">
        <v>10</v>
      </c>
      <c r="K569" s="10">
        <v>20</v>
      </c>
      <c r="L569" s="10">
        <v>10</v>
      </c>
      <c r="M569" s="10">
        <v>-15</v>
      </c>
      <c r="N569" s="10">
        <v>2</v>
      </c>
      <c r="O569" s="10">
        <v>5.47</v>
      </c>
      <c r="P569" s="11">
        <v>1.6332808943979658</v>
      </c>
      <c r="Q569" s="11">
        <v>1.6332808943979658</v>
      </c>
      <c r="R569" s="12">
        <v>29</v>
      </c>
      <c r="S569" s="12" t="s">
        <v>110</v>
      </c>
      <c r="T569" s="10" t="s">
        <v>133</v>
      </c>
      <c r="U569" s="13">
        <v>10</v>
      </c>
      <c r="V569" s="10">
        <v>1.26</v>
      </c>
      <c r="W569" s="16"/>
      <c r="X569" s="15" t="s">
        <v>119</v>
      </c>
      <c r="Y569" s="12">
        <v>3</v>
      </c>
      <c r="Z569" s="16">
        <v>29</v>
      </c>
      <c r="AA569" s="16" t="s">
        <v>110</v>
      </c>
      <c r="AB569" s="16" t="s">
        <v>119</v>
      </c>
      <c r="AC569" s="16" t="s">
        <v>120</v>
      </c>
      <c r="AD569" s="16" t="s">
        <v>133</v>
      </c>
      <c r="AE569" s="16">
        <v>1.6332808943979658</v>
      </c>
      <c r="AF569" s="16">
        <v>1.26</v>
      </c>
      <c r="AG569" s="16">
        <v>1.26</v>
      </c>
      <c r="AH569" s="16">
        <v>29.951104295474359</v>
      </c>
      <c r="AI569" s="16">
        <v>11.067493740362361</v>
      </c>
      <c r="AJ569" s="16">
        <v>0.93463027666801024</v>
      </c>
      <c r="AK569" s="16">
        <f t="shared" si="43"/>
        <v>11.841574167507567</v>
      </c>
      <c r="AL569" s="10" t="s">
        <v>133</v>
      </c>
      <c r="AM569" s="10">
        <v>3</v>
      </c>
      <c r="AN569" s="10" t="s">
        <v>64</v>
      </c>
      <c r="AO569" s="10" t="s">
        <v>68</v>
      </c>
      <c r="AP569" s="10">
        <v>10</v>
      </c>
      <c r="AQ569" s="10">
        <v>-15</v>
      </c>
      <c r="AR569" s="17" t="s">
        <v>69</v>
      </c>
      <c r="AS569" s="10">
        <v>5.48</v>
      </c>
      <c r="AT569" s="18">
        <v>1.6332808943979658</v>
      </c>
      <c r="AU569" s="18">
        <v>16.855458830187008</v>
      </c>
      <c r="AV569" s="18">
        <v>1.7049819256620364</v>
      </c>
      <c r="AW569" s="18">
        <f t="shared" si="44"/>
        <v>9.8860044065523525</v>
      </c>
      <c r="AX569" s="19" t="s">
        <v>133</v>
      </c>
      <c r="AY569" s="19">
        <v>10</v>
      </c>
      <c r="AZ569" s="19">
        <v>20</v>
      </c>
      <c r="BA569" s="19">
        <v>10</v>
      </c>
      <c r="BB569" s="19">
        <v>-15</v>
      </c>
      <c r="BC569" s="19">
        <v>2</v>
      </c>
      <c r="BD569" s="22">
        <v>1.5660000000000001</v>
      </c>
      <c r="BE569" s="16">
        <f t="shared" si="47"/>
        <v>1.5996404471989829</v>
      </c>
      <c r="BF569" s="16">
        <v>1.6332808943979658</v>
      </c>
      <c r="BG569" s="16">
        <v>1.5660000000000001</v>
      </c>
      <c r="BH569" s="20">
        <f t="shared" si="45"/>
        <v>-6.7280894397965696E-2</v>
      </c>
      <c r="BI569" s="10">
        <v>-15</v>
      </c>
    </row>
    <row r="570" spans="1:61" x14ac:dyDescent="0.25">
      <c r="A570" s="10">
        <v>147</v>
      </c>
      <c r="B570" s="10">
        <v>29</v>
      </c>
      <c r="C570" s="10" t="s">
        <v>110</v>
      </c>
      <c r="D570" s="10">
        <v>494103.06250200002</v>
      </c>
      <c r="E570" s="10">
        <v>5180745.2349699903</v>
      </c>
      <c r="F570" s="10" t="s">
        <v>83</v>
      </c>
      <c r="G570" s="10" t="s">
        <v>119</v>
      </c>
      <c r="H570" s="10">
        <v>3</v>
      </c>
      <c r="I570" s="10" t="s">
        <v>120</v>
      </c>
      <c r="J570" s="10">
        <v>20</v>
      </c>
      <c r="K570" s="10">
        <v>30</v>
      </c>
      <c r="L570" s="10">
        <v>10</v>
      </c>
      <c r="M570" s="10">
        <v>-25</v>
      </c>
      <c r="N570" s="10">
        <v>3</v>
      </c>
      <c r="O570" s="10">
        <v>6.03</v>
      </c>
      <c r="P570" s="11">
        <v>1.5718639029061723</v>
      </c>
      <c r="Q570" s="11">
        <v>1.5718639029061723</v>
      </c>
      <c r="R570" s="12">
        <v>29</v>
      </c>
      <c r="S570" s="12" t="s">
        <v>110</v>
      </c>
      <c r="T570" s="10" t="s">
        <v>92</v>
      </c>
      <c r="U570" s="13">
        <v>10</v>
      </c>
      <c r="V570" s="10">
        <v>1.26</v>
      </c>
      <c r="W570" s="16"/>
      <c r="X570" s="15" t="s">
        <v>119</v>
      </c>
      <c r="Y570" s="12">
        <v>4</v>
      </c>
      <c r="Z570" s="16">
        <v>29</v>
      </c>
      <c r="AA570" s="16" t="s">
        <v>110</v>
      </c>
      <c r="AB570" s="16" t="s">
        <v>119</v>
      </c>
      <c r="AC570" s="16" t="s">
        <v>120</v>
      </c>
      <c r="AD570" s="16" t="s">
        <v>92</v>
      </c>
      <c r="AE570" s="16">
        <v>1.5718639029061723</v>
      </c>
      <c r="AF570" s="16">
        <v>1.26</v>
      </c>
      <c r="AG570" s="16">
        <v>1.4116667000000001</v>
      </c>
      <c r="AH570" s="16">
        <v>45.669743324536086</v>
      </c>
      <c r="AI570" s="16">
        <v>6.2138132711605643</v>
      </c>
      <c r="AJ570" s="16">
        <v>0.72053013572062075</v>
      </c>
      <c r="AK570" s="16">
        <f t="shared" si="43"/>
        <v>8.6239464015560845</v>
      </c>
      <c r="AL570" s="10" t="s">
        <v>92</v>
      </c>
      <c r="AM570" s="10">
        <v>7</v>
      </c>
      <c r="AN570" s="10" t="s">
        <v>68</v>
      </c>
      <c r="AO570" s="10" t="s">
        <v>70</v>
      </c>
      <c r="AP570" s="10">
        <v>10</v>
      </c>
      <c r="AQ570" s="10">
        <v>-25</v>
      </c>
      <c r="AR570" s="17" t="s">
        <v>71</v>
      </c>
      <c r="AS570" s="10">
        <v>6.26</v>
      </c>
      <c r="AT570" s="18">
        <v>1.5718639029061723</v>
      </c>
      <c r="AU570" s="18">
        <v>8.955694586807919</v>
      </c>
      <c r="AV570" s="18">
        <v>0.96936846892223671</v>
      </c>
      <c r="AW570" s="18">
        <f t="shared" si="44"/>
        <v>9.2386898005513221</v>
      </c>
      <c r="AX570" s="19" t="s">
        <v>92</v>
      </c>
      <c r="AY570" s="19">
        <v>20</v>
      </c>
      <c r="AZ570" s="19">
        <v>30</v>
      </c>
      <c r="BA570" s="19">
        <v>10</v>
      </c>
      <c r="BB570" s="19">
        <v>-25</v>
      </c>
      <c r="BC570" s="19">
        <v>3</v>
      </c>
      <c r="BD570" s="22">
        <v>1.5940000000000001</v>
      </c>
      <c r="BE570" s="16">
        <f t="shared" si="47"/>
        <v>1.5829319514530862</v>
      </c>
      <c r="BF570" s="16">
        <v>1.5718639029061723</v>
      </c>
      <c r="BG570" s="16">
        <v>1.5940000000000001</v>
      </c>
      <c r="BH570" s="20">
        <f t="shared" si="45"/>
        <v>2.21360970938278E-2</v>
      </c>
      <c r="BI570" s="10">
        <v>-25</v>
      </c>
    </row>
    <row r="571" spans="1:61" x14ac:dyDescent="0.25">
      <c r="A571" s="10">
        <v>147</v>
      </c>
      <c r="B571" s="10">
        <v>29</v>
      </c>
      <c r="C571" s="10" t="s">
        <v>110</v>
      </c>
      <c r="D571" s="10">
        <v>494103.06250200002</v>
      </c>
      <c r="E571" s="10">
        <v>5180745.2349699903</v>
      </c>
      <c r="F571" s="10" t="s">
        <v>92</v>
      </c>
      <c r="G571" s="10" t="s">
        <v>119</v>
      </c>
      <c r="H571" s="10">
        <v>3</v>
      </c>
      <c r="I571" s="10" t="s">
        <v>120</v>
      </c>
      <c r="J571" s="10">
        <v>18</v>
      </c>
      <c r="K571" s="10">
        <v>48</v>
      </c>
      <c r="L571" s="10">
        <v>30</v>
      </c>
      <c r="M571" s="10">
        <v>-33</v>
      </c>
      <c r="N571" s="10">
        <v>4</v>
      </c>
      <c r="O571" s="10">
        <v>5.77</v>
      </c>
      <c r="P571" s="11">
        <v>1.5572295995690961</v>
      </c>
      <c r="Q571" s="22">
        <v>1.570514258166136</v>
      </c>
      <c r="R571" s="13">
        <v>29</v>
      </c>
      <c r="S571" s="13" t="s">
        <v>110</v>
      </c>
      <c r="T571" s="10" t="s">
        <v>92</v>
      </c>
      <c r="U571" s="12">
        <v>18</v>
      </c>
      <c r="V571" s="10">
        <v>1.35</v>
      </c>
      <c r="W571" s="16"/>
      <c r="X571" s="15" t="s">
        <v>119</v>
      </c>
      <c r="Y571" s="12">
        <v>5</v>
      </c>
      <c r="Z571" s="16">
        <v>29</v>
      </c>
      <c r="AA571" s="16" t="s">
        <v>110</v>
      </c>
      <c r="AB571" s="16" t="s">
        <v>119</v>
      </c>
      <c r="AC571" s="16" t="s">
        <v>120</v>
      </c>
      <c r="AD571" s="16" t="s">
        <v>92</v>
      </c>
      <c r="AE571" s="16">
        <v>1.5572295995690961</v>
      </c>
      <c r="AF571" s="16">
        <v>1.35</v>
      </c>
      <c r="AG571" s="16">
        <v>1.4116667000000001</v>
      </c>
      <c r="AH571" s="16">
        <v>73.699876116779819</v>
      </c>
      <c r="AI571" s="16">
        <v>17.38664345580796</v>
      </c>
      <c r="AJ571" s="16">
        <v>1.1452640586747906</v>
      </c>
      <c r="AK571" s="16">
        <f t="shared" si="43"/>
        <v>15.181340341655718</v>
      </c>
      <c r="AL571" s="10" t="s">
        <v>92</v>
      </c>
      <c r="AM571" s="10">
        <v>7</v>
      </c>
      <c r="AN571" s="10">
        <v>30</v>
      </c>
      <c r="AO571" s="10">
        <v>48</v>
      </c>
      <c r="AP571" s="10">
        <v>18</v>
      </c>
      <c r="AQ571" s="10">
        <v>-39</v>
      </c>
      <c r="AR571" s="17">
        <v>4</v>
      </c>
      <c r="AS571" s="10">
        <v>5.61</v>
      </c>
      <c r="AT571" s="16">
        <v>1.5572295995690961</v>
      </c>
      <c r="AU571" s="16">
        <v>13.021398188636827</v>
      </c>
      <c r="AV571" s="16">
        <v>1.2913482177386686</v>
      </c>
      <c r="AW571" s="16">
        <f t="shared" si="44"/>
        <v>10.083568482743653</v>
      </c>
      <c r="AX571" s="10" t="s">
        <v>92</v>
      </c>
      <c r="AY571" s="10">
        <v>30</v>
      </c>
      <c r="AZ571" s="10">
        <v>48</v>
      </c>
      <c r="BA571" s="10">
        <v>18</v>
      </c>
      <c r="BB571" s="10">
        <v>-39</v>
      </c>
      <c r="BC571" s="10">
        <v>4</v>
      </c>
      <c r="BD571" s="16">
        <v>1.5837989167631759</v>
      </c>
      <c r="BE571" s="18">
        <f t="shared" si="47"/>
        <v>1.570514258166136</v>
      </c>
      <c r="BF571" s="16">
        <v>1.570514258166136</v>
      </c>
      <c r="BG571" s="16">
        <v>1.570514258166136</v>
      </c>
      <c r="BH571" s="20">
        <f t="shared" si="45"/>
        <v>2.6569317194079733E-2</v>
      </c>
      <c r="BI571" s="10">
        <v>-39</v>
      </c>
    </row>
    <row r="572" spans="1:61" x14ac:dyDescent="0.25">
      <c r="A572" s="10">
        <v>147</v>
      </c>
      <c r="B572" s="10">
        <v>29</v>
      </c>
      <c r="C572" s="10" t="s">
        <v>110</v>
      </c>
      <c r="D572" s="10">
        <v>494103.06250200002</v>
      </c>
      <c r="E572" s="10">
        <v>5180745.2349699903</v>
      </c>
      <c r="F572" s="10" t="s">
        <v>89</v>
      </c>
      <c r="G572" s="10" t="s">
        <v>119</v>
      </c>
      <c r="H572" s="10">
        <v>3</v>
      </c>
      <c r="I572" s="10" t="s">
        <v>120</v>
      </c>
      <c r="J572" s="10">
        <v>48</v>
      </c>
      <c r="K572" s="10">
        <v>85</v>
      </c>
      <c r="L572" s="10">
        <v>37</v>
      </c>
      <c r="M572" s="10">
        <v>-66.5</v>
      </c>
      <c r="N572" s="10">
        <v>5</v>
      </c>
      <c r="O572" s="10">
        <v>5.88</v>
      </c>
      <c r="P572" s="11">
        <v>1.6721624451376709</v>
      </c>
      <c r="Q572" s="22">
        <v>1.6297556035808367</v>
      </c>
      <c r="R572" s="12">
        <v>29</v>
      </c>
      <c r="S572" s="12" t="s">
        <v>110</v>
      </c>
      <c r="T572" s="10" t="s">
        <v>89</v>
      </c>
      <c r="U572" s="12">
        <v>37</v>
      </c>
      <c r="V572" s="10">
        <v>1.44</v>
      </c>
      <c r="W572" s="16"/>
      <c r="X572" s="15" t="s">
        <v>119</v>
      </c>
      <c r="Y572" s="12">
        <v>6</v>
      </c>
      <c r="Z572" s="16">
        <v>29</v>
      </c>
      <c r="AA572" s="16" t="s">
        <v>110</v>
      </c>
      <c r="AB572" s="16" t="s">
        <v>119</v>
      </c>
      <c r="AC572" s="16" t="s">
        <v>120</v>
      </c>
      <c r="AD572" s="16" t="s">
        <v>89</v>
      </c>
      <c r="AE572" s="16">
        <v>1.6721624451376709</v>
      </c>
      <c r="AF572" s="16">
        <v>1.44</v>
      </c>
      <c r="AG572" s="16">
        <v>1.548</v>
      </c>
      <c r="AH572" s="16">
        <v>135.56988658687365</v>
      </c>
      <c r="AI572" s="16">
        <v>15.825433577061373</v>
      </c>
      <c r="AJ572" s="16">
        <v>1.5109650452126573</v>
      </c>
      <c r="AK572" s="16">
        <f t="shared" si="43"/>
        <v>10.473725800079022</v>
      </c>
      <c r="AL572" s="10" t="s">
        <v>89</v>
      </c>
      <c r="AM572" s="10">
        <v>6</v>
      </c>
      <c r="AN572" s="10">
        <v>48</v>
      </c>
      <c r="AO572" s="10">
        <v>85</v>
      </c>
      <c r="AP572" s="10">
        <v>37</v>
      </c>
      <c r="AQ572" s="10">
        <v>-66.5</v>
      </c>
      <c r="AR572" s="17">
        <v>5</v>
      </c>
      <c r="AS572" s="10">
        <v>5.6</v>
      </c>
      <c r="AT572" s="16">
        <v>1.6721624451376709</v>
      </c>
      <c r="AU572" s="16">
        <v>18.49109002919694</v>
      </c>
      <c r="AV572" s="16">
        <v>2.3405424960836494</v>
      </c>
      <c r="AW572" s="16">
        <f t="shared" si="44"/>
        <v>7.9003436426116833</v>
      </c>
      <c r="AX572" s="10" t="s">
        <v>89</v>
      </c>
      <c r="AY572" s="10">
        <v>48</v>
      </c>
      <c r="AZ572" s="10">
        <v>85</v>
      </c>
      <c r="BA572" s="10">
        <v>37</v>
      </c>
      <c r="BB572" s="10">
        <v>-66.5</v>
      </c>
      <c r="BC572" s="10">
        <v>5</v>
      </c>
      <c r="BD572" s="16">
        <v>1.5873487620240025</v>
      </c>
      <c r="BE572" s="18">
        <f t="shared" si="47"/>
        <v>1.6297556035808367</v>
      </c>
      <c r="BF572" s="16">
        <v>1.6297556035808367</v>
      </c>
      <c r="BG572" s="16">
        <v>1.6297556035808367</v>
      </c>
      <c r="BH572" s="20">
        <f t="shared" si="45"/>
        <v>-8.4813683113668326E-2</v>
      </c>
      <c r="BI572" s="10">
        <v>-66.5</v>
      </c>
    </row>
    <row r="573" spans="1:61" x14ac:dyDescent="0.25">
      <c r="A573" s="10">
        <v>147</v>
      </c>
      <c r="B573" s="10">
        <v>29</v>
      </c>
      <c r="C573" s="10" t="s">
        <v>110</v>
      </c>
      <c r="D573" s="10">
        <v>494103.06250200002</v>
      </c>
      <c r="E573" s="10">
        <v>5180745.2349699903</v>
      </c>
      <c r="F573" s="10" t="s">
        <v>90</v>
      </c>
      <c r="G573" s="10" t="s">
        <v>119</v>
      </c>
      <c r="H573" s="10">
        <v>3</v>
      </c>
      <c r="I573" s="10" t="s">
        <v>120</v>
      </c>
      <c r="J573" s="10">
        <v>85</v>
      </c>
      <c r="K573" s="10">
        <v>145</v>
      </c>
      <c r="L573" s="10">
        <v>60</v>
      </c>
      <c r="M573" s="10">
        <v>-115</v>
      </c>
      <c r="N573" s="10">
        <v>6</v>
      </c>
      <c r="O573" s="10">
        <v>6.47</v>
      </c>
      <c r="P573" s="11">
        <v>1.6134687125189888</v>
      </c>
      <c r="Q573" s="22">
        <v>1.6038768095111671</v>
      </c>
      <c r="R573" s="12">
        <v>29</v>
      </c>
      <c r="S573" s="12" t="s">
        <v>110</v>
      </c>
      <c r="T573" s="10" t="s">
        <v>90</v>
      </c>
      <c r="U573" s="12">
        <v>60</v>
      </c>
      <c r="V573" s="10">
        <v>1.59</v>
      </c>
      <c r="W573" s="16"/>
      <c r="X573" s="15" t="s">
        <v>119</v>
      </c>
      <c r="Y573" s="12">
        <v>7</v>
      </c>
      <c r="Z573" s="16">
        <v>29</v>
      </c>
      <c r="AA573" s="16" t="s">
        <v>110</v>
      </c>
      <c r="AB573" s="16" t="s">
        <v>119</v>
      </c>
      <c r="AC573" s="16" t="s">
        <v>120</v>
      </c>
      <c r="AD573" s="16" t="s">
        <v>90</v>
      </c>
      <c r="AE573" s="16">
        <v>1.6134687125189888</v>
      </c>
      <c r="AF573" s="16">
        <v>1.59</v>
      </c>
      <c r="AG573" s="16">
        <v>1.59</v>
      </c>
      <c r="AH573" s="16">
        <v>232.37800933801299</v>
      </c>
      <c r="AI573" s="16">
        <v>20.462996998092095</v>
      </c>
      <c r="AJ573" s="16">
        <v>2.4027964474295853</v>
      </c>
      <c r="AK573" s="16">
        <f t="shared" si="43"/>
        <v>8.5163256421419238</v>
      </c>
      <c r="AL573" s="10" t="s">
        <v>90</v>
      </c>
      <c r="AM573" s="10">
        <v>6</v>
      </c>
      <c r="AN573" s="10">
        <v>85</v>
      </c>
      <c r="AO573" s="10">
        <v>145</v>
      </c>
      <c r="AP573" s="10">
        <v>60</v>
      </c>
      <c r="AQ573" s="10">
        <v>-115</v>
      </c>
      <c r="AR573" s="17">
        <v>6</v>
      </c>
      <c r="AS573" s="10">
        <v>5.92</v>
      </c>
      <c r="AT573" s="16">
        <v>1.6134687125189888</v>
      </c>
      <c r="AU573" s="16">
        <v>22.93965276710998</v>
      </c>
      <c r="AV573" s="16">
        <v>2.8345418341533599</v>
      </c>
      <c r="AW573" s="16">
        <f t="shared" si="44"/>
        <v>8.0928961748633892</v>
      </c>
      <c r="AX573" s="10" t="s">
        <v>90</v>
      </c>
      <c r="AY573" s="10">
        <v>85</v>
      </c>
      <c r="AZ573" s="10">
        <v>145</v>
      </c>
      <c r="BA573" s="10">
        <v>60</v>
      </c>
      <c r="BB573" s="10">
        <v>-115</v>
      </c>
      <c r="BC573" s="10">
        <v>6</v>
      </c>
      <c r="BD573" s="16">
        <v>1.5942849065033451</v>
      </c>
      <c r="BE573" s="18">
        <f t="shared" si="47"/>
        <v>1.6038768095111671</v>
      </c>
      <c r="BF573" s="16">
        <v>1.6038768095111671</v>
      </c>
      <c r="BG573" s="16">
        <v>1.6038768095111671</v>
      </c>
      <c r="BH573" s="20">
        <f t="shared" si="45"/>
        <v>-1.9183806015643734E-2</v>
      </c>
      <c r="BI573" s="10">
        <v>-115</v>
      </c>
    </row>
    <row r="574" spans="1:61" x14ac:dyDescent="0.25">
      <c r="A574" s="10">
        <v>147</v>
      </c>
      <c r="B574" s="10">
        <v>29</v>
      </c>
      <c r="C574" s="10" t="s">
        <v>110</v>
      </c>
      <c r="D574" s="10">
        <v>494103.06250200002</v>
      </c>
      <c r="E574" s="10">
        <v>5180745.2349699903</v>
      </c>
      <c r="F574" s="10" t="s">
        <v>94</v>
      </c>
      <c r="G574" s="10" t="s">
        <v>119</v>
      </c>
      <c r="H574" s="10">
        <v>3</v>
      </c>
      <c r="I574" s="10" t="s">
        <v>120</v>
      </c>
      <c r="J574" s="10">
        <v>145</v>
      </c>
      <c r="K574" s="10">
        <v>153</v>
      </c>
      <c r="L574" s="10">
        <v>8</v>
      </c>
      <c r="M574" s="10">
        <v>-149</v>
      </c>
      <c r="N574" s="10">
        <v>7</v>
      </c>
      <c r="O574" s="10">
        <v>6.64</v>
      </c>
      <c r="P574" s="11">
        <v>1.7434308862498804</v>
      </c>
      <c r="Q574" s="22">
        <v>1.67</v>
      </c>
      <c r="R574" s="12">
        <v>29</v>
      </c>
      <c r="S574" s="12" t="s">
        <v>110</v>
      </c>
      <c r="T574" s="10" t="s">
        <v>94</v>
      </c>
      <c r="U574" s="12">
        <v>8</v>
      </c>
      <c r="V574" s="10">
        <v>1.59</v>
      </c>
      <c r="W574" s="16"/>
      <c r="X574" s="15" t="s">
        <v>119</v>
      </c>
      <c r="Y574" s="12">
        <v>8</v>
      </c>
      <c r="Z574" s="16">
        <v>29</v>
      </c>
      <c r="AA574" s="16" t="s">
        <v>110</v>
      </c>
      <c r="AB574" s="16" t="s">
        <v>119</v>
      </c>
      <c r="AC574" s="16" t="s">
        <v>120</v>
      </c>
      <c r="AD574" s="16" t="s">
        <v>94</v>
      </c>
      <c r="AE574" s="16">
        <v>1.7434308862498804</v>
      </c>
      <c r="AF574" s="16">
        <v>1.59</v>
      </c>
      <c r="AG574" s="16">
        <v>1.59</v>
      </c>
      <c r="AH574" s="16">
        <v>246.32545642801202</v>
      </c>
      <c r="AI574" s="16">
        <v>2.3776486580577134</v>
      </c>
      <c r="AJ574" s="16">
        <v>8.9841331121790102E-2</v>
      </c>
      <c r="AK574" s="16">
        <f t="shared" si="43"/>
        <v>26.464975845410631</v>
      </c>
      <c r="AL574" s="10" t="s">
        <v>94</v>
      </c>
      <c r="AM574" s="10">
        <v>6</v>
      </c>
      <c r="AN574" s="10">
        <v>145</v>
      </c>
      <c r="AO574" s="10">
        <v>153</v>
      </c>
      <c r="AP574" s="10">
        <v>8</v>
      </c>
      <c r="AQ574" s="10">
        <v>-149</v>
      </c>
      <c r="AR574" s="17">
        <v>7</v>
      </c>
      <c r="AS574" s="10">
        <v>6.49</v>
      </c>
      <c r="AT574" s="16">
        <v>1.7434308862498804</v>
      </c>
      <c r="AU574" s="16">
        <v>2.9795931218364955</v>
      </c>
      <c r="AV574" s="16">
        <v>0.3842521673294737</v>
      </c>
      <c r="AW574" s="16">
        <f t="shared" si="44"/>
        <v>7.7542649727767676</v>
      </c>
      <c r="AX574" s="10" t="s">
        <v>94</v>
      </c>
      <c r="AY574" s="10">
        <v>145</v>
      </c>
      <c r="AZ574" s="10">
        <v>148</v>
      </c>
      <c r="BA574" s="10">
        <v>3</v>
      </c>
      <c r="BB574" s="10">
        <v>-146.5</v>
      </c>
      <c r="BC574" s="10">
        <v>7</v>
      </c>
      <c r="BD574" s="26">
        <v>1.3250477944395556</v>
      </c>
      <c r="BE574" s="26">
        <v>1.67</v>
      </c>
      <c r="BF574" s="16">
        <v>1.67</v>
      </c>
      <c r="BG574" s="16">
        <v>1.67</v>
      </c>
      <c r="BH574" s="20">
        <f t="shared" si="45"/>
        <v>-0.41838309181032485</v>
      </c>
      <c r="BI574" s="10">
        <v>-146.5</v>
      </c>
    </row>
    <row r="575" spans="1:61" x14ac:dyDescent="0.25">
      <c r="A575" s="10">
        <v>149</v>
      </c>
      <c r="B575" s="10">
        <v>6</v>
      </c>
      <c r="C575" s="10" t="s">
        <v>134</v>
      </c>
      <c r="D575" s="10">
        <v>493350.86385000002</v>
      </c>
      <c r="E575" s="10">
        <v>5180767.3566100001</v>
      </c>
      <c r="F575" s="10" t="s">
        <v>78</v>
      </c>
      <c r="G575" s="10" t="s">
        <v>139</v>
      </c>
      <c r="H575" s="10">
        <v>4</v>
      </c>
      <c r="I575" s="10" t="s">
        <v>100</v>
      </c>
      <c r="J575" s="10">
        <v>0</v>
      </c>
      <c r="K575" s="10">
        <v>10</v>
      </c>
      <c r="L575" s="10">
        <v>10</v>
      </c>
      <c r="M575" s="10">
        <v>-5</v>
      </c>
      <c r="N575" s="10">
        <v>1</v>
      </c>
      <c r="O575" s="10">
        <v>4.8899999999999997</v>
      </c>
      <c r="P575" s="11">
        <v>1.3563002886743671</v>
      </c>
      <c r="Q575" s="11">
        <v>1.3563002886743671</v>
      </c>
      <c r="R575" s="12">
        <v>6</v>
      </c>
      <c r="S575" s="12" t="s">
        <v>134</v>
      </c>
      <c r="T575" s="10" t="s">
        <v>78</v>
      </c>
      <c r="U575" s="21">
        <v>10</v>
      </c>
      <c r="V575" s="16">
        <v>1.1399999999999999</v>
      </c>
      <c r="W575" s="16"/>
      <c r="X575" s="15" t="s">
        <v>139</v>
      </c>
      <c r="Y575" s="12">
        <v>2</v>
      </c>
      <c r="Z575" s="16">
        <v>6</v>
      </c>
      <c r="AA575" s="16" t="s">
        <v>134</v>
      </c>
      <c r="AB575" s="16" t="s">
        <v>139</v>
      </c>
      <c r="AC575" s="16" t="s">
        <v>100</v>
      </c>
      <c r="AD575" s="16" t="s">
        <v>78</v>
      </c>
      <c r="AE575" s="16">
        <v>1.3563002886743671</v>
      </c>
      <c r="AF575" s="16">
        <v>1.1399999999999999</v>
      </c>
      <c r="AG575" s="16">
        <v>1.1472807</v>
      </c>
      <c r="AH575" s="16">
        <v>13.563002886743671</v>
      </c>
      <c r="AI575" s="16">
        <v>27.326738216211155</v>
      </c>
      <c r="AJ575" s="16">
        <v>2.1116239194371222</v>
      </c>
      <c r="AK575" s="16">
        <f t="shared" si="43"/>
        <v>12.941100905645836</v>
      </c>
      <c r="AL575" s="10" t="s">
        <v>78</v>
      </c>
      <c r="AM575" s="10">
        <v>1</v>
      </c>
      <c r="AN575" s="10" t="s">
        <v>63</v>
      </c>
      <c r="AO575" s="10" t="s">
        <v>64</v>
      </c>
      <c r="AP575" s="10">
        <v>10</v>
      </c>
      <c r="AQ575" s="10">
        <v>-5</v>
      </c>
      <c r="AR575" s="17" t="s">
        <v>65</v>
      </c>
      <c r="AS575" s="10">
        <v>4.33</v>
      </c>
      <c r="AT575" s="18">
        <v>0.84586207503862831</v>
      </c>
      <c r="AU575" s="18">
        <v>47.577567591058099</v>
      </c>
      <c r="AV575" s="18">
        <v>2.2656646970320802</v>
      </c>
      <c r="AW575" s="18">
        <f t="shared" si="44"/>
        <v>20.999386031561773</v>
      </c>
      <c r="AX575" s="19" t="s">
        <v>78</v>
      </c>
      <c r="AY575" s="19">
        <v>0</v>
      </c>
      <c r="AZ575" s="19">
        <v>10</v>
      </c>
      <c r="BA575" s="19">
        <v>10</v>
      </c>
      <c r="BB575" s="19">
        <v>-5</v>
      </c>
      <c r="BC575" s="19">
        <v>1</v>
      </c>
      <c r="BD575" s="18">
        <v>1.1597296963494892</v>
      </c>
      <c r="BE575" s="16">
        <f t="shared" ref="BE575:BE609" si="48">(AT575+BD575)/2</f>
        <v>1.0027958856940589</v>
      </c>
      <c r="BF575" s="16">
        <v>0.84586207503862831</v>
      </c>
      <c r="BG575" s="16">
        <v>1.1597296963494892</v>
      </c>
      <c r="BH575" s="20">
        <f t="shared" si="45"/>
        <v>0.31386762131086088</v>
      </c>
      <c r="BI575" s="10">
        <v>-5</v>
      </c>
    </row>
    <row r="576" spans="1:61" x14ac:dyDescent="0.25">
      <c r="A576" s="10">
        <v>149</v>
      </c>
      <c r="B576" s="10">
        <v>6</v>
      </c>
      <c r="C576" s="10" t="s">
        <v>134</v>
      </c>
      <c r="D576" s="10">
        <v>493350.86385000002</v>
      </c>
      <c r="E576" s="10">
        <v>5180767.3566100001</v>
      </c>
      <c r="F576" s="10" t="s">
        <v>82</v>
      </c>
      <c r="G576" s="10" t="s">
        <v>139</v>
      </c>
      <c r="H576" s="10">
        <v>4</v>
      </c>
      <c r="I576" s="10" t="s">
        <v>100</v>
      </c>
      <c r="J576" s="10">
        <v>10</v>
      </c>
      <c r="K576" s="10">
        <v>20</v>
      </c>
      <c r="L576" s="10">
        <v>10</v>
      </c>
      <c r="M576" s="10">
        <v>-15</v>
      </c>
      <c r="N576" s="10">
        <v>2</v>
      </c>
      <c r="O576" s="10">
        <v>4.91</v>
      </c>
      <c r="P576" s="11">
        <v>1.3563002886743671</v>
      </c>
      <c r="Q576" s="11">
        <v>1.3563002886743671</v>
      </c>
      <c r="R576" s="12">
        <v>6</v>
      </c>
      <c r="S576" s="12" t="s">
        <v>134</v>
      </c>
      <c r="T576" s="10" t="s">
        <v>81</v>
      </c>
      <c r="U576" s="13">
        <v>10</v>
      </c>
      <c r="V576" s="16">
        <v>1.1399999999999999</v>
      </c>
      <c r="W576" s="16"/>
      <c r="X576" s="15" t="s">
        <v>139</v>
      </c>
      <c r="Y576" s="12">
        <v>3</v>
      </c>
      <c r="Z576" s="16">
        <v>6</v>
      </c>
      <c r="AA576" s="16" t="s">
        <v>134</v>
      </c>
      <c r="AB576" s="16" t="s">
        <v>139</v>
      </c>
      <c r="AC576" s="16" t="s">
        <v>100</v>
      </c>
      <c r="AD576" s="16" t="s">
        <v>81</v>
      </c>
      <c r="AE576" s="16">
        <v>1.3563002886743671</v>
      </c>
      <c r="AF576" s="16">
        <v>1.1399999999999999</v>
      </c>
      <c r="AG576" s="16">
        <v>1.146129</v>
      </c>
      <c r="AH576" s="16">
        <v>27.126005773487343</v>
      </c>
      <c r="AI576" s="16">
        <v>27.325381915922478</v>
      </c>
      <c r="AJ576" s="16">
        <v>1.9991866255060173</v>
      </c>
      <c r="AK576" s="16">
        <f t="shared" si="43"/>
        <v>13.668249660786975</v>
      </c>
      <c r="AL576" s="10" t="s">
        <v>81</v>
      </c>
      <c r="AM576" s="10">
        <v>2</v>
      </c>
      <c r="AN576" s="10" t="s">
        <v>64</v>
      </c>
      <c r="AO576" s="10" t="s">
        <v>68</v>
      </c>
      <c r="AP576" s="10">
        <v>10</v>
      </c>
      <c r="AQ576" s="10">
        <v>-15</v>
      </c>
      <c r="AR576" s="17" t="s">
        <v>69</v>
      </c>
      <c r="AS576" s="10">
        <v>4.75</v>
      </c>
      <c r="AT576" s="18">
        <v>1.4793630257616497</v>
      </c>
      <c r="AU576" s="18">
        <v>25.754230915484559</v>
      </c>
      <c r="AV576" s="18">
        <v>2.1770306287108441</v>
      </c>
      <c r="AW576" s="18">
        <f t="shared" si="44"/>
        <v>11.829980973090512</v>
      </c>
      <c r="AX576" s="19" t="s">
        <v>81</v>
      </c>
      <c r="AY576" s="19">
        <v>10</v>
      </c>
      <c r="AZ576" s="19">
        <v>20</v>
      </c>
      <c r="BA576" s="19">
        <v>10</v>
      </c>
      <c r="BB576" s="19">
        <v>-15</v>
      </c>
      <c r="BC576" s="19">
        <v>2</v>
      </c>
      <c r="BD576" s="18">
        <v>1.3138486511283238</v>
      </c>
      <c r="BE576" s="16">
        <f t="shared" si="48"/>
        <v>1.3966058384449869</v>
      </c>
      <c r="BF576" s="16">
        <v>1.4793630257616497</v>
      </c>
      <c r="BG576" s="16">
        <v>1.3138486511283238</v>
      </c>
      <c r="BH576" s="20">
        <f t="shared" si="45"/>
        <v>-0.16551437463332586</v>
      </c>
      <c r="BI576" s="10">
        <v>-15</v>
      </c>
    </row>
    <row r="577" spans="1:61" x14ac:dyDescent="0.25">
      <c r="A577" s="10">
        <v>149</v>
      </c>
      <c r="B577" s="10">
        <v>6</v>
      </c>
      <c r="C577" s="10" t="s">
        <v>134</v>
      </c>
      <c r="D577" s="10">
        <v>493350.86385000002</v>
      </c>
      <c r="E577" s="10">
        <v>5180767.3566100001</v>
      </c>
      <c r="F577" s="10" t="s">
        <v>82</v>
      </c>
      <c r="G577" s="10" t="s">
        <v>139</v>
      </c>
      <c r="H577" s="10">
        <v>4</v>
      </c>
      <c r="I577" s="10" t="s">
        <v>100</v>
      </c>
      <c r="J577" s="10">
        <v>20</v>
      </c>
      <c r="K577" s="10">
        <v>30</v>
      </c>
      <c r="L577" s="10">
        <v>10</v>
      </c>
      <c r="M577" s="10">
        <v>-25</v>
      </c>
      <c r="N577" s="10">
        <v>3</v>
      </c>
      <c r="O577" s="10">
        <v>5.58</v>
      </c>
      <c r="P577" s="11">
        <v>1.3563002886743671</v>
      </c>
      <c r="Q577" s="11">
        <v>1.3563002886743671</v>
      </c>
      <c r="R577" s="12">
        <v>6</v>
      </c>
      <c r="S577" s="12" t="s">
        <v>134</v>
      </c>
      <c r="T577" s="10" t="s">
        <v>82</v>
      </c>
      <c r="U577" s="21">
        <v>10</v>
      </c>
      <c r="V577" s="16">
        <v>1.1399999999999999</v>
      </c>
      <c r="W577" s="16"/>
      <c r="X577" s="15" t="s">
        <v>139</v>
      </c>
      <c r="Y577" s="12">
        <v>4</v>
      </c>
      <c r="Z577" s="16">
        <v>6</v>
      </c>
      <c r="AA577" s="16" t="s">
        <v>134</v>
      </c>
      <c r="AB577" s="16" t="s">
        <v>139</v>
      </c>
      <c r="AC577" s="16" t="s">
        <v>100</v>
      </c>
      <c r="AD577" s="16" t="s">
        <v>82</v>
      </c>
      <c r="AE577" s="16">
        <v>1.3563002886743671</v>
      </c>
      <c r="AF577" s="16">
        <v>1.1399999999999999</v>
      </c>
      <c r="AG577" s="16">
        <v>1.2118251</v>
      </c>
      <c r="AH577" s="16">
        <v>40.689008660231011</v>
      </c>
      <c r="AI577" s="16">
        <v>19.065040386110326</v>
      </c>
      <c r="AJ577" s="16">
        <v>1.5822382207790917</v>
      </c>
      <c r="AK577" s="16">
        <f t="shared" si="43"/>
        <v>12.049412114898052</v>
      </c>
      <c r="AL577" s="10" t="s">
        <v>82</v>
      </c>
      <c r="AM577" s="10">
        <v>2</v>
      </c>
      <c r="AN577" s="10" t="s">
        <v>68</v>
      </c>
      <c r="AO577" s="10" t="s">
        <v>70</v>
      </c>
      <c r="AP577" s="10">
        <v>10</v>
      </c>
      <c r="AQ577" s="10">
        <v>-25</v>
      </c>
      <c r="AR577" s="17" t="s">
        <v>71</v>
      </c>
      <c r="AS577" s="10">
        <v>5.41</v>
      </c>
      <c r="AT577" s="18">
        <v>1.3563002886743671</v>
      </c>
      <c r="AU577" s="18">
        <v>23.169677831424213</v>
      </c>
      <c r="AV577" s="18">
        <v>1.943171423583766</v>
      </c>
      <c r="AW577" s="18">
        <f t="shared" si="44"/>
        <v>11.923640678439309</v>
      </c>
      <c r="AX577" s="19" t="s">
        <v>82</v>
      </c>
      <c r="AY577" s="19">
        <v>20</v>
      </c>
      <c r="AZ577" s="19">
        <v>30</v>
      </c>
      <c r="BA577" s="19">
        <v>10</v>
      </c>
      <c r="BB577" s="19">
        <v>-25</v>
      </c>
      <c r="BC577" s="19">
        <v>3</v>
      </c>
      <c r="BD577" s="18">
        <v>1.3266404361557598</v>
      </c>
      <c r="BE577" s="16">
        <f t="shared" si="48"/>
        <v>1.3414703624150635</v>
      </c>
      <c r="BF577" s="16">
        <v>1.3563002886743671</v>
      </c>
      <c r="BG577" s="16">
        <v>1.3266404361557598</v>
      </c>
      <c r="BH577" s="20">
        <f t="shared" si="45"/>
        <v>-2.9659852518607366E-2</v>
      </c>
      <c r="BI577" s="10">
        <v>-25</v>
      </c>
    </row>
    <row r="578" spans="1:61" x14ac:dyDescent="0.25">
      <c r="A578" s="10">
        <v>149</v>
      </c>
      <c r="B578" s="10">
        <v>6</v>
      </c>
      <c r="C578" s="10" t="s">
        <v>134</v>
      </c>
      <c r="D578" s="10">
        <v>493350.86385000002</v>
      </c>
      <c r="E578" s="10">
        <v>5180767.3566100001</v>
      </c>
      <c r="F578" s="10" t="s">
        <v>82</v>
      </c>
      <c r="G578" s="10" t="s">
        <v>139</v>
      </c>
      <c r="H578" s="10">
        <v>4</v>
      </c>
      <c r="I578" s="10" t="s">
        <v>100</v>
      </c>
      <c r="J578" s="10" t="s">
        <v>70</v>
      </c>
      <c r="K578" s="10" t="s">
        <v>149</v>
      </c>
      <c r="L578" s="10">
        <v>4</v>
      </c>
      <c r="M578" s="10">
        <v>-32</v>
      </c>
      <c r="N578" s="10">
        <v>4</v>
      </c>
      <c r="O578" s="10">
        <v>5.58</v>
      </c>
      <c r="P578" s="11">
        <v>0</v>
      </c>
      <c r="Q578" s="22">
        <v>1.3389482297365571</v>
      </c>
      <c r="R578" s="12"/>
      <c r="S578" s="12"/>
      <c r="U578" s="21"/>
      <c r="V578" s="16"/>
      <c r="W578" s="16"/>
      <c r="X578" s="15"/>
      <c r="Y578" s="12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>
        <v>19.065040386110326</v>
      </c>
      <c r="AJ578" s="16">
        <v>1.5822382207790917</v>
      </c>
      <c r="AK578" s="16">
        <f t="shared" ref="AK578:AK609" si="49">AI578/AJ578</f>
        <v>12.049412114898052</v>
      </c>
      <c r="AL578" s="10" t="s">
        <v>82</v>
      </c>
      <c r="AM578" s="10">
        <v>2</v>
      </c>
      <c r="AN578" s="10">
        <v>30</v>
      </c>
      <c r="AO578" s="10">
        <v>34</v>
      </c>
      <c r="AP578" s="10">
        <v>4</v>
      </c>
      <c r="AQ578" s="10">
        <v>-32</v>
      </c>
      <c r="AR578" s="17">
        <v>4</v>
      </c>
      <c r="AS578" s="10">
        <v>4.79</v>
      </c>
      <c r="AT578" s="16">
        <v>1.361828761648987</v>
      </c>
      <c r="AU578" s="16">
        <v>9.4303918086669043</v>
      </c>
      <c r="AV578" s="16">
        <v>0.83175053446473513</v>
      </c>
      <c r="AW578" s="16">
        <f t="shared" ref="AW578:AW609" si="50">AU578/AV578</f>
        <v>11.338005108389549</v>
      </c>
      <c r="AX578" s="10" t="s">
        <v>82</v>
      </c>
      <c r="AY578" s="10">
        <v>30</v>
      </c>
      <c r="AZ578" s="10">
        <v>34</v>
      </c>
      <c r="BA578" s="10">
        <v>4</v>
      </c>
      <c r="BB578" s="10">
        <v>-32</v>
      </c>
      <c r="BC578" s="10">
        <v>4</v>
      </c>
      <c r="BD578" s="16">
        <v>1.3160676978241275</v>
      </c>
      <c r="BE578" s="18">
        <f t="shared" si="48"/>
        <v>1.3389482297365571</v>
      </c>
      <c r="BF578" s="16">
        <v>1.3389482297365571</v>
      </c>
      <c r="BG578" s="16">
        <v>1.3389482297365571</v>
      </c>
      <c r="BH578" s="20">
        <f t="shared" ref="BH578:BH609" si="51">BD578-AT578</f>
        <v>-4.576106382485956E-2</v>
      </c>
      <c r="BI578" s="10">
        <v>-32</v>
      </c>
    </row>
    <row r="579" spans="1:61" x14ac:dyDescent="0.25">
      <c r="A579" s="10">
        <v>149</v>
      </c>
      <c r="B579" s="10">
        <v>6</v>
      </c>
      <c r="C579" s="10" t="s">
        <v>134</v>
      </c>
      <c r="D579" s="10">
        <v>493350.86385000002</v>
      </c>
      <c r="E579" s="10">
        <v>5180767.3566100001</v>
      </c>
      <c r="F579" s="10" t="s">
        <v>129</v>
      </c>
      <c r="G579" s="10" t="s">
        <v>139</v>
      </c>
      <c r="H579" s="10">
        <v>4</v>
      </c>
      <c r="I579" s="10" t="s">
        <v>100</v>
      </c>
      <c r="J579" s="10">
        <v>34</v>
      </c>
      <c r="K579" s="10">
        <v>70</v>
      </c>
      <c r="L579" s="10">
        <v>36</v>
      </c>
      <c r="M579" s="10">
        <v>-52</v>
      </c>
      <c r="N579" s="10">
        <v>5</v>
      </c>
      <c r="O579" s="10">
        <v>5.67</v>
      </c>
      <c r="P579" s="11">
        <v>1.1774357945967346</v>
      </c>
      <c r="Q579" s="22">
        <v>1.178744783765131</v>
      </c>
      <c r="R579" s="13">
        <v>6</v>
      </c>
      <c r="S579" s="13" t="s">
        <v>134</v>
      </c>
      <c r="T579" s="10" t="s">
        <v>129</v>
      </c>
      <c r="U579" s="12">
        <v>40</v>
      </c>
      <c r="V579" s="16">
        <v>1.32</v>
      </c>
      <c r="W579" s="16"/>
      <c r="X579" s="15" t="s">
        <v>139</v>
      </c>
      <c r="Y579" s="12">
        <v>5</v>
      </c>
      <c r="Z579" s="16">
        <v>6</v>
      </c>
      <c r="AA579" s="16" t="s">
        <v>134</v>
      </c>
      <c r="AB579" s="16" t="s">
        <v>139</v>
      </c>
      <c r="AC579" s="16" t="s">
        <v>100</v>
      </c>
      <c r="AD579" s="16" t="s">
        <v>129</v>
      </c>
      <c r="AE579" s="16">
        <v>1.1774357945967346</v>
      </c>
      <c r="AF579" s="16">
        <v>1.32</v>
      </c>
      <c r="AG579" s="16">
        <v>1.3798429000000001</v>
      </c>
      <c r="AH579" s="16">
        <v>87.786440444100393</v>
      </c>
      <c r="AI579" s="16">
        <v>48.968215688587392</v>
      </c>
      <c r="AJ579" s="16">
        <v>4.1684623408139005</v>
      </c>
      <c r="AK579" s="16">
        <f t="shared" si="49"/>
        <v>11.7473091238306</v>
      </c>
      <c r="AL579" s="10" t="s">
        <v>129</v>
      </c>
      <c r="AM579" s="10">
        <v>7</v>
      </c>
      <c r="AN579" s="10">
        <v>34</v>
      </c>
      <c r="AO579" s="10">
        <v>70</v>
      </c>
      <c r="AP579" s="10">
        <v>36</v>
      </c>
      <c r="AQ579" s="10">
        <v>-52</v>
      </c>
      <c r="AR579" s="17">
        <v>5</v>
      </c>
      <c r="AS579" s="10">
        <v>5.49</v>
      </c>
      <c r="AT579" s="16">
        <v>1.1774357945967346</v>
      </c>
      <c r="AU579" s="16">
        <v>79.565930281351086</v>
      </c>
      <c r="AV579" s="16">
        <v>6.9439511473501341</v>
      </c>
      <c r="AW579" s="16">
        <f t="shared" si="50"/>
        <v>11.458307898913439</v>
      </c>
      <c r="AX579" s="10" t="s">
        <v>129</v>
      </c>
      <c r="AY579" s="10">
        <v>34</v>
      </c>
      <c r="AZ579" s="10">
        <v>70</v>
      </c>
      <c r="BA579" s="10">
        <v>36</v>
      </c>
      <c r="BB579" s="10">
        <v>-52</v>
      </c>
      <c r="BC579" s="10">
        <v>5</v>
      </c>
      <c r="BD579" s="16">
        <v>1.1800537729335276</v>
      </c>
      <c r="BE579" s="18">
        <f t="shared" si="48"/>
        <v>1.178744783765131</v>
      </c>
      <c r="BF579" s="16">
        <v>1.178744783765131</v>
      </c>
      <c r="BG579" s="16">
        <v>1.178744783765131</v>
      </c>
      <c r="BH579" s="20">
        <f t="shared" si="51"/>
        <v>2.6179783367930032E-3</v>
      </c>
      <c r="BI579" s="10">
        <v>-52</v>
      </c>
    </row>
    <row r="580" spans="1:61" x14ac:dyDescent="0.25">
      <c r="A580" s="10">
        <v>149</v>
      </c>
      <c r="B580" s="10">
        <v>6</v>
      </c>
      <c r="C580" s="10" t="s">
        <v>134</v>
      </c>
      <c r="D580" s="10">
        <v>493350.86385000002</v>
      </c>
      <c r="E580" s="10">
        <v>5180767.3566100001</v>
      </c>
      <c r="F580" s="10" t="s">
        <v>130</v>
      </c>
      <c r="G580" s="10" t="s">
        <v>139</v>
      </c>
      <c r="H580" s="10">
        <v>4</v>
      </c>
      <c r="I580" s="10" t="s">
        <v>100</v>
      </c>
      <c r="J580" s="10">
        <v>70</v>
      </c>
      <c r="K580" s="10">
        <v>90</v>
      </c>
      <c r="L580" s="10">
        <v>20</v>
      </c>
      <c r="M580" s="10">
        <v>-80</v>
      </c>
      <c r="N580" s="10">
        <v>6</v>
      </c>
      <c r="O580" s="10">
        <v>5.81</v>
      </c>
      <c r="P580" s="11">
        <v>1.1647783983317967</v>
      </c>
      <c r="Q580" s="22">
        <v>1.1306033742379036</v>
      </c>
      <c r="R580" s="12">
        <v>6</v>
      </c>
      <c r="S580" s="12" t="s">
        <v>134</v>
      </c>
      <c r="T580" s="10" t="s">
        <v>130</v>
      </c>
      <c r="U580" s="12">
        <v>20</v>
      </c>
      <c r="V580" s="16">
        <v>1.53</v>
      </c>
      <c r="W580" s="16"/>
      <c r="X580" s="15" t="s">
        <v>139</v>
      </c>
      <c r="Y580" s="12">
        <v>6</v>
      </c>
      <c r="Z580" s="16">
        <v>6</v>
      </c>
      <c r="AA580" s="16" t="s">
        <v>134</v>
      </c>
      <c r="AB580" s="16" t="s">
        <v>139</v>
      </c>
      <c r="AC580" s="16" t="s">
        <v>100</v>
      </c>
      <c r="AD580" s="16" t="s">
        <v>130</v>
      </c>
      <c r="AE580" s="16">
        <v>1.1647783983317967</v>
      </c>
      <c r="AF580" s="16">
        <v>1.53</v>
      </c>
      <c r="AG580" s="16">
        <v>1.4630159</v>
      </c>
      <c r="AH580" s="16">
        <v>111.08200841073634</v>
      </c>
      <c r="AI580" s="16">
        <v>35.663527703578843</v>
      </c>
      <c r="AJ580" s="16">
        <v>3.0894285002579118</v>
      </c>
      <c r="AK580" s="16">
        <f t="shared" si="49"/>
        <v>11.543729754743175</v>
      </c>
      <c r="AL580" s="10" t="s">
        <v>130</v>
      </c>
      <c r="AM580" s="10">
        <v>7</v>
      </c>
      <c r="AN580" s="10">
        <v>70</v>
      </c>
      <c r="AO580" s="10">
        <v>90</v>
      </c>
      <c r="AP580" s="10">
        <v>20</v>
      </c>
      <c r="AQ580" s="10">
        <v>-80</v>
      </c>
      <c r="AR580" s="17">
        <v>6</v>
      </c>
      <c r="AS580" s="10">
        <v>5.74</v>
      </c>
      <c r="AT580" s="16">
        <v>1.1647783983317967</v>
      </c>
      <c r="AU580" s="16">
        <v>29.291847161248029</v>
      </c>
      <c r="AV580" s="16">
        <v>3.3489708508835823</v>
      </c>
      <c r="AW580" s="16">
        <f t="shared" si="50"/>
        <v>8.746521981079578</v>
      </c>
      <c r="AX580" s="10" t="s">
        <v>130</v>
      </c>
      <c r="AY580" s="10">
        <v>70</v>
      </c>
      <c r="AZ580" s="10">
        <v>90</v>
      </c>
      <c r="BA580" s="10">
        <v>20</v>
      </c>
      <c r="BB580" s="10">
        <v>-80</v>
      </c>
      <c r="BC580" s="10">
        <v>6</v>
      </c>
      <c r="BD580" s="16">
        <v>1.0964283501440104</v>
      </c>
      <c r="BE580" s="18">
        <f t="shared" si="48"/>
        <v>1.1306033742379036</v>
      </c>
      <c r="BF580" s="16">
        <v>1.1306033742379036</v>
      </c>
      <c r="BG580" s="16">
        <v>1.1306033742379036</v>
      </c>
      <c r="BH580" s="20">
        <f t="shared" si="51"/>
        <v>-6.8350048187786339E-2</v>
      </c>
      <c r="BI580" s="10">
        <v>-80</v>
      </c>
    </row>
    <row r="581" spans="1:61" x14ac:dyDescent="0.25">
      <c r="A581" s="10">
        <v>149</v>
      </c>
      <c r="B581" s="10">
        <v>6</v>
      </c>
      <c r="C581" s="10" t="s">
        <v>134</v>
      </c>
      <c r="D581" s="10">
        <v>493350.86385000002</v>
      </c>
      <c r="E581" s="10">
        <v>5180767.3566100001</v>
      </c>
      <c r="F581" s="10" t="s">
        <v>106</v>
      </c>
      <c r="G581" s="10" t="s">
        <v>139</v>
      </c>
      <c r="H581" s="10">
        <v>4</v>
      </c>
      <c r="I581" s="10" t="s">
        <v>100</v>
      </c>
      <c r="J581" s="10">
        <v>90</v>
      </c>
      <c r="K581" s="10">
        <v>114</v>
      </c>
      <c r="L581" s="10">
        <v>24</v>
      </c>
      <c r="M581" s="10">
        <v>-102</v>
      </c>
      <c r="N581" s="10">
        <v>7</v>
      </c>
      <c r="O581" s="10">
        <v>6.03</v>
      </c>
      <c r="P581" s="11">
        <v>1.4296291070143043</v>
      </c>
      <c r="Q581" s="22">
        <v>1.3581175900866</v>
      </c>
      <c r="R581" s="12">
        <v>6</v>
      </c>
      <c r="S581" s="12" t="s">
        <v>134</v>
      </c>
      <c r="T581" s="10" t="s">
        <v>106</v>
      </c>
      <c r="U581" s="12">
        <v>24</v>
      </c>
      <c r="V581" s="16">
        <v>1.41</v>
      </c>
      <c r="W581" s="16"/>
      <c r="X581" s="15" t="s">
        <v>139</v>
      </c>
      <c r="Y581" s="12">
        <v>7</v>
      </c>
      <c r="Z581" s="16">
        <v>6</v>
      </c>
      <c r="AA581" s="16" t="s">
        <v>134</v>
      </c>
      <c r="AB581" s="16" t="s">
        <v>139</v>
      </c>
      <c r="AC581" s="16" t="s">
        <v>100</v>
      </c>
      <c r="AD581" s="16" t="s">
        <v>106</v>
      </c>
      <c r="AE581" s="16">
        <v>1.4296291070143043</v>
      </c>
      <c r="AF581" s="16">
        <v>1.41</v>
      </c>
      <c r="AG581" s="16">
        <v>1.4683333000000001</v>
      </c>
      <c r="AH581" s="16">
        <v>145.39310697907965</v>
      </c>
      <c r="AI581" s="16">
        <v>30.144769416740694</v>
      </c>
      <c r="AJ581" s="16">
        <v>3.1255668533931682</v>
      </c>
      <c r="AK581" s="16">
        <f t="shared" si="49"/>
        <v>9.6445767538182778</v>
      </c>
      <c r="AL581" s="10" t="s">
        <v>106</v>
      </c>
      <c r="AM581" s="10">
        <v>7</v>
      </c>
      <c r="AN581" s="10">
        <v>90</v>
      </c>
      <c r="AO581" s="10">
        <v>114</v>
      </c>
      <c r="AP581" s="10">
        <v>24</v>
      </c>
      <c r="AQ581" s="10">
        <v>-102</v>
      </c>
      <c r="AR581" s="17">
        <v>7</v>
      </c>
      <c r="AS581" s="10">
        <v>5.87</v>
      </c>
      <c r="AT581" s="16">
        <v>1.4296291070143043</v>
      </c>
      <c r="AU581" s="16">
        <v>27.856494705666563</v>
      </c>
      <c r="AV581" s="16">
        <v>3.1096148632489538</v>
      </c>
      <c r="AW581" s="16">
        <f t="shared" si="50"/>
        <v>8.958181617565927</v>
      </c>
      <c r="AX581" s="10" t="s">
        <v>106</v>
      </c>
      <c r="AY581" s="10">
        <v>90</v>
      </c>
      <c r="AZ581" s="10">
        <v>114</v>
      </c>
      <c r="BA581" s="10">
        <v>24</v>
      </c>
      <c r="BB581" s="10">
        <v>-102</v>
      </c>
      <c r="BC581" s="10">
        <v>7</v>
      </c>
      <c r="BD581" s="16">
        <v>1.286606073158896</v>
      </c>
      <c r="BE581" s="18">
        <f t="shared" si="48"/>
        <v>1.3581175900866</v>
      </c>
      <c r="BF581" s="16">
        <v>1.3581175900866</v>
      </c>
      <c r="BG581" s="16">
        <v>1.3581175900866</v>
      </c>
      <c r="BH581" s="20">
        <f t="shared" si="51"/>
        <v>-0.14302303385540838</v>
      </c>
      <c r="BI581" s="10">
        <v>-102</v>
      </c>
    </row>
    <row r="582" spans="1:61" x14ac:dyDescent="0.25">
      <c r="A582" s="10">
        <v>149</v>
      </c>
      <c r="B582" s="10">
        <v>6</v>
      </c>
      <c r="C582" s="10" t="s">
        <v>134</v>
      </c>
      <c r="D582" s="10">
        <v>493350.86385000002</v>
      </c>
      <c r="E582" s="10">
        <v>5180767.3566100001</v>
      </c>
      <c r="F582" s="10" t="s">
        <v>107</v>
      </c>
      <c r="G582" s="10" t="s">
        <v>139</v>
      </c>
      <c r="H582" s="10">
        <v>4</v>
      </c>
      <c r="I582" s="10" t="s">
        <v>100</v>
      </c>
      <c r="J582" s="10">
        <v>114</v>
      </c>
      <c r="K582" s="10">
        <v>153</v>
      </c>
      <c r="L582" s="10">
        <v>39</v>
      </c>
      <c r="M582" s="10">
        <v>-133.5</v>
      </c>
      <c r="N582" s="10">
        <v>8</v>
      </c>
      <c r="O582" s="10">
        <v>6.02</v>
      </c>
      <c r="P582" s="11">
        <v>1.685632309406101</v>
      </c>
      <c r="Q582" s="22">
        <v>1.5977400652706133</v>
      </c>
      <c r="R582" s="12">
        <v>6</v>
      </c>
      <c r="S582" s="12" t="s">
        <v>134</v>
      </c>
      <c r="T582" s="10" t="s">
        <v>107</v>
      </c>
      <c r="U582" s="12">
        <v>39</v>
      </c>
      <c r="V582" s="16">
        <v>1.48</v>
      </c>
      <c r="W582" s="16"/>
      <c r="X582" s="15" t="s">
        <v>139</v>
      </c>
      <c r="Y582" s="12">
        <v>8</v>
      </c>
      <c r="Z582" s="16">
        <v>6</v>
      </c>
      <c r="AA582" s="16" t="s">
        <v>134</v>
      </c>
      <c r="AB582" s="16" t="s">
        <v>139</v>
      </c>
      <c r="AC582" s="16" t="s">
        <v>100</v>
      </c>
      <c r="AD582" s="16" t="s">
        <v>107</v>
      </c>
      <c r="AE582" s="16">
        <v>1.685632309406101</v>
      </c>
      <c r="AF582" s="16">
        <v>1.48</v>
      </c>
      <c r="AG582" s="16">
        <v>1.5027778000000001</v>
      </c>
      <c r="AH582" s="16">
        <v>211.1327670459176</v>
      </c>
      <c r="AI582" s="16">
        <v>20.331778486677916</v>
      </c>
      <c r="AJ582" s="16">
        <v>2.2499477018046194</v>
      </c>
      <c r="AK582" s="16">
        <f t="shared" si="49"/>
        <v>9.0365560365560373</v>
      </c>
      <c r="AL582" s="10" t="s">
        <v>107</v>
      </c>
      <c r="AM582" s="10">
        <v>7</v>
      </c>
      <c r="AN582" s="10">
        <v>114</v>
      </c>
      <c r="AO582" s="10">
        <v>153</v>
      </c>
      <c r="AP582" s="10">
        <v>39</v>
      </c>
      <c r="AQ582" s="10">
        <v>-133.5</v>
      </c>
      <c r="AR582" s="17">
        <v>8</v>
      </c>
      <c r="AS582" s="10">
        <v>5.9</v>
      </c>
      <c r="AT582" s="16">
        <v>1.685632309406101</v>
      </c>
      <c r="AU582" s="16">
        <v>22.335049507708195</v>
      </c>
      <c r="AV582" s="16">
        <v>2.8156296406626695</v>
      </c>
      <c r="AW582" s="16">
        <f t="shared" si="50"/>
        <v>7.9325239318234884</v>
      </c>
      <c r="AX582" s="10" t="s">
        <v>107</v>
      </c>
      <c r="AY582" s="10">
        <v>114</v>
      </c>
      <c r="AZ582" s="10">
        <v>138</v>
      </c>
      <c r="BA582" s="10">
        <v>24</v>
      </c>
      <c r="BB582" s="10">
        <v>-126</v>
      </c>
      <c r="BC582" s="10">
        <v>8</v>
      </c>
      <c r="BD582" s="16">
        <v>1.5098478211351256</v>
      </c>
      <c r="BE582" s="18">
        <f t="shared" si="48"/>
        <v>1.5977400652706133</v>
      </c>
      <c r="BF582" s="16">
        <v>1.5977400652706133</v>
      </c>
      <c r="BG582" s="16">
        <v>1.5977400652706133</v>
      </c>
      <c r="BH582" s="20">
        <f t="shared" si="51"/>
        <v>-0.17578448827097537</v>
      </c>
      <c r="BI582" s="10">
        <v>-126</v>
      </c>
    </row>
    <row r="583" spans="1:61" x14ac:dyDescent="0.25">
      <c r="A583" s="10">
        <v>151</v>
      </c>
      <c r="B583" s="10">
        <v>8</v>
      </c>
      <c r="C583" s="10" t="s">
        <v>134</v>
      </c>
      <c r="D583" s="10">
        <v>493417.88659000001</v>
      </c>
      <c r="E583" s="10">
        <v>5180770.9989099903</v>
      </c>
      <c r="F583" s="10" t="s">
        <v>78</v>
      </c>
      <c r="G583" s="10" t="s">
        <v>139</v>
      </c>
      <c r="H583" s="10">
        <v>4</v>
      </c>
      <c r="I583" s="10" t="s">
        <v>121</v>
      </c>
      <c r="J583" s="10">
        <v>0</v>
      </c>
      <c r="K583" s="10">
        <v>10</v>
      </c>
      <c r="L583" s="10">
        <v>10</v>
      </c>
      <c r="M583" s="10">
        <v>-5</v>
      </c>
      <c r="N583" s="10">
        <v>1</v>
      </c>
      <c r="O583" s="10">
        <v>5.44</v>
      </c>
      <c r="P583" s="11">
        <v>1.3874691369153187</v>
      </c>
      <c r="Q583" s="11">
        <v>1.3874691369153187</v>
      </c>
      <c r="R583" s="12">
        <v>8</v>
      </c>
      <c r="S583" s="12" t="s">
        <v>134</v>
      </c>
      <c r="T583" s="10" t="s">
        <v>78</v>
      </c>
      <c r="U583" s="13">
        <v>10</v>
      </c>
      <c r="V583" s="16">
        <v>1.1399999999999999</v>
      </c>
      <c r="W583" s="16"/>
      <c r="X583" s="15" t="s">
        <v>139</v>
      </c>
      <c r="Y583" s="12">
        <v>2</v>
      </c>
      <c r="Z583" s="16">
        <v>8</v>
      </c>
      <c r="AA583" s="16" t="s">
        <v>134</v>
      </c>
      <c r="AB583" s="16" t="s">
        <v>139</v>
      </c>
      <c r="AC583" s="16" t="s">
        <v>121</v>
      </c>
      <c r="AD583" s="16" t="s">
        <v>78</v>
      </c>
      <c r="AE583" s="16">
        <v>1.3874691369153187</v>
      </c>
      <c r="AF583" s="16">
        <v>1.1399999999999999</v>
      </c>
      <c r="AG583" s="16">
        <v>1.1472807</v>
      </c>
      <c r="AH583" s="16">
        <v>13.874691369153187</v>
      </c>
      <c r="AI583" s="16">
        <v>21.389224214686557</v>
      </c>
      <c r="AJ583" s="16">
        <v>1.7343364211441485</v>
      </c>
      <c r="AK583" s="16">
        <f t="shared" si="49"/>
        <v>12.332800000000001</v>
      </c>
      <c r="AL583" s="10" t="s">
        <v>78</v>
      </c>
      <c r="AM583" s="10">
        <v>1</v>
      </c>
      <c r="AN583" s="10" t="s">
        <v>63</v>
      </c>
      <c r="AO583" s="10" t="s">
        <v>64</v>
      </c>
      <c r="AP583" s="10">
        <v>10</v>
      </c>
      <c r="AQ583" s="10">
        <v>-5</v>
      </c>
      <c r="AR583" s="17" t="s">
        <v>65</v>
      </c>
      <c r="AS583" s="10">
        <v>4.9800000000000004</v>
      </c>
      <c r="AT583" s="18">
        <v>0.90646807468760859</v>
      </c>
      <c r="AU583" s="18">
        <v>27.338850515559603</v>
      </c>
      <c r="AV583" s="18">
        <v>1.9018926604929431</v>
      </c>
      <c r="AW583" s="18">
        <f t="shared" si="50"/>
        <v>14.37454967015529</v>
      </c>
      <c r="AX583" s="19" t="s">
        <v>78</v>
      </c>
      <c r="AY583" s="19">
        <v>0</v>
      </c>
      <c r="AZ583" s="19">
        <v>10</v>
      </c>
      <c r="BA583" s="19">
        <v>10</v>
      </c>
      <c r="BB583" s="19">
        <v>-5</v>
      </c>
      <c r="BC583" s="19">
        <v>1</v>
      </c>
      <c r="BD583" s="18">
        <v>1.2305697196393599</v>
      </c>
      <c r="BE583" s="16">
        <f t="shared" si="48"/>
        <v>1.0685188971634842</v>
      </c>
      <c r="BF583" s="16">
        <v>0.90646807468760859</v>
      </c>
      <c r="BG583" s="16">
        <v>1.2305697196393599</v>
      </c>
      <c r="BH583" s="20">
        <f t="shared" si="51"/>
        <v>0.32410164495175131</v>
      </c>
      <c r="BI583" s="10">
        <v>-5</v>
      </c>
    </row>
    <row r="584" spans="1:61" x14ac:dyDescent="0.25">
      <c r="A584" s="10">
        <v>151</v>
      </c>
      <c r="B584" s="10">
        <v>8</v>
      </c>
      <c r="C584" s="10" t="s">
        <v>134</v>
      </c>
      <c r="D584" s="10">
        <v>493417.88659000001</v>
      </c>
      <c r="E584" s="10">
        <v>5180770.9989099903</v>
      </c>
      <c r="F584" s="10" t="s">
        <v>78</v>
      </c>
      <c r="G584" s="10" t="s">
        <v>139</v>
      </c>
      <c r="H584" s="10">
        <v>4</v>
      </c>
      <c r="I584" s="10" t="s">
        <v>121</v>
      </c>
      <c r="J584" s="10">
        <v>10</v>
      </c>
      <c r="K584" s="10">
        <v>20</v>
      </c>
      <c r="L584" s="10">
        <v>10</v>
      </c>
      <c r="M584" s="10">
        <v>-15</v>
      </c>
      <c r="N584" s="10">
        <v>2</v>
      </c>
      <c r="O584" s="10">
        <v>6.06</v>
      </c>
      <c r="P584" s="11">
        <v>1.3874691369153187</v>
      </c>
      <c r="Q584" s="11">
        <v>1.3874691369153187</v>
      </c>
      <c r="R584" s="12">
        <v>8</v>
      </c>
      <c r="S584" s="12" t="s">
        <v>134</v>
      </c>
      <c r="T584" s="10" t="s">
        <v>82</v>
      </c>
      <c r="U584" s="13">
        <v>10</v>
      </c>
      <c r="V584" s="16">
        <v>1.1399999999999999</v>
      </c>
      <c r="W584" s="16"/>
      <c r="X584" s="15" t="s">
        <v>139</v>
      </c>
      <c r="Y584" s="12">
        <v>3</v>
      </c>
      <c r="Z584" s="16">
        <v>8</v>
      </c>
      <c r="AA584" s="16" t="s">
        <v>134</v>
      </c>
      <c r="AB584" s="16" t="s">
        <v>139</v>
      </c>
      <c r="AC584" s="16" t="s">
        <v>121</v>
      </c>
      <c r="AD584" s="16" t="s">
        <v>82</v>
      </c>
      <c r="AE584" s="16">
        <v>1.3874691369153187</v>
      </c>
      <c r="AF584" s="16">
        <v>1.1399999999999999</v>
      </c>
      <c r="AG584" s="16">
        <v>1.2118251</v>
      </c>
      <c r="AH584" s="16">
        <v>27.749382738306373</v>
      </c>
      <c r="AI584" s="16">
        <v>16.694368561936237</v>
      </c>
      <c r="AJ584" s="16">
        <v>1.5510653320455843</v>
      </c>
      <c r="AK584" s="16">
        <f t="shared" si="49"/>
        <v>10.763162722436251</v>
      </c>
      <c r="AL584" s="10" t="s">
        <v>82</v>
      </c>
      <c r="AM584" s="10">
        <v>2</v>
      </c>
      <c r="AN584" s="10" t="s">
        <v>64</v>
      </c>
      <c r="AO584" s="10" t="s">
        <v>68</v>
      </c>
      <c r="AP584" s="10">
        <v>10</v>
      </c>
      <c r="AQ584" s="10">
        <v>-15</v>
      </c>
      <c r="AR584" s="17" t="s">
        <v>69</v>
      </c>
      <c r="AS584" s="10">
        <v>5.28</v>
      </c>
      <c r="AT584" s="18">
        <v>1.3874691369153187</v>
      </c>
      <c r="AU584" s="18">
        <v>21.94421186945268</v>
      </c>
      <c r="AV584" s="18">
        <v>1.8150871249126199</v>
      </c>
      <c r="AW584" s="18">
        <f t="shared" si="50"/>
        <v>12.089894511542576</v>
      </c>
      <c r="AX584" s="19" t="s">
        <v>81</v>
      </c>
      <c r="AY584" s="19">
        <v>10</v>
      </c>
      <c r="AZ584" s="19">
        <v>20</v>
      </c>
      <c r="BA584" s="19">
        <v>10</v>
      </c>
      <c r="BB584" s="19">
        <v>-15</v>
      </c>
      <c r="BC584" s="19">
        <v>2</v>
      </c>
      <c r="BD584" s="18">
        <v>1.4026853926636909</v>
      </c>
      <c r="BE584" s="16">
        <f t="shared" si="48"/>
        <v>1.3950772647895047</v>
      </c>
      <c r="BF584" s="16">
        <v>1.3874691369153187</v>
      </c>
      <c r="BG584" s="16">
        <v>1.4026853926636909</v>
      </c>
      <c r="BH584" s="20">
        <f t="shared" si="51"/>
        <v>1.5216255748372154E-2</v>
      </c>
      <c r="BI584" s="10">
        <v>-15</v>
      </c>
    </row>
    <row r="585" spans="1:61" x14ac:dyDescent="0.25">
      <c r="A585" s="10">
        <v>151</v>
      </c>
      <c r="B585" s="10">
        <v>8</v>
      </c>
      <c r="C585" s="10" t="s">
        <v>134</v>
      </c>
      <c r="D585" s="10">
        <v>493417.88659000001</v>
      </c>
      <c r="E585" s="10">
        <v>5180770.9989099903</v>
      </c>
      <c r="F585" s="10" t="s">
        <v>78</v>
      </c>
      <c r="G585" s="10" t="s">
        <v>139</v>
      </c>
      <c r="H585" s="10">
        <v>4</v>
      </c>
      <c r="I585" s="10" t="s">
        <v>121</v>
      </c>
      <c r="J585" s="10">
        <v>20</v>
      </c>
      <c r="K585" s="10">
        <v>30</v>
      </c>
      <c r="L585" s="10">
        <v>10</v>
      </c>
      <c r="M585" s="10">
        <v>-25</v>
      </c>
      <c r="N585" s="10">
        <v>3</v>
      </c>
      <c r="O585" s="10">
        <v>6.49</v>
      </c>
      <c r="P585" s="11">
        <v>1.4227346652408588</v>
      </c>
      <c r="Q585" s="11">
        <v>1.4227346652408588</v>
      </c>
      <c r="R585" s="12">
        <v>8</v>
      </c>
      <c r="S585" s="12" t="s">
        <v>134</v>
      </c>
      <c r="T585" s="10" t="s">
        <v>82</v>
      </c>
      <c r="U585" s="21">
        <v>10</v>
      </c>
      <c r="V585" s="16">
        <v>1.1399999999999999</v>
      </c>
      <c r="W585" s="16"/>
      <c r="X585" s="15" t="s">
        <v>139</v>
      </c>
      <c r="Y585" s="12">
        <v>4</v>
      </c>
      <c r="Z585" s="16">
        <v>8</v>
      </c>
      <c r="AA585" s="16" t="s">
        <v>134</v>
      </c>
      <c r="AB585" s="16" t="s">
        <v>139</v>
      </c>
      <c r="AC585" s="16" t="s">
        <v>121</v>
      </c>
      <c r="AD585" s="16" t="s">
        <v>82</v>
      </c>
      <c r="AE585" s="16">
        <v>1.4227346652408588</v>
      </c>
      <c r="AF585" s="16">
        <v>1.1399999999999999</v>
      </c>
      <c r="AG585" s="16">
        <v>1.2118251</v>
      </c>
      <c r="AH585" s="16">
        <v>41.976729390714965</v>
      </c>
      <c r="AI585" s="16">
        <v>10.868946597408032</v>
      </c>
      <c r="AJ585" s="16">
        <v>1.0978843438043095</v>
      </c>
      <c r="AK585" s="16">
        <f t="shared" si="49"/>
        <v>9.8999012589484092</v>
      </c>
      <c r="AL585" s="10" t="s">
        <v>82</v>
      </c>
      <c r="AM585" s="10">
        <v>2</v>
      </c>
      <c r="AN585" s="10" t="s">
        <v>68</v>
      </c>
      <c r="AO585" s="10" t="s">
        <v>70</v>
      </c>
      <c r="AP585" s="10">
        <v>10</v>
      </c>
      <c r="AQ585" s="10">
        <v>-25</v>
      </c>
      <c r="AR585" s="17" t="s">
        <v>71</v>
      </c>
      <c r="AS585" s="10">
        <v>5.93</v>
      </c>
      <c r="AT585" s="18">
        <v>1.4227346652408588</v>
      </c>
      <c r="AU585" s="18">
        <v>17.668941807626226</v>
      </c>
      <c r="AV585" s="18">
        <v>1.6159420327805674</v>
      </c>
      <c r="AW585" s="18">
        <f t="shared" si="50"/>
        <v>10.934143335094207</v>
      </c>
      <c r="AX585" s="19" t="s">
        <v>82</v>
      </c>
      <c r="AY585" s="19">
        <v>20</v>
      </c>
      <c r="AZ585" s="19">
        <v>30</v>
      </c>
      <c r="BA585" s="19">
        <v>10</v>
      </c>
      <c r="BB585" s="19">
        <v>-25</v>
      </c>
      <c r="BC585" s="19">
        <v>3</v>
      </c>
      <c r="BD585" s="18">
        <v>1.3546941440090337</v>
      </c>
      <c r="BE585" s="16">
        <f t="shared" si="48"/>
        <v>1.3887144046249462</v>
      </c>
      <c r="BF585" s="16">
        <v>1.4227346652408588</v>
      </c>
      <c r="BG585" s="16">
        <v>1.3546941440090337</v>
      </c>
      <c r="BH585" s="20">
        <f t="shared" si="51"/>
        <v>-6.8040521231825135E-2</v>
      </c>
      <c r="BI585" s="10">
        <v>-25</v>
      </c>
    </row>
    <row r="586" spans="1:61" x14ac:dyDescent="0.25">
      <c r="A586" s="10">
        <v>151</v>
      </c>
      <c r="B586" s="10">
        <v>8</v>
      </c>
      <c r="C586" s="10" t="s">
        <v>134</v>
      </c>
      <c r="D586" s="10">
        <v>493417.88659000001</v>
      </c>
      <c r="E586" s="10">
        <v>5180770.9989099903</v>
      </c>
      <c r="F586" s="10" t="s">
        <v>82</v>
      </c>
      <c r="G586" s="10" t="s">
        <v>139</v>
      </c>
      <c r="H586" s="10">
        <v>4</v>
      </c>
      <c r="I586" s="10" t="s">
        <v>121</v>
      </c>
      <c r="J586" s="10">
        <v>15</v>
      </c>
      <c r="K586" s="10">
        <v>43</v>
      </c>
      <c r="L586" s="10">
        <v>28</v>
      </c>
      <c r="M586" s="10">
        <v>-29</v>
      </c>
      <c r="N586" s="10">
        <v>4</v>
      </c>
      <c r="O586" s="10">
        <v>5.64</v>
      </c>
      <c r="P586" s="11">
        <v>1.3550781829231175</v>
      </c>
      <c r="Q586" s="22">
        <v>1.3439560085876952</v>
      </c>
      <c r="R586" s="13">
        <v>8</v>
      </c>
      <c r="S586" s="13" t="s">
        <v>134</v>
      </c>
      <c r="T586" s="10" t="s">
        <v>82</v>
      </c>
      <c r="U586" s="12">
        <v>13</v>
      </c>
      <c r="V586" s="16">
        <v>1.32</v>
      </c>
      <c r="W586" s="16"/>
      <c r="X586" s="15" t="s">
        <v>139</v>
      </c>
      <c r="Y586" s="12">
        <v>5</v>
      </c>
      <c r="Z586" s="16">
        <v>8</v>
      </c>
      <c r="AA586" s="16" t="s">
        <v>134</v>
      </c>
      <c r="AB586" s="16" t="s">
        <v>139</v>
      </c>
      <c r="AC586" s="16" t="s">
        <v>121</v>
      </c>
      <c r="AD586" s="16" t="s">
        <v>82</v>
      </c>
      <c r="AE586" s="16">
        <v>1.3550781829231175</v>
      </c>
      <c r="AF586" s="16">
        <v>1.32</v>
      </c>
      <c r="AG586" s="16">
        <v>1.2118251</v>
      </c>
      <c r="AH586" s="16">
        <v>59.592745768715488</v>
      </c>
      <c r="AI586" s="16">
        <v>32.077248865337566</v>
      </c>
      <c r="AJ586" s="16">
        <v>2.9794308355018004</v>
      </c>
      <c r="AK586" s="16">
        <f t="shared" si="49"/>
        <v>10.766233766233766</v>
      </c>
      <c r="AL586" s="10" t="s">
        <v>82</v>
      </c>
      <c r="AM586" s="10">
        <v>2</v>
      </c>
      <c r="AN586" s="10">
        <v>30</v>
      </c>
      <c r="AO586" s="10">
        <v>43</v>
      </c>
      <c r="AP586" s="10">
        <v>13</v>
      </c>
      <c r="AQ586" s="10">
        <v>-36.5</v>
      </c>
      <c r="AR586" s="17">
        <v>4</v>
      </c>
      <c r="AS586" s="10">
        <v>5.31</v>
      </c>
      <c r="AT586" s="16">
        <v>1.3550781829231175</v>
      </c>
      <c r="AU586" s="16">
        <v>20.186193167550801</v>
      </c>
      <c r="AV586" s="16">
        <v>1.8197344918474545</v>
      </c>
      <c r="AW586" s="16">
        <f t="shared" si="50"/>
        <v>11.092933204259436</v>
      </c>
      <c r="AX586" s="10" t="s">
        <v>82</v>
      </c>
      <c r="AY586" s="10">
        <v>30</v>
      </c>
      <c r="AZ586" s="10">
        <v>43</v>
      </c>
      <c r="BA586" s="10">
        <v>13</v>
      </c>
      <c r="BB586" s="10">
        <v>-36.5</v>
      </c>
      <c r="BC586" s="10">
        <v>4</v>
      </c>
      <c r="BD586" s="16">
        <v>1.3328338342522728</v>
      </c>
      <c r="BE586" s="18">
        <f t="shared" si="48"/>
        <v>1.3439560085876952</v>
      </c>
      <c r="BF586" s="16">
        <v>1.3439560085876952</v>
      </c>
      <c r="BG586" s="16">
        <v>1.3439560085876952</v>
      </c>
      <c r="BH586" s="20">
        <f t="shared" si="51"/>
        <v>-2.2244348670844794E-2</v>
      </c>
      <c r="BI586" s="10">
        <v>-36.5</v>
      </c>
    </row>
    <row r="587" spans="1:61" x14ac:dyDescent="0.25">
      <c r="A587" s="10">
        <v>151</v>
      </c>
      <c r="B587" s="10">
        <v>8</v>
      </c>
      <c r="C587" s="10" t="s">
        <v>134</v>
      </c>
      <c r="D587" s="10">
        <v>493417.88659000001</v>
      </c>
      <c r="E587" s="10">
        <v>5180770.9989099903</v>
      </c>
      <c r="F587" s="10" t="s">
        <v>129</v>
      </c>
      <c r="G587" s="10" t="s">
        <v>139</v>
      </c>
      <c r="H587" s="10">
        <v>4</v>
      </c>
      <c r="I587" s="10" t="s">
        <v>121</v>
      </c>
      <c r="J587" s="10">
        <v>43</v>
      </c>
      <c r="K587" s="10">
        <v>78</v>
      </c>
      <c r="L587" s="10">
        <v>35</v>
      </c>
      <c r="M587" s="10">
        <v>-60.5</v>
      </c>
      <c r="N587" s="10">
        <v>5</v>
      </c>
      <c r="O587" s="10">
        <v>5.97</v>
      </c>
      <c r="P587" s="11">
        <v>1.5354724981971761</v>
      </c>
      <c r="Q587" s="22">
        <v>1.4769513350519556</v>
      </c>
      <c r="R587" s="12">
        <v>8</v>
      </c>
      <c r="S587" s="12" t="s">
        <v>134</v>
      </c>
      <c r="T587" s="10" t="s">
        <v>129</v>
      </c>
      <c r="U587" s="12">
        <v>35</v>
      </c>
      <c r="V587" s="16">
        <v>1.36</v>
      </c>
      <c r="W587" s="16"/>
      <c r="X587" s="15" t="s">
        <v>139</v>
      </c>
      <c r="Y587" s="12">
        <v>6</v>
      </c>
      <c r="Z587" s="16">
        <v>8</v>
      </c>
      <c r="AA587" s="16" t="s">
        <v>134</v>
      </c>
      <c r="AB587" s="16" t="s">
        <v>139</v>
      </c>
      <c r="AC587" s="16" t="s">
        <v>121</v>
      </c>
      <c r="AD587" s="16" t="s">
        <v>129</v>
      </c>
      <c r="AE587" s="16">
        <v>1.5354724981971761</v>
      </c>
      <c r="AF587" s="16">
        <v>1.36</v>
      </c>
      <c r="AG587" s="16">
        <v>1.3798429000000001</v>
      </c>
      <c r="AH587" s="16">
        <v>113.33428320561666</v>
      </c>
      <c r="AI587" s="16">
        <v>26.26308553032829</v>
      </c>
      <c r="AJ587" s="16">
        <v>3.1470292289709656</v>
      </c>
      <c r="AK587" s="16">
        <f t="shared" si="49"/>
        <v>8.3453579930415671</v>
      </c>
      <c r="AL587" s="10" t="s">
        <v>129</v>
      </c>
      <c r="AM587" s="10">
        <v>7</v>
      </c>
      <c r="AN587" s="10">
        <v>43</v>
      </c>
      <c r="AO587" s="10">
        <v>78</v>
      </c>
      <c r="AP587" s="10">
        <v>35</v>
      </c>
      <c r="AQ587" s="10">
        <v>-60.5</v>
      </c>
      <c r="AR587" s="17">
        <v>5</v>
      </c>
      <c r="AS587" s="10">
        <v>6.03</v>
      </c>
      <c r="AT587" s="16">
        <v>1.5354724981971761</v>
      </c>
      <c r="AU587" s="16">
        <v>28.317490906251965</v>
      </c>
      <c r="AV587" s="16">
        <v>3.1868731700082389</v>
      </c>
      <c r="AW587" s="16">
        <f t="shared" si="50"/>
        <v>8.8856661045531222</v>
      </c>
      <c r="AX587" s="10" t="s">
        <v>129</v>
      </c>
      <c r="AY587" s="10">
        <v>43</v>
      </c>
      <c r="AZ587" s="10">
        <v>78</v>
      </c>
      <c r="BA587" s="10">
        <v>35</v>
      </c>
      <c r="BB587" s="10">
        <v>-60.5</v>
      </c>
      <c r="BC587" s="10">
        <v>5</v>
      </c>
      <c r="BD587" s="16">
        <v>1.4184301719067354</v>
      </c>
      <c r="BE587" s="18">
        <f t="shared" si="48"/>
        <v>1.4769513350519556</v>
      </c>
      <c r="BF587" s="16">
        <v>1.4769513350519556</v>
      </c>
      <c r="BG587" s="16">
        <v>1.4769513350519556</v>
      </c>
      <c r="BH587" s="20">
        <f t="shared" si="51"/>
        <v>-0.11704232629044076</v>
      </c>
      <c r="BI587" s="10">
        <v>-60.5</v>
      </c>
    </row>
    <row r="588" spans="1:61" x14ac:dyDescent="0.25">
      <c r="A588" s="10">
        <v>151</v>
      </c>
      <c r="B588" s="10">
        <v>8</v>
      </c>
      <c r="C588" s="10" t="s">
        <v>134</v>
      </c>
      <c r="D588" s="10">
        <v>493417.88659000001</v>
      </c>
      <c r="E588" s="10">
        <v>5180770.9989099903</v>
      </c>
      <c r="F588" s="10" t="s">
        <v>130</v>
      </c>
      <c r="G588" s="10" t="s">
        <v>139</v>
      </c>
      <c r="H588" s="10">
        <v>4</v>
      </c>
      <c r="I588" s="10" t="s">
        <v>121</v>
      </c>
      <c r="J588" s="10">
        <v>78</v>
      </c>
      <c r="K588" s="10">
        <v>109</v>
      </c>
      <c r="L588" s="10">
        <v>31</v>
      </c>
      <c r="M588" s="10">
        <v>-93.5</v>
      </c>
      <c r="N588" s="10">
        <v>6</v>
      </c>
      <c r="O588" s="10">
        <v>6.23</v>
      </c>
      <c r="P588" s="11">
        <v>1.6464955287995215</v>
      </c>
      <c r="Q588" s="22">
        <v>1.6041017039443721</v>
      </c>
      <c r="R588" s="12">
        <v>8</v>
      </c>
      <c r="S588" s="12" t="s">
        <v>134</v>
      </c>
      <c r="T588" s="10" t="s">
        <v>130</v>
      </c>
      <c r="U588" s="12">
        <v>31</v>
      </c>
      <c r="V588" s="16">
        <v>1.41</v>
      </c>
      <c r="W588" s="16"/>
      <c r="X588" s="15" t="s">
        <v>139</v>
      </c>
      <c r="Y588" s="12">
        <v>7</v>
      </c>
      <c r="Z588" s="16">
        <v>8</v>
      </c>
      <c r="AA588" s="16" t="s">
        <v>134</v>
      </c>
      <c r="AB588" s="16" t="s">
        <v>139</v>
      </c>
      <c r="AC588" s="16" t="s">
        <v>121</v>
      </c>
      <c r="AD588" s="16" t="s">
        <v>130</v>
      </c>
      <c r="AE588" s="16">
        <v>1.6464955287995215</v>
      </c>
      <c r="AF588" s="16">
        <v>1.41</v>
      </c>
      <c r="AG588" s="16">
        <v>1.4630159</v>
      </c>
      <c r="AH588" s="16">
        <v>164.37564459840183</v>
      </c>
      <c r="AI588" s="16">
        <v>15.819371316140314</v>
      </c>
      <c r="AJ588" s="16">
        <v>2.5350731699473221</v>
      </c>
      <c r="AK588" s="16">
        <f t="shared" si="49"/>
        <v>6.2402030456852788</v>
      </c>
      <c r="AL588" s="10" t="s">
        <v>130</v>
      </c>
      <c r="AM588" s="10">
        <v>7</v>
      </c>
      <c r="AN588" s="10">
        <v>78</v>
      </c>
      <c r="AO588" s="10">
        <v>109</v>
      </c>
      <c r="AP588" s="10">
        <v>31</v>
      </c>
      <c r="AQ588" s="10">
        <v>-93.5</v>
      </c>
      <c r="AR588" s="17">
        <v>6</v>
      </c>
      <c r="AS588" s="10">
        <v>6.31</v>
      </c>
      <c r="AT588" s="16">
        <v>1.6464955287995215</v>
      </c>
      <c r="AU588" s="16">
        <v>16.319454478115201</v>
      </c>
      <c r="AV588" s="16">
        <v>2.1825286131554935</v>
      </c>
      <c r="AW588" s="16">
        <f t="shared" si="50"/>
        <v>7.4773152478952296</v>
      </c>
      <c r="AX588" s="10" t="s">
        <v>130</v>
      </c>
      <c r="AY588" s="10">
        <v>78</v>
      </c>
      <c r="AZ588" s="10">
        <v>109</v>
      </c>
      <c r="BA588" s="10">
        <v>31</v>
      </c>
      <c r="BB588" s="10">
        <v>-93.5</v>
      </c>
      <c r="BC588" s="10">
        <v>6</v>
      </c>
      <c r="BD588" s="16">
        <v>1.5617078790892229</v>
      </c>
      <c r="BE588" s="18">
        <f t="shared" si="48"/>
        <v>1.6041017039443721</v>
      </c>
      <c r="BF588" s="16">
        <v>1.6041017039443721</v>
      </c>
      <c r="BG588" s="16">
        <v>1.6041017039443721</v>
      </c>
      <c r="BH588" s="20">
        <f t="shared" si="51"/>
        <v>-8.4787649710298618E-2</v>
      </c>
      <c r="BI588" s="10">
        <v>-93.5</v>
      </c>
    </row>
    <row r="589" spans="1:61" x14ac:dyDescent="0.25">
      <c r="A589" s="10">
        <v>151</v>
      </c>
      <c r="B589" s="10">
        <v>8</v>
      </c>
      <c r="C589" s="10" t="s">
        <v>134</v>
      </c>
      <c r="D589" s="10">
        <v>493417.88659000001</v>
      </c>
      <c r="E589" s="10">
        <v>5180770.9989099903</v>
      </c>
      <c r="F589" s="10" t="s">
        <v>76</v>
      </c>
      <c r="G589" s="10" t="s">
        <v>139</v>
      </c>
      <c r="H589" s="10">
        <v>4</v>
      </c>
      <c r="I589" s="10" t="s">
        <v>121</v>
      </c>
      <c r="J589" s="10">
        <v>109</v>
      </c>
      <c r="K589" s="10">
        <v>153</v>
      </c>
      <c r="L589" s="10">
        <v>44</v>
      </c>
      <c r="M589" s="10">
        <v>-131</v>
      </c>
      <c r="N589" s="10">
        <v>7</v>
      </c>
      <c r="O589" s="10">
        <v>6.2</v>
      </c>
      <c r="P589" s="11">
        <v>1.6604376420156033</v>
      </c>
      <c r="Q589" s="22">
        <v>1.6533671316747267</v>
      </c>
      <c r="R589" s="12">
        <v>8</v>
      </c>
      <c r="S589" s="12" t="s">
        <v>134</v>
      </c>
      <c r="T589" s="10" t="s">
        <v>76</v>
      </c>
      <c r="U589" s="12">
        <v>44</v>
      </c>
      <c r="V589" s="16">
        <v>1.49</v>
      </c>
      <c r="W589" s="16"/>
      <c r="X589" s="15" t="s">
        <v>139</v>
      </c>
      <c r="Y589" s="12">
        <v>8</v>
      </c>
      <c r="Z589" s="16">
        <v>8</v>
      </c>
      <c r="AA589" s="16" t="s">
        <v>134</v>
      </c>
      <c r="AB589" s="16" t="s">
        <v>139</v>
      </c>
      <c r="AC589" s="16" t="s">
        <v>121</v>
      </c>
      <c r="AD589" s="16" t="s">
        <v>76</v>
      </c>
      <c r="AE589" s="16">
        <v>1.6604376420156033</v>
      </c>
      <c r="AF589" s="16">
        <v>1.49</v>
      </c>
      <c r="AG589" s="16">
        <v>1.5010212999999999</v>
      </c>
      <c r="AH589" s="16">
        <v>237.43490084708839</v>
      </c>
      <c r="AI589" s="16">
        <v>16.85956176118086</v>
      </c>
      <c r="AJ589" s="16">
        <v>2.3971172272412553</v>
      </c>
      <c r="AK589" s="16">
        <f t="shared" si="49"/>
        <v>7.0332654446707403</v>
      </c>
      <c r="AL589" s="10" t="s">
        <v>76</v>
      </c>
      <c r="AM589" s="10">
        <v>7</v>
      </c>
      <c r="AN589" s="10">
        <v>109</v>
      </c>
      <c r="AO589" s="10">
        <v>153</v>
      </c>
      <c r="AP589" s="10">
        <v>44</v>
      </c>
      <c r="AQ589" s="10">
        <v>-131</v>
      </c>
      <c r="AR589" s="17">
        <v>7</v>
      </c>
      <c r="AS589" s="10">
        <v>6.51</v>
      </c>
      <c r="AT589" s="16">
        <v>1.6604376420156033</v>
      </c>
      <c r="AU589" s="16">
        <v>21.171111275744387</v>
      </c>
      <c r="AV589" s="16">
        <v>2.5563433761415424</v>
      </c>
      <c r="AW589" s="16">
        <f t="shared" si="50"/>
        <v>8.2817947985138609</v>
      </c>
      <c r="AX589" s="10" t="s">
        <v>76</v>
      </c>
      <c r="AY589" s="10">
        <v>109</v>
      </c>
      <c r="AZ589" s="10">
        <v>153</v>
      </c>
      <c r="BA589" s="10">
        <v>44</v>
      </c>
      <c r="BB589" s="10">
        <v>-131</v>
      </c>
      <c r="BC589" s="10">
        <v>7</v>
      </c>
      <c r="BD589" s="16">
        <v>1.6462966213338501</v>
      </c>
      <c r="BE589" s="18">
        <f t="shared" si="48"/>
        <v>1.6533671316747267</v>
      </c>
      <c r="BF589" s="16">
        <v>1.6533671316747267</v>
      </c>
      <c r="BG589" s="16">
        <v>1.6533671316747267</v>
      </c>
      <c r="BH589" s="20">
        <f t="shared" si="51"/>
        <v>-1.4141020681753158E-2</v>
      </c>
      <c r="BI589" s="10">
        <v>-131</v>
      </c>
    </row>
    <row r="590" spans="1:61" x14ac:dyDescent="0.25">
      <c r="A590" s="10">
        <v>153</v>
      </c>
      <c r="B590" s="10">
        <v>10</v>
      </c>
      <c r="C590" s="10" t="s">
        <v>134</v>
      </c>
      <c r="D590" s="10">
        <v>493478.50785200001</v>
      </c>
      <c r="E590" s="10">
        <v>5180775.8840899803</v>
      </c>
      <c r="F590" s="10" t="s">
        <v>78</v>
      </c>
      <c r="G590" s="10" t="s">
        <v>139</v>
      </c>
      <c r="H590" s="10">
        <v>4</v>
      </c>
      <c r="I590" s="10" t="s">
        <v>79</v>
      </c>
      <c r="J590" s="10">
        <v>0</v>
      </c>
      <c r="K590" s="10">
        <v>10</v>
      </c>
      <c r="L590" s="10">
        <v>10</v>
      </c>
      <c r="M590" s="10">
        <v>-5</v>
      </c>
      <c r="N590" s="10">
        <v>1</v>
      </c>
      <c r="O590" s="10">
        <v>5.52</v>
      </c>
      <c r="P590" s="11">
        <v>1.2328566866430366</v>
      </c>
      <c r="Q590" s="11">
        <v>1.2328566866430366</v>
      </c>
      <c r="R590" s="12">
        <v>10</v>
      </c>
      <c r="S590" s="12" t="s">
        <v>134</v>
      </c>
      <c r="T590" s="10" t="s">
        <v>78</v>
      </c>
      <c r="U590" s="13">
        <v>10</v>
      </c>
      <c r="V590" s="16">
        <v>1.1399999999999999</v>
      </c>
      <c r="W590" s="16"/>
      <c r="X590" s="15" t="s">
        <v>139</v>
      </c>
      <c r="Y590" s="12">
        <v>2</v>
      </c>
      <c r="Z590" s="16">
        <v>10</v>
      </c>
      <c r="AA590" s="16" t="s">
        <v>134</v>
      </c>
      <c r="AB590" s="16" t="s">
        <v>139</v>
      </c>
      <c r="AC590" s="16" t="s">
        <v>79</v>
      </c>
      <c r="AD590" s="16" t="s">
        <v>78</v>
      </c>
      <c r="AE590" s="16">
        <v>1.2328566866430366</v>
      </c>
      <c r="AF590" s="16">
        <v>1.1399999999999999</v>
      </c>
      <c r="AG590" s="16">
        <v>1.1472807</v>
      </c>
      <c r="AH590" s="16">
        <v>12.328566866430366</v>
      </c>
      <c r="AI590" s="16">
        <v>27.951326799570928</v>
      </c>
      <c r="AJ590" s="16">
        <v>1.9214071461331728</v>
      </c>
      <c r="AK590" s="16">
        <f t="shared" si="49"/>
        <v>14.547321142123836</v>
      </c>
      <c r="AL590" s="10" t="s">
        <v>78</v>
      </c>
      <c r="AM590" s="10">
        <v>1</v>
      </c>
      <c r="AN590" s="10" t="s">
        <v>63</v>
      </c>
      <c r="AO590" s="10" t="s">
        <v>64</v>
      </c>
      <c r="AP590" s="10">
        <v>10</v>
      </c>
      <c r="AQ590" s="10">
        <v>-5</v>
      </c>
      <c r="AR590" s="17" t="s">
        <v>65</v>
      </c>
      <c r="AS590" s="10">
        <v>5.24</v>
      </c>
      <c r="AT590" s="18">
        <v>0.97479712635095139</v>
      </c>
      <c r="AU590" s="18">
        <v>30.462379252526713</v>
      </c>
      <c r="AV590" s="18">
        <v>2.1360590172996066</v>
      </c>
      <c r="AW590" s="18">
        <f t="shared" si="50"/>
        <v>14.261019478308739</v>
      </c>
      <c r="AX590" s="19" t="s">
        <v>78</v>
      </c>
      <c r="AY590" s="19">
        <v>0</v>
      </c>
      <c r="AZ590" s="19">
        <v>10</v>
      </c>
      <c r="BA590" s="19">
        <v>10</v>
      </c>
      <c r="BB590" s="19">
        <v>-5</v>
      </c>
      <c r="BC590" s="19">
        <v>1</v>
      </c>
      <c r="BD590" s="18">
        <v>1.07927377948727</v>
      </c>
      <c r="BE590" s="16">
        <f t="shared" si="48"/>
        <v>1.0270354529191108</v>
      </c>
      <c r="BF590" s="16">
        <v>0.97479712635095139</v>
      </c>
      <c r="BG590" s="16">
        <v>1.07927377948727</v>
      </c>
      <c r="BH590" s="20">
        <f t="shared" si="51"/>
        <v>0.1044766531363186</v>
      </c>
      <c r="BI590" s="10">
        <v>-5</v>
      </c>
    </row>
    <row r="591" spans="1:61" x14ac:dyDescent="0.25">
      <c r="A591" s="10">
        <v>153</v>
      </c>
      <c r="B591" s="10">
        <v>10</v>
      </c>
      <c r="C591" s="10" t="s">
        <v>134</v>
      </c>
      <c r="D591" s="10">
        <v>493478.50785200001</v>
      </c>
      <c r="E591" s="10">
        <v>5180775.8840899803</v>
      </c>
      <c r="F591" s="10" t="s">
        <v>78</v>
      </c>
      <c r="G591" s="10" t="s">
        <v>139</v>
      </c>
      <c r="H591" s="10">
        <v>4</v>
      </c>
      <c r="I591" s="10" t="s">
        <v>79</v>
      </c>
      <c r="J591" s="10">
        <v>10</v>
      </c>
      <c r="K591" s="10">
        <v>20</v>
      </c>
      <c r="L591" s="10">
        <v>10</v>
      </c>
      <c r="M591" s="10">
        <v>-15</v>
      </c>
      <c r="N591" s="10">
        <v>2</v>
      </c>
      <c r="O591" s="10">
        <v>5.73</v>
      </c>
      <c r="P591" s="11">
        <v>1.2328566866430366</v>
      </c>
      <c r="Q591" s="11">
        <v>1.2328566866430366</v>
      </c>
      <c r="R591" s="12">
        <v>10</v>
      </c>
      <c r="S591" s="12" t="s">
        <v>134</v>
      </c>
      <c r="T591" s="10" t="s">
        <v>81</v>
      </c>
      <c r="U591" s="21">
        <v>10</v>
      </c>
      <c r="V591" s="16">
        <v>1.1399999999999999</v>
      </c>
      <c r="W591" s="16"/>
      <c r="X591" s="15" t="s">
        <v>139</v>
      </c>
      <c r="Y591" s="12">
        <v>3</v>
      </c>
      <c r="Z591" s="16">
        <v>10</v>
      </c>
      <c r="AA591" s="16" t="s">
        <v>134</v>
      </c>
      <c r="AB591" s="16" t="s">
        <v>139</v>
      </c>
      <c r="AC591" s="16" t="s">
        <v>79</v>
      </c>
      <c r="AD591" s="16" t="s">
        <v>81</v>
      </c>
      <c r="AE591" s="16">
        <v>1.2328566866430366</v>
      </c>
      <c r="AF591" s="16">
        <v>1.1399999999999999</v>
      </c>
      <c r="AG591" s="16">
        <v>1.146129</v>
      </c>
      <c r="AH591" s="16">
        <v>24.657133732860732</v>
      </c>
      <c r="AI591" s="16">
        <v>25.126852130471732</v>
      </c>
      <c r="AJ591" s="16">
        <v>1.8987225830989407</v>
      </c>
      <c r="AK591" s="16">
        <f t="shared" si="49"/>
        <v>13.233556262580354</v>
      </c>
      <c r="AL591" s="10" t="s">
        <v>81</v>
      </c>
      <c r="AM591" s="10">
        <v>2</v>
      </c>
      <c r="AN591" s="10" t="s">
        <v>64</v>
      </c>
      <c r="AO591" s="10" t="s">
        <v>68</v>
      </c>
      <c r="AP591" s="10">
        <v>10</v>
      </c>
      <c r="AQ591" s="10">
        <v>-15</v>
      </c>
      <c r="AR591" s="17" t="s">
        <v>69</v>
      </c>
      <c r="AS591" s="10">
        <v>5.27</v>
      </c>
      <c r="AT591" s="18">
        <v>1.2644990304301671</v>
      </c>
      <c r="AU591" s="18">
        <v>25.92349462284886</v>
      </c>
      <c r="AV591" s="18">
        <v>1.9981613678857502</v>
      </c>
      <c r="AW591" s="18">
        <f t="shared" si="50"/>
        <v>12.973674218453361</v>
      </c>
      <c r="AX591" s="19" t="s">
        <v>81</v>
      </c>
      <c r="AY591" s="19">
        <v>10</v>
      </c>
      <c r="AZ591" s="19">
        <v>20</v>
      </c>
      <c r="BA591" s="19">
        <v>10</v>
      </c>
      <c r="BB591" s="19">
        <v>-15</v>
      </c>
      <c r="BC591" s="19">
        <v>2</v>
      </c>
      <c r="BD591" s="18">
        <v>1.230481500432274</v>
      </c>
      <c r="BE591" s="16">
        <f t="shared" si="48"/>
        <v>1.2474902654312205</v>
      </c>
      <c r="BF591" s="16">
        <v>1.2644990304301671</v>
      </c>
      <c r="BG591" s="16">
        <v>1.230481500432274</v>
      </c>
      <c r="BH591" s="20">
        <f t="shared" si="51"/>
        <v>-3.4017529997893092E-2</v>
      </c>
      <c r="BI591" s="10">
        <v>-15</v>
      </c>
    </row>
    <row r="592" spans="1:61" x14ac:dyDescent="0.25">
      <c r="A592" s="10">
        <v>153</v>
      </c>
      <c r="B592" s="10">
        <v>10</v>
      </c>
      <c r="C592" s="10" t="s">
        <v>134</v>
      </c>
      <c r="D592" s="10">
        <v>493478.50785200001</v>
      </c>
      <c r="E592" s="10">
        <v>5180775.8840899803</v>
      </c>
      <c r="F592" s="10" t="s">
        <v>78</v>
      </c>
      <c r="G592" s="10" t="s">
        <v>139</v>
      </c>
      <c r="H592" s="10">
        <v>4</v>
      </c>
      <c r="I592" s="10" t="s">
        <v>79</v>
      </c>
      <c r="J592" s="10">
        <v>20</v>
      </c>
      <c r="K592" s="10">
        <v>30</v>
      </c>
      <c r="L592" s="10">
        <v>10</v>
      </c>
      <c r="M592" s="10">
        <v>-25</v>
      </c>
      <c r="N592" s="10">
        <v>3</v>
      </c>
      <c r="O592" s="10">
        <v>6.55</v>
      </c>
      <c r="P592" s="11">
        <v>1.2328566866430366</v>
      </c>
      <c r="Q592" s="11">
        <v>1.2328566866430366</v>
      </c>
      <c r="R592" s="12">
        <v>10</v>
      </c>
      <c r="S592" s="12" t="s">
        <v>134</v>
      </c>
      <c r="T592" s="10" t="s">
        <v>82</v>
      </c>
      <c r="U592" s="13">
        <v>10</v>
      </c>
      <c r="V592" s="16">
        <v>1.1399999999999999</v>
      </c>
      <c r="W592" s="16"/>
      <c r="X592" s="15" t="s">
        <v>139</v>
      </c>
      <c r="Y592" s="12">
        <v>4</v>
      </c>
      <c r="Z592" s="16">
        <v>10</v>
      </c>
      <c r="AA592" s="16" t="s">
        <v>134</v>
      </c>
      <c r="AB592" s="16" t="s">
        <v>139</v>
      </c>
      <c r="AC592" s="16" t="s">
        <v>79</v>
      </c>
      <c r="AD592" s="16" t="s">
        <v>82</v>
      </c>
      <c r="AE592" s="16">
        <v>1.2328566866430366</v>
      </c>
      <c r="AF592" s="16">
        <v>1.1399999999999999</v>
      </c>
      <c r="AG592" s="16">
        <v>1.2118251</v>
      </c>
      <c r="AH592" s="16">
        <v>36.9857005992911</v>
      </c>
      <c r="AI592" s="16">
        <v>22.844331647424557</v>
      </c>
      <c r="AJ592" s="16">
        <v>1.7070822964645076</v>
      </c>
      <c r="AK592" s="16">
        <f t="shared" si="49"/>
        <v>13.382091592617908</v>
      </c>
      <c r="AL592" s="10" t="s">
        <v>82</v>
      </c>
      <c r="AM592" s="10">
        <v>2</v>
      </c>
      <c r="AN592" s="10" t="s">
        <v>68</v>
      </c>
      <c r="AO592" s="10" t="s">
        <v>70</v>
      </c>
      <c r="AP592" s="10">
        <v>10</v>
      </c>
      <c r="AQ592" s="10">
        <v>-25</v>
      </c>
      <c r="AR592" s="17" t="s">
        <v>71</v>
      </c>
      <c r="AS592" s="10">
        <v>5.98</v>
      </c>
      <c r="AT592" s="18">
        <v>1.2328566866430366</v>
      </c>
      <c r="AU592" s="18">
        <v>18.693805939568364</v>
      </c>
      <c r="AV592" s="18">
        <v>1.5871796983842454</v>
      </c>
      <c r="AW592" s="18">
        <f t="shared" si="50"/>
        <v>11.778002174926208</v>
      </c>
      <c r="AX592" s="19" t="s">
        <v>82</v>
      </c>
      <c r="AY592" s="19">
        <v>20</v>
      </c>
      <c r="AZ592" s="19">
        <v>30</v>
      </c>
      <c r="BA592" s="19">
        <v>10</v>
      </c>
      <c r="BB592" s="19">
        <v>-25</v>
      </c>
      <c r="BC592" s="19">
        <v>3</v>
      </c>
      <c r="BD592" s="18">
        <v>1.2279231434267868</v>
      </c>
      <c r="BE592" s="16">
        <f t="shared" si="48"/>
        <v>1.2303899150349116</v>
      </c>
      <c r="BF592" s="16">
        <v>1.2328566866430366</v>
      </c>
      <c r="BG592" s="16">
        <v>1.2279231434267868</v>
      </c>
      <c r="BH592" s="20">
        <f t="shared" si="51"/>
        <v>-4.933543216249836E-3</v>
      </c>
      <c r="BI592" s="10">
        <v>-25</v>
      </c>
    </row>
    <row r="593" spans="1:61" x14ac:dyDescent="0.25">
      <c r="A593" s="10">
        <v>153</v>
      </c>
      <c r="B593" s="10">
        <v>10</v>
      </c>
      <c r="C593" s="10" t="s">
        <v>134</v>
      </c>
      <c r="D593" s="10">
        <v>493478.50785200001</v>
      </c>
      <c r="E593" s="10">
        <v>5180775.8840899803</v>
      </c>
      <c r="F593" s="10" t="s">
        <v>82</v>
      </c>
      <c r="G593" s="10" t="s">
        <v>139</v>
      </c>
      <c r="H593" s="10">
        <v>4</v>
      </c>
      <c r="I593" s="10" t="s">
        <v>79</v>
      </c>
      <c r="J593" s="10">
        <v>18</v>
      </c>
      <c r="K593" s="10">
        <v>46</v>
      </c>
      <c r="L593" s="10">
        <v>28</v>
      </c>
      <c r="M593" s="10">
        <v>-32</v>
      </c>
      <c r="N593" s="10">
        <v>4</v>
      </c>
      <c r="O593" s="10">
        <v>6.03</v>
      </c>
      <c r="P593" s="11">
        <v>1.1668368396886586</v>
      </c>
      <c r="Q593" s="22">
        <v>1.1865996676169894</v>
      </c>
      <c r="R593" s="13">
        <v>10</v>
      </c>
      <c r="S593" s="13" t="s">
        <v>134</v>
      </c>
      <c r="T593" s="10" t="s">
        <v>82</v>
      </c>
      <c r="U593" s="12">
        <v>16</v>
      </c>
      <c r="V593" s="16">
        <v>1.32</v>
      </c>
      <c r="W593" s="16"/>
      <c r="X593" s="15" t="s">
        <v>139</v>
      </c>
      <c r="Y593" s="12">
        <v>5</v>
      </c>
      <c r="Z593" s="16">
        <v>10</v>
      </c>
      <c r="AA593" s="16" t="s">
        <v>134</v>
      </c>
      <c r="AB593" s="16" t="s">
        <v>139</v>
      </c>
      <c r="AC593" s="16" t="s">
        <v>79</v>
      </c>
      <c r="AD593" s="16" t="s">
        <v>82</v>
      </c>
      <c r="AE593" s="16">
        <v>1.1668368396886586</v>
      </c>
      <c r="AF593" s="16">
        <v>1.32</v>
      </c>
      <c r="AG593" s="16">
        <v>1.2118251</v>
      </c>
      <c r="AH593" s="16">
        <v>55.655090034309637</v>
      </c>
      <c r="AI593" s="16">
        <v>57.351093279544315</v>
      </c>
      <c r="AJ593" s="16">
        <v>4.3451453079788367</v>
      </c>
      <c r="AK593" s="16">
        <f t="shared" si="49"/>
        <v>13.198889614630961</v>
      </c>
      <c r="AL593" s="10" t="s">
        <v>82</v>
      </c>
      <c r="AM593" s="10">
        <v>2</v>
      </c>
      <c r="AN593" s="10">
        <v>30</v>
      </c>
      <c r="AO593" s="10">
        <v>46</v>
      </c>
      <c r="AP593" s="10">
        <v>16</v>
      </c>
      <c r="AQ593" s="10">
        <v>-38</v>
      </c>
      <c r="AR593" s="17">
        <v>4</v>
      </c>
      <c r="AS593" s="10" t="s">
        <v>80</v>
      </c>
      <c r="AT593" s="16">
        <v>1.1668368396886586</v>
      </c>
      <c r="AU593" s="16">
        <v>19.649532380357009</v>
      </c>
      <c r="AV593" s="16">
        <v>1.7629504443488002</v>
      </c>
      <c r="AW593" s="16">
        <f t="shared" si="50"/>
        <v>11.14582230223446</v>
      </c>
      <c r="AX593" s="10" t="s">
        <v>82</v>
      </c>
      <c r="AY593" s="10">
        <v>30</v>
      </c>
      <c r="AZ593" s="10">
        <v>46</v>
      </c>
      <c r="BA593" s="10">
        <v>16</v>
      </c>
      <c r="BB593" s="10">
        <v>-38</v>
      </c>
      <c r="BC593" s="10">
        <v>4</v>
      </c>
      <c r="BD593" s="16">
        <v>1.2063624955453205</v>
      </c>
      <c r="BE593" s="18">
        <f t="shared" si="48"/>
        <v>1.1865996676169894</v>
      </c>
      <c r="BF593" s="16">
        <v>1.1865996676169894</v>
      </c>
      <c r="BG593" s="16">
        <v>1.1865996676169894</v>
      </c>
      <c r="BH593" s="20">
        <f t="shared" si="51"/>
        <v>3.9525655856661901E-2</v>
      </c>
      <c r="BI593" s="10">
        <v>-38</v>
      </c>
    </row>
    <row r="594" spans="1:61" x14ac:dyDescent="0.25">
      <c r="A594" s="10">
        <v>153</v>
      </c>
      <c r="B594" s="10">
        <v>10</v>
      </c>
      <c r="C594" s="10" t="s">
        <v>134</v>
      </c>
      <c r="D594" s="10">
        <v>493478.50785200001</v>
      </c>
      <c r="E594" s="10">
        <v>5180775.8840899803</v>
      </c>
      <c r="F594" s="10" t="s">
        <v>83</v>
      </c>
      <c r="G594" s="10" t="s">
        <v>139</v>
      </c>
      <c r="H594" s="10">
        <v>4</v>
      </c>
      <c r="I594" s="10" t="s">
        <v>79</v>
      </c>
      <c r="J594" s="10">
        <v>46</v>
      </c>
      <c r="K594" s="10">
        <v>66</v>
      </c>
      <c r="L594" s="10">
        <v>20</v>
      </c>
      <c r="M594" s="10">
        <v>-56</v>
      </c>
      <c r="N594" s="10">
        <v>5</v>
      </c>
      <c r="O594" s="10">
        <v>6.17</v>
      </c>
      <c r="P594" s="11">
        <v>1.26701307151571</v>
      </c>
      <c r="Q594" s="22">
        <v>1.2434243362277924</v>
      </c>
      <c r="R594" s="12">
        <v>10</v>
      </c>
      <c r="S594" s="12" t="s">
        <v>134</v>
      </c>
      <c r="T594" s="10" t="s">
        <v>83</v>
      </c>
      <c r="U594" s="12">
        <v>20</v>
      </c>
      <c r="V594" s="16">
        <v>1.36</v>
      </c>
      <c r="W594" s="16"/>
      <c r="X594" s="15" t="s">
        <v>139</v>
      </c>
      <c r="Y594" s="12">
        <v>6</v>
      </c>
      <c r="Z594" s="16">
        <v>10</v>
      </c>
      <c r="AA594" s="16" t="s">
        <v>134</v>
      </c>
      <c r="AB594" s="16" t="s">
        <v>139</v>
      </c>
      <c r="AC594" s="16" t="s">
        <v>79</v>
      </c>
      <c r="AD594" s="16" t="s">
        <v>83</v>
      </c>
      <c r="AE594" s="16">
        <v>1.26701307151571</v>
      </c>
      <c r="AF594" s="16">
        <v>1.36</v>
      </c>
      <c r="AG594" s="16">
        <v>1.276</v>
      </c>
      <c r="AH594" s="16">
        <v>80.995351464623838</v>
      </c>
      <c r="AI594" s="16">
        <v>22.65991755418678</v>
      </c>
      <c r="AJ594" s="16">
        <v>2.1066984988283481</v>
      </c>
      <c r="AK594" s="16">
        <f t="shared" si="49"/>
        <v>10.756127450980392</v>
      </c>
      <c r="AL594" s="10" t="s">
        <v>83</v>
      </c>
      <c r="AM594" s="10">
        <v>3</v>
      </c>
      <c r="AN594" s="10">
        <v>46</v>
      </c>
      <c r="AO594" s="10">
        <v>66</v>
      </c>
      <c r="AP594" s="10">
        <v>20</v>
      </c>
      <c r="AQ594" s="10">
        <v>-56</v>
      </c>
      <c r="AR594" s="17">
        <v>5</v>
      </c>
      <c r="AS594" s="10" t="s">
        <v>80</v>
      </c>
      <c r="AT594" s="16">
        <v>1.26701307151571</v>
      </c>
      <c r="AU594" s="16">
        <v>16.266167214732992</v>
      </c>
      <c r="AV594" s="16">
        <v>1.6134144452681054</v>
      </c>
      <c r="AW594" s="16">
        <f t="shared" si="50"/>
        <v>10.081828176535261</v>
      </c>
      <c r="AX594" s="10" t="s">
        <v>83</v>
      </c>
      <c r="AY594" s="10">
        <v>46</v>
      </c>
      <c r="AZ594" s="10">
        <v>66</v>
      </c>
      <c r="BA594" s="10">
        <v>20</v>
      </c>
      <c r="BB594" s="10">
        <v>-56</v>
      </c>
      <c r="BC594" s="10">
        <v>5</v>
      </c>
      <c r="BD594" s="16">
        <v>1.2198356009398745</v>
      </c>
      <c r="BE594" s="18">
        <f t="shared" si="48"/>
        <v>1.2434243362277924</v>
      </c>
      <c r="BF594" s="16">
        <v>1.2434243362277924</v>
      </c>
      <c r="BG594" s="16">
        <v>1.2434243362277924</v>
      </c>
      <c r="BH594" s="20">
        <f t="shared" si="51"/>
        <v>-4.7177470575835434E-2</v>
      </c>
      <c r="BI594" s="10">
        <v>-56</v>
      </c>
    </row>
    <row r="595" spans="1:61" x14ac:dyDescent="0.25">
      <c r="A595" s="10">
        <v>153</v>
      </c>
      <c r="B595" s="10">
        <v>10</v>
      </c>
      <c r="C595" s="10" t="s">
        <v>134</v>
      </c>
      <c r="D595" s="10">
        <v>493478.50785200001</v>
      </c>
      <c r="E595" s="10">
        <v>5180775.8840899803</v>
      </c>
      <c r="F595" s="10" t="s">
        <v>92</v>
      </c>
      <c r="G595" s="10" t="s">
        <v>139</v>
      </c>
      <c r="H595" s="10">
        <v>4</v>
      </c>
      <c r="I595" s="10" t="s">
        <v>79</v>
      </c>
      <c r="J595" s="10">
        <v>66</v>
      </c>
      <c r="K595" s="10">
        <v>120</v>
      </c>
      <c r="L595" s="10">
        <v>54</v>
      </c>
      <c r="M595" s="10">
        <v>-93</v>
      </c>
      <c r="N595" s="10">
        <v>6</v>
      </c>
      <c r="O595" s="10">
        <v>6.62</v>
      </c>
      <c r="P595" s="11">
        <v>1.290869178203645</v>
      </c>
      <c r="Q595" s="22">
        <v>1.2712437066977538</v>
      </c>
      <c r="R595" s="12">
        <v>10</v>
      </c>
      <c r="S595" s="12" t="s">
        <v>134</v>
      </c>
      <c r="T595" s="10" t="s">
        <v>92</v>
      </c>
      <c r="U595" s="12">
        <v>54</v>
      </c>
      <c r="V595" s="16">
        <v>1.41</v>
      </c>
      <c r="W595" s="16"/>
      <c r="X595" s="15" t="s">
        <v>139</v>
      </c>
      <c r="Y595" s="12">
        <v>7</v>
      </c>
      <c r="Z595" s="16">
        <v>10</v>
      </c>
      <c r="AA595" s="16" t="s">
        <v>134</v>
      </c>
      <c r="AB595" s="16" t="s">
        <v>139</v>
      </c>
      <c r="AC595" s="16" t="s">
        <v>79</v>
      </c>
      <c r="AD595" s="16" t="s">
        <v>92</v>
      </c>
      <c r="AE595" s="16">
        <v>1.290869178203645</v>
      </c>
      <c r="AF595" s="16">
        <v>1.41</v>
      </c>
      <c r="AG595" s="16">
        <v>1.4238095</v>
      </c>
      <c r="AH595" s="16">
        <v>150.70228708762068</v>
      </c>
      <c r="AI595" s="16">
        <v>30.452034179186466</v>
      </c>
      <c r="AJ595" s="16">
        <v>3.5111612363476414</v>
      </c>
      <c r="AK595" s="16">
        <f t="shared" si="49"/>
        <v>8.6729238930830448</v>
      </c>
      <c r="AL595" s="10" t="s">
        <v>92</v>
      </c>
      <c r="AM595" s="10">
        <v>7</v>
      </c>
      <c r="AN595" s="10">
        <v>66</v>
      </c>
      <c r="AO595" s="10">
        <v>120</v>
      </c>
      <c r="AP595" s="10">
        <v>54</v>
      </c>
      <c r="AQ595" s="10">
        <v>-93</v>
      </c>
      <c r="AR595" s="17">
        <v>6</v>
      </c>
      <c r="AS595" s="10" t="s">
        <v>80</v>
      </c>
      <c r="AT595" s="16">
        <v>1.290869178203645</v>
      </c>
      <c r="AU595" s="16">
        <v>31.248225101077018</v>
      </c>
      <c r="AV595" s="16">
        <v>2.9646359720460551</v>
      </c>
      <c r="AW595" s="16">
        <f t="shared" si="50"/>
        <v>10.540324476839878</v>
      </c>
      <c r="AX595" s="10" t="s">
        <v>92</v>
      </c>
      <c r="AY595" s="10">
        <v>66</v>
      </c>
      <c r="AZ595" s="10">
        <v>120</v>
      </c>
      <c r="BA595" s="10">
        <v>54</v>
      </c>
      <c r="BB595" s="10">
        <v>-93</v>
      </c>
      <c r="BC595" s="10">
        <v>6</v>
      </c>
      <c r="BD595" s="16">
        <v>1.2516182351918625</v>
      </c>
      <c r="BE595" s="18">
        <f t="shared" si="48"/>
        <v>1.2712437066977538</v>
      </c>
      <c r="BF595" s="16">
        <v>1.2712437066977538</v>
      </c>
      <c r="BG595" s="16">
        <v>1.2712437066977538</v>
      </c>
      <c r="BH595" s="20">
        <f t="shared" si="51"/>
        <v>-3.9250943011782446E-2</v>
      </c>
      <c r="BI595" s="10">
        <v>-93</v>
      </c>
    </row>
    <row r="596" spans="1:61" x14ac:dyDescent="0.25">
      <c r="A596" s="10">
        <v>153</v>
      </c>
      <c r="B596" s="10">
        <v>10</v>
      </c>
      <c r="C596" s="10" t="s">
        <v>134</v>
      </c>
      <c r="D596" s="10">
        <v>493478.50785200001</v>
      </c>
      <c r="E596" s="10">
        <v>5180775.8840899803</v>
      </c>
      <c r="F596" s="10" t="s">
        <v>76</v>
      </c>
      <c r="G596" s="10" t="s">
        <v>139</v>
      </c>
      <c r="H596" s="10">
        <v>4</v>
      </c>
      <c r="I596" s="10" t="s">
        <v>79</v>
      </c>
      <c r="J596" s="10">
        <v>120</v>
      </c>
      <c r="K596" s="10">
        <v>153</v>
      </c>
      <c r="L596" s="10">
        <v>33</v>
      </c>
      <c r="M596" s="10">
        <v>-136.5</v>
      </c>
      <c r="N596" s="10">
        <v>7</v>
      </c>
      <c r="O596" s="10">
        <v>6.79</v>
      </c>
      <c r="P596" s="11">
        <v>1.3266987222364457</v>
      </c>
      <c r="Q596" s="22">
        <v>1.2684697176655333</v>
      </c>
      <c r="R596" s="12">
        <v>10</v>
      </c>
      <c r="S596" s="12" t="s">
        <v>134</v>
      </c>
      <c r="T596" s="10" t="s">
        <v>76</v>
      </c>
      <c r="U596" s="12">
        <v>33</v>
      </c>
      <c r="V596" s="16">
        <v>1.49</v>
      </c>
      <c r="W596" s="16"/>
      <c r="X596" s="15" t="s">
        <v>139</v>
      </c>
      <c r="Y596" s="12">
        <v>8</v>
      </c>
      <c r="Z596" s="16">
        <v>10</v>
      </c>
      <c r="AA596" s="16" t="s">
        <v>134</v>
      </c>
      <c r="AB596" s="16" t="s">
        <v>139</v>
      </c>
      <c r="AC596" s="16" t="s">
        <v>79</v>
      </c>
      <c r="AD596" s="16" t="s">
        <v>76</v>
      </c>
      <c r="AE596" s="16">
        <v>1.3266987222364457</v>
      </c>
      <c r="AF596" s="16">
        <v>1.49</v>
      </c>
      <c r="AG596" s="16">
        <v>1.5010212999999999</v>
      </c>
      <c r="AH596" s="16">
        <v>194.4833449214234</v>
      </c>
      <c r="AI596" s="16">
        <v>14.714415015385498</v>
      </c>
      <c r="AJ596" s="16">
        <v>1.6531258492753051</v>
      </c>
      <c r="AK596" s="16">
        <f t="shared" si="49"/>
        <v>8.9009648127128269</v>
      </c>
      <c r="AL596" s="10" t="s">
        <v>76</v>
      </c>
      <c r="AM596" s="10">
        <v>7</v>
      </c>
      <c r="AN596" s="10">
        <v>120</v>
      </c>
      <c r="AO596" s="10">
        <v>153</v>
      </c>
      <c r="AP596" s="10">
        <v>33</v>
      </c>
      <c r="AQ596" s="10">
        <v>-136.5</v>
      </c>
      <c r="AR596" s="17">
        <v>7</v>
      </c>
      <c r="AS596" s="10" t="s">
        <v>80</v>
      </c>
      <c r="AT596" s="16">
        <v>1.3266987222364457</v>
      </c>
      <c r="AU596" s="16">
        <v>31.087615736048289</v>
      </c>
      <c r="AV596" s="16">
        <v>1.8585059050449249</v>
      </c>
      <c r="AW596" s="16">
        <f t="shared" si="50"/>
        <v>16.727208480565373</v>
      </c>
      <c r="AX596" s="10" t="s">
        <v>76</v>
      </c>
      <c r="AY596" s="10">
        <v>120</v>
      </c>
      <c r="AZ596" s="10">
        <v>153</v>
      </c>
      <c r="BA596" s="10">
        <v>33</v>
      </c>
      <c r="BB596" s="10">
        <v>-136.5</v>
      </c>
      <c r="BC596" s="10">
        <v>7</v>
      </c>
      <c r="BD596" s="16">
        <v>1.2102407130946207</v>
      </c>
      <c r="BE596" s="18">
        <f t="shared" si="48"/>
        <v>1.2684697176655333</v>
      </c>
      <c r="BF596" s="16">
        <v>1.2684697176655333</v>
      </c>
      <c r="BG596" s="16">
        <v>1.2684697176655333</v>
      </c>
      <c r="BH596" s="20">
        <f t="shared" si="51"/>
        <v>-0.11645800914182503</v>
      </c>
      <c r="BI596" s="10">
        <v>-136.5</v>
      </c>
    </row>
    <row r="597" spans="1:61" x14ac:dyDescent="0.25">
      <c r="A597" s="10">
        <v>155</v>
      </c>
      <c r="B597" s="10">
        <v>12</v>
      </c>
      <c r="C597" s="10" t="s">
        <v>134</v>
      </c>
      <c r="D597" s="10">
        <v>493542.317518998</v>
      </c>
      <c r="E597" s="10">
        <v>5180768.8143999903</v>
      </c>
      <c r="F597" s="10" t="s">
        <v>78</v>
      </c>
      <c r="G597" s="10" t="s">
        <v>192</v>
      </c>
      <c r="H597" s="10">
        <v>6</v>
      </c>
      <c r="I597" s="10" t="s">
        <v>86</v>
      </c>
      <c r="J597" s="10">
        <v>0</v>
      </c>
      <c r="K597" s="10">
        <v>10</v>
      </c>
      <c r="L597" s="10">
        <v>10</v>
      </c>
      <c r="M597" s="10">
        <v>-5</v>
      </c>
      <c r="N597" s="10">
        <v>1</v>
      </c>
      <c r="O597" s="10">
        <v>5.19</v>
      </c>
      <c r="P597" s="11">
        <v>1.4215301562233904</v>
      </c>
      <c r="Q597" s="11">
        <v>1.4215301562233904</v>
      </c>
      <c r="R597" s="12">
        <v>12</v>
      </c>
      <c r="S597" s="12" t="s">
        <v>134</v>
      </c>
      <c r="T597" s="10" t="s">
        <v>78</v>
      </c>
      <c r="U597" s="13">
        <v>10</v>
      </c>
      <c r="V597" s="16">
        <v>1.1599999999999999</v>
      </c>
      <c r="W597" s="16"/>
      <c r="X597" s="15" t="s">
        <v>192</v>
      </c>
      <c r="Y597" s="12">
        <v>2</v>
      </c>
      <c r="Z597" s="16">
        <v>12</v>
      </c>
      <c r="AA597" s="16" t="s">
        <v>134</v>
      </c>
      <c r="AB597" s="16" t="s">
        <v>192</v>
      </c>
      <c r="AC597" s="16" t="s">
        <v>86</v>
      </c>
      <c r="AD597" s="16" t="s">
        <v>78</v>
      </c>
      <c r="AE597" s="16">
        <v>1.4215301562233904</v>
      </c>
      <c r="AF597" s="16">
        <v>1.1599999999999999</v>
      </c>
      <c r="AG597" s="16">
        <v>1.1599999999999999</v>
      </c>
      <c r="AH597" s="16">
        <v>14.215301562233904</v>
      </c>
      <c r="AI597" s="16">
        <v>22.892321635821482</v>
      </c>
      <c r="AJ597" s="16">
        <v>1.6931845690776801</v>
      </c>
      <c r="AK597" s="16">
        <f t="shared" si="49"/>
        <v>13.520275375703134</v>
      </c>
      <c r="AL597" s="10" t="s">
        <v>78</v>
      </c>
      <c r="AM597" s="10">
        <v>1</v>
      </c>
      <c r="AN597" s="10" t="s">
        <v>63</v>
      </c>
      <c r="AO597" s="10" t="s">
        <v>64</v>
      </c>
      <c r="AP597" s="10">
        <v>10</v>
      </c>
      <c r="AQ597" s="10">
        <v>-5</v>
      </c>
      <c r="AR597" s="17" t="s">
        <v>65</v>
      </c>
      <c r="AS597" s="10">
        <v>4.97</v>
      </c>
      <c r="AT597" s="18">
        <v>0.94069335393018072</v>
      </c>
      <c r="AU597" s="18">
        <v>39.717396252961201</v>
      </c>
      <c r="AV597" s="18">
        <v>2.1486266659616846</v>
      </c>
      <c r="AW597" s="18">
        <f t="shared" si="50"/>
        <v>18.485015048058358</v>
      </c>
      <c r="AX597" s="19" t="s">
        <v>78</v>
      </c>
      <c r="AY597" s="19">
        <v>0</v>
      </c>
      <c r="AZ597" s="19">
        <v>10</v>
      </c>
      <c r="BA597" s="19">
        <v>10</v>
      </c>
      <c r="BB597" s="19">
        <v>-5</v>
      </c>
      <c r="BC597" s="19">
        <v>1</v>
      </c>
      <c r="BD597" s="18">
        <v>1.1940469679058527</v>
      </c>
      <c r="BE597" s="16">
        <f t="shared" si="48"/>
        <v>1.0673701609180166</v>
      </c>
      <c r="BF597" s="16">
        <v>0.94069335393018072</v>
      </c>
      <c r="BG597" s="16">
        <v>1.1940469679058527</v>
      </c>
      <c r="BH597" s="20">
        <f t="shared" si="51"/>
        <v>0.25335361397567202</v>
      </c>
      <c r="BI597" s="10">
        <v>-5</v>
      </c>
    </row>
    <row r="598" spans="1:61" x14ac:dyDescent="0.25">
      <c r="A598" s="10">
        <v>155</v>
      </c>
      <c r="B598" s="10">
        <v>12</v>
      </c>
      <c r="C598" s="10" t="s">
        <v>134</v>
      </c>
      <c r="D598" s="10">
        <v>493542.317518998</v>
      </c>
      <c r="E598" s="10">
        <v>5180768.8143999903</v>
      </c>
      <c r="F598" s="10" t="s">
        <v>78</v>
      </c>
      <c r="G598" s="10" t="s">
        <v>192</v>
      </c>
      <c r="H598" s="10">
        <v>6</v>
      </c>
      <c r="I598" s="10" t="s">
        <v>86</v>
      </c>
      <c r="J598" s="10">
        <v>10</v>
      </c>
      <c r="K598" s="10">
        <v>20</v>
      </c>
      <c r="L598" s="10">
        <v>10</v>
      </c>
      <c r="M598" s="10">
        <v>-15</v>
      </c>
      <c r="N598" s="10">
        <v>2</v>
      </c>
      <c r="O598" s="10">
        <v>5.51</v>
      </c>
      <c r="P598" s="11">
        <v>1.4215301562233904</v>
      </c>
      <c r="Q598" s="11">
        <v>1.4215301562233904</v>
      </c>
      <c r="R598" s="12">
        <v>12</v>
      </c>
      <c r="S598" s="12" t="s">
        <v>134</v>
      </c>
      <c r="T598" s="10" t="s">
        <v>78</v>
      </c>
      <c r="U598" s="21">
        <v>10</v>
      </c>
      <c r="V598" s="16">
        <v>1.1599999999999999</v>
      </c>
      <c r="W598" s="16"/>
      <c r="X598" s="15" t="s">
        <v>192</v>
      </c>
      <c r="Y598" s="12">
        <v>3</v>
      </c>
      <c r="Z598" s="16">
        <v>12</v>
      </c>
      <c r="AA598" s="16" t="s">
        <v>134</v>
      </c>
      <c r="AB598" s="16" t="s">
        <v>192</v>
      </c>
      <c r="AC598" s="16" t="s">
        <v>86</v>
      </c>
      <c r="AD598" s="16" t="s">
        <v>78</v>
      </c>
      <c r="AE598" s="16">
        <v>1.4215301562233904</v>
      </c>
      <c r="AF598" s="16">
        <v>1.1599999999999999</v>
      </c>
      <c r="AG598" s="16">
        <v>1.1599999999999999</v>
      </c>
      <c r="AH598" s="16">
        <v>28.430603124467808</v>
      </c>
      <c r="AI598" s="16">
        <v>24.356274945298217</v>
      </c>
      <c r="AJ598" s="16">
        <v>1.6592260266656402</v>
      </c>
      <c r="AK598" s="16">
        <f t="shared" si="49"/>
        <v>14.679298994751354</v>
      </c>
      <c r="AL598" s="10" t="s">
        <v>78</v>
      </c>
      <c r="AM598" s="10">
        <v>1</v>
      </c>
      <c r="AN598" s="10" t="s">
        <v>64</v>
      </c>
      <c r="AO598" s="10" t="s">
        <v>68</v>
      </c>
      <c r="AP598" s="10">
        <v>10</v>
      </c>
      <c r="AQ598" s="10">
        <v>-15</v>
      </c>
      <c r="AR598" s="17" t="s">
        <v>69</v>
      </c>
      <c r="AS598" s="10">
        <v>5.48</v>
      </c>
      <c r="AT598" s="18">
        <v>1.4215301562233904</v>
      </c>
      <c r="AU598" s="18">
        <v>21.456576178035856</v>
      </c>
      <c r="AV598" s="18">
        <v>1.8032110031693704</v>
      </c>
      <c r="AW598" s="18">
        <f t="shared" si="50"/>
        <v>11.899093417422154</v>
      </c>
      <c r="AX598" s="19" t="s">
        <v>78</v>
      </c>
      <c r="AY598" s="19">
        <v>10</v>
      </c>
      <c r="AZ598" s="19">
        <v>20</v>
      </c>
      <c r="BA598" s="19">
        <v>10</v>
      </c>
      <c r="BB598" s="19">
        <v>-15</v>
      </c>
      <c r="BC598" s="19">
        <v>2</v>
      </c>
      <c r="BD598" s="18">
        <v>1.4065670377754644</v>
      </c>
      <c r="BE598" s="16">
        <f t="shared" si="48"/>
        <v>1.4140485969994274</v>
      </c>
      <c r="BF598" s="16">
        <v>1.4215301562233904</v>
      </c>
      <c r="BG598" s="16">
        <v>1.4065670377754644</v>
      </c>
      <c r="BH598" s="20">
        <f t="shared" si="51"/>
        <v>-1.4963118447925972E-2</v>
      </c>
      <c r="BI598" s="10">
        <v>-15</v>
      </c>
    </row>
    <row r="599" spans="1:61" x14ac:dyDescent="0.25">
      <c r="A599" s="10">
        <v>155</v>
      </c>
      <c r="B599" s="10">
        <v>12</v>
      </c>
      <c r="C599" s="10" t="s">
        <v>134</v>
      </c>
      <c r="D599" s="10">
        <v>493542.317518998</v>
      </c>
      <c r="E599" s="10">
        <v>5180768.8143999903</v>
      </c>
      <c r="F599" s="10" t="s">
        <v>78</v>
      </c>
      <c r="G599" s="10" t="s">
        <v>192</v>
      </c>
      <c r="H599" s="10">
        <v>6</v>
      </c>
      <c r="I599" s="10" t="s">
        <v>86</v>
      </c>
      <c r="J599" s="10">
        <v>20</v>
      </c>
      <c r="K599" s="10">
        <v>30</v>
      </c>
      <c r="L599" s="10">
        <v>10</v>
      </c>
      <c r="M599" s="10">
        <v>-25</v>
      </c>
      <c r="N599" s="10">
        <v>3</v>
      </c>
      <c r="O599" s="10">
        <v>6.05</v>
      </c>
      <c r="P599" s="11">
        <v>1.4760484179927409</v>
      </c>
      <c r="Q599" s="11">
        <v>1.4760484179927409</v>
      </c>
      <c r="R599" s="12">
        <v>12</v>
      </c>
      <c r="S599" s="12" t="s">
        <v>134</v>
      </c>
      <c r="T599" s="10" t="s">
        <v>82</v>
      </c>
      <c r="U599" s="13">
        <v>10</v>
      </c>
      <c r="V599" s="16">
        <v>1.1599999999999999</v>
      </c>
      <c r="W599" s="16"/>
      <c r="X599" s="15" t="s">
        <v>192</v>
      </c>
      <c r="Y599" s="12">
        <v>4</v>
      </c>
      <c r="Z599" s="16">
        <v>12</v>
      </c>
      <c r="AA599" s="16" t="s">
        <v>134</v>
      </c>
      <c r="AB599" s="16" t="s">
        <v>192</v>
      </c>
      <c r="AC599" s="16" t="s">
        <v>86</v>
      </c>
      <c r="AD599" s="16" t="s">
        <v>82</v>
      </c>
      <c r="AE599" s="16">
        <v>1.4760484179927409</v>
      </c>
      <c r="AF599" s="16">
        <v>1.1599999999999999</v>
      </c>
      <c r="AG599" s="16">
        <v>1.2389489</v>
      </c>
      <c r="AH599" s="16">
        <v>43.191087304395218</v>
      </c>
      <c r="AI599" s="16">
        <v>20.254211182681487</v>
      </c>
      <c r="AJ599" s="16">
        <v>1.3388528469446945</v>
      </c>
      <c r="AK599" s="16">
        <f t="shared" si="49"/>
        <v>15.128033845468718</v>
      </c>
      <c r="AL599" s="10" t="s">
        <v>82</v>
      </c>
      <c r="AM599" s="10">
        <v>2</v>
      </c>
      <c r="AN599" s="10" t="s">
        <v>68</v>
      </c>
      <c r="AO599" s="10" t="s">
        <v>70</v>
      </c>
      <c r="AP599" s="10">
        <v>10</v>
      </c>
      <c r="AQ599" s="10">
        <v>-25</v>
      </c>
      <c r="AR599" s="17" t="s">
        <v>71</v>
      </c>
      <c r="AS599" s="10">
        <v>6.38</v>
      </c>
      <c r="AT599" s="18">
        <v>1.4760484179927409</v>
      </c>
      <c r="AU599" s="18">
        <v>18.936225154428872</v>
      </c>
      <c r="AV599" s="18">
        <v>1.6038742109909123</v>
      </c>
      <c r="AW599" s="18">
        <f t="shared" si="50"/>
        <v>11.806552549236148</v>
      </c>
      <c r="AX599" s="19" t="s">
        <v>81</v>
      </c>
      <c r="AY599" s="19">
        <v>20</v>
      </c>
      <c r="AZ599" s="19">
        <v>30</v>
      </c>
      <c r="BA599" s="19">
        <v>10</v>
      </c>
      <c r="BB599" s="19">
        <v>-25</v>
      </c>
      <c r="BC599" s="19">
        <v>3</v>
      </c>
      <c r="BD599" s="18">
        <v>1.3828360710693932</v>
      </c>
      <c r="BE599" s="16">
        <f t="shared" si="48"/>
        <v>1.4294422445310671</v>
      </c>
      <c r="BF599" s="16">
        <v>1.4760484179927409</v>
      </c>
      <c r="BG599" s="16">
        <v>1.3828360710693932</v>
      </c>
      <c r="BH599" s="20">
        <f t="shared" si="51"/>
        <v>-9.3212346923347678E-2</v>
      </c>
      <c r="BI599" s="10">
        <v>-25</v>
      </c>
    </row>
    <row r="600" spans="1:61" x14ac:dyDescent="0.25">
      <c r="A600" s="10">
        <v>155</v>
      </c>
      <c r="B600" s="10">
        <v>12</v>
      </c>
      <c r="C600" s="10" t="s">
        <v>134</v>
      </c>
      <c r="D600" s="10">
        <v>493542.317518998</v>
      </c>
      <c r="E600" s="10">
        <v>5180768.8143999903</v>
      </c>
      <c r="F600" s="10" t="s">
        <v>82</v>
      </c>
      <c r="G600" s="10" t="s">
        <v>192</v>
      </c>
      <c r="H600" s="10">
        <v>6</v>
      </c>
      <c r="I600" s="10" t="s">
        <v>86</v>
      </c>
      <c r="J600" s="10">
        <v>20</v>
      </c>
      <c r="K600" s="10">
        <v>49</v>
      </c>
      <c r="L600" s="10">
        <v>29</v>
      </c>
      <c r="M600" s="10">
        <v>-34.5</v>
      </c>
      <c r="N600" s="10">
        <v>4</v>
      </c>
      <c r="O600" s="10">
        <v>5.9</v>
      </c>
      <c r="P600" s="11">
        <v>1.4905954653136213</v>
      </c>
      <c r="Q600" s="22">
        <v>1.3404528850001109</v>
      </c>
      <c r="R600" s="13">
        <v>12</v>
      </c>
      <c r="S600" s="13" t="s">
        <v>134</v>
      </c>
      <c r="T600" s="10" t="s">
        <v>82</v>
      </c>
      <c r="U600" s="12">
        <v>19</v>
      </c>
      <c r="V600" s="16">
        <v>1.33</v>
      </c>
      <c r="W600" s="16"/>
      <c r="X600" s="15" t="s">
        <v>192</v>
      </c>
      <c r="Y600" s="12">
        <v>5</v>
      </c>
      <c r="Z600" s="16">
        <v>12</v>
      </c>
      <c r="AA600" s="16" t="s">
        <v>134</v>
      </c>
      <c r="AB600" s="16" t="s">
        <v>192</v>
      </c>
      <c r="AC600" s="16" t="s">
        <v>86</v>
      </c>
      <c r="AD600" s="16" t="s">
        <v>82</v>
      </c>
      <c r="AE600" s="16">
        <v>1.4905954653136213</v>
      </c>
      <c r="AF600" s="16">
        <v>1.33</v>
      </c>
      <c r="AG600" s="16">
        <v>1.2389489</v>
      </c>
      <c r="AH600" s="16">
        <v>71.512401145354019</v>
      </c>
      <c r="AI600" s="16">
        <v>41.01333454714549</v>
      </c>
      <c r="AJ600" s="16">
        <v>3.8814602061006314</v>
      </c>
      <c r="AK600" s="16">
        <f t="shared" si="49"/>
        <v>10.566470443953889</v>
      </c>
      <c r="AL600" s="10" t="s">
        <v>82</v>
      </c>
      <c r="AM600" s="10">
        <v>2</v>
      </c>
      <c r="AN600" s="10">
        <v>30</v>
      </c>
      <c r="AO600" s="10">
        <v>49</v>
      </c>
      <c r="AP600" s="10">
        <v>19</v>
      </c>
      <c r="AQ600" s="10">
        <v>-39.5</v>
      </c>
      <c r="AR600" s="17">
        <v>4</v>
      </c>
      <c r="AS600" s="10">
        <v>6.11</v>
      </c>
      <c r="AT600" s="16">
        <v>1.4905954653136213</v>
      </c>
      <c r="AU600" s="16">
        <v>11.823298889185072</v>
      </c>
      <c r="AV600" s="16">
        <v>1.2526517111856077</v>
      </c>
      <c r="AW600" s="16">
        <f t="shared" si="50"/>
        <v>9.4386163237621545</v>
      </c>
      <c r="AX600" s="10" t="s">
        <v>82</v>
      </c>
      <c r="AY600" s="10">
        <v>30</v>
      </c>
      <c r="AZ600" s="10">
        <v>43</v>
      </c>
      <c r="BA600" s="10">
        <v>13</v>
      </c>
      <c r="BB600" s="10">
        <v>-36.5</v>
      </c>
      <c r="BC600" s="10">
        <v>4</v>
      </c>
      <c r="BD600" s="16">
        <v>1.1903103046866004</v>
      </c>
      <c r="BE600" s="18">
        <f t="shared" si="48"/>
        <v>1.3404528850001109</v>
      </c>
      <c r="BF600" s="16">
        <v>1.3404528850001109</v>
      </c>
      <c r="BG600" s="16">
        <v>1.3404528850001109</v>
      </c>
      <c r="BH600" s="20">
        <f t="shared" si="51"/>
        <v>-0.30028516062702093</v>
      </c>
      <c r="BI600" s="10">
        <v>-36.5</v>
      </c>
    </row>
    <row r="601" spans="1:61" x14ac:dyDescent="0.25">
      <c r="A601" s="10">
        <v>155</v>
      </c>
      <c r="B601" s="10">
        <v>12</v>
      </c>
      <c r="C601" s="10" t="s">
        <v>134</v>
      </c>
      <c r="D601" s="10">
        <v>493542.317518998</v>
      </c>
      <c r="E601" s="10">
        <v>5180768.8143999903</v>
      </c>
      <c r="F601" s="10" t="s">
        <v>88</v>
      </c>
      <c r="G601" s="10" t="s">
        <v>192</v>
      </c>
      <c r="H601" s="10">
        <v>6</v>
      </c>
      <c r="I601" s="10" t="s">
        <v>86</v>
      </c>
      <c r="J601" s="10">
        <v>49</v>
      </c>
      <c r="K601" s="10">
        <v>71</v>
      </c>
      <c r="L601" s="10">
        <v>22</v>
      </c>
      <c r="M601" s="10">
        <v>-60</v>
      </c>
      <c r="N601" s="10">
        <v>5</v>
      </c>
      <c r="O601" s="10">
        <v>6.25</v>
      </c>
      <c r="P601" s="11">
        <v>1.6414453689327984</v>
      </c>
      <c r="Q601" s="22">
        <v>1.5576188479088833</v>
      </c>
      <c r="R601" s="12">
        <v>12</v>
      </c>
      <c r="S601" s="12" t="s">
        <v>134</v>
      </c>
      <c r="T601" s="10" t="s">
        <v>88</v>
      </c>
      <c r="U601" s="12">
        <v>22</v>
      </c>
      <c r="V601" s="16">
        <v>1.33</v>
      </c>
      <c r="W601" s="16"/>
      <c r="X601" s="15" t="s">
        <v>192</v>
      </c>
      <c r="Y601" s="12">
        <v>6</v>
      </c>
      <c r="Z601" s="16">
        <v>12</v>
      </c>
      <c r="AA601" s="16" t="s">
        <v>134</v>
      </c>
      <c r="AB601" s="16" t="s">
        <v>192</v>
      </c>
      <c r="AC601" s="16" t="s">
        <v>86</v>
      </c>
      <c r="AD601" s="16" t="s">
        <v>88</v>
      </c>
      <c r="AE601" s="16">
        <v>1.6414453689327984</v>
      </c>
      <c r="AF601" s="16">
        <v>1.33</v>
      </c>
      <c r="AG601" s="16">
        <v>1.5425</v>
      </c>
      <c r="AH601" s="16">
        <v>107.62419926187559</v>
      </c>
      <c r="AI601" s="16">
        <v>15.920801397758684</v>
      </c>
      <c r="AJ601" s="16">
        <v>1.6065867243754639</v>
      </c>
      <c r="AK601" s="16">
        <f t="shared" si="49"/>
        <v>9.909705561613956</v>
      </c>
      <c r="AL601" s="10" t="s">
        <v>88</v>
      </c>
      <c r="AM601" s="10">
        <v>10</v>
      </c>
      <c r="AN601" s="10">
        <v>49</v>
      </c>
      <c r="AO601" s="10">
        <v>71</v>
      </c>
      <c r="AP601" s="10">
        <v>22</v>
      </c>
      <c r="AQ601" s="10">
        <v>-60</v>
      </c>
      <c r="AR601" s="17">
        <v>5</v>
      </c>
      <c r="AS601" s="10">
        <v>6.46</v>
      </c>
      <c r="AT601" s="16">
        <v>1.6414453689327984</v>
      </c>
      <c r="AU601" s="16">
        <v>9.2782042900778841</v>
      </c>
      <c r="AV601" s="16">
        <v>1.1050210223655597</v>
      </c>
      <c r="AW601" s="16">
        <f t="shared" si="50"/>
        <v>8.3964052287581694</v>
      </c>
      <c r="AX601" s="10" t="s">
        <v>88</v>
      </c>
      <c r="AY601" s="10">
        <v>43</v>
      </c>
      <c r="AZ601" s="10">
        <v>60</v>
      </c>
      <c r="BA601" s="10">
        <v>17</v>
      </c>
      <c r="BB601" s="10">
        <v>-51.5</v>
      </c>
      <c r="BC601" s="10">
        <v>5</v>
      </c>
      <c r="BD601" s="16">
        <v>1.4737923268849682</v>
      </c>
      <c r="BE601" s="18">
        <f t="shared" si="48"/>
        <v>1.5576188479088833</v>
      </c>
      <c r="BF601" s="16">
        <v>1.5576188479088833</v>
      </c>
      <c r="BG601" s="16">
        <v>1.5576188479088833</v>
      </c>
      <c r="BH601" s="20">
        <f t="shared" si="51"/>
        <v>-0.16765304204783016</v>
      </c>
      <c r="BI601" s="10">
        <v>-51.5</v>
      </c>
    </row>
    <row r="602" spans="1:61" x14ac:dyDescent="0.25">
      <c r="A602" s="10">
        <v>155</v>
      </c>
      <c r="B602" s="10">
        <v>12</v>
      </c>
      <c r="C602" s="10" t="s">
        <v>134</v>
      </c>
      <c r="D602" s="10">
        <v>493542.317518998</v>
      </c>
      <c r="E602" s="10">
        <v>5180768.8143999903</v>
      </c>
      <c r="F602" s="10" t="s">
        <v>89</v>
      </c>
      <c r="G602" s="10" t="s">
        <v>192</v>
      </c>
      <c r="H602" s="10">
        <v>6</v>
      </c>
      <c r="I602" s="10" t="s">
        <v>86</v>
      </c>
      <c r="J602" s="10">
        <v>71</v>
      </c>
      <c r="K602" s="10">
        <v>98</v>
      </c>
      <c r="L602" s="10">
        <v>27</v>
      </c>
      <c r="M602" s="10">
        <v>-84.5</v>
      </c>
      <c r="N602" s="10">
        <v>6</v>
      </c>
      <c r="O602" s="10">
        <v>6.31</v>
      </c>
      <c r="P602" s="11">
        <v>1.5927299736050995</v>
      </c>
      <c r="Q602" s="22">
        <v>1.5926867973789047</v>
      </c>
      <c r="R602" s="12">
        <v>12</v>
      </c>
      <c r="S602" s="12" t="s">
        <v>134</v>
      </c>
      <c r="T602" s="10" t="s">
        <v>89</v>
      </c>
      <c r="U602" s="12">
        <v>27</v>
      </c>
      <c r="V602" s="16">
        <v>1.53</v>
      </c>
      <c r="W602" s="16"/>
      <c r="X602" s="15" t="s">
        <v>192</v>
      </c>
      <c r="Y602" s="12">
        <v>7</v>
      </c>
      <c r="Z602" s="16">
        <v>12</v>
      </c>
      <c r="AA602" s="16" t="s">
        <v>134</v>
      </c>
      <c r="AB602" s="16" t="s">
        <v>192</v>
      </c>
      <c r="AC602" s="16" t="s">
        <v>86</v>
      </c>
      <c r="AD602" s="16" t="s">
        <v>89</v>
      </c>
      <c r="AE602" s="16">
        <v>1.5927299736050995</v>
      </c>
      <c r="AF602" s="16">
        <v>1.53</v>
      </c>
      <c r="AG602" s="16">
        <v>1.5616000000000001</v>
      </c>
      <c r="AH602" s="16">
        <v>150.62790854921326</v>
      </c>
      <c r="AI602" s="16">
        <v>14.012799086591832</v>
      </c>
      <c r="AJ602" s="16">
        <v>1.3956304976421732</v>
      </c>
      <c r="AK602" s="16">
        <f t="shared" si="49"/>
        <v>10.040479274611398</v>
      </c>
      <c r="AL602" s="10" t="s">
        <v>89</v>
      </c>
      <c r="AM602" s="10">
        <v>6</v>
      </c>
      <c r="AN602" s="10">
        <v>71</v>
      </c>
      <c r="AO602" s="10">
        <v>98</v>
      </c>
      <c r="AP602" s="10">
        <v>27</v>
      </c>
      <c r="AQ602" s="10">
        <v>-84.5</v>
      </c>
      <c r="AR602" s="17">
        <v>6</v>
      </c>
      <c r="AS602" s="10">
        <v>6.87</v>
      </c>
      <c r="AT602" s="16">
        <v>1.5927299736050995</v>
      </c>
      <c r="AU602" s="16">
        <v>9.893003321552035</v>
      </c>
      <c r="AV602" s="16">
        <v>1.204963934231202</v>
      </c>
      <c r="AW602" s="16">
        <f t="shared" si="50"/>
        <v>8.2102069950035688</v>
      </c>
      <c r="AX602" s="10" t="s">
        <v>89</v>
      </c>
      <c r="AY602" s="10">
        <v>60</v>
      </c>
      <c r="AZ602" s="10">
        <v>98</v>
      </c>
      <c r="BA602" s="10">
        <v>38</v>
      </c>
      <c r="BB602" s="10">
        <v>-79</v>
      </c>
      <c r="BC602" s="10">
        <v>6</v>
      </c>
      <c r="BD602" s="16">
        <v>1.5926436211527097</v>
      </c>
      <c r="BE602" s="18">
        <f t="shared" si="48"/>
        <v>1.5926867973789047</v>
      </c>
      <c r="BF602" s="16">
        <v>1.5926867973789047</v>
      </c>
      <c r="BG602" s="16">
        <v>1.5926867973789047</v>
      </c>
      <c r="BH602" s="20">
        <f t="shared" si="51"/>
        <v>-8.6352452389748535E-5</v>
      </c>
      <c r="BI602" s="10">
        <v>-79</v>
      </c>
    </row>
    <row r="603" spans="1:61" x14ac:dyDescent="0.25">
      <c r="A603" s="10">
        <v>155</v>
      </c>
      <c r="B603" s="10">
        <v>12</v>
      </c>
      <c r="C603" s="10" t="s">
        <v>134</v>
      </c>
      <c r="D603" s="10">
        <v>493542.317518998</v>
      </c>
      <c r="E603" s="10">
        <v>5180768.8143999903</v>
      </c>
      <c r="F603" s="10" t="s">
        <v>90</v>
      </c>
      <c r="G603" s="10" t="s">
        <v>192</v>
      </c>
      <c r="H603" s="10">
        <v>6</v>
      </c>
      <c r="I603" s="10" t="s">
        <v>86</v>
      </c>
      <c r="J603" s="10">
        <v>98</v>
      </c>
      <c r="K603" s="10">
        <v>153</v>
      </c>
      <c r="L603" s="10">
        <v>55</v>
      </c>
      <c r="M603" s="10">
        <v>-125.5</v>
      </c>
      <c r="N603" s="10">
        <v>7</v>
      </c>
      <c r="O603" s="10">
        <v>6.56</v>
      </c>
      <c r="P603" s="11">
        <v>1.6738995605955826</v>
      </c>
      <c r="Q603" s="22">
        <v>1.6199868953880856</v>
      </c>
      <c r="R603" s="12">
        <v>12</v>
      </c>
      <c r="S603" s="12" t="s">
        <v>134</v>
      </c>
      <c r="T603" s="10" t="s">
        <v>90</v>
      </c>
      <c r="U603" s="12">
        <v>55</v>
      </c>
      <c r="V603" s="16">
        <v>1.63</v>
      </c>
      <c r="W603" s="16"/>
      <c r="X603" s="15" t="s">
        <v>192</v>
      </c>
      <c r="Y603" s="12">
        <v>8</v>
      </c>
      <c r="Z603" s="16">
        <v>12</v>
      </c>
      <c r="AA603" s="16" t="s">
        <v>134</v>
      </c>
      <c r="AB603" s="16" t="s">
        <v>192</v>
      </c>
      <c r="AC603" s="16" t="s">
        <v>86</v>
      </c>
      <c r="AD603" s="16" t="s">
        <v>90</v>
      </c>
      <c r="AE603" s="16">
        <v>1.6738995605955826</v>
      </c>
      <c r="AF603" s="16">
        <v>1.63</v>
      </c>
      <c r="AG603" s="16">
        <v>1.6345375</v>
      </c>
      <c r="AH603" s="16">
        <v>242.6923843819703</v>
      </c>
      <c r="AI603" s="16">
        <v>16.00351228223046</v>
      </c>
      <c r="AJ603" s="16">
        <v>1.5960418369108174</v>
      </c>
      <c r="AK603" s="16">
        <f t="shared" si="49"/>
        <v>10.027000490918018</v>
      </c>
      <c r="AL603" s="10" t="s">
        <v>90</v>
      </c>
      <c r="AM603" s="10">
        <v>6</v>
      </c>
      <c r="AN603" s="10">
        <v>98</v>
      </c>
      <c r="AO603" s="10">
        <v>153</v>
      </c>
      <c r="AP603" s="10">
        <v>55</v>
      </c>
      <c r="AQ603" s="10">
        <v>-125.5</v>
      </c>
      <c r="AR603" s="17">
        <v>7</v>
      </c>
      <c r="AS603" s="10">
        <v>6.83</v>
      </c>
      <c r="AT603" s="16">
        <v>1.6738995605955826</v>
      </c>
      <c r="AU603" s="16">
        <v>17.930477313187758</v>
      </c>
      <c r="AV603" s="16">
        <v>2.0198945997706894</v>
      </c>
      <c r="AW603" s="16">
        <f t="shared" si="50"/>
        <v>8.8769371011850495</v>
      </c>
      <c r="AX603" s="10" t="s">
        <v>90</v>
      </c>
      <c r="AY603" s="10">
        <v>98</v>
      </c>
      <c r="AZ603" s="10">
        <v>153</v>
      </c>
      <c r="BA603" s="10">
        <v>55</v>
      </c>
      <c r="BB603" s="10">
        <v>-125.5</v>
      </c>
      <c r="BC603" s="10">
        <v>7</v>
      </c>
      <c r="BD603" s="16">
        <v>1.5660742301805886</v>
      </c>
      <c r="BE603" s="18">
        <f t="shared" si="48"/>
        <v>1.6199868953880856</v>
      </c>
      <c r="BF603" s="16">
        <v>1.6199868953880856</v>
      </c>
      <c r="BG603" s="16">
        <v>1.6199868953880856</v>
      </c>
      <c r="BH603" s="20">
        <f t="shared" si="51"/>
        <v>-0.10782533041499409</v>
      </c>
      <c r="BI603" s="10">
        <v>-125.5</v>
      </c>
    </row>
    <row r="604" spans="1:61" x14ac:dyDescent="0.25">
      <c r="A604" s="10">
        <v>157</v>
      </c>
      <c r="B604" s="10">
        <v>14</v>
      </c>
      <c r="C604" s="10" t="s">
        <v>134</v>
      </c>
      <c r="D604" s="10">
        <v>493606.136686999</v>
      </c>
      <c r="E604" s="10">
        <v>5180770.52403</v>
      </c>
      <c r="F604" s="10" t="s">
        <v>60</v>
      </c>
      <c r="G604" s="10" t="s">
        <v>192</v>
      </c>
      <c r="H604" s="10">
        <v>6</v>
      </c>
      <c r="I604" s="10" t="s">
        <v>79</v>
      </c>
      <c r="J604" s="10">
        <v>0</v>
      </c>
      <c r="K604" s="10">
        <v>10</v>
      </c>
      <c r="L604" s="10">
        <v>10</v>
      </c>
      <c r="M604" s="10">
        <v>-5</v>
      </c>
      <c r="N604" s="10">
        <v>1</v>
      </c>
      <c r="O604" s="10">
        <v>5.22</v>
      </c>
      <c r="P604" s="11">
        <v>1.4245921693317423</v>
      </c>
      <c r="Q604" s="11">
        <v>1.4245921693317423</v>
      </c>
      <c r="R604" s="12">
        <v>14</v>
      </c>
      <c r="S604" s="12" t="s">
        <v>134</v>
      </c>
      <c r="T604" s="10" t="s">
        <v>60</v>
      </c>
      <c r="U604" s="21">
        <v>10</v>
      </c>
      <c r="V604" s="16">
        <v>1.1599999999999999</v>
      </c>
      <c r="W604" s="16"/>
      <c r="X604" s="15" t="s">
        <v>192</v>
      </c>
      <c r="Y604" s="12">
        <v>2</v>
      </c>
      <c r="Z604" s="16">
        <v>14</v>
      </c>
      <c r="AA604" s="16" t="s">
        <v>134</v>
      </c>
      <c r="AB604" s="16" t="s">
        <v>192</v>
      </c>
      <c r="AC604" s="16" t="s">
        <v>79</v>
      </c>
      <c r="AD604" s="16" t="s">
        <v>60</v>
      </c>
      <c r="AE604" s="16">
        <v>1.4245921693317423</v>
      </c>
      <c r="AF604" s="16">
        <v>1.1599999999999999</v>
      </c>
      <c r="AG604" s="16">
        <v>1.1599999999999999</v>
      </c>
      <c r="AH604" s="16">
        <v>14.245921693317422</v>
      </c>
      <c r="AI604" s="16">
        <v>28.917796445265036</v>
      </c>
      <c r="AJ604" s="16">
        <v>2.0234907173188068</v>
      </c>
      <c r="AK604" s="16">
        <f t="shared" si="49"/>
        <v>14.291044776119403</v>
      </c>
      <c r="AL604" s="10" t="s">
        <v>60</v>
      </c>
      <c r="AM604" s="10">
        <v>1</v>
      </c>
      <c r="AN604" s="10" t="s">
        <v>63</v>
      </c>
      <c r="AO604" s="10" t="s">
        <v>64</v>
      </c>
      <c r="AP604" s="10">
        <v>10</v>
      </c>
      <c r="AQ604" s="10">
        <v>-5</v>
      </c>
      <c r="AR604" s="17" t="s">
        <v>65</v>
      </c>
      <c r="AS604" s="10">
        <v>5.4</v>
      </c>
      <c r="AT604" s="18">
        <v>0.96089367324565411</v>
      </c>
      <c r="AU604" s="18">
        <v>39.026876706435971</v>
      </c>
      <c r="AV604" s="18">
        <v>2.3496432712603093</v>
      </c>
      <c r="AW604" s="18">
        <f t="shared" si="50"/>
        <v>16.60970292120242</v>
      </c>
      <c r="AX604" s="19" t="s">
        <v>60</v>
      </c>
      <c r="AY604" s="19">
        <v>0</v>
      </c>
      <c r="AZ604" s="19">
        <v>10</v>
      </c>
      <c r="BA604" s="19">
        <v>10</v>
      </c>
      <c r="BB604" s="19">
        <v>-5</v>
      </c>
      <c r="BC604" s="19">
        <v>1</v>
      </c>
      <c r="BD604" s="18">
        <v>1.3118196093653509</v>
      </c>
      <c r="BE604" s="16">
        <f t="shared" si="48"/>
        <v>1.1363566413055026</v>
      </c>
      <c r="BF604" s="16">
        <v>0.96089367324565411</v>
      </c>
      <c r="BG604" s="16">
        <v>1.3118196093653509</v>
      </c>
      <c r="BH604" s="20">
        <f t="shared" si="51"/>
        <v>0.3509259361196968</v>
      </c>
      <c r="BI604" s="10">
        <v>-5</v>
      </c>
    </row>
    <row r="605" spans="1:61" x14ac:dyDescent="0.25">
      <c r="A605" s="10">
        <v>157</v>
      </c>
      <c r="B605" s="10">
        <v>14</v>
      </c>
      <c r="C605" s="10" t="s">
        <v>134</v>
      </c>
      <c r="D605" s="10">
        <v>493606.136686999</v>
      </c>
      <c r="E605" s="10">
        <v>5180770.52403</v>
      </c>
      <c r="F605" s="10" t="s">
        <v>66</v>
      </c>
      <c r="G605" s="10" t="s">
        <v>192</v>
      </c>
      <c r="H605" s="10">
        <v>6</v>
      </c>
      <c r="I605" s="10" t="s">
        <v>79</v>
      </c>
      <c r="J605" s="10">
        <v>10</v>
      </c>
      <c r="K605" s="10">
        <v>20</v>
      </c>
      <c r="L605" s="10">
        <v>10</v>
      </c>
      <c r="M605" s="10">
        <v>-15</v>
      </c>
      <c r="N605" s="10">
        <v>2</v>
      </c>
      <c r="O605" s="10">
        <v>5.59</v>
      </c>
      <c r="P605" s="11">
        <v>1.4245921693317423</v>
      </c>
      <c r="Q605" s="11">
        <v>1.4245921693317423</v>
      </c>
      <c r="R605" s="12">
        <v>14</v>
      </c>
      <c r="S605" s="12" t="s">
        <v>134</v>
      </c>
      <c r="T605" s="10" t="s">
        <v>67</v>
      </c>
      <c r="U605" s="13">
        <v>10</v>
      </c>
      <c r="V605" s="16">
        <v>1.1599999999999999</v>
      </c>
      <c r="W605" s="16"/>
      <c r="X605" s="15" t="s">
        <v>192</v>
      </c>
      <c r="Y605" s="12">
        <v>3</v>
      </c>
      <c r="Z605" s="16">
        <v>14</v>
      </c>
      <c r="AA605" s="16" t="s">
        <v>134</v>
      </c>
      <c r="AB605" s="16" t="s">
        <v>192</v>
      </c>
      <c r="AC605" s="16" t="s">
        <v>79</v>
      </c>
      <c r="AD605" s="16" t="s">
        <v>67</v>
      </c>
      <c r="AE605" s="16">
        <v>1.4245921693317423</v>
      </c>
      <c r="AF605" s="16">
        <v>1.1599999999999999</v>
      </c>
      <c r="AG605" s="16">
        <v>1.1599999999999999</v>
      </c>
      <c r="AH605" s="16">
        <v>28.491843386634844</v>
      </c>
      <c r="AI605" s="16">
        <v>31.8371048340145</v>
      </c>
      <c r="AJ605" s="16">
        <v>2.0900130043024743</v>
      </c>
      <c r="AK605" s="16">
        <f t="shared" si="49"/>
        <v>15.232969731994508</v>
      </c>
      <c r="AL605" s="10" t="s">
        <v>67</v>
      </c>
      <c r="AM605" s="10">
        <v>1</v>
      </c>
      <c r="AN605" s="10" t="s">
        <v>64</v>
      </c>
      <c r="AO605" s="10" t="s">
        <v>68</v>
      </c>
      <c r="AP605" s="10">
        <v>10</v>
      </c>
      <c r="AQ605" s="10">
        <v>-15</v>
      </c>
      <c r="AR605" s="17" t="s">
        <v>69</v>
      </c>
      <c r="AS605" s="10">
        <v>5.57</v>
      </c>
      <c r="AT605" s="18">
        <v>1.4245921693317423</v>
      </c>
      <c r="AU605" s="18">
        <v>27.604322465141173</v>
      </c>
      <c r="AV605" s="18">
        <v>1.9921496895935085</v>
      </c>
      <c r="AW605" s="18">
        <f t="shared" si="50"/>
        <v>13.856550343249429</v>
      </c>
      <c r="AX605" s="19" t="s">
        <v>67</v>
      </c>
      <c r="AY605" s="19">
        <v>10</v>
      </c>
      <c r="AZ605" s="19">
        <v>20</v>
      </c>
      <c r="BA605" s="19">
        <v>10</v>
      </c>
      <c r="BB605" s="19">
        <v>-15</v>
      </c>
      <c r="BC605" s="19">
        <v>2</v>
      </c>
      <c r="BD605" s="18">
        <v>1.3842475783827655</v>
      </c>
      <c r="BE605" s="16">
        <f t="shared" si="48"/>
        <v>1.404419873857254</v>
      </c>
      <c r="BF605" s="16">
        <v>1.4245921693317423</v>
      </c>
      <c r="BG605" s="16">
        <v>1.3842475783827655</v>
      </c>
      <c r="BH605" s="20">
        <f t="shared" si="51"/>
        <v>-4.03445909489768E-2</v>
      </c>
      <c r="BI605" s="10">
        <v>-15</v>
      </c>
    </row>
    <row r="606" spans="1:61" x14ac:dyDescent="0.25">
      <c r="A606" s="10">
        <v>157</v>
      </c>
      <c r="B606" s="10">
        <v>14</v>
      </c>
      <c r="C606" s="10" t="s">
        <v>134</v>
      </c>
      <c r="D606" s="10">
        <v>493606.136686999</v>
      </c>
      <c r="E606" s="10">
        <v>5180770.52403</v>
      </c>
      <c r="F606" s="10" t="s">
        <v>66</v>
      </c>
      <c r="G606" s="10" t="s">
        <v>192</v>
      </c>
      <c r="H606" s="10">
        <v>6</v>
      </c>
      <c r="I606" s="10" t="s">
        <v>79</v>
      </c>
      <c r="J606" s="10">
        <v>20</v>
      </c>
      <c r="K606" s="10">
        <v>30</v>
      </c>
      <c r="L606" s="10">
        <v>10</v>
      </c>
      <c r="M606" s="10">
        <v>-25</v>
      </c>
      <c r="N606" s="10">
        <v>3</v>
      </c>
      <c r="O606" s="10">
        <v>6.48</v>
      </c>
      <c r="P606" s="11">
        <v>1.5097977348136058</v>
      </c>
      <c r="Q606" s="11">
        <v>1.5097977348136058</v>
      </c>
      <c r="R606" s="12">
        <v>14</v>
      </c>
      <c r="S606" s="12" t="s">
        <v>134</v>
      </c>
      <c r="T606" s="10" t="s">
        <v>195</v>
      </c>
      <c r="U606" s="13">
        <v>10</v>
      </c>
      <c r="V606" s="16">
        <v>1.1599999999999999</v>
      </c>
      <c r="W606" s="16"/>
      <c r="X606" s="15" t="s">
        <v>192</v>
      </c>
      <c r="Y606" s="12">
        <v>4</v>
      </c>
      <c r="Z606" s="16">
        <v>14</v>
      </c>
      <c r="AA606" s="16" t="s">
        <v>134</v>
      </c>
      <c r="AB606" s="16" t="s">
        <v>192</v>
      </c>
      <c r="AC606" s="16" t="s">
        <v>79</v>
      </c>
      <c r="AD606" s="16" t="s">
        <v>195</v>
      </c>
      <c r="AE606" s="16">
        <v>1.5097977348136058</v>
      </c>
      <c r="AF606" s="16">
        <v>1.1599999999999999</v>
      </c>
      <c r="AG606" s="16">
        <v>1.1599999999999999</v>
      </c>
      <c r="AH606" s="16">
        <v>43.589820734770903</v>
      </c>
      <c r="AI606" s="16">
        <v>19.707401751138423</v>
      </c>
      <c r="AJ606" s="16">
        <v>1.5449811360608858</v>
      </c>
      <c r="AK606" s="16">
        <f t="shared" si="49"/>
        <v>12.755755582482257</v>
      </c>
      <c r="AL606" s="10" t="s">
        <v>195</v>
      </c>
      <c r="AM606" s="10">
        <v>1</v>
      </c>
      <c r="AN606" s="10" t="s">
        <v>68</v>
      </c>
      <c r="AO606" s="10" t="s">
        <v>70</v>
      </c>
      <c r="AP606" s="10">
        <v>10</v>
      </c>
      <c r="AQ606" s="10">
        <v>-25</v>
      </c>
      <c r="AR606" s="17" t="s">
        <v>71</v>
      </c>
      <c r="AS606" s="10">
        <v>6.45</v>
      </c>
      <c r="AT606" s="18">
        <v>1.5097977348136058</v>
      </c>
      <c r="AU606" s="18">
        <v>23.795922098397241</v>
      </c>
      <c r="AV606" s="18">
        <v>1.6968616741570117</v>
      </c>
      <c r="AW606" s="18">
        <f t="shared" si="50"/>
        <v>14.023489634309101</v>
      </c>
      <c r="AX606" s="19" t="s">
        <v>195</v>
      </c>
      <c r="AY606" s="19">
        <v>20</v>
      </c>
      <c r="AZ606" s="19">
        <v>30</v>
      </c>
      <c r="BA606" s="19">
        <v>10</v>
      </c>
      <c r="BB606" s="19">
        <v>-25</v>
      </c>
      <c r="BC606" s="19">
        <v>3</v>
      </c>
      <c r="BD606" s="18">
        <v>1.3853062088677948</v>
      </c>
      <c r="BE606" s="16">
        <f t="shared" si="48"/>
        <v>1.4475519718407002</v>
      </c>
      <c r="BF606" s="16">
        <v>1.5097977348136058</v>
      </c>
      <c r="BG606" s="16">
        <v>1.3853062088677948</v>
      </c>
      <c r="BH606" s="20">
        <f t="shared" si="51"/>
        <v>-0.12449152594581103</v>
      </c>
      <c r="BI606" s="10">
        <v>-25</v>
      </c>
    </row>
    <row r="607" spans="1:61" x14ac:dyDescent="0.25">
      <c r="A607" s="10">
        <v>157</v>
      </c>
      <c r="B607" s="10">
        <v>14</v>
      </c>
      <c r="C607" s="10" t="s">
        <v>134</v>
      </c>
      <c r="D607" s="10">
        <v>493606.136686999</v>
      </c>
      <c r="E607" s="10">
        <v>5180770.52403</v>
      </c>
      <c r="F607" s="10" t="s">
        <v>96</v>
      </c>
      <c r="G607" s="10" t="s">
        <v>192</v>
      </c>
      <c r="H607" s="10">
        <v>6</v>
      </c>
      <c r="I607" s="10" t="s">
        <v>79</v>
      </c>
      <c r="J607" s="10">
        <v>25</v>
      </c>
      <c r="K607" s="10">
        <v>43</v>
      </c>
      <c r="L607" s="10">
        <v>18</v>
      </c>
      <c r="M607" s="10">
        <v>-34</v>
      </c>
      <c r="N607" s="10">
        <v>4</v>
      </c>
      <c r="O607" s="10">
        <v>6.21</v>
      </c>
      <c r="P607" s="11">
        <v>1.3371829115984815</v>
      </c>
      <c r="Q607" s="22">
        <v>1.3697527943541168</v>
      </c>
      <c r="R607" s="13">
        <v>14</v>
      </c>
      <c r="S607" s="13" t="s">
        <v>134</v>
      </c>
      <c r="T607" s="10" t="s">
        <v>96</v>
      </c>
      <c r="U607" s="12">
        <v>13</v>
      </c>
      <c r="V607" s="16">
        <v>1.33</v>
      </c>
      <c r="W607" s="16"/>
      <c r="X607" s="15" t="s">
        <v>192</v>
      </c>
      <c r="Y607" s="12">
        <v>5</v>
      </c>
      <c r="Z607" s="16">
        <v>14</v>
      </c>
      <c r="AA607" s="16" t="s">
        <v>134</v>
      </c>
      <c r="AB607" s="16" t="s">
        <v>192</v>
      </c>
      <c r="AC607" s="16" t="s">
        <v>79</v>
      </c>
      <c r="AD607" s="16" t="s">
        <v>96</v>
      </c>
      <c r="AE607" s="16">
        <v>1.3371829115984815</v>
      </c>
      <c r="AF607" s="16">
        <v>1.33</v>
      </c>
      <c r="AG607" s="16">
        <v>1.3783333</v>
      </c>
      <c r="AH607" s="16">
        <v>60.97319858555116</v>
      </c>
      <c r="AI607" s="16">
        <v>15.983487009466078</v>
      </c>
      <c r="AJ607" s="16">
        <v>1.4949514804001964</v>
      </c>
      <c r="AK607" s="16">
        <f t="shared" si="49"/>
        <v>10.69164265129683</v>
      </c>
      <c r="AL607" s="10" t="s">
        <v>96</v>
      </c>
      <c r="AM607" s="10">
        <v>10</v>
      </c>
      <c r="AN607" s="10">
        <v>30</v>
      </c>
      <c r="AO607" s="10">
        <v>43</v>
      </c>
      <c r="AP607" s="10">
        <v>13</v>
      </c>
      <c r="AQ607" s="10">
        <v>-36.5</v>
      </c>
      <c r="AR607" s="17">
        <v>4</v>
      </c>
      <c r="AS607" s="10">
        <v>6.32</v>
      </c>
      <c r="AT607" s="16">
        <v>1.3371829115984815</v>
      </c>
      <c r="AU607" s="16">
        <v>12.209041599717006</v>
      </c>
      <c r="AV607" s="16">
        <v>1.3993619169878111</v>
      </c>
      <c r="AW607" s="16">
        <f t="shared" si="50"/>
        <v>8.7247204968944079</v>
      </c>
      <c r="AX607" s="10" t="s">
        <v>96</v>
      </c>
      <c r="AY607" s="10">
        <v>30</v>
      </c>
      <c r="AZ607" s="10">
        <v>52</v>
      </c>
      <c r="BA607" s="10">
        <v>22</v>
      </c>
      <c r="BB607" s="10">
        <v>-41</v>
      </c>
      <c r="BC607" s="10">
        <v>4</v>
      </c>
      <c r="BD607" s="16">
        <v>1.4023226771097523</v>
      </c>
      <c r="BE607" s="18">
        <f t="shared" si="48"/>
        <v>1.3697527943541168</v>
      </c>
      <c r="BF607" s="16">
        <v>1.3697527943541168</v>
      </c>
      <c r="BG607" s="16">
        <v>1.3697527943541168</v>
      </c>
      <c r="BH607" s="20">
        <f t="shared" si="51"/>
        <v>6.5139765511270875E-2</v>
      </c>
      <c r="BI607" s="10">
        <v>-41</v>
      </c>
    </row>
    <row r="608" spans="1:61" x14ac:dyDescent="0.25">
      <c r="A608" s="10">
        <v>157</v>
      </c>
      <c r="B608" s="10">
        <v>14</v>
      </c>
      <c r="C608" s="10" t="s">
        <v>134</v>
      </c>
      <c r="D608" s="10">
        <v>493606.136686999</v>
      </c>
      <c r="E608" s="10">
        <v>5180770.52403</v>
      </c>
      <c r="F608" s="10" t="s">
        <v>89</v>
      </c>
      <c r="G608" s="10" t="s">
        <v>192</v>
      </c>
      <c r="H608" s="10">
        <v>6</v>
      </c>
      <c r="I608" s="10" t="s">
        <v>79</v>
      </c>
      <c r="J608" s="10">
        <v>43</v>
      </c>
      <c r="K608" s="10">
        <v>89</v>
      </c>
      <c r="L608" s="10">
        <v>46</v>
      </c>
      <c r="M608" s="10">
        <v>-66</v>
      </c>
      <c r="N608" s="10">
        <v>5</v>
      </c>
      <c r="O608" s="10">
        <v>6.74</v>
      </c>
      <c r="P608" s="11">
        <v>1.4079142231265154</v>
      </c>
      <c r="Q608" s="22">
        <v>1.4338317333987463</v>
      </c>
      <c r="R608" s="12">
        <v>14</v>
      </c>
      <c r="S608" s="12" t="s">
        <v>134</v>
      </c>
      <c r="T608" s="10" t="s">
        <v>89</v>
      </c>
      <c r="U608" s="12">
        <v>46</v>
      </c>
      <c r="V608" s="16">
        <v>1.4</v>
      </c>
      <c r="W608" s="16"/>
      <c r="X608" s="15" t="s">
        <v>192</v>
      </c>
      <c r="Y608" s="12">
        <v>6</v>
      </c>
      <c r="Z608" s="16">
        <v>14</v>
      </c>
      <c r="AA608" s="16" t="s">
        <v>134</v>
      </c>
      <c r="AB608" s="16" t="s">
        <v>192</v>
      </c>
      <c r="AC608" s="16" t="s">
        <v>79</v>
      </c>
      <c r="AD608" s="16" t="s">
        <v>89</v>
      </c>
      <c r="AE608" s="16">
        <v>1.4079142231265154</v>
      </c>
      <c r="AF608" s="16">
        <v>1.4</v>
      </c>
      <c r="AG608" s="16">
        <v>1.5616000000000001</v>
      </c>
      <c r="AH608" s="16">
        <v>125.73725284937086</v>
      </c>
      <c r="AI608" s="16">
        <v>27.460896000000002</v>
      </c>
      <c r="AJ608" s="16">
        <v>2.8203520000000002</v>
      </c>
      <c r="AK608" s="16">
        <f t="shared" si="49"/>
        <v>9.7366910229645089</v>
      </c>
      <c r="AL608" s="10" t="s">
        <v>89</v>
      </c>
      <c r="AM608" s="10">
        <v>6</v>
      </c>
      <c r="AN608" s="10">
        <v>43</v>
      </c>
      <c r="AO608" s="10">
        <v>89</v>
      </c>
      <c r="AP608" s="10">
        <v>46</v>
      </c>
      <c r="AQ608" s="10">
        <v>-66</v>
      </c>
      <c r="AR608" s="17">
        <v>5</v>
      </c>
      <c r="AS608" s="10">
        <v>7.05</v>
      </c>
      <c r="AT608" s="16">
        <v>1.4079142231265154</v>
      </c>
      <c r="AU608" s="16">
        <v>24.67510467451531</v>
      </c>
      <c r="AV608" s="16">
        <v>3.6008814170683756</v>
      </c>
      <c r="AW608" s="16">
        <f t="shared" si="50"/>
        <v>6.8525179856115113</v>
      </c>
      <c r="AX608" s="10" t="s">
        <v>89</v>
      </c>
      <c r="AY608" s="10">
        <v>52</v>
      </c>
      <c r="AZ608" s="10">
        <v>89</v>
      </c>
      <c r="BA608" s="10">
        <v>37</v>
      </c>
      <c r="BB608" s="10">
        <v>-70.5</v>
      </c>
      <c r="BC608" s="10">
        <v>5</v>
      </c>
      <c r="BD608" s="16">
        <v>1.4597492436709774</v>
      </c>
      <c r="BE608" s="18">
        <f t="shared" si="48"/>
        <v>1.4338317333987463</v>
      </c>
      <c r="BF608" s="16">
        <v>1.4338317333987463</v>
      </c>
      <c r="BG608" s="16">
        <v>1.4338317333987463</v>
      </c>
      <c r="BH608" s="20">
        <f t="shared" si="51"/>
        <v>5.1835020544461985E-2</v>
      </c>
      <c r="BI608" s="10">
        <v>-70.5</v>
      </c>
    </row>
    <row r="609" spans="1:61" x14ac:dyDescent="0.25">
      <c r="A609" s="10">
        <v>157</v>
      </c>
      <c r="B609" s="10">
        <v>14</v>
      </c>
      <c r="C609" s="10" t="s">
        <v>134</v>
      </c>
      <c r="D609" s="10">
        <v>493606.136686999</v>
      </c>
      <c r="E609" s="10">
        <v>5180770.52403</v>
      </c>
      <c r="F609" s="10" t="s">
        <v>90</v>
      </c>
      <c r="G609" s="10" t="s">
        <v>192</v>
      </c>
      <c r="H609" s="10">
        <v>6</v>
      </c>
      <c r="I609" s="10" t="s">
        <v>79</v>
      </c>
      <c r="J609" s="10">
        <v>89</v>
      </c>
      <c r="K609" s="10">
        <v>106</v>
      </c>
      <c r="L609" s="10">
        <v>17</v>
      </c>
      <c r="M609" s="10">
        <v>-97.5</v>
      </c>
      <c r="N609" s="10">
        <v>6</v>
      </c>
      <c r="O609" s="10">
        <v>7.15</v>
      </c>
      <c r="P609" s="11">
        <v>1.6</v>
      </c>
      <c r="Q609" s="22">
        <v>1.5740450399217585</v>
      </c>
      <c r="R609" s="12">
        <v>14</v>
      </c>
      <c r="S609" s="12" t="s">
        <v>134</v>
      </c>
      <c r="T609" s="10" t="s">
        <v>90</v>
      </c>
      <c r="U609" s="12">
        <v>64</v>
      </c>
      <c r="V609" s="16">
        <v>1.6034375000000001</v>
      </c>
      <c r="W609" s="16"/>
      <c r="X609" s="15" t="s">
        <v>192</v>
      </c>
      <c r="Y609" s="12">
        <v>7</v>
      </c>
      <c r="Z609" s="16">
        <v>14</v>
      </c>
      <c r="AA609" s="16" t="s">
        <v>134</v>
      </c>
      <c r="AB609" s="16" t="s">
        <v>192</v>
      </c>
      <c r="AC609" s="16" t="s">
        <v>79</v>
      </c>
      <c r="AD609" s="16" t="s">
        <v>90</v>
      </c>
      <c r="AE609" s="16">
        <v>1.6</v>
      </c>
      <c r="AF609" s="16">
        <v>1.6034375000000001</v>
      </c>
      <c r="AG609" s="16">
        <v>1.6345375</v>
      </c>
      <c r="AH609" s="16">
        <v>228.13725284937087</v>
      </c>
      <c r="AI609" s="16">
        <v>4.7995405819151369</v>
      </c>
      <c r="AJ609" s="16">
        <v>0.33006883581032836</v>
      </c>
      <c r="AK609" s="16">
        <f t="shared" si="49"/>
        <v>14.541029207232269</v>
      </c>
      <c r="AL609" s="10" t="s">
        <v>90</v>
      </c>
      <c r="AM609" s="10">
        <v>6</v>
      </c>
      <c r="AN609" s="10">
        <v>89</v>
      </c>
      <c r="AO609" s="10">
        <v>106</v>
      </c>
      <c r="AP609" s="10">
        <v>17</v>
      </c>
      <c r="AQ609" s="10">
        <v>-97.5</v>
      </c>
      <c r="AR609" s="17">
        <v>6</v>
      </c>
      <c r="AS609" s="10">
        <v>7.53</v>
      </c>
      <c r="AT609" s="16">
        <v>1.5277230719125203</v>
      </c>
      <c r="AU609" s="16">
        <v>5.4041064856604741</v>
      </c>
      <c r="AV609" s="16">
        <v>0.99521991796669229</v>
      </c>
      <c r="AW609" s="16">
        <f t="shared" si="50"/>
        <v>5.430062630480168</v>
      </c>
      <c r="AX609" s="10" t="s">
        <v>90</v>
      </c>
      <c r="AY609" s="10">
        <v>89</v>
      </c>
      <c r="AZ609" s="10">
        <v>123</v>
      </c>
      <c r="BA609" s="10">
        <v>34</v>
      </c>
      <c r="BB609" s="10">
        <v>-106</v>
      </c>
      <c r="BC609" s="10">
        <v>6</v>
      </c>
      <c r="BD609" s="16">
        <v>1.6203670079309966</v>
      </c>
      <c r="BE609" s="18">
        <f t="shared" si="48"/>
        <v>1.5740450399217585</v>
      </c>
      <c r="BF609" s="16">
        <v>1.5740450399217585</v>
      </c>
      <c r="BG609" s="16">
        <v>1.5740450399217585</v>
      </c>
      <c r="BH609" s="20">
        <f t="shared" si="51"/>
        <v>9.2643936018476314E-2</v>
      </c>
      <c r="BI609" s="10">
        <v>-106</v>
      </c>
    </row>
    <row r="610" spans="1:61" x14ac:dyDescent="0.25">
      <c r="A610" s="10">
        <v>157</v>
      </c>
      <c r="B610" s="10">
        <v>14</v>
      </c>
      <c r="C610" s="10" t="s">
        <v>134</v>
      </c>
      <c r="D610" s="10">
        <v>493606.136686999</v>
      </c>
      <c r="E610" s="10">
        <v>5180770.52403</v>
      </c>
      <c r="F610" s="10" t="s">
        <v>90</v>
      </c>
      <c r="G610" s="10" t="s">
        <v>192</v>
      </c>
      <c r="H610" s="10">
        <v>6</v>
      </c>
      <c r="I610" s="10" t="s">
        <v>79</v>
      </c>
      <c r="J610" s="10">
        <v>106</v>
      </c>
      <c r="K610" s="10">
        <v>153</v>
      </c>
      <c r="L610" s="10" t="s">
        <v>80</v>
      </c>
      <c r="M610" s="10" t="s">
        <v>80</v>
      </c>
      <c r="N610" s="10" t="s">
        <v>80</v>
      </c>
      <c r="O610" s="10" t="s">
        <v>80</v>
      </c>
      <c r="P610" s="11">
        <v>0</v>
      </c>
      <c r="Q610" s="22">
        <v>1.57</v>
      </c>
      <c r="R610" s="12"/>
      <c r="S610" s="12"/>
      <c r="U610" s="12"/>
      <c r="V610" s="16"/>
      <c r="W610" s="16"/>
      <c r="X610" s="15"/>
      <c r="Y610" s="12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 t="s">
        <v>80</v>
      </c>
      <c r="AJ610" s="16" t="s">
        <v>80</v>
      </c>
      <c r="AK610" s="16" t="s">
        <v>80</v>
      </c>
      <c r="AL610" s="10" t="s">
        <v>90</v>
      </c>
      <c r="AM610" s="10">
        <v>6</v>
      </c>
      <c r="AN610" s="10">
        <v>106</v>
      </c>
      <c r="AO610" s="10">
        <v>153</v>
      </c>
      <c r="AP610" s="10" t="s">
        <v>80</v>
      </c>
      <c r="AR610" s="17" t="s">
        <v>80</v>
      </c>
      <c r="AS610" s="10" t="s">
        <v>80</v>
      </c>
      <c r="AT610" s="26"/>
      <c r="AU610" s="16" t="s">
        <v>80</v>
      </c>
      <c r="AV610" s="16" t="s">
        <v>80</v>
      </c>
      <c r="AW610" s="16" t="s">
        <v>80</v>
      </c>
      <c r="AX610" s="10" t="s">
        <v>94</v>
      </c>
      <c r="AY610" s="10">
        <v>123</v>
      </c>
      <c r="AZ610" s="10">
        <v>148</v>
      </c>
      <c r="BA610" s="10">
        <v>25</v>
      </c>
      <c r="BB610" s="10">
        <v>-135.5</v>
      </c>
      <c r="BC610" s="10">
        <v>7</v>
      </c>
      <c r="BD610" s="16">
        <v>1.5708095523972907</v>
      </c>
      <c r="BE610" s="26">
        <v>1.57</v>
      </c>
      <c r="BF610" s="16">
        <v>1.57</v>
      </c>
      <c r="BG610" s="16">
        <v>1.57</v>
      </c>
      <c r="BH610" s="20" t="s">
        <v>80</v>
      </c>
      <c r="BI610" s="10">
        <v>-135.5</v>
      </c>
    </row>
    <row r="611" spans="1:61" x14ac:dyDescent="0.25">
      <c r="A611" s="10">
        <v>159</v>
      </c>
      <c r="B611" s="10">
        <v>16</v>
      </c>
      <c r="C611" s="10" t="s">
        <v>134</v>
      </c>
      <c r="D611" s="10">
        <v>493669.952770998</v>
      </c>
      <c r="E611" s="10">
        <v>5180769.34516</v>
      </c>
      <c r="F611" s="10" t="s">
        <v>78</v>
      </c>
      <c r="G611" s="10" t="s">
        <v>139</v>
      </c>
      <c r="H611" s="10">
        <v>4</v>
      </c>
      <c r="I611" s="10" t="s">
        <v>121</v>
      </c>
      <c r="J611" s="10">
        <v>0</v>
      </c>
      <c r="K611" s="10">
        <v>10</v>
      </c>
      <c r="L611" s="10">
        <v>10</v>
      </c>
      <c r="M611" s="10">
        <v>-5</v>
      </c>
      <c r="N611" s="10">
        <v>1</v>
      </c>
      <c r="O611" s="10">
        <v>5.45</v>
      </c>
      <c r="P611" s="11">
        <v>1.3501956794990115</v>
      </c>
      <c r="Q611" s="11">
        <v>1.3501956794990115</v>
      </c>
      <c r="R611" s="12">
        <v>16</v>
      </c>
      <c r="S611" s="12" t="s">
        <v>134</v>
      </c>
      <c r="T611" s="10" t="s">
        <v>78</v>
      </c>
      <c r="U611" s="21">
        <v>10</v>
      </c>
      <c r="V611" s="16">
        <v>1.26</v>
      </c>
      <c r="W611" s="16"/>
      <c r="X611" s="15" t="s">
        <v>139</v>
      </c>
      <c r="Y611" s="12">
        <v>2</v>
      </c>
      <c r="Z611" s="16">
        <v>16</v>
      </c>
      <c r="AA611" s="16" t="s">
        <v>134</v>
      </c>
      <c r="AB611" s="16" t="s">
        <v>139</v>
      </c>
      <c r="AC611" s="16" t="s">
        <v>121</v>
      </c>
      <c r="AD611" s="16" t="s">
        <v>78</v>
      </c>
      <c r="AE611" s="16">
        <v>1.3501956794990115</v>
      </c>
      <c r="AF611" s="16">
        <v>1.26</v>
      </c>
      <c r="AG611" s="16">
        <v>1.1472807</v>
      </c>
      <c r="AH611" s="16">
        <v>13.501956794990114</v>
      </c>
      <c r="AI611" s="16">
        <v>20.961787924222151</v>
      </c>
      <c r="AJ611" s="16">
        <v>1.6620908814632831</v>
      </c>
      <c r="AK611" s="16">
        <f t="shared" ref="AK611:AK642" si="52">AI611/AJ611</f>
        <v>12.611697806661249</v>
      </c>
      <c r="AL611" s="10" t="s">
        <v>78</v>
      </c>
      <c r="AM611" s="10">
        <v>1</v>
      </c>
      <c r="AN611" s="10" t="s">
        <v>63</v>
      </c>
      <c r="AO611" s="10" t="s">
        <v>64</v>
      </c>
      <c r="AP611" s="10">
        <v>10</v>
      </c>
      <c r="AQ611" s="10">
        <v>-5</v>
      </c>
      <c r="AR611" s="17" t="s">
        <v>65</v>
      </c>
      <c r="AS611" s="10">
        <v>5.31</v>
      </c>
      <c r="AT611" s="18">
        <v>1.0340157044160077</v>
      </c>
      <c r="AU611" s="18">
        <v>26.871676996455573</v>
      </c>
      <c r="AV611" s="18">
        <v>1.9186743029272753</v>
      </c>
      <c r="AW611" s="18">
        <f t="shared" ref="AW611:AW642" si="53">AU611/AV611</f>
        <v>14.005335327344564</v>
      </c>
      <c r="AX611" s="19" t="s">
        <v>78</v>
      </c>
      <c r="AY611" s="19">
        <v>0</v>
      </c>
      <c r="AZ611" s="19">
        <v>10</v>
      </c>
      <c r="BA611" s="19">
        <v>10</v>
      </c>
      <c r="BB611" s="19">
        <v>-5</v>
      </c>
      <c r="BC611" s="19">
        <v>1</v>
      </c>
      <c r="BD611" s="18">
        <v>1.32434673677153</v>
      </c>
      <c r="BE611" s="16">
        <f t="shared" ref="BE611:BE642" si="54">(AT611+BD611)/2</f>
        <v>1.1791812205937688</v>
      </c>
      <c r="BF611" s="16">
        <v>1.0340157044160077</v>
      </c>
      <c r="BG611" s="16">
        <v>1.32434673677153</v>
      </c>
      <c r="BH611" s="20">
        <f t="shared" ref="BH611:BH642" si="55">BD611-AT611</f>
        <v>0.29033103235552238</v>
      </c>
      <c r="BI611" s="10">
        <v>-5</v>
      </c>
    </row>
    <row r="612" spans="1:61" x14ac:dyDescent="0.25">
      <c r="A612" s="10">
        <v>159</v>
      </c>
      <c r="B612" s="10">
        <v>16</v>
      </c>
      <c r="C612" s="10" t="s">
        <v>134</v>
      </c>
      <c r="D612" s="10">
        <v>493669.952770998</v>
      </c>
      <c r="E612" s="10">
        <v>5180769.34516</v>
      </c>
      <c r="F612" s="10" t="s">
        <v>78</v>
      </c>
      <c r="G612" s="10" t="s">
        <v>139</v>
      </c>
      <c r="H612" s="10">
        <v>4</v>
      </c>
      <c r="I612" s="10" t="s">
        <v>121</v>
      </c>
      <c r="J612" s="10">
        <v>10</v>
      </c>
      <c r="K612" s="10">
        <v>20</v>
      </c>
      <c r="L612" s="10">
        <v>10</v>
      </c>
      <c r="M612" s="10">
        <v>-15</v>
      </c>
      <c r="N612" s="10">
        <v>2</v>
      </c>
      <c r="O612" s="10">
        <v>5.64</v>
      </c>
      <c r="P612" s="11">
        <v>1.3501956794990115</v>
      </c>
      <c r="Q612" s="11">
        <v>1.3501956794990115</v>
      </c>
      <c r="R612" s="12">
        <v>16</v>
      </c>
      <c r="S612" s="12" t="s">
        <v>134</v>
      </c>
      <c r="T612" s="10" t="s">
        <v>122</v>
      </c>
      <c r="U612" s="13">
        <v>10</v>
      </c>
      <c r="V612" s="16">
        <v>1.26</v>
      </c>
      <c r="W612" s="16"/>
      <c r="X612" s="15" t="s">
        <v>139</v>
      </c>
      <c r="Y612" s="12">
        <v>3</v>
      </c>
      <c r="Z612" s="16">
        <v>16</v>
      </c>
      <c r="AA612" s="16" t="s">
        <v>134</v>
      </c>
      <c r="AB612" s="16" t="s">
        <v>139</v>
      </c>
      <c r="AC612" s="16" t="s">
        <v>121</v>
      </c>
      <c r="AD612" s="16" t="s">
        <v>122</v>
      </c>
      <c r="AE612" s="16">
        <v>1.3501956794990115</v>
      </c>
      <c r="AF612" s="16">
        <v>1.26</v>
      </c>
      <c r="AG612" s="16">
        <v>1.1499999999999999</v>
      </c>
      <c r="AH612" s="16">
        <v>27.003913589980229</v>
      </c>
      <c r="AI612" s="16">
        <v>20.601803826791389</v>
      </c>
      <c r="AJ612" s="16">
        <v>1.556545976201845</v>
      </c>
      <c r="AK612" s="16">
        <f t="shared" si="52"/>
        <v>13.235589659267381</v>
      </c>
      <c r="AL612" s="10" t="s">
        <v>122</v>
      </c>
      <c r="AM612" s="10">
        <v>2</v>
      </c>
      <c r="AN612" s="10" t="s">
        <v>64</v>
      </c>
      <c r="AO612" s="10" t="s">
        <v>68</v>
      </c>
      <c r="AP612" s="10">
        <v>10</v>
      </c>
      <c r="AQ612" s="10">
        <v>-15</v>
      </c>
      <c r="AR612" s="17" t="s">
        <v>69</v>
      </c>
      <c r="AS612" s="10">
        <v>5.73</v>
      </c>
      <c r="AT612" s="18">
        <v>1.3501956794990115</v>
      </c>
      <c r="AU612" s="18">
        <v>21.156216102070008</v>
      </c>
      <c r="AV612" s="18">
        <v>1.8018361342914306</v>
      </c>
      <c r="AW612" s="18">
        <f t="shared" si="53"/>
        <v>11.741476208317721</v>
      </c>
      <c r="AX612" s="19" t="s">
        <v>122</v>
      </c>
      <c r="AY612" s="19">
        <v>10</v>
      </c>
      <c r="AZ612" s="19">
        <v>20</v>
      </c>
      <c r="BA612" s="19">
        <v>10</v>
      </c>
      <c r="BB612" s="19">
        <v>-15</v>
      </c>
      <c r="BC612" s="19">
        <v>2</v>
      </c>
      <c r="BD612" s="18">
        <v>1.4089489563667801</v>
      </c>
      <c r="BE612" s="16">
        <f t="shared" si="54"/>
        <v>1.3795723179328958</v>
      </c>
      <c r="BF612" s="16">
        <v>1.3501956794990115</v>
      </c>
      <c r="BG612" s="16">
        <v>1.4089489563667801</v>
      </c>
      <c r="BH612" s="20">
        <f t="shared" si="55"/>
        <v>5.8753276867768545E-2</v>
      </c>
      <c r="BI612" s="10">
        <v>-15</v>
      </c>
    </row>
    <row r="613" spans="1:61" x14ac:dyDescent="0.25">
      <c r="A613" s="10">
        <v>159</v>
      </c>
      <c r="B613" s="10">
        <v>16</v>
      </c>
      <c r="C613" s="10" t="s">
        <v>134</v>
      </c>
      <c r="D613" s="10">
        <v>493669.952770998</v>
      </c>
      <c r="E613" s="10">
        <v>5180769.34516</v>
      </c>
      <c r="F613" s="10" t="s">
        <v>78</v>
      </c>
      <c r="G613" s="10" t="s">
        <v>139</v>
      </c>
      <c r="H613" s="10">
        <v>4</v>
      </c>
      <c r="I613" s="10" t="s">
        <v>121</v>
      </c>
      <c r="J613" s="10">
        <v>20</v>
      </c>
      <c r="K613" s="10">
        <v>30</v>
      </c>
      <c r="L613" s="10">
        <v>10</v>
      </c>
      <c r="M613" s="10">
        <v>-25</v>
      </c>
      <c r="N613" s="10">
        <v>3</v>
      </c>
      <c r="O613" s="10">
        <v>6.72</v>
      </c>
      <c r="P613" s="11">
        <v>1.4218927342667809</v>
      </c>
      <c r="Q613" s="11">
        <v>1.4218927342667809</v>
      </c>
      <c r="R613" s="12">
        <v>16</v>
      </c>
      <c r="S613" s="12" t="s">
        <v>134</v>
      </c>
      <c r="T613" s="10" t="s">
        <v>83</v>
      </c>
      <c r="U613" s="21">
        <v>10</v>
      </c>
      <c r="V613" s="16">
        <v>1.26</v>
      </c>
      <c r="W613" s="16"/>
      <c r="X613" s="15" t="s">
        <v>139</v>
      </c>
      <c r="Y613" s="12">
        <v>4</v>
      </c>
      <c r="Z613" s="16">
        <v>16</v>
      </c>
      <c r="AA613" s="16" t="s">
        <v>134</v>
      </c>
      <c r="AB613" s="16" t="s">
        <v>139</v>
      </c>
      <c r="AC613" s="16" t="s">
        <v>121</v>
      </c>
      <c r="AD613" s="16" t="s">
        <v>83</v>
      </c>
      <c r="AE613" s="16">
        <v>1.4218927342667809</v>
      </c>
      <c r="AF613" s="16">
        <v>1.26</v>
      </c>
      <c r="AG613" s="16">
        <v>1.276</v>
      </c>
      <c r="AH613" s="16">
        <v>41.22284093264804</v>
      </c>
      <c r="AI613" s="16">
        <v>6.6116717670473975</v>
      </c>
      <c r="AJ613" s="16">
        <v>0.95437967233801346</v>
      </c>
      <c r="AK613" s="16">
        <f t="shared" si="52"/>
        <v>6.9277164619928495</v>
      </c>
      <c r="AL613" s="10" t="s">
        <v>83</v>
      </c>
      <c r="AM613" s="10">
        <v>3</v>
      </c>
      <c r="AN613" s="10" t="s">
        <v>68</v>
      </c>
      <c r="AO613" s="10" t="s">
        <v>70</v>
      </c>
      <c r="AP613" s="10">
        <v>10</v>
      </c>
      <c r="AQ613" s="10">
        <v>-25</v>
      </c>
      <c r="AR613" s="17" t="s">
        <v>71</v>
      </c>
      <c r="AS613" s="10">
        <v>6.63</v>
      </c>
      <c r="AT613" s="18">
        <v>1.4218927342667809</v>
      </c>
      <c r="AU613" s="18">
        <v>9.3598933018579391</v>
      </c>
      <c r="AV613" s="18">
        <v>0.88214225233911092</v>
      </c>
      <c r="AW613" s="18">
        <f t="shared" si="53"/>
        <v>10.610412637008382</v>
      </c>
      <c r="AX613" s="19" t="s">
        <v>83</v>
      </c>
      <c r="AY613" s="19">
        <v>20</v>
      </c>
      <c r="AZ613" s="19">
        <v>30</v>
      </c>
      <c r="BA613" s="19">
        <v>10</v>
      </c>
      <c r="BB613" s="19">
        <v>-25</v>
      </c>
      <c r="BC613" s="19">
        <v>3</v>
      </c>
      <c r="BD613" s="18">
        <v>1.4570284242285232</v>
      </c>
      <c r="BE613" s="16">
        <f t="shared" si="54"/>
        <v>1.439460579247652</v>
      </c>
      <c r="BF613" s="16">
        <v>1.4218927342667809</v>
      </c>
      <c r="BG613" s="16">
        <v>1.4570284242285232</v>
      </c>
      <c r="BH613" s="20">
        <f t="shared" si="55"/>
        <v>3.5135689961742322E-2</v>
      </c>
      <c r="BI613" s="10">
        <v>-25</v>
      </c>
    </row>
    <row r="614" spans="1:61" x14ac:dyDescent="0.25">
      <c r="A614" s="10">
        <v>159</v>
      </c>
      <c r="B614" s="10">
        <v>16</v>
      </c>
      <c r="C614" s="10" t="s">
        <v>134</v>
      </c>
      <c r="D614" s="10">
        <v>493669.952770998</v>
      </c>
      <c r="E614" s="10">
        <v>5180769.34516</v>
      </c>
      <c r="F614" s="10" t="s">
        <v>83</v>
      </c>
      <c r="G614" s="10" t="s">
        <v>139</v>
      </c>
      <c r="H614" s="10">
        <v>4</v>
      </c>
      <c r="I614" s="10" t="s">
        <v>121</v>
      </c>
      <c r="J614" s="10">
        <v>17</v>
      </c>
      <c r="K614" s="10">
        <v>57</v>
      </c>
      <c r="L614" s="10">
        <v>40</v>
      </c>
      <c r="M614" s="10">
        <v>-37</v>
      </c>
      <c r="N614" s="10">
        <v>4</v>
      </c>
      <c r="O614" s="10">
        <v>6.34</v>
      </c>
      <c r="P614" s="11">
        <v>1.4835685874988551</v>
      </c>
      <c r="Q614" s="22">
        <v>1.4487026801409</v>
      </c>
      <c r="R614" s="13">
        <v>16</v>
      </c>
      <c r="S614" s="13" t="s">
        <v>134</v>
      </c>
      <c r="T614" s="10" t="s">
        <v>83</v>
      </c>
      <c r="U614" s="12">
        <v>27</v>
      </c>
      <c r="V614" s="10">
        <v>1.4</v>
      </c>
      <c r="W614" s="16"/>
      <c r="X614" s="15" t="s">
        <v>139</v>
      </c>
      <c r="Y614" s="12">
        <v>5</v>
      </c>
      <c r="Z614" s="16">
        <v>16</v>
      </c>
      <c r="AA614" s="16" t="s">
        <v>134</v>
      </c>
      <c r="AB614" s="16" t="s">
        <v>139</v>
      </c>
      <c r="AC614" s="16" t="s">
        <v>121</v>
      </c>
      <c r="AD614" s="16" t="s">
        <v>83</v>
      </c>
      <c r="AE614" s="16">
        <v>1.4835685874988551</v>
      </c>
      <c r="AF614" s="16">
        <v>1.4</v>
      </c>
      <c r="AG614" s="16">
        <v>1.276</v>
      </c>
      <c r="AH614" s="16">
        <v>81.279192795117126</v>
      </c>
      <c r="AI614" s="16">
        <v>24.245723737894082</v>
      </c>
      <c r="AJ614" s="16">
        <v>2.4890261697915999</v>
      </c>
      <c r="AK614" s="16">
        <f t="shared" si="52"/>
        <v>9.7410481384870771</v>
      </c>
      <c r="AL614" s="10" t="s">
        <v>83</v>
      </c>
      <c r="AM614" s="10">
        <v>3</v>
      </c>
      <c r="AN614" s="10">
        <v>30</v>
      </c>
      <c r="AO614" s="10">
        <v>57</v>
      </c>
      <c r="AP614" s="10">
        <v>27</v>
      </c>
      <c r="AQ614" s="10">
        <v>-43.5</v>
      </c>
      <c r="AR614" s="17">
        <v>4</v>
      </c>
      <c r="AS614" s="10">
        <v>6.17</v>
      </c>
      <c r="AT614" s="16">
        <v>1.4835685874988551</v>
      </c>
      <c r="AU614" s="16">
        <v>25.950106990581972</v>
      </c>
      <c r="AV614" s="16">
        <v>3.3483104521837905</v>
      </c>
      <c r="AW614" s="16">
        <f t="shared" si="53"/>
        <v>7.750209355186028</v>
      </c>
      <c r="AX614" s="10" t="s">
        <v>83</v>
      </c>
      <c r="AY614" s="10">
        <v>30</v>
      </c>
      <c r="AZ614" s="10">
        <v>57</v>
      </c>
      <c r="BA614" s="10">
        <v>27</v>
      </c>
      <c r="BB614" s="10">
        <v>-43.5</v>
      </c>
      <c r="BC614" s="10">
        <v>4</v>
      </c>
      <c r="BD614" s="16">
        <v>1.4138367727829446</v>
      </c>
      <c r="BE614" s="18">
        <f t="shared" si="54"/>
        <v>1.4487026801409</v>
      </c>
      <c r="BF614" s="16">
        <v>1.4487026801409</v>
      </c>
      <c r="BG614" s="16">
        <v>1.4487026801409</v>
      </c>
      <c r="BH614" s="20">
        <f t="shared" si="55"/>
        <v>-6.9731814715910501E-2</v>
      </c>
      <c r="BI614" s="10">
        <v>-43.5</v>
      </c>
    </row>
    <row r="615" spans="1:61" x14ac:dyDescent="0.25">
      <c r="A615" s="10">
        <v>159</v>
      </c>
      <c r="B615" s="10">
        <v>16</v>
      </c>
      <c r="C615" s="10" t="s">
        <v>134</v>
      </c>
      <c r="D615" s="10">
        <v>493669.952770998</v>
      </c>
      <c r="E615" s="10">
        <v>5180769.34516</v>
      </c>
      <c r="F615" s="10" t="s">
        <v>129</v>
      </c>
      <c r="G615" s="10" t="s">
        <v>139</v>
      </c>
      <c r="H615" s="10">
        <v>4</v>
      </c>
      <c r="I615" s="10" t="s">
        <v>121</v>
      </c>
      <c r="J615" s="10">
        <v>57</v>
      </c>
      <c r="K615" s="10">
        <v>92</v>
      </c>
      <c r="L615" s="10">
        <v>35</v>
      </c>
      <c r="M615" s="10">
        <v>-74.5</v>
      </c>
      <c r="N615" s="10">
        <v>5</v>
      </c>
      <c r="O615" s="10">
        <v>6.54</v>
      </c>
      <c r="P615" s="11">
        <v>1.4755905678157459</v>
      </c>
      <c r="Q615" s="22">
        <v>1.4958417516969047</v>
      </c>
      <c r="R615" s="12">
        <v>16</v>
      </c>
      <c r="S615" s="12" t="s">
        <v>134</v>
      </c>
      <c r="T615" s="10" t="s">
        <v>129</v>
      </c>
      <c r="U615" s="12">
        <v>35</v>
      </c>
      <c r="V615" s="10">
        <v>1.49</v>
      </c>
      <c r="W615" s="16"/>
      <c r="X615" s="15" t="s">
        <v>139</v>
      </c>
      <c r="Y615" s="12">
        <v>6</v>
      </c>
      <c r="Z615" s="16">
        <v>16</v>
      </c>
      <c r="AA615" s="16" t="s">
        <v>134</v>
      </c>
      <c r="AB615" s="16" t="s">
        <v>139</v>
      </c>
      <c r="AC615" s="16" t="s">
        <v>121</v>
      </c>
      <c r="AD615" s="16" t="s">
        <v>129</v>
      </c>
      <c r="AE615" s="16">
        <v>1.4755905678157459</v>
      </c>
      <c r="AF615" s="16">
        <v>1.49</v>
      </c>
      <c r="AG615" s="16">
        <v>1.3798429000000001</v>
      </c>
      <c r="AH615" s="16">
        <v>132.92486266866823</v>
      </c>
      <c r="AI615" s="16">
        <v>14.925733549861787</v>
      </c>
      <c r="AJ615" s="16">
        <v>1.5951165625806492</v>
      </c>
      <c r="AK615" s="16">
        <f t="shared" si="52"/>
        <v>9.3571428571428559</v>
      </c>
      <c r="AL615" s="10" t="s">
        <v>129</v>
      </c>
      <c r="AM615" s="10">
        <v>7</v>
      </c>
      <c r="AN615" s="10">
        <v>57</v>
      </c>
      <c r="AO615" s="10">
        <v>92</v>
      </c>
      <c r="AP615" s="10">
        <v>35</v>
      </c>
      <c r="AQ615" s="10">
        <v>-74.5</v>
      </c>
      <c r="AR615" s="17">
        <v>5</v>
      </c>
      <c r="AS615" s="10">
        <v>6.76</v>
      </c>
      <c r="AT615" s="16">
        <v>1.4755905678157459</v>
      </c>
      <c r="AU615" s="16">
        <v>17.857006815479032</v>
      </c>
      <c r="AV615" s="16">
        <v>2.7418686135868278</v>
      </c>
      <c r="AW615" s="16">
        <f t="shared" si="53"/>
        <v>6.5127142588058033</v>
      </c>
      <c r="AX615" s="10" t="s">
        <v>129</v>
      </c>
      <c r="AY615" s="10">
        <v>57</v>
      </c>
      <c r="AZ615" s="10">
        <v>92</v>
      </c>
      <c r="BA615" s="10">
        <v>35</v>
      </c>
      <c r="BB615" s="10">
        <v>-74.5</v>
      </c>
      <c r="BC615" s="10">
        <v>5</v>
      </c>
      <c r="BD615" s="16">
        <v>1.5160929355780637</v>
      </c>
      <c r="BE615" s="18">
        <f t="shared" si="54"/>
        <v>1.4958417516969047</v>
      </c>
      <c r="BF615" s="16">
        <v>1.4958417516969047</v>
      </c>
      <c r="BG615" s="16">
        <v>1.4958417516969047</v>
      </c>
      <c r="BH615" s="20">
        <f t="shared" si="55"/>
        <v>4.0502367762317748E-2</v>
      </c>
      <c r="BI615" s="10">
        <v>-74.5</v>
      </c>
    </row>
    <row r="616" spans="1:61" x14ac:dyDescent="0.25">
      <c r="A616" s="10">
        <v>159</v>
      </c>
      <c r="B616" s="10">
        <v>16</v>
      </c>
      <c r="C616" s="10" t="s">
        <v>134</v>
      </c>
      <c r="D616" s="10">
        <v>493669.952770998</v>
      </c>
      <c r="E616" s="10">
        <v>5180769.34516</v>
      </c>
      <c r="F616" s="10" t="s">
        <v>130</v>
      </c>
      <c r="G616" s="10" t="s">
        <v>139</v>
      </c>
      <c r="H616" s="10">
        <v>4</v>
      </c>
      <c r="I616" s="10" t="s">
        <v>121</v>
      </c>
      <c r="J616" s="10">
        <v>92</v>
      </c>
      <c r="K616" s="10">
        <v>127</v>
      </c>
      <c r="L616" s="10">
        <v>35</v>
      </c>
      <c r="M616" s="10">
        <v>-109.5</v>
      </c>
      <c r="N616" s="10">
        <v>6</v>
      </c>
      <c r="O616" s="10">
        <v>6.7</v>
      </c>
      <c r="P616" s="11">
        <v>1.5575789108296543</v>
      </c>
      <c r="Q616" s="22">
        <v>1.5395358731313109</v>
      </c>
      <c r="R616" s="12">
        <v>16</v>
      </c>
      <c r="S616" s="12" t="s">
        <v>134</v>
      </c>
      <c r="T616" s="10" t="s">
        <v>130</v>
      </c>
      <c r="U616" s="12">
        <v>35</v>
      </c>
      <c r="V616" s="10">
        <v>1.53</v>
      </c>
      <c r="W616" s="16"/>
      <c r="X616" s="15" t="s">
        <v>139</v>
      </c>
      <c r="Y616" s="12">
        <v>7</v>
      </c>
      <c r="Z616" s="16">
        <v>16</v>
      </c>
      <c r="AA616" s="16" t="s">
        <v>134</v>
      </c>
      <c r="AB616" s="16" t="s">
        <v>139</v>
      </c>
      <c r="AC616" s="16" t="s">
        <v>121</v>
      </c>
      <c r="AD616" s="16" t="s">
        <v>130</v>
      </c>
      <c r="AE616" s="16">
        <v>1.5575789108296543</v>
      </c>
      <c r="AF616" s="16">
        <v>1.53</v>
      </c>
      <c r="AG616" s="16">
        <v>1.4630159</v>
      </c>
      <c r="AH616" s="16">
        <v>187.44012454770612</v>
      </c>
      <c r="AI616" s="16">
        <v>12.470499999261257</v>
      </c>
      <c r="AJ616" s="16">
        <v>1.2313698453459558</v>
      </c>
      <c r="AK616" s="16">
        <f t="shared" si="52"/>
        <v>10.127339114559561</v>
      </c>
      <c r="AL616" s="10" t="s">
        <v>130</v>
      </c>
      <c r="AM616" s="10">
        <v>7</v>
      </c>
      <c r="AN616" s="10">
        <v>92</v>
      </c>
      <c r="AO616" s="10">
        <v>127</v>
      </c>
      <c r="AP616" s="10">
        <v>35</v>
      </c>
      <c r="AQ616" s="10">
        <v>-109.5</v>
      </c>
      <c r="AR616" s="17">
        <v>6</v>
      </c>
      <c r="AS616" s="10">
        <v>7.08</v>
      </c>
      <c r="AT616" s="16">
        <v>1.5575789108296543</v>
      </c>
      <c r="AU616" s="16">
        <v>13.535049219327535</v>
      </c>
      <c r="AV616" s="16">
        <v>2.2836443201128978</v>
      </c>
      <c r="AW616" s="16">
        <f t="shared" si="53"/>
        <v>5.9269515397469581</v>
      </c>
      <c r="AX616" s="10" t="s">
        <v>130</v>
      </c>
      <c r="AY616" s="10">
        <v>92</v>
      </c>
      <c r="AZ616" s="10">
        <v>127</v>
      </c>
      <c r="BA616" s="10">
        <v>35</v>
      </c>
      <c r="BB616" s="10">
        <v>-109.5</v>
      </c>
      <c r="BC616" s="10">
        <v>6</v>
      </c>
      <c r="BD616" s="16">
        <v>1.5214928354329675</v>
      </c>
      <c r="BE616" s="18">
        <f t="shared" si="54"/>
        <v>1.5395358731313109</v>
      </c>
      <c r="BF616" s="16">
        <v>1.5395358731313109</v>
      </c>
      <c r="BG616" s="16">
        <v>1.5395358731313109</v>
      </c>
      <c r="BH616" s="20">
        <f t="shared" si="55"/>
        <v>-3.6086075396686734E-2</v>
      </c>
      <c r="BI616" s="10">
        <v>-109.5</v>
      </c>
    </row>
    <row r="617" spans="1:61" x14ac:dyDescent="0.25">
      <c r="A617" s="10">
        <v>159</v>
      </c>
      <c r="B617" s="10">
        <v>16</v>
      </c>
      <c r="C617" s="10" t="s">
        <v>134</v>
      </c>
      <c r="D617" s="10">
        <v>493669.952770998</v>
      </c>
      <c r="E617" s="10">
        <v>5180769.34516</v>
      </c>
      <c r="F617" s="10" t="s">
        <v>99</v>
      </c>
      <c r="G617" s="10" t="s">
        <v>139</v>
      </c>
      <c r="H617" s="10">
        <v>4</v>
      </c>
      <c r="I617" s="10" t="s">
        <v>121</v>
      </c>
      <c r="J617" s="10">
        <v>127</v>
      </c>
      <c r="K617" s="10">
        <v>153</v>
      </c>
      <c r="L617" s="10">
        <v>26</v>
      </c>
      <c r="M617" s="10">
        <v>-140</v>
      </c>
      <c r="N617" s="10">
        <v>7</v>
      </c>
      <c r="O617" s="10">
        <v>6.62</v>
      </c>
      <c r="P617" s="11">
        <v>1.6057505970476049</v>
      </c>
      <c r="Q617" s="22">
        <v>1.5983391644850529</v>
      </c>
      <c r="R617" s="12">
        <v>16</v>
      </c>
      <c r="S617" s="12" t="s">
        <v>134</v>
      </c>
      <c r="T617" s="10" t="s">
        <v>99</v>
      </c>
      <c r="U617" s="12">
        <v>26</v>
      </c>
      <c r="V617" s="10">
        <v>1.59</v>
      </c>
      <c r="W617" s="16"/>
      <c r="X617" s="15" t="s">
        <v>139</v>
      </c>
      <c r="Y617" s="12">
        <v>8</v>
      </c>
      <c r="Z617" s="16">
        <v>16</v>
      </c>
      <c r="AA617" s="16" t="s">
        <v>134</v>
      </c>
      <c r="AB617" s="16" t="s">
        <v>139</v>
      </c>
      <c r="AC617" s="16" t="s">
        <v>121</v>
      </c>
      <c r="AD617" s="16" t="s">
        <v>99</v>
      </c>
      <c r="AE617" s="16">
        <v>1.6057505970476049</v>
      </c>
      <c r="AF617" s="16">
        <v>1.59</v>
      </c>
      <c r="AG617" s="16">
        <v>1.5838462</v>
      </c>
      <c r="AH617" s="16">
        <v>229.18964007094385</v>
      </c>
      <c r="AI617" s="16">
        <v>7.617600952106315</v>
      </c>
      <c r="AJ617" s="16">
        <v>1.2183280504296166</v>
      </c>
      <c r="AK617" s="16">
        <f t="shared" si="52"/>
        <v>6.2525039536109634</v>
      </c>
      <c r="AL617" s="10" t="s">
        <v>99</v>
      </c>
      <c r="AM617" s="10">
        <v>6</v>
      </c>
      <c r="AN617" s="10">
        <v>127</v>
      </c>
      <c r="AO617" s="10">
        <v>153</v>
      </c>
      <c r="AP617" s="10">
        <v>26</v>
      </c>
      <c r="AQ617" s="10">
        <v>-140</v>
      </c>
      <c r="AR617" s="17">
        <v>7</v>
      </c>
      <c r="AS617" s="10">
        <v>7.09</v>
      </c>
      <c r="AT617" s="16">
        <v>1.6057505970476049</v>
      </c>
      <c r="AU617" s="16">
        <v>10.150559709164789</v>
      </c>
      <c r="AV617" s="16">
        <v>1.6845929513626421</v>
      </c>
      <c r="AW617" s="16">
        <f t="shared" si="53"/>
        <v>6.0255266418835198</v>
      </c>
      <c r="AX617" s="10" t="s">
        <v>99</v>
      </c>
      <c r="AY617" s="10">
        <v>127</v>
      </c>
      <c r="AZ617" s="10">
        <v>147</v>
      </c>
      <c r="BA617" s="10">
        <v>20</v>
      </c>
      <c r="BB617" s="10">
        <v>-137</v>
      </c>
      <c r="BC617" s="10">
        <v>7</v>
      </c>
      <c r="BD617" s="16">
        <v>1.5909277319225008</v>
      </c>
      <c r="BE617" s="18">
        <f t="shared" si="54"/>
        <v>1.5983391644850529</v>
      </c>
      <c r="BF617" s="16">
        <v>1.5983391644850529</v>
      </c>
      <c r="BG617" s="16">
        <v>1.5983391644850529</v>
      </c>
      <c r="BH617" s="20">
        <f t="shared" si="55"/>
        <v>-1.4822865125104112E-2</v>
      </c>
      <c r="BI617" s="10">
        <v>-137</v>
      </c>
    </row>
    <row r="618" spans="1:61" x14ac:dyDescent="0.25">
      <c r="A618" s="10">
        <v>161</v>
      </c>
      <c r="B618" s="10">
        <v>18</v>
      </c>
      <c r="C618" s="10" t="s">
        <v>134</v>
      </c>
      <c r="D618" s="10">
        <v>493733.751358999</v>
      </c>
      <c r="E618" s="10">
        <v>5180751.3875399902</v>
      </c>
      <c r="F618" s="10" t="s">
        <v>78</v>
      </c>
      <c r="G618" s="10" t="s">
        <v>192</v>
      </c>
      <c r="H618" s="10">
        <v>6</v>
      </c>
      <c r="I618" s="10" t="s">
        <v>86</v>
      </c>
      <c r="J618" s="10">
        <v>0</v>
      </c>
      <c r="K618" s="10">
        <v>10</v>
      </c>
      <c r="L618" s="10">
        <v>10</v>
      </c>
      <c r="M618" s="10">
        <v>-5</v>
      </c>
      <c r="N618" s="10">
        <v>1</v>
      </c>
      <c r="O618" s="10">
        <v>4.75</v>
      </c>
      <c r="P618" s="11">
        <v>1.2350756766043718</v>
      </c>
      <c r="Q618" s="11">
        <v>1.2350756766043718</v>
      </c>
      <c r="R618" s="12">
        <v>18</v>
      </c>
      <c r="S618" s="12" t="s">
        <v>134</v>
      </c>
      <c r="T618" s="10" t="s">
        <v>78</v>
      </c>
      <c r="U618" s="13">
        <v>10</v>
      </c>
      <c r="V618" s="10">
        <v>1.1599999999999999</v>
      </c>
      <c r="W618" s="16"/>
      <c r="X618" s="15" t="s">
        <v>192</v>
      </c>
      <c r="Y618" s="12">
        <v>2</v>
      </c>
      <c r="Z618" s="16">
        <v>18</v>
      </c>
      <c r="AA618" s="16" t="s">
        <v>134</v>
      </c>
      <c r="AB618" s="16" t="s">
        <v>192</v>
      </c>
      <c r="AC618" s="16" t="s">
        <v>86</v>
      </c>
      <c r="AD618" s="16" t="s">
        <v>78</v>
      </c>
      <c r="AE618" s="16">
        <v>1.2350756766043718</v>
      </c>
      <c r="AF618" s="16">
        <v>1.1599999999999999</v>
      </c>
      <c r="AG618" s="16">
        <v>1.1599999999999999</v>
      </c>
      <c r="AH618" s="16">
        <v>12.350756766043718</v>
      </c>
      <c r="AI618" s="16">
        <v>31.405504304695974</v>
      </c>
      <c r="AJ618" s="16">
        <v>2.2667343892720035</v>
      </c>
      <c r="AK618" s="16">
        <f t="shared" si="52"/>
        <v>13.854955593091052</v>
      </c>
      <c r="AL618" s="10" t="s">
        <v>78</v>
      </c>
      <c r="AM618" s="10">
        <v>1</v>
      </c>
      <c r="AN618" s="10" t="s">
        <v>63</v>
      </c>
      <c r="AO618" s="10" t="s">
        <v>64</v>
      </c>
      <c r="AP618" s="10">
        <v>10</v>
      </c>
      <c r="AQ618" s="10">
        <v>-5</v>
      </c>
      <c r="AR618" s="17" t="s">
        <v>65</v>
      </c>
      <c r="AS618" s="10">
        <v>4.88</v>
      </c>
      <c r="AT618" s="18">
        <v>0.87705082267215317</v>
      </c>
      <c r="AU618" s="18">
        <v>38.069386193060886</v>
      </c>
      <c r="AV618" s="18">
        <v>2.4045324877877361</v>
      </c>
      <c r="AW618" s="18">
        <f t="shared" si="53"/>
        <v>15.832344285805933</v>
      </c>
      <c r="AX618" s="19" t="s">
        <v>78</v>
      </c>
      <c r="AY618" s="19">
        <v>0</v>
      </c>
      <c r="AZ618" s="19">
        <v>10</v>
      </c>
      <c r="BA618" s="19">
        <v>10</v>
      </c>
      <c r="BB618" s="19">
        <v>-5</v>
      </c>
      <c r="BC618" s="19">
        <v>1</v>
      </c>
      <c r="BD618" s="18">
        <v>1.177197099352471</v>
      </c>
      <c r="BE618" s="16">
        <f t="shared" si="54"/>
        <v>1.027123961012312</v>
      </c>
      <c r="BF618" s="16">
        <v>0.87705082267215317</v>
      </c>
      <c r="BG618" s="16">
        <v>1.177197099352471</v>
      </c>
      <c r="BH618" s="20">
        <f t="shared" si="55"/>
        <v>0.30014627668031779</v>
      </c>
      <c r="BI618" s="10">
        <v>-5</v>
      </c>
    </row>
    <row r="619" spans="1:61" x14ac:dyDescent="0.25">
      <c r="A619" s="10">
        <v>161</v>
      </c>
      <c r="B619" s="10">
        <v>18</v>
      </c>
      <c r="C619" s="10" t="s">
        <v>134</v>
      </c>
      <c r="D619" s="10">
        <v>493733.751358999</v>
      </c>
      <c r="E619" s="10">
        <v>5180751.3875399902</v>
      </c>
      <c r="F619" s="10" t="s">
        <v>78</v>
      </c>
      <c r="G619" s="10" t="s">
        <v>192</v>
      </c>
      <c r="H619" s="10">
        <v>6</v>
      </c>
      <c r="I619" s="10" t="s">
        <v>86</v>
      </c>
      <c r="J619" s="10">
        <v>10</v>
      </c>
      <c r="K619" s="10">
        <v>20</v>
      </c>
      <c r="L619" s="10">
        <v>10</v>
      </c>
      <c r="M619" s="10">
        <v>-15</v>
      </c>
      <c r="N619" s="10">
        <v>2</v>
      </c>
      <c r="O619" s="10">
        <v>4.9400000000000004</v>
      </c>
      <c r="P619" s="11">
        <v>1.2350756766043718</v>
      </c>
      <c r="Q619" s="11">
        <v>1.2350756766043718</v>
      </c>
      <c r="R619" s="12">
        <v>18</v>
      </c>
      <c r="S619" s="12" t="s">
        <v>134</v>
      </c>
      <c r="T619" s="10" t="s">
        <v>78</v>
      </c>
      <c r="U619" s="13">
        <v>10</v>
      </c>
      <c r="V619" s="16">
        <v>1.1599999999999999</v>
      </c>
      <c r="W619" s="16"/>
      <c r="X619" s="15" t="s">
        <v>192</v>
      </c>
      <c r="Y619" s="12">
        <v>3</v>
      </c>
      <c r="Z619" s="16">
        <v>18</v>
      </c>
      <c r="AA619" s="16" t="s">
        <v>134</v>
      </c>
      <c r="AB619" s="16" t="s">
        <v>192</v>
      </c>
      <c r="AC619" s="16" t="s">
        <v>86</v>
      </c>
      <c r="AD619" s="16" t="s">
        <v>78</v>
      </c>
      <c r="AE619" s="16">
        <v>1.2350756766043718</v>
      </c>
      <c r="AF619" s="16">
        <v>1.1599999999999999</v>
      </c>
      <c r="AG619" s="16">
        <v>1.1599999999999999</v>
      </c>
      <c r="AH619" s="16">
        <v>24.701513532087436</v>
      </c>
      <c r="AI619" s="16">
        <v>29.483726551899569</v>
      </c>
      <c r="AJ619" s="16">
        <v>2.1224775502446129</v>
      </c>
      <c r="AK619" s="16">
        <f t="shared" si="52"/>
        <v>13.891184172243237</v>
      </c>
      <c r="AL619" s="10" t="s">
        <v>78</v>
      </c>
      <c r="AM619" s="10">
        <v>1</v>
      </c>
      <c r="AN619" s="10" t="s">
        <v>64</v>
      </c>
      <c r="AO619" s="10" t="s">
        <v>68</v>
      </c>
      <c r="AP619" s="10">
        <v>10</v>
      </c>
      <c r="AQ619" s="10">
        <v>-15</v>
      </c>
      <c r="AR619" s="17" t="s">
        <v>69</v>
      </c>
      <c r="AS619" s="10">
        <v>5.38</v>
      </c>
      <c r="AT619" s="18">
        <v>1.2640901468709596</v>
      </c>
      <c r="AU619" s="18">
        <v>28.373767436665556</v>
      </c>
      <c r="AV619" s="18">
        <v>2.2695474496921206</v>
      </c>
      <c r="AW619" s="18">
        <f t="shared" si="53"/>
        <v>12.501949426311686</v>
      </c>
      <c r="AX619" s="19" t="s">
        <v>78</v>
      </c>
      <c r="AY619" s="19">
        <v>10</v>
      </c>
      <c r="AZ619" s="19">
        <v>20</v>
      </c>
      <c r="BA619" s="19">
        <v>10</v>
      </c>
      <c r="BB619" s="19">
        <v>-15</v>
      </c>
      <c r="BC619" s="19">
        <v>2</v>
      </c>
      <c r="BD619" s="18">
        <v>1.3082908410819205</v>
      </c>
      <c r="BE619" s="16">
        <f t="shared" si="54"/>
        <v>1.2861904939764401</v>
      </c>
      <c r="BF619" s="16">
        <v>1.2640901468709596</v>
      </c>
      <c r="BG619" s="16">
        <v>1.3082908410819205</v>
      </c>
      <c r="BH619" s="20">
        <f t="shared" si="55"/>
        <v>4.4200694210960956E-2</v>
      </c>
      <c r="BI619" s="10">
        <v>-15</v>
      </c>
    </row>
    <row r="620" spans="1:61" x14ac:dyDescent="0.25">
      <c r="A620" s="10">
        <v>161</v>
      </c>
      <c r="B620" s="10">
        <v>18</v>
      </c>
      <c r="C620" s="10" t="s">
        <v>134</v>
      </c>
      <c r="D620" s="10">
        <v>493733.751358999</v>
      </c>
      <c r="E620" s="10">
        <v>5180751.3875399902</v>
      </c>
      <c r="F620" s="10" t="s">
        <v>78</v>
      </c>
      <c r="G620" s="10" t="s">
        <v>192</v>
      </c>
      <c r="H620" s="10">
        <v>6</v>
      </c>
      <c r="I620" s="10" t="s">
        <v>86</v>
      </c>
      <c r="J620" s="10">
        <v>20</v>
      </c>
      <c r="K620" s="10">
        <v>30</v>
      </c>
      <c r="L620" s="10">
        <v>10</v>
      </c>
      <c r="M620" s="10">
        <v>-25</v>
      </c>
      <c r="N620" s="10">
        <v>3</v>
      </c>
      <c r="O620" s="10">
        <v>5.61</v>
      </c>
      <c r="P620" s="11">
        <v>1.2350756766043718</v>
      </c>
      <c r="Q620" s="11">
        <v>1.2350756766043718</v>
      </c>
      <c r="R620" s="12">
        <v>18</v>
      </c>
      <c r="S620" s="12" t="s">
        <v>134</v>
      </c>
      <c r="T620" s="10" t="s">
        <v>81</v>
      </c>
      <c r="U620" s="21">
        <v>10</v>
      </c>
      <c r="V620" s="16">
        <v>1.1599999999999999</v>
      </c>
      <c r="W620" s="16"/>
      <c r="X620" s="15" t="s">
        <v>192</v>
      </c>
      <c r="Y620" s="12">
        <v>4</v>
      </c>
      <c r="Z620" s="16">
        <v>18</v>
      </c>
      <c r="AA620" s="16" t="s">
        <v>134</v>
      </c>
      <c r="AB620" s="16" t="s">
        <v>192</v>
      </c>
      <c r="AC620" s="16" t="s">
        <v>86</v>
      </c>
      <c r="AD620" s="16" t="s">
        <v>81</v>
      </c>
      <c r="AE620" s="16">
        <v>1.2350756766043718</v>
      </c>
      <c r="AF620" s="16">
        <v>1.1599999999999999</v>
      </c>
      <c r="AG620" s="16">
        <v>1.1599999999999999</v>
      </c>
      <c r="AH620" s="16">
        <v>37.052270298131155</v>
      </c>
      <c r="AI620" s="16">
        <v>0</v>
      </c>
      <c r="AJ620" s="16">
        <v>0</v>
      </c>
      <c r="AK620" s="16" t="e">
        <f t="shared" si="52"/>
        <v>#DIV/0!</v>
      </c>
      <c r="AL620" s="10" t="s">
        <v>81</v>
      </c>
      <c r="AM620" s="10">
        <v>2</v>
      </c>
      <c r="AN620" s="10" t="s">
        <v>68</v>
      </c>
      <c r="AO620" s="10" t="s">
        <v>70</v>
      </c>
      <c r="AP620" s="10">
        <v>10</v>
      </c>
      <c r="AQ620" s="10">
        <v>-25</v>
      </c>
      <c r="AR620" s="17" t="s">
        <v>71</v>
      </c>
      <c r="AS620" s="10">
        <v>5.92</v>
      </c>
      <c r="AT620" s="18">
        <v>1.2350756766043718</v>
      </c>
      <c r="AU620" s="18">
        <v>24.974465256617005</v>
      </c>
      <c r="AV620" s="18">
        <v>2.0151494739476932</v>
      </c>
      <c r="AW620" s="18">
        <f t="shared" si="53"/>
        <v>12.393356214758519</v>
      </c>
      <c r="AX620" s="19" t="s">
        <v>81</v>
      </c>
      <c r="AY620" s="19">
        <v>20</v>
      </c>
      <c r="AZ620" s="19">
        <v>30</v>
      </c>
      <c r="BA620" s="19">
        <v>10</v>
      </c>
      <c r="BB620" s="19">
        <v>-25</v>
      </c>
      <c r="BC620" s="19">
        <v>3</v>
      </c>
      <c r="BD620" s="18">
        <v>1.2751204192176719</v>
      </c>
      <c r="BE620" s="16">
        <f t="shared" si="54"/>
        <v>1.2550980479110219</v>
      </c>
      <c r="BF620" s="16">
        <v>1.2350756766043718</v>
      </c>
      <c r="BG620" s="16">
        <v>1.2751204192176719</v>
      </c>
      <c r="BH620" s="20">
        <f t="shared" si="55"/>
        <v>4.0044742613300155E-2</v>
      </c>
      <c r="BI620" s="10">
        <v>-25</v>
      </c>
    </row>
    <row r="621" spans="1:61" x14ac:dyDescent="0.25">
      <c r="A621" s="10">
        <v>161</v>
      </c>
      <c r="B621" s="10">
        <v>18</v>
      </c>
      <c r="C621" s="10" t="s">
        <v>134</v>
      </c>
      <c r="D621" s="10">
        <v>493733.751358999</v>
      </c>
      <c r="E621" s="10">
        <v>5180751.3875399902</v>
      </c>
      <c r="F621" s="10" t="s">
        <v>82</v>
      </c>
      <c r="G621" s="10" t="s">
        <v>192</v>
      </c>
      <c r="H621" s="10">
        <v>6</v>
      </c>
      <c r="I621" s="10" t="s">
        <v>86</v>
      </c>
      <c r="J621" s="10">
        <v>23</v>
      </c>
      <c r="K621" s="10">
        <v>65</v>
      </c>
      <c r="L621" s="10">
        <v>42</v>
      </c>
      <c r="M621" s="10">
        <v>-44</v>
      </c>
      <c r="N621" s="10">
        <v>4</v>
      </c>
      <c r="O621" s="10">
        <v>5.63</v>
      </c>
      <c r="P621" s="11">
        <v>0</v>
      </c>
      <c r="Q621" s="22">
        <v>1.1816670268027276</v>
      </c>
      <c r="R621" s="12"/>
      <c r="S621" s="12"/>
      <c r="U621" s="21"/>
      <c r="V621" s="16"/>
      <c r="W621" s="16"/>
      <c r="X621" s="15"/>
      <c r="Y621" s="12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>
        <v>0</v>
      </c>
      <c r="AJ621" s="16">
        <v>0</v>
      </c>
      <c r="AK621" s="16" t="e">
        <f t="shared" si="52"/>
        <v>#DIV/0!</v>
      </c>
      <c r="AL621" s="10" t="s">
        <v>82</v>
      </c>
      <c r="AM621" s="10">
        <v>2</v>
      </c>
      <c r="AN621" s="10">
        <v>30</v>
      </c>
      <c r="AO621" s="10">
        <v>65</v>
      </c>
      <c r="AP621" s="10">
        <v>35</v>
      </c>
      <c r="AQ621" s="10">
        <v>-47.5</v>
      </c>
      <c r="AR621" s="17">
        <v>4</v>
      </c>
      <c r="AS621" s="10">
        <v>5.64</v>
      </c>
      <c r="AT621" s="16">
        <v>1.1881157173110044</v>
      </c>
      <c r="AU621" s="16">
        <v>72.372880804282516</v>
      </c>
      <c r="AV621" s="16">
        <v>6.0271922223469945</v>
      </c>
      <c r="AW621" s="16">
        <f t="shared" si="53"/>
        <v>12.00772733544915</v>
      </c>
      <c r="AX621" s="10" t="s">
        <v>82</v>
      </c>
      <c r="AY621" s="10">
        <v>30</v>
      </c>
      <c r="AZ621" s="10">
        <v>65</v>
      </c>
      <c r="BA621" s="10">
        <v>35</v>
      </c>
      <c r="BB621" s="10">
        <v>-47.5</v>
      </c>
      <c r="BC621" s="10">
        <v>4</v>
      </c>
      <c r="BD621" s="16">
        <v>1.175218336294451</v>
      </c>
      <c r="BE621" s="18">
        <f t="shared" si="54"/>
        <v>1.1816670268027276</v>
      </c>
      <c r="BF621" s="16">
        <v>1.1816670268027276</v>
      </c>
      <c r="BG621" s="16">
        <v>1.1816670268027276</v>
      </c>
      <c r="BH621" s="20">
        <f t="shared" si="55"/>
        <v>-1.2897381016553355E-2</v>
      </c>
      <c r="BI621" s="10">
        <v>-47.5</v>
      </c>
    </row>
    <row r="622" spans="1:61" x14ac:dyDescent="0.25">
      <c r="A622" s="10">
        <v>161</v>
      </c>
      <c r="B622" s="10">
        <v>18</v>
      </c>
      <c r="C622" s="10" t="s">
        <v>134</v>
      </c>
      <c r="D622" s="10">
        <v>493733.751358999</v>
      </c>
      <c r="E622" s="10">
        <v>5180751.3875399902</v>
      </c>
      <c r="F622" s="10" t="s">
        <v>83</v>
      </c>
      <c r="G622" s="10" t="s">
        <v>192</v>
      </c>
      <c r="H622" s="10">
        <v>6</v>
      </c>
      <c r="I622" s="10" t="s">
        <v>86</v>
      </c>
      <c r="J622" s="10">
        <v>65</v>
      </c>
      <c r="K622" s="10">
        <v>103</v>
      </c>
      <c r="L622" s="10">
        <v>38</v>
      </c>
      <c r="M622" s="10">
        <v>-84</v>
      </c>
      <c r="N622" s="10">
        <v>5</v>
      </c>
      <c r="O622" s="10">
        <v>6.09</v>
      </c>
      <c r="P622" s="11">
        <v>1.2</v>
      </c>
      <c r="Q622" s="22">
        <v>1.0542744965174529</v>
      </c>
      <c r="R622" s="13">
        <v>18</v>
      </c>
      <c r="S622" s="13" t="s">
        <v>134</v>
      </c>
      <c r="T622" s="10" t="s">
        <v>83</v>
      </c>
      <c r="U622" s="12">
        <v>73</v>
      </c>
      <c r="V622" s="16">
        <v>1.4341095890410958</v>
      </c>
      <c r="W622" s="16"/>
      <c r="X622" s="15" t="s">
        <v>192</v>
      </c>
      <c r="Y622" s="12">
        <v>5</v>
      </c>
      <c r="Z622" s="16">
        <v>18</v>
      </c>
      <c r="AA622" s="16" t="s">
        <v>134</v>
      </c>
      <c r="AB622" s="16" t="s">
        <v>192</v>
      </c>
      <c r="AC622" s="16" t="s">
        <v>86</v>
      </c>
      <c r="AD622" s="16" t="s">
        <v>83</v>
      </c>
      <c r="AE622" s="16">
        <v>1.2</v>
      </c>
      <c r="AF622" s="16">
        <v>1.4341095890410958</v>
      </c>
      <c r="AG622" s="16">
        <v>1.3834109999999999</v>
      </c>
      <c r="AH622" s="16">
        <v>124.65227029813116</v>
      </c>
      <c r="AI622" s="16">
        <v>48.062587541902239</v>
      </c>
      <c r="AJ622" s="16">
        <v>4.512249519043789</v>
      </c>
      <c r="AK622" s="16">
        <f t="shared" si="52"/>
        <v>10.651580179477175</v>
      </c>
      <c r="AL622" s="10" t="s">
        <v>83</v>
      </c>
      <c r="AM622" s="10">
        <v>3</v>
      </c>
      <c r="AN622" s="10">
        <v>65</v>
      </c>
      <c r="AO622" s="10">
        <v>103</v>
      </c>
      <c r="AP622" s="10">
        <v>38</v>
      </c>
      <c r="AQ622" s="10">
        <v>-84</v>
      </c>
      <c r="AR622" s="17">
        <v>5</v>
      </c>
      <c r="AS622" s="10">
        <v>6.16</v>
      </c>
      <c r="AT622" s="16">
        <v>0.99089780241198877</v>
      </c>
      <c r="AU622" s="16">
        <v>42.138721765811745</v>
      </c>
      <c r="AV622" s="16">
        <v>4.0854716393446289</v>
      </c>
      <c r="AW622" s="16">
        <f t="shared" si="53"/>
        <v>10.314285714285715</v>
      </c>
      <c r="AX622" s="10" t="s">
        <v>83</v>
      </c>
      <c r="AY622" s="10">
        <v>65</v>
      </c>
      <c r="AZ622" s="10">
        <v>103</v>
      </c>
      <c r="BA622" s="10">
        <v>38</v>
      </c>
      <c r="BB622" s="10">
        <v>-84</v>
      </c>
      <c r="BC622" s="10">
        <v>5</v>
      </c>
      <c r="BD622" s="16">
        <v>1.117651190622917</v>
      </c>
      <c r="BE622" s="18">
        <f t="shared" si="54"/>
        <v>1.0542744965174529</v>
      </c>
      <c r="BF622" s="16">
        <v>1.0542744965174529</v>
      </c>
      <c r="BG622" s="16">
        <v>1.0542744965174529</v>
      </c>
      <c r="BH622" s="20">
        <f t="shared" si="55"/>
        <v>0.12675338821092819</v>
      </c>
      <c r="BI622" s="10">
        <v>-84</v>
      </c>
    </row>
    <row r="623" spans="1:61" x14ac:dyDescent="0.25">
      <c r="A623" s="10">
        <v>161</v>
      </c>
      <c r="B623" s="10">
        <v>18</v>
      </c>
      <c r="C623" s="10" t="s">
        <v>134</v>
      </c>
      <c r="D623" s="10">
        <v>493733.751358999</v>
      </c>
      <c r="E623" s="10">
        <v>5180751.3875399902</v>
      </c>
      <c r="F623" s="10" t="s">
        <v>87</v>
      </c>
      <c r="G623" s="10" t="s">
        <v>192</v>
      </c>
      <c r="H623" s="10">
        <v>6</v>
      </c>
      <c r="I623" s="10" t="s">
        <v>86</v>
      </c>
      <c r="J623" s="10">
        <v>103</v>
      </c>
      <c r="K623" s="10">
        <v>122</v>
      </c>
      <c r="L623" s="10">
        <v>19</v>
      </c>
      <c r="M623" s="10">
        <v>-112.5</v>
      </c>
      <c r="N623" s="10">
        <v>6</v>
      </c>
      <c r="O623" s="10">
        <v>6.33</v>
      </c>
      <c r="P623" s="11">
        <v>1.1582462777593561</v>
      </c>
      <c r="Q623" s="22">
        <v>1.2353264296355198</v>
      </c>
      <c r="R623" s="12">
        <v>18</v>
      </c>
      <c r="S623" s="12" t="s">
        <v>134</v>
      </c>
      <c r="T623" s="10" t="s">
        <v>87</v>
      </c>
      <c r="U623" s="12">
        <v>19</v>
      </c>
      <c r="V623" s="16">
        <v>1.6</v>
      </c>
      <c r="W623" s="16"/>
      <c r="X623" s="15" t="s">
        <v>192</v>
      </c>
      <c r="Y623" s="12">
        <v>6</v>
      </c>
      <c r="Z623" s="16">
        <v>18</v>
      </c>
      <c r="AA623" s="16" t="s">
        <v>134</v>
      </c>
      <c r="AB623" s="16" t="s">
        <v>192</v>
      </c>
      <c r="AC623" s="16" t="s">
        <v>86</v>
      </c>
      <c r="AD623" s="16" t="s">
        <v>87</v>
      </c>
      <c r="AE623" s="16">
        <v>1.1582462777593561</v>
      </c>
      <c r="AF623" s="16">
        <v>1.6</v>
      </c>
      <c r="AG623" s="16">
        <v>1.4750000000000001</v>
      </c>
      <c r="AH623" s="16">
        <v>146.65894957555892</v>
      </c>
      <c r="AI623" s="16">
        <v>14.564042313986871</v>
      </c>
      <c r="AJ623" s="16">
        <v>1.6696065138507048</v>
      </c>
      <c r="AK623" s="16">
        <f t="shared" si="52"/>
        <v>8.7230387478526445</v>
      </c>
      <c r="AL623" s="10" t="s">
        <v>87</v>
      </c>
      <c r="AM623" s="10">
        <v>10</v>
      </c>
      <c r="AN623" s="10">
        <v>103</v>
      </c>
      <c r="AO623" s="10">
        <v>122</v>
      </c>
      <c r="AP623" s="10">
        <v>19</v>
      </c>
      <c r="AQ623" s="10">
        <v>-112.5</v>
      </c>
      <c r="AR623" s="17">
        <v>6</v>
      </c>
      <c r="AS623" s="10">
        <v>6.52</v>
      </c>
      <c r="AT623" s="16">
        <v>1.1582462777593561</v>
      </c>
      <c r="AU623" s="16">
        <v>8.6455440209302719</v>
      </c>
      <c r="AV623" s="16">
        <v>1.0039447086362547</v>
      </c>
      <c r="AW623" s="16">
        <f t="shared" si="53"/>
        <v>8.6115738711091616</v>
      </c>
      <c r="AX623" s="10" t="s">
        <v>87</v>
      </c>
      <c r="AY623" s="10">
        <v>103</v>
      </c>
      <c r="AZ623" s="10">
        <v>115</v>
      </c>
      <c r="BA623" s="10">
        <v>12</v>
      </c>
      <c r="BB623" s="10">
        <v>-109</v>
      </c>
      <c r="BC623" s="10">
        <v>6</v>
      </c>
      <c r="BD623" s="16">
        <v>1.3124065815116837</v>
      </c>
      <c r="BE623" s="18">
        <f t="shared" si="54"/>
        <v>1.2353264296355198</v>
      </c>
      <c r="BF623" s="16">
        <v>1.2353264296355198</v>
      </c>
      <c r="BG623" s="16">
        <v>1.2353264296355198</v>
      </c>
      <c r="BH623" s="20">
        <f t="shared" si="55"/>
        <v>0.15416030375232759</v>
      </c>
      <c r="BI623" s="10">
        <v>-109</v>
      </c>
    </row>
    <row r="624" spans="1:61" x14ac:dyDescent="0.25">
      <c r="A624" s="10">
        <v>161</v>
      </c>
      <c r="B624" s="10">
        <v>18</v>
      </c>
      <c r="C624" s="10" t="s">
        <v>134</v>
      </c>
      <c r="D624" s="10">
        <v>493733.751358999</v>
      </c>
      <c r="E624" s="10">
        <v>5180751.3875399902</v>
      </c>
      <c r="F624" s="10" t="s">
        <v>88</v>
      </c>
      <c r="G624" s="10" t="s">
        <v>192</v>
      </c>
      <c r="H624" s="10">
        <v>6</v>
      </c>
      <c r="I624" s="10" t="s">
        <v>86</v>
      </c>
      <c r="J624" s="10">
        <v>122</v>
      </c>
      <c r="K624" s="10">
        <v>142</v>
      </c>
      <c r="L624" s="10">
        <v>20</v>
      </c>
      <c r="M624" s="10">
        <v>-132</v>
      </c>
      <c r="N624" s="10">
        <v>7</v>
      </c>
      <c r="O624" s="10">
        <v>6.1</v>
      </c>
      <c r="P624" s="11">
        <v>1.6773053453860265</v>
      </c>
      <c r="Q624" s="22">
        <v>1.6323136115645507</v>
      </c>
      <c r="R624" s="12">
        <v>18</v>
      </c>
      <c r="S624" s="12" t="s">
        <v>134</v>
      </c>
      <c r="T624" s="10" t="s">
        <v>88</v>
      </c>
      <c r="U624" s="12">
        <v>20</v>
      </c>
      <c r="V624" s="16">
        <v>1.6</v>
      </c>
      <c r="W624" s="16"/>
      <c r="X624" s="15" t="s">
        <v>192</v>
      </c>
      <c r="Y624" s="12">
        <v>7</v>
      </c>
      <c r="Z624" s="16">
        <v>18</v>
      </c>
      <c r="AA624" s="16" t="s">
        <v>134</v>
      </c>
      <c r="AB624" s="16" t="s">
        <v>192</v>
      </c>
      <c r="AC624" s="16" t="s">
        <v>86</v>
      </c>
      <c r="AD624" s="16" t="s">
        <v>88</v>
      </c>
      <c r="AE624" s="16">
        <v>1.6773053453860265</v>
      </c>
      <c r="AF624" s="16">
        <v>1.6</v>
      </c>
      <c r="AG624" s="16">
        <v>1.5425</v>
      </c>
      <c r="AH624" s="16">
        <v>180.20505648327946</v>
      </c>
      <c r="AI624" s="16">
        <v>10.3679621994382</v>
      </c>
      <c r="AJ624" s="16">
        <v>1.0627242279449158</v>
      </c>
      <c r="AK624" s="16">
        <f t="shared" si="52"/>
        <v>9.7560231777981095</v>
      </c>
      <c r="AL624" s="10" t="s">
        <v>88</v>
      </c>
      <c r="AM624" s="10">
        <v>10</v>
      </c>
      <c r="AN624" s="10">
        <v>122</v>
      </c>
      <c r="AO624" s="10">
        <v>142</v>
      </c>
      <c r="AP624" s="10">
        <v>20</v>
      </c>
      <c r="AQ624" s="10">
        <v>-132</v>
      </c>
      <c r="AR624" s="17">
        <v>7</v>
      </c>
      <c r="AS624" s="10">
        <v>6.22</v>
      </c>
      <c r="AT624" s="16">
        <v>1.6773053453860265</v>
      </c>
      <c r="AU624" s="16">
        <v>12.230910578554903</v>
      </c>
      <c r="AV624" s="16">
        <v>1.9688210144141178</v>
      </c>
      <c r="AW624" s="16">
        <f t="shared" si="53"/>
        <v>6.2123019253705909</v>
      </c>
      <c r="AX624" s="10" t="s">
        <v>88</v>
      </c>
      <c r="AY624" s="10">
        <v>115</v>
      </c>
      <c r="AZ624" s="10">
        <v>135</v>
      </c>
      <c r="BA624" s="10">
        <v>20</v>
      </c>
      <c r="BB624" s="10">
        <v>-125</v>
      </c>
      <c r="BC624" s="10">
        <v>7</v>
      </c>
      <c r="BD624" s="16">
        <v>1.5873218777430749</v>
      </c>
      <c r="BE624" s="18">
        <f t="shared" si="54"/>
        <v>1.6323136115645507</v>
      </c>
      <c r="BF624" s="16">
        <v>1.6323136115645507</v>
      </c>
      <c r="BG624" s="16">
        <v>1.6323136115645507</v>
      </c>
      <c r="BH624" s="20">
        <f t="shared" si="55"/>
        <v>-8.998346764295162E-2</v>
      </c>
      <c r="BI624" s="10">
        <v>-125</v>
      </c>
    </row>
    <row r="625" spans="1:61" x14ac:dyDescent="0.25">
      <c r="A625" s="10">
        <v>161</v>
      </c>
      <c r="B625" s="10">
        <v>18</v>
      </c>
      <c r="C625" s="10" t="s">
        <v>134</v>
      </c>
      <c r="D625" s="10">
        <v>493733.751358999</v>
      </c>
      <c r="E625" s="10">
        <v>5180751.3875399902</v>
      </c>
      <c r="F625" s="10" t="s">
        <v>76</v>
      </c>
      <c r="G625" s="10" t="s">
        <v>192</v>
      </c>
      <c r="H625" s="10">
        <v>6</v>
      </c>
      <c r="I625" s="10" t="s">
        <v>86</v>
      </c>
      <c r="J625" s="10">
        <v>142</v>
      </c>
      <c r="K625" s="10">
        <v>153</v>
      </c>
      <c r="L625" s="10">
        <v>11</v>
      </c>
      <c r="M625" s="10">
        <v>-147.5</v>
      </c>
      <c r="N625" s="10">
        <v>8</v>
      </c>
      <c r="O625" s="10">
        <v>5.89</v>
      </c>
      <c r="P625" s="11">
        <v>1.62050050006849</v>
      </c>
      <c r="Q625" s="22">
        <v>1.6548671929025383</v>
      </c>
      <c r="R625" s="12">
        <v>18</v>
      </c>
      <c r="S625" s="12" t="s">
        <v>134</v>
      </c>
      <c r="T625" s="10" t="s">
        <v>76</v>
      </c>
      <c r="U625" s="12">
        <v>11</v>
      </c>
      <c r="V625" s="10">
        <v>1.65</v>
      </c>
      <c r="W625" s="16"/>
      <c r="X625" s="15" t="s">
        <v>192</v>
      </c>
      <c r="Y625" s="12">
        <v>8</v>
      </c>
      <c r="Z625" s="16">
        <v>18</v>
      </c>
      <c r="AA625" s="16" t="s">
        <v>134</v>
      </c>
      <c r="AB625" s="16" t="s">
        <v>192</v>
      </c>
      <c r="AC625" s="16" t="s">
        <v>86</v>
      </c>
      <c r="AD625" s="16" t="s">
        <v>76</v>
      </c>
      <c r="AE625" s="16">
        <v>1.62050050006849</v>
      </c>
      <c r="AF625" s="16">
        <v>1.65</v>
      </c>
      <c r="AG625" s="16">
        <v>1.6356896999999999</v>
      </c>
      <c r="AH625" s="16">
        <v>198.03056198403286</v>
      </c>
      <c r="AI625" s="16">
        <v>4.8613778960930363</v>
      </c>
      <c r="AJ625" s="16">
        <v>0.61387263212757193</v>
      </c>
      <c r="AK625" s="16">
        <f t="shared" si="52"/>
        <v>7.9191963310766544</v>
      </c>
      <c r="AL625" s="10" t="s">
        <v>76</v>
      </c>
      <c r="AM625" s="10">
        <v>7</v>
      </c>
      <c r="AN625" s="10">
        <v>142</v>
      </c>
      <c r="AO625" s="10">
        <v>153</v>
      </c>
      <c r="AP625" s="10">
        <v>11</v>
      </c>
      <c r="AQ625" s="10">
        <v>-147.5</v>
      </c>
      <c r="AR625" s="17">
        <v>8</v>
      </c>
      <c r="AS625" s="10">
        <v>6.12</v>
      </c>
      <c r="AT625" s="16">
        <v>1.62050050006849</v>
      </c>
      <c r="AU625" s="16">
        <v>6.8859927749410348</v>
      </c>
      <c r="AV625" s="16">
        <v>1.2328119604321044</v>
      </c>
      <c r="AW625" s="16">
        <f t="shared" si="53"/>
        <v>5.5855986119144019</v>
      </c>
      <c r="AX625" s="10" t="s">
        <v>76</v>
      </c>
      <c r="AY625" s="10">
        <v>135</v>
      </c>
      <c r="AZ625" s="10">
        <v>153</v>
      </c>
      <c r="BA625" s="10">
        <v>18</v>
      </c>
      <c r="BB625" s="10">
        <v>-144</v>
      </c>
      <c r="BC625" s="10">
        <v>8</v>
      </c>
      <c r="BD625" s="16">
        <v>1.6892338857365863</v>
      </c>
      <c r="BE625" s="18">
        <f t="shared" si="54"/>
        <v>1.6548671929025383</v>
      </c>
      <c r="BF625" s="16">
        <v>1.6548671929025383</v>
      </c>
      <c r="BG625" s="16">
        <v>1.6548671929025383</v>
      </c>
      <c r="BH625" s="20">
        <f t="shared" si="55"/>
        <v>6.8733385668096281E-2</v>
      </c>
      <c r="BI625" s="10">
        <v>-144</v>
      </c>
    </row>
    <row r="626" spans="1:61" x14ac:dyDescent="0.25">
      <c r="A626" s="10">
        <v>163</v>
      </c>
      <c r="B626" s="10">
        <v>20</v>
      </c>
      <c r="C626" s="10" t="s">
        <v>134</v>
      </c>
      <c r="D626" s="10">
        <v>493797.58500899799</v>
      </c>
      <c r="E626" s="10">
        <v>5180766.9894599803</v>
      </c>
      <c r="F626" s="10" t="s">
        <v>78</v>
      </c>
      <c r="G626" s="10" t="s">
        <v>139</v>
      </c>
      <c r="H626" s="10">
        <v>4</v>
      </c>
      <c r="I626" s="10" t="s">
        <v>120</v>
      </c>
      <c r="J626" s="10">
        <v>0</v>
      </c>
      <c r="K626" s="10">
        <v>10</v>
      </c>
      <c r="L626" s="10">
        <v>10</v>
      </c>
      <c r="M626" s="10">
        <v>-5</v>
      </c>
      <c r="N626" s="10">
        <v>1</v>
      </c>
      <c r="O626" s="10">
        <v>5.25</v>
      </c>
      <c r="P626" s="11">
        <v>1.2187508827405189</v>
      </c>
      <c r="Q626" s="11">
        <v>1.2187508827405189</v>
      </c>
      <c r="R626" s="12">
        <v>20</v>
      </c>
      <c r="S626" s="12" t="s">
        <v>134</v>
      </c>
      <c r="T626" s="10" t="s">
        <v>78</v>
      </c>
      <c r="U626" s="13">
        <v>10</v>
      </c>
      <c r="V626" s="10">
        <v>1.1599999999999999</v>
      </c>
      <c r="W626" s="16"/>
      <c r="X626" s="15" t="s">
        <v>139</v>
      </c>
      <c r="Y626" s="12">
        <v>2</v>
      </c>
      <c r="Z626" s="16">
        <v>20</v>
      </c>
      <c r="AA626" s="16" t="s">
        <v>134</v>
      </c>
      <c r="AB626" s="16" t="s">
        <v>139</v>
      </c>
      <c r="AC626" s="16" t="s">
        <v>120</v>
      </c>
      <c r="AD626" s="16" t="s">
        <v>78</v>
      </c>
      <c r="AE626" s="16">
        <v>1.2187508827405189</v>
      </c>
      <c r="AF626" s="16">
        <v>1.1599999999999999</v>
      </c>
      <c r="AG626" s="16">
        <v>1.1472807</v>
      </c>
      <c r="AH626" s="16">
        <v>12.187508827405189</v>
      </c>
      <c r="AI626" s="16">
        <v>24.020361147932888</v>
      </c>
      <c r="AJ626" s="16">
        <v>1.7491512669091929</v>
      </c>
      <c r="AK626" s="16">
        <f t="shared" si="52"/>
        <v>13.732580824972128</v>
      </c>
      <c r="AL626" s="10" t="s">
        <v>78</v>
      </c>
      <c r="AM626" s="10">
        <v>1</v>
      </c>
      <c r="AN626" s="10" t="s">
        <v>63</v>
      </c>
      <c r="AO626" s="10" t="s">
        <v>64</v>
      </c>
      <c r="AP626" s="10">
        <v>10</v>
      </c>
      <c r="AQ626" s="10">
        <v>-5</v>
      </c>
      <c r="AR626" s="17" t="s">
        <v>65</v>
      </c>
      <c r="AS626" s="10">
        <v>4.9400000000000004</v>
      </c>
      <c r="AT626" s="18">
        <v>1.0571888627974506</v>
      </c>
      <c r="AU626" s="18">
        <v>38.34095188536233</v>
      </c>
      <c r="AV626" s="18">
        <v>2.3602821871158444</v>
      </c>
      <c r="AW626" s="18">
        <f t="shared" si="53"/>
        <v>16.244223718102621</v>
      </c>
      <c r="AX626" s="19" t="s">
        <v>78</v>
      </c>
      <c r="AY626" s="19">
        <v>0</v>
      </c>
      <c r="AZ626" s="19">
        <v>10</v>
      </c>
      <c r="BA626" s="19">
        <v>10</v>
      </c>
      <c r="BB626" s="19">
        <v>-5</v>
      </c>
      <c r="BC626" s="19">
        <v>1</v>
      </c>
      <c r="BD626" s="18">
        <v>1.2485664378848562</v>
      </c>
      <c r="BE626" s="16">
        <f t="shared" si="54"/>
        <v>1.1528776503411535</v>
      </c>
      <c r="BF626" s="16">
        <v>1.0571888627974506</v>
      </c>
      <c r="BG626" s="16">
        <v>1.2485664378848562</v>
      </c>
      <c r="BH626" s="20">
        <f t="shared" si="55"/>
        <v>0.1913775750874056</v>
      </c>
      <c r="BI626" s="10">
        <v>-5</v>
      </c>
    </row>
    <row r="627" spans="1:61" x14ac:dyDescent="0.25">
      <c r="A627" s="10">
        <v>163</v>
      </c>
      <c r="B627" s="10">
        <v>20</v>
      </c>
      <c r="C627" s="10" t="s">
        <v>134</v>
      </c>
      <c r="D627" s="10">
        <v>493797.58500899799</v>
      </c>
      <c r="E627" s="10">
        <v>5180766.9894599803</v>
      </c>
      <c r="F627" s="10" t="s">
        <v>103</v>
      </c>
      <c r="G627" s="10" t="s">
        <v>139</v>
      </c>
      <c r="H627" s="10">
        <v>4</v>
      </c>
      <c r="I627" s="10" t="s">
        <v>120</v>
      </c>
      <c r="J627" s="10">
        <v>10</v>
      </c>
      <c r="K627" s="10">
        <v>20</v>
      </c>
      <c r="L627" s="10">
        <v>10</v>
      </c>
      <c r="M627" s="10">
        <v>-15</v>
      </c>
      <c r="N627" s="10">
        <v>2</v>
      </c>
      <c r="O627" s="10">
        <v>5.35</v>
      </c>
      <c r="P627" s="11">
        <v>1.2187508827405189</v>
      </c>
      <c r="Q627" s="11">
        <v>1.2187508827405189</v>
      </c>
      <c r="R627" s="12">
        <v>20</v>
      </c>
      <c r="S627" s="12" t="s">
        <v>134</v>
      </c>
      <c r="T627" s="10" t="s">
        <v>102</v>
      </c>
      <c r="U627" s="21">
        <v>10</v>
      </c>
      <c r="V627" s="16">
        <v>1.1599999999999999</v>
      </c>
      <c r="W627" s="16"/>
      <c r="X627" s="15" t="s">
        <v>139</v>
      </c>
      <c r="Y627" s="12">
        <v>3</v>
      </c>
      <c r="Z627" s="16">
        <v>20</v>
      </c>
      <c r="AA627" s="16" t="s">
        <v>134</v>
      </c>
      <c r="AB627" s="16" t="s">
        <v>139</v>
      </c>
      <c r="AC627" s="16" t="s">
        <v>120</v>
      </c>
      <c r="AD627" s="16" t="s">
        <v>102</v>
      </c>
      <c r="AE627" s="16">
        <v>1.2187508827405189</v>
      </c>
      <c r="AF627" s="16">
        <v>1.1599999999999999</v>
      </c>
      <c r="AG627" s="16">
        <v>1.1659999999999999</v>
      </c>
      <c r="AH627" s="16">
        <v>24.375017654810378</v>
      </c>
      <c r="AI627" s="16">
        <v>26.2616440212927</v>
      </c>
      <c r="AJ627" s="16">
        <v>1.8378763311727022</v>
      </c>
      <c r="AK627" s="16">
        <f t="shared" si="52"/>
        <v>14.289124668435015</v>
      </c>
      <c r="AL627" s="10" t="s">
        <v>102</v>
      </c>
      <c r="AM627" s="10">
        <v>2</v>
      </c>
      <c r="AN627" s="10" t="s">
        <v>64</v>
      </c>
      <c r="AO627" s="10" t="s">
        <v>68</v>
      </c>
      <c r="AP627" s="10">
        <v>10</v>
      </c>
      <c r="AQ627" s="10">
        <v>-15</v>
      </c>
      <c r="AR627" s="17" t="s">
        <v>69</v>
      </c>
      <c r="AS627" s="10">
        <v>5.3</v>
      </c>
      <c r="AT627" s="18">
        <v>1.316251081050051</v>
      </c>
      <c r="AU627" s="18">
        <v>24.877145431845964</v>
      </c>
      <c r="AV627" s="18">
        <v>2.0686201989782602</v>
      </c>
      <c r="AW627" s="18">
        <f t="shared" si="53"/>
        <v>12.025960804275897</v>
      </c>
      <c r="AX627" s="19" t="s">
        <v>102</v>
      </c>
      <c r="AY627" s="19">
        <v>10</v>
      </c>
      <c r="AZ627" s="19">
        <v>20</v>
      </c>
      <c r="BA627" s="19">
        <v>10</v>
      </c>
      <c r="BB627" s="19">
        <v>-15</v>
      </c>
      <c r="BC627" s="19">
        <v>2</v>
      </c>
      <c r="BD627" s="18">
        <v>1.36810346348607</v>
      </c>
      <c r="BE627" s="16">
        <f t="shared" si="54"/>
        <v>1.3421772722680605</v>
      </c>
      <c r="BF627" s="16">
        <v>1.316251081050051</v>
      </c>
      <c r="BG627" s="16">
        <v>1.36810346348607</v>
      </c>
      <c r="BH627" s="20">
        <f t="shared" si="55"/>
        <v>5.1852382436019084E-2</v>
      </c>
      <c r="BI627" s="10">
        <v>-15</v>
      </c>
    </row>
    <row r="628" spans="1:61" x14ac:dyDescent="0.25">
      <c r="A628" s="10">
        <v>163</v>
      </c>
      <c r="B628" s="10">
        <v>20</v>
      </c>
      <c r="C628" s="10" t="s">
        <v>134</v>
      </c>
      <c r="D628" s="10">
        <v>493797.58500899799</v>
      </c>
      <c r="E628" s="10">
        <v>5180766.9894599803</v>
      </c>
      <c r="F628" s="10" t="s">
        <v>103</v>
      </c>
      <c r="G628" s="10" t="s">
        <v>139</v>
      </c>
      <c r="H628" s="10">
        <v>4</v>
      </c>
      <c r="I628" s="10" t="s">
        <v>120</v>
      </c>
      <c r="J628" s="10">
        <v>20</v>
      </c>
      <c r="K628" s="10">
        <v>30</v>
      </c>
      <c r="L628" s="10">
        <v>10</v>
      </c>
      <c r="M628" s="10">
        <v>-25</v>
      </c>
      <c r="N628" s="10">
        <v>3</v>
      </c>
      <c r="O628" s="10">
        <v>5.79</v>
      </c>
      <c r="P628" s="11">
        <v>1.2187508827405189</v>
      </c>
      <c r="Q628" s="11">
        <v>1.2187508827405189</v>
      </c>
      <c r="R628" s="12">
        <v>20</v>
      </c>
      <c r="S628" s="12" t="s">
        <v>134</v>
      </c>
      <c r="T628" s="10" t="s">
        <v>103</v>
      </c>
      <c r="U628" s="13">
        <v>10</v>
      </c>
      <c r="V628" s="16">
        <v>1.1599999999999999</v>
      </c>
      <c r="W628" s="16"/>
      <c r="X628" s="15" t="s">
        <v>139</v>
      </c>
      <c r="Y628" s="12">
        <v>4</v>
      </c>
      <c r="Z628" s="16">
        <v>20</v>
      </c>
      <c r="AA628" s="16" t="s">
        <v>134</v>
      </c>
      <c r="AB628" s="16" t="s">
        <v>139</v>
      </c>
      <c r="AC628" s="16" t="s">
        <v>120</v>
      </c>
      <c r="AD628" s="16" t="s">
        <v>103</v>
      </c>
      <c r="AE628" s="16">
        <v>1.2187508827405189</v>
      </c>
      <c r="AF628" s="16">
        <v>1.1599999999999999</v>
      </c>
      <c r="AG628" s="16">
        <v>1.2169231</v>
      </c>
      <c r="AH628" s="16">
        <v>36.562526482215567</v>
      </c>
      <c r="AI628" s="16">
        <v>19.368482311626767</v>
      </c>
      <c r="AJ628" s="16">
        <v>1.5059413624429114</v>
      </c>
      <c r="AK628" s="16">
        <f t="shared" si="52"/>
        <v>12.861378799110451</v>
      </c>
      <c r="AL628" s="10" t="s">
        <v>103</v>
      </c>
      <c r="AM628" s="10">
        <v>2</v>
      </c>
      <c r="AN628" s="10" t="s">
        <v>68</v>
      </c>
      <c r="AO628" s="10" t="s">
        <v>70</v>
      </c>
      <c r="AP628" s="10">
        <v>10</v>
      </c>
      <c r="AQ628" s="10">
        <v>-25</v>
      </c>
      <c r="AR628" s="17" t="s">
        <v>71</v>
      </c>
      <c r="AS628" s="10">
        <v>6.17</v>
      </c>
      <c r="AT628" s="18">
        <v>1.2187508827405189</v>
      </c>
      <c r="AU628" s="18">
        <v>17.073481116311928</v>
      </c>
      <c r="AV628" s="18">
        <v>1.550372997934214</v>
      </c>
      <c r="AW628" s="18">
        <f t="shared" si="53"/>
        <v>11.012499017372848</v>
      </c>
      <c r="AX628" s="19" t="s">
        <v>103</v>
      </c>
      <c r="AY628" s="19">
        <v>20</v>
      </c>
      <c r="AZ628" s="19">
        <v>30</v>
      </c>
      <c r="BA628" s="19">
        <v>10</v>
      </c>
      <c r="BB628" s="19">
        <v>-25</v>
      </c>
      <c r="BC628" s="19">
        <v>3</v>
      </c>
      <c r="BD628" s="18">
        <v>1.2468020537431408</v>
      </c>
      <c r="BE628" s="16">
        <f t="shared" si="54"/>
        <v>1.2327764682418298</v>
      </c>
      <c r="BF628" s="16">
        <v>1.2187508827405189</v>
      </c>
      <c r="BG628" s="16">
        <v>1.2468020537431408</v>
      </c>
      <c r="BH628" s="20">
        <f t="shared" si="55"/>
        <v>2.8051171002621889E-2</v>
      </c>
      <c r="BI628" s="10">
        <v>-25</v>
      </c>
    </row>
    <row r="629" spans="1:61" x14ac:dyDescent="0.25">
      <c r="A629" s="10">
        <v>163</v>
      </c>
      <c r="B629" s="10">
        <v>20</v>
      </c>
      <c r="C629" s="10" t="s">
        <v>134</v>
      </c>
      <c r="D629" s="10">
        <v>493797.58500899799</v>
      </c>
      <c r="E629" s="10">
        <v>5180766.9894599803</v>
      </c>
      <c r="F629" s="10" t="s">
        <v>103</v>
      </c>
      <c r="G629" s="10" t="s">
        <v>139</v>
      </c>
      <c r="H629" s="10">
        <v>4</v>
      </c>
      <c r="I629" s="10" t="s">
        <v>120</v>
      </c>
      <c r="J629" s="10" t="s">
        <v>70</v>
      </c>
      <c r="K629" s="10" t="s">
        <v>149</v>
      </c>
      <c r="L629" s="10">
        <v>4</v>
      </c>
      <c r="M629" s="10">
        <v>-32</v>
      </c>
      <c r="N629" s="10">
        <v>4</v>
      </c>
      <c r="O629" s="10">
        <v>5.79</v>
      </c>
      <c r="P629" s="11">
        <v>0</v>
      </c>
      <c r="Q629" s="22">
        <v>1.3370971567452901</v>
      </c>
      <c r="R629" s="12"/>
      <c r="S629" s="12"/>
      <c r="U629" s="13"/>
      <c r="V629" s="16"/>
      <c r="W629" s="16"/>
      <c r="X629" s="15"/>
      <c r="Y629" s="12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>
        <v>19.368482311626767</v>
      </c>
      <c r="AJ629" s="16">
        <v>1.5059413624429114</v>
      </c>
      <c r="AK629" s="16">
        <f t="shared" si="52"/>
        <v>12.861378799110451</v>
      </c>
      <c r="AL629" s="10" t="s">
        <v>103</v>
      </c>
      <c r="AM629" s="10">
        <v>2</v>
      </c>
      <c r="AN629" s="10">
        <v>30</v>
      </c>
      <c r="AO629" s="10">
        <v>34</v>
      </c>
      <c r="AP629" s="10">
        <v>4</v>
      </c>
      <c r="AQ629" s="10">
        <v>-32</v>
      </c>
      <c r="AR629" s="17">
        <v>4</v>
      </c>
      <c r="AS629" s="10">
        <v>5.15</v>
      </c>
      <c r="AT629" s="16">
        <v>1.2885908553965426</v>
      </c>
      <c r="AU629" s="16">
        <v>8.7665413074337586</v>
      </c>
      <c r="AV629" s="16">
        <v>0.765113706300251</v>
      </c>
      <c r="AW629" s="16">
        <f t="shared" si="53"/>
        <v>11.457828078684992</v>
      </c>
      <c r="AX629" s="10" t="s">
        <v>103</v>
      </c>
      <c r="AY629" s="10">
        <v>30</v>
      </c>
      <c r="AZ629" s="10">
        <v>34</v>
      </c>
      <c r="BA629" s="10">
        <v>4</v>
      </c>
      <c r="BB629" s="10">
        <v>-32</v>
      </c>
      <c r="BC629" s="10">
        <v>4</v>
      </c>
      <c r="BD629" s="16">
        <v>1.3856034580940377</v>
      </c>
      <c r="BE629" s="18">
        <f t="shared" si="54"/>
        <v>1.3370971567452901</v>
      </c>
      <c r="BF629" s="16">
        <v>1.3370971567452901</v>
      </c>
      <c r="BG629" s="16">
        <v>1.3370971567452901</v>
      </c>
      <c r="BH629" s="20">
        <f t="shared" si="55"/>
        <v>9.7012602697495121E-2</v>
      </c>
      <c r="BI629" s="10">
        <v>-32</v>
      </c>
    </row>
    <row r="630" spans="1:61" x14ac:dyDescent="0.25">
      <c r="A630" s="10">
        <v>163</v>
      </c>
      <c r="B630" s="10">
        <v>20</v>
      </c>
      <c r="C630" s="10" t="s">
        <v>134</v>
      </c>
      <c r="D630" s="10">
        <v>493797.58500899799</v>
      </c>
      <c r="E630" s="10">
        <v>5180766.9894599803</v>
      </c>
      <c r="F630" s="10" t="s">
        <v>104</v>
      </c>
      <c r="G630" s="10" t="s">
        <v>139</v>
      </c>
      <c r="H630" s="10">
        <v>4</v>
      </c>
      <c r="I630" s="10" t="s">
        <v>120</v>
      </c>
      <c r="J630" s="10">
        <v>34</v>
      </c>
      <c r="K630" s="10">
        <v>72</v>
      </c>
      <c r="L630" s="10">
        <v>38</v>
      </c>
      <c r="M630" s="10">
        <v>-53</v>
      </c>
      <c r="N630" s="10">
        <v>5</v>
      </c>
      <c r="O630" s="10">
        <v>5.62</v>
      </c>
      <c r="P630" s="11">
        <v>1.2403767090378974</v>
      </c>
      <c r="Q630" s="22">
        <v>1.2719361358002128</v>
      </c>
      <c r="R630" s="13">
        <v>20</v>
      </c>
      <c r="S630" s="13" t="s">
        <v>134</v>
      </c>
      <c r="T630" s="10" t="s">
        <v>104</v>
      </c>
      <c r="U630" s="12">
        <v>42</v>
      </c>
      <c r="V630" s="16">
        <v>1.33</v>
      </c>
      <c r="W630" s="16"/>
      <c r="X630" s="15" t="s">
        <v>139</v>
      </c>
      <c r="Y630" s="12">
        <v>5</v>
      </c>
      <c r="Z630" s="16">
        <v>20</v>
      </c>
      <c r="AA630" s="16" t="s">
        <v>134</v>
      </c>
      <c r="AB630" s="16" t="s">
        <v>139</v>
      </c>
      <c r="AC630" s="16" t="s">
        <v>120</v>
      </c>
      <c r="AD630" s="16" t="s">
        <v>104</v>
      </c>
      <c r="AE630" s="16">
        <v>1.2403767090378974</v>
      </c>
      <c r="AF630" s="16">
        <v>1.33</v>
      </c>
      <c r="AG630" s="16">
        <v>1.3510017000000001</v>
      </c>
      <c r="AH630" s="16">
        <v>88.658348261807262</v>
      </c>
      <c r="AI630" s="16">
        <v>23.945741773219993</v>
      </c>
      <c r="AJ630" s="16">
        <v>2.8679595433237917</v>
      </c>
      <c r="AK630" s="16">
        <f t="shared" si="52"/>
        <v>8.3494001262892041</v>
      </c>
      <c r="AL630" s="10" t="s">
        <v>104</v>
      </c>
      <c r="AM630" s="10">
        <v>2</v>
      </c>
      <c r="AN630" s="10">
        <v>34</v>
      </c>
      <c r="AO630" s="10">
        <v>72</v>
      </c>
      <c r="AP630" s="10">
        <v>38</v>
      </c>
      <c r="AQ630" s="10">
        <v>-53</v>
      </c>
      <c r="AR630" s="17">
        <v>5</v>
      </c>
      <c r="AS630" s="10">
        <v>6.04</v>
      </c>
      <c r="AT630" s="16">
        <v>1.2403767090378974</v>
      </c>
      <c r="AU630" s="16">
        <v>41.292487949350132</v>
      </c>
      <c r="AV630" s="16">
        <v>4.7949738591961619</v>
      </c>
      <c r="AW630" s="16">
        <f t="shared" si="53"/>
        <v>8.6116189914479495</v>
      </c>
      <c r="AX630" s="10" t="s">
        <v>104</v>
      </c>
      <c r="AY630" s="10">
        <v>34</v>
      </c>
      <c r="AZ630" s="10">
        <v>72</v>
      </c>
      <c r="BA630" s="10">
        <v>38</v>
      </c>
      <c r="BB630" s="10">
        <v>-53</v>
      </c>
      <c r="BC630" s="10">
        <v>5</v>
      </c>
      <c r="BD630" s="16">
        <v>1.3034955625625282</v>
      </c>
      <c r="BE630" s="18">
        <f t="shared" si="54"/>
        <v>1.2719361358002128</v>
      </c>
      <c r="BF630" s="16">
        <v>1.2719361358002128</v>
      </c>
      <c r="BG630" s="16">
        <v>1.2719361358002128</v>
      </c>
      <c r="BH630" s="20">
        <f t="shared" si="55"/>
        <v>6.3118853524630758E-2</v>
      </c>
      <c r="BI630" s="10">
        <v>-53</v>
      </c>
    </row>
    <row r="631" spans="1:61" x14ac:dyDescent="0.25">
      <c r="A631" s="10">
        <v>163</v>
      </c>
      <c r="B631" s="10">
        <v>20</v>
      </c>
      <c r="C631" s="10" t="s">
        <v>134</v>
      </c>
      <c r="D631" s="10">
        <v>493797.58500899799</v>
      </c>
      <c r="E631" s="10">
        <v>5180766.9894599803</v>
      </c>
      <c r="F631" s="10" t="s">
        <v>92</v>
      </c>
      <c r="G631" s="10" t="s">
        <v>139</v>
      </c>
      <c r="H631" s="10">
        <v>4</v>
      </c>
      <c r="I631" s="10" t="s">
        <v>120</v>
      </c>
      <c r="J631" s="10">
        <v>72</v>
      </c>
      <c r="K631" s="10">
        <v>122</v>
      </c>
      <c r="L631" s="10">
        <v>50</v>
      </c>
      <c r="M631" s="10">
        <v>-97</v>
      </c>
      <c r="N631" s="10">
        <v>6</v>
      </c>
      <c r="O631" s="10">
        <v>5.97</v>
      </c>
      <c r="P631" s="11">
        <v>1.5885628196411794</v>
      </c>
      <c r="Q631" s="22">
        <v>1.5792254743418639</v>
      </c>
      <c r="R631" s="12">
        <v>20</v>
      </c>
      <c r="S631" s="12" t="s">
        <v>134</v>
      </c>
      <c r="T631" s="10" t="s">
        <v>92</v>
      </c>
      <c r="U631" s="12">
        <v>50</v>
      </c>
      <c r="V631" s="16">
        <v>1.53</v>
      </c>
      <c r="W631" s="16"/>
      <c r="X631" s="15" t="s">
        <v>139</v>
      </c>
      <c r="Y631" s="12">
        <v>6</v>
      </c>
      <c r="Z631" s="16">
        <v>20</v>
      </c>
      <c r="AA631" s="16" t="s">
        <v>134</v>
      </c>
      <c r="AB631" s="16" t="s">
        <v>139</v>
      </c>
      <c r="AC631" s="16" t="s">
        <v>120</v>
      </c>
      <c r="AD631" s="16" t="s">
        <v>92</v>
      </c>
      <c r="AE631" s="16">
        <v>1.5885628196411794</v>
      </c>
      <c r="AF631" s="16">
        <v>1.53</v>
      </c>
      <c r="AG631" s="16">
        <v>1.4238095</v>
      </c>
      <c r="AH631" s="16">
        <v>168.08648924386625</v>
      </c>
      <c r="AI631" s="16">
        <v>22.930964324838694</v>
      </c>
      <c r="AJ631" s="16">
        <v>2.4314336586796079</v>
      </c>
      <c r="AK631" s="16">
        <f t="shared" si="52"/>
        <v>9.431046676096182</v>
      </c>
      <c r="AL631" s="10" t="s">
        <v>92</v>
      </c>
      <c r="AM631" s="10">
        <v>7</v>
      </c>
      <c r="AN631" s="10">
        <v>72</v>
      </c>
      <c r="AO631" s="10">
        <v>122</v>
      </c>
      <c r="AP631" s="10">
        <v>50</v>
      </c>
      <c r="AQ631" s="10">
        <v>-97</v>
      </c>
      <c r="AR631" s="17">
        <v>6</v>
      </c>
      <c r="AS631" s="10">
        <v>6.42</v>
      </c>
      <c r="AT631" s="16">
        <v>1.5885628196411794</v>
      </c>
      <c r="AU631" s="16">
        <v>26.440833851517617</v>
      </c>
      <c r="AV631" s="16">
        <v>3.7887223248442137</v>
      </c>
      <c r="AW631" s="16">
        <f t="shared" si="53"/>
        <v>6.9788259958071279</v>
      </c>
      <c r="AX631" s="10" t="s">
        <v>92</v>
      </c>
      <c r="AY631" s="10">
        <v>72</v>
      </c>
      <c r="AZ631" s="10">
        <v>122</v>
      </c>
      <c r="BA631" s="10">
        <v>50</v>
      </c>
      <c r="BB631" s="10">
        <v>-97</v>
      </c>
      <c r="BC631" s="10">
        <v>6</v>
      </c>
      <c r="BD631" s="16">
        <v>1.5698881290425484</v>
      </c>
      <c r="BE631" s="18">
        <f t="shared" si="54"/>
        <v>1.5792254743418639</v>
      </c>
      <c r="BF631" s="16">
        <v>1.5792254743418639</v>
      </c>
      <c r="BG631" s="16">
        <v>1.5792254743418639</v>
      </c>
      <c r="BH631" s="20">
        <f t="shared" si="55"/>
        <v>-1.8674690598631027E-2</v>
      </c>
      <c r="BI631" s="10">
        <v>-97</v>
      </c>
    </row>
    <row r="632" spans="1:61" x14ac:dyDescent="0.25">
      <c r="A632" s="10">
        <v>163</v>
      </c>
      <c r="B632" s="10">
        <v>20</v>
      </c>
      <c r="C632" s="10" t="s">
        <v>134</v>
      </c>
      <c r="D632" s="10">
        <v>493797.58500899799</v>
      </c>
      <c r="E632" s="10">
        <v>5180766.9894599803</v>
      </c>
      <c r="F632" s="10" t="s">
        <v>99</v>
      </c>
      <c r="G632" s="10" t="s">
        <v>139</v>
      </c>
      <c r="H632" s="10">
        <v>4</v>
      </c>
      <c r="I632" s="10" t="s">
        <v>120</v>
      </c>
      <c r="J632" s="10">
        <v>122</v>
      </c>
      <c r="K632" s="10">
        <v>153</v>
      </c>
      <c r="L632" s="10">
        <v>31</v>
      </c>
      <c r="M632" s="10">
        <v>-137.5</v>
      </c>
      <c r="N632" s="10">
        <v>7</v>
      </c>
      <c r="O632" s="10">
        <v>5.99</v>
      </c>
      <c r="P632" s="11">
        <v>1.719542898641873</v>
      </c>
      <c r="Q632" s="22">
        <v>1.721446258404401</v>
      </c>
      <c r="R632" s="12">
        <v>20</v>
      </c>
      <c r="S632" s="12" t="s">
        <v>134</v>
      </c>
      <c r="T632" s="10" t="s">
        <v>99</v>
      </c>
      <c r="U632" s="12">
        <v>31</v>
      </c>
      <c r="V632" s="16">
        <v>1.65</v>
      </c>
      <c r="W632" s="16"/>
      <c r="X632" s="15" t="s">
        <v>139</v>
      </c>
      <c r="Y632" s="12">
        <v>7</v>
      </c>
      <c r="Z632" s="16">
        <v>20</v>
      </c>
      <c r="AA632" s="16" t="s">
        <v>134</v>
      </c>
      <c r="AB632" s="16" t="s">
        <v>139</v>
      </c>
      <c r="AC632" s="16" t="s">
        <v>120</v>
      </c>
      <c r="AD632" s="16" t="s">
        <v>99</v>
      </c>
      <c r="AE632" s="16">
        <v>1.719542898641873</v>
      </c>
      <c r="AF632" s="16">
        <v>1.65</v>
      </c>
      <c r="AG632" s="16">
        <v>1.5838462</v>
      </c>
      <c r="AH632" s="16">
        <v>221.39231910176431</v>
      </c>
      <c r="AI632" s="16">
        <v>10.631607246084407</v>
      </c>
      <c r="AJ632" s="16">
        <v>1.3531209737646837</v>
      </c>
      <c r="AK632" s="16">
        <f t="shared" si="52"/>
        <v>7.8571003274784141</v>
      </c>
      <c r="AL632" s="10" t="s">
        <v>99</v>
      </c>
      <c r="AM632" s="10">
        <v>6</v>
      </c>
      <c r="AN632" s="10">
        <v>122</v>
      </c>
      <c r="AO632" s="10">
        <v>153</v>
      </c>
      <c r="AP632" s="10">
        <v>31</v>
      </c>
      <c r="AQ632" s="10">
        <v>-137.5</v>
      </c>
      <c r="AR632" s="17">
        <v>7</v>
      </c>
      <c r="AS632" s="10">
        <v>6.38</v>
      </c>
      <c r="AT632" s="16">
        <v>1.719542898641873</v>
      </c>
      <c r="AU632" s="16">
        <v>14.527437811172959</v>
      </c>
      <c r="AV632" s="16">
        <v>2.4227499670414669</v>
      </c>
      <c r="AW632" s="16">
        <f t="shared" si="53"/>
        <v>5.9962596259625967</v>
      </c>
      <c r="AX632" s="10" t="s">
        <v>99</v>
      </c>
      <c r="AY632" s="10">
        <v>122</v>
      </c>
      <c r="AZ632" s="10">
        <v>153</v>
      </c>
      <c r="BA632" s="10">
        <v>31</v>
      </c>
      <c r="BB632" s="10">
        <v>-137.5</v>
      </c>
      <c r="BC632" s="10">
        <v>7</v>
      </c>
      <c r="BD632" s="16">
        <v>1.723349618166929</v>
      </c>
      <c r="BE632" s="18">
        <f t="shared" si="54"/>
        <v>1.721446258404401</v>
      </c>
      <c r="BF632" s="16">
        <v>1.721446258404401</v>
      </c>
      <c r="BG632" s="16">
        <v>1.721446258404401</v>
      </c>
      <c r="BH632" s="20">
        <f t="shared" si="55"/>
        <v>3.8067195250559571E-3</v>
      </c>
      <c r="BI632" s="10">
        <v>-137.5</v>
      </c>
    </row>
    <row r="633" spans="1:61" x14ac:dyDescent="0.25">
      <c r="A633" s="10">
        <v>165</v>
      </c>
      <c r="B633" s="10">
        <v>22</v>
      </c>
      <c r="C633" s="10" t="s">
        <v>134</v>
      </c>
      <c r="D633" s="10">
        <v>493861.415824998</v>
      </c>
      <c r="E633" s="10">
        <v>5180780.14738</v>
      </c>
      <c r="F633" s="10" t="s">
        <v>78</v>
      </c>
      <c r="G633" s="10" t="s">
        <v>139</v>
      </c>
      <c r="H633" s="10">
        <v>4</v>
      </c>
      <c r="I633" s="10" t="s">
        <v>121</v>
      </c>
      <c r="J633" s="10">
        <v>0</v>
      </c>
      <c r="K633" s="10">
        <v>10</v>
      </c>
      <c r="L633" s="10">
        <v>10</v>
      </c>
      <c r="M633" s="10">
        <v>-5</v>
      </c>
      <c r="N633" s="10">
        <v>1</v>
      </c>
      <c r="O633" s="10">
        <v>4.92</v>
      </c>
      <c r="P633" s="11">
        <v>1.2994660217275529</v>
      </c>
      <c r="Q633" s="11">
        <v>1.2994660217275529</v>
      </c>
      <c r="R633" s="12">
        <v>22</v>
      </c>
      <c r="S633" s="12" t="s">
        <v>134</v>
      </c>
      <c r="T633" s="10" t="s">
        <v>78</v>
      </c>
      <c r="U633" s="13">
        <v>10</v>
      </c>
      <c r="V633" s="16">
        <v>1.1399999999999999</v>
      </c>
      <c r="W633" s="16"/>
      <c r="X633" s="15" t="s">
        <v>139</v>
      </c>
      <c r="Y633" s="12">
        <v>2</v>
      </c>
      <c r="Z633" s="16">
        <v>22</v>
      </c>
      <c r="AA633" s="16" t="s">
        <v>134</v>
      </c>
      <c r="AB633" s="16" t="s">
        <v>139</v>
      </c>
      <c r="AC633" s="16" t="s">
        <v>121</v>
      </c>
      <c r="AD633" s="16" t="s">
        <v>78</v>
      </c>
      <c r="AE633" s="16">
        <v>1.2994660217275529</v>
      </c>
      <c r="AF633" s="16">
        <v>1.1399999999999999</v>
      </c>
      <c r="AG633" s="16">
        <v>1.1472807</v>
      </c>
      <c r="AH633" s="16">
        <v>12.994660217275529</v>
      </c>
      <c r="AI633" s="16">
        <v>23.481351012616884</v>
      </c>
      <c r="AJ633" s="16">
        <v>1.9445209549131102</v>
      </c>
      <c r="AK633" s="16">
        <f t="shared" si="52"/>
        <v>12.07564822240043</v>
      </c>
      <c r="AL633" s="10" t="s">
        <v>78</v>
      </c>
      <c r="AM633" s="10">
        <v>1</v>
      </c>
      <c r="AN633" s="10" t="s">
        <v>63</v>
      </c>
      <c r="AO633" s="10" t="s">
        <v>64</v>
      </c>
      <c r="AP633" s="10">
        <v>10</v>
      </c>
      <c r="AQ633" s="10">
        <v>-5</v>
      </c>
      <c r="AR633" s="17" t="s">
        <v>65</v>
      </c>
      <c r="AS633" s="10">
        <v>4.75</v>
      </c>
      <c r="AT633" s="18">
        <v>0.88615543624770121</v>
      </c>
      <c r="AU633" s="18">
        <v>34.546782908317169</v>
      </c>
      <c r="AV633" s="18">
        <v>2.0852374868154935</v>
      </c>
      <c r="AW633" s="18">
        <f t="shared" si="53"/>
        <v>16.567313376413487</v>
      </c>
      <c r="AX633" s="19" t="s">
        <v>78</v>
      </c>
      <c r="AY633" s="19">
        <v>0</v>
      </c>
      <c r="AZ633" s="19">
        <v>10</v>
      </c>
      <c r="BA633" s="19">
        <v>10</v>
      </c>
      <c r="BB633" s="19">
        <v>-5</v>
      </c>
      <c r="BC633" s="19">
        <v>1</v>
      </c>
      <c r="BD633" s="18">
        <v>1.2055154648270021</v>
      </c>
      <c r="BE633" s="16">
        <f t="shared" si="54"/>
        <v>1.0458354505373517</v>
      </c>
      <c r="BF633" s="16">
        <v>0.88615543624770121</v>
      </c>
      <c r="BG633" s="16">
        <v>1.2055154648270021</v>
      </c>
      <c r="BH633" s="20">
        <f t="shared" si="55"/>
        <v>0.3193600285793009</v>
      </c>
      <c r="BI633" s="10">
        <v>-5</v>
      </c>
    </row>
    <row r="634" spans="1:61" x14ac:dyDescent="0.25">
      <c r="A634" s="10">
        <v>165</v>
      </c>
      <c r="B634" s="10">
        <v>22</v>
      </c>
      <c r="C634" s="10" t="s">
        <v>134</v>
      </c>
      <c r="D634" s="10">
        <v>493861.415824998</v>
      </c>
      <c r="E634" s="10">
        <v>5180780.14738</v>
      </c>
      <c r="F634" s="10" t="s">
        <v>78</v>
      </c>
      <c r="G634" s="10" t="s">
        <v>139</v>
      </c>
      <c r="H634" s="10">
        <v>4</v>
      </c>
      <c r="I634" s="10" t="s">
        <v>121</v>
      </c>
      <c r="J634" s="10">
        <v>10</v>
      </c>
      <c r="K634" s="10">
        <v>20</v>
      </c>
      <c r="L634" s="10">
        <v>10</v>
      </c>
      <c r="M634" s="10">
        <v>-15</v>
      </c>
      <c r="N634" s="10">
        <v>2</v>
      </c>
      <c r="O634" s="10">
        <v>5.31</v>
      </c>
      <c r="P634" s="11">
        <v>1.2994660217275529</v>
      </c>
      <c r="Q634" s="11">
        <v>1.2994660217275529</v>
      </c>
      <c r="R634" s="12">
        <v>22</v>
      </c>
      <c r="S634" s="12" t="s">
        <v>134</v>
      </c>
      <c r="T634" s="10" t="s">
        <v>78</v>
      </c>
      <c r="U634" s="21">
        <v>10</v>
      </c>
      <c r="V634" s="16">
        <v>1.1399999999999999</v>
      </c>
      <c r="W634" s="16"/>
      <c r="X634" s="15" t="s">
        <v>139</v>
      </c>
      <c r="Y634" s="12">
        <v>3</v>
      </c>
      <c r="Z634" s="16">
        <v>22</v>
      </c>
      <c r="AA634" s="16" t="s">
        <v>134</v>
      </c>
      <c r="AB634" s="16" t="s">
        <v>139</v>
      </c>
      <c r="AC634" s="16" t="s">
        <v>121</v>
      </c>
      <c r="AD634" s="16" t="s">
        <v>78</v>
      </c>
      <c r="AE634" s="16">
        <v>1.2994660217275529</v>
      </c>
      <c r="AF634" s="16">
        <v>1.1399999999999999</v>
      </c>
      <c r="AG634" s="16">
        <v>1.1472807</v>
      </c>
      <c r="AH634" s="16">
        <v>25.989320434551058</v>
      </c>
      <c r="AI634" s="16">
        <v>23.799798544872843</v>
      </c>
      <c r="AJ634" s="16">
        <v>1.7459171006238248</v>
      </c>
      <c r="AK634" s="16">
        <f t="shared" si="52"/>
        <v>13.631688776270682</v>
      </c>
      <c r="AL634" s="10" t="s">
        <v>78</v>
      </c>
      <c r="AM634" s="10">
        <v>1</v>
      </c>
      <c r="AN634" s="10" t="s">
        <v>64</v>
      </c>
      <c r="AO634" s="10" t="s">
        <v>68</v>
      </c>
      <c r="AP634" s="10">
        <v>10</v>
      </c>
      <c r="AQ634" s="10">
        <v>-15</v>
      </c>
      <c r="AR634" s="17" t="s">
        <v>69</v>
      </c>
      <c r="AS634" s="10">
        <v>5.48</v>
      </c>
      <c r="AT634" s="18">
        <v>1.2994660217275529</v>
      </c>
      <c r="AU634" s="18">
        <v>22.088323437324945</v>
      </c>
      <c r="AV634" s="18">
        <v>1.9763578724454354</v>
      </c>
      <c r="AW634" s="18">
        <f t="shared" si="53"/>
        <v>11.176277204286935</v>
      </c>
      <c r="AX634" s="19" t="s">
        <v>78</v>
      </c>
      <c r="AY634" s="19">
        <v>10</v>
      </c>
      <c r="AZ634" s="19">
        <v>20</v>
      </c>
      <c r="BA634" s="19">
        <v>10</v>
      </c>
      <c r="BB634" s="19">
        <v>-15</v>
      </c>
      <c r="BC634" s="19">
        <v>2</v>
      </c>
      <c r="BD634" s="18">
        <v>1.3738377119466449</v>
      </c>
      <c r="BE634" s="16">
        <f t="shared" si="54"/>
        <v>1.3366518668370988</v>
      </c>
      <c r="BF634" s="16">
        <v>1.2994660217275529</v>
      </c>
      <c r="BG634" s="16">
        <v>1.3738377119466449</v>
      </c>
      <c r="BH634" s="20">
        <f t="shared" si="55"/>
        <v>7.4371690219092068E-2</v>
      </c>
      <c r="BI634" s="10">
        <v>-15</v>
      </c>
    </row>
    <row r="635" spans="1:61" x14ac:dyDescent="0.25">
      <c r="A635" s="10">
        <v>165</v>
      </c>
      <c r="B635" s="10">
        <v>22</v>
      </c>
      <c r="C635" s="10" t="s">
        <v>134</v>
      </c>
      <c r="D635" s="10">
        <v>493861.415824998</v>
      </c>
      <c r="E635" s="10">
        <v>5180780.14738</v>
      </c>
      <c r="F635" s="10" t="s">
        <v>78</v>
      </c>
      <c r="G635" s="10" t="s">
        <v>139</v>
      </c>
      <c r="H635" s="10">
        <v>4</v>
      </c>
      <c r="I635" s="10" t="s">
        <v>121</v>
      </c>
      <c r="J635" s="10">
        <v>20</v>
      </c>
      <c r="K635" s="10">
        <v>30</v>
      </c>
      <c r="L635" s="10">
        <v>10</v>
      </c>
      <c r="M635" s="10">
        <v>-25</v>
      </c>
      <c r="N635" s="10">
        <v>3</v>
      </c>
      <c r="O635" s="10">
        <v>5.99</v>
      </c>
      <c r="P635" s="11">
        <v>1.3011753619196786</v>
      </c>
      <c r="Q635" s="11">
        <v>1.3011753619196786</v>
      </c>
      <c r="R635" s="12">
        <v>22</v>
      </c>
      <c r="S635" s="12" t="s">
        <v>134</v>
      </c>
      <c r="T635" s="10" t="s">
        <v>82</v>
      </c>
      <c r="U635" s="13">
        <v>10</v>
      </c>
      <c r="V635" s="16">
        <v>1.1399999999999999</v>
      </c>
      <c r="W635" s="16"/>
      <c r="X635" s="15" t="s">
        <v>139</v>
      </c>
      <c r="Y635" s="12">
        <v>4</v>
      </c>
      <c r="Z635" s="16">
        <v>22</v>
      </c>
      <c r="AA635" s="16" t="s">
        <v>134</v>
      </c>
      <c r="AB635" s="16" t="s">
        <v>139</v>
      </c>
      <c r="AC635" s="16" t="s">
        <v>121</v>
      </c>
      <c r="AD635" s="16" t="s">
        <v>82</v>
      </c>
      <c r="AE635" s="16">
        <v>1.3011753619196786</v>
      </c>
      <c r="AF635" s="16">
        <v>1.1399999999999999</v>
      </c>
      <c r="AG635" s="16">
        <v>1.2118251</v>
      </c>
      <c r="AH635" s="16">
        <v>39.001074053747843</v>
      </c>
      <c r="AI635" s="16">
        <v>25.960593317618034</v>
      </c>
      <c r="AJ635" s="16">
        <v>1.9825499923927623</v>
      </c>
      <c r="AK635" s="16">
        <f t="shared" si="52"/>
        <v>13.094546627944498</v>
      </c>
      <c r="AL635" s="10" t="s">
        <v>82</v>
      </c>
      <c r="AM635" s="10">
        <v>2</v>
      </c>
      <c r="AN635" s="10" t="s">
        <v>68</v>
      </c>
      <c r="AO635" s="10" t="s">
        <v>70</v>
      </c>
      <c r="AP635" s="10">
        <v>10</v>
      </c>
      <c r="AQ635" s="10">
        <v>-25</v>
      </c>
      <c r="AR635" s="17" t="s">
        <v>71</v>
      </c>
      <c r="AS635" s="10">
        <v>6.26</v>
      </c>
      <c r="AT635" s="18">
        <v>1.3011753619196786</v>
      </c>
      <c r="AU635" s="18">
        <v>14.920577875132956</v>
      </c>
      <c r="AV635" s="18">
        <v>1.5521720892339845</v>
      </c>
      <c r="AW635" s="18">
        <f t="shared" si="53"/>
        <v>9.6127085254422013</v>
      </c>
      <c r="AX635" s="19" t="s">
        <v>81</v>
      </c>
      <c r="AY635" s="19">
        <v>20</v>
      </c>
      <c r="AZ635" s="19">
        <v>30</v>
      </c>
      <c r="BA635" s="19">
        <v>10</v>
      </c>
      <c r="BB635" s="19">
        <v>-25</v>
      </c>
      <c r="BC635" s="19">
        <v>3</v>
      </c>
      <c r="BD635" s="18">
        <v>1.3612223653333801</v>
      </c>
      <c r="BE635" s="16">
        <f t="shared" si="54"/>
        <v>1.3311988636265295</v>
      </c>
      <c r="BF635" s="16">
        <v>1.3011753619196786</v>
      </c>
      <c r="BG635" s="16">
        <v>1.3612223653333801</v>
      </c>
      <c r="BH635" s="20">
        <f t="shared" si="55"/>
        <v>6.0047003413701505E-2</v>
      </c>
      <c r="BI635" s="10">
        <v>-25</v>
      </c>
    </row>
    <row r="636" spans="1:61" x14ac:dyDescent="0.25">
      <c r="A636" s="10">
        <v>165</v>
      </c>
      <c r="B636" s="10">
        <v>22</v>
      </c>
      <c r="C636" s="10" t="s">
        <v>134</v>
      </c>
      <c r="D636" s="10">
        <v>493861.415824998</v>
      </c>
      <c r="E636" s="10">
        <v>5180780.14738</v>
      </c>
      <c r="F636" s="10" t="s">
        <v>82</v>
      </c>
      <c r="G636" s="10" t="s">
        <v>139</v>
      </c>
      <c r="H636" s="10">
        <v>4</v>
      </c>
      <c r="I636" s="10" t="s">
        <v>121</v>
      </c>
      <c r="J636" s="10">
        <v>25</v>
      </c>
      <c r="K636" s="10">
        <v>60</v>
      </c>
      <c r="L636" s="10">
        <v>35</v>
      </c>
      <c r="M636" s="10">
        <v>-42.5</v>
      </c>
      <c r="N636" s="10">
        <v>4</v>
      </c>
      <c r="O636" s="10">
        <v>6.05</v>
      </c>
      <c r="P636" s="11">
        <v>1.599346557270702</v>
      </c>
      <c r="Q636" s="22">
        <v>1.5525152376826501</v>
      </c>
      <c r="R636" s="13">
        <v>22</v>
      </c>
      <c r="S636" s="13" t="s">
        <v>134</v>
      </c>
      <c r="T636" s="10" t="s">
        <v>82</v>
      </c>
      <c r="U636" s="12">
        <v>30</v>
      </c>
      <c r="V636" s="16">
        <v>1.32</v>
      </c>
      <c r="W636" s="16"/>
      <c r="X636" s="15" t="s">
        <v>139</v>
      </c>
      <c r="Y636" s="12">
        <v>5</v>
      </c>
      <c r="Z636" s="16">
        <v>22</v>
      </c>
      <c r="AA636" s="16" t="s">
        <v>134</v>
      </c>
      <c r="AB636" s="16" t="s">
        <v>139</v>
      </c>
      <c r="AC636" s="16" t="s">
        <v>121</v>
      </c>
      <c r="AD636" s="16" t="s">
        <v>82</v>
      </c>
      <c r="AE636" s="16">
        <v>1.599346557270702</v>
      </c>
      <c r="AF636" s="16">
        <v>1.32</v>
      </c>
      <c r="AG636" s="16">
        <v>1.2118251</v>
      </c>
      <c r="AH636" s="16">
        <v>86.981470771868899</v>
      </c>
      <c r="AI636" s="16">
        <v>42.68006868814669</v>
      </c>
      <c r="AJ636" s="16">
        <v>4.2091677768448239</v>
      </c>
      <c r="AK636" s="16">
        <f t="shared" si="52"/>
        <v>10.139787946428571</v>
      </c>
      <c r="AL636" s="10" t="s">
        <v>82</v>
      </c>
      <c r="AM636" s="10">
        <v>2</v>
      </c>
      <c r="AN636" s="10">
        <v>30</v>
      </c>
      <c r="AO636" s="10">
        <v>60</v>
      </c>
      <c r="AP636" s="10">
        <v>30</v>
      </c>
      <c r="AQ636" s="10">
        <v>-45</v>
      </c>
      <c r="AR636" s="17">
        <v>4</v>
      </c>
      <c r="AS636" s="10">
        <v>6.29</v>
      </c>
      <c r="AT636" s="16">
        <v>1.599346557270702</v>
      </c>
      <c r="AU636" s="16">
        <v>29.006069031972906</v>
      </c>
      <c r="AV636" s="16">
        <v>3.216605795982836</v>
      </c>
      <c r="AW636" s="16">
        <f t="shared" si="53"/>
        <v>9.017601431980907</v>
      </c>
      <c r="AX636" s="10" t="s">
        <v>82</v>
      </c>
      <c r="AY636" s="10">
        <v>30</v>
      </c>
      <c r="AZ636" s="10">
        <v>60</v>
      </c>
      <c r="BA636" s="10">
        <v>30</v>
      </c>
      <c r="BB636" s="10">
        <v>-45</v>
      </c>
      <c r="BC636" s="10">
        <v>4</v>
      </c>
      <c r="BD636" s="16">
        <v>1.5056839180945985</v>
      </c>
      <c r="BE636" s="18">
        <f t="shared" si="54"/>
        <v>1.5525152376826501</v>
      </c>
      <c r="BF636" s="16">
        <v>1.5525152376826501</v>
      </c>
      <c r="BG636" s="16">
        <v>1.5525152376826501</v>
      </c>
      <c r="BH636" s="20">
        <f t="shared" si="55"/>
        <v>-9.3662639176103513E-2</v>
      </c>
      <c r="BI636" s="10">
        <v>-45</v>
      </c>
    </row>
    <row r="637" spans="1:61" x14ac:dyDescent="0.25">
      <c r="A637" s="10">
        <v>165</v>
      </c>
      <c r="B637" s="10">
        <v>22</v>
      </c>
      <c r="C637" s="10" t="s">
        <v>134</v>
      </c>
      <c r="D637" s="10">
        <v>493861.415824998</v>
      </c>
      <c r="E637" s="10">
        <v>5180780.14738</v>
      </c>
      <c r="F637" s="10" t="s">
        <v>129</v>
      </c>
      <c r="G637" s="10" t="s">
        <v>139</v>
      </c>
      <c r="H637" s="10">
        <v>4</v>
      </c>
      <c r="I637" s="10" t="s">
        <v>121</v>
      </c>
      <c r="J637" s="10">
        <v>60</v>
      </c>
      <c r="K637" s="10">
        <v>96</v>
      </c>
      <c r="L637" s="10">
        <v>36</v>
      </c>
      <c r="M637" s="10">
        <v>-78</v>
      </c>
      <c r="N637" s="10">
        <v>5</v>
      </c>
      <c r="O637" s="10">
        <v>6.32</v>
      </c>
      <c r="P637" s="11">
        <v>1.6777613906428666</v>
      </c>
      <c r="Q637" s="22">
        <v>1.6014463227203941</v>
      </c>
      <c r="R637" s="12">
        <v>22</v>
      </c>
      <c r="S637" s="12" t="s">
        <v>134</v>
      </c>
      <c r="T637" s="10" t="s">
        <v>129</v>
      </c>
      <c r="U637" s="12">
        <v>36</v>
      </c>
      <c r="V637" s="16">
        <v>1.41</v>
      </c>
      <c r="W637" s="16"/>
      <c r="X637" s="15" t="s">
        <v>139</v>
      </c>
      <c r="Y637" s="12">
        <v>6</v>
      </c>
      <c r="Z637" s="16">
        <v>22</v>
      </c>
      <c r="AA637" s="16" t="s">
        <v>134</v>
      </c>
      <c r="AB637" s="16" t="s">
        <v>139</v>
      </c>
      <c r="AC637" s="16" t="s">
        <v>121</v>
      </c>
      <c r="AD637" s="16" t="s">
        <v>129</v>
      </c>
      <c r="AE637" s="16">
        <v>1.6777613906428666</v>
      </c>
      <c r="AF637" s="16">
        <v>1.41</v>
      </c>
      <c r="AG637" s="16">
        <v>1.3798429000000001</v>
      </c>
      <c r="AH637" s="16">
        <v>147.38088083501208</v>
      </c>
      <c r="AI637" s="16">
        <v>22.194693528421574</v>
      </c>
      <c r="AJ637" s="16">
        <v>2.2186197719666776</v>
      </c>
      <c r="AK637" s="16">
        <f t="shared" si="52"/>
        <v>10.003829321663021</v>
      </c>
      <c r="AL637" s="10" t="s">
        <v>129</v>
      </c>
      <c r="AM637" s="10">
        <v>7</v>
      </c>
      <c r="AN637" s="10">
        <v>60</v>
      </c>
      <c r="AO637" s="10">
        <v>96</v>
      </c>
      <c r="AP637" s="10">
        <v>36</v>
      </c>
      <c r="AQ637" s="10">
        <v>-78</v>
      </c>
      <c r="AR637" s="17">
        <v>5</v>
      </c>
      <c r="AS637" s="10">
        <v>6.58</v>
      </c>
      <c r="AT637" s="16">
        <v>1.6777613906428666</v>
      </c>
      <c r="AU637" s="16">
        <v>25.374396161627082</v>
      </c>
      <c r="AV637" s="16">
        <v>2.1586749156567375</v>
      </c>
      <c r="AW637" s="16">
        <f t="shared" si="53"/>
        <v>11.754616675993283</v>
      </c>
      <c r="AX637" s="10" t="s">
        <v>129</v>
      </c>
      <c r="AY637" s="10">
        <v>60</v>
      </c>
      <c r="AZ637" s="10">
        <v>96</v>
      </c>
      <c r="BA637" s="10">
        <v>36</v>
      </c>
      <c r="BB637" s="10">
        <v>-78</v>
      </c>
      <c r="BC637" s="10">
        <v>5</v>
      </c>
      <c r="BD637" s="16">
        <v>1.5251312547979214</v>
      </c>
      <c r="BE637" s="18">
        <f t="shared" si="54"/>
        <v>1.6014463227203941</v>
      </c>
      <c r="BF637" s="16">
        <v>1.6014463227203941</v>
      </c>
      <c r="BG637" s="16">
        <v>1.6014463227203941</v>
      </c>
      <c r="BH637" s="20">
        <f t="shared" si="55"/>
        <v>-0.15263013584494511</v>
      </c>
      <c r="BI637" s="10">
        <v>-78</v>
      </c>
    </row>
    <row r="638" spans="1:61" x14ac:dyDescent="0.25">
      <c r="A638" s="10">
        <v>165</v>
      </c>
      <c r="B638" s="10">
        <v>22</v>
      </c>
      <c r="C638" s="10" t="s">
        <v>134</v>
      </c>
      <c r="D638" s="10">
        <v>493861.415824998</v>
      </c>
      <c r="E638" s="10">
        <v>5180780.14738</v>
      </c>
      <c r="F638" s="10" t="s">
        <v>130</v>
      </c>
      <c r="G638" s="10" t="s">
        <v>139</v>
      </c>
      <c r="H638" s="10">
        <v>4</v>
      </c>
      <c r="I638" s="10" t="s">
        <v>121</v>
      </c>
      <c r="J638" s="10">
        <v>96</v>
      </c>
      <c r="K638" s="10">
        <v>138</v>
      </c>
      <c r="L638" s="10">
        <v>42</v>
      </c>
      <c r="M638" s="10">
        <v>-117</v>
      </c>
      <c r="N638" s="10">
        <v>6</v>
      </c>
      <c r="O638" s="10">
        <v>6.54</v>
      </c>
      <c r="P638" s="11">
        <v>1.6856763402372641</v>
      </c>
      <c r="Q638" s="22">
        <v>1.6651683141408746</v>
      </c>
      <c r="R638" s="12">
        <v>22</v>
      </c>
      <c r="S638" s="12" t="s">
        <v>134</v>
      </c>
      <c r="T638" s="10" t="s">
        <v>130</v>
      </c>
      <c r="U638" s="12">
        <v>42</v>
      </c>
      <c r="V638" s="16">
        <v>1.48</v>
      </c>
      <c r="W638" s="16"/>
      <c r="X638" s="15" t="s">
        <v>139</v>
      </c>
      <c r="Y638" s="12">
        <v>7</v>
      </c>
      <c r="Z638" s="16">
        <v>22</v>
      </c>
      <c r="AA638" s="16" t="s">
        <v>134</v>
      </c>
      <c r="AB638" s="16" t="s">
        <v>139</v>
      </c>
      <c r="AC638" s="16" t="s">
        <v>121</v>
      </c>
      <c r="AD638" s="16" t="s">
        <v>130</v>
      </c>
      <c r="AE638" s="16">
        <v>1.6856763402372641</v>
      </c>
      <c r="AF638" s="16">
        <v>1.48</v>
      </c>
      <c r="AG638" s="16">
        <v>1.4630159</v>
      </c>
      <c r="AH638" s="16">
        <v>218.17928712497718</v>
      </c>
      <c r="AI638" s="16">
        <v>19.495989781367214</v>
      </c>
      <c r="AJ638" s="16">
        <v>1.5821893911744096</v>
      </c>
      <c r="AK638" s="16">
        <f t="shared" si="52"/>
        <v>12.322159338267305</v>
      </c>
      <c r="AL638" s="10" t="s">
        <v>130</v>
      </c>
      <c r="AM638" s="10">
        <v>7</v>
      </c>
      <c r="AN638" s="10">
        <v>96</v>
      </c>
      <c r="AO638" s="10">
        <v>138</v>
      </c>
      <c r="AP638" s="10">
        <v>42</v>
      </c>
      <c r="AQ638" s="10">
        <v>-117</v>
      </c>
      <c r="AR638" s="17">
        <v>6</v>
      </c>
      <c r="AS638" s="10">
        <v>6.67</v>
      </c>
      <c r="AT638" s="16">
        <v>1.6856763402372641</v>
      </c>
      <c r="AU638" s="16">
        <v>20.407640613082439</v>
      </c>
      <c r="AV638" s="16">
        <v>2.2627170650272843</v>
      </c>
      <c r="AW638" s="16">
        <f t="shared" si="53"/>
        <v>9.019086357947435</v>
      </c>
      <c r="AX638" s="10" t="s">
        <v>130</v>
      </c>
      <c r="AY638" s="10">
        <v>96</v>
      </c>
      <c r="AZ638" s="10">
        <v>138</v>
      </c>
      <c r="BA638" s="10">
        <v>42</v>
      </c>
      <c r="BB638" s="10">
        <v>-117</v>
      </c>
      <c r="BC638" s="10">
        <v>6</v>
      </c>
      <c r="BD638" s="16">
        <v>1.6446602880444852</v>
      </c>
      <c r="BE638" s="18">
        <f t="shared" si="54"/>
        <v>1.6651683141408746</v>
      </c>
      <c r="BF638" s="16">
        <v>1.6651683141408746</v>
      </c>
      <c r="BG638" s="16">
        <v>1.6651683141408746</v>
      </c>
      <c r="BH638" s="20">
        <f t="shared" si="55"/>
        <v>-4.1016052192778929E-2</v>
      </c>
      <c r="BI638" s="10">
        <v>-117</v>
      </c>
    </row>
    <row r="639" spans="1:61" x14ac:dyDescent="0.25">
      <c r="A639" s="10">
        <v>165</v>
      </c>
      <c r="B639" s="10">
        <v>22</v>
      </c>
      <c r="C639" s="10" t="s">
        <v>134</v>
      </c>
      <c r="D639" s="10">
        <v>493861.415824998</v>
      </c>
      <c r="E639" s="10">
        <v>5180780.14738</v>
      </c>
      <c r="F639" s="10" t="s">
        <v>76</v>
      </c>
      <c r="G639" s="10" t="s">
        <v>139</v>
      </c>
      <c r="H639" s="10">
        <v>4</v>
      </c>
      <c r="I639" s="10" t="s">
        <v>121</v>
      </c>
      <c r="J639" s="10">
        <v>138</v>
      </c>
      <c r="K639" s="10">
        <v>153</v>
      </c>
      <c r="L639" s="10">
        <v>15</v>
      </c>
      <c r="M639" s="10">
        <v>-145.5</v>
      </c>
      <c r="N639" s="10">
        <v>7</v>
      </c>
      <c r="O639" s="10">
        <v>6.66</v>
      </c>
      <c r="P639" s="11">
        <v>1.6400163683214231</v>
      </c>
      <c r="Q639" s="22">
        <v>1.6036597691893602</v>
      </c>
      <c r="R639" s="12">
        <v>22</v>
      </c>
      <c r="S639" s="12" t="s">
        <v>134</v>
      </c>
      <c r="T639" s="10" t="s">
        <v>76</v>
      </c>
      <c r="U639" s="12">
        <v>15</v>
      </c>
      <c r="V639" s="16">
        <v>1.5</v>
      </c>
      <c r="W639" s="16"/>
      <c r="X639" s="15" t="s">
        <v>139</v>
      </c>
      <c r="Y639" s="12">
        <v>8</v>
      </c>
      <c r="Z639" s="16">
        <v>22</v>
      </c>
      <c r="AA639" s="16" t="s">
        <v>134</v>
      </c>
      <c r="AB639" s="16" t="s">
        <v>139</v>
      </c>
      <c r="AC639" s="16" t="s">
        <v>121</v>
      </c>
      <c r="AD639" s="16" t="s">
        <v>76</v>
      </c>
      <c r="AE639" s="16">
        <v>1.6400163683214231</v>
      </c>
      <c r="AF639" s="16">
        <v>1.5</v>
      </c>
      <c r="AG639" s="16">
        <v>1.5010212999999999</v>
      </c>
      <c r="AH639" s="16">
        <v>242.77953264979851</v>
      </c>
      <c r="AI639" s="16">
        <v>6.5146361352139914</v>
      </c>
      <c r="AJ639" s="16">
        <v>0.61554321090634312</v>
      </c>
      <c r="AK639" s="16">
        <f t="shared" si="52"/>
        <v>10.583556149732621</v>
      </c>
      <c r="AL639" s="10" t="s">
        <v>76</v>
      </c>
      <c r="AM639" s="10">
        <v>7</v>
      </c>
      <c r="AN639" s="10">
        <v>138</v>
      </c>
      <c r="AO639" s="10">
        <v>153</v>
      </c>
      <c r="AP639" s="10">
        <v>15</v>
      </c>
      <c r="AQ639" s="10">
        <v>-145.5</v>
      </c>
      <c r="AR639" s="17">
        <v>7</v>
      </c>
      <c r="AS639" s="10">
        <v>6.53</v>
      </c>
      <c r="AT639" s="16">
        <v>1.6400163683214231</v>
      </c>
      <c r="AU639" s="16">
        <v>6.3023369010039803</v>
      </c>
      <c r="AV639" s="16">
        <v>0.91808116298633269</v>
      </c>
      <c r="AW639" s="16">
        <f t="shared" si="53"/>
        <v>6.8646838156484451</v>
      </c>
      <c r="AX639" s="10" t="s">
        <v>76</v>
      </c>
      <c r="AY639" s="10">
        <v>138</v>
      </c>
      <c r="AZ639" s="10">
        <v>153</v>
      </c>
      <c r="BA639" s="10">
        <v>15</v>
      </c>
      <c r="BB639" s="10">
        <v>-145.5</v>
      </c>
      <c r="BC639" s="10">
        <v>7</v>
      </c>
      <c r="BD639" s="16">
        <v>1.5673031700572975</v>
      </c>
      <c r="BE639" s="18">
        <f t="shared" si="54"/>
        <v>1.6036597691893602</v>
      </c>
      <c r="BF639" s="16">
        <v>1.6036597691893602</v>
      </c>
      <c r="BG639" s="16">
        <v>1.6036597691893602</v>
      </c>
      <c r="BH639" s="20">
        <f t="shared" si="55"/>
        <v>-7.2713198264125589E-2</v>
      </c>
      <c r="BI639" s="10">
        <v>-145.5</v>
      </c>
    </row>
    <row r="640" spans="1:61" x14ac:dyDescent="0.25">
      <c r="A640" s="10">
        <v>167</v>
      </c>
      <c r="B640" s="10">
        <v>24</v>
      </c>
      <c r="C640" s="10" t="s">
        <v>134</v>
      </c>
      <c r="D640" s="10">
        <v>493925.225664998</v>
      </c>
      <c r="E640" s="10">
        <v>5180772.8595099803</v>
      </c>
      <c r="F640" s="10" t="s">
        <v>78</v>
      </c>
      <c r="G640" s="10" t="s">
        <v>139</v>
      </c>
      <c r="H640" s="10">
        <v>4</v>
      </c>
      <c r="I640" s="10" t="s">
        <v>86</v>
      </c>
      <c r="J640" s="10">
        <v>0</v>
      </c>
      <c r="K640" s="10">
        <v>10</v>
      </c>
      <c r="L640" s="10">
        <v>10</v>
      </c>
      <c r="M640" s="10">
        <v>-5</v>
      </c>
      <c r="N640" s="10">
        <v>1</v>
      </c>
      <c r="O640" s="10">
        <v>5.56</v>
      </c>
      <c r="P640" s="11">
        <v>1.3715312185970212</v>
      </c>
      <c r="Q640" s="11">
        <v>1.3715312185970212</v>
      </c>
      <c r="R640" s="12">
        <v>24</v>
      </c>
      <c r="S640" s="12" t="s">
        <v>134</v>
      </c>
      <c r="T640" s="10" t="s">
        <v>78</v>
      </c>
      <c r="U640" s="21">
        <v>10</v>
      </c>
      <c r="V640" s="16">
        <v>1.26</v>
      </c>
      <c r="W640" s="16"/>
      <c r="X640" s="15" t="s">
        <v>139</v>
      </c>
      <c r="Y640" s="12">
        <v>2</v>
      </c>
      <c r="Z640" s="16">
        <v>24</v>
      </c>
      <c r="AA640" s="16" t="s">
        <v>134</v>
      </c>
      <c r="AB640" s="16" t="s">
        <v>139</v>
      </c>
      <c r="AC640" s="16" t="s">
        <v>86</v>
      </c>
      <c r="AD640" s="16" t="s">
        <v>78</v>
      </c>
      <c r="AE640" s="16">
        <v>1.3715312185970212</v>
      </c>
      <c r="AF640" s="16">
        <v>1.26</v>
      </c>
      <c r="AG640" s="16">
        <v>1.1472807</v>
      </c>
      <c r="AH640" s="16">
        <v>13.715312185970213</v>
      </c>
      <c r="AI640" s="16">
        <v>19.186350216953731</v>
      </c>
      <c r="AJ640" s="16">
        <v>1.6241672690625926</v>
      </c>
      <c r="AK640" s="16">
        <f t="shared" si="52"/>
        <v>11.813038338118561</v>
      </c>
      <c r="AL640" s="10" t="s">
        <v>78</v>
      </c>
      <c r="AM640" s="10">
        <v>1</v>
      </c>
      <c r="AN640" s="10" t="s">
        <v>63</v>
      </c>
      <c r="AO640" s="10" t="s">
        <v>64</v>
      </c>
      <c r="AP640" s="10">
        <v>10</v>
      </c>
      <c r="AQ640" s="10">
        <v>-5</v>
      </c>
      <c r="AR640" s="17" t="s">
        <v>65</v>
      </c>
      <c r="AS640" s="10">
        <v>5.29</v>
      </c>
      <c r="AT640" s="18">
        <v>1.0535258197211159</v>
      </c>
      <c r="AU640" s="18">
        <v>28.268454519395728</v>
      </c>
      <c r="AV640" s="18">
        <v>2.0221280936987571</v>
      </c>
      <c r="AW640" s="18">
        <f t="shared" si="53"/>
        <v>13.979556788456829</v>
      </c>
      <c r="AX640" s="19" t="s">
        <v>78</v>
      </c>
      <c r="AY640" s="19">
        <v>0</v>
      </c>
      <c r="AZ640" s="19">
        <v>10</v>
      </c>
      <c r="BA640" s="19">
        <v>10</v>
      </c>
      <c r="BB640" s="19">
        <v>-5</v>
      </c>
      <c r="BC640" s="19">
        <v>1</v>
      </c>
      <c r="BD640" s="18">
        <v>1.3030859078638599</v>
      </c>
      <c r="BE640" s="16">
        <f t="shared" si="54"/>
        <v>1.1783058637924879</v>
      </c>
      <c r="BF640" s="16">
        <v>1.0535258197211159</v>
      </c>
      <c r="BG640" s="16">
        <v>1.3030859078638599</v>
      </c>
      <c r="BH640" s="20">
        <f t="shared" si="55"/>
        <v>0.249560088142744</v>
      </c>
      <c r="BI640" s="10">
        <v>-5</v>
      </c>
    </row>
    <row r="641" spans="1:61" x14ac:dyDescent="0.25">
      <c r="A641" s="10">
        <v>167</v>
      </c>
      <c r="B641" s="10">
        <v>24</v>
      </c>
      <c r="C641" s="10" t="s">
        <v>134</v>
      </c>
      <c r="D641" s="10">
        <v>493925.225664998</v>
      </c>
      <c r="E641" s="10">
        <v>5180772.8595099803</v>
      </c>
      <c r="F641" s="10" t="s">
        <v>103</v>
      </c>
      <c r="G641" s="10" t="s">
        <v>139</v>
      </c>
      <c r="H641" s="10">
        <v>4</v>
      </c>
      <c r="I641" s="10" t="s">
        <v>86</v>
      </c>
      <c r="J641" s="10">
        <v>10</v>
      </c>
      <c r="K641" s="10">
        <v>20</v>
      </c>
      <c r="L641" s="10">
        <v>10</v>
      </c>
      <c r="M641" s="10">
        <v>-15</v>
      </c>
      <c r="N641" s="10">
        <v>2</v>
      </c>
      <c r="O641" s="10">
        <v>5.85</v>
      </c>
      <c r="P641" s="11">
        <v>1.3715312185970212</v>
      </c>
      <c r="Q641" s="11">
        <v>1.3715312185970212</v>
      </c>
      <c r="R641" s="12">
        <v>24</v>
      </c>
      <c r="S641" s="12" t="s">
        <v>134</v>
      </c>
      <c r="T641" s="10" t="s">
        <v>102</v>
      </c>
      <c r="U641" s="13">
        <v>10</v>
      </c>
      <c r="V641" s="16">
        <v>1.26</v>
      </c>
      <c r="W641" s="16"/>
      <c r="X641" s="15" t="s">
        <v>139</v>
      </c>
      <c r="Y641" s="12">
        <v>3</v>
      </c>
      <c r="Z641" s="16">
        <v>24</v>
      </c>
      <c r="AA641" s="16" t="s">
        <v>134</v>
      </c>
      <c r="AB641" s="16" t="s">
        <v>139</v>
      </c>
      <c r="AC641" s="16" t="s">
        <v>86</v>
      </c>
      <c r="AD641" s="16" t="s">
        <v>102</v>
      </c>
      <c r="AE641" s="16">
        <v>1.3715312185970212</v>
      </c>
      <c r="AF641" s="16">
        <v>1.26</v>
      </c>
      <c r="AG641" s="16">
        <v>1.1659999999999999</v>
      </c>
      <c r="AH641" s="16">
        <v>27.430624371940425</v>
      </c>
      <c r="AI641" s="16">
        <v>17.82441971688689</v>
      </c>
      <c r="AJ641" s="16">
        <v>1.537486496047261</v>
      </c>
      <c r="AK641" s="16">
        <f t="shared" si="52"/>
        <v>11.593220338983052</v>
      </c>
      <c r="AL641" s="10" t="s">
        <v>102</v>
      </c>
      <c r="AM641" s="10">
        <v>2</v>
      </c>
      <c r="AN641" s="10" t="s">
        <v>64</v>
      </c>
      <c r="AO641" s="10" t="s">
        <v>68</v>
      </c>
      <c r="AP641" s="10">
        <v>10</v>
      </c>
      <c r="AQ641" s="10">
        <v>-15</v>
      </c>
      <c r="AR641" s="17" t="s">
        <v>69</v>
      </c>
      <c r="AS641" s="10">
        <v>5.79</v>
      </c>
      <c r="AT641" s="18">
        <v>1.4746481837143053</v>
      </c>
      <c r="AU641" s="18">
        <v>20.798437983106563</v>
      </c>
      <c r="AV641" s="18">
        <v>1.9090795386365393</v>
      </c>
      <c r="AW641" s="18">
        <f t="shared" si="53"/>
        <v>10.894484782944541</v>
      </c>
      <c r="AX641" s="19" t="s">
        <v>102</v>
      </c>
      <c r="AY641" s="19">
        <v>10</v>
      </c>
      <c r="AZ641" s="19">
        <v>20</v>
      </c>
      <c r="BA641" s="19">
        <v>10</v>
      </c>
      <c r="BB641" s="19">
        <v>-15</v>
      </c>
      <c r="BC641" s="19">
        <v>2</v>
      </c>
      <c r="BD641" s="18">
        <v>1.3987155283448311</v>
      </c>
      <c r="BE641" s="16">
        <f t="shared" si="54"/>
        <v>1.4366818560295682</v>
      </c>
      <c r="BF641" s="16">
        <v>1.4746481837143053</v>
      </c>
      <c r="BG641" s="16">
        <v>1.3987155283448311</v>
      </c>
      <c r="BH641" s="20">
        <f t="shared" si="55"/>
        <v>-7.5932655369474134E-2</v>
      </c>
      <c r="BI641" s="10">
        <v>-15</v>
      </c>
    </row>
    <row r="642" spans="1:61" x14ac:dyDescent="0.25">
      <c r="A642" s="10">
        <v>167</v>
      </c>
      <c r="B642" s="10">
        <v>24</v>
      </c>
      <c r="C642" s="10" t="s">
        <v>134</v>
      </c>
      <c r="D642" s="10">
        <v>493925.225664998</v>
      </c>
      <c r="E642" s="10">
        <v>5180772.8595099803</v>
      </c>
      <c r="F642" s="10" t="s">
        <v>103</v>
      </c>
      <c r="G642" s="10" t="s">
        <v>139</v>
      </c>
      <c r="H642" s="10">
        <v>4</v>
      </c>
      <c r="I642" s="10" t="s">
        <v>86</v>
      </c>
      <c r="J642" s="10">
        <v>20</v>
      </c>
      <c r="K642" s="10">
        <v>30</v>
      </c>
      <c r="L642" s="10">
        <v>10</v>
      </c>
      <c r="M642" s="10">
        <v>-25</v>
      </c>
      <c r="N642" s="10">
        <v>3</v>
      </c>
      <c r="O642" s="10">
        <v>7.21</v>
      </c>
      <c r="P642" s="11">
        <v>1.3715312185970212</v>
      </c>
      <c r="Q642" s="11">
        <v>1.3715312185970212</v>
      </c>
      <c r="R642" s="12">
        <v>24</v>
      </c>
      <c r="S642" s="12" t="s">
        <v>134</v>
      </c>
      <c r="T642" s="10" t="s">
        <v>103</v>
      </c>
      <c r="U642" s="13">
        <v>10</v>
      </c>
      <c r="V642" s="16">
        <v>1.26</v>
      </c>
      <c r="W642" s="16"/>
      <c r="X642" s="15" t="s">
        <v>139</v>
      </c>
      <c r="Y642" s="12">
        <v>4</v>
      </c>
      <c r="Z642" s="16">
        <v>24</v>
      </c>
      <c r="AA642" s="16" t="s">
        <v>134</v>
      </c>
      <c r="AB642" s="16" t="s">
        <v>139</v>
      </c>
      <c r="AC642" s="16" t="s">
        <v>86</v>
      </c>
      <c r="AD642" s="16" t="s">
        <v>103</v>
      </c>
      <c r="AE642" s="16">
        <v>1.3715312185970212</v>
      </c>
      <c r="AF642" s="16">
        <v>1.26</v>
      </c>
      <c r="AG642" s="16">
        <v>1.2169231</v>
      </c>
      <c r="AH642" s="16">
        <v>41.145936557910638</v>
      </c>
      <c r="AI642" s="16">
        <v>14.992382481865722</v>
      </c>
      <c r="AJ642" s="16">
        <v>1.5290713859813139</v>
      </c>
      <c r="AK642" s="16">
        <f t="shared" si="52"/>
        <v>9.8048937540244694</v>
      </c>
      <c r="AL642" s="10" t="s">
        <v>103</v>
      </c>
      <c r="AM642" s="10">
        <v>2</v>
      </c>
      <c r="AN642" s="10" t="s">
        <v>68</v>
      </c>
      <c r="AO642" s="10" t="s">
        <v>70</v>
      </c>
      <c r="AP642" s="10">
        <v>10</v>
      </c>
      <c r="AQ642" s="10">
        <v>-25</v>
      </c>
      <c r="AR642" s="17" t="s">
        <v>71</v>
      </c>
      <c r="AS642" s="10">
        <v>6.78</v>
      </c>
      <c r="AT642" s="18">
        <v>1.3715312185970212</v>
      </c>
      <c r="AU642" s="18">
        <v>14.735731412606397</v>
      </c>
      <c r="AV642" s="18">
        <v>1.5428354677997893</v>
      </c>
      <c r="AW642" s="18">
        <f t="shared" si="53"/>
        <v>9.5510712063294516</v>
      </c>
      <c r="AX642" s="19" t="s">
        <v>103</v>
      </c>
      <c r="AY642" s="19">
        <v>20</v>
      </c>
      <c r="AZ642" s="19">
        <v>30</v>
      </c>
      <c r="BA642" s="19">
        <v>10</v>
      </c>
      <c r="BB642" s="19">
        <v>-25</v>
      </c>
      <c r="BC642" s="19">
        <v>3</v>
      </c>
      <c r="BD642" s="18">
        <v>1.3536355135240044</v>
      </c>
      <c r="BE642" s="16">
        <f t="shared" si="54"/>
        <v>1.3625833660605129</v>
      </c>
      <c r="BF642" s="16">
        <v>1.3715312185970212</v>
      </c>
      <c r="BG642" s="16">
        <v>1.3536355135240044</v>
      </c>
      <c r="BH642" s="20">
        <f t="shared" si="55"/>
        <v>-1.7895705073016854E-2</v>
      </c>
      <c r="BI642" s="10">
        <v>-25</v>
      </c>
    </row>
    <row r="643" spans="1:61" x14ac:dyDescent="0.25">
      <c r="A643" s="10">
        <v>167</v>
      </c>
      <c r="B643" s="10">
        <v>24</v>
      </c>
      <c r="C643" s="10" t="s">
        <v>134</v>
      </c>
      <c r="D643" s="10">
        <v>493925.225664998</v>
      </c>
      <c r="E643" s="10">
        <v>5180772.8595099803</v>
      </c>
      <c r="F643" s="10" t="s">
        <v>103</v>
      </c>
      <c r="G643" s="10" t="s">
        <v>139</v>
      </c>
      <c r="H643" s="10">
        <v>4</v>
      </c>
      <c r="I643" s="10" t="s">
        <v>86</v>
      </c>
      <c r="J643" s="10" t="s">
        <v>70</v>
      </c>
      <c r="K643" s="10" t="s">
        <v>149</v>
      </c>
      <c r="L643" s="10">
        <v>4</v>
      </c>
      <c r="M643" s="10">
        <v>-32</v>
      </c>
      <c r="N643" s="10">
        <v>4</v>
      </c>
      <c r="O643" s="10">
        <v>7.21</v>
      </c>
      <c r="P643" s="11">
        <v>0</v>
      </c>
      <c r="Q643" s="22">
        <v>1.4568236013347293</v>
      </c>
      <c r="R643" s="12"/>
      <c r="S643" s="12"/>
      <c r="U643" s="13"/>
      <c r="V643" s="16"/>
      <c r="W643" s="16"/>
      <c r="X643" s="15"/>
      <c r="Y643" s="12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>
        <v>14.992382481865722</v>
      </c>
      <c r="AJ643" s="16">
        <v>1.5290713859813139</v>
      </c>
      <c r="AK643" s="16">
        <f t="shared" ref="AK643:AK674" si="56">AI643/AJ643</f>
        <v>9.8048937540244694</v>
      </c>
      <c r="AL643" s="10" t="s">
        <v>103</v>
      </c>
      <c r="AM643" s="10">
        <v>2</v>
      </c>
      <c r="AN643" s="10">
        <v>30</v>
      </c>
      <c r="AO643" s="10">
        <v>34</v>
      </c>
      <c r="AP643" s="10">
        <v>4</v>
      </c>
      <c r="AQ643" s="10">
        <v>-32</v>
      </c>
      <c r="AR643" s="17">
        <v>4</v>
      </c>
      <c r="AS643" s="10">
        <v>5.97</v>
      </c>
      <c r="AT643" s="16">
        <v>1.4979288761590148</v>
      </c>
      <c r="AU643" s="16">
        <v>4.9777974069415452</v>
      </c>
      <c r="AV643" s="16">
        <v>0.45740756162391683</v>
      </c>
      <c r="AW643" s="16">
        <f t="shared" ref="AW643:AW674" si="57">AU643/AV643</f>
        <v>10.882630337961748</v>
      </c>
      <c r="AX643" s="10" t="s">
        <v>103</v>
      </c>
      <c r="AY643" s="10">
        <v>30</v>
      </c>
      <c r="AZ643" s="10">
        <v>34</v>
      </c>
      <c r="BA643" s="10">
        <v>4</v>
      </c>
      <c r="BB643" s="10">
        <v>-32</v>
      </c>
      <c r="BC643" s="10">
        <v>4</v>
      </c>
      <c r="BD643" s="16">
        <v>1.4157183265104438</v>
      </c>
      <c r="BE643" s="18">
        <f t="shared" ref="BE643:BE674" si="58">(AT643+BD643)/2</f>
        <v>1.4568236013347293</v>
      </c>
      <c r="BF643" s="16">
        <v>1.4568236013347293</v>
      </c>
      <c r="BG643" s="16">
        <v>1.4568236013347293</v>
      </c>
      <c r="BH643" s="20">
        <f t="shared" ref="BH643:BH674" si="59">BD643-AT643</f>
        <v>-8.2210549648570996E-2</v>
      </c>
      <c r="BI643" s="10">
        <v>-32</v>
      </c>
    </row>
    <row r="644" spans="1:61" x14ac:dyDescent="0.25">
      <c r="A644" s="10">
        <v>167</v>
      </c>
      <c r="B644" s="10">
        <v>24</v>
      </c>
      <c r="C644" s="10" t="s">
        <v>134</v>
      </c>
      <c r="D644" s="10">
        <v>493925.225664998</v>
      </c>
      <c r="E644" s="10">
        <v>5180772.8595099803</v>
      </c>
      <c r="F644" s="10" t="s">
        <v>104</v>
      </c>
      <c r="G644" s="10" t="s">
        <v>139</v>
      </c>
      <c r="H644" s="10">
        <v>4</v>
      </c>
      <c r="I644" s="10" t="s">
        <v>86</v>
      </c>
      <c r="J644" s="10">
        <v>34</v>
      </c>
      <c r="K644" s="10">
        <v>52</v>
      </c>
      <c r="L644" s="10">
        <v>18</v>
      </c>
      <c r="M644" s="10">
        <v>-43</v>
      </c>
      <c r="N644" s="10">
        <v>5</v>
      </c>
      <c r="O644" s="10">
        <v>6.65</v>
      </c>
      <c r="P644" s="11">
        <v>1.6409866773785298</v>
      </c>
      <c r="Q644" s="22">
        <v>1.4716884986403489</v>
      </c>
      <c r="R644" s="13">
        <v>24</v>
      </c>
      <c r="S644" s="13" t="s">
        <v>134</v>
      </c>
      <c r="T644" s="10" t="s">
        <v>104</v>
      </c>
      <c r="U644" s="12">
        <v>22</v>
      </c>
      <c r="V644" s="16">
        <v>1.4736363636363636</v>
      </c>
      <c r="W644" s="16"/>
      <c r="X644" s="15" t="s">
        <v>139</v>
      </c>
      <c r="Y644" s="12">
        <v>5</v>
      </c>
      <c r="Z644" s="16">
        <v>24</v>
      </c>
      <c r="AA644" s="16" t="s">
        <v>134</v>
      </c>
      <c r="AB644" s="16" t="s">
        <v>139</v>
      </c>
      <c r="AC644" s="16" t="s">
        <v>86</v>
      </c>
      <c r="AD644" s="16" t="s">
        <v>104</v>
      </c>
      <c r="AE644" s="16">
        <v>1.6409866773785298</v>
      </c>
      <c r="AF644" s="16">
        <v>1.4736363636363636</v>
      </c>
      <c r="AG644" s="16">
        <v>1.3510017000000001</v>
      </c>
      <c r="AH644" s="16">
        <v>77.247643460238294</v>
      </c>
      <c r="AI644" s="16">
        <v>26.139079694786926</v>
      </c>
      <c r="AJ644" s="16">
        <v>2.684383192990389</v>
      </c>
      <c r="AK644" s="16">
        <f t="shared" si="56"/>
        <v>9.7374621339616301</v>
      </c>
      <c r="AL644" s="10" t="s">
        <v>104</v>
      </c>
      <c r="AM644" s="10">
        <v>2</v>
      </c>
      <c r="AN644" s="10">
        <v>34</v>
      </c>
      <c r="AO644" s="10">
        <v>52</v>
      </c>
      <c r="AP644" s="10">
        <v>18</v>
      </c>
      <c r="AQ644" s="10">
        <v>-43</v>
      </c>
      <c r="AR644" s="17">
        <v>5</v>
      </c>
      <c r="AS644" s="10">
        <v>6.87</v>
      </c>
      <c r="AT644" s="16">
        <v>1.6409866773785298</v>
      </c>
      <c r="AU644" s="16">
        <v>9.4071858662072554</v>
      </c>
      <c r="AV644" s="16">
        <v>1.127456306559693</v>
      </c>
      <c r="AW644" s="16">
        <f t="shared" si="57"/>
        <v>8.3437254388263007</v>
      </c>
      <c r="AX644" s="10" t="s">
        <v>104</v>
      </c>
      <c r="AY644" s="10">
        <v>34</v>
      </c>
      <c r="AZ644" s="10">
        <v>52</v>
      </c>
      <c r="BA644" s="10">
        <v>18</v>
      </c>
      <c r="BB644" s="10">
        <v>-43</v>
      </c>
      <c r="BC644" s="10">
        <v>5</v>
      </c>
      <c r="BD644" s="16">
        <v>1.3023903199021678</v>
      </c>
      <c r="BE644" s="18">
        <f t="shared" si="58"/>
        <v>1.4716884986403489</v>
      </c>
      <c r="BF644" s="16">
        <v>1.4716884986403489</v>
      </c>
      <c r="BG644" s="16">
        <v>1.4716884986403489</v>
      </c>
      <c r="BH644" s="20">
        <f t="shared" si="59"/>
        <v>-0.33859635747636196</v>
      </c>
      <c r="BI644" s="10">
        <v>-43</v>
      </c>
    </row>
    <row r="645" spans="1:61" x14ac:dyDescent="0.25">
      <c r="A645" s="10">
        <v>167</v>
      </c>
      <c r="B645" s="10">
        <v>24</v>
      </c>
      <c r="C645" s="10" t="s">
        <v>134</v>
      </c>
      <c r="D645" s="10">
        <v>493925.225664998</v>
      </c>
      <c r="E645" s="10">
        <v>5180772.8595099803</v>
      </c>
      <c r="F645" s="10" t="s">
        <v>129</v>
      </c>
      <c r="G645" s="10" t="s">
        <v>139</v>
      </c>
      <c r="H645" s="10">
        <v>4</v>
      </c>
      <c r="I645" s="10" t="s">
        <v>86</v>
      </c>
      <c r="J645" s="10">
        <v>52</v>
      </c>
      <c r="K645" s="10">
        <v>81</v>
      </c>
      <c r="L645" s="10">
        <v>29</v>
      </c>
      <c r="M645" s="10">
        <v>-66.5</v>
      </c>
      <c r="N645" s="10">
        <v>6</v>
      </c>
      <c r="O645" s="10">
        <v>7.24</v>
      </c>
      <c r="P645" s="11">
        <v>1.6732009380744659</v>
      </c>
      <c r="Q645" s="22">
        <v>1.4861063660585614</v>
      </c>
      <c r="R645" s="12">
        <v>24</v>
      </c>
      <c r="S645" s="12" t="s">
        <v>134</v>
      </c>
      <c r="T645" s="10" t="s">
        <v>129</v>
      </c>
      <c r="U645" s="12">
        <v>29</v>
      </c>
      <c r="V645" s="10">
        <v>1.53</v>
      </c>
      <c r="W645" s="16"/>
      <c r="X645" s="15" t="s">
        <v>139</v>
      </c>
      <c r="Y645" s="12">
        <v>6</v>
      </c>
      <c r="Z645" s="16">
        <v>24</v>
      </c>
      <c r="AA645" s="16" t="s">
        <v>134</v>
      </c>
      <c r="AB645" s="16" t="s">
        <v>139</v>
      </c>
      <c r="AC645" s="16" t="s">
        <v>86</v>
      </c>
      <c r="AD645" s="16" t="s">
        <v>129</v>
      </c>
      <c r="AE645" s="16">
        <v>1.6732009380744659</v>
      </c>
      <c r="AF645" s="16">
        <v>1.53</v>
      </c>
      <c r="AG645" s="16">
        <v>1.3798429000000001</v>
      </c>
      <c r="AH645" s="16">
        <v>125.77047066439781</v>
      </c>
      <c r="AI645" s="16">
        <v>29.463959672176948</v>
      </c>
      <c r="AJ645" s="16">
        <v>1.9712895383446811</v>
      </c>
      <c r="AK645" s="16">
        <f t="shared" si="56"/>
        <v>14.946540880503145</v>
      </c>
      <c r="AL645" s="10" t="s">
        <v>129</v>
      </c>
      <c r="AM645" s="10">
        <v>7</v>
      </c>
      <c r="AN645" s="10">
        <v>52</v>
      </c>
      <c r="AO645" s="10">
        <v>81</v>
      </c>
      <c r="AP645" s="10">
        <v>29</v>
      </c>
      <c r="AQ645" s="10">
        <v>-66.5</v>
      </c>
      <c r="AR645" s="17">
        <v>6</v>
      </c>
      <c r="AS645" s="10">
        <v>6.58</v>
      </c>
      <c r="AT645" s="16">
        <v>1.6732009380744659</v>
      </c>
      <c r="AU645" s="16">
        <v>32.355991636277651</v>
      </c>
      <c r="AV645" s="16">
        <v>3.2840249451775168</v>
      </c>
      <c r="AW645" s="16">
        <f t="shared" si="57"/>
        <v>9.8525413711583916</v>
      </c>
      <c r="AX645" s="10" t="s">
        <v>129</v>
      </c>
      <c r="AY645" s="10">
        <v>52</v>
      </c>
      <c r="AZ645" s="10">
        <v>81</v>
      </c>
      <c r="BA645" s="10">
        <v>29</v>
      </c>
      <c r="BB645" s="10">
        <v>-66.5</v>
      </c>
      <c r="BC645" s="10">
        <v>6</v>
      </c>
      <c r="BD645" s="16">
        <v>1.2990117940426569</v>
      </c>
      <c r="BE645" s="18">
        <f t="shared" si="58"/>
        <v>1.4861063660585614</v>
      </c>
      <c r="BF645" s="16">
        <v>1.4861063660585614</v>
      </c>
      <c r="BG645" s="16">
        <v>1.4861063660585614</v>
      </c>
      <c r="BH645" s="20">
        <f t="shared" si="59"/>
        <v>-0.37418914403180903</v>
      </c>
      <c r="BI645" s="10">
        <v>-66.5</v>
      </c>
    </row>
    <row r="646" spans="1:61" x14ac:dyDescent="0.25">
      <c r="A646" s="10">
        <v>167</v>
      </c>
      <c r="B646" s="10">
        <v>24</v>
      </c>
      <c r="C646" s="10" t="s">
        <v>134</v>
      </c>
      <c r="D646" s="10">
        <v>493925.225664998</v>
      </c>
      <c r="E646" s="10">
        <v>5180772.8595099803</v>
      </c>
      <c r="F646" s="10" t="s">
        <v>130</v>
      </c>
      <c r="G646" s="10" t="s">
        <v>139</v>
      </c>
      <c r="H646" s="10">
        <v>4</v>
      </c>
      <c r="I646" s="10" t="s">
        <v>86</v>
      </c>
      <c r="J646" s="10">
        <v>81</v>
      </c>
      <c r="K646" s="10">
        <v>103</v>
      </c>
      <c r="L646" s="10">
        <v>22</v>
      </c>
      <c r="M646" s="10">
        <v>-92</v>
      </c>
      <c r="N646" s="10">
        <v>7</v>
      </c>
      <c r="O646" s="10">
        <v>7.58</v>
      </c>
      <c r="P646" s="11">
        <v>1.6443033701555483</v>
      </c>
      <c r="Q646" s="22">
        <v>1.5642907325705573</v>
      </c>
      <c r="R646" s="12">
        <v>24</v>
      </c>
      <c r="S646" s="12" t="s">
        <v>134</v>
      </c>
      <c r="T646" s="10" t="s">
        <v>130</v>
      </c>
      <c r="U646" s="12">
        <v>22</v>
      </c>
      <c r="V646" s="10">
        <v>1.59</v>
      </c>
      <c r="W646" s="16"/>
      <c r="X646" s="15" t="s">
        <v>139</v>
      </c>
      <c r="Y646" s="12">
        <v>7</v>
      </c>
      <c r="Z646" s="16">
        <v>24</v>
      </c>
      <c r="AA646" s="16" t="s">
        <v>134</v>
      </c>
      <c r="AB646" s="16" t="s">
        <v>139</v>
      </c>
      <c r="AC646" s="16" t="s">
        <v>86</v>
      </c>
      <c r="AD646" s="16" t="s">
        <v>130</v>
      </c>
      <c r="AE646" s="16">
        <v>1.6443033701555483</v>
      </c>
      <c r="AF646" s="16">
        <v>1.59</v>
      </c>
      <c r="AG646" s="16">
        <v>1.4630159</v>
      </c>
      <c r="AH646" s="16">
        <v>161.94514480781987</v>
      </c>
      <c r="AI646" s="16">
        <v>35.596706526192314</v>
      </c>
      <c r="AJ646" s="16">
        <v>1.3263719299084846</v>
      </c>
      <c r="AK646" s="16">
        <f t="shared" si="56"/>
        <v>26.837650679661451</v>
      </c>
      <c r="AL646" s="10" t="s">
        <v>130</v>
      </c>
      <c r="AM646" s="10">
        <v>7</v>
      </c>
      <c r="AN646" s="10">
        <v>81</v>
      </c>
      <c r="AO646" s="10">
        <v>103</v>
      </c>
      <c r="AP646" s="10">
        <v>22</v>
      </c>
      <c r="AQ646" s="10">
        <v>-92</v>
      </c>
      <c r="AR646" s="17">
        <v>7</v>
      </c>
      <c r="AS646" s="10">
        <v>7.09</v>
      </c>
      <c r="AT646" s="16">
        <v>1.6443033701555483</v>
      </c>
      <c r="AU646" s="16">
        <v>9.9802308494287093</v>
      </c>
      <c r="AV646" s="16">
        <v>1.2965003213002462</v>
      </c>
      <c r="AW646" s="16">
        <f t="shared" si="57"/>
        <v>7.6978236607142865</v>
      </c>
      <c r="AX646" s="10" t="s">
        <v>130</v>
      </c>
      <c r="AY646" s="10">
        <v>81</v>
      </c>
      <c r="AZ646" s="10">
        <v>103</v>
      </c>
      <c r="BA646" s="10">
        <v>22</v>
      </c>
      <c r="BB646" s="10">
        <v>-92</v>
      </c>
      <c r="BC646" s="10">
        <v>7</v>
      </c>
      <c r="BD646" s="16">
        <v>1.4842780949855665</v>
      </c>
      <c r="BE646" s="18">
        <f t="shared" si="58"/>
        <v>1.5642907325705573</v>
      </c>
      <c r="BF646" s="16">
        <v>1.5642907325705573</v>
      </c>
      <c r="BG646" s="16">
        <v>1.5642907325705573</v>
      </c>
      <c r="BH646" s="20">
        <f t="shared" si="59"/>
        <v>-0.16002527516998177</v>
      </c>
      <c r="BI646" s="10">
        <v>-92</v>
      </c>
    </row>
    <row r="647" spans="1:61" x14ac:dyDescent="0.25">
      <c r="A647" s="10">
        <v>167</v>
      </c>
      <c r="B647" s="10">
        <v>24</v>
      </c>
      <c r="C647" s="10" t="s">
        <v>134</v>
      </c>
      <c r="D647" s="10">
        <v>493925.225664998</v>
      </c>
      <c r="E647" s="10">
        <v>5180772.8595099803</v>
      </c>
      <c r="F647" s="10" t="s">
        <v>150</v>
      </c>
      <c r="G647" s="10" t="s">
        <v>139</v>
      </c>
      <c r="H647" s="10">
        <v>4</v>
      </c>
      <c r="I647" s="10" t="s">
        <v>86</v>
      </c>
      <c r="J647" s="10">
        <v>103</v>
      </c>
      <c r="K647" s="10">
        <v>153</v>
      </c>
      <c r="L647" s="10">
        <v>50</v>
      </c>
      <c r="M647" s="10">
        <v>-128</v>
      </c>
      <c r="N647" s="10">
        <v>8</v>
      </c>
      <c r="O647" s="10">
        <v>7.45</v>
      </c>
      <c r="P647" s="11">
        <v>1.5462845134049346</v>
      </c>
      <c r="Q647" s="22">
        <v>1.4990877408803749</v>
      </c>
      <c r="R647" s="12">
        <v>24</v>
      </c>
      <c r="S647" s="12" t="s">
        <v>134</v>
      </c>
      <c r="T647" s="10" t="s">
        <v>150</v>
      </c>
      <c r="U647" s="12">
        <v>50</v>
      </c>
      <c r="V647" s="10">
        <v>1.59</v>
      </c>
      <c r="W647" s="16"/>
      <c r="X647" s="15" t="s">
        <v>139</v>
      </c>
      <c r="Y647" s="12">
        <v>8</v>
      </c>
      <c r="Z647" s="16">
        <v>24</v>
      </c>
      <c r="AA647" s="16" t="s">
        <v>134</v>
      </c>
      <c r="AB647" s="16" t="s">
        <v>139</v>
      </c>
      <c r="AC647" s="16" t="s">
        <v>86</v>
      </c>
      <c r="AD647" s="16" t="s">
        <v>150</v>
      </c>
      <c r="AE647" s="16">
        <v>1.5462845134049346</v>
      </c>
      <c r="AF647" s="16">
        <v>1.59</v>
      </c>
      <c r="AG647" s="16">
        <v>1.59</v>
      </c>
      <c r="AH647" s="16">
        <v>239.25937047806661</v>
      </c>
      <c r="AI647" s="16">
        <v>25.469382361829894</v>
      </c>
      <c r="AJ647" s="16">
        <v>2.2699548370262104</v>
      </c>
      <c r="AK647" s="16">
        <f t="shared" si="56"/>
        <v>11.2202154626109</v>
      </c>
      <c r="AL647" s="10" t="s">
        <v>150</v>
      </c>
      <c r="AM647" s="10">
        <v>6</v>
      </c>
      <c r="AN647" s="10">
        <v>103</v>
      </c>
      <c r="AO647" s="10">
        <v>153</v>
      </c>
      <c r="AP647" s="10">
        <v>50</v>
      </c>
      <c r="AQ647" s="10">
        <v>-128</v>
      </c>
      <c r="AR647" s="17">
        <v>8</v>
      </c>
      <c r="AS647" s="10">
        <v>7.56</v>
      </c>
      <c r="AT647" s="16">
        <v>1.5462845134049346</v>
      </c>
      <c r="AU647" s="16">
        <v>13.969907436356882</v>
      </c>
      <c r="AV647" s="16">
        <v>1.6475661490329576</v>
      </c>
      <c r="AW647" s="16">
        <f t="shared" si="57"/>
        <v>8.4791177850774293</v>
      </c>
      <c r="AX647" s="10" t="s">
        <v>150</v>
      </c>
      <c r="AY647" s="10">
        <v>103</v>
      </c>
      <c r="AZ647" s="10">
        <v>153</v>
      </c>
      <c r="BA647" s="10">
        <v>50</v>
      </c>
      <c r="BB647" s="10">
        <v>-128</v>
      </c>
      <c r="BC647" s="10">
        <v>8</v>
      </c>
      <c r="BD647" s="16">
        <v>1.4518909683558152</v>
      </c>
      <c r="BE647" s="18">
        <f t="shared" si="58"/>
        <v>1.4990877408803749</v>
      </c>
      <c r="BF647" s="16">
        <v>1.4990877408803749</v>
      </c>
      <c r="BG647" s="16">
        <v>1.4990877408803749</v>
      </c>
      <c r="BH647" s="20">
        <f t="shared" si="59"/>
        <v>-9.4393545049119343E-2</v>
      </c>
      <c r="BI647" s="10">
        <v>-128</v>
      </c>
    </row>
    <row r="648" spans="1:61" x14ac:dyDescent="0.25">
      <c r="A648" s="10">
        <v>169</v>
      </c>
      <c r="B648" s="10">
        <v>26</v>
      </c>
      <c r="C648" s="10" t="s">
        <v>134</v>
      </c>
      <c r="D648" s="10">
        <v>493989.035435998</v>
      </c>
      <c r="E648" s="10">
        <v>5180765.3500800002</v>
      </c>
      <c r="F648" s="10" t="s">
        <v>78</v>
      </c>
      <c r="G648" s="10" t="s">
        <v>119</v>
      </c>
      <c r="H648" s="10">
        <v>3</v>
      </c>
      <c r="I648" s="10" t="s">
        <v>100</v>
      </c>
      <c r="J648" s="10">
        <v>0</v>
      </c>
      <c r="K648" s="10">
        <v>10</v>
      </c>
      <c r="L648" s="10">
        <v>10</v>
      </c>
      <c r="M648" s="10">
        <v>-5</v>
      </c>
      <c r="N648" s="10">
        <v>1</v>
      </c>
      <c r="O648" s="10">
        <v>5.0199999999999996</v>
      </c>
      <c r="P648" s="11">
        <v>1.4385011641484224</v>
      </c>
      <c r="Q648" s="11">
        <v>1.4385011641484224</v>
      </c>
      <c r="R648" s="12">
        <v>26</v>
      </c>
      <c r="S648" s="12" t="s">
        <v>134</v>
      </c>
      <c r="T648" s="10" t="s">
        <v>78</v>
      </c>
      <c r="U648" s="21">
        <v>10</v>
      </c>
      <c r="V648" s="10">
        <v>1.26</v>
      </c>
      <c r="W648" s="16"/>
      <c r="X648" s="15" t="s">
        <v>119</v>
      </c>
      <c r="Y648" s="12">
        <v>2</v>
      </c>
      <c r="Z648" s="16">
        <v>26</v>
      </c>
      <c r="AA648" s="16" t="s">
        <v>134</v>
      </c>
      <c r="AB648" s="16" t="s">
        <v>119</v>
      </c>
      <c r="AC648" s="16" t="s">
        <v>100</v>
      </c>
      <c r="AD648" s="16" t="s">
        <v>78</v>
      </c>
      <c r="AE648" s="16">
        <v>1.4385011641484224</v>
      </c>
      <c r="AF648" s="16">
        <v>1.26</v>
      </c>
      <c r="AG648" s="16">
        <v>1.2511764999999999</v>
      </c>
      <c r="AH648" s="16">
        <v>14.385011641484224</v>
      </c>
      <c r="AI648" s="16">
        <v>21.514223411003808</v>
      </c>
      <c r="AJ648" s="16">
        <v>1.7884884973857336</v>
      </c>
      <c r="AK648" s="16">
        <f t="shared" si="56"/>
        <v>12.029276924314326</v>
      </c>
      <c r="AL648" s="10" t="s">
        <v>78</v>
      </c>
      <c r="AM648" s="10">
        <v>1</v>
      </c>
      <c r="AN648" s="10" t="s">
        <v>63</v>
      </c>
      <c r="AO648" s="10" t="s">
        <v>64</v>
      </c>
      <c r="AP648" s="10">
        <v>10</v>
      </c>
      <c r="AQ648" s="10">
        <v>-5</v>
      </c>
      <c r="AR648" s="17" t="s">
        <v>65</v>
      </c>
      <c r="AS648" s="10">
        <v>4.9800000000000004</v>
      </c>
      <c r="AT648" s="18">
        <v>0.75118798009650933</v>
      </c>
      <c r="AU648" s="18">
        <v>30.525962016289931</v>
      </c>
      <c r="AV648" s="18">
        <v>1.6277417754670684</v>
      </c>
      <c r="AW648" s="18">
        <f t="shared" si="57"/>
        <v>18.753565507975448</v>
      </c>
      <c r="AX648" s="19" t="s">
        <v>78</v>
      </c>
      <c r="AY648" s="19">
        <v>0</v>
      </c>
      <c r="AZ648" s="19">
        <v>10</v>
      </c>
      <c r="BA648" s="19">
        <v>10</v>
      </c>
      <c r="BB648" s="19">
        <v>-5</v>
      </c>
      <c r="BC648" s="19">
        <v>1</v>
      </c>
      <c r="BD648" s="18">
        <v>1.3117313901582652</v>
      </c>
      <c r="BE648" s="16">
        <f t="shared" si="58"/>
        <v>1.0314596851273872</v>
      </c>
      <c r="BF648" s="16">
        <v>0.75118798009650933</v>
      </c>
      <c r="BG648" s="16">
        <v>1.3117313901582652</v>
      </c>
      <c r="BH648" s="20">
        <f t="shared" si="59"/>
        <v>0.5605434100617559</v>
      </c>
      <c r="BI648" s="10">
        <v>-5</v>
      </c>
    </row>
    <row r="649" spans="1:61" x14ac:dyDescent="0.25">
      <c r="A649" s="10">
        <v>169</v>
      </c>
      <c r="B649" s="10">
        <v>26</v>
      </c>
      <c r="C649" s="10" t="s">
        <v>134</v>
      </c>
      <c r="D649" s="10">
        <v>493989.035435998</v>
      </c>
      <c r="E649" s="10">
        <v>5180765.3500800002</v>
      </c>
      <c r="F649" s="10" t="s">
        <v>78</v>
      </c>
      <c r="G649" s="10" t="s">
        <v>119</v>
      </c>
      <c r="H649" s="10">
        <v>3</v>
      </c>
      <c r="I649" s="10" t="s">
        <v>100</v>
      </c>
      <c r="J649" s="10">
        <v>10</v>
      </c>
      <c r="K649" s="10">
        <v>20</v>
      </c>
      <c r="L649" s="10">
        <v>10</v>
      </c>
      <c r="M649" s="10">
        <v>-15</v>
      </c>
      <c r="N649" s="10">
        <v>2</v>
      </c>
      <c r="O649" s="10">
        <v>5.24</v>
      </c>
      <c r="P649" s="11">
        <v>1.4385011641484224</v>
      </c>
      <c r="Q649" s="11">
        <v>1.4385011641484224</v>
      </c>
      <c r="R649" s="12">
        <v>26</v>
      </c>
      <c r="S649" s="12" t="s">
        <v>134</v>
      </c>
      <c r="T649" s="10" t="s">
        <v>78</v>
      </c>
      <c r="U649" s="13">
        <v>10</v>
      </c>
      <c r="V649" s="10">
        <v>1.26</v>
      </c>
      <c r="W649" s="16"/>
      <c r="X649" s="15" t="s">
        <v>119</v>
      </c>
      <c r="Y649" s="12">
        <v>3</v>
      </c>
      <c r="Z649" s="16">
        <v>26</v>
      </c>
      <c r="AA649" s="16" t="s">
        <v>134</v>
      </c>
      <c r="AB649" s="16" t="s">
        <v>119</v>
      </c>
      <c r="AC649" s="16" t="s">
        <v>100</v>
      </c>
      <c r="AD649" s="16" t="s">
        <v>78</v>
      </c>
      <c r="AE649" s="16">
        <v>1.4385011641484224</v>
      </c>
      <c r="AF649" s="16">
        <v>1.26</v>
      </c>
      <c r="AG649" s="16">
        <v>1.2511764999999999</v>
      </c>
      <c r="AH649" s="16">
        <v>28.770023282968449</v>
      </c>
      <c r="AI649" s="16">
        <v>19.780829508204956</v>
      </c>
      <c r="AJ649" s="16">
        <v>1.68261481170441</v>
      </c>
      <c r="AK649" s="16">
        <f t="shared" si="56"/>
        <v>11.75600581345644</v>
      </c>
      <c r="AL649" s="10" t="s">
        <v>78</v>
      </c>
      <c r="AM649" s="10">
        <v>1</v>
      </c>
      <c r="AN649" s="10" t="s">
        <v>64</v>
      </c>
      <c r="AO649" s="10" t="s">
        <v>68</v>
      </c>
      <c r="AP649" s="10">
        <v>10</v>
      </c>
      <c r="AQ649" s="10">
        <v>-15</v>
      </c>
      <c r="AR649" s="17" t="s">
        <v>69</v>
      </c>
      <c r="AS649" s="10">
        <v>5.37</v>
      </c>
      <c r="AT649" s="18">
        <v>1.5112826806605058</v>
      </c>
      <c r="AU649" s="18">
        <v>20.826986622182432</v>
      </c>
      <c r="AV649" s="18">
        <v>1.8253272217017587</v>
      </c>
      <c r="AW649" s="18">
        <f t="shared" si="57"/>
        <v>11.410001655903297</v>
      </c>
      <c r="AX649" s="19" t="s">
        <v>78</v>
      </c>
      <c r="AY649" s="19">
        <v>10</v>
      </c>
      <c r="AZ649" s="19">
        <v>20</v>
      </c>
      <c r="BA649" s="19">
        <v>10</v>
      </c>
      <c r="BB649" s="19">
        <v>-15</v>
      </c>
      <c r="BC649" s="19">
        <v>2</v>
      </c>
      <c r="BD649" s="18">
        <v>1.5018437814280927</v>
      </c>
      <c r="BE649" s="16">
        <f t="shared" si="58"/>
        <v>1.5065632310442991</v>
      </c>
      <c r="BF649" s="16">
        <v>1.5112826806605058</v>
      </c>
      <c r="BG649" s="16">
        <v>1.5018437814280927</v>
      </c>
      <c r="BH649" s="20">
        <f t="shared" si="59"/>
        <v>-9.4388992324130339E-3</v>
      </c>
      <c r="BI649" s="10">
        <v>-15</v>
      </c>
    </row>
    <row r="650" spans="1:61" x14ac:dyDescent="0.25">
      <c r="A650" s="10">
        <v>169</v>
      </c>
      <c r="B650" s="10">
        <v>26</v>
      </c>
      <c r="C650" s="10" t="s">
        <v>134</v>
      </c>
      <c r="D650" s="10">
        <v>493989.035435998</v>
      </c>
      <c r="E650" s="10">
        <v>5180765.3500800002</v>
      </c>
      <c r="F650" s="10" t="s">
        <v>78</v>
      </c>
      <c r="G650" s="10" t="s">
        <v>119</v>
      </c>
      <c r="H650" s="10">
        <v>3</v>
      </c>
      <c r="I650" s="10" t="s">
        <v>100</v>
      </c>
      <c r="J650" s="10">
        <v>20</v>
      </c>
      <c r="K650" s="10">
        <v>30</v>
      </c>
      <c r="L650" s="10">
        <v>10</v>
      </c>
      <c r="M650" s="10">
        <v>-25</v>
      </c>
      <c r="N650" s="10">
        <v>3</v>
      </c>
      <c r="O650" s="10">
        <v>6.03</v>
      </c>
      <c r="P650" s="11">
        <v>1.4385011641484224</v>
      </c>
      <c r="Q650" s="11">
        <v>1.4385011641484224</v>
      </c>
      <c r="R650" s="12">
        <v>26</v>
      </c>
      <c r="S650" s="12" t="s">
        <v>134</v>
      </c>
      <c r="T650" s="10" t="s">
        <v>82</v>
      </c>
      <c r="U650" s="21">
        <v>10</v>
      </c>
      <c r="V650" s="10">
        <v>1.26</v>
      </c>
      <c r="W650" s="16"/>
      <c r="X650" s="15" t="s">
        <v>119</v>
      </c>
      <c r="Y650" s="12">
        <v>4</v>
      </c>
      <c r="Z650" s="16">
        <v>26</v>
      </c>
      <c r="AA650" s="16" t="s">
        <v>134</v>
      </c>
      <c r="AB650" s="16" t="s">
        <v>119</v>
      </c>
      <c r="AC650" s="16" t="s">
        <v>100</v>
      </c>
      <c r="AD650" s="16" t="s">
        <v>82</v>
      </c>
      <c r="AE650" s="16">
        <v>1.4385011641484224</v>
      </c>
      <c r="AF650" s="16">
        <v>1.26</v>
      </c>
      <c r="AG650" s="16">
        <v>1.3174999999999999</v>
      </c>
      <c r="AH650" s="16">
        <v>43.155034924452671</v>
      </c>
      <c r="AI650" s="16">
        <v>15.742922902765024</v>
      </c>
      <c r="AJ650" s="16">
        <v>1.610218953424928</v>
      </c>
      <c r="AK650" s="16">
        <f t="shared" si="56"/>
        <v>9.7768833668737418</v>
      </c>
      <c r="AL650" s="10" t="s">
        <v>82</v>
      </c>
      <c r="AM650" s="10">
        <v>2</v>
      </c>
      <c r="AN650" s="10" t="s">
        <v>68</v>
      </c>
      <c r="AO650" s="10" t="s">
        <v>70</v>
      </c>
      <c r="AP650" s="10">
        <v>10</v>
      </c>
      <c r="AQ650" s="10">
        <v>-25</v>
      </c>
      <c r="AR650" s="17" t="s">
        <v>71</v>
      </c>
      <c r="AS650" s="10">
        <v>6.27</v>
      </c>
      <c r="AT650" s="18">
        <v>1.4385011641484224</v>
      </c>
      <c r="AU650" s="18">
        <v>15.950100908077708</v>
      </c>
      <c r="AV650" s="18">
        <v>1.5580406108891567</v>
      </c>
      <c r="AW650" s="18">
        <f t="shared" si="57"/>
        <v>10.237281876096388</v>
      </c>
      <c r="AX650" s="19" t="s">
        <v>82</v>
      </c>
      <c r="AY650" s="19">
        <v>20</v>
      </c>
      <c r="AZ650" s="19">
        <v>30</v>
      </c>
      <c r="BA650" s="19">
        <v>10</v>
      </c>
      <c r="BB650" s="19">
        <v>-25</v>
      </c>
      <c r="BC650" s="19">
        <v>3</v>
      </c>
      <c r="BD650" s="18">
        <v>1.4593221236127529</v>
      </c>
      <c r="BE650" s="16">
        <f t="shared" si="58"/>
        <v>1.4489116438805878</v>
      </c>
      <c r="BF650" s="16">
        <v>1.4385011641484224</v>
      </c>
      <c r="BG650" s="16">
        <v>1.4593221236127529</v>
      </c>
      <c r="BH650" s="20">
        <f t="shared" si="59"/>
        <v>2.0820959464330491E-2</v>
      </c>
      <c r="BI650" s="10">
        <v>-25</v>
      </c>
    </row>
    <row r="651" spans="1:61" x14ac:dyDescent="0.25">
      <c r="A651" s="10">
        <v>169</v>
      </c>
      <c r="B651" s="10">
        <v>26</v>
      </c>
      <c r="C651" s="10" t="s">
        <v>134</v>
      </c>
      <c r="D651" s="10">
        <v>493989.035435998</v>
      </c>
      <c r="E651" s="10">
        <v>5180765.3500800002</v>
      </c>
      <c r="F651" s="10" t="s">
        <v>82</v>
      </c>
      <c r="G651" s="10" t="s">
        <v>119</v>
      </c>
      <c r="H651" s="10">
        <v>3</v>
      </c>
      <c r="I651" s="10" t="s">
        <v>100</v>
      </c>
      <c r="J651" s="10">
        <v>20</v>
      </c>
      <c r="K651" s="10">
        <v>56</v>
      </c>
      <c r="L651" s="10">
        <v>36</v>
      </c>
      <c r="M651" s="10">
        <v>-38</v>
      </c>
      <c r="N651" s="10">
        <v>4</v>
      </c>
      <c r="O651" s="10">
        <v>6.2</v>
      </c>
      <c r="P651" s="11">
        <v>1.4088887509186525</v>
      </c>
      <c r="Q651" s="22">
        <v>1.4098827728509096</v>
      </c>
      <c r="R651" s="13">
        <v>26</v>
      </c>
      <c r="S651" s="13" t="s">
        <v>134</v>
      </c>
      <c r="T651" s="10" t="s">
        <v>82</v>
      </c>
      <c r="U651" s="12">
        <v>26</v>
      </c>
      <c r="V651" s="10">
        <v>1.44</v>
      </c>
      <c r="W651" s="16"/>
      <c r="X651" s="15" t="s">
        <v>119</v>
      </c>
      <c r="Y651" s="12">
        <v>5</v>
      </c>
      <c r="Z651" s="16">
        <v>26</v>
      </c>
      <c r="AA651" s="16" t="s">
        <v>134</v>
      </c>
      <c r="AB651" s="16" t="s">
        <v>119</v>
      </c>
      <c r="AC651" s="16" t="s">
        <v>100</v>
      </c>
      <c r="AD651" s="16" t="s">
        <v>82</v>
      </c>
      <c r="AE651" s="16">
        <v>1.4088887509186525</v>
      </c>
      <c r="AF651" s="16">
        <v>1.44</v>
      </c>
      <c r="AG651" s="16">
        <v>1.3174999999999999</v>
      </c>
      <c r="AH651" s="16">
        <v>79.786142448337642</v>
      </c>
      <c r="AI651" s="16">
        <v>41.578579616329868</v>
      </c>
      <c r="AJ651" s="16">
        <v>3.2367318269839114</v>
      </c>
      <c r="AK651" s="16">
        <f t="shared" si="56"/>
        <v>12.845852495315961</v>
      </c>
      <c r="AL651" s="10" t="s">
        <v>82</v>
      </c>
      <c r="AM651" s="10">
        <v>2</v>
      </c>
      <c r="AN651" s="10">
        <v>30</v>
      </c>
      <c r="AO651" s="10">
        <v>56</v>
      </c>
      <c r="AP651" s="10">
        <v>26</v>
      </c>
      <c r="AQ651" s="10">
        <v>-43</v>
      </c>
      <c r="AR651" s="17">
        <v>4</v>
      </c>
      <c r="AS651" s="10">
        <v>6.18</v>
      </c>
      <c r="AT651" s="16">
        <v>1.4088887509186525</v>
      </c>
      <c r="AU651" s="16">
        <v>27.015075487789922</v>
      </c>
      <c r="AV651" s="16">
        <v>2.5052014435584931</v>
      </c>
      <c r="AW651" s="16">
        <f t="shared" si="57"/>
        <v>10.783594092703609</v>
      </c>
      <c r="AX651" s="10" t="s">
        <v>82</v>
      </c>
      <c r="AY651" s="10">
        <v>30</v>
      </c>
      <c r="AZ651" s="10">
        <v>56</v>
      </c>
      <c r="BA651" s="10">
        <v>26</v>
      </c>
      <c r="BB651" s="10">
        <v>-43</v>
      </c>
      <c r="BC651" s="10">
        <v>4</v>
      </c>
      <c r="BD651" s="16">
        <v>1.4108767947831669</v>
      </c>
      <c r="BE651" s="18">
        <f t="shared" si="58"/>
        <v>1.4098827728509096</v>
      </c>
      <c r="BF651" s="16">
        <v>1.4098827728509096</v>
      </c>
      <c r="BG651" s="16">
        <v>1.4098827728509096</v>
      </c>
      <c r="BH651" s="20">
        <f t="shared" si="59"/>
        <v>1.9880438645143439E-3</v>
      </c>
      <c r="BI651" s="10">
        <v>-43</v>
      </c>
    </row>
    <row r="652" spans="1:61" x14ac:dyDescent="0.25">
      <c r="A652" s="10">
        <v>169</v>
      </c>
      <c r="B652" s="10">
        <v>26</v>
      </c>
      <c r="C652" s="10" t="s">
        <v>134</v>
      </c>
      <c r="D652" s="10">
        <v>493989.035435998</v>
      </c>
      <c r="E652" s="10">
        <v>5180765.3500800002</v>
      </c>
      <c r="F652" s="10" t="s">
        <v>92</v>
      </c>
      <c r="G652" s="10" t="s">
        <v>119</v>
      </c>
      <c r="H652" s="10">
        <v>3</v>
      </c>
      <c r="I652" s="10" t="s">
        <v>100</v>
      </c>
      <c r="J652" s="10">
        <v>56</v>
      </c>
      <c r="K652" s="10">
        <v>78</v>
      </c>
      <c r="L652" s="10">
        <v>22</v>
      </c>
      <c r="M652" s="10">
        <v>-67</v>
      </c>
      <c r="N652" s="10">
        <v>5</v>
      </c>
      <c r="O652" s="10">
        <v>6.46</v>
      </c>
      <c r="P652" s="11">
        <v>1.53141232185692</v>
      </c>
      <c r="Q652" s="22">
        <v>1.5665675045407315</v>
      </c>
      <c r="R652" s="12">
        <v>26</v>
      </c>
      <c r="S652" s="12" t="s">
        <v>134</v>
      </c>
      <c r="T652" s="10" t="s">
        <v>92</v>
      </c>
      <c r="U652" s="12">
        <v>22</v>
      </c>
      <c r="V652" s="10">
        <v>1.53</v>
      </c>
      <c r="W652" s="16"/>
      <c r="X652" s="15" t="s">
        <v>119</v>
      </c>
      <c r="Y652" s="12">
        <v>6</v>
      </c>
      <c r="Z652" s="16">
        <v>26</v>
      </c>
      <c r="AA652" s="16" t="s">
        <v>134</v>
      </c>
      <c r="AB652" s="16" t="s">
        <v>119</v>
      </c>
      <c r="AC652" s="16" t="s">
        <v>100</v>
      </c>
      <c r="AD652" s="16" t="s">
        <v>92</v>
      </c>
      <c r="AE652" s="16">
        <v>1.53141232185692</v>
      </c>
      <c r="AF652" s="16">
        <v>1.53</v>
      </c>
      <c r="AG652" s="16">
        <v>1.4116667000000001</v>
      </c>
      <c r="AH652" s="16">
        <v>113.47721352918988</v>
      </c>
      <c r="AI652" s="16">
        <v>16.600134163131774</v>
      </c>
      <c r="AJ652" s="16">
        <v>1.515141677204521</v>
      </c>
      <c r="AK652" s="16">
        <f t="shared" si="56"/>
        <v>10.956159686505019</v>
      </c>
      <c r="AL652" s="10" t="s">
        <v>92</v>
      </c>
      <c r="AM652" s="10">
        <v>7</v>
      </c>
      <c r="AN652" s="10">
        <v>56</v>
      </c>
      <c r="AO652" s="10">
        <v>78</v>
      </c>
      <c r="AP652" s="10">
        <v>22</v>
      </c>
      <c r="AQ652" s="10">
        <v>-67</v>
      </c>
      <c r="AR652" s="17">
        <v>5</v>
      </c>
      <c r="AS652" s="10">
        <v>6.35</v>
      </c>
      <c r="AT652" s="16">
        <v>1.53141232185692</v>
      </c>
      <c r="AU652" s="16">
        <v>13.610855805953499</v>
      </c>
      <c r="AV652" s="16">
        <v>1.4847655025331583</v>
      </c>
      <c r="AW652" s="16">
        <f t="shared" si="57"/>
        <v>9.1670070342636727</v>
      </c>
      <c r="AX652" s="10" t="s">
        <v>92</v>
      </c>
      <c r="AY652" s="10">
        <v>56</v>
      </c>
      <c r="AZ652" s="10">
        <v>78</v>
      </c>
      <c r="BA652" s="10">
        <v>22</v>
      </c>
      <c r="BB652" s="10">
        <v>-67</v>
      </c>
      <c r="BC652" s="10">
        <v>5</v>
      </c>
      <c r="BD652" s="16">
        <v>1.6017226872245429</v>
      </c>
      <c r="BE652" s="18">
        <f t="shared" si="58"/>
        <v>1.5665675045407315</v>
      </c>
      <c r="BF652" s="16">
        <v>1.5665675045407315</v>
      </c>
      <c r="BG652" s="16">
        <v>1.5665675045407315</v>
      </c>
      <c r="BH652" s="20">
        <f t="shared" si="59"/>
        <v>7.0310365367622918E-2</v>
      </c>
      <c r="BI652" s="10">
        <v>-67</v>
      </c>
    </row>
    <row r="653" spans="1:61" x14ac:dyDescent="0.25">
      <c r="A653" s="10">
        <v>169</v>
      </c>
      <c r="B653" s="10">
        <v>26</v>
      </c>
      <c r="C653" s="10" t="s">
        <v>134</v>
      </c>
      <c r="D653" s="10">
        <v>493989.035435998</v>
      </c>
      <c r="E653" s="10">
        <v>5180765.3500800002</v>
      </c>
      <c r="F653" s="10" t="s">
        <v>87</v>
      </c>
      <c r="G653" s="10" t="s">
        <v>119</v>
      </c>
      <c r="H653" s="10">
        <v>3</v>
      </c>
      <c r="I653" s="10" t="s">
        <v>100</v>
      </c>
      <c r="J653" s="10">
        <v>78</v>
      </c>
      <c r="K653" s="10">
        <v>107</v>
      </c>
      <c r="L653" s="10">
        <v>29</v>
      </c>
      <c r="M653" s="10">
        <v>-92.5</v>
      </c>
      <c r="N653" s="10">
        <v>6</v>
      </c>
      <c r="O653" s="10">
        <v>6.5</v>
      </c>
      <c r="P653" s="11">
        <v>1.6867518059409534</v>
      </c>
      <c r="Q653" s="22">
        <v>1.6570941377413646</v>
      </c>
      <c r="R653" s="12">
        <v>26</v>
      </c>
      <c r="S653" s="12" t="s">
        <v>134</v>
      </c>
      <c r="T653" s="10" t="s">
        <v>87</v>
      </c>
      <c r="U653" s="12">
        <v>29</v>
      </c>
      <c r="V653" s="10">
        <v>1.59</v>
      </c>
      <c r="W653" s="16"/>
      <c r="X653" s="15" t="s">
        <v>119</v>
      </c>
      <c r="Y653" s="12">
        <v>7</v>
      </c>
      <c r="Z653" s="16">
        <v>26</v>
      </c>
      <c r="AA653" s="16" t="s">
        <v>134</v>
      </c>
      <c r="AB653" s="16" t="s">
        <v>119</v>
      </c>
      <c r="AC653" s="16" t="s">
        <v>100</v>
      </c>
      <c r="AD653" s="16" t="s">
        <v>87</v>
      </c>
      <c r="AE653" s="16">
        <v>1.6867518059409534</v>
      </c>
      <c r="AF653" s="16">
        <v>1.59</v>
      </c>
      <c r="AG653" s="16">
        <v>1.5557143</v>
      </c>
      <c r="AH653" s="16">
        <v>162.39301590147753</v>
      </c>
      <c r="AI653" s="16">
        <v>14.711180529323517</v>
      </c>
      <c r="AJ653" s="16">
        <v>1.6321384294478209</v>
      </c>
      <c r="AK653" s="16">
        <f t="shared" si="56"/>
        <v>9.0134392180818566</v>
      </c>
      <c r="AL653" s="10" t="s">
        <v>87</v>
      </c>
      <c r="AM653" s="10">
        <v>10</v>
      </c>
      <c r="AN653" s="10">
        <v>78</v>
      </c>
      <c r="AO653" s="10">
        <v>107</v>
      </c>
      <c r="AP653" s="10">
        <v>29</v>
      </c>
      <c r="AQ653" s="10">
        <v>-92.5</v>
      </c>
      <c r="AR653" s="17">
        <v>6</v>
      </c>
      <c r="AS653" s="10">
        <v>6.28</v>
      </c>
      <c r="AT653" s="16">
        <v>1.6867518059409534</v>
      </c>
      <c r="AU653" s="16">
        <v>14.256021443379513</v>
      </c>
      <c r="AV653" s="16">
        <v>1.5887852610519031</v>
      </c>
      <c r="AW653" s="16">
        <f t="shared" si="57"/>
        <v>8.9729064039408861</v>
      </c>
      <c r="AX653" s="10" t="s">
        <v>87</v>
      </c>
      <c r="AY653" s="10">
        <v>78</v>
      </c>
      <c r="AZ653" s="10">
        <v>107</v>
      </c>
      <c r="BA653" s="10">
        <v>29</v>
      </c>
      <c r="BB653" s="10">
        <v>-92.5</v>
      </c>
      <c r="BC653" s="10">
        <v>6</v>
      </c>
      <c r="BD653" s="16">
        <v>1.6274364695417758</v>
      </c>
      <c r="BE653" s="18">
        <f t="shared" si="58"/>
        <v>1.6570941377413646</v>
      </c>
      <c r="BF653" s="16">
        <v>1.6570941377413646</v>
      </c>
      <c r="BG653" s="16">
        <v>1.6570941377413646</v>
      </c>
      <c r="BH653" s="20">
        <f t="shared" si="59"/>
        <v>-5.9315336399177632E-2</v>
      </c>
      <c r="BI653" s="10">
        <v>-92.5</v>
      </c>
    </row>
    <row r="654" spans="1:61" x14ac:dyDescent="0.25">
      <c r="A654" s="10">
        <v>169</v>
      </c>
      <c r="B654" s="10">
        <v>26</v>
      </c>
      <c r="C654" s="10" t="s">
        <v>134</v>
      </c>
      <c r="D654" s="10">
        <v>493989.035435998</v>
      </c>
      <c r="E654" s="10">
        <v>5180765.3500800002</v>
      </c>
      <c r="F654" s="10" t="s">
        <v>99</v>
      </c>
      <c r="G654" s="10" t="s">
        <v>119</v>
      </c>
      <c r="H654" s="10">
        <v>3</v>
      </c>
      <c r="I654" s="10" t="s">
        <v>100</v>
      </c>
      <c r="J654" s="10">
        <v>107</v>
      </c>
      <c r="K654" s="10">
        <v>153</v>
      </c>
      <c r="L654" s="10">
        <v>46</v>
      </c>
      <c r="M654" s="10">
        <v>-130</v>
      </c>
      <c r="N654" s="10">
        <v>7</v>
      </c>
      <c r="O654" s="10">
        <v>6.39</v>
      </c>
      <c r="P654" s="11">
        <v>1.719017577831421</v>
      </c>
      <c r="Q654" s="22">
        <v>1.7307422200696356</v>
      </c>
      <c r="R654" s="12">
        <v>26</v>
      </c>
      <c r="S654" s="12" t="s">
        <v>134</v>
      </c>
      <c r="T654" s="10" t="s">
        <v>99</v>
      </c>
      <c r="U654" s="12">
        <v>46</v>
      </c>
      <c r="V654" s="10">
        <v>1.59</v>
      </c>
      <c r="W654" s="16"/>
      <c r="X654" s="15" t="s">
        <v>119</v>
      </c>
      <c r="Y654" s="12">
        <v>8</v>
      </c>
      <c r="Z654" s="16">
        <v>26</v>
      </c>
      <c r="AA654" s="16" t="s">
        <v>134</v>
      </c>
      <c r="AB654" s="16" t="s">
        <v>119</v>
      </c>
      <c r="AC654" s="16" t="s">
        <v>100</v>
      </c>
      <c r="AD654" s="16" t="s">
        <v>99</v>
      </c>
      <c r="AE654" s="16">
        <v>1.719017577831421</v>
      </c>
      <c r="AF654" s="16">
        <v>1.59</v>
      </c>
      <c r="AG654" s="16">
        <v>1.5987499999999999</v>
      </c>
      <c r="AH654" s="16">
        <v>241.46782448172289</v>
      </c>
      <c r="AI654" s="16">
        <v>16.923566151271423</v>
      </c>
      <c r="AJ654" s="16">
        <v>2.062947691866996</v>
      </c>
      <c r="AK654" s="16">
        <f t="shared" si="56"/>
        <v>8.2035847142374045</v>
      </c>
      <c r="AL654" s="10" t="s">
        <v>99</v>
      </c>
      <c r="AM654" s="10">
        <v>6</v>
      </c>
      <c r="AN654" s="10">
        <v>107</v>
      </c>
      <c r="AO654" s="10">
        <v>153</v>
      </c>
      <c r="AP654" s="10">
        <v>46</v>
      </c>
      <c r="AQ654" s="10">
        <v>-130</v>
      </c>
      <c r="AR654" s="17">
        <v>7</v>
      </c>
      <c r="AS654" s="10">
        <v>6.17</v>
      </c>
      <c r="AT654" s="16">
        <v>1.719017577831421</v>
      </c>
      <c r="AU654" s="16">
        <v>18.519320169493461</v>
      </c>
      <c r="AV654" s="16">
        <v>2.4094094174400764</v>
      </c>
      <c r="AW654" s="16">
        <f t="shared" si="57"/>
        <v>7.6862487692812582</v>
      </c>
      <c r="AX654" s="10" t="s">
        <v>99</v>
      </c>
      <c r="AY654" s="10">
        <v>107</v>
      </c>
      <c r="AZ654" s="10">
        <v>150</v>
      </c>
      <c r="BA654" s="10">
        <v>43</v>
      </c>
      <c r="BB654" s="10">
        <v>-128.5</v>
      </c>
      <c r="BC654" s="10">
        <v>7</v>
      </c>
      <c r="BD654" s="16">
        <v>1.7424668623078501</v>
      </c>
      <c r="BE654" s="18">
        <f t="shared" si="58"/>
        <v>1.7307422200696356</v>
      </c>
      <c r="BF654" s="16">
        <v>1.7307422200696356</v>
      </c>
      <c r="BG654" s="16">
        <v>1.7307422200696356</v>
      </c>
      <c r="BH654" s="20">
        <f t="shared" si="59"/>
        <v>2.3449284476429133E-2</v>
      </c>
      <c r="BI654" s="10">
        <v>-128.5</v>
      </c>
    </row>
    <row r="655" spans="1:61" x14ac:dyDescent="0.25">
      <c r="A655" s="10">
        <v>171</v>
      </c>
      <c r="B655" s="10">
        <v>28</v>
      </c>
      <c r="C655" s="10" t="s">
        <v>134</v>
      </c>
      <c r="D655" s="10">
        <v>494052.84635599901</v>
      </c>
      <c r="E655" s="10">
        <v>5180758.8414200004</v>
      </c>
      <c r="F655" s="10" t="s">
        <v>78</v>
      </c>
      <c r="G655" s="10" t="s">
        <v>119</v>
      </c>
      <c r="H655" s="10">
        <v>3</v>
      </c>
      <c r="I655" s="10" t="s">
        <v>120</v>
      </c>
      <c r="J655" s="10">
        <v>0</v>
      </c>
      <c r="K655" s="10">
        <v>10</v>
      </c>
      <c r="L655" s="10">
        <v>10</v>
      </c>
      <c r="M655" s="10">
        <v>-5</v>
      </c>
      <c r="N655" s="10">
        <v>1</v>
      </c>
      <c r="O655" s="10">
        <v>5.23</v>
      </c>
      <c r="P655" s="11">
        <v>1.516627965966532</v>
      </c>
      <c r="Q655" s="11">
        <v>1.516627965966532</v>
      </c>
      <c r="R655" s="12">
        <v>28</v>
      </c>
      <c r="S655" s="12" t="s">
        <v>134</v>
      </c>
      <c r="T655" s="10" t="s">
        <v>78</v>
      </c>
      <c r="U655" s="13">
        <v>10</v>
      </c>
      <c r="V655" s="10">
        <v>1.26</v>
      </c>
      <c r="W655" s="16"/>
      <c r="X655" s="15" t="s">
        <v>119</v>
      </c>
      <c r="Y655" s="12">
        <v>2</v>
      </c>
      <c r="Z655" s="16">
        <v>28</v>
      </c>
      <c r="AA655" s="16" t="s">
        <v>134</v>
      </c>
      <c r="AB655" s="16" t="s">
        <v>119</v>
      </c>
      <c r="AC655" s="16" t="s">
        <v>120</v>
      </c>
      <c r="AD655" s="16" t="s">
        <v>78</v>
      </c>
      <c r="AE655" s="16">
        <v>1.516627965966532</v>
      </c>
      <c r="AF655" s="16">
        <v>1.26</v>
      </c>
      <c r="AG655" s="16">
        <v>1.2511764999999999</v>
      </c>
      <c r="AH655" s="16">
        <v>15.166279659665321</v>
      </c>
      <c r="AI655" s="16">
        <v>23.771626738559419</v>
      </c>
      <c r="AJ655" s="16">
        <v>1.8157070008551319</v>
      </c>
      <c r="AK655" s="16">
        <f t="shared" si="56"/>
        <v>13.09221516872703</v>
      </c>
      <c r="AL655" s="10" t="s">
        <v>78</v>
      </c>
      <c r="AM655" s="10">
        <v>1</v>
      </c>
      <c r="AN655" s="10" t="s">
        <v>63</v>
      </c>
      <c r="AO655" s="10" t="s">
        <v>64</v>
      </c>
      <c r="AP655" s="10">
        <v>10</v>
      </c>
      <c r="AQ655" s="10">
        <v>-5</v>
      </c>
      <c r="AR655" s="17" t="s">
        <v>65</v>
      </c>
      <c r="AS655" s="10">
        <v>4.95</v>
      </c>
      <c r="AT655" s="18">
        <v>1.1293035991930886</v>
      </c>
      <c r="AU655" s="18">
        <v>26.362322056613561</v>
      </c>
      <c r="AV655" s="18">
        <v>1.9378796826047187</v>
      </c>
      <c r="AW655" s="18">
        <f t="shared" si="57"/>
        <v>13.603693920346885</v>
      </c>
      <c r="AX655" s="19" t="s">
        <v>78</v>
      </c>
      <c r="AY655" s="19">
        <v>0</v>
      </c>
      <c r="AZ655" s="19">
        <v>10</v>
      </c>
      <c r="BA655" s="19">
        <v>10</v>
      </c>
      <c r="BB655" s="19">
        <v>-5</v>
      </c>
      <c r="BC655" s="19">
        <v>1</v>
      </c>
      <c r="BD655" s="18">
        <v>1.3722497662191013</v>
      </c>
      <c r="BE655" s="16">
        <f t="shared" si="58"/>
        <v>1.2507766827060949</v>
      </c>
      <c r="BF655" s="16">
        <v>1.1293035991930886</v>
      </c>
      <c r="BG655" s="16">
        <v>1.3722497662191013</v>
      </c>
      <c r="BH655" s="20">
        <f t="shared" si="59"/>
        <v>0.24294616702601268</v>
      </c>
      <c r="BI655" s="10">
        <v>-5</v>
      </c>
    </row>
    <row r="656" spans="1:61" x14ac:dyDescent="0.25">
      <c r="A656" s="10">
        <v>171</v>
      </c>
      <c r="B656" s="10">
        <v>28</v>
      </c>
      <c r="C656" s="10" t="s">
        <v>134</v>
      </c>
      <c r="D656" s="10">
        <v>494052.84635599901</v>
      </c>
      <c r="E656" s="10">
        <v>5180758.8414200004</v>
      </c>
      <c r="F656" s="10" t="s">
        <v>78</v>
      </c>
      <c r="G656" s="10" t="s">
        <v>119</v>
      </c>
      <c r="H656" s="10">
        <v>3</v>
      </c>
      <c r="I656" s="10" t="s">
        <v>120</v>
      </c>
      <c r="J656" s="10">
        <v>10</v>
      </c>
      <c r="K656" s="10">
        <v>20</v>
      </c>
      <c r="L656" s="10">
        <v>10</v>
      </c>
      <c r="M656" s="10">
        <v>-15</v>
      </c>
      <c r="N656" s="10">
        <v>2</v>
      </c>
      <c r="O656" s="10">
        <v>5.09</v>
      </c>
      <c r="P656" s="11">
        <v>1.516627965966532</v>
      </c>
      <c r="Q656" s="11">
        <v>1.516627965966532</v>
      </c>
      <c r="R656" s="12">
        <v>28</v>
      </c>
      <c r="S656" s="12" t="s">
        <v>134</v>
      </c>
      <c r="T656" s="10" t="s">
        <v>135</v>
      </c>
      <c r="U656" s="13">
        <v>10</v>
      </c>
      <c r="V656" s="10">
        <v>1.26</v>
      </c>
      <c r="W656" s="16"/>
      <c r="X656" s="15" t="s">
        <v>119</v>
      </c>
      <c r="Y656" s="12">
        <v>3</v>
      </c>
      <c r="Z656" s="16">
        <v>28</v>
      </c>
      <c r="AA656" s="16" t="s">
        <v>134</v>
      </c>
      <c r="AB656" s="16" t="s">
        <v>119</v>
      </c>
      <c r="AC656" s="16" t="s">
        <v>120</v>
      </c>
      <c r="AD656" s="16" t="s">
        <v>135</v>
      </c>
      <c r="AE656" s="16">
        <v>1.516627965966532</v>
      </c>
      <c r="AF656" s="16">
        <v>1.26</v>
      </c>
      <c r="AG656" s="16">
        <v>1.26</v>
      </c>
      <c r="AH656" s="16">
        <v>30.332559319330642</v>
      </c>
      <c r="AI656" s="16">
        <v>24.707386193560772</v>
      </c>
      <c r="AJ656" s="16">
        <v>1.9517485294023298</v>
      </c>
      <c r="AK656" s="16">
        <f t="shared" si="56"/>
        <v>12.659103271427462</v>
      </c>
      <c r="AL656" s="10" t="s">
        <v>135</v>
      </c>
      <c r="AM656" s="10">
        <v>2</v>
      </c>
      <c r="AN656" s="10" t="s">
        <v>64</v>
      </c>
      <c r="AO656" s="10" t="s">
        <v>68</v>
      </c>
      <c r="AP656" s="10">
        <v>10</v>
      </c>
      <c r="AQ656" s="10">
        <v>-15</v>
      </c>
      <c r="AR656" s="17" t="s">
        <v>69</v>
      </c>
      <c r="AS656" s="10">
        <v>5.26</v>
      </c>
      <c r="AT656" s="18">
        <v>1.5236578280459081</v>
      </c>
      <c r="AU656" s="18">
        <v>21.776117678432119</v>
      </c>
      <c r="AV656" s="18">
        <v>1.7979162370941717</v>
      </c>
      <c r="AW656" s="18">
        <f t="shared" si="57"/>
        <v>12.111864406779659</v>
      </c>
      <c r="AX656" s="19" t="s">
        <v>136</v>
      </c>
      <c r="AY656" s="19">
        <v>10</v>
      </c>
      <c r="AZ656" s="19">
        <v>20</v>
      </c>
      <c r="BA656" s="19">
        <v>10</v>
      </c>
      <c r="BB656" s="19">
        <v>-15</v>
      </c>
      <c r="BC656" s="19">
        <v>2</v>
      </c>
      <c r="BD656" s="18">
        <v>1.5116361134146126</v>
      </c>
      <c r="BE656" s="16">
        <f t="shared" si="58"/>
        <v>1.5176469707302602</v>
      </c>
      <c r="BF656" s="16">
        <v>1.5236578280459081</v>
      </c>
      <c r="BG656" s="16">
        <v>1.5116361134146126</v>
      </c>
      <c r="BH656" s="20">
        <f t="shared" si="59"/>
        <v>-1.2021714631295533E-2</v>
      </c>
      <c r="BI656" s="10">
        <v>-15</v>
      </c>
    </row>
    <row r="657" spans="1:61" x14ac:dyDescent="0.25">
      <c r="A657" s="10">
        <v>171</v>
      </c>
      <c r="B657" s="10">
        <v>28</v>
      </c>
      <c r="C657" s="10" t="s">
        <v>134</v>
      </c>
      <c r="D657" s="10">
        <v>494052.84635599901</v>
      </c>
      <c r="E657" s="10">
        <v>5180758.8414200004</v>
      </c>
      <c r="F657" s="10" t="s">
        <v>78</v>
      </c>
      <c r="G657" s="10" t="s">
        <v>119</v>
      </c>
      <c r="H657" s="10">
        <v>3</v>
      </c>
      <c r="I657" s="10" t="s">
        <v>120</v>
      </c>
      <c r="J657" s="10">
        <v>20</v>
      </c>
      <c r="K657" s="10">
        <v>30</v>
      </c>
      <c r="L657" s="10">
        <v>10</v>
      </c>
      <c r="M657" s="10">
        <v>-25</v>
      </c>
      <c r="N657" s="10">
        <v>3</v>
      </c>
      <c r="O657" s="10">
        <v>5.99</v>
      </c>
      <c r="P657" s="11">
        <v>1.516627965966532</v>
      </c>
      <c r="Q657" s="11">
        <v>1.516627965966532</v>
      </c>
      <c r="R657" s="12">
        <v>28</v>
      </c>
      <c r="S657" s="12" t="s">
        <v>134</v>
      </c>
      <c r="T657" s="10" t="s">
        <v>92</v>
      </c>
      <c r="U657" s="21">
        <v>10</v>
      </c>
      <c r="V657" s="10">
        <v>1.26</v>
      </c>
      <c r="W657" s="16"/>
      <c r="X657" s="15" t="s">
        <v>119</v>
      </c>
      <c r="Y657" s="12">
        <v>4</v>
      </c>
      <c r="Z657" s="16">
        <v>28</v>
      </c>
      <c r="AA657" s="16" t="s">
        <v>134</v>
      </c>
      <c r="AB657" s="16" t="s">
        <v>119</v>
      </c>
      <c r="AC657" s="16" t="s">
        <v>120</v>
      </c>
      <c r="AD657" s="16" t="s">
        <v>92</v>
      </c>
      <c r="AE657" s="16">
        <v>1.516627965966532</v>
      </c>
      <c r="AF657" s="16">
        <v>1.26</v>
      </c>
      <c r="AG657" s="16">
        <v>1.4116667000000001</v>
      </c>
      <c r="AH657" s="16">
        <v>45.498838978995963</v>
      </c>
      <c r="AI657" s="16">
        <v>16.255007120188242</v>
      </c>
      <c r="AJ657" s="16">
        <v>1.5130218681068075</v>
      </c>
      <c r="AK657" s="16">
        <f t="shared" si="56"/>
        <v>10.743405275779375</v>
      </c>
      <c r="AL657" s="10" t="s">
        <v>92</v>
      </c>
      <c r="AM657" s="10">
        <v>7</v>
      </c>
      <c r="AN657" s="10" t="s">
        <v>68</v>
      </c>
      <c r="AO657" s="10" t="s">
        <v>70</v>
      </c>
      <c r="AP657" s="10">
        <v>10</v>
      </c>
      <c r="AQ657" s="10">
        <v>-25</v>
      </c>
      <c r="AR657" s="17" t="s">
        <v>71</v>
      </c>
      <c r="AS657" s="10">
        <v>6.38</v>
      </c>
      <c r="AT657" s="18">
        <v>1.516627965966532</v>
      </c>
      <c r="AU657" s="18">
        <v>13.657993147511604</v>
      </c>
      <c r="AV657" s="18">
        <v>1.3811930886057207</v>
      </c>
      <c r="AW657" s="18">
        <f t="shared" si="57"/>
        <v>9.8885472713297471</v>
      </c>
      <c r="AX657" s="19" t="s">
        <v>92</v>
      </c>
      <c r="AY657" s="19">
        <v>20</v>
      </c>
      <c r="AZ657" s="19">
        <v>30</v>
      </c>
      <c r="BA657" s="19">
        <v>10</v>
      </c>
      <c r="BB657" s="19">
        <v>-25</v>
      </c>
      <c r="BC657" s="19">
        <v>3</v>
      </c>
      <c r="BD657" s="18">
        <v>1.4679676059071582</v>
      </c>
      <c r="BE657" s="16">
        <f t="shared" si="58"/>
        <v>1.4922977859368451</v>
      </c>
      <c r="BF657" s="16">
        <v>1.516627965966532</v>
      </c>
      <c r="BG657" s="16">
        <v>1.4679676059071582</v>
      </c>
      <c r="BH657" s="20">
        <f t="shared" si="59"/>
        <v>-4.8660360059373797E-2</v>
      </c>
      <c r="BI657" s="10">
        <v>-25</v>
      </c>
    </row>
    <row r="658" spans="1:61" x14ac:dyDescent="0.25">
      <c r="A658" s="10">
        <v>171</v>
      </c>
      <c r="B658" s="10">
        <v>28</v>
      </c>
      <c r="C658" s="10" t="s">
        <v>134</v>
      </c>
      <c r="D658" s="10">
        <v>494052.84635599901</v>
      </c>
      <c r="E658" s="10">
        <v>5180758.8414200004</v>
      </c>
      <c r="F658" s="10" t="s">
        <v>92</v>
      </c>
      <c r="G658" s="10" t="s">
        <v>119</v>
      </c>
      <c r="H658" s="10">
        <v>3</v>
      </c>
      <c r="I658" s="10" t="s">
        <v>120</v>
      </c>
      <c r="J658" s="10">
        <v>18</v>
      </c>
      <c r="K658" s="10">
        <v>57</v>
      </c>
      <c r="L658" s="10">
        <v>39</v>
      </c>
      <c r="M658" s="10">
        <v>-37.5</v>
      </c>
      <c r="N658" s="10">
        <v>4</v>
      </c>
      <c r="O658" s="10">
        <v>6.07</v>
      </c>
      <c r="P658" s="11">
        <v>1.5775433928754119</v>
      </c>
      <c r="Q658" s="22">
        <v>1.5183753212747408</v>
      </c>
      <c r="R658" s="13">
        <v>28</v>
      </c>
      <c r="S658" s="13" t="s">
        <v>134</v>
      </c>
      <c r="T658" s="10" t="s">
        <v>92</v>
      </c>
      <c r="U658" s="12">
        <v>27</v>
      </c>
      <c r="V658" s="10">
        <v>1.44</v>
      </c>
      <c r="W658" s="16"/>
      <c r="X658" s="15" t="s">
        <v>119</v>
      </c>
      <c r="Y658" s="12">
        <v>5</v>
      </c>
      <c r="Z658" s="16">
        <v>28</v>
      </c>
      <c r="AA658" s="16" t="s">
        <v>134</v>
      </c>
      <c r="AB658" s="16" t="s">
        <v>119</v>
      </c>
      <c r="AC658" s="16" t="s">
        <v>120</v>
      </c>
      <c r="AD658" s="16" t="s">
        <v>92</v>
      </c>
      <c r="AE658" s="16">
        <v>1.5775433928754119</v>
      </c>
      <c r="AF658" s="16">
        <v>1.44</v>
      </c>
      <c r="AG658" s="16">
        <v>1.4116667000000001</v>
      </c>
      <c r="AH658" s="16">
        <v>88.092510586632073</v>
      </c>
      <c r="AI658" s="16">
        <v>39.895760013534442</v>
      </c>
      <c r="AJ658" s="16">
        <v>4.0056141688869831</v>
      </c>
      <c r="AK658" s="16">
        <f t="shared" si="56"/>
        <v>9.9599607779048895</v>
      </c>
      <c r="AL658" s="10" t="s">
        <v>92</v>
      </c>
      <c r="AM658" s="10">
        <v>7</v>
      </c>
      <c r="AN658" s="10">
        <v>30</v>
      </c>
      <c r="AO658" s="10">
        <v>57</v>
      </c>
      <c r="AP658" s="10">
        <v>27</v>
      </c>
      <c r="AQ658" s="10">
        <v>-43.5</v>
      </c>
      <c r="AR658" s="17">
        <v>4</v>
      </c>
      <c r="AS658" s="10">
        <v>5.89</v>
      </c>
      <c r="AT658" s="16">
        <v>1.5775433928754119</v>
      </c>
      <c r="AU658" s="16">
        <v>25.873951754774634</v>
      </c>
      <c r="AV658" s="16">
        <v>2.6493263739949664</v>
      </c>
      <c r="AW658" s="16">
        <f t="shared" si="57"/>
        <v>9.7662379421221868</v>
      </c>
      <c r="AX658" s="10" t="s">
        <v>92</v>
      </c>
      <c r="AY658" s="10">
        <v>30</v>
      </c>
      <c r="AZ658" s="10">
        <v>57</v>
      </c>
      <c r="BA658" s="10">
        <v>27</v>
      </c>
      <c r="BB658" s="10">
        <v>-43.5</v>
      </c>
      <c r="BC658" s="10">
        <v>4</v>
      </c>
      <c r="BD658" s="16">
        <v>1.45920724967407</v>
      </c>
      <c r="BE658" s="18">
        <f t="shared" si="58"/>
        <v>1.5183753212747408</v>
      </c>
      <c r="BF658" s="16">
        <v>1.5183753212747408</v>
      </c>
      <c r="BG658" s="16">
        <v>1.5183753212747408</v>
      </c>
      <c r="BH658" s="20">
        <f t="shared" si="59"/>
        <v>-0.11833614320134189</v>
      </c>
      <c r="BI658" s="10">
        <v>-43.5</v>
      </c>
    </row>
    <row r="659" spans="1:61" x14ac:dyDescent="0.25">
      <c r="A659" s="10">
        <v>171</v>
      </c>
      <c r="B659" s="10">
        <v>28</v>
      </c>
      <c r="C659" s="10" t="s">
        <v>134</v>
      </c>
      <c r="D659" s="10">
        <v>494052.84635599901</v>
      </c>
      <c r="E659" s="10">
        <v>5180758.8414200004</v>
      </c>
      <c r="F659" s="10" t="s">
        <v>87</v>
      </c>
      <c r="G659" s="10" t="s">
        <v>119</v>
      </c>
      <c r="H659" s="10">
        <v>3</v>
      </c>
      <c r="I659" s="10" t="s">
        <v>120</v>
      </c>
      <c r="J659" s="10">
        <v>57</v>
      </c>
      <c r="K659" s="10">
        <v>82</v>
      </c>
      <c r="L659" s="10">
        <v>25</v>
      </c>
      <c r="M659" s="10">
        <v>-69.5</v>
      </c>
      <c r="N659" s="10">
        <v>5</v>
      </c>
      <c r="O659" s="10">
        <v>6.33</v>
      </c>
      <c r="P659" s="11">
        <v>1.6785104692349528</v>
      </c>
      <c r="Q659" s="22">
        <v>1.6407247128844598</v>
      </c>
      <c r="R659" s="12">
        <v>28</v>
      </c>
      <c r="S659" s="12" t="s">
        <v>134</v>
      </c>
      <c r="T659" s="10" t="s">
        <v>87</v>
      </c>
      <c r="U659" s="12">
        <v>25</v>
      </c>
      <c r="V659" s="10">
        <v>1.53</v>
      </c>
      <c r="W659" s="16"/>
      <c r="X659" s="15" t="s">
        <v>119</v>
      </c>
      <c r="Y659" s="12">
        <v>6</v>
      </c>
      <c r="Z659" s="16">
        <v>28</v>
      </c>
      <c r="AA659" s="16" t="s">
        <v>134</v>
      </c>
      <c r="AB659" s="16" t="s">
        <v>119</v>
      </c>
      <c r="AC659" s="16" t="s">
        <v>120</v>
      </c>
      <c r="AD659" s="16" t="s">
        <v>87</v>
      </c>
      <c r="AE659" s="16">
        <v>1.6785104692349528</v>
      </c>
      <c r="AF659" s="16">
        <v>1.53</v>
      </c>
      <c r="AG659" s="16">
        <v>1.5557143</v>
      </c>
      <c r="AH659" s="16">
        <v>130.05527231750591</v>
      </c>
      <c r="AI659" s="16">
        <v>15.724942851552875</v>
      </c>
      <c r="AJ659" s="16">
        <v>1.6892231360577792</v>
      </c>
      <c r="AK659" s="16">
        <f t="shared" si="56"/>
        <v>9.3089790897909008</v>
      </c>
      <c r="AL659" s="10" t="s">
        <v>87</v>
      </c>
      <c r="AM659" s="10">
        <v>10</v>
      </c>
      <c r="AN659" s="10">
        <v>57</v>
      </c>
      <c r="AO659" s="10">
        <v>82</v>
      </c>
      <c r="AP659" s="10">
        <v>25</v>
      </c>
      <c r="AQ659" s="10">
        <v>-69.5</v>
      </c>
      <c r="AR659" s="17">
        <v>5</v>
      </c>
      <c r="AS659" s="10">
        <v>6.2</v>
      </c>
      <c r="AT659" s="16">
        <v>1.6785104692349528</v>
      </c>
      <c r="AU659" s="16">
        <v>14.796909041540728</v>
      </c>
      <c r="AV659" s="16">
        <v>1.5689876611173725</v>
      </c>
      <c r="AW659" s="16">
        <f t="shared" si="57"/>
        <v>9.4308638673442076</v>
      </c>
      <c r="AX659" s="10" t="s">
        <v>87</v>
      </c>
      <c r="AY659" s="10">
        <v>57</v>
      </c>
      <c r="AZ659" s="10">
        <v>82</v>
      </c>
      <c r="BA659" s="10">
        <v>25</v>
      </c>
      <c r="BB659" s="10">
        <v>-69.5</v>
      </c>
      <c r="BC659" s="10">
        <v>5</v>
      </c>
      <c r="BD659" s="16">
        <v>1.6029389565339667</v>
      </c>
      <c r="BE659" s="18">
        <f t="shared" si="58"/>
        <v>1.6407247128844598</v>
      </c>
      <c r="BF659" s="16">
        <v>1.6407247128844598</v>
      </c>
      <c r="BG659" s="16">
        <v>1.6407247128844598</v>
      </c>
      <c r="BH659" s="20">
        <f t="shared" si="59"/>
        <v>-7.5571512700986165E-2</v>
      </c>
      <c r="BI659" s="10">
        <v>-69.5</v>
      </c>
    </row>
    <row r="660" spans="1:61" x14ac:dyDescent="0.25">
      <c r="A660" s="10">
        <v>171</v>
      </c>
      <c r="B660" s="10">
        <v>28</v>
      </c>
      <c r="C660" s="10" t="s">
        <v>134</v>
      </c>
      <c r="D660" s="10">
        <v>494052.84635599901</v>
      </c>
      <c r="E660" s="10">
        <v>5180758.8414200004</v>
      </c>
      <c r="F660" s="10" t="s">
        <v>89</v>
      </c>
      <c r="G660" s="10" t="s">
        <v>119</v>
      </c>
      <c r="H660" s="10">
        <v>3</v>
      </c>
      <c r="I660" s="10" t="s">
        <v>120</v>
      </c>
      <c r="J660" s="10">
        <v>82</v>
      </c>
      <c r="K660" s="10">
        <v>106</v>
      </c>
      <c r="L660" s="10">
        <v>24</v>
      </c>
      <c r="M660" s="10">
        <v>-94</v>
      </c>
      <c r="N660" s="10">
        <v>6</v>
      </c>
      <c r="O660" s="10">
        <v>6.24</v>
      </c>
      <c r="P660" s="11">
        <v>1.6622121880027347</v>
      </c>
      <c r="Q660" s="22">
        <v>1.6833518016386324</v>
      </c>
      <c r="R660" s="12">
        <v>28</v>
      </c>
      <c r="S660" s="12" t="s">
        <v>134</v>
      </c>
      <c r="T660" s="10" t="s">
        <v>89</v>
      </c>
      <c r="U660" s="12">
        <v>24</v>
      </c>
      <c r="V660" s="10">
        <v>1.59</v>
      </c>
      <c r="W660" s="16"/>
      <c r="X660" s="15" t="s">
        <v>119</v>
      </c>
      <c r="Y660" s="12">
        <v>7</v>
      </c>
      <c r="Z660" s="16">
        <v>28</v>
      </c>
      <c r="AA660" s="16" t="s">
        <v>134</v>
      </c>
      <c r="AB660" s="16" t="s">
        <v>119</v>
      </c>
      <c r="AC660" s="16" t="s">
        <v>120</v>
      </c>
      <c r="AD660" s="16" t="s">
        <v>89</v>
      </c>
      <c r="AE660" s="16">
        <v>1.6622121880027347</v>
      </c>
      <c r="AF660" s="16">
        <v>1.59</v>
      </c>
      <c r="AG660" s="16">
        <v>1.548</v>
      </c>
      <c r="AH660" s="16">
        <v>169.94836482957155</v>
      </c>
      <c r="AI660" s="16">
        <v>13.148934468948765</v>
      </c>
      <c r="AJ660" s="16">
        <v>1.1008280441725806</v>
      </c>
      <c r="AK660" s="16">
        <f t="shared" si="56"/>
        <v>11.944585295182906</v>
      </c>
      <c r="AL660" s="10" t="s">
        <v>89</v>
      </c>
      <c r="AM660" s="10">
        <v>6</v>
      </c>
      <c r="AN660" s="10">
        <v>82</v>
      </c>
      <c r="AO660" s="10">
        <v>106</v>
      </c>
      <c r="AP660" s="10">
        <v>24</v>
      </c>
      <c r="AQ660" s="10">
        <v>-94</v>
      </c>
      <c r="AR660" s="17">
        <v>6</v>
      </c>
      <c r="AS660" s="10">
        <v>6.14</v>
      </c>
      <c r="AT660" s="16">
        <v>1.6622121880027347</v>
      </c>
      <c r="AU660" s="16">
        <v>11.732558507798503</v>
      </c>
      <c r="AV660" s="16">
        <v>1.764870412733784</v>
      </c>
      <c r="AW660" s="16">
        <f t="shared" si="57"/>
        <v>6.6478300180831811</v>
      </c>
      <c r="AX660" s="10" t="s">
        <v>89</v>
      </c>
      <c r="AY660" s="10">
        <v>82</v>
      </c>
      <c r="AZ660" s="10">
        <v>106</v>
      </c>
      <c r="BA660" s="10">
        <v>24</v>
      </c>
      <c r="BB660" s="10">
        <v>-94</v>
      </c>
      <c r="BC660" s="10">
        <v>6</v>
      </c>
      <c r="BD660" s="16">
        <v>1.7044914152745301</v>
      </c>
      <c r="BE660" s="18">
        <f t="shared" si="58"/>
        <v>1.6833518016386324</v>
      </c>
      <c r="BF660" s="16">
        <v>1.6833518016386324</v>
      </c>
      <c r="BG660" s="16">
        <v>1.6833518016386324</v>
      </c>
      <c r="BH660" s="20">
        <f t="shared" si="59"/>
        <v>4.2279227271795339E-2</v>
      </c>
      <c r="BI660" s="10">
        <v>-94</v>
      </c>
    </row>
    <row r="661" spans="1:61" x14ac:dyDescent="0.25">
      <c r="A661" s="10">
        <v>171</v>
      </c>
      <c r="B661" s="10">
        <v>28</v>
      </c>
      <c r="C661" s="10" t="s">
        <v>134</v>
      </c>
      <c r="D661" s="10">
        <v>494052.84635599901</v>
      </c>
      <c r="E661" s="10">
        <v>5180758.8414200004</v>
      </c>
      <c r="F661" s="10" t="s">
        <v>90</v>
      </c>
      <c r="G661" s="10" t="s">
        <v>119</v>
      </c>
      <c r="H661" s="10">
        <v>3</v>
      </c>
      <c r="I661" s="10" t="s">
        <v>120</v>
      </c>
      <c r="J661" s="10">
        <v>106</v>
      </c>
      <c r="K661" s="10">
        <v>153</v>
      </c>
      <c r="L661" s="10">
        <v>47</v>
      </c>
      <c r="M661" s="10">
        <v>-129.5</v>
      </c>
      <c r="N661" s="10">
        <v>7</v>
      </c>
      <c r="O661" s="10">
        <v>6.4</v>
      </c>
      <c r="P661" s="11">
        <v>1.6612761743519568</v>
      </c>
      <c r="Q661" s="22">
        <v>1.6925349316153189</v>
      </c>
      <c r="R661" s="12">
        <v>28</v>
      </c>
      <c r="S661" s="12" t="s">
        <v>134</v>
      </c>
      <c r="T661" s="10" t="s">
        <v>90</v>
      </c>
      <c r="U661" s="12">
        <v>47</v>
      </c>
      <c r="V661" s="10">
        <v>1.59</v>
      </c>
      <c r="W661" s="16"/>
      <c r="X661" s="15" t="s">
        <v>119</v>
      </c>
      <c r="Y661" s="12">
        <v>8</v>
      </c>
      <c r="Z661" s="16">
        <v>28</v>
      </c>
      <c r="AA661" s="16" t="s">
        <v>134</v>
      </c>
      <c r="AB661" s="16" t="s">
        <v>119</v>
      </c>
      <c r="AC661" s="16" t="s">
        <v>120</v>
      </c>
      <c r="AD661" s="16" t="s">
        <v>90</v>
      </c>
      <c r="AE661" s="16">
        <v>1.6612761743519568</v>
      </c>
      <c r="AF661" s="16">
        <v>1.59</v>
      </c>
      <c r="AG661" s="16">
        <v>1.59</v>
      </c>
      <c r="AH661" s="16">
        <v>248.02834502411352</v>
      </c>
      <c r="AI661" s="16">
        <v>17.871515924904482</v>
      </c>
      <c r="AJ661" s="16">
        <v>1.9021811284469234</v>
      </c>
      <c r="AK661" s="16">
        <f t="shared" si="56"/>
        <v>9.3952755905511811</v>
      </c>
      <c r="AL661" s="10" t="s">
        <v>90</v>
      </c>
      <c r="AM661" s="10">
        <v>6</v>
      </c>
      <c r="AN661" s="10">
        <v>106</v>
      </c>
      <c r="AO661" s="10">
        <v>153</v>
      </c>
      <c r="AP661" s="10">
        <v>47</v>
      </c>
      <c r="AQ661" s="10">
        <v>-129.5</v>
      </c>
      <c r="AR661" s="17">
        <v>7</v>
      </c>
      <c r="AS661" s="10">
        <v>6.13</v>
      </c>
      <c r="AT661" s="16">
        <v>1.6612761743519568</v>
      </c>
      <c r="AU661" s="16">
        <v>19.051515167468242</v>
      </c>
      <c r="AV661" s="16">
        <v>2.7890168925490393</v>
      </c>
      <c r="AW661" s="16">
        <f t="shared" si="57"/>
        <v>6.8309070548712212</v>
      </c>
      <c r="AX661" s="10" t="s">
        <v>90</v>
      </c>
      <c r="AY661" s="10">
        <v>106</v>
      </c>
      <c r="AZ661" s="10">
        <v>153</v>
      </c>
      <c r="BA661" s="10">
        <v>47</v>
      </c>
      <c r="BB661" s="10">
        <v>-129.5</v>
      </c>
      <c r="BC661" s="10">
        <v>7</v>
      </c>
      <c r="BD661" s="16">
        <v>1.7237936888786811</v>
      </c>
      <c r="BE661" s="18">
        <f t="shared" si="58"/>
        <v>1.6925349316153189</v>
      </c>
      <c r="BF661" s="16">
        <v>1.6925349316153189</v>
      </c>
      <c r="BG661" s="16">
        <v>1.6925349316153189</v>
      </c>
      <c r="BH661" s="20">
        <f t="shared" si="59"/>
        <v>6.2517514526724272E-2</v>
      </c>
      <c r="BI661" s="10">
        <v>-129.5</v>
      </c>
    </row>
    <row r="662" spans="1:61" x14ac:dyDescent="0.25">
      <c r="A662" s="10">
        <v>173</v>
      </c>
      <c r="B662" s="10">
        <v>30</v>
      </c>
      <c r="C662" s="10" t="s">
        <v>134</v>
      </c>
      <c r="D662" s="10">
        <v>494116.65697800001</v>
      </c>
      <c r="E662" s="10">
        <v>5180751.8889600001</v>
      </c>
      <c r="F662" s="10" t="s">
        <v>78</v>
      </c>
      <c r="G662" s="10" t="s">
        <v>192</v>
      </c>
      <c r="H662" s="10">
        <v>6</v>
      </c>
      <c r="I662" s="10" t="s">
        <v>120</v>
      </c>
      <c r="J662" s="10">
        <v>0</v>
      </c>
      <c r="K662" s="10">
        <v>10</v>
      </c>
      <c r="L662" s="10">
        <v>10</v>
      </c>
      <c r="M662" s="10">
        <v>-5</v>
      </c>
      <c r="N662" s="10">
        <v>1</v>
      </c>
      <c r="O662" s="10">
        <v>4.8499999999999996</v>
      </c>
      <c r="P662" s="11">
        <v>1.5933834213829148</v>
      </c>
      <c r="Q662" s="11">
        <v>1.5933834213829148</v>
      </c>
      <c r="R662" s="12">
        <v>30</v>
      </c>
      <c r="S662" s="12" t="s">
        <v>134</v>
      </c>
      <c r="T662" s="10" t="s">
        <v>78</v>
      </c>
      <c r="U662" s="13">
        <v>10</v>
      </c>
      <c r="V662" s="16">
        <v>1.1599999999999999</v>
      </c>
      <c r="W662" s="16"/>
      <c r="X662" s="15" t="s">
        <v>192</v>
      </c>
      <c r="Y662" s="12">
        <v>2</v>
      </c>
      <c r="Z662" s="16">
        <v>30</v>
      </c>
      <c r="AA662" s="16" t="s">
        <v>134</v>
      </c>
      <c r="AB662" s="16" t="s">
        <v>192</v>
      </c>
      <c r="AC662" s="16" t="s">
        <v>120</v>
      </c>
      <c r="AD662" s="16" t="s">
        <v>78</v>
      </c>
      <c r="AE662" s="16">
        <v>1.5933834213829148</v>
      </c>
      <c r="AF662" s="16">
        <v>1.1599999999999999</v>
      </c>
      <c r="AG662" s="16">
        <v>1.1599999999999999</v>
      </c>
      <c r="AH662" s="16">
        <v>15.933834213829147</v>
      </c>
      <c r="AI662" s="16">
        <v>19.8551508138525</v>
      </c>
      <c r="AJ662" s="16">
        <v>1.8382864532494687</v>
      </c>
      <c r="AK662" s="16">
        <f t="shared" si="56"/>
        <v>10.800901447516685</v>
      </c>
      <c r="AL662" s="10" t="s">
        <v>78</v>
      </c>
      <c r="AM662" s="10">
        <v>1</v>
      </c>
      <c r="AN662" s="10" t="s">
        <v>63</v>
      </c>
      <c r="AO662" s="10" t="s">
        <v>64</v>
      </c>
      <c r="AP662" s="10">
        <v>10</v>
      </c>
      <c r="AQ662" s="10">
        <v>-5</v>
      </c>
      <c r="AR662" s="17" t="s">
        <v>65</v>
      </c>
      <c r="AS662" s="10">
        <v>4.9800000000000004</v>
      </c>
      <c r="AT662" s="18">
        <v>0.88805276848825254</v>
      </c>
      <c r="AU662" s="18">
        <v>18.500901998445595</v>
      </c>
      <c r="AV662" s="18">
        <v>1.4160988118843505</v>
      </c>
      <c r="AW662" s="18">
        <f t="shared" si="57"/>
        <v>13.064697069992684</v>
      </c>
      <c r="AX662" s="19" t="s">
        <v>78</v>
      </c>
      <c r="AY662" s="19">
        <v>0</v>
      </c>
      <c r="AZ662" s="19">
        <v>10</v>
      </c>
      <c r="BA662" s="19">
        <v>10</v>
      </c>
      <c r="BB662" s="19">
        <v>-5</v>
      </c>
      <c r="BC662" s="19">
        <v>1</v>
      </c>
      <c r="BD662" s="18">
        <v>1.3491363339626303</v>
      </c>
      <c r="BE662" s="16">
        <f t="shared" si="58"/>
        <v>1.1185945512254414</v>
      </c>
      <c r="BF662" s="16">
        <v>0.88805276848825254</v>
      </c>
      <c r="BG662" s="16">
        <v>1.3491363339626303</v>
      </c>
      <c r="BH662" s="20">
        <f t="shared" si="59"/>
        <v>0.46108356547437779</v>
      </c>
      <c r="BI662" s="10">
        <v>-5</v>
      </c>
    </row>
    <row r="663" spans="1:61" x14ac:dyDescent="0.25">
      <c r="A663" s="10">
        <v>173</v>
      </c>
      <c r="B663" s="10">
        <v>30</v>
      </c>
      <c r="C663" s="10" t="s">
        <v>134</v>
      </c>
      <c r="D663" s="10">
        <v>494116.65697800001</v>
      </c>
      <c r="E663" s="10">
        <v>5180751.8889600001</v>
      </c>
      <c r="F663" s="10" t="s">
        <v>78</v>
      </c>
      <c r="G663" s="10" t="s">
        <v>192</v>
      </c>
      <c r="H663" s="10">
        <v>6</v>
      </c>
      <c r="I663" s="10" t="s">
        <v>120</v>
      </c>
      <c r="J663" s="10">
        <v>10</v>
      </c>
      <c r="K663" s="10">
        <v>20</v>
      </c>
      <c r="L663" s="10">
        <v>10</v>
      </c>
      <c r="M663" s="10">
        <v>-15</v>
      </c>
      <c r="N663" s="10">
        <v>2</v>
      </c>
      <c r="O663" s="10">
        <v>4.9400000000000004</v>
      </c>
      <c r="P663" s="11">
        <v>1.5933834213829148</v>
      </c>
      <c r="Q663" s="11">
        <v>1.5933834213829148</v>
      </c>
      <c r="R663" s="12">
        <v>30</v>
      </c>
      <c r="S663" s="12" t="s">
        <v>134</v>
      </c>
      <c r="T663" s="10" t="s">
        <v>122</v>
      </c>
      <c r="U663" s="21">
        <v>10</v>
      </c>
      <c r="V663" s="16">
        <v>1.1599999999999999</v>
      </c>
      <c r="W663" s="16"/>
      <c r="X663" s="15" t="s">
        <v>192</v>
      </c>
      <c r="Y663" s="12">
        <v>3</v>
      </c>
      <c r="Z663" s="16">
        <v>30</v>
      </c>
      <c r="AA663" s="16" t="s">
        <v>134</v>
      </c>
      <c r="AB663" s="16" t="s">
        <v>192</v>
      </c>
      <c r="AC663" s="16" t="s">
        <v>120</v>
      </c>
      <c r="AD663" s="16" t="s">
        <v>122</v>
      </c>
      <c r="AE663" s="16">
        <v>1.5933834213829148</v>
      </c>
      <c r="AF663" s="16">
        <v>1.1599999999999999</v>
      </c>
      <c r="AG663" s="16">
        <v>1.1599999999999999</v>
      </c>
      <c r="AH663" s="16">
        <v>31.867668427658295</v>
      </c>
      <c r="AI663" s="16">
        <v>22.445992257021121</v>
      </c>
      <c r="AJ663" s="16">
        <v>2.0693270493499916</v>
      </c>
      <c r="AK663" s="16">
        <f t="shared" si="56"/>
        <v>10.847000847000846</v>
      </c>
      <c r="AL663" s="10" t="s">
        <v>122</v>
      </c>
      <c r="AM663" s="10">
        <v>2</v>
      </c>
      <c r="AN663" s="10" t="s">
        <v>64</v>
      </c>
      <c r="AO663" s="10" t="s">
        <v>68</v>
      </c>
      <c r="AP663" s="10">
        <v>10</v>
      </c>
      <c r="AQ663" s="10">
        <v>-15</v>
      </c>
      <c r="AR663" s="17" t="s">
        <v>69</v>
      </c>
      <c r="AS663" s="10">
        <v>5.31</v>
      </c>
      <c r="AT663" s="18">
        <v>1.642426326046373</v>
      </c>
      <c r="AU663" s="18">
        <v>17.419573614047831</v>
      </c>
      <c r="AV663" s="18">
        <v>1.8191513987289625</v>
      </c>
      <c r="AW663" s="18">
        <f t="shared" si="57"/>
        <v>9.5756590827013373</v>
      </c>
      <c r="AX663" s="19" t="s">
        <v>122</v>
      </c>
      <c r="AY663" s="19">
        <v>10</v>
      </c>
      <c r="AZ663" s="19">
        <v>20</v>
      </c>
      <c r="BA663" s="19">
        <v>10</v>
      </c>
      <c r="BB663" s="19">
        <v>-15</v>
      </c>
      <c r="BC663" s="19">
        <v>2</v>
      </c>
      <c r="BD663" s="18">
        <v>1.554245990437038</v>
      </c>
      <c r="BE663" s="16">
        <f t="shared" si="58"/>
        <v>1.5983361582417055</v>
      </c>
      <c r="BF663" s="16">
        <v>1.642426326046373</v>
      </c>
      <c r="BG663" s="16">
        <v>1.554245990437038</v>
      </c>
      <c r="BH663" s="20">
        <f t="shared" si="59"/>
        <v>-8.8180335609334914E-2</v>
      </c>
      <c r="BI663" s="10">
        <v>-15</v>
      </c>
    </row>
    <row r="664" spans="1:61" x14ac:dyDescent="0.25">
      <c r="A664" s="10">
        <v>173</v>
      </c>
      <c r="B664" s="10">
        <v>30</v>
      </c>
      <c r="C664" s="10" t="s">
        <v>134</v>
      </c>
      <c r="D664" s="10">
        <v>494116.65697800001</v>
      </c>
      <c r="E664" s="10">
        <v>5180751.8889600001</v>
      </c>
      <c r="F664" s="10" t="s">
        <v>78</v>
      </c>
      <c r="G664" s="10" t="s">
        <v>192</v>
      </c>
      <c r="H664" s="10">
        <v>6</v>
      </c>
      <c r="I664" s="10" t="s">
        <v>120</v>
      </c>
      <c r="J664" s="10">
        <v>20</v>
      </c>
      <c r="K664" s="10">
        <v>30</v>
      </c>
      <c r="L664" s="10">
        <v>10</v>
      </c>
      <c r="M664" s="10">
        <v>-25</v>
      </c>
      <c r="N664" s="10">
        <v>3</v>
      </c>
      <c r="O664" s="10">
        <v>6.04</v>
      </c>
      <c r="P664" s="11">
        <v>1.5933834213829148</v>
      </c>
      <c r="Q664" s="11">
        <v>1.5933834213829148</v>
      </c>
      <c r="R664" s="12">
        <v>30</v>
      </c>
      <c r="S664" s="12" t="s">
        <v>134</v>
      </c>
      <c r="T664" s="10" t="s">
        <v>83</v>
      </c>
      <c r="U664" s="13">
        <v>10</v>
      </c>
      <c r="V664" s="16">
        <v>1.1599999999999999</v>
      </c>
      <c r="W664" s="16"/>
      <c r="X664" s="15" t="s">
        <v>192</v>
      </c>
      <c r="Y664" s="12">
        <v>4</v>
      </c>
      <c r="Z664" s="16">
        <v>30</v>
      </c>
      <c r="AA664" s="16" t="s">
        <v>134</v>
      </c>
      <c r="AB664" s="16" t="s">
        <v>192</v>
      </c>
      <c r="AC664" s="16" t="s">
        <v>120</v>
      </c>
      <c r="AD664" s="16" t="s">
        <v>83</v>
      </c>
      <c r="AE664" s="16">
        <v>1.5933834213829148</v>
      </c>
      <c r="AF664" s="16">
        <v>1.1599999999999999</v>
      </c>
      <c r="AG664" s="16">
        <v>1.3834109999999999</v>
      </c>
      <c r="AH664" s="16">
        <v>47.801502641487446</v>
      </c>
      <c r="AI664" s="16">
        <v>16.924081259520847</v>
      </c>
      <c r="AJ664" s="16">
        <v>1.829961640143331</v>
      </c>
      <c r="AK664" s="16">
        <f t="shared" si="56"/>
        <v>9.248325696157913</v>
      </c>
      <c r="AL664" s="10" t="s">
        <v>83</v>
      </c>
      <c r="AM664" s="10">
        <v>3</v>
      </c>
      <c r="AN664" s="10" t="s">
        <v>68</v>
      </c>
      <c r="AO664" s="10" t="s">
        <v>70</v>
      </c>
      <c r="AP664" s="10">
        <v>10</v>
      </c>
      <c r="AQ664" s="10">
        <v>-25</v>
      </c>
      <c r="AR664" s="17" t="s">
        <v>71</v>
      </c>
      <c r="AS664" s="10">
        <v>6.13</v>
      </c>
      <c r="AT664" s="18">
        <v>1.5933834213829148</v>
      </c>
      <c r="AU664" s="18">
        <v>13.614505305664176</v>
      </c>
      <c r="AV664" s="18">
        <v>1.4901321756773021</v>
      </c>
      <c r="AW664" s="18">
        <f t="shared" si="57"/>
        <v>9.1364414029084671</v>
      </c>
      <c r="AX664" s="19" t="s">
        <v>83</v>
      </c>
      <c r="AY664" s="19">
        <v>20</v>
      </c>
      <c r="AZ664" s="19">
        <v>30</v>
      </c>
      <c r="BA664" s="19">
        <v>10</v>
      </c>
      <c r="BB664" s="19">
        <v>-25</v>
      </c>
      <c r="BC664" s="19">
        <v>3</v>
      </c>
      <c r="BD664" s="18">
        <v>1.5459533849709759</v>
      </c>
      <c r="BE664" s="16">
        <f t="shared" si="58"/>
        <v>1.5696684031769452</v>
      </c>
      <c r="BF664" s="16">
        <v>1.5933834213829148</v>
      </c>
      <c r="BG664" s="16">
        <v>1.5459533849709759</v>
      </c>
      <c r="BH664" s="20">
        <f t="shared" si="59"/>
        <v>-4.7430036411938881E-2</v>
      </c>
      <c r="BI664" s="10">
        <v>-25</v>
      </c>
    </row>
    <row r="665" spans="1:61" x14ac:dyDescent="0.25">
      <c r="A665" s="10">
        <v>173</v>
      </c>
      <c r="B665" s="10">
        <v>30</v>
      </c>
      <c r="C665" s="10" t="s">
        <v>134</v>
      </c>
      <c r="D665" s="10">
        <v>494116.65697800001</v>
      </c>
      <c r="E665" s="10">
        <v>5180751.8889600001</v>
      </c>
      <c r="F665" s="10" t="s">
        <v>83</v>
      </c>
      <c r="G665" s="10" t="s">
        <v>192</v>
      </c>
      <c r="H665" s="10">
        <v>6</v>
      </c>
      <c r="I665" s="10" t="s">
        <v>120</v>
      </c>
      <c r="J665" s="10">
        <v>19</v>
      </c>
      <c r="K665" s="10">
        <v>53</v>
      </c>
      <c r="L665" s="10">
        <v>34</v>
      </c>
      <c r="M665" s="10">
        <v>-36</v>
      </c>
      <c r="N665" s="10">
        <v>4</v>
      </c>
      <c r="O665" s="10">
        <v>5.8</v>
      </c>
      <c r="P665" s="11">
        <v>1.6125851605069885</v>
      </c>
      <c r="Q665" s="22">
        <v>1.5882464487918297</v>
      </c>
      <c r="R665" s="13">
        <v>30</v>
      </c>
      <c r="S665" s="13" t="s">
        <v>134</v>
      </c>
      <c r="T665" s="10" t="s">
        <v>83</v>
      </c>
      <c r="U665" s="12">
        <v>23</v>
      </c>
      <c r="V665" s="16">
        <v>1.33</v>
      </c>
      <c r="W665" s="16"/>
      <c r="X665" s="15" t="s">
        <v>192</v>
      </c>
      <c r="Y665" s="12">
        <v>5</v>
      </c>
      <c r="Z665" s="16">
        <v>30</v>
      </c>
      <c r="AA665" s="16" t="s">
        <v>134</v>
      </c>
      <c r="AB665" s="16" t="s">
        <v>192</v>
      </c>
      <c r="AC665" s="16" t="s">
        <v>120</v>
      </c>
      <c r="AD665" s="16" t="s">
        <v>83</v>
      </c>
      <c r="AE665" s="16">
        <v>1.6125851605069885</v>
      </c>
      <c r="AF665" s="16">
        <v>1.33</v>
      </c>
      <c r="AG665" s="16">
        <v>1.3834109999999999</v>
      </c>
      <c r="AH665" s="16">
        <v>84.890961333148184</v>
      </c>
      <c r="AI665" s="16">
        <v>43.731172299247596</v>
      </c>
      <c r="AJ665" s="16">
        <v>4.0280538413865603</v>
      </c>
      <c r="AK665" s="16">
        <f t="shared" si="56"/>
        <v>10.856650387819592</v>
      </c>
      <c r="AL665" s="10" t="s">
        <v>83</v>
      </c>
      <c r="AM665" s="10">
        <v>3</v>
      </c>
      <c r="AN665" s="10">
        <v>30</v>
      </c>
      <c r="AO665" s="10">
        <v>53</v>
      </c>
      <c r="AP665" s="10">
        <v>23</v>
      </c>
      <c r="AQ665" s="10">
        <v>-41.5</v>
      </c>
      <c r="AR665" s="17">
        <v>4</v>
      </c>
      <c r="AS665" s="10">
        <v>5.4</v>
      </c>
      <c r="AT665" s="16">
        <v>1.6125851605069885</v>
      </c>
      <c r="AU665" s="16">
        <v>23.429411055522092</v>
      </c>
      <c r="AV665" s="16">
        <v>2.7316386326408133</v>
      </c>
      <c r="AW665" s="16">
        <f t="shared" si="57"/>
        <v>8.5770536320434498</v>
      </c>
      <c r="AX665" s="10" t="s">
        <v>83</v>
      </c>
      <c r="AY665" s="10">
        <v>30</v>
      </c>
      <c r="AZ665" s="10">
        <v>45</v>
      </c>
      <c r="BA665" s="10">
        <v>15</v>
      </c>
      <c r="BB665" s="10">
        <v>-37.5</v>
      </c>
      <c r="BC665" s="10">
        <v>4</v>
      </c>
      <c r="BD665" s="16">
        <v>1.563907737076671</v>
      </c>
      <c r="BE665" s="18">
        <f t="shared" si="58"/>
        <v>1.5882464487918297</v>
      </c>
      <c r="BF665" s="16">
        <v>1.5882464487918297</v>
      </c>
      <c r="BG665" s="16">
        <v>1.5882464487918297</v>
      </c>
      <c r="BH665" s="20">
        <f t="shared" si="59"/>
        <v>-4.8677423430317557E-2</v>
      </c>
      <c r="BI665" s="10">
        <v>-37.5</v>
      </c>
    </row>
    <row r="666" spans="1:61" x14ac:dyDescent="0.25">
      <c r="A666" s="10">
        <v>173</v>
      </c>
      <c r="B666" s="10">
        <v>30</v>
      </c>
      <c r="C666" s="10" t="s">
        <v>134</v>
      </c>
      <c r="D666" s="10">
        <v>494116.65697800001</v>
      </c>
      <c r="E666" s="10">
        <v>5180751.8889600001</v>
      </c>
      <c r="F666" s="10" t="s">
        <v>88</v>
      </c>
      <c r="G666" s="10" t="s">
        <v>192</v>
      </c>
      <c r="H666" s="10">
        <v>6</v>
      </c>
      <c r="I666" s="10" t="s">
        <v>120</v>
      </c>
      <c r="J666" s="10">
        <v>53</v>
      </c>
      <c r="K666" s="10">
        <v>72</v>
      </c>
      <c r="L666" s="10">
        <v>19</v>
      </c>
      <c r="M666" s="10">
        <v>-62.5</v>
      </c>
      <c r="N666" s="10">
        <v>5</v>
      </c>
      <c r="O666" s="10">
        <v>5.91</v>
      </c>
      <c r="P666" s="11">
        <v>1.7016973830147522</v>
      </c>
      <c r="Q666" s="22">
        <v>1.6748761724723149</v>
      </c>
      <c r="R666" s="12">
        <v>30</v>
      </c>
      <c r="S666" s="12" t="s">
        <v>134</v>
      </c>
      <c r="T666" s="10" t="s">
        <v>88</v>
      </c>
      <c r="U666" s="12">
        <v>19</v>
      </c>
      <c r="V666" s="16">
        <v>1.53</v>
      </c>
      <c r="W666" s="16"/>
      <c r="X666" s="15" t="s">
        <v>192</v>
      </c>
      <c r="Y666" s="12">
        <v>6</v>
      </c>
      <c r="Z666" s="16">
        <v>30</v>
      </c>
      <c r="AA666" s="16" t="s">
        <v>134</v>
      </c>
      <c r="AB666" s="16" t="s">
        <v>192</v>
      </c>
      <c r="AC666" s="16" t="s">
        <v>120</v>
      </c>
      <c r="AD666" s="16" t="s">
        <v>88</v>
      </c>
      <c r="AE666" s="16">
        <v>1.7016973830147522</v>
      </c>
      <c r="AF666" s="16">
        <v>1.53</v>
      </c>
      <c r="AG666" s="16">
        <v>1.5425</v>
      </c>
      <c r="AH666" s="16">
        <v>117.22321161042848</v>
      </c>
      <c r="AI666" s="16">
        <v>13.511522679994549</v>
      </c>
      <c r="AJ666" s="16">
        <v>1.393157337070716</v>
      </c>
      <c r="AK666" s="16">
        <f t="shared" si="56"/>
        <v>9.6984901277584203</v>
      </c>
      <c r="AL666" s="10" t="s">
        <v>88</v>
      </c>
      <c r="AM666" s="10">
        <v>10</v>
      </c>
      <c r="AN666" s="10">
        <v>53</v>
      </c>
      <c r="AO666" s="10">
        <v>72</v>
      </c>
      <c r="AP666" s="10">
        <v>19</v>
      </c>
      <c r="AQ666" s="10">
        <v>-62.5</v>
      </c>
      <c r="AR666" s="17">
        <v>5</v>
      </c>
      <c r="AS666" s="10">
        <v>5.47</v>
      </c>
      <c r="AT666" s="16">
        <v>1.7016973830147522</v>
      </c>
      <c r="AU666" s="16">
        <v>10.567796003129061</v>
      </c>
      <c r="AV666" s="16">
        <v>1.3983698244923723</v>
      </c>
      <c r="AW666" s="16">
        <f t="shared" si="57"/>
        <v>7.5572254335260114</v>
      </c>
      <c r="AX666" s="10" t="s">
        <v>88</v>
      </c>
      <c r="AY666" s="10">
        <v>45</v>
      </c>
      <c r="AZ666" s="10">
        <v>72</v>
      </c>
      <c r="BA666" s="10">
        <v>27</v>
      </c>
      <c r="BB666" s="10">
        <v>-58.5</v>
      </c>
      <c r="BC666" s="10">
        <v>5</v>
      </c>
      <c r="BD666" s="16">
        <v>1.6480549619298779</v>
      </c>
      <c r="BE666" s="18">
        <f t="shared" si="58"/>
        <v>1.6748761724723149</v>
      </c>
      <c r="BF666" s="16">
        <v>1.6748761724723149</v>
      </c>
      <c r="BG666" s="16">
        <v>1.6748761724723149</v>
      </c>
      <c r="BH666" s="20">
        <f t="shared" si="59"/>
        <v>-5.364242108487427E-2</v>
      </c>
      <c r="BI666" s="10">
        <v>-58.5</v>
      </c>
    </row>
    <row r="667" spans="1:61" x14ac:dyDescent="0.25">
      <c r="A667" s="10">
        <v>173</v>
      </c>
      <c r="B667" s="10">
        <v>30</v>
      </c>
      <c r="C667" s="10" t="s">
        <v>134</v>
      </c>
      <c r="D667" s="10">
        <v>494116.65697800001</v>
      </c>
      <c r="E667" s="10">
        <v>5180751.8889600001</v>
      </c>
      <c r="F667" s="10" t="s">
        <v>89</v>
      </c>
      <c r="G667" s="10" t="s">
        <v>192</v>
      </c>
      <c r="H667" s="10">
        <v>6</v>
      </c>
      <c r="I667" s="10" t="s">
        <v>120</v>
      </c>
      <c r="J667" s="10">
        <v>72</v>
      </c>
      <c r="K667" s="10">
        <v>103</v>
      </c>
      <c r="L667" s="10">
        <v>31</v>
      </c>
      <c r="M667" s="10">
        <v>-87.5</v>
      </c>
      <c r="N667" s="10">
        <v>6</v>
      </c>
      <c r="O667" s="10">
        <v>5.53</v>
      </c>
      <c r="P667" s="11">
        <v>1.703230438377304</v>
      </c>
      <c r="Q667" s="22">
        <v>1.6708340032562972</v>
      </c>
      <c r="R667" s="12">
        <v>30</v>
      </c>
      <c r="S667" s="12" t="s">
        <v>134</v>
      </c>
      <c r="T667" s="10" t="s">
        <v>89</v>
      </c>
      <c r="U667" s="12">
        <v>31</v>
      </c>
      <c r="V667" s="16">
        <v>1.6</v>
      </c>
      <c r="W667" s="16"/>
      <c r="X667" s="15" t="s">
        <v>192</v>
      </c>
      <c r="Y667" s="12">
        <v>7</v>
      </c>
      <c r="Z667" s="16">
        <v>30</v>
      </c>
      <c r="AA667" s="16" t="s">
        <v>134</v>
      </c>
      <c r="AB667" s="16" t="s">
        <v>192</v>
      </c>
      <c r="AC667" s="16" t="s">
        <v>120</v>
      </c>
      <c r="AD667" s="16" t="s">
        <v>89</v>
      </c>
      <c r="AE667" s="16">
        <v>1.703230438377304</v>
      </c>
      <c r="AF667" s="16">
        <v>1.6</v>
      </c>
      <c r="AG667" s="16">
        <v>1.5616000000000001</v>
      </c>
      <c r="AH667" s="16">
        <v>170.02335520012491</v>
      </c>
      <c r="AI667" s="16">
        <v>19.449651223909694</v>
      </c>
      <c r="AJ667" s="16">
        <v>2.0300640366617908</v>
      </c>
      <c r="AK667" s="16">
        <f t="shared" si="56"/>
        <v>9.5808067492749789</v>
      </c>
      <c r="AL667" s="10" t="s">
        <v>89</v>
      </c>
      <c r="AM667" s="10">
        <v>6</v>
      </c>
      <c r="AN667" s="10">
        <v>72</v>
      </c>
      <c r="AO667" s="10">
        <v>103</v>
      </c>
      <c r="AP667" s="10">
        <v>31</v>
      </c>
      <c r="AQ667" s="10">
        <v>-87.5</v>
      </c>
      <c r="AR667" s="17">
        <v>6</v>
      </c>
      <c r="AS667" s="10">
        <v>5.45</v>
      </c>
      <c r="AT667" s="16">
        <v>1.703230438377304</v>
      </c>
      <c r="AU667" s="16">
        <v>14.996296782345578</v>
      </c>
      <c r="AV667" s="16">
        <v>1.963109338664913</v>
      </c>
      <c r="AW667" s="16">
        <f t="shared" si="57"/>
        <v>7.6390532544378695</v>
      </c>
      <c r="AX667" s="10" t="s">
        <v>89</v>
      </c>
      <c r="AY667" s="10">
        <v>72</v>
      </c>
      <c r="AZ667" s="10">
        <v>103</v>
      </c>
      <c r="BA667" s="10">
        <v>31</v>
      </c>
      <c r="BB667" s="10">
        <v>-87.5</v>
      </c>
      <c r="BC667" s="10">
        <v>6</v>
      </c>
      <c r="BD667" s="16">
        <v>1.6384375681352903</v>
      </c>
      <c r="BE667" s="18">
        <f t="shared" si="58"/>
        <v>1.6708340032562972</v>
      </c>
      <c r="BF667" s="16">
        <v>1.6708340032562972</v>
      </c>
      <c r="BG667" s="16">
        <v>1.6708340032562972</v>
      </c>
      <c r="BH667" s="20">
        <f t="shared" si="59"/>
        <v>-6.4792870242013745E-2</v>
      </c>
      <c r="BI667" s="10">
        <v>-87.5</v>
      </c>
    </row>
    <row r="668" spans="1:61" x14ac:dyDescent="0.25">
      <c r="A668" s="10">
        <v>173</v>
      </c>
      <c r="B668" s="10">
        <v>30</v>
      </c>
      <c r="C668" s="10" t="s">
        <v>134</v>
      </c>
      <c r="D668" s="10">
        <v>494116.65697800001</v>
      </c>
      <c r="E668" s="10">
        <v>5180751.8889600001</v>
      </c>
      <c r="F668" s="10" t="s">
        <v>90</v>
      </c>
      <c r="G668" s="10" t="s">
        <v>192</v>
      </c>
      <c r="H668" s="10">
        <v>6</v>
      </c>
      <c r="I668" s="10" t="s">
        <v>120</v>
      </c>
      <c r="J668" s="10">
        <v>103</v>
      </c>
      <c r="K668" s="10">
        <v>153</v>
      </c>
      <c r="L668" s="10">
        <v>50</v>
      </c>
      <c r="M668" s="10">
        <v>-128</v>
      </c>
      <c r="N668" s="10">
        <v>7</v>
      </c>
      <c r="O668" s="10">
        <v>5.79</v>
      </c>
      <c r="P668" s="11">
        <v>1.7264945074218132</v>
      </c>
      <c r="Q668" s="22">
        <v>1.7347369703553905</v>
      </c>
      <c r="R668" s="12">
        <v>30</v>
      </c>
      <c r="S668" s="12" t="s">
        <v>134</v>
      </c>
      <c r="T668" s="10" t="s">
        <v>90</v>
      </c>
      <c r="U668" s="12">
        <v>50</v>
      </c>
      <c r="V668" s="16">
        <v>1.65</v>
      </c>
      <c r="W668" s="16"/>
      <c r="X668" s="15" t="s">
        <v>192</v>
      </c>
      <c r="Y668" s="12">
        <v>8</v>
      </c>
      <c r="Z668" s="16">
        <v>30</v>
      </c>
      <c r="AA668" s="16" t="s">
        <v>134</v>
      </c>
      <c r="AB668" s="16" t="s">
        <v>192</v>
      </c>
      <c r="AC668" s="16" t="s">
        <v>120</v>
      </c>
      <c r="AD668" s="16" t="s">
        <v>90</v>
      </c>
      <c r="AE668" s="16">
        <v>1.7264945074218132</v>
      </c>
      <c r="AF668" s="16">
        <v>1.65</v>
      </c>
      <c r="AG668" s="16">
        <v>1.6345375</v>
      </c>
      <c r="AH668" s="16">
        <v>256.34808057121558</v>
      </c>
      <c r="AI668" s="16">
        <v>15.659331181788108</v>
      </c>
      <c r="AJ668" s="16">
        <v>1.7341409320881793</v>
      </c>
      <c r="AK668" s="16">
        <f t="shared" si="56"/>
        <v>9.0300222386953308</v>
      </c>
      <c r="AL668" s="10" t="s">
        <v>90</v>
      </c>
      <c r="AM668" s="10">
        <v>6</v>
      </c>
      <c r="AN668" s="10">
        <v>103</v>
      </c>
      <c r="AO668" s="10">
        <v>153</v>
      </c>
      <c r="AP668" s="10">
        <v>50</v>
      </c>
      <c r="AQ668" s="10">
        <v>-128</v>
      </c>
      <c r="AR668" s="17">
        <v>7</v>
      </c>
      <c r="AS668" s="10">
        <v>6.02</v>
      </c>
      <c r="AT668" s="16">
        <v>1.7264945074218132</v>
      </c>
      <c r="AU668" s="16">
        <v>19.951370527766475</v>
      </c>
      <c r="AV668" s="16">
        <v>2.9816560143174717</v>
      </c>
      <c r="AW668" s="16">
        <f t="shared" si="57"/>
        <v>6.6913723219455701</v>
      </c>
      <c r="AX668" s="10" t="s">
        <v>90</v>
      </c>
      <c r="AY668" s="10">
        <v>103</v>
      </c>
      <c r="AZ668" s="10">
        <v>150</v>
      </c>
      <c r="BA668" s="10">
        <v>47</v>
      </c>
      <c r="BB668" s="10">
        <v>-126.5</v>
      </c>
      <c r="BC668" s="10">
        <v>7</v>
      </c>
      <c r="BD668" s="16">
        <v>1.7429794332889679</v>
      </c>
      <c r="BE668" s="18">
        <f t="shared" si="58"/>
        <v>1.7347369703553905</v>
      </c>
      <c r="BF668" s="16">
        <v>1.7347369703553905</v>
      </c>
      <c r="BG668" s="16">
        <v>1.7347369703553905</v>
      </c>
      <c r="BH668" s="20">
        <f t="shared" si="59"/>
        <v>1.6484925867154665E-2</v>
      </c>
      <c r="BI668" s="10">
        <v>-126.5</v>
      </c>
    </row>
    <row r="669" spans="1:61" x14ac:dyDescent="0.25">
      <c r="A669" s="10">
        <v>175</v>
      </c>
      <c r="B669" s="10">
        <v>6</v>
      </c>
      <c r="C669" s="10" t="s">
        <v>113</v>
      </c>
      <c r="D669" s="10">
        <v>493367.998337998</v>
      </c>
      <c r="E669" s="10">
        <v>5180799.1186100002</v>
      </c>
      <c r="F669" s="10" t="s">
        <v>78</v>
      </c>
      <c r="G669" s="10" t="s">
        <v>85</v>
      </c>
      <c r="H669" s="10">
        <v>2</v>
      </c>
      <c r="I669" s="10" t="s">
        <v>100</v>
      </c>
      <c r="J669" s="10">
        <v>0</v>
      </c>
      <c r="K669" s="10">
        <v>10</v>
      </c>
      <c r="L669" s="10">
        <v>10</v>
      </c>
      <c r="M669" s="10">
        <v>-5</v>
      </c>
      <c r="N669" s="10">
        <v>1</v>
      </c>
      <c r="O669" s="10">
        <v>5.03</v>
      </c>
      <c r="P669" s="11">
        <v>1.2855010615924234</v>
      </c>
      <c r="Q669" s="11">
        <v>1.2855010615924234</v>
      </c>
      <c r="R669" s="12">
        <v>6</v>
      </c>
      <c r="S669" s="12" t="s">
        <v>113</v>
      </c>
      <c r="T669" s="10" t="s">
        <v>78</v>
      </c>
      <c r="U669" s="13">
        <v>10</v>
      </c>
      <c r="V669" s="10">
        <v>1.21</v>
      </c>
      <c r="W669" s="16"/>
      <c r="X669" s="15" t="s">
        <v>85</v>
      </c>
      <c r="Y669" s="12">
        <v>2</v>
      </c>
      <c r="Z669" s="16">
        <v>6</v>
      </c>
      <c r="AA669" s="16" t="s">
        <v>113</v>
      </c>
      <c r="AB669" s="16" t="s">
        <v>85</v>
      </c>
      <c r="AC669" s="16" t="s">
        <v>100</v>
      </c>
      <c r="AD669" s="16" t="s">
        <v>78</v>
      </c>
      <c r="AE669" s="16">
        <v>1.2855010615924234</v>
      </c>
      <c r="AF669" s="16">
        <v>1.21</v>
      </c>
      <c r="AG669" s="16">
        <v>1.21</v>
      </c>
      <c r="AH669" s="16">
        <v>12.855010615924234</v>
      </c>
      <c r="AI669" s="16">
        <v>27.325896066270147</v>
      </c>
      <c r="AJ669" s="16">
        <v>2.3722636590626585</v>
      </c>
      <c r="AK669" s="16">
        <f t="shared" si="56"/>
        <v>11.51891188902135</v>
      </c>
      <c r="AL669" s="10" t="s">
        <v>78</v>
      </c>
      <c r="AM669" s="10">
        <v>1</v>
      </c>
      <c r="AN669" s="10" t="s">
        <v>63</v>
      </c>
      <c r="AO669" s="10" t="s">
        <v>64</v>
      </c>
      <c r="AP669" s="10">
        <v>10</v>
      </c>
      <c r="AQ669" s="10">
        <v>-5</v>
      </c>
      <c r="AR669" s="17" t="s">
        <v>65</v>
      </c>
      <c r="AS669" s="10">
        <v>4.88</v>
      </c>
      <c r="AT669" s="18">
        <v>0.80282123510537295</v>
      </c>
      <c r="AU669" s="18">
        <v>41.68464265347864</v>
      </c>
      <c r="AV669" s="18">
        <v>2.1524928808205437</v>
      </c>
      <c r="AW669" s="18">
        <f t="shared" si="57"/>
        <v>19.365751694188273</v>
      </c>
      <c r="AX669" s="19" t="s">
        <v>78</v>
      </c>
      <c r="AY669" s="19">
        <v>0</v>
      </c>
      <c r="AZ669" s="19">
        <v>10</v>
      </c>
      <c r="BA669" s="19">
        <v>10</v>
      </c>
      <c r="BB669" s="19">
        <v>-5</v>
      </c>
      <c r="BC669" s="19">
        <v>1</v>
      </c>
      <c r="BD669" s="18">
        <v>1.1015050196728833</v>
      </c>
      <c r="BE669" s="16">
        <f t="shared" si="58"/>
        <v>0.95216312738912812</v>
      </c>
      <c r="BF669" s="16">
        <v>0.80282123510537295</v>
      </c>
      <c r="BG669" s="16">
        <v>1.1015050196728833</v>
      </c>
      <c r="BH669" s="20">
        <f t="shared" si="59"/>
        <v>0.29868378456751032</v>
      </c>
      <c r="BI669" s="10">
        <v>-5</v>
      </c>
    </row>
    <row r="670" spans="1:61" x14ac:dyDescent="0.25">
      <c r="A670" s="10">
        <v>175</v>
      </c>
      <c r="B670" s="10">
        <v>6</v>
      </c>
      <c r="C670" s="10" t="s">
        <v>113</v>
      </c>
      <c r="D670" s="10">
        <v>493367.998337998</v>
      </c>
      <c r="E670" s="10">
        <v>5180799.1186100002</v>
      </c>
      <c r="F670" s="10" t="s">
        <v>78</v>
      </c>
      <c r="G670" s="10" t="s">
        <v>85</v>
      </c>
      <c r="H670" s="10">
        <v>2</v>
      </c>
      <c r="I670" s="10" t="s">
        <v>100</v>
      </c>
      <c r="J670" s="10">
        <v>10</v>
      </c>
      <c r="K670" s="10">
        <v>20</v>
      </c>
      <c r="L670" s="10">
        <v>10</v>
      </c>
      <c r="M670" s="10">
        <v>-15</v>
      </c>
      <c r="N670" s="10">
        <v>2</v>
      </c>
      <c r="O670" s="10">
        <v>5.15</v>
      </c>
      <c r="P670" s="11">
        <v>1.2855010615924234</v>
      </c>
      <c r="Q670" s="11">
        <v>1.2855010615924234</v>
      </c>
      <c r="R670" s="12">
        <v>6</v>
      </c>
      <c r="S670" s="12" t="s">
        <v>113</v>
      </c>
      <c r="T670" s="10" t="s">
        <v>102</v>
      </c>
      <c r="U670" s="21">
        <v>10</v>
      </c>
      <c r="V670" s="16">
        <v>1.21</v>
      </c>
      <c r="W670" s="16"/>
      <c r="X670" s="15" t="s">
        <v>85</v>
      </c>
      <c r="Y670" s="12">
        <v>3</v>
      </c>
      <c r="Z670" s="16">
        <v>6</v>
      </c>
      <c r="AA670" s="16" t="s">
        <v>113</v>
      </c>
      <c r="AB670" s="16" t="s">
        <v>85</v>
      </c>
      <c r="AC670" s="16" t="s">
        <v>100</v>
      </c>
      <c r="AD670" s="16" t="s">
        <v>102</v>
      </c>
      <c r="AE670" s="16">
        <v>1.2855010615924234</v>
      </c>
      <c r="AF670" s="16">
        <v>1.21</v>
      </c>
      <c r="AG670" s="16">
        <v>1.21</v>
      </c>
      <c r="AH670" s="16">
        <v>25.710021231848469</v>
      </c>
      <c r="AI670" s="16">
        <v>27.432592654382315</v>
      </c>
      <c r="AJ670" s="16">
        <v>1.9555042148943946</v>
      </c>
      <c r="AK670" s="16">
        <f t="shared" si="56"/>
        <v>14.028398632658426</v>
      </c>
      <c r="AL670" s="10" t="s">
        <v>102</v>
      </c>
      <c r="AM670" s="10">
        <v>1</v>
      </c>
      <c r="AN670" s="10" t="s">
        <v>64</v>
      </c>
      <c r="AO670" s="10" t="s">
        <v>68</v>
      </c>
      <c r="AP670" s="10">
        <v>10</v>
      </c>
      <c r="AQ670" s="10">
        <v>-15</v>
      </c>
      <c r="AR670" s="17" t="s">
        <v>69</v>
      </c>
      <c r="AS670" s="10">
        <v>5.25</v>
      </c>
      <c r="AT670" s="18">
        <v>1.3257587298492004</v>
      </c>
      <c r="AU670" s="18">
        <v>25.695855701937202</v>
      </c>
      <c r="AV670" s="18">
        <v>2.0406078369838894</v>
      </c>
      <c r="AW670" s="18">
        <f t="shared" si="57"/>
        <v>12.592255717255716</v>
      </c>
      <c r="AX670" s="19" t="s">
        <v>102</v>
      </c>
      <c r="AY670" s="19">
        <v>10</v>
      </c>
      <c r="AZ670" s="19">
        <v>20</v>
      </c>
      <c r="BA670" s="19">
        <v>10</v>
      </c>
      <c r="BB670" s="19">
        <v>-15</v>
      </c>
      <c r="BC670" s="19">
        <v>2</v>
      </c>
      <c r="BD670" s="18">
        <v>1.322405914215643</v>
      </c>
      <c r="BE670" s="16">
        <f t="shared" si="58"/>
        <v>1.3240823220324218</v>
      </c>
      <c r="BF670" s="16">
        <v>1.3257587298492004</v>
      </c>
      <c r="BG670" s="16">
        <v>1.322405914215643</v>
      </c>
      <c r="BH670" s="20">
        <f t="shared" si="59"/>
        <v>-3.3528156335573822E-3</v>
      </c>
      <c r="BI670" s="10">
        <v>-15</v>
      </c>
    </row>
    <row r="671" spans="1:61" x14ac:dyDescent="0.25">
      <c r="A671" s="10">
        <v>175</v>
      </c>
      <c r="B671" s="10">
        <v>6</v>
      </c>
      <c r="C671" s="10" t="s">
        <v>113</v>
      </c>
      <c r="D671" s="10">
        <v>493367.998337998</v>
      </c>
      <c r="E671" s="10">
        <v>5180799.1186100002</v>
      </c>
      <c r="F671" s="10" t="s">
        <v>78</v>
      </c>
      <c r="G671" s="10" t="s">
        <v>85</v>
      </c>
      <c r="H671" s="10">
        <v>2</v>
      </c>
      <c r="I671" s="10" t="s">
        <v>100</v>
      </c>
      <c r="J671" s="10">
        <v>20</v>
      </c>
      <c r="K671" s="10">
        <v>30</v>
      </c>
      <c r="L671" s="10">
        <v>10</v>
      </c>
      <c r="M671" s="10">
        <v>-25</v>
      </c>
      <c r="N671" s="10">
        <v>3</v>
      </c>
      <c r="O671" s="10">
        <v>5.53</v>
      </c>
      <c r="P671" s="11">
        <v>1.2855010615924234</v>
      </c>
      <c r="Q671" s="11">
        <v>1.2855010615924234</v>
      </c>
      <c r="R671" s="12">
        <v>6</v>
      </c>
      <c r="S671" s="12" t="s">
        <v>113</v>
      </c>
      <c r="T671" s="10" t="s">
        <v>103</v>
      </c>
      <c r="U671" s="13">
        <v>10</v>
      </c>
      <c r="V671" s="16">
        <v>1.21</v>
      </c>
      <c r="W671" s="16"/>
      <c r="X671" s="15" t="s">
        <v>85</v>
      </c>
      <c r="Y671" s="12">
        <v>4</v>
      </c>
      <c r="Z671" s="16">
        <v>6</v>
      </c>
      <c r="AA671" s="16" t="s">
        <v>113</v>
      </c>
      <c r="AB671" s="16" t="s">
        <v>85</v>
      </c>
      <c r="AC671" s="16" t="s">
        <v>100</v>
      </c>
      <c r="AD671" s="16" t="s">
        <v>103</v>
      </c>
      <c r="AE671" s="16">
        <v>1.2855010615924234</v>
      </c>
      <c r="AF671" s="16">
        <v>1.21</v>
      </c>
      <c r="AG671" s="16">
        <v>1.2625</v>
      </c>
      <c r="AH671" s="16">
        <v>38.565031847772701</v>
      </c>
      <c r="AI671" s="16">
        <v>26.508363874601464</v>
      </c>
      <c r="AJ671" s="16">
        <v>1.9621172248226753</v>
      </c>
      <c r="AK671" s="16">
        <f t="shared" si="56"/>
        <v>13.510081629805343</v>
      </c>
      <c r="AL671" s="10" t="s">
        <v>103</v>
      </c>
      <c r="AM671" s="10">
        <v>2</v>
      </c>
      <c r="AN671" s="10" t="s">
        <v>68</v>
      </c>
      <c r="AO671" s="10" t="s">
        <v>70</v>
      </c>
      <c r="AP671" s="10">
        <v>10</v>
      </c>
      <c r="AQ671" s="10">
        <v>-25</v>
      </c>
      <c r="AR671" s="17" t="s">
        <v>71</v>
      </c>
      <c r="AS671" s="10">
        <v>5.99</v>
      </c>
      <c r="AT671" s="18">
        <v>1.2855010615924234</v>
      </c>
      <c r="AU671" s="18">
        <v>26.600873467532018</v>
      </c>
      <c r="AV671" s="18">
        <v>1.9830139376124725</v>
      </c>
      <c r="AW671" s="18">
        <f t="shared" si="57"/>
        <v>13.41436535718916</v>
      </c>
      <c r="AX671" s="19" t="s">
        <v>103</v>
      </c>
      <c r="AY671" s="19">
        <v>20</v>
      </c>
      <c r="AZ671" s="19">
        <v>30</v>
      </c>
      <c r="BA671" s="19">
        <v>10</v>
      </c>
      <c r="BB671" s="19">
        <v>-25</v>
      </c>
      <c r="BC671" s="19">
        <v>3</v>
      </c>
      <c r="BD671" s="18">
        <v>1.2518305485470298</v>
      </c>
      <c r="BE671" s="16">
        <f t="shared" si="58"/>
        <v>1.2686658050697266</v>
      </c>
      <c r="BF671" s="16">
        <v>1.2855010615924234</v>
      </c>
      <c r="BG671" s="16">
        <v>1.2518305485470298</v>
      </c>
      <c r="BH671" s="20">
        <f t="shared" si="59"/>
        <v>-3.3670513045393591E-2</v>
      </c>
      <c r="BI671" s="10">
        <v>-25</v>
      </c>
    </row>
    <row r="672" spans="1:61" x14ac:dyDescent="0.25">
      <c r="A672" s="10">
        <v>175</v>
      </c>
      <c r="B672" s="10">
        <v>6</v>
      </c>
      <c r="C672" s="10" t="s">
        <v>113</v>
      </c>
      <c r="D672" s="10">
        <v>493367.998337998</v>
      </c>
      <c r="E672" s="10">
        <v>5180799.1186100002</v>
      </c>
      <c r="F672" s="10" t="s">
        <v>103</v>
      </c>
      <c r="G672" s="10" t="s">
        <v>85</v>
      </c>
      <c r="H672" s="10">
        <v>2</v>
      </c>
      <c r="I672" s="10" t="s">
        <v>100</v>
      </c>
      <c r="J672" s="10">
        <v>16</v>
      </c>
      <c r="K672" s="10">
        <v>35</v>
      </c>
      <c r="L672" s="10">
        <v>19</v>
      </c>
      <c r="M672" s="10">
        <v>-25.5</v>
      </c>
      <c r="N672" s="10">
        <v>4</v>
      </c>
      <c r="O672" s="10" t="s">
        <v>80</v>
      </c>
      <c r="P672" s="11">
        <v>1.3689508301281486</v>
      </c>
      <c r="Q672" s="22">
        <v>1.2787214926734309</v>
      </c>
      <c r="R672" s="13">
        <v>6</v>
      </c>
      <c r="S672" s="13" t="s">
        <v>113</v>
      </c>
      <c r="T672" s="10" t="s">
        <v>103</v>
      </c>
      <c r="U672" s="12">
        <v>5</v>
      </c>
      <c r="V672" s="16">
        <v>1.35</v>
      </c>
      <c r="W672" s="16"/>
      <c r="X672" s="15" t="s">
        <v>85</v>
      </c>
      <c r="Y672" s="12">
        <v>5</v>
      </c>
      <c r="Z672" s="16">
        <v>6</v>
      </c>
      <c r="AA672" s="16" t="s">
        <v>113</v>
      </c>
      <c r="AB672" s="16" t="s">
        <v>85</v>
      </c>
      <c r="AC672" s="16" t="s">
        <v>100</v>
      </c>
      <c r="AD672" s="16" t="s">
        <v>103</v>
      </c>
      <c r="AE672" s="16">
        <v>1.3689508301281486</v>
      </c>
      <c r="AF672" s="16">
        <v>1.35</v>
      </c>
      <c r="AG672" s="16">
        <v>1.2625</v>
      </c>
      <c r="AH672" s="16">
        <v>45.40978599841344</v>
      </c>
      <c r="AI672" s="16">
        <v>43.595067807313178</v>
      </c>
      <c r="AJ672" s="16">
        <v>3.0815929075157631</v>
      </c>
      <c r="AK672" s="16">
        <f t="shared" si="56"/>
        <v>14.146926318849006</v>
      </c>
      <c r="AL672" s="10" t="s">
        <v>103</v>
      </c>
      <c r="AM672" s="10">
        <v>2</v>
      </c>
      <c r="AN672" s="10">
        <v>30</v>
      </c>
      <c r="AO672" s="10">
        <v>35</v>
      </c>
      <c r="AP672" s="10">
        <v>5</v>
      </c>
      <c r="AQ672" s="10">
        <v>-32.5</v>
      </c>
      <c r="AR672" s="17">
        <v>4</v>
      </c>
      <c r="AS672" s="10">
        <v>5.34</v>
      </c>
      <c r="AT672" s="16">
        <v>1.3689508301281486</v>
      </c>
      <c r="AU672" s="16">
        <v>15.019444032750981</v>
      </c>
      <c r="AV672" s="16">
        <v>1.0408133161464312</v>
      </c>
      <c r="AW672" s="16">
        <f t="shared" si="57"/>
        <v>14.430487965276864</v>
      </c>
      <c r="AX672" s="10" t="s">
        <v>103</v>
      </c>
      <c r="AY672" s="10">
        <v>30</v>
      </c>
      <c r="AZ672" s="10">
        <v>35</v>
      </c>
      <c r="BA672" s="10">
        <v>5</v>
      </c>
      <c r="BB672" s="10">
        <v>-32.5</v>
      </c>
      <c r="BC672" s="10">
        <v>4</v>
      </c>
      <c r="BD672" s="16">
        <v>1.1884921552187135</v>
      </c>
      <c r="BE672" s="18">
        <f t="shared" si="58"/>
        <v>1.2787214926734309</v>
      </c>
      <c r="BF672" s="16">
        <v>1.2787214926734309</v>
      </c>
      <c r="BG672" s="16">
        <v>1.2787214926734309</v>
      </c>
      <c r="BH672" s="20">
        <f t="shared" si="59"/>
        <v>-0.18045867490943501</v>
      </c>
      <c r="BI672" s="10">
        <v>-32.5</v>
      </c>
    </row>
    <row r="673" spans="1:61" x14ac:dyDescent="0.25">
      <c r="A673" s="10">
        <v>175</v>
      </c>
      <c r="B673" s="10">
        <v>6</v>
      </c>
      <c r="C673" s="10" t="s">
        <v>113</v>
      </c>
      <c r="D673" s="10">
        <v>493367.998337998</v>
      </c>
      <c r="E673" s="10">
        <v>5180799.1186100002</v>
      </c>
      <c r="F673" s="10" t="s">
        <v>104</v>
      </c>
      <c r="G673" s="10" t="s">
        <v>85</v>
      </c>
      <c r="H673" s="10">
        <v>2</v>
      </c>
      <c r="I673" s="10" t="s">
        <v>100</v>
      </c>
      <c r="J673" s="10">
        <v>35</v>
      </c>
      <c r="K673" s="10">
        <v>57</v>
      </c>
      <c r="L673" s="10">
        <v>22</v>
      </c>
      <c r="M673" s="10">
        <v>-46</v>
      </c>
      <c r="N673" s="10">
        <v>5</v>
      </c>
      <c r="O673" s="10">
        <v>5.72</v>
      </c>
      <c r="P673" s="11">
        <v>1.1785285597701387</v>
      </c>
      <c r="Q673" s="22">
        <v>1.1661491403434856</v>
      </c>
      <c r="R673" s="12">
        <v>6</v>
      </c>
      <c r="S673" s="12" t="s">
        <v>113</v>
      </c>
      <c r="T673" s="10" t="s">
        <v>104</v>
      </c>
      <c r="U673" s="12">
        <v>22</v>
      </c>
      <c r="V673" s="16">
        <v>1.35</v>
      </c>
      <c r="W673" s="16"/>
      <c r="X673" s="15" t="s">
        <v>85</v>
      </c>
      <c r="Y673" s="12">
        <v>6</v>
      </c>
      <c r="Z673" s="16">
        <v>6</v>
      </c>
      <c r="AA673" s="16" t="s">
        <v>113</v>
      </c>
      <c r="AB673" s="16" t="s">
        <v>85</v>
      </c>
      <c r="AC673" s="16" t="s">
        <v>100</v>
      </c>
      <c r="AD673" s="16" t="s">
        <v>104</v>
      </c>
      <c r="AE673" s="16">
        <v>1.1785285597701387</v>
      </c>
      <c r="AF673" s="16">
        <v>1.35</v>
      </c>
      <c r="AG673" s="16">
        <v>1.35</v>
      </c>
      <c r="AH673" s="16">
        <v>71.33741431335649</v>
      </c>
      <c r="AI673" s="16">
        <v>36.652860766199154</v>
      </c>
      <c r="AJ673" s="16">
        <v>3.1546146244069369</v>
      </c>
      <c r="AK673" s="16">
        <f t="shared" si="56"/>
        <v>11.618807724601176</v>
      </c>
      <c r="AL673" s="10" t="s">
        <v>104</v>
      </c>
      <c r="AM673" s="10">
        <v>2</v>
      </c>
      <c r="AN673" s="10">
        <v>35</v>
      </c>
      <c r="AO673" s="10">
        <v>57</v>
      </c>
      <c r="AP673" s="10">
        <v>22</v>
      </c>
      <c r="AQ673" s="10">
        <v>-46</v>
      </c>
      <c r="AR673" s="17">
        <v>5</v>
      </c>
      <c r="AS673" s="10">
        <v>5.87</v>
      </c>
      <c r="AT673" s="16">
        <v>1.1785285597701387</v>
      </c>
      <c r="AU673" s="16">
        <v>40.021887066946093</v>
      </c>
      <c r="AV673" s="16">
        <v>3.074238889302797</v>
      </c>
      <c r="AW673" s="16">
        <f t="shared" si="57"/>
        <v>13.018470102049424</v>
      </c>
      <c r="AX673" s="10" t="s">
        <v>104</v>
      </c>
      <c r="AY673" s="10">
        <v>35</v>
      </c>
      <c r="AZ673" s="10">
        <v>57</v>
      </c>
      <c r="BA673" s="10">
        <v>22</v>
      </c>
      <c r="BB673" s="10">
        <v>-46</v>
      </c>
      <c r="BC673" s="10">
        <v>5</v>
      </c>
      <c r="BD673" s="16">
        <v>1.1537697209168323</v>
      </c>
      <c r="BE673" s="18">
        <f t="shared" si="58"/>
        <v>1.1661491403434856</v>
      </c>
      <c r="BF673" s="16">
        <v>1.1661491403434856</v>
      </c>
      <c r="BG673" s="16">
        <v>1.1661491403434856</v>
      </c>
      <c r="BH673" s="20">
        <f t="shared" si="59"/>
        <v>-2.4758838853306431E-2</v>
      </c>
      <c r="BI673" s="10">
        <v>-46</v>
      </c>
    </row>
    <row r="674" spans="1:61" x14ac:dyDescent="0.25">
      <c r="A674" s="10">
        <v>175</v>
      </c>
      <c r="B674" s="10">
        <v>6</v>
      </c>
      <c r="C674" s="10" t="s">
        <v>113</v>
      </c>
      <c r="D674" s="10">
        <v>493367.998337998</v>
      </c>
      <c r="E674" s="10">
        <v>5180799.1186100002</v>
      </c>
      <c r="F674" s="10" t="s">
        <v>96</v>
      </c>
      <c r="G674" s="10" t="s">
        <v>85</v>
      </c>
      <c r="H674" s="10">
        <v>2</v>
      </c>
      <c r="I674" s="10" t="s">
        <v>100</v>
      </c>
      <c r="J674" s="10">
        <v>57</v>
      </c>
      <c r="K674" s="10">
        <v>69</v>
      </c>
      <c r="L674" s="10">
        <v>12</v>
      </c>
      <c r="M674" s="10">
        <v>-63</v>
      </c>
      <c r="N674" s="10">
        <v>6</v>
      </c>
      <c r="O674" s="10">
        <v>5.99</v>
      </c>
      <c r="P674" s="11">
        <v>1.2039594780577576</v>
      </c>
      <c r="Q674" s="22">
        <v>1.1619751100836628</v>
      </c>
      <c r="R674" s="12">
        <v>6</v>
      </c>
      <c r="S674" s="12" t="s">
        <v>113</v>
      </c>
      <c r="T674" s="10" t="s">
        <v>96</v>
      </c>
      <c r="U674" s="12">
        <v>12</v>
      </c>
      <c r="V674" s="16">
        <v>1.48</v>
      </c>
      <c r="W674" s="16"/>
      <c r="X674" s="15" t="s">
        <v>85</v>
      </c>
      <c r="Y674" s="12">
        <v>7</v>
      </c>
      <c r="Z674" s="16">
        <v>6</v>
      </c>
      <c r="AA674" s="16" t="s">
        <v>113</v>
      </c>
      <c r="AB674" s="16" t="s">
        <v>85</v>
      </c>
      <c r="AC674" s="16" t="s">
        <v>100</v>
      </c>
      <c r="AD674" s="16" t="s">
        <v>96</v>
      </c>
      <c r="AE674" s="16">
        <v>1.2039594780577576</v>
      </c>
      <c r="AF674" s="16">
        <v>1.48</v>
      </c>
      <c r="AG674" s="16">
        <v>1.3766666999999999</v>
      </c>
      <c r="AH674" s="16">
        <v>85.784928050049587</v>
      </c>
      <c r="AI674" s="16">
        <v>13.113877052417983</v>
      </c>
      <c r="AJ674" s="16">
        <v>1.1796654154965247</v>
      </c>
      <c r="AK674" s="16">
        <f t="shared" si="56"/>
        <v>11.116607200778462</v>
      </c>
      <c r="AL674" s="10" t="s">
        <v>96</v>
      </c>
      <c r="AM674" s="10">
        <v>10</v>
      </c>
      <c r="AN674" s="10">
        <v>57</v>
      </c>
      <c r="AO674" s="10">
        <v>69</v>
      </c>
      <c r="AP674" s="10">
        <v>12</v>
      </c>
      <c r="AQ674" s="10">
        <v>-63</v>
      </c>
      <c r="AR674" s="17">
        <v>6</v>
      </c>
      <c r="AS674" s="10">
        <v>6.1</v>
      </c>
      <c r="AT674" s="16">
        <v>1.2039594780577576</v>
      </c>
      <c r="AU674" s="16">
        <v>14.724906000437599</v>
      </c>
      <c r="AV674" s="16">
        <v>1.2697919823179555</v>
      </c>
      <c r="AW674" s="16">
        <f t="shared" si="57"/>
        <v>11.596313573785416</v>
      </c>
      <c r="AX674" s="10" t="s">
        <v>96</v>
      </c>
      <c r="AY674" s="10">
        <v>57</v>
      </c>
      <c r="AZ674" s="10">
        <v>69</v>
      </c>
      <c r="BA674" s="10">
        <v>12</v>
      </c>
      <c r="BB674" s="10">
        <v>-63</v>
      </c>
      <c r="BC674" s="10">
        <v>6</v>
      </c>
      <c r="BD674" s="16">
        <v>1.1199907421095681</v>
      </c>
      <c r="BE674" s="18">
        <f t="shared" si="58"/>
        <v>1.1619751100836628</v>
      </c>
      <c r="BF674" s="16">
        <v>1.1619751100836628</v>
      </c>
      <c r="BG674" s="16">
        <v>1.1619751100836628</v>
      </c>
      <c r="BH674" s="20">
        <f t="shared" si="59"/>
        <v>-8.3968735948189543E-2</v>
      </c>
      <c r="BI674" s="10">
        <v>-63</v>
      </c>
    </row>
    <row r="675" spans="1:61" x14ac:dyDescent="0.25">
      <c r="A675" s="10">
        <v>175</v>
      </c>
      <c r="B675" s="10">
        <v>6</v>
      </c>
      <c r="C675" s="10" t="s">
        <v>113</v>
      </c>
      <c r="D675" s="10">
        <v>493367.998337998</v>
      </c>
      <c r="E675" s="10">
        <v>5180799.1186100002</v>
      </c>
      <c r="F675" s="10" t="s">
        <v>92</v>
      </c>
      <c r="G675" s="10" t="s">
        <v>85</v>
      </c>
      <c r="H675" s="10">
        <v>2</v>
      </c>
      <c r="I675" s="10" t="s">
        <v>100</v>
      </c>
      <c r="J675" s="10">
        <v>69</v>
      </c>
      <c r="K675" s="10">
        <v>110</v>
      </c>
      <c r="L675" s="10">
        <v>41</v>
      </c>
      <c r="M675" s="10">
        <v>-89.5</v>
      </c>
      <c r="N675" s="10">
        <v>7</v>
      </c>
      <c r="O675" s="10">
        <v>6.19</v>
      </c>
      <c r="P675" s="11">
        <v>1.594314811731707</v>
      </c>
      <c r="Q675" s="22">
        <v>1.4722448036389466</v>
      </c>
      <c r="R675" s="12">
        <v>6</v>
      </c>
      <c r="S675" s="12" t="s">
        <v>113</v>
      </c>
      <c r="T675" s="10" t="s">
        <v>92</v>
      </c>
      <c r="U675" s="12">
        <v>41</v>
      </c>
      <c r="V675" s="16">
        <v>1.48</v>
      </c>
      <c r="W675" s="16"/>
      <c r="X675" s="15" t="s">
        <v>85</v>
      </c>
      <c r="Y675" s="12">
        <v>8</v>
      </c>
      <c r="Z675" s="16">
        <v>6</v>
      </c>
      <c r="AA675" s="16" t="s">
        <v>113</v>
      </c>
      <c r="AB675" s="16" t="s">
        <v>85</v>
      </c>
      <c r="AC675" s="16" t="s">
        <v>100</v>
      </c>
      <c r="AD675" s="16" t="s">
        <v>92</v>
      </c>
      <c r="AE675" s="16">
        <v>1.594314811731707</v>
      </c>
      <c r="AF675" s="16">
        <v>1.48</v>
      </c>
      <c r="AG675" s="16">
        <v>1.3933333000000001</v>
      </c>
      <c r="AH675" s="16">
        <v>151.15183533104957</v>
      </c>
      <c r="AI675" s="16">
        <v>26.366881896934078</v>
      </c>
      <c r="AJ675" s="16">
        <v>2.6810322593828193</v>
      </c>
      <c r="AK675" s="16">
        <f t="shared" ref="AK675:AK705" si="60">AI675/AJ675</f>
        <v>9.834600760456274</v>
      </c>
      <c r="AL675" s="10" t="s">
        <v>92</v>
      </c>
      <c r="AM675" s="10">
        <v>7</v>
      </c>
      <c r="AN675" s="10">
        <v>69</v>
      </c>
      <c r="AO675" s="10">
        <v>110</v>
      </c>
      <c r="AP675" s="10">
        <v>41</v>
      </c>
      <c r="AQ675" s="10">
        <v>-89.5</v>
      </c>
      <c r="AR675" s="17">
        <v>7</v>
      </c>
      <c r="AS675" s="10">
        <v>6.52</v>
      </c>
      <c r="AT675" s="16">
        <v>1.594314811731707</v>
      </c>
      <c r="AU675" s="16">
        <v>30.856448581996048</v>
      </c>
      <c r="AV675" s="16">
        <v>3.4938611941694488</v>
      </c>
      <c r="AW675" s="16">
        <f t="shared" ref="AW675:AW705" si="61">AU675/AV675</f>
        <v>8.8316183348924255</v>
      </c>
      <c r="AX675" s="10" t="s">
        <v>92</v>
      </c>
      <c r="AY675" s="10">
        <v>69</v>
      </c>
      <c r="AZ675" s="10">
        <v>110</v>
      </c>
      <c r="BA675" s="10">
        <v>41</v>
      </c>
      <c r="BB675" s="10">
        <v>-89.5</v>
      </c>
      <c r="BC675" s="10">
        <v>7</v>
      </c>
      <c r="BD675" s="16">
        <v>1.3501747955461862</v>
      </c>
      <c r="BE675" s="18">
        <f t="shared" ref="BE675:BE706" si="62">(AT675+BD675)/2</f>
        <v>1.4722448036389466</v>
      </c>
      <c r="BF675" s="16">
        <v>1.4722448036389466</v>
      </c>
      <c r="BG675" s="16">
        <v>1.4722448036389466</v>
      </c>
      <c r="BH675" s="20">
        <f t="shared" ref="BH675:BH705" si="63">BD675-AT675</f>
        <v>-0.24414001618552073</v>
      </c>
      <c r="BI675" s="10">
        <v>-89.5</v>
      </c>
    </row>
    <row r="676" spans="1:61" x14ac:dyDescent="0.25">
      <c r="A676" s="10">
        <v>175</v>
      </c>
      <c r="B676" s="10">
        <v>6</v>
      </c>
      <c r="C676" s="10" t="s">
        <v>113</v>
      </c>
      <c r="D676" s="10">
        <v>493367.998337998</v>
      </c>
      <c r="E676" s="10">
        <v>5180799.1186100002</v>
      </c>
      <c r="F676" s="10" t="s">
        <v>89</v>
      </c>
      <c r="G676" s="10" t="s">
        <v>85</v>
      </c>
      <c r="H676" s="10">
        <v>2</v>
      </c>
      <c r="I676" s="10" t="s">
        <v>100</v>
      </c>
      <c r="J676" s="10">
        <v>110</v>
      </c>
      <c r="K676" s="10">
        <v>125</v>
      </c>
      <c r="L676" s="10">
        <v>15</v>
      </c>
      <c r="M676" s="10">
        <v>-117.5</v>
      </c>
      <c r="N676" s="10">
        <v>8</v>
      </c>
      <c r="O676" s="10">
        <v>6.37</v>
      </c>
      <c r="P676" s="11">
        <v>1.5539693611372181</v>
      </c>
      <c r="Q676" s="22">
        <v>1.4577036350845698</v>
      </c>
      <c r="R676" s="12">
        <v>6</v>
      </c>
      <c r="S676" s="12" t="s">
        <v>113</v>
      </c>
      <c r="T676" s="10" t="s">
        <v>89</v>
      </c>
      <c r="U676" s="12">
        <v>15</v>
      </c>
      <c r="V676" s="16">
        <v>1.6</v>
      </c>
      <c r="W676" s="16"/>
      <c r="X676" s="15" t="s">
        <v>85</v>
      </c>
      <c r="Y676" s="12">
        <v>9</v>
      </c>
      <c r="Z676" s="16">
        <v>6</v>
      </c>
      <c r="AA676" s="16" t="s">
        <v>113</v>
      </c>
      <c r="AB676" s="16" t="s">
        <v>85</v>
      </c>
      <c r="AC676" s="16" t="s">
        <v>100</v>
      </c>
      <c r="AD676" s="16" t="s">
        <v>89</v>
      </c>
      <c r="AE676" s="16">
        <v>1.5539693611372181</v>
      </c>
      <c r="AF676" s="16">
        <v>1.6</v>
      </c>
      <c r="AG676" s="16">
        <v>1.5728571</v>
      </c>
      <c r="AH676" s="16">
        <v>174.46137574810786</v>
      </c>
      <c r="AI676" s="16">
        <v>5.6646161935884596</v>
      </c>
      <c r="AJ676" s="16">
        <v>0.52188686319632682</v>
      </c>
      <c r="AK676" s="16">
        <f t="shared" si="60"/>
        <v>10.854107648725213</v>
      </c>
      <c r="AL676" s="10" t="s">
        <v>89</v>
      </c>
      <c r="AM676" s="10">
        <v>6</v>
      </c>
      <c r="AN676" s="10">
        <v>110</v>
      </c>
      <c r="AO676" s="10">
        <v>125</v>
      </c>
      <c r="AP676" s="10">
        <v>15</v>
      </c>
      <c r="AQ676" s="10">
        <v>-117.5</v>
      </c>
      <c r="AR676" s="17">
        <v>8</v>
      </c>
      <c r="AS676" s="10">
        <v>6.42</v>
      </c>
      <c r="AT676" s="16">
        <v>1.5539693611372181</v>
      </c>
      <c r="AU676" s="16">
        <v>6.7763164946430114</v>
      </c>
      <c r="AV676" s="16">
        <v>0.71280574595364199</v>
      </c>
      <c r="AW676" s="16">
        <f t="shared" si="61"/>
        <v>9.5065402223675619</v>
      </c>
      <c r="AX676" s="10" t="s">
        <v>89</v>
      </c>
      <c r="AY676" s="10">
        <v>110</v>
      </c>
      <c r="AZ676" s="10">
        <v>125</v>
      </c>
      <c r="BA676" s="10">
        <v>15</v>
      </c>
      <c r="BB676" s="10">
        <v>-117.5</v>
      </c>
      <c r="BC676" s="10">
        <v>8</v>
      </c>
      <c r="BD676" s="16">
        <v>1.3614379090319213</v>
      </c>
      <c r="BE676" s="18">
        <f t="shared" si="62"/>
        <v>1.4577036350845698</v>
      </c>
      <c r="BF676" s="16">
        <v>1.4577036350845698</v>
      </c>
      <c r="BG676" s="16">
        <v>1.4577036350845698</v>
      </c>
      <c r="BH676" s="20">
        <f t="shared" si="63"/>
        <v>-0.19253145210529676</v>
      </c>
      <c r="BI676" s="10">
        <v>-117.5</v>
      </c>
    </row>
    <row r="677" spans="1:61" x14ac:dyDescent="0.25">
      <c r="A677" s="10">
        <v>175</v>
      </c>
      <c r="B677" s="10">
        <v>6</v>
      </c>
      <c r="C677" s="10" t="s">
        <v>113</v>
      </c>
      <c r="D677" s="10">
        <v>493367.998337998</v>
      </c>
      <c r="E677" s="10">
        <v>5180799.1186100002</v>
      </c>
      <c r="F677" s="10" t="s">
        <v>90</v>
      </c>
      <c r="G677" s="10" t="s">
        <v>85</v>
      </c>
      <c r="H677" s="10">
        <v>2</v>
      </c>
      <c r="I677" s="10" t="s">
        <v>100</v>
      </c>
      <c r="J677" s="10">
        <v>125</v>
      </c>
      <c r="K677" s="10">
        <v>153</v>
      </c>
      <c r="L677" s="10">
        <v>28</v>
      </c>
      <c r="M677" s="10">
        <v>-139</v>
      </c>
      <c r="N677" s="10">
        <v>9</v>
      </c>
      <c r="O677" s="10">
        <v>6.35</v>
      </c>
      <c r="P677" s="11">
        <v>1.6427033780180258</v>
      </c>
      <c r="Q677" s="22">
        <v>1.6354947839091378</v>
      </c>
      <c r="R677" s="12">
        <v>6</v>
      </c>
      <c r="S677" s="12" t="s">
        <v>113</v>
      </c>
      <c r="T677" s="10" t="s">
        <v>90</v>
      </c>
      <c r="U677" s="12">
        <v>28</v>
      </c>
      <c r="V677" s="16">
        <v>1.65</v>
      </c>
      <c r="W677" s="16"/>
      <c r="X677" s="15" t="s">
        <v>85</v>
      </c>
      <c r="Y677" s="12">
        <v>10</v>
      </c>
      <c r="Z677" s="16">
        <v>6</v>
      </c>
      <c r="AA677" s="16" t="s">
        <v>113</v>
      </c>
      <c r="AB677" s="16" t="s">
        <v>85</v>
      </c>
      <c r="AC677" s="16" t="s">
        <v>100</v>
      </c>
      <c r="AD677" s="16" t="s">
        <v>90</v>
      </c>
      <c r="AE677" s="16">
        <v>1.6427033780180258</v>
      </c>
      <c r="AF677" s="16">
        <v>1.65</v>
      </c>
      <c r="AG677" s="16">
        <v>1.6328571000000001</v>
      </c>
      <c r="AH677" s="16">
        <v>220.45707033261257</v>
      </c>
      <c r="AI677" s="16">
        <v>7.6465887323390724</v>
      </c>
      <c r="AJ677" s="16">
        <v>1.0889316996808645</v>
      </c>
      <c r="AK677" s="16">
        <f t="shared" si="60"/>
        <v>7.0221013260795644</v>
      </c>
      <c r="AL677" s="10" t="s">
        <v>90</v>
      </c>
      <c r="AM677" s="10">
        <v>6</v>
      </c>
      <c r="AN677" s="10">
        <v>125</v>
      </c>
      <c r="AO677" s="10">
        <v>153</v>
      </c>
      <c r="AP677" s="10">
        <v>28</v>
      </c>
      <c r="AQ677" s="10">
        <v>-139</v>
      </c>
      <c r="AR677" s="17">
        <v>9</v>
      </c>
      <c r="AS677" s="10">
        <v>6.36</v>
      </c>
      <c r="AT677" s="16">
        <v>1.6427033780180258</v>
      </c>
      <c r="AU677" s="16">
        <v>11.350357552618229</v>
      </c>
      <c r="AV677" s="16">
        <v>1.2248653467853605</v>
      </c>
      <c r="AW677" s="16">
        <f t="shared" si="61"/>
        <v>9.2666165978220061</v>
      </c>
      <c r="AX677" s="10" t="s">
        <v>90</v>
      </c>
      <c r="AY677" s="10">
        <v>125</v>
      </c>
      <c r="AZ677" s="10">
        <v>147</v>
      </c>
      <c r="BA677" s="10">
        <v>22</v>
      </c>
      <c r="BB677" s="10">
        <v>-136</v>
      </c>
      <c r="BC677" s="10">
        <v>9</v>
      </c>
      <c r="BD677" s="16">
        <v>1.6282861898002499</v>
      </c>
      <c r="BE677" s="18">
        <f t="shared" si="62"/>
        <v>1.6354947839091378</v>
      </c>
      <c r="BF677" s="16">
        <v>1.6354947839091378</v>
      </c>
      <c r="BG677" s="16">
        <v>1.6354947839091378</v>
      </c>
      <c r="BH677" s="20">
        <f t="shared" si="63"/>
        <v>-1.4417188217775934E-2</v>
      </c>
      <c r="BI677" s="10">
        <v>-136</v>
      </c>
    </row>
    <row r="678" spans="1:61" x14ac:dyDescent="0.25">
      <c r="A678" s="10">
        <v>177</v>
      </c>
      <c r="B678" s="10">
        <v>8</v>
      </c>
      <c r="C678" s="10" t="s">
        <v>113</v>
      </c>
      <c r="D678" s="10">
        <v>493431.82198000001</v>
      </c>
      <c r="E678" s="10">
        <v>5180805.1601499803</v>
      </c>
      <c r="F678" s="10" t="s">
        <v>78</v>
      </c>
      <c r="G678" s="10" t="s">
        <v>139</v>
      </c>
      <c r="H678" s="10">
        <v>4</v>
      </c>
      <c r="I678" s="10" t="s">
        <v>62</v>
      </c>
      <c r="J678" s="10">
        <v>0</v>
      </c>
      <c r="K678" s="10">
        <v>10</v>
      </c>
      <c r="L678" s="10">
        <v>10</v>
      </c>
      <c r="M678" s="10">
        <v>-5</v>
      </c>
      <c r="N678" s="10">
        <v>1</v>
      </c>
      <c r="O678" s="10">
        <v>5.19</v>
      </c>
      <c r="P678" s="11">
        <v>1.3223535479682134</v>
      </c>
      <c r="Q678" s="11">
        <v>1.3223535479682134</v>
      </c>
      <c r="R678" s="12">
        <v>8</v>
      </c>
      <c r="S678" s="12" t="s">
        <v>113</v>
      </c>
      <c r="T678" s="10" t="s">
        <v>78</v>
      </c>
      <c r="U678" s="21">
        <v>10</v>
      </c>
      <c r="V678" s="16">
        <v>1.1399999999999999</v>
      </c>
      <c r="W678" s="16"/>
      <c r="X678" s="15" t="s">
        <v>139</v>
      </c>
      <c r="Y678" s="12">
        <v>2</v>
      </c>
      <c r="Z678" s="16">
        <v>8</v>
      </c>
      <c r="AA678" s="16" t="s">
        <v>113</v>
      </c>
      <c r="AB678" s="16" t="s">
        <v>139</v>
      </c>
      <c r="AC678" s="16" t="s">
        <v>62</v>
      </c>
      <c r="AD678" s="16" t="s">
        <v>78</v>
      </c>
      <c r="AE678" s="16">
        <v>1.3223535479682134</v>
      </c>
      <c r="AF678" s="16">
        <v>1.1399999999999999</v>
      </c>
      <c r="AG678" s="16">
        <v>1.1472807</v>
      </c>
      <c r="AH678" s="16">
        <v>13.223535479682134</v>
      </c>
      <c r="AI678" s="16">
        <v>21.352042739042741</v>
      </c>
      <c r="AJ678" s="16">
        <v>1.6809758301771929</v>
      </c>
      <c r="AK678" s="16">
        <f t="shared" si="60"/>
        <v>12.70217117684078</v>
      </c>
      <c r="AL678" s="10" t="s">
        <v>81</v>
      </c>
      <c r="AM678" s="10">
        <v>1</v>
      </c>
      <c r="AN678" s="10" t="s">
        <v>63</v>
      </c>
      <c r="AO678" s="10" t="s">
        <v>64</v>
      </c>
      <c r="AP678" s="10">
        <v>10</v>
      </c>
      <c r="AQ678" s="10">
        <v>-5</v>
      </c>
      <c r="AR678" s="17" t="s">
        <v>65</v>
      </c>
      <c r="AS678" s="10">
        <v>4.97</v>
      </c>
      <c r="AT678" s="18">
        <v>1.0299770557633583</v>
      </c>
      <c r="AU678" s="18">
        <v>12.7896326462918</v>
      </c>
      <c r="AV678" s="18">
        <v>1.0312397038950281</v>
      </c>
      <c r="AW678" s="18">
        <f t="shared" si="61"/>
        <v>12.402191845392409</v>
      </c>
      <c r="AX678" s="19" t="s">
        <v>78</v>
      </c>
      <c r="AY678" s="19">
        <v>0</v>
      </c>
      <c r="AZ678" s="19">
        <v>10</v>
      </c>
      <c r="BA678" s="19">
        <v>10</v>
      </c>
      <c r="BB678" s="19">
        <v>-5</v>
      </c>
      <c r="BC678" s="19">
        <v>1</v>
      </c>
      <c r="BD678" s="18">
        <v>1.2156606736418654</v>
      </c>
      <c r="BE678" s="16">
        <f t="shared" si="62"/>
        <v>1.1228188647026118</v>
      </c>
      <c r="BF678" s="16">
        <v>1.0299770557633583</v>
      </c>
      <c r="BG678" s="16">
        <v>1.2156606736418654</v>
      </c>
      <c r="BH678" s="20">
        <f t="shared" si="63"/>
        <v>0.18568361787850707</v>
      </c>
      <c r="BI678" s="10">
        <v>-5</v>
      </c>
    </row>
    <row r="679" spans="1:61" x14ac:dyDescent="0.25">
      <c r="A679" s="10">
        <v>177</v>
      </c>
      <c r="B679" s="10">
        <v>8</v>
      </c>
      <c r="C679" s="10" t="s">
        <v>113</v>
      </c>
      <c r="D679" s="10">
        <v>493431.82198000001</v>
      </c>
      <c r="E679" s="10">
        <v>5180805.1601499803</v>
      </c>
      <c r="F679" s="10" t="s">
        <v>82</v>
      </c>
      <c r="G679" s="10" t="s">
        <v>139</v>
      </c>
      <c r="H679" s="10">
        <v>4</v>
      </c>
      <c r="I679" s="10" t="s">
        <v>62</v>
      </c>
      <c r="J679" s="10">
        <v>10</v>
      </c>
      <c r="K679" s="10">
        <v>20</v>
      </c>
      <c r="L679" s="10">
        <v>10</v>
      </c>
      <c r="M679" s="10">
        <v>-15</v>
      </c>
      <c r="N679" s="10">
        <v>2</v>
      </c>
      <c r="O679" s="10">
        <v>5.25</v>
      </c>
      <c r="P679" s="11">
        <v>1.3223535479682134</v>
      </c>
      <c r="Q679" s="11">
        <v>1.3223535479682134</v>
      </c>
      <c r="R679" s="12">
        <v>8</v>
      </c>
      <c r="S679" s="12" t="s">
        <v>113</v>
      </c>
      <c r="T679" s="10" t="s">
        <v>81</v>
      </c>
      <c r="U679" s="13">
        <v>10</v>
      </c>
      <c r="V679" s="16">
        <v>1.1399999999999999</v>
      </c>
      <c r="W679" s="16"/>
      <c r="X679" s="15" t="s">
        <v>139</v>
      </c>
      <c r="Y679" s="12">
        <v>3</v>
      </c>
      <c r="Z679" s="16">
        <v>8</v>
      </c>
      <c r="AA679" s="16" t="s">
        <v>113</v>
      </c>
      <c r="AB679" s="16" t="s">
        <v>139</v>
      </c>
      <c r="AC679" s="16" t="s">
        <v>62</v>
      </c>
      <c r="AD679" s="16" t="s">
        <v>81</v>
      </c>
      <c r="AE679" s="16">
        <v>1.3223535479682134</v>
      </c>
      <c r="AF679" s="16">
        <v>1.1399999999999999</v>
      </c>
      <c r="AG679" s="16">
        <v>1.146129</v>
      </c>
      <c r="AH679" s="16">
        <v>26.447070959364268</v>
      </c>
      <c r="AI679" s="16">
        <v>26.08949885659721</v>
      </c>
      <c r="AJ679" s="16">
        <v>1.9693258650332268</v>
      </c>
      <c r="AK679" s="16">
        <f t="shared" si="60"/>
        <v>13.24793388429752</v>
      </c>
      <c r="AL679" s="10" t="s">
        <v>82</v>
      </c>
      <c r="AM679" s="10">
        <v>2</v>
      </c>
      <c r="AN679" s="10" t="s">
        <v>64</v>
      </c>
      <c r="AO679" s="10" t="s">
        <v>68</v>
      </c>
      <c r="AP679" s="10">
        <v>10</v>
      </c>
      <c r="AQ679" s="10">
        <v>-15</v>
      </c>
      <c r="AR679" s="17" t="s">
        <v>69</v>
      </c>
      <c r="AS679" s="10">
        <v>5.48</v>
      </c>
      <c r="AT679" s="18">
        <v>1.3223535479682134</v>
      </c>
      <c r="AU679" s="18">
        <v>20.663096540551301</v>
      </c>
      <c r="AV679" s="18">
        <v>1.6619339390864503</v>
      </c>
      <c r="AW679" s="18">
        <f t="shared" si="61"/>
        <v>12.43316359007002</v>
      </c>
      <c r="AX679" s="19" t="s">
        <v>81</v>
      </c>
      <c r="AY679" s="19">
        <v>10</v>
      </c>
      <c r="AZ679" s="19">
        <v>20</v>
      </c>
      <c r="BA679" s="19">
        <v>10</v>
      </c>
      <c r="BB679" s="19">
        <v>-15</v>
      </c>
      <c r="BC679" s="19">
        <v>2</v>
      </c>
      <c r="BD679" s="18">
        <v>1.4300333468602784</v>
      </c>
      <c r="BE679" s="16">
        <f t="shared" si="62"/>
        <v>1.3761934474142459</v>
      </c>
      <c r="BF679" s="16">
        <v>1.3223535479682134</v>
      </c>
      <c r="BG679" s="16">
        <v>1.4300333468602784</v>
      </c>
      <c r="BH679" s="20">
        <f t="shared" si="63"/>
        <v>0.10767979889206503</v>
      </c>
      <c r="BI679" s="10">
        <v>-15</v>
      </c>
    </row>
    <row r="680" spans="1:61" x14ac:dyDescent="0.25">
      <c r="A680" s="10">
        <v>177</v>
      </c>
      <c r="B680" s="10">
        <v>8</v>
      </c>
      <c r="C680" s="10" t="s">
        <v>113</v>
      </c>
      <c r="D680" s="10">
        <v>493431.82198000001</v>
      </c>
      <c r="E680" s="10">
        <v>5180805.1601499803</v>
      </c>
      <c r="F680" s="10" t="s">
        <v>82</v>
      </c>
      <c r="G680" s="10" t="s">
        <v>139</v>
      </c>
      <c r="H680" s="10">
        <v>4</v>
      </c>
      <c r="I680" s="10" t="s">
        <v>62</v>
      </c>
      <c r="J680" s="10">
        <v>20</v>
      </c>
      <c r="K680" s="10">
        <v>30</v>
      </c>
      <c r="L680" s="10">
        <v>10</v>
      </c>
      <c r="M680" s="10">
        <v>-25</v>
      </c>
      <c r="N680" s="10">
        <v>3</v>
      </c>
      <c r="O680" s="10">
        <v>5.65</v>
      </c>
      <c r="P680" s="11">
        <v>1.4795836701977663</v>
      </c>
      <c r="Q680" s="11">
        <v>1.4795836701977663</v>
      </c>
      <c r="R680" s="12">
        <v>8</v>
      </c>
      <c r="S680" s="12" t="s">
        <v>113</v>
      </c>
      <c r="T680" s="10" t="s">
        <v>82</v>
      </c>
      <c r="U680" s="13">
        <v>10</v>
      </c>
      <c r="V680" s="16">
        <v>1.1399999999999999</v>
      </c>
      <c r="W680" s="16"/>
      <c r="X680" s="15" t="s">
        <v>139</v>
      </c>
      <c r="Y680" s="12">
        <v>4</v>
      </c>
      <c r="Z680" s="16">
        <v>8</v>
      </c>
      <c r="AA680" s="16" t="s">
        <v>113</v>
      </c>
      <c r="AB680" s="16" t="s">
        <v>139</v>
      </c>
      <c r="AC680" s="16" t="s">
        <v>62</v>
      </c>
      <c r="AD680" s="16" t="s">
        <v>82</v>
      </c>
      <c r="AE680" s="16">
        <v>1.4795836701977663</v>
      </c>
      <c r="AF680" s="16">
        <v>1.1399999999999999</v>
      </c>
      <c r="AG680" s="16">
        <v>1.2118251</v>
      </c>
      <c r="AH680" s="16">
        <v>41.242907661341931</v>
      </c>
      <c r="AI680" s="16">
        <v>20.802801458537491</v>
      </c>
      <c r="AJ680" s="16">
        <v>1.7714754694974288</v>
      </c>
      <c r="AK680" s="16">
        <f t="shared" si="60"/>
        <v>11.743206054351568</v>
      </c>
      <c r="AL680" s="10" t="s">
        <v>78</v>
      </c>
      <c r="AM680" s="10">
        <v>1</v>
      </c>
      <c r="AN680" s="10" t="s">
        <v>68</v>
      </c>
      <c r="AO680" s="10" t="s">
        <v>70</v>
      </c>
      <c r="AP680" s="10">
        <v>10</v>
      </c>
      <c r="AQ680" s="10">
        <v>-25</v>
      </c>
      <c r="AR680" s="17" t="s">
        <v>71</v>
      </c>
      <c r="AS680" s="10">
        <v>6.1</v>
      </c>
      <c r="AT680" s="18">
        <v>1.4795836701977663</v>
      </c>
      <c r="AU680" s="18">
        <v>10.39807015904884</v>
      </c>
      <c r="AV680" s="18">
        <v>0.92784691958101917</v>
      </c>
      <c r="AW680" s="18">
        <f t="shared" si="61"/>
        <v>11.206665603571997</v>
      </c>
      <c r="AX680" s="19" t="s">
        <v>82</v>
      </c>
      <c r="AY680" s="19">
        <v>20</v>
      </c>
      <c r="AZ680" s="19">
        <v>30</v>
      </c>
      <c r="BA680" s="19">
        <v>10</v>
      </c>
      <c r="BB680" s="19">
        <v>-25</v>
      </c>
      <c r="BC680" s="19">
        <v>3</v>
      </c>
      <c r="BD680" s="18">
        <v>1.4371791026342258</v>
      </c>
      <c r="BE680" s="16">
        <f t="shared" si="62"/>
        <v>1.458381386415996</v>
      </c>
      <c r="BF680" s="16">
        <v>1.4795836701977663</v>
      </c>
      <c r="BG680" s="16">
        <v>1.4371791026342258</v>
      </c>
      <c r="BH680" s="20">
        <f t="shared" si="63"/>
        <v>-4.2404567563540496E-2</v>
      </c>
      <c r="BI680" s="10">
        <v>-25</v>
      </c>
    </row>
    <row r="681" spans="1:61" x14ac:dyDescent="0.25">
      <c r="A681" s="10">
        <v>177</v>
      </c>
      <c r="B681" s="10">
        <v>8</v>
      </c>
      <c r="C681" s="10" t="s">
        <v>113</v>
      </c>
      <c r="D681" s="10">
        <v>493431.82198000001</v>
      </c>
      <c r="E681" s="10">
        <v>5180805.1601499803</v>
      </c>
      <c r="F681" s="10" t="s">
        <v>82</v>
      </c>
      <c r="G681" s="10" t="s">
        <v>139</v>
      </c>
      <c r="H681" s="10">
        <v>4</v>
      </c>
      <c r="I681" s="10" t="s">
        <v>62</v>
      </c>
      <c r="J681" s="10" t="s">
        <v>70</v>
      </c>
      <c r="K681" s="10" t="s">
        <v>149</v>
      </c>
      <c r="L681" s="10">
        <v>4</v>
      </c>
      <c r="M681" s="10">
        <v>-32</v>
      </c>
      <c r="N681" s="10">
        <v>4</v>
      </c>
      <c r="O681" s="10">
        <v>5.65</v>
      </c>
      <c r="P681" s="11">
        <v>0</v>
      </c>
      <c r="Q681" s="22">
        <v>1.4729200379295009</v>
      </c>
      <c r="R681" s="12"/>
      <c r="S681" s="12"/>
      <c r="U681" s="13"/>
      <c r="V681" s="16"/>
      <c r="W681" s="16"/>
      <c r="X681" s="15"/>
      <c r="Y681" s="12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>
        <v>20.802801458537491</v>
      </c>
      <c r="AJ681" s="16">
        <v>1.7714754694974288</v>
      </c>
      <c r="AK681" s="16">
        <f t="shared" si="60"/>
        <v>11.743206054351568</v>
      </c>
      <c r="AL681" s="10" t="s">
        <v>82</v>
      </c>
      <c r="AM681" s="10">
        <v>2</v>
      </c>
      <c r="AN681" s="10">
        <v>30</v>
      </c>
      <c r="AO681" s="10">
        <v>34</v>
      </c>
      <c r="AP681" s="10">
        <v>4</v>
      </c>
      <c r="AQ681" s="10">
        <v>-32</v>
      </c>
      <c r="AR681" s="17">
        <v>4</v>
      </c>
      <c r="AS681" s="10">
        <v>5.95</v>
      </c>
      <c r="AT681" s="16">
        <v>1.4758400758590018</v>
      </c>
      <c r="AU681" s="16">
        <v>3.4309739747539734</v>
      </c>
      <c r="AV681" s="16">
        <v>0.421677026474434</v>
      </c>
      <c r="AW681" s="16">
        <f t="shared" si="61"/>
        <v>8.1364972700545994</v>
      </c>
      <c r="AX681" s="10" t="s">
        <v>82</v>
      </c>
      <c r="AY681" s="10">
        <v>30</v>
      </c>
      <c r="AZ681" s="10">
        <v>34</v>
      </c>
      <c r="BA681" s="10">
        <v>4</v>
      </c>
      <c r="BB681" s="10">
        <v>-32</v>
      </c>
      <c r="BC681" s="10">
        <v>4</v>
      </c>
      <c r="BD681" s="22">
        <f>1.47</f>
        <v>1.47</v>
      </c>
      <c r="BE681" s="18">
        <f t="shared" si="62"/>
        <v>1.4729200379295009</v>
      </c>
      <c r="BF681" s="16">
        <v>1.453246903247996</v>
      </c>
      <c r="BG681" s="16">
        <v>1.453246903247996</v>
      </c>
      <c r="BH681" s="20">
        <f t="shared" si="63"/>
        <v>-5.8400758590018143E-3</v>
      </c>
      <c r="BI681" s="10">
        <v>-32</v>
      </c>
    </row>
    <row r="682" spans="1:61" x14ac:dyDescent="0.25">
      <c r="A682" s="10">
        <v>177</v>
      </c>
      <c r="B682" s="10">
        <v>8</v>
      </c>
      <c r="C682" s="10" t="s">
        <v>113</v>
      </c>
      <c r="D682" s="10">
        <v>493431.82198000001</v>
      </c>
      <c r="E682" s="10">
        <v>5180805.1601499803</v>
      </c>
      <c r="F682" s="10" t="s">
        <v>140</v>
      </c>
      <c r="G682" s="10" t="s">
        <v>139</v>
      </c>
      <c r="H682" s="10">
        <v>4</v>
      </c>
      <c r="I682" s="10" t="s">
        <v>62</v>
      </c>
      <c r="J682" s="10">
        <v>34</v>
      </c>
      <c r="K682" s="10">
        <v>72</v>
      </c>
      <c r="L682" s="10">
        <v>38</v>
      </c>
      <c r="M682" s="10">
        <v>-53</v>
      </c>
      <c r="N682" s="10">
        <v>5</v>
      </c>
      <c r="O682" s="10">
        <v>5.95</v>
      </c>
      <c r="P682" s="11">
        <v>1.5234567161140602</v>
      </c>
      <c r="Q682" s="22">
        <v>1.4617283580570302</v>
      </c>
      <c r="R682" s="13">
        <v>8</v>
      </c>
      <c r="S682" s="13" t="s">
        <v>113</v>
      </c>
      <c r="T682" s="10" t="s">
        <v>140</v>
      </c>
      <c r="U682" s="12">
        <v>42</v>
      </c>
      <c r="V682" s="16">
        <v>1.3085714285714287</v>
      </c>
      <c r="W682" s="16"/>
      <c r="X682" s="15" t="s">
        <v>139</v>
      </c>
      <c r="Y682" s="12">
        <v>5</v>
      </c>
      <c r="Z682" s="16">
        <v>8</v>
      </c>
      <c r="AA682" s="16" t="s">
        <v>113</v>
      </c>
      <c r="AB682" s="16" t="s">
        <v>139</v>
      </c>
      <c r="AC682" s="16" t="s">
        <v>62</v>
      </c>
      <c r="AD682" s="16" t="s">
        <v>140</v>
      </c>
      <c r="AE682" s="16">
        <v>1.5234567161140602</v>
      </c>
      <c r="AF682" s="16">
        <v>1.3085714285714287</v>
      </c>
      <c r="AG682" s="16">
        <v>1.2755901000000001</v>
      </c>
      <c r="AH682" s="16">
        <v>105.22808973813247</v>
      </c>
      <c r="AI682" s="16">
        <v>34.702379398777481</v>
      </c>
      <c r="AJ682" s="16">
        <v>3.5900317641104458</v>
      </c>
      <c r="AK682" s="16">
        <f t="shared" si="60"/>
        <v>9.66631541974008</v>
      </c>
      <c r="AL682" s="10" t="s">
        <v>140</v>
      </c>
      <c r="AM682" s="10">
        <v>5</v>
      </c>
      <c r="AN682" s="10">
        <v>34</v>
      </c>
      <c r="AO682" s="10">
        <v>72</v>
      </c>
      <c r="AP682" s="10">
        <v>38</v>
      </c>
      <c r="AQ682" s="10">
        <v>-53</v>
      </c>
      <c r="AR682" s="17">
        <v>5</v>
      </c>
      <c r="AS682" s="10">
        <v>6.37</v>
      </c>
      <c r="AT682" s="16">
        <v>1.5234567161140602</v>
      </c>
      <c r="AU682" s="16">
        <v>25.2145797627322</v>
      </c>
      <c r="AV682" s="16">
        <v>3.0022456813116567</v>
      </c>
      <c r="AW682" s="16">
        <f t="shared" si="61"/>
        <v>8.3985730813729251</v>
      </c>
      <c r="AX682" s="10" t="s">
        <v>140</v>
      </c>
      <c r="AY682" s="10">
        <v>34</v>
      </c>
      <c r="AZ682" s="10">
        <v>72</v>
      </c>
      <c r="BA682" s="10">
        <v>38</v>
      </c>
      <c r="BB682" s="10">
        <v>-53</v>
      </c>
      <c r="BC682" s="10">
        <v>5</v>
      </c>
      <c r="BD682" s="22">
        <f>1.4</f>
        <v>1.4</v>
      </c>
      <c r="BE682" s="18">
        <f t="shared" si="62"/>
        <v>1.4617283580570302</v>
      </c>
      <c r="BF682" s="16">
        <v>1.6251853709303257</v>
      </c>
      <c r="BG682" s="16">
        <v>1.6251853709303257</v>
      </c>
      <c r="BH682" s="20">
        <f t="shared" si="63"/>
        <v>-0.12345671611406028</v>
      </c>
      <c r="BI682" s="10">
        <v>-53</v>
      </c>
    </row>
    <row r="683" spans="1:61" x14ac:dyDescent="0.25">
      <c r="A683" s="10">
        <v>177</v>
      </c>
      <c r="B683" s="10">
        <v>8</v>
      </c>
      <c r="C683" s="10" t="s">
        <v>113</v>
      </c>
      <c r="D683" s="10">
        <v>493431.82198000001</v>
      </c>
      <c r="E683" s="10">
        <v>5180805.1601499803</v>
      </c>
      <c r="F683" s="10" t="s">
        <v>92</v>
      </c>
      <c r="G683" s="10" t="s">
        <v>139</v>
      </c>
      <c r="H683" s="10">
        <v>4</v>
      </c>
      <c r="I683" s="10" t="s">
        <v>62</v>
      </c>
      <c r="J683" s="10">
        <v>72</v>
      </c>
      <c r="K683" s="10">
        <v>123</v>
      </c>
      <c r="L683" s="10">
        <v>51</v>
      </c>
      <c r="M683" s="10">
        <v>-97.5</v>
      </c>
      <c r="N683" s="10">
        <v>6</v>
      </c>
      <c r="O683" s="10">
        <v>6.49</v>
      </c>
      <c r="P683" s="11">
        <v>1.6591942414501166</v>
      </c>
      <c r="Q683" s="22">
        <v>1.6295971207250584</v>
      </c>
      <c r="R683" s="12">
        <v>8</v>
      </c>
      <c r="S683" s="12" t="s">
        <v>113</v>
      </c>
      <c r="T683" s="10" t="s">
        <v>92</v>
      </c>
      <c r="U683" s="12">
        <v>51</v>
      </c>
      <c r="V683" s="16">
        <v>1.45</v>
      </c>
      <c r="W683" s="16"/>
      <c r="X683" s="15" t="s">
        <v>139</v>
      </c>
      <c r="Y683" s="12">
        <v>6</v>
      </c>
      <c r="Z683" s="16">
        <v>8</v>
      </c>
      <c r="AA683" s="16" t="s">
        <v>113</v>
      </c>
      <c r="AB683" s="16" t="s">
        <v>139</v>
      </c>
      <c r="AC683" s="16" t="s">
        <v>62</v>
      </c>
      <c r="AD683" s="16" t="s">
        <v>92</v>
      </c>
      <c r="AE683" s="16">
        <v>1.6591942414501166</v>
      </c>
      <c r="AF683" s="16">
        <v>1.45</v>
      </c>
      <c r="AG683" s="16">
        <v>1.4238095</v>
      </c>
      <c r="AH683" s="16">
        <v>189.8469960520884</v>
      </c>
      <c r="AI683" s="16">
        <v>31.179292205228958</v>
      </c>
      <c r="AJ683" s="16">
        <v>3.8411839596240833</v>
      </c>
      <c r="AK683" s="16">
        <f t="shared" si="60"/>
        <v>8.1171046565237432</v>
      </c>
      <c r="AL683" s="10" t="s">
        <v>92</v>
      </c>
      <c r="AM683" s="10">
        <v>7</v>
      </c>
      <c r="AN683" s="10">
        <v>72</v>
      </c>
      <c r="AO683" s="10">
        <v>123</v>
      </c>
      <c r="AP683" s="10">
        <v>51</v>
      </c>
      <c r="AQ683" s="10">
        <v>-97.5</v>
      </c>
      <c r="AR683" s="17">
        <v>6</v>
      </c>
      <c r="AS683" s="10">
        <v>6.63</v>
      </c>
      <c r="AT683" s="16">
        <v>1.6591942414501166</v>
      </c>
      <c r="AU683" s="16">
        <v>27.887852953890455</v>
      </c>
      <c r="AV683" s="16">
        <v>4.6904259769825778</v>
      </c>
      <c r="AW683" s="16">
        <f t="shared" si="61"/>
        <v>5.945697275843405</v>
      </c>
      <c r="AX683" s="10" t="s">
        <v>92</v>
      </c>
      <c r="AY683" s="10">
        <v>72</v>
      </c>
      <c r="AZ683" s="10">
        <v>123</v>
      </c>
      <c r="BA683" s="10">
        <v>51</v>
      </c>
      <c r="BB683" s="10">
        <v>-97.5</v>
      </c>
      <c r="BC683" s="10">
        <v>6</v>
      </c>
      <c r="BD683" s="22">
        <f>1.6</f>
        <v>1.6</v>
      </c>
      <c r="BE683" s="18">
        <f t="shared" si="62"/>
        <v>1.6295971207250584</v>
      </c>
      <c r="BF683" s="16">
        <v>1.5890515263917708</v>
      </c>
      <c r="BG683" s="16">
        <v>1.5890515263917708</v>
      </c>
      <c r="BH683" s="20">
        <f t="shared" si="63"/>
        <v>-5.9194241450116536E-2</v>
      </c>
      <c r="BI683" s="10">
        <v>-97.5</v>
      </c>
    </row>
    <row r="684" spans="1:61" x14ac:dyDescent="0.25">
      <c r="A684" s="10">
        <v>177</v>
      </c>
      <c r="B684" s="10">
        <v>8</v>
      </c>
      <c r="C684" s="10" t="s">
        <v>113</v>
      </c>
      <c r="D684" s="10">
        <v>493431.82198000001</v>
      </c>
      <c r="E684" s="10">
        <v>5180805.1601499803</v>
      </c>
      <c r="F684" s="10" t="s">
        <v>76</v>
      </c>
      <c r="G684" s="10" t="s">
        <v>139</v>
      </c>
      <c r="H684" s="10">
        <v>4</v>
      </c>
      <c r="I684" s="10" t="s">
        <v>62</v>
      </c>
      <c r="J684" s="10">
        <v>123</v>
      </c>
      <c r="K684" s="10">
        <v>153</v>
      </c>
      <c r="L684" s="10">
        <v>30</v>
      </c>
      <c r="M684" s="10">
        <v>-138</v>
      </c>
      <c r="N684" s="10">
        <v>7</v>
      </c>
      <c r="O684" s="10">
        <v>6.55</v>
      </c>
      <c r="P684" s="11">
        <v>1.7362225113335337</v>
      </c>
      <c r="Q684" s="22">
        <v>1.7031112556667667</v>
      </c>
      <c r="R684" s="12">
        <v>8</v>
      </c>
      <c r="S684" s="12" t="s">
        <v>113</v>
      </c>
      <c r="T684" s="10" t="s">
        <v>76</v>
      </c>
      <c r="U684" s="12">
        <v>30</v>
      </c>
      <c r="V684" s="16">
        <v>1.5</v>
      </c>
      <c r="W684" s="16"/>
      <c r="X684" s="15" t="s">
        <v>139</v>
      </c>
      <c r="Y684" s="12">
        <v>7</v>
      </c>
      <c r="Z684" s="16">
        <v>8</v>
      </c>
      <c r="AA684" s="16" t="s">
        <v>113</v>
      </c>
      <c r="AB684" s="16" t="s">
        <v>139</v>
      </c>
      <c r="AC684" s="16" t="s">
        <v>62</v>
      </c>
      <c r="AD684" s="16" t="s">
        <v>76</v>
      </c>
      <c r="AE684" s="16">
        <v>1.7362225113335337</v>
      </c>
      <c r="AF684" s="16">
        <v>1.5</v>
      </c>
      <c r="AG684" s="16">
        <v>1.5010212999999999</v>
      </c>
      <c r="AH684" s="16">
        <v>241.93367139209442</v>
      </c>
      <c r="AI684" s="16">
        <v>11.036432407525847</v>
      </c>
      <c r="AJ684" s="16">
        <v>1.5442783975432806</v>
      </c>
      <c r="AK684" s="16">
        <f t="shared" si="60"/>
        <v>7.1466598413104689</v>
      </c>
      <c r="AL684" s="10" t="s">
        <v>76</v>
      </c>
      <c r="AM684" s="10">
        <v>7</v>
      </c>
      <c r="AN684" s="10">
        <v>123</v>
      </c>
      <c r="AO684" s="10">
        <v>153</v>
      </c>
      <c r="AP684" s="10">
        <v>30</v>
      </c>
      <c r="AQ684" s="10">
        <v>-138</v>
      </c>
      <c r="AR684" s="17">
        <v>7</v>
      </c>
      <c r="AS684" s="10">
        <v>6.68</v>
      </c>
      <c r="AT684" s="16">
        <v>1.7362225113335337</v>
      </c>
      <c r="AU684" s="16">
        <v>14.599374231050284</v>
      </c>
      <c r="AV684" s="16">
        <v>2.6350649054509039</v>
      </c>
      <c r="AW684" s="16">
        <f t="shared" si="61"/>
        <v>5.5404230084997037</v>
      </c>
      <c r="AX684" s="10" t="s">
        <v>76</v>
      </c>
      <c r="AY684" s="10">
        <v>123</v>
      </c>
      <c r="AZ684" s="10">
        <v>153</v>
      </c>
      <c r="BA684" s="10">
        <v>30</v>
      </c>
      <c r="BB684" s="10">
        <v>-138</v>
      </c>
      <c r="BC684" s="10">
        <v>7</v>
      </c>
      <c r="BD684" s="22">
        <f>1.67</f>
        <v>1.67</v>
      </c>
      <c r="BE684" s="18">
        <f t="shared" si="62"/>
        <v>1.7031112556667667</v>
      </c>
      <c r="BF684" s="16">
        <v>1.6774170669313908</v>
      </c>
      <c r="BG684" s="16">
        <v>1.6774170669313908</v>
      </c>
      <c r="BH684" s="20">
        <f t="shared" si="63"/>
        <v>-6.622251133353374E-2</v>
      </c>
      <c r="BI684" s="10">
        <v>-138</v>
      </c>
    </row>
    <row r="685" spans="1:61" x14ac:dyDescent="0.25">
      <c r="A685" s="10">
        <v>179</v>
      </c>
      <c r="B685" s="10">
        <v>10</v>
      </c>
      <c r="C685" s="10" t="s">
        <v>113</v>
      </c>
      <c r="D685" s="10">
        <v>493495.641638998</v>
      </c>
      <c r="E685" s="10">
        <v>5180807.6464499803</v>
      </c>
      <c r="F685" s="10" t="s">
        <v>78</v>
      </c>
      <c r="G685" s="10" t="s">
        <v>192</v>
      </c>
      <c r="H685" s="10">
        <v>6</v>
      </c>
      <c r="I685" s="10" t="s">
        <v>79</v>
      </c>
      <c r="J685" s="10">
        <v>0</v>
      </c>
      <c r="K685" s="10">
        <v>10</v>
      </c>
      <c r="L685" s="10">
        <v>10</v>
      </c>
      <c r="M685" s="10">
        <v>-5</v>
      </c>
      <c r="N685" s="10">
        <v>1</v>
      </c>
      <c r="O685" s="10">
        <v>5.33</v>
      </c>
      <c r="P685" s="11">
        <v>1.3175312665670851</v>
      </c>
      <c r="Q685" s="11">
        <v>1.3175312665670851</v>
      </c>
      <c r="R685" s="12">
        <v>10</v>
      </c>
      <c r="S685" s="12" t="s">
        <v>113</v>
      </c>
      <c r="T685" s="10" t="s">
        <v>78</v>
      </c>
      <c r="U685" s="21">
        <v>10</v>
      </c>
      <c r="V685" s="16">
        <v>1.1599999999999999</v>
      </c>
      <c r="W685" s="16"/>
      <c r="X685" s="15" t="s">
        <v>192</v>
      </c>
      <c r="Y685" s="12">
        <v>2</v>
      </c>
      <c r="Z685" s="16">
        <v>10</v>
      </c>
      <c r="AA685" s="16" t="s">
        <v>113</v>
      </c>
      <c r="AB685" s="16" t="s">
        <v>192</v>
      </c>
      <c r="AC685" s="16" t="s">
        <v>79</v>
      </c>
      <c r="AD685" s="16" t="s">
        <v>78</v>
      </c>
      <c r="AE685" s="16">
        <v>1.3175312665670851</v>
      </c>
      <c r="AF685" s="16">
        <v>1.1599999999999999</v>
      </c>
      <c r="AG685" s="16">
        <v>1.1599999999999999</v>
      </c>
      <c r="AH685" s="16">
        <v>13.175312665670852</v>
      </c>
      <c r="AI685" s="16">
        <v>28.475803264314415</v>
      </c>
      <c r="AJ685" s="16">
        <v>2.0135830346944763</v>
      </c>
      <c r="AK685" s="16">
        <f t="shared" si="60"/>
        <v>14.141856965255514</v>
      </c>
      <c r="AL685" s="10" t="s">
        <v>78</v>
      </c>
      <c r="AM685" s="10">
        <v>1</v>
      </c>
      <c r="AN685" s="10" t="s">
        <v>63</v>
      </c>
      <c r="AO685" s="10" t="s">
        <v>64</v>
      </c>
      <c r="AP685" s="10">
        <v>10</v>
      </c>
      <c r="AQ685" s="10">
        <v>-5</v>
      </c>
      <c r="AR685" s="17" t="s">
        <v>65</v>
      </c>
      <c r="AS685" s="10">
        <v>4.96</v>
      </c>
      <c r="AT685" s="18">
        <v>0.77123571263538415</v>
      </c>
      <c r="AU685" s="18">
        <v>28.196048744601608</v>
      </c>
      <c r="AV685" s="18">
        <v>1.8741946494874002</v>
      </c>
      <c r="AW685" s="18">
        <f t="shared" si="61"/>
        <v>15.044354519053472</v>
      </c>
      <c r="AX685" s="19" t="s">
        <v>78</v>
      </c>
      <c r="AY685" s="19">
        <v>0</v>
      </c>
      <c r="AZ685" s="19">
        <v>10</v>
      </c>
      <c r="BA685" s="19">
        <v>10</v>
      </c>
      <c r="BB685" s="19">
        <v>-5</v>
      </c>
      <c r="BC685" s="19">
        <v>1</v>
      </c>
      <c r="BD685" s="18">
        <v>1.1574359969652595</v>
      </c>
      <c r="BE685" s="16">
        <f t="shared" si="62"/>
        <v>0.9643358548003218</v>
      </c>
      <c r="BF685" s="16">
        <v>0.77123571263538415</v>
      </c>
      <c r="BG685" s="16">
        <v>1.1574359969652595</v>
      </c>
      <c r="BH685" s="20">
        <f t="shared" si="63"/>
        <v>0.3862002843298753</v>
      </c>
      <c r="BI685" s="10">
        <v>-5</v>
      </c>
    </row>
    <row r="686" spans="1:61" x14ac:dyDescent="0.25">
      <c r="A686" s="10">
        <v>179</v>
      </c>
      <c r="B686" s="10">
        <v>10</v>
      </c>
      <c r="C686" s="10" t="s">
        <v>113</v>
      </c>
      <c r="D686" s="10">
        <v>493495.641638998</v>
      </c>
      <c r="E686" s="10">
        <v>5180807.6464499803</v>
      </c>
      <c r="F686" s="10" t="s">
        <v>82</v>
      </c>
      <c r="G686" s="10" t="s">
        <v>192</v>
      </c>
      <c r="H686" s="10">
        <v>6</v>
      </c>
      <c r="I686" s="10" t="s">
        <v>79</v>
      </c>
      <c r="J686" s="10">
        <v>10</v>
      </c>
      <c r="K686" s="10">
        <v>20</v>
      </c>
      <c r="L686" s="10">
        <v>10</v>
      </c>
      <c r="M686" s="10">
        <v>-15</v>
      </c>
      <c r="N686" s="10">
        <v>2</v>
      </c>
      <c r="O686" s="10">
        <v>5.5</v>
      </c>
      <c r="P686" s="11">
        <v>1.3175312665670851</v>
      </c>
      <c r="Q686" s="11">
        <v>1.3175312665670851</v>
      </c>
      <c r="R686" s="12">
        <v>10</v>
      </c>
      <c r="S686" s="12" t="s">
        <v>113</v>
      </c>
      <c r="T686" s="10" t="s">
        <v>81</v>
      </c>
      <c r="U686" s="13">
        <v>10</v>
      </c>
      <c r="V686" s="16">
        <v>1.1599999999999999</v>
      </c>
      <c r="W686" s="16"/>
      <c r="X686" s="15" t="s">
        <v>192</v>
      </c>
      <c r="Y686" s="12">
        <v>3</v>
      </c>
      <c r="Z686" s="16">
        <v>10</v>
      </c>
      <c r="AA686" s="16" t="s">
        <v>113</v>
      </c>
      <c r="AB686" s="16" t="s">
        <v>192</v>
      </c>
      <c r="AC686" s="16" t="s">
        <v>79</v>
      </c>
      <c r="AD686" s="16" t="s">
        <v>81</v>
      </c>
      <c r="AE686" s="16">
        <v>1.3175312665670851</v>
      </c>
      <c r="AF686" s="16">
        <v>1.1599999999999999</v>
      </c>
      <c r="AG686" s="16">
        <v>1.1599999999999999</v>
      </c>
      <c r="AH686" s="16">
        <v>26.350625331341703</v>
      </c>
      <c r="AI686" s="16">
        <v>26.838111899971523</v>
      </c>
      <c r="AJ686" s="16">
        <v>1.8470470826003969</v>
      </c>
      <c r="AK686" s="16">
        <f t="shared" si="60"/>
        <v>14.530280333832653</v>
      </c>
      <c r="AL686" s="10" t="s">
        <v>81</v>
      </c>
      <c r="AM686" s="10">
        <v>2</v>
      </c>
      <c r="AN686" s="10" t="s">
        <v>64</v>
      </c>
      <c r="AO686" s="10" t="s">
        <v>68</v>
      </c>
      <c r="AP686" s="10">
        <v>10</v>
      </c>
      <c r="AQ686" s="10">
        <v>-15</v>
      </c>
      <c r="AR686" s="17" t="s">
        <v>69</v>
      </c>
      <c r="AS686" s="10">
        <v>5.66</v>
      </c>
      <c r="AT686" s="18">
        <v>1.4202830696989528</v>
      </c>
      <c r="AU686" s="18">
        <v>27.050711345486256</v>
      </c>
      <c r="AV686" s="18">
        <v>2.0598365359843913</v>
      </c>
      <c r="AW686" s="18">
        <f t="shared" si="61"/>
        <v>13.132455354064676</v>
      </c>
      <c r="AX686" s="19" t="s">
        <v>78</v>
      </c>
      <c r="AY686" s="19">
        <v>10</v>
      </c>
      <c r="AZ686" s="19">
        <v>20</v>
      </c>
      <c r="BA686" s="19">
        <v>10</v>
      </c>
      <c r="BB686" s="19">
        <v>-15</v>
      </c>
      <c r="BC686" s="19">
        <v>2</v>
      </c>
      <c r="BD686" s="18">
        <v>1.3508124988972599</v>
      </c>
      <c r="BE686" s="16">
        <f t="shared" si="62"/>
        <v>1.3855477842981063</v>
      </c>
      <c r="BF686" s="16">
        <v>1.4202830696989528</v>
      </c>
      <c r="BG686" s="16">
        <v>1.3508124988972599</v>
      </c>
      <c r="BH686" s="20">
        <f t="shared" si="63"/>
        <v>-6.9470570801692944E-2</v>
      </c>
      <c r="BI686" s="10">
        <v>-15</v>
      </c>
    </row>
    <row r="687" spans="1:61" x14ac:dyDescent="0.25">
      <c r="A687" s="10">
        <v>179</v>
      </c>
      <c r="B687" s="10">
        <v>10</v>
      </c>
      <c r="C687" s="10" t="s">
        <v>113</v>
      </c>
      <c r="D687" s="10">
        <v>493495.641638998</v>
      </c>
      <c r="E687" s="10">
        <v>5180807.6464499803</v>
      </c>
      <c r="F687" s="10" t="s">
        <v>82</v>
      </c>
      <c r="G687" s="10" t="s">
        <v>192</v>
      </c>
      <c r="H687" s="10">
        <v>6</v>
      </c>
      <c r="I687" s="10" t="s">
        <v>79</v>
      </c>
      <c r="J687" s="10">
        <v>20</v>
      </c>
      <c r="K687" s="10">
        <v>30</v>
      </c>
      <c r="L687" s="10">
        <v>10</v>
      </c>
      <c r="M687" s="10">
        <v>-25</v>
      </c>
      <c r="N687" s="10">
        <v>3</v>
      </c>
      <c r="O687" s="10">
        <v>5.79</v>
      </c>
      <c r="P687" s="11">
        <v>1.3175312665670851</v>
      </c>
      <c r="Q687" s="11">
        <v>1.3175312665670851</v>
      </c>
      <c r="R687" s="12">
        <v>10</v>
      </c>
      <c r="S687" s="12" t="s">
        <v>113</v>
      </c>
      <c r="T687" s="10" t="s">
        <v>82</v>
      </c>
      <c r="U687" s="21">
        <v>10</v>
      </c>
      <c r="V687" s="16">
        <v>1.1599999999999999</v>
      </c>
      <c r="W687" s="16"/>
      <c r="X687" s="15" t="s">
        <v>192</v>
      </c>
      <c r="Y687" s="12">
        <v>4</v>
      </c>
      <c r="Z687" s="16">
        <v>10</v>
      </c>
      <c r="AA687" s="16" t="s">
        <v>113</v>
      </c>
      <c r="AB687" s="16" t="s">
        <v>192</v>
      </c>
      <c r="AC687" s="16" t="s">
        <v>79</v>
      </c>
      <c r="AD687" s="16" t="s">
        <v>82</v>
      </c>
      <c r="AE687" s="16">
        <v>1.3175312665670851</v>
      </c>
      <c r="AF687" s="16">
        <v>1.1599999999999999</v>
      </c>
      <c r="AG687" s="16">
        <v>1.2389489</v>
      </c>
      <c r="AH687" s="16">
        <v>39.525937997012555</v>
      </c>
      <c r="AI687" s="16">
        <v>20.524008829929585</v>
      </c>
      <c r="AJ687" s="16">
        <v>1.5962984298933451</v>
      </c>
      <c r="AK687" s="16">
        <f t="shared" si="60"/>
        <v>12.857250527585167</v>
      </c>
      <c r="AL687" s="10" t="s">
        <v>164</v>
      </c>
      <c r="AM687" s="10">
        <v>2</v>
      </c>
      <c r="AN687" s="10" t="s">
        <v>68</v>
      </c>
      <c r="AO687" s="10" t="s">
        <v>70</v>
      </c>
      <c r="AP687" s="10">
        <v>10</v>
      </c>
      <c r="AQ687" s="10">
        <v>-25</v>
      </c>
      <c r="AR687" s="17" t="s">
        <v>71</v>
      </c>
      <c r="AS687" s="10">
        <v>6.12</v>
      </c>
      <c r="AT687" s="18">
        <v>1.3175312665670851</v>
      </c>
      <c r="AU687" s="18">
        <v>21.146376828401717</v>
      </c>
      <c r="AV687" s="18">
        <v>1.7695762441262521</v>
      </c>
      <c r="AW687" s="18">
        <f t="shared" si="61"/>
        <v>11.949966495421041</v>
      </c>
      <c r="AX687" s="19" t="s">
        <v>82</v>
      </c>
      <c r="AY687" s="19">
        <v>20</v>
      </c>
      <c r="AZ687" s="19">
        <v>30</v>
      </c>
      <c r="BA687" s="19">
        <v>10</v>
      </c>
      <c r="BB687" s="19">
        <v>-25</v>
      </c>
      <c r="BC687" s="19">
        <v>3</v>
      </c>
      <c r="BD687" s="18">
        <v>1.2948815216048839</v>
      </c>
      <c r="BE687" s="16">
        <f t="shared" si="62"/>
        <v>1.3062063940859845</v>
      </c>
      <c r="BF687" s="16">
        <v>1.3175312665670851</v>
      </c>
      <c r="BG687" s="16">
        <v>1.2948815216048839</v>
      </c>
      <c r="BH687" s="20">
        <f t="shared" si="63"/>
        <v>-2.2649744962201179E-2</v>
      </c>
      <c r="BI687" s="10">
        <v>-25</v>
      </c>
    </row>
    <row r="688" spans="1:61" x14ac:dyDescent="0.25">
      <c r="A688" s="10">
        <v>179</v>
      </c>
      <c r="B688" s="10">
        <v>10</v>
      </c>
      <c r="C688" s="10" t="s">
        <v>113</v>
      </c>
      <c r="D688" s="10">
        <v>493495.641638998</v>
      </c>
      <c r="E688" s="10">
        <v>5180807.6464499803</v>
      </c>
      <c r="F688" s="10" t="s">
        <v>82</v>
      </c>
      <c r="G688" s="10" t="s">
        <v>192</v>
      </c>
      <c r="H688" s="10">
        <v>6</v>
      </c>
      <c r="I688" s="10" t="s">
        <v>79</v>
      </c>
      <c r="J688" s="10" t="s">
        <v>70</v>
      </c>
      <c r="K688" s="10" t="s">
        <v>149</v>
      </c>
      <c r="L688" s="10">
        <v>4</v>
      </c>
      <c r="M688" s="10">
        <v>-32</v>
      </c>
      <c r="N688" s="10">
        <v>4</v>
      </c>
      <c r="O688" s="10">
        <v>5.79</v>
      </c>
      <c r="P688" s="11">
        <v>0</v>
      </c>
      <c r="Q688" s="22">
        <v>1.2622425751927355</v>
      </c>
      <c r="R688" s="12"/>
      <c r="S688" s="12"/>
      <c r="U688" s="21"/>
      <c r="V688" s="16"/>
      <c r="W688" s="16"/>
      <c r="X688" s="15"/>
      <c r="Y688" s="12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>
        <v>20.524008829929585</v>
      </c>
      <c r="AJ688" s="16">
        <v>1.5962984298933451</v>
      </c>
      <c r="AK688" s="16">
        <f t="shared" si="60"/>
        <v>12.857250527585167</v>
      </c>
      <c r="AL688" s="10" t="s">
        <v>82</v>
      </c>
      <c r="AM688" s="10">
        <v>2</v>
      </c>
      <c r="AN688" s="10">
        <v>30</v>
      </c>
      <c r="AO688" s="10">
        <v>34</v>
      </c>
      <c r="AP688" s="10">
        <v>4</v>
      </c>
      <c r="AQ688" s="10">
        <v>-32</v>
      </c>
      <c r="AR688" s="17">
        <v>4</v>
      </c>
      <c r="AS688" s="10" t="s">
        <v>80</v>
      </c>
      <c r="AT688" s="16">
        <v>1.2363248297354432</v>
      </c>
      <c r="AU688" s="16">
        <v>7.3061852138045751</v>
      </c>
      <c r="AV688" s="16">
        <v>0.66939571581195834</v>
      </c>
      <c r="AW688" s="16">
        <f t="shared" si="61"/>
        <v>10.914598108747045</v>
      </c>
      <c r="AX688" s="10" t="s">
        <v>82</v>
      </c>
      <c r="AY688" s="10">
        <v>30</v>
      </c>
      <c r="AZ688" s="10">
        <v>42</v>
      </c>
      <c r="BA688" s="10">
        <v>12</v>
      </c>
      <c r="BB688" s="10">
        <v>-36</v>
      </c>
      <c r="BC688" s="10">
        <v>4</v>
      </c>
      <c r="BD688" s="16">
        <v>1.2881603206500278</v>
      </c>
      <c r="BE688" s="18">
        <f t="shared" si="62"/>
        <v>1.2622425751927355</v>
      </c>
      <c r="BF688" s="16">
        <v>1.2622425751927355</v>
      </c>
      <c r="BG688" s="16">
        <v>1.2622425751927355</v>
      </c>
      <c r="BH688" s="20">
        <f t="shared" si="63"/>
        <v>5.1835490914584614E-2</v>
      </c>
      <c r="BI688" s="10">
        <v>-36</v>
      </c>
    </row>
    <row r="689" spans="1:61" x14ac:dyDescent="0.25">
      <c r="A689" s="10">
        <v>179</v>
      </c>
      <c r="B689" s="10">
        <v>10</v>
      </c>
      <c r="C689" s="10" t="s">
        <v>113</v>
      </c>
      <c r="D689" s="10">
        <v>493495.641638998</v>
      </c>
      <c r="E689" s="10">
        <v>5180807.6464499803</v>
      </c>
      <c r="F689" s="10" t="s">
        <v>92</v>
      </c>
      <c r="G689" s="10" t="s">
        <v>192</v>
      </c>
      <c r="H689" s="10">
        <v>6</v>
      </c>
      <c r="I689" s="10" t="s">
        <v>79</v>
      </c>
      <c r="J689" s="10">
        <v>34</v>
      </c>
      <c r="K689" s="10">
        <v>68</v>
      </c>
      <c r="L689" s="10">
        <v>34</v>
      </c>
      <c r="M689" s="10">
        <v>-51</v>
      </c>
      <c r="N689" s="10">
        <v>5</v>
      </c>
      <c r="O689" s="10">
        <v>5.71</v>
      </c>
      <c r="P689" s="11">
        <v>1.2031191060396029</v>
      </c>
      <c r="Q689" s="22">
        <v>1.2125091732757869</v>
      </c>
      <c r="R689" s="13">
        <v>10</v>
      </c>
      <c r="S689" s="13" t="s">
        <v>113</v>
      </c>
      <c r="T689" s="10" t="s">
        <v>92</v>
      </c>
      <c r="U689" s="12">
        <v>38</v>
      </c>
      <c r="V689" s="16">
        <v>1.3163157894736843</v>
      </c>
      <c r="W689" s="16"/>
      <c r="X689" s="15" t="s">
        <v>192</v>
      </c>
      <c r="Y689" s="12">
        <v>5</v>
      </c>
      <c r="Z689" s="16">
        <v>10</v>
      </c>
      <c r="AA689" s="16" t="s">
        <v>113</v>
      </c>
      <c r="AB689" s="16" t="s">
        <v>192</v>
      </c>
      <c r="AC689" s="16" t="s">
        <v>79</v>
      </c>
      <c r="AD689" s="16" t="s">
        <v>92</v>
      </c>
      <c r="AE689" s="16">
        <v>1.2031191060396029</v>
      </c>
      <c r="AF689" s="16">
        <v>1.3163157894736843</v>
      </c>
      <c r="AG689" s="16">
        <v>1.4273684</v>
      </c>
      <c r="AH689" s="16">
        <v>85.244464026517477</v>
      </c>
      <c r="AI689" s="16">
        <v>59.238551236315018</v>
      </c>
      <c r="AJ689" s="16">
        <v>5.4123915529606617</v>
      </c>
      <c r="AK689" s="16">
        <f t="shared" si="60"/>
        <v>10.944986270239561</v>
      </c>
      <c r="AL689" s="10" t="s">
        <v>92</v>
      </c>
      <c r="AM689" s="10">
        <v>7</v>
      </c>
      <c r="AN689" s="10">
        <v>34</v>
      </c>
      <c r="AO689" s="10">
        <v>68</v>
      </c>
      <c r="AP689" s="10">
        <v>34</v>
      </c>
      <c r="AQ689" s="10">
        <v>-51</v>
      </c>
      <c r="AR689" s="17">
        <v>5</v>
      </c>
      <c r="AS689" s="10" t="s">
        <v>80</v>
      </c>
      <c r="AT689" s="16">
        <v>1.2031191060396029</v>
      </c>
      <c r="AU689" s="16">
        <v>39.098820333782285</v>
      </c>
      <c r="AV689" s="16">
        <v>3.9228901571527284</v>
      </c>
      <c r="AW689" s="16">
        <f t="shared" si="61"/>
        <v>9.9668404588112622</v>
      </c>
      <c r="AX689" s="10" t="s">
        <v>92</v>
      </c>
      <c r="AY689" s="10">
        <v>42</v>
      </c>
      <c r="AZ689" s="10">
        <v>73</v>
      </c>
      <c r="BA689" s="10">
        <v>31</v>
      </c>
      <c r="BB689" s="10">
        <v>-57.5</v>
      </c>
      <c r="BC689" s="10">
        <v>5</v>
      </c>
      <c r="BD689" s="16">
        <v>1.2218992405119706</v>
      </c>
      <c r="BE689" s="18">
        <f t="shared" si="62"/>
        <v>1.2125091732757869</v>
      </c>
      <c r="BF689" s="16">
        <v>1.2125091732757869</v>
      </c>
      <c r="BG689" s="16">
        <v>1.2125091732757869</v>
      </c>
      <c r="BH689" s="20">
        <f t="shared" si="63"/>
        <v>1.8780134472367704E-2</v>
      </c>
      <c r="BI689" s="10">
        <v>-57.5</v>
      </c>
    </row>
    <row r="690" spans="1:61" x14ac:dyDescent="0.25">
      <c r="A690" s="10">
        <v>179</v>
      </c>
      <c r="B690" s="10">
        <v>10</v>
      </c>
      <c r="C690" s="10" t="s">
        <v>113</v>
      </c>
      <c r="D690" s="10">
        <v>493495.641638998</v>
      </c>
      <c r="E690" s="10">
        <v>5180807.6464499803</v>
      </c>
      <c r="F690" s="10" t="s">
        <v>93</v>
      </c>
      <c r="G690" s="10" t="s">
        <v>192</v>
      </c>
      <c r="H690" s="10">
        <v>6</v>
      </c>
      <c r="I690" s="10" t="s">
        <v>79</v>
      </c>
      <c r="J690" s="10">
        <v>68</v>
      </c>
      <c r="K690" s="10">
        <v>98</v>
      </c>
      <c r="L690" s="10">
        <v>30</v>
      </c>
      <c r="M690" s="10">
        <v>-83</v>
      </c>
      <c r="N690" s="10">
        <v>6</v>
      </c>
      <c r="O690" s="10">
        <v>6.18</v>
      </c>
      <c r="P690" s="11">
        <v>1.5073192581363901</v>
      </c>
      <c r="Q690" s="22">
        <v>1.4764642320835586</v>
      </c>
      <c r="R690" s="12">
        <v>10</v>
      </c>
      <c r="S690" s="12" t="s">
        <v>113</v>
      </c>
      <c r="T690" s="10" t="s">
        <v>93</v>
      </c>
      <c r="U690" s="12">
        <v>30</v>
      </c>
      <c r="V690" s="16">
        <v>1.53</v>
      </c>
      <c r="W690" s="16"/>
      <c r="X690" s="15" t="s">
        <v>192</v>
      </c>
      <c r="Y690" s="12">
        <v>6</v>
      </c>
      <c r="Z690" s="16">
        <v>10</v>
      </c>
      <c r="AA690" s="16" t="s">
        <v>113</v>
      </c>
      <c r="AB690" s="16" t="s">
        <v>192</v>
      </c>
      <c r="AC690" s="16" t="s">
        <v>79</v>
      </c>
      <c r="AD690" s="16" t="s">
        <v>93</v>
      </c>
      <c r="AE690" s="16">
        <v>1.5073192581363901</v>
      </c>
      <c r="AF690" s="16">
        <v>1.53</v>
      </c>
      <c r="AG690" s="16">
        <v>1.4826972</v>
      </c>
      <c r="AH690" s="16">
        <v>130.46404177060919</v>
      </c>
      <c r="AI690" s="16">
        <v>24.109528986033464</v>
      </c>
      <c r="AJ690" s="16">
        <v>2.4175711254494496</v>
      </c>
      <c r="AK690" s="16">
        <f t="shared" si="60"/>
        <v>9.9726244792699834</v>
      </c>
      <c r="AL690" s="10" t="s">
        <v>93</v>
      </c>
      <c r="AM690" s="10">
        <v>10</v>
      </c>
      <c r="AN690" s="10">
        <v>68</v>
      </c>
      <c r="AO690" s="10">
        <v>98</v>
      </c>
      <c r="AP690" s="10">
        <v>30</v>
      </c>
      <c r="AQ690" s="10">
        <v>-83</v>
      </c>
      <c r="AR690" s="17">
        <v>6</v>
      </c>
      <c r="AS690" s="10" t="s">
        <v>80</v>
      </c>
      <c r="AT690" s="16">
        <v>1.5073192581363901</v>
      </c>
      <c r="AU690" s="16">
        <v>19.15184776195516</v>
      </c>
      <c r="AV690" s="16">
        <v>2.458588441946266</v>
      </c>
      <c r="AW690" s="16">
        <f t="shared" si="61"/>
        <v>7.7897737723009017</v>
      </c>
      <c r="AX690" s="10" t="s">
        <v>93</v>
      </c>
      <c r="AY690" s="10">
        <v>73</v>
      </c>
      <c r="AZ690" s="10">
        <v>116</v>
      </c>
      <c r="BA690" s="10">
        <v>43</v>
      </c>
      <c r="BB690" s="10">
        <v>-94.5</v>
      </c>
      <c r="BC690" s="10">
        <v>6</v>
      </c>
      <c r="BD690" s="16">
        <v>1.4456092060307271</v>
      </c>
      <c r="BE690" s="18">
        <f t="shared" si="62"/>
        <v>1.4764642320835586</v>
      </c>
      <c r="BF690" s="16">
        <v>1.4764642320835586</v>
      </c>
      <c r="BG690" s="16">
        <v>1.4764642320835586</v>
      </c>
      <c r="BH690" s="20">
        <f t="shared" si="63"/>
        <v>-6.1710052105663049E-2</v>
      </c>
      <c r="BI690" s="10">
        <v>-94.5</v>
      </c>
    </row>
    <row r="691" spans="1:61" x14ac:dyDescent="0.25">
      <c r="A691" s="10">
        <v>179</v>
      </c>
      <c r="B691" s="10">
        <v>10</v>
      </c>
      <c r="C691" s="10" t="s">
        <v>113</v>
      </c>
      <c r="D691" s="10">
        <v>493495.641638998</v>
      </c>
      <c r="E691" s="10">
        <v>5180807.6464499803</v>
      </c>
      <c r="F691" s="10" t="s">
        <v>106</v>
      </c>
      <c r="G691" s="10" t="s">
        <v>192</v>
      </c>
      <c r="H691" s="10">
        <v>6</v>
      </c>
      <c r="I691" s="10" t="s">
        <v>79</v>
      </c>
      <c r="J691" s="10">
        <v>98</v>
      </c>
      <c r="K691" s="10">
        <v>126</v>
      </c>
      <c r="L691" s="10">
        <v>28</v>
      </c>
      <c r="M691" s="10">
        <v>-112</v>
      </c>
      <c r="N691" s="10">
        <v>7</v>
      </c>
      <c r="O691" s="10">
        <v>6.36</v>
      </c>
      <c r="P691" s="11">
        <v>1.5986055183822319</v>
      </c>
      <c r="Q691" s="22">
        <v>1.5666658305127035</v>
      </c>
      <c r="R691" s="12">
        <v>10</v>
      </c>
      <c r="S691" s="12" t="s">
        <v>113</v>
      </c>
      <c r="T691" s="10" t="s">
        <v>106</v>
      </c>
      <c r="U691" s="12">
        <v>28</v>
      </c>
      <c r="V691" s="16">
        <v>1.6</v>
      </c>
      <c r="W691" s="16"/>
      <c r="X691" s="15" t="s">
        <v>192</v>
      </c>
      <c r="Y691" s="12">
        <v>7</v>
      </c>
      <c r="Z691" s="16">
        <v>10</v>
      </c>
      <c r="AA691" s="16" t="s">
        <v>113</v>
      </c>
      <c r="AB691" s="16" t="s">
        <v>192</v>
      </c>
      <c r="AC691" s="16" t="s">
        <v>79</v>
      </c>
      <c r="AD691" s="16" t="s">
        <v>106</v>
      </c>
      <c r="AE691" s="16">
        <v>1.5986055183822319</v>
      </c>
      <c r="AF691" s="16">
        <v>1.6</v>
      </c>
      <c r="AG691" s="16">
        <v>1.6</v>
      </c>
      <c r="AH691" s="16">
        <v>175.22499628531168</v>
      </c>
      <c r="AI691" s="16">
        <v>15.054259788889157</v>
      </c>
      <c r="AJ691" s="16">
        <v>1.7212881586272895</v>
      </c>
      <c r="AK691" s="16">
        <f t="shared" si="60"/>
        <v>8.7459265396299379</v>
      </c>
      <c r="AL691" s="10" t="s">
        <v>106</v>
      </c>
      <c r="AM691" s="10">
        <v>7</v>
      </c>
      <c r="AN691" s="10">
        <v>98</v>
      </c>
      <c r="AO691" s="10">
        <v>126</v>
      </c>
      <c r="AP691" s="10">
        <v>28</v>
      </c>
      <c r="AQ691" s="10">
        <v>-112</v>
      </c>
      <c r="AR691" s="17">
        <v>7</v>
      </c>
      <c r="AS691" s="10" t="s">
        <v>80</v>
      </c>
      <c r="AT691" s="16">
        <v>1.5986055183822319</v>
      </c>
      <c r="AU691" s="16">
        <v>14.179822780712602</v>
      </c>
      <c r="AV691" s="16">
        <v>2.3548738170184977</v>
      </c>
      <c r="AW691" s="16">
        <f t="shared" si="61"/>
        <v>6.0214788063105882</v>
      </c>
      <c r="AX691" s="10" t="s">
        <v>106</v>
      </c>
      <c r="AY691" s="10">
        <v>116</v>
      </c>
      <c r="AZ691" s="10">
        <v>126</v>
      </c>
      <c r="BA691" s="10">
        <v>10</v>
      </c>
      <c r="BB691" s="10">
        <v>-121</v>
      </c>
      <c r="BC691" s="10">
        <v>7</v>
      </c>
      <c r="BD691" s="16">
        <v>1.5347261426431751</v>
      </c>
      <c r="BE691" s="18">
        <f t="shared" si="62"/>
        <v>1.5666658305127035</v>
      </c>
      <c r="BF691" s="16">
        <v>1.5666658305127035</v>
      </c>
      <c r="BG691" s="16">
        <v>1.5666658305127035</v>
      </c>
      <c r="BH691" s="20">
        <f t="shared" si="63"/>
        <v>-6.3879375739056776E-2</v>
      </c>
      <c r="BI691" s="10">
        <v>-121</v>
      </c>
    </row>
    <row r="692" spans="1:61" x14ac:dyDescent="0.25">
      <c r="A692" s="10">
        <v>179</v>
      </c>
      <c r="B692" s="10">
        <v>10</v>
      </c>
      <c r="C692" s="10" t="s">
        <v>113</v>
      </c>
      <c r="D692" s="10">
        <v>493495.641638998</v>
      </c>
      <c r="E692" s="10">
        <v>5180807.6464499803</v>
      </c>
      <c r="F692" s="10" t="s">
        <v>107</v>
      </c>
      <c r="G692" s="10" t="s">
        <v>192</v>
      </c>
      <c r="H692" s="10">
        <v>6</v>
      </c>
      <c r="I692" s="10" t="s">
        <v>79</v>
      </c>
      <c r="J692" s="10">
        <v>126</v>
      </c>
      <c r="K692" s="10">
        <v>153</v>
      </c>
      <c r="L692" s="10">
        <v>27</v>
      </c>
      <c r="M692" s="10">
        <v>-139.5</v>
      </c>
      <c r="N692" s="10">
        <v>8</v>
      </c>
      <c r="O692" s="10">
        <v>6.37</v>
      </c>
      <c r="P692" s="11">
        <v>1.6977237529365306</v>
      </c>
      <c r="Q692" s="22">
        <v>1.7118688976869856</v>
      </c>
      <c r="R692" s="12">
        <v>10</v>
      </c>
      <c r="S692" s="12" t="s">
        <v>113</v>
      </c>
      <c r="T692" s="10" t="s">
        <v>107</v>
      </c>
      <c r="U692" s="12">
        <v>27</v>
      </c>
      <c r="V692" s="10">
        <v>1.65</v>
      </c>
      <c r="W692" s="16"/>
      <c r="X692" s="15" t="s">
        <v>192</v>
      </c>
      <c r="Y692" s="12">
        <v>8</v>
      </c>
      <c r="Z692" s="16">
        <v>10</v>
      </c>
      <c r="AA692" s="16" t="s">
        <v>113</v>
      </c>
      <c r="AB692" s="16" t="s">
        <v>192</v>
      </c>
      <c r="AC692" s="16" t="s">
        <v>79</v>
      </c>
      <c r="AD692" s="16" t="s">
        <v>107</v>
      </c>
      <c r="AE692" s="16">
        <v>1.6977237529365306</v>
      </c>
      <c r="AF692" s="16">
        <v>1.65</v>
      </c>
      <c r="AG692" s="16">
        <v>1.65</v>
      </c>
      <c r="AH692" s="16">
        <v>221.063537614598</v>
      </c>
      <c r="AI692" s="16">
        <v>11.05806664921381</v>
      </c>
      <c r="AJ692" s="16">
        <v>1.3031690670725768</v>
      </c>
      <c r="AK692" s="16">
        <f t="shared" si="60"/>
        <v>8.485519591141399</v>
      </c>
      <c r="AL692" s="10" t="s">
        <v>107</v>
      </c>
      <c r="AM692" s="10">
        <v>7</v>
      </c>
      <c r="AN692" s="10">
        <v>126</v>
      </c>
      <c r="AO692" s="10">
        <v>153</v>
      </c>
      <c r="AP692" s="10">
        <v>27</v>
      </c>
      <c r="AQ692" s="10">
        <v>-139.5</v>
      </c>
      <c r="AR692" s="17">
        <v>8</v>
      </c>
      <c r="AS692" s="10" t="s">
        <v>80</v>
      </c>
      <c r="AT692" s="16">
        <v>1.6977237529365306</v>
      </c>
      <c r="AU692" s="16">
        <v>12.090832046425856</v>
      </c>
      <c r="AV692" s="16">
        <v>1.8715876424747606</v>
      </c>
      <c r="AW692" s="16">
        <f t="shared" si="61"/>
        <v>6.4602008327210392</v>
      </c>
      <c r="AX692" s="10" t="s">
        <v>107</v>
      </c>
      <c r="AY692" s="10">
        <v>126</v>
      </c>
      <c r="AZ692" s="10">
        <v>153</v>
      </c>
      <c r="BA692" s="10">
        <v>27</v>
      </c>
      <c r="BB692" s="10">
        <v>-139.5</v>
      </c>
      <c r="BC692" s="10">
        <v>8</v>
      </c>
      <c r="BD692" s="16">
        <v>1.7260140424374408</v>
      </c>
      <c r="BE692" s="18">
        <f t="shared" si="62"/>
        <v>1.7118688976869856</v>
      </c>
      <c r="BF692" s="16">
        <v>1.7118688976869856</v>
      </c>
      <c r="BG692" s="16">
        <v>1.7118688976869856</v>
      </c>
      <c r="BH692" s="20">
        <f t="shared" si="63"/>
        <v>2.8290289500910282E-2</v>
      </c>
      <c r="BI692" s="10">
        <v>-139.5</v>
      </c>
    </row>
    <row r="693" spans="1:61" x14ac:dyDescent="0.25">
      <c r="A693" s="10">
        <v>181</v>
      </c>
      <c r="B693" s="10">
        <v>12</v>
      </c>
      <c r="C693" s="10" t="s">
        <v>113</v>
      </c>
      <c r="D693" s="10">
        <v>493559.45098800003</v>
      </c>
      <c r="E693" s="10">
        <v>5180800.5769400001</v>
      </c>
      <c r="F693" s="10" t="s">
        <v>78</v>
      </c>
      <c r="G693" s="10" t="s">
        <v>192</v>
      </c>
      <c r="H693" s="10">
        <v>6</v>
      </c>
      <c r="I693" s="10" t="s">
        <v>86</v>
      </c>
      <c r="J693" s="10">
        <v>0</v>
      </c>
      <c r="K693" s="10">
        <v>10</v>
      </c>
      <c r="L693" s="10">
        <v>10</v>
      </c>
      <c r="M693" s="10">
        <v>-5</v>
      </c>
      <c r="N693" s="10">
        <v>1</v>
      </c>
      <c r="O693" s="10">
        <v>5.03</v>
      </c>
      <c r="P693" s="11">
        <v>1.3704009370439534</v>
      </c>
      <c r="Q693" s="11">
        <v>1.3704009370439534</v>
      </c>
      <c r="R693" s="12">
        <v>12</v>
      </c>
      <c r="S693" s="12" t="s">
        <v>113</v>
      </c>
      <c r="T693" s="10" t="s">
        <v>78</v>
      </c>
      <c r="U693" s="13">
        <v>10</v>
      </c>
      <c r="V693" s="16">
        <v>1.1599999999999999</v>
      </c>
      <c r="W693" s="16"/>
      <c r="X693" s="15" t="s">
        <v>192</v>
      </c>
      <c r="Y693" s="12">
        <v>2</v>
      </c>
      <c r="Z693" s="16">
        <v>12</v>
      </c>
      <c r="AA693" s="16" t="s">
        <v>113</v>
      </c>
      <c r="AB693" s="16" t="s">
        <v>192</v>
      </c>
      <c r="AC693" s="16" t="s">
        <v>86</v>
      </c>
      <c r="AD693" s="16" t="s">
        <v>78</v>
      </c>
      <c r="AE693" s="16">
        <v>1.3704009370439534</v>
      </c>
      <c r="AF693" s="16">
        <v>1.1599999999999999</v>
      </c>
      <c r="AG693" s="16">
        <v>1.1599999999999999</v>
      </c>
      <c r="AH693" s="16">
        <v>13.704009370439534</v>
      </c>
      <c r="AI693" s="16">
        <v>31.913897021879592</v>
      </c>
      <c r="AJ693" s="16">
        <v>2.1272733745733294</v>
      </c>
      <c r="AK693" s="16">
        <f t="shared" si="60"/>
        <v>15.002254718804354</v>
      </c>
      <c r="AL693" s="10" t="s">
        <v>78</v>
      </c>
      <c r="AM693" s="10">
        <v>1</v>
      </c>
      <c r="AN693" s="10" t="s">
        <v>63</v>
      </c>
      <c r="AO693" s="10" t="s">
        <v>64</v>
      </c>
      <c r="AP693" s="10">
        <v>10</v>
      </c>
      <c r="AQ693" s="10">
        <v>-5</v>
      </c>
      <c r="AR693" s="17" t="s">
        <v>65</v>
      </c>
      <c r="AS693" s="10">
        <v>5.12</v>
      </c>
      <c r="AT693" s="18">
        <v>0.96408816371124739</v>
      </c>
      <c r="AU693" s="18">
        <v>40.0556813184634</v>
      </c>
      <c r="AV693" s="18">
        <v>2.3738663118446999</v>
      </c>
      <c r="AW693" s="18">
        <f t="shared" si="61"/>
        <v>16.873604515385143</v>
      </c>
      <c r="AX693" s="19" t="s">
        <v>78</v>
      </c>
      <c r="AY693" s="19">
        <v>0</v>
      </c>
      <c r="AZ693" s="19">
        <v>10</v>
      </c>
      <c r="BA693" s="19">
        <v>10</v>
      </c>
      <c r="BB693" s="19">
        <v>-5</v>
      </c>
      <c r="BC693" s="19">
        <v>1</v>
      </c>
      <c r="BD693" s="18">
        <v>1.1988990242955695</v>
      </c>
      <c r="BE693" s="16">
        <f t="shared" si="62"/>
        <v>1.0814935940034085</v>
      </c>
      <c r="BF693" s="16">
        <v>0.96408816371124739</v>
      </c>
      <c r="BG693" s="16">
        <v>1.1988990242955695</v>
      </c>
      <c r="BH693" s="20">
        <f t="shared" si="63"/>
        <v>0.2348108605843221</v>
      </c>
      <c r="BI693" s="10">
        <v>-5</v>
      </c>
    </row>
    <row r="694" spans="1:61" x14ac:dyDescent="0.25">
      <c r="A694" s="10">
        <v>181</v>
      </c>
      <c r="B694" s="10">
        <v>12</v>
      </c>
      <c r="C694" s="10" t="s">
        <v>113</v>
      </c>
      <c r="D694" s="10">
        <v>493559.45098800003</v>
      </c>
      <c r="E694" s="10">
        <v>5180800.5769400001</v>
      </c>
      <c r="F694" s="10" t="s">
        <v>103</v>
      </c>
      <c r="G694" s="10" t="s">
        <v>192</v>
      </c>
      <c r="H694" s="10">
        <v>6</v>
      </c>
      <c r="I694" s="10" t="s">
        <v>86</v>
      </c>
      <c r="J694" s="10">
        <v>10</v>
      </c>
      <c r="K694" s="10">
        <v>20</v>
      </c>
      <c r="L694" s="10">
        <v>10</v>
      </c>
      <c r="M694" s="10">
        <v>-15</v>
      </c>
      <c r="N694" s="10">
        <v>2</v>
      </c>
      <c r="O694" s="10">
        <v>5.18</v>
      </c>
      <c r="P694" s="11">
        <v>1.3704009370439534</v>
      </c>
      <c r="Q694" s="11">
        <v>1.3704009370439534</v>
      </c>
      <c r="R694" s="12">
        <v>12</v>
      </c>
      <c r="S694" s="12" t="s">
        <v>113</v>
      </c>
      <c r="T694" s="10" t="s">
        <v>102</v>
      </c>
      <c r="U694" s="13">
        <v>10</v>
      </c>
      <c r="V694" s="16">
        <v>1.1599999999999999</v>
      </c>
      <c r="W694" s="16"/>
      <c r="X694" s="15" t="s">
        <v>192</v>
      </c>
      <c r="Y694" s="12">
        <v>3</v>
      </c>
      <c r="Z694" s="16">
        <v>12</v>
      </c>
      <c r="AA694" s="16" t="s">
        <v>113</v>
      </c>
      <c r="AB694" s="16" t="s">
        <v>192</v>
      </c>
      <c r="AC694" s="16" t="s">
        <v>86</v>
      </c>
      <c r="AD694" s="16" t="s">
        <v>102</v>
      </c>
      <c r="AE694" s="16">
        <v>1.3704009370439534</v>
      </c>
      <c r="AF694" s="16">
        <v>1.1599999999999999</v>
      </c>
      <c r="AG694" s="16">
        <v>1.1599999999999999</v>
      </c>
      <c r="AH694" s="16">
        <v>27.408018740879069</v>
      </c>
      <c r="AI694" s="16">
        <v>24.320505429719042</v>
      </c>
      <c r="AJ694" s="16">
        <v>1.8446967013548659</v>
      </c>
      <c r="AK694" s="16">
        <f t="shared" si="60"/>
        <v>13.184013074808705</v>
      </c>
      <c r="AL694" s="10" t="s">
        <v>102</v>
      </c>
      <c r="AM694" s="10">
        <v>2</v>
      </c>
      <c r="AN694" s="10" t="s">
        <v>64</v>
      </c>
      <c r="AO694" s="10" t="s">
        <v>68</v>
      </c>
      <c r="AP694" s="10">
        <v>10</v>
      </c>
      <c r="AQ694" s="10">
        <v>-15</v>
      </c>
      <c r="AR694" s="17" t="s">
        <v>69</v>
      </c>
      <c r="AS694" s="10">
        <v>5.61</v>
      </c>
      <c r="AT694" s="18">
        <v>1.3803746614399359</v>
      </c>
      <c r="AU694" s="18">
        <v>25.619753716325206</v>
      </c>
      <c r="AV694" s="18">
        <v>1.9671719300180521</v>
      </c>
      <c r="AW694" s="18">
        <f t="shared" si="61"/>
        <v>13.023647463335907</v>
      </c>
      <c r="AX694" s="19" t="s">
        <v>102</v>
      </c>
      <c r="AY694" s="19">
        <v>10</v>
      </c>
      <c r="AZ694" s="19">
        <v>20</v>
      </c>
      <c r="BA694" s="19">
        <v>10</v>
      </c>
      <c r="BB694" s="19">
        <v>-15</v>
      </c>
      <c r="BC694" s="19">
        <v>2</v>
      </c>
      <c r="BD694" s="18">
        <v>1.4124777246502109</v>
      </c>
      <c r="BE694" s="16">
        <f t="shared" si="62"/>
        <v>1.3964261930450734</v>
      </c>
      <c r="BF694" s="16">
        <v>1.3803746614399359</v>
      </c>
      <c r="BG694" s="16">
        <v>1.4124777246502109</v>
      </c>
      <c r="BH694" s="20">
        <f t="shared" si="63"/>
        <v>3.2103063210275007E-2</v>
      </c>
      <c r="BI694" s="10">
        <v>-15</v>
      </c>
    </row>
    <row r="695" spans="1:61" x14ac:dyDescent="0.25">
      <c r="A695" s="10">
        <v>181</v>
      </c>
      <c r="B695" s="10">
        <v>12</v>
      </c>
      <c r="C695" s="10" t="s">
        <v>113</v>
      </c>
      <c r="D695" s="10">
        <v>493559.45098800003</v>
      </c>
      <c r="E695" s="10">
        <v>5180800.5769400001</v>
      </c>
      <c r="F695" s="10" t="s">
        <v>103</v>
      </c>
      <c r="G695" s="10" t="s">
        <v>192</v>
      </c>
      <c r="H695" s="10">
        <v>6</v>
      </c>
      <c r="I695" s="10" t="s">
        <v>86</v>
      </c>
      <c r="J695" s="10">
        <v>20</v>
      </c>
      <c r="K695" s="10">
        <v>30</v>
      </c>
      <c r="L695" s="10">
        <v>10</v>
      </c>
      <c r="M695" s="10">
        <v>-25</v>
      </c>
      <c r="N695" s="10">
        <v>3</v>
      </c>
      <c r="O695" s="10">
        <v>5.68</v>
      </c>
      <c r="P695" s="11">
        <v>1.3704009370439534</v>
      </c>
      <c r="Q695" s="11">
        <v>1.3704009370439534</v>
      </c>
      <c r="R695" s="12">
        <v>12</v>
      </c>
      <c r="S695" s="12" t="s">
        <v>113</v>
      </c>
      <c r="T695" s="10" t="s">
        <v>126</v>
      </c>
      <c r="U695" s="21">
        <v>10</v>
      </c>
      <c r="V695" s="16">
        <v>1.1599999999999999</v>
      </c>
      <c r="W695" s="16"/>
      <c r="X695" s="15" t="s">
        <v>192</v>
      </c>
      <c r="Y695" s="12">
        <v>4</v>
      </c>
      <c r="Z695" s="16">
        <v>12</v>
      </c>
      <c r="AA695" s="16" t="s">
        <v>113</v>
      </c>
      <c r="AB695" s="16" t="s">
        <v>192</v>
      </c>
      <c r="AC695" s="16" t="s">
        <v>86</v>
      </c>
      <c r="AD695" s="16" t="s">
        <v>126</v>
      </c>
      <c r="AE695" s="16">
        <v>1.3704009370439534</v>
      </c>
      <c r="AF695" s="16">
        <v>1.1599999999999999</v>
      </c>
      <c r="AG695" s="16">
        <v>1.1599999999999999</v>
      </c>
      <c r="AH695" s="16">
        <v>41.112028111318601</v>
      </c>
      <c r="AI695" s="16">
        <v>25.720438707133631</v>
      </c>
      <c r="AJ695" s="16">
        <v>1.8581102510960674</v>
      </c>
      <c r="AK695" s="16">
        <f t="shared" si="60"/>
        <v>13.842256503327283</v>
      </c>
      <c r="AL695" s="10" t="s">
        <v>126</v>
      </c>
      <c r="AM695" s="10">
        <v>2</v>
      </c>
      <c r="AN695" s="10" t="s">
        <v>68</v>
      </c>
      <c r="AO695" s="10" t="s">
        <v>70</v>
      </c>
      <c r="AP695" s="10">
        <v>10</v>
      </c>
      <c r="AQ695" s="10">
        <v>-25</v>
      </c>
      <c r="AR695" s="17" t="s">
        <v>71</v>
      </c>
      <c r="AS695" s="10">
        <v>5.77</v>
      </c>
      <c r="AT695" s="18">
        <v>1.3704009370439534</v>
      </c>
      <c r="AU695" s="18">
        <v>23.011772534842066</v>
      </c>
      <c r="AV695" s="18">
        <v>1.7205383764586835</v>
      </c>
      <c r="AW695" s="18">
        <f t="shared" si="61"/>
        <v>13.374751095181203</v>
      </c>
      <c r="AX695" s="19" t="s">
        <v>126</v>
      </c>
      <c r="AY695" s="19">
        <v>20</v>
      </c>
      <c r="AZ695" s="19">
        <v>30</v>
      </c>
      <c r="BA695" s="19">
        <v>10</v>
      </c>
      <c r="BB695" s="19">
        <v>-25</v>
      </c>
      <c r="BC695" s="19">
        <v>3</v>
      </c>
      <c r="BD695" s="18">
        <v>1.3181713922755265</v>
      </c>
      <c r="BE695" s="16">
        <f t="shared" si="62"/>
        <v>1.3442861646597399</v>
      </c>
      <c r="BF695" s="16">
        <v>1.3704009370439534</v>
      </c>
      <c r="BG695" s="16">
        <v>1.3181713922755265</v>
      </c>
      <c r="BH695" s="20">
        <f t="shared" si="63"/>
        <v>-5.2229544768426894E-2</v>
      </c>
      <c r="BI695" s="10">
        <v>-25</v>
      </c>
    </row>
    <row r="696" spans="1:61" x14ac:dyDescent="0.25">
      <c r="A696" s="10">
        <v>181</v>
      </c>
      <c r="B696" s="10">
        <v>12</v>
      </c>
      <c r="C696" s="10" t="s">
        <v>113</v>
      </c>
      <c r="D696" s="10">
        <v>493559.45098800003</v>
      </c>
      <c r="E696" s="10">
        <v>5180800.5769400001</v>
      </c>
      <c r="F696" s="10" t="s">
        <v>104</v>
      </c>
      <c r="G696" s="10" t="s">
        <v>192</v>
      </c>
      <c r="H696" s="10">
        <v>6</v>
      </c>
      <c r="I696" s="10" t="s">
        <v>86</v>
      </c>
      <c r="J696" s="10">
        <v>27</v>
      </c>
      <c r="K696" s="10">
        <v>48</v>
      </c>
      <c r="L696" s="10">
        <v>21</v>
      </c>
      <c r="M696" s="10">
        <v>-37.5</v>
      </c>
      <c r="N696" s="10">
        <v>4</v>
      </c>
      <c r="O696" s="10">
        <v>5.34</v>
      </c>
      <c r="P696" s="11">
        <v>1.4051045455959372</v>
      </c>
      <c r="Q696" s="22">
        <v>1.3582078763426497</v>
      </c>
      <c r="R696" s="13">
        <v>12</v>
      </c>
      <c r="S696" s="13" t="s">
        <v>113</v>
      </c>
      <c r="T696" s="10" t="s">
        <v>104</v>
      </c>
      <c r="U696" s="12">
        <v>18</v>
      </c>
      <c r="V696" s="16">
        <v>1.33</v>
      </c>
      <c r="W696" s="16"/>
      <c r="X696" s="15" t="s">
        <v>192</v>
      </c>
      <c r="Y696" s="12">
        <v>5</v>
      </c>
      <c r="Z696" s="16">
        <v>12</v>
      </c>
      <c r="AA696" s="16" t="s">
        <v>113</v>
      </c>
      <c r="AB696" s="16" t="s">
        <v>192</v>
      </c>
      <c r="AC696" s="16" t="s">
        <v>86</v>
      </c>
      <c r="AD696" s="16" t="s">
        <v>104</v>
      </c>
      <c r="AE696" s="16">
        <v>1.4051045455959372</v>
      </c>
      <c r="AF696" s="16">
        <v>1.33</v>
      </c>
      <c r="AG696" s="16">
        <v>1.3293980999999999</v>
      </c>
      <c r="AH696" s="16">
        <v>66.40390993204548</v>
      </c>
      <c r="AI696" s="16">
        <v>40.490013655908932</v>
      </c>
      <c r="AJ696" s="16">
        <v>3.1579799306471497</v>
      </c>
      <c r="AK696" s="16">
        <f t="shared" si="60"/>
        <v>12.821491759009218</v>
      </c>
      <c r="AL696" s="10" t="s">
        <v>104</v>
      </c>
      <c r="AM696" s="10">
        <v>2</v>
      </c>
      <c r="AN696" s="10">
        <v>30</v>
      </c>
      <c r="AO696" s="10">
        <v>48</v>
      </c>
      <c r="AP696" s="10">
        <v>18</v>
      </c>
      <c r="AQ696" s="10">
        <v>-39</v>
      </c>
      <c r="AR696" s="17">
        <v>4</v>
      </c>
      <c r="AS696" s="10">
        <v>5.73</v>
      </c>
      <c r="AT696" s="16">
        <v>1.4051045455959372</v>
      </c>
      <c r="AU696" s="16">
        <v>15.506199825469439</v>
      </c>
      <c r="AV696" s="16">
        <v>1.7757430226332334</v>
      </c>
      <c r="AW696" s="16">
        <f t="shared" si="61"/>
        <v>8.7322318758011708</v>
      </c>
      <c r="AX696" s="10" t="s">
        <v>104</v>
      </c>
      <c r="AY696" s="10">
        <v>30</v>
      </c>
      <c r="AZ696" s="10">
        <v>48</v>
      </c>
      <c r="BA696" s="10">
        <v>18</v>
      </c>
      <c r="BB696" s="10">
        <v>-39</v>
      </c>
      <c r="BC696" s="10">
        <v>4</v>
      </c>
      <c r="BD696" s="16">
        <v>1.3113112070893622</v>
      </c>
      <c r="BE696" s="18">
        <f t="shared" si="62"/>
        <v>1.3582078763426497</v>
      </c>
      <c r="BF696" s="16">
        <v>1.3582078763426497</v>
      </c>
      <c r="BG696" s="16">
        <v>1.3582078763426497</v>
      </c>
      <c r="BH696" s="20">
        <f t="shared" si="63"/>
        <v>-9.3793338506575008E-2</v>
      </c>
      <c r="BI696" s="10">
        <v>-39</v>
      </c>
    </row>
    <row r="697" spans="1:61" x14ac:dyDescent="0.25">
      <c r="A697" s="10">
        <v>181</v>
      </c>
      <c r="B697" s="10">
        <v>12</v>
      </c>
      <c r="C697" s="10" t="s">
        <v>113</v>
      </c>
      <c r="D697" s="10">
        <v>493559.45098800003</v>
      </c>
      <c r="E697" s="10">
        <v>5180800.5769400001</v>
      </c>
      <c r="F697" s="10" t="s">
        <v>96</v>
      </c>
      <c r="G697" s="10" t="s">
        <v>192</v>
      </c>
      <c r="H697" s="10">
        <v>6</v>
      </c>
      <c r="I697" s="10" t="s">
        <v>86</v>
      </c>
      <c r="J697" s="10">
        <v>48</v>
      </c>
      <c r="K697" s="10">
        <v>75</v>
      </c>
      <c r="L697" s="10">
        <v>27</v>
      </c>
      <c r="M697" s="10">
        <v>-61.5</v>
      </c>
      <c r="N697" s="10">
        <v>5</v>
      </c>
      <c r="O697" s="10">
        <v>5.68</v>
      </c>
      <c r="P697" s="11">
        <v>1.4003165722831115</v>
      </c>
      <c r="Q697" s="22">
        <v>1.3168146129563776</v>
      </c>
      <c r="R697" s="12">
        <v>12</v>
      </c>
      <c r="S697" s="12" t="s">
        <v>113</v>
      </c>
      <c r="T697" s="10" t="s">
        <v>96</v>
      </c>
      <c r="U697" s="12">
        <v>27</v>
      </c>
      <c r="V697" s="16">
        <v>1.4</v>
      </c>
      <c r="W697" s="16"/>
      <c r="X697" s="15" t="s">
        <v>192</v>
      </c>
      <c r="Y697" s="12">
        <v>6</v>
      </c>
      <c r="Z697" s="16">
        <v>12</v>
      </c>
      <c r="AA697" s="16" t="s">
        <v>113</v>
      </c>
      <c r="AB697" s="16" t="s">
        <v>192</v>
      </c>
      <c r="AC697" s="16" t="s">
        <v>86</v>
      </c>
      <c r="AD697" s="16" t="s">
        <v>96</v>
      </c>
      <c r="AE697" s="16">
        <v>1.4003165722831115</v>
      </c>
      <c r="AF697" s="16">
        <v>1.4</v>
      </c>
      <c r="AG697" s="16">
        <v>1.3783333</v>
      </c>
      <c r="AH697" s="16">
        <v>104.2124573836895</v>
      </c>
      <c r="AI697" s="16">
        <v>31.232158595699222</v>
      </c>
      <c r="AJ697" s="16">
        <v>3.2897284295776603</v>
      </c>
      <c r="AK697" s="16">
        <f t="shared" si="60"/>
        <v>9.4938409854423291</v>
      </c>
      <c r="AL697" s="10" t="s">
        <v>96</v>
      </c>
      <c r="AM697" s="10">
        <v>10</v>
      </c>
      <c r="AN697" s="10">
        <v>48</v>
      </c>
      <c r="AO697" s="10">
        <v>75</v>
      </c>
      <c r="AP697" s="10">
        <v>27</v>
      </c>
      <c r="AQ697" s="10">
        <v>-61.5</v>
      </c>
      <c r="AR697" s="17">
        <v>5</v>
      </c>
      <c r="AS697" s="10">
        <v>6.19</v>
      </c>
      <c r="AT697" s="16">
        <v>1.4003165722831115</v>
      </c>
      <c r="AU697" s="16">
        <v>17.328791553512001</v>
      </c>
      <c r="AV697" s="16">
        <v>1.7800264140234001</v>
      </c>
      <c r="AW697" s="16">
        <f t="shared" si="61"/>
        <v>9.7351316907391681</v>
      </c>
      <c r="AX697" s="10" t="s">
        <v>96</v>
      </c>
      <c r="AY697" s="10">
        <v>48</v>
      </c>
      <c r="AZ697" s="10">
        <v>75</v>
      </c>
      <c r="BA697" s="10">
        <v>27</v>
      </c>
      <c r="BB697" s="10">
        <v>-61.5</v>
      </c>
      <c r="BC697" s="10">
        <v>5</v>
      </c>
      <c r="BD697" s="16">
        <v>1.2333126536296437</v>
      </c>
      <c r="BE697" s="18">
        <f t="shared" si="62"/>
        <v>1.3168146129563776</v>
      </c>
      <c r="BF697" s="16">
        <v>1.3168146129563776</v>
      </c>
      <c r="BG697" s="16">
        <v>1.3168146129563776</v>
      </c>
      <c r="BH697" s="20">
        <f t="shared" si="63"/>
        <v>-0.16700391865346775</v>
      </c>
      <c r="BI697" s="10">
        <v>-61.5</v>
      </c>
    </row>
    <row r="698" spans="1:61" x14ac:dyDescent="0.25">
      <c r="A698" s="10">
        <v>181</v>
      </c>
      <c r="B698" s="10">
        <v>12</v>
      </c>
      <c r="C698" s="10" t="s">
        <v>113</v>
      </c>
      <c r="D698" s="10">
        <v>493559.45098800003</v>
      </c>
      <c r="E698" s="10">
        <v>5180800.5769400001</v>
      </c>
      <c r="F698" s="10" t="s">
        <v>89</v>
      </c>
      <c r="G698" s="10" t="s">
        <v>192</v>
      </c>
      <c r="H698" s="10">
        <v>6</v>
      </c>
      <c r="I698" s="10" t="s">
        <v>86</v>
      </c>
      <c r="J698" s="10">
        <v>75</v>
      </c>
      <c r="K698" s="10">
        <v>109</v>
      </c>
      <c r="L698" s="10">
        <v>34</v>
      </c>
      <c r="M698" s="10">
        <v>-92</v>
      </c>
      <c r="N698" s="10">
        <v>6</v>
      </c>
      <c r="O698" s="10">
        <v>6.05</v>
      </c>
      <c r="P698" s="11">
        <v>1.5160108708232114</v>
      </c>
      <c r="Q698" s="22">
        <v>1.4966752695204402</v>
      </c>
      <c r="R698" s="12">
        <v>12</v>
      </c>
      <c r="S698" s="12" t="s">
        <v>113</v>
      </c>
      <c r="T698" s="10" t="s">
        <v>89</v>
      </c>
      <c r="U698" s="12">
        <v>34</v>
      </c>
      <c r="V698" s="16">
        <v>1.53</v>
      </c>
      <c r="W698" s="16"/>
      <c r="X698" s="15" t="s">
        <v>192</v>
      </c>
      <c r="Y698" s="12">
        <v>7</v>
      </c>
      <c r="Z698" s="16">
        <v>12</v>
      </c>
      <c r="AA698" s="16" t="s">
        <v>113</v>
      </c>
      <c r="AB698" s="16" t="s">
        <v>192</v>
      </c>
      <c r="AC698" s="16" t="s">
        <v>86</v>
      </c>
      <c r="AD698" s="16" t="s">
        <v>89</v>
      </c>
      <c r="AE698" s="16">
        <v>1.5160108708232114</v>
      </c>
      <c r="AF698" s="16">
        <v>1.53</v>
      </c>
      <c r="AG698" s="16">
        <v>1.5616000000000001</v>
      </c>
      <c r="AH698" s="16">
        <v>155.75682699167868</v>
      </c>
      <c r="AI698" s="16">
        <v>19.459120379523238</v>
      </c>
      <c r="AJ698" s="16">
        <v>1.9344313058416664</v>
      </c>
      <c r="AK698" s="16">
        <f t="shared" si="60"/>
        <v>10.059349391606657</v>
      </c>
      <c r="AL698" s="10" t="s">
        <v>89</v>
      </c>
      <c r="AM698" s="10">
        <v>6</v>
      </c>
      <c r="AN698" s="10">
        <v>75</v>
      </c>
      <c r="AO698" s="10">
        <v>109</v>
      </c>
      <c r="AP698" s="10">
        <v>34</v>
      </c>
      <c r="AQ698" s="10">
        <v>-92</v>
      </c>
      <c r="AR698" s="17">
        <v>6</v>
      </c>
      <c r="AS698" s="10">
        <v>6.55</v>
      </c>
      <c r="AT698" s="16">
        <v>1.5160108708232114</v>
      </c>
      <c r="AU698" s="16">
        <v>13.155154011350998</v>
      </c>
      <c r="AV698" s="16">
        <v>1.7339525936127564</v>
      </c>
      <c r="AW698" s="16">
        <f t="shared" si="61"/>
        <v>7.5868014268727686</v>
      </c>
      <c r="AX698" s="10" t="s">
        <v>89</v>
      </c>
      <c r="AY698" s="10">
        <v>75</v>
      </c>
      <c r="AZ698" s="10">
        <v>109</v>
      </c>
      <c r="BA698" s="10">
        <v>34</v>
      </c>
      <c r="BB698" s="10">
        <v>-92</v>
      </c>
      <c r="BC698" s="10">
        <v>6</v>
      </c>
      <c r="BD698" s="16">
        <v>1.4773396682176689</v>
      </c>
      <c r="BE698" s="18">
        <f t="shared" si="62"/>
        <v>1.4966752695204402</v>
      </c>
      <c r="BF698" s="16">
        <v>1.4966752695204402</v>
      </c>
      <c r="BG698" s="16">
        <v>1.4966752695204402</v>
      </c>
      <c r="BH698" s="20">
        <f t="shared" si="63"/>
        <v>-3.8671202605542465E-2</v>
      </c>
      <c r="BI698" s="10">
        <v>-92</v>
      </c>
    </row>
    <row r="699" spans="1:61" x14ac:dyDescent="0.25">
      <c r="A699" s="10">
        <v>181</v>
      </c>
      <c r="B699" s="10">
        <v>12</v>
      </c>
      <c r="C699" s="10" t="s">
        <v>113</v>
      </c>
      <c r="D699" s="10">
        <v>493559.45098800003</v>
      </c>
      <c r="E699" s="10">
        <v>5180800.5769400001</v>
      </c>
      <c r="F699" s="10" t="s">
        <v>90</v>
      </c>
      <c r="G699" s="10" t="s">
        <v>192</v>
      </c>
      <c r="H699" s="10">
        <v>6</v>
      </c>
      <c r="I699" s="10" t="s">
        <v>86</v>
      </c>
      <c r="J699" s="10">
        <v>109</v>
      </c>
      <c r="K699" s="10">
        <v>153</v>
      </c>
      <c r="L699" s="10">
        <v>44</v>
      </c>
      <c r="M699" s="10">
        <v>-131</v>
      </c>
      <c r="N699" s="10">
        <v>7</v>
      </c>
      <c r="O699" s="10">
        <v>6.83</v>
      </c>
      <c r="P699" s="11">
        <v>1.412839294936872</v>
      </c>
      <c r="Q699" s="22">
        <v>1.4709426158135457</v>
      </c>
      <c r="R699" s="12">
        <v>12</v>
      </c>
      <c r="S699" s="12" t="s">
        <v>113</v>
      </c>
      <c r="T699" s="10" t="s">
        <v>90</v>
      </c>
      <c r="U699" s="12">
        <v>44</v>
      </c>
      <c r="V699" s="16">
        <v>1.65</v>
      </c>
      <c r="W699" s="16"/>
      <c r="X699" s="15" t="s">
        <v>192</v>
      </c>
      <c r="Y699" s="12">
        <v>8</v>
      </c>
      <c r="Z699" s="16">
        <v>12</v>
      </c>
      <c r="AA699" s="16" t="s">
        <v>113</v>
      </c>
      <c r="AB699" s="16" t="s">
        <v>192</v>
      </c>
      <c r="AC699" s="16" t="s">
        <v>86</v>
      </c>
      <c r="AD699" s="16" t="s">
        <v>90</v>
      </c>
      <c r="AE699" s="16">
        <v>1.412839294936872</v>
      </c>
      <c r="AF699" s="16">
        <v>1.65</v>
      </c>
      <c r="AG699" s="16">
        <v>1.6345375</v>
      </c>
      <c r="AH699" s="16">
        <v>217.92175596890104</v>
      </c>
      <c r="AI699" s="16">
        <v>14.320831488413274</v>
      </c>
      <c r="AJ699" s="16">
        <v>1.0574930849523307</v>
      </c>
      <c r="AK699" s="16">
        <f t="shared" si="60"/>
        <v>13.542245989304812</v>
      </c>
      <c r="AL699" s="10" t="s">
        <v>90</v>
      </c>
      <c r="AM699" s="10">
        <v>6</v>
      </c>
      <c r="AN699" s="10">
        <v>109</v>
      </c>
      <c r="AO699" s="10">
        <v>153</v>
      </c>
      <c r="AP699" s="10">
        <v>44</v>
      </c>
      <c r="AQ699" s="10">
        <v>-131</v>
      </c>
      <c r="AR699" s="17">
        <v>7</v>
      </c>
      <c r="AS699" s="10">
        <v>7.18</v>
      </c>
      <c r="AT699" s="16">
        <v>1.412839294936872</v>
      </c>
      <c r="AU699" s="16">
        <v>8.6807106823793312</v>
      </c>
      <c r="AV699" s="16">
        <v>2.2858044384924661</v>
      </c>
      <c r="AW699" s="16">
        <f t="shared" si="61"/>
        <v>3.797661136796302</v>
      </c>
      <c r="AX699" s="10" t="s">
        <v>90</v>
      </c>
      <c r="AY699" s="10">
        <v>109</v>
      </c>
      <c r="AZ699" s="10">
        <v>153</v>
      </c>
      <c r="BA699" s="10">
        <v>44</v>
      </c>
      <c r="BB699" s="10">
        <v>-131</v>
      </c>
      <c r="BC699" s="10">
        <v>7</v>
      </c>
      <c r="BD699" s="16">
        <v>1.5290459366902194</v>
      </c>
      <c r="BE699" s="18">
        <f t="shared" si="62"/>
        <v>1.4709426158135457</v>
      </c>
      <c r="BF699" s="16">
        <v>1.4709426158135457</v>
      </c>
      <c r="BG699" s="16">
        <v>1.4709426158135457</v>
      </c>
      <c r="BH699" s="20">
        <f t="shared" si="63"/>
        <v>0.11620664175334738</v>
      </c>
      <c r="BI699" s="10">
        <v>-131</v>
      </c>
    </row>
    <row r="700" spans="1:61" x14ac:dyDescent="0.25">
      <c r="A700" s="10">
        <v>183</v>
      </c>
      <c r="B700" s="10">
        <v>14</v>
      </c>
      <c r="C700" s="10" t="s">
        <v>113</v>
      </c>
      <c r="D700" s="10">
        <v>493623.269814</v>
      </c>
      <c r="E700" s="10">
        <v>5180802.28675</v>
      </c>
      <c r="F700" s="10" t="s">
        <v>78</v>
      </c>
      <c r="G700" s="10" t="s">
        <v>139</v>
      </c>
      <c r="H700" s="10">
        <v>4</v>
      </c>
      <c r="I700" s="10" t="s">
        <v>79</v>
      </c>
      <c r="J700" s="10">
        <v>0</v>
      </c>
      <c r="K700" s="10">
        <v>10</v>
      </c>
      <c r="L700" s="10">
        <v>10</v>
      </c>
      <c r="M700" s="10">
        <v>-5</v>
      </c>
      <c r="N700" s="10">
        <v>1</v>
      </c>
      <c r="O700" s="10">
        <v>5.19</v>
      </c>
      <c r="P700" s="11">
        <v>1.2852370988725457</v>
      </c>
      <c r="Q700" s="11">
        <v>1.2852370988725457</v>
      </c>
      <c r="R700" s="12">
        <v>14</v>
      </c>
      <c r="S700" s="12" t="s">
        <v>113</v>
      </c>
      <c r="T700" s="10" t="s">
        <v>78</v>
      </c>
      <c r="U700" s="13">
        <v>10</v>
      </c>
      <c r="V700" s="16">
        <v>1.1399999999999999</v>
      </c>
      <c r="W700" s="16"/>
      <c r="X700" s="15" t="s">
        <v>139</v>
      </c>
      <c r="Y700" s="12">
        <v>2</v>
      </c>
      <c r="Z700" s="16">
        <v>14</v>
      </c>
      <c r="AA700" s="16" t="s">
        <v>113</v>
      </c>
      <c r="AB700" s="16" t="s">
        <v>139</v>
      </c>
      <c r="AC700" s="16" t="s">
        <v>79</v>
      </c>
      <c r="AD700" s="16" t="s">
        <v>78</v>
      </c>
      <c r="AE700" s="16">
        <v>1.2852370988725457</v>
      </c>
      <c r="AF700" s="16">
        <v>1.1399999999999999</v>
      </c>
      <c r="AG700" s="16">
        <v>1.1472807</v>
      </c>
      <c r="AH700" s="16">
        <v>12.852370988725458</v>
      </c>
      <c r="AI700" s="16">
        <v>27.666013790330418</v>
      </c>
      <c r="AJ700" s="16">
        <v>2.0011141629445537</v>
      </c>
      <c r="AK700" s="16">
        <f t="shared" si="60"/>
        <v>13.825305073859987</v>
      </c>
      <c r="AL700" s="10" t="s">
        <v>78</v>
      </c>
      <c r="AM700" s="10">
        <v>1</v>
      </c>
      <c r="AN700" s="10" t="s">
        <v>63</v>
      </c>
      <c r="AO700" s="10" t="s">
        <v>64</v>
      </c>
      <c r="AP700" s="10">
        <v>10</v>
      </c>
      <c r="AQ700" s="10">
        <v>-5</v>
      </c>
      <c r="AR700" s="17" t="s">
        <v>65</v>
      </c>
      <c r="AS700" s="10">
        <v>5.45</v>
      </c>
      <c r="AT700" s="18">
        <v>1.06966634055805</v>
      </c>
      <c r="AU700" s="18">
        <v>43.674476684985194</v>
      </c>
      <c r="AV700" s="18">
        <v>2.5968646305174641</v>
      </c>
      <c r="AW700" s="18">
        <f t="shared" si="61"/>
        <v>16.818156854130052</v>
      </c>
      <c r="AX700" s="19" t="s">
        <v>78</v>
      </c>
      <c r="AY700" s="19">
        <v>0</v>
      </c>
      <c r="AZ700" s="19">
        <v>10</v>
      </c>
      <c r="BA700" s="19">
        <v>10</v>
      </c>
      <c r="BB700" s="19">
        <v>-5</v>
      </c>
      <c r="BC700" s="19">
        <v>1</v>
      </c>
      <c r="BD700" s="18">
        <v>1.1663461368809216</v>
      </c>
      <c r="BE700" s="16">
        <f t="shared" si="62"/>
        <v>1.1180062387194858</v>
      </c>
      <c r="BF700" s="16">
        <v>1.06966634055805</v>
      </c>
      <c r="BG700" s="16">
        <v>1.1663461368809216</v>
      </c>
      <c r="BH700" s="20">
        <f t="shared" si="63"/>
        <v>9.6679796322871603E-2</v>
      </c>
      <c r="BI700" s="10">
        <v>-5</v>
      </c>
    </row>
    <row r="701" spans="1:61" x14ac:dyDescent="0.25">
      <c r="A701" s="10">
        <v>183</v>
      </c>
      <c r="B701" s="10">
        <v>14</v>
      </c>
      <c r="C701" s="10" t="s">
        <v>113</v>
      </c>
      <c r="D701" s="10">
        <v>493623.269814</v>
      </c>
      <c r="E701" s="10">
        <v>5180802.28675</v>
      </c>
      <c r="F701" s="10" t="s">
        <v>78</v>
      </c>
      <c r="G701" s="10" t="s">
        <v>139</v>
      </c>
      <c r="H701" s="10">
        <v>4</v>
      </c>
      <c r="I701" s="10" t="s">
        <v>79</v>
      </c>
      <c r="J701" s="10">
        <v>10</v>
      </c>
      <c r="K701" s="10">
        <v>20</v>
      </c>
      <c r="L701" s="10">
        <v>10</v>
      </c>
      <c r="M701" s="10">
        <v>-15</v>
      </c>
      <c r="N701" s="10">
        <v>2</v>
      </c>
      <c r="O701" s="10">
        <v>5.35</v>
      </c>
      <c r="P701" s="11">
        <v>1.2852370988725457</v>
      </c>
      <c r="Q701" s="11">
        <v>1.2852370988725457</v>
      </c>
      <c r="R701" s="12">
        <v>14</v>
      </c>
      <c r="S701" s="12" t="s">
        <v>113</v>
      </c>
      <c r="T701" s="10" t="s">
        <v>81</v>
      </c>
      <c r="U701" s="21">
        <v>10</v>
      </c>
      <c r="V701" s="16">
        <v>1.1399999999999999</v>
      </c>
      <c r="W701" s="16"/>
      <c r="X701" s="15" t="s">
        <v>139</v>
      </c>
      <c r="Y701" s="12">
        <v>3</v>
      </c>
      <c r="Z701" s="16">
        <v>14</v>
      </c>
      <c r="AA701" s="16" t="s">
        <v>113</v>
      </c>
      <c r="AB701" s="16" t="s">
        <v>139</v>
      </c>
      <c r="AC701" s="16" t="s">
        <v>79</v>
      </c>
      <c r="AD701" s="16" t="s">
        <v>81</v>
      </c>
      <c r="AE701" s="16">
        <v>1.2852370988725457</v>
      </c>
      <c r="AF701" s="16">
        <v>1.1399999999999999</v>
      </c>
      <c r="AG701" s="16">
        <v>1.146129</v>
      </c>
      <c r="AH701" s="16">
        <v>25.704741977450915</v>
      </c>
      <c r="AI701" s="16">
        <v>26.730361182351203</v>
      </c>
      <c r="AJ701" s="16">
        <v>1.9020223826214804</v>
      </c>
      <c r="AK701" s="16">
        <f t="shared" si="60"/>
        <v>14.053652273802282</v>
      </c>
      <c r="AL701" s="10" t="s">
        <v>81</v>
      </c>
      <c r="AM701" s="10">
        <v>2</v>
      </c>
      <c r="AN701" s="10" t="s">
        <v>64</v>
      </c>
      <c r="AO701" s="10" t="s">
        <v>68</v>
      </c>
      <c r="AP701" s="10">
        <v>10</v>
      </c>
      <c r="AQ701" s="10">
        <v>-15</v>
      </c>
      <c r="AR701" s="17" t="s">
        <v>69</v>
      </c>
      <c r="AS701" s="10">
        <v>5.47</v>
      </c>
      <c r="AT701" s="18">
        <v>1.3545315796231479</v>
      </c>
      <c r="AU701" s="18">
        <v>25.157715028340725</v>
      </c>
      <c r="AV701" s="18">
        <v>2.1606133226568836</v>
      </c>
      <c r="AW701" s="18">
        <f t="shared" si="61"/>
        <v>11.643784088771861</v>
      </c>
      <c r="AX701" s="19" t="s">
        <v>81</v>
      </c>
      <c r="AY701" s="19">
        <v>10</v>
      </c>
      <c r="AZ701" s="19">
        <v>20</v>
      </c>
      <c r="BA701" s="19">
        <v>10</v>
      </c>
      <c r="BB701" s="19">
        <v>-15</v>
      </c>
      <c r="BC701" s="19">
        <v>2</v>
      </c>
      <c r="BD701" s="18">
        <v>1.3754256576741888</v>
      </c>
      <c r="BE701" s="16">
        <f t="shared" si="62"/>
        <v>1.3649786186486683</v>
      </c>
      <c r="BF701" s="16">
        <v>1.3545315796231479</v>
      </c>
      <c r="BG701" s="16">
        <v>1.3754256576741888</v>
      </c>
      <c r="BH701" s="20">
        <f t="shared" si="63"/>
        <v>2.0894078051040932E-2</v>
      </c>
      <c r="BI701" s="10">
        <v>-15</v>
      </c>
    </row>
    <row r="702" spans="1:61" x14ac:dyDescent="0.25">
      <c r="A702" s="10">
        <v>183</v>
      </c>
      <c r="B702" s="10">
        <v>14</v>
      </c>
      <c r="C702" s="10" t="s">
        <v>113</v>
      </c>
      <c r="D702" s="10">
        <v>493623.269814</v>
      </c>
      <c r="E702" s="10">
        <v>5180802.28675</v>
      </c>
      <c r="F702" s="10" t="s">
        <v>78</v>
      </c>
      <c r="G702" s="10" t="s">
        <v>139</v>
      </c>
      <c r="H702" s="10">
        <v>4</v>
      </c>
      <c r="I702" s="10" t="s">
        <v>79</v>
      </c>
      <c r="J702" s="10">
        <v>20</v>
      </c>
      <c r="K702" s="10">
        <v>30</v>
      </c>
      <c r="L702" s="10">
        <v>10</v>
      </c>
      <c r="M702" s="10">
        <v>-25</v>
      </c>
      <c r="N702" s="10">
        <v>3</v>
      </c>
      <c r="O702" s="10">
        <v>6.16</v>
      </c>
      <c r="P702" s="11">
        <v>1.2852370988725457</v>
      </c>
      <c r="Q702" s="11">
        <v>1.2852370988725457</v>
      </c>
      <c r="R702" s="12">
        <v>14</v>
      </c>
      <c r="S702" s="12" t="s">
        <v>113</v>
      </c>
      <c r="T702" s="10" t="s">
        <v>82</v>
      </c>
      <c r="U702" s="13">
        <v>10</v>
      </c>
      <c r="V702" s="16">
        <v>1.1399999999999999</v>
      </c>
      <c r="W702" s="16"/>
      <c r="X702" s="15" t="s">
        <v>139</v>
      </c>
      <c r="Y702" s="12">
        <v>4</v>
      </c>
      <c r="Z702" s="16">
        <v>14</v>
      </c>
      <c r="AA702" s="16" t="s">
        <v>113</v>
      </c>
      <c r="AB702" s="16" t="s">
        <v>139</v>
      </c>
      <c r="AC702" s="16" t="s">
        <v>79</v>
      </c>
      <c r="AD702" s="16" t="s">
        <v>82</v>
      </c>
      <c r="AE702" s="16">
        <v>1.2852370988725457</v>
      </c>
      <c r="AF702" s="16">
        <v>1.1399999999999999</v>
      </c>
      <c r="AG702" s="16">
        <v>1.2118251</v>
      </c>
      <c r="AH702" s="16">
        <v>38.557112966176376</v>
      </c>
      <c r="AI702" s="16">
        <v>20.693907376830236</v>
      </c>
      <c r="AJ702" s="16">
        <v>1.5449260346353051</v>
      </c>
      <c r="AK702" s="16">
        <f t="shared" si="60"/>
        <v>13.39475606786265</v>
      </c>
      <c r="AL702" s="10" t="s">
        <v>82</v>
      </c>
      <c r="AM702" s="10">
        <v>2</v>
      </c>
      <c r="AN702" s="10" t="s">
        <v>68</v>
      </c>
      <c r="AO702" s="10" t="s">
        <v>70</v>
      </c>
      <c r="AP702" s="10">
        <v>10</v>
      </c>
      <c r="AQ702" s="10">
        <v>-25</v>
      </c>
      <c r="AR702" s="17" t="s">
        <v>71</v>
      </c>
      <c r="AS702" s="10">
        <v>6.43</v>
      </c>
      <c r="AT702" s="18">
        <v>1.2852370988725457</v>
      </c>
      <c r="AU702" s="18">
        <v>23.728047319384938</v>
      </c>
      <c r="AV702" s="18">
        <v>1.9246425555616369</v>
      </c>
      <c r="AW702" s="18">
        <f t="shared" si="61"/>
        <v>12.328547579298833</v>
      </c>
      <c r="AX702" s="19" t="s">
        <v>82</v>
      </c>
      <c r="AY702" s="19">
        <v>20</v>
      </c>
      <c r="AZ702" s="19">
        <v>30</v>
      </c>
      <c r="BA702" s="19">
        <v>10</v>
      </c>
      <c r="BB702" s="19">
        <v>-25</v>
      </c>
      <c r="BC702" s="19">
        <v>3</v>
      </c>
      <c r="BD702" s="18">
        <v>1.3179949538613547</v>
      </c>
      <c r="BE702" s="16">
        <f t="shared" si="62"/>
        <v>1.3016160263669501</v>
      </c>
      <c r="BF702" s="16">
        <v>1.2852370988725457</v>
      </c>
      <c r="BG702" s="16">
        <v>1.3179949538613547</v>
      </c>
      <c r="BH702" s="20">
        <f t="shared" si="63"/>
        <v>3.275785498880901E-2</v>
      </c>
      <c r="BI702" s="10">
        <v>-25</v>
      </c>
    </row>
    <row r="703" spans="1:61" x14ac:dyDescent="0.25">
      <c r="A703" s="10">
        <v>183</v>
      </c>
      <c r="B703" s="10">
        <v>14</v>
      </c>
      <c r="C703" s="10" t="s">
        <v>113</v>
      </c>
      <c r="D703" s="10">
        <v>493623.269814</v>
      </c>
      <c r="E703" s="10">
        <v>5180802.28675</v>
      </c>
      <c r="F703" s="10" t="s">
        <v>82</v>
      </c>
      <c r="G703" s="10" t="s">
        <v>139</v>
      </c>
      <c r="H703" s="10">
        <v>4</v>
      </c>
      <c r="I703" s="10" t="s">
        <v>79</v>
      </c>
      <c r="J703" s="10">
        <v>19</v>
      </c>
      <c r="K703" s="10">
        <v>43</v>
      </c>
      <c r="L703" s="10">
        <v>24</v>
      </c>
      <c r="M703" s="10">
        <v>-31</v>
      </c>
      <c r="N703" s="10">
        <v>4</v>
      </c>
      <c r="O703" s="10">
        <v>6.01</v>
      </c>
      <c r="P703" s="11">
        <v>1.2541001985837366</v>
      </c>
      <c r="Q703" s="22">
        <v>1.3204517133354643</v>
      </c>
      <c r="R703" s="13">
        <v>14</v>
      </c>
      <c r="S703" s="13" t="s">
        <v>113</v>
      </c>
      <c r="T703" s="10" t="s">
        <v>82</v>
      </c>
      <c r="U703" s="12">
        <v>13</v>
      </c>
      <c r="V703" s="16">
        <v>1.25</v>
      </c>
      <c r="W703" s="16"/>
      <c r="X703" s="15" t="s">
        <v>139</v>
      </c>
      <c r="Y703" s="12">
        <v>5</v>
      </c>
      <c r="Z703" s="16">
        <v>14</v>
      </c>
      <c r="AA703" s="16" t="s">
        <v>113</v>
      </c>
      <c r="AB703" s="16" t="s">
        <v>139</v>
      </c>
      <c r="AC703" s="16" t="s">
        <v>79</v>
      </c>
      <c r="AD703" s="16" t="s">
        <v>82</v>
      </c>
      <c r="AE703" s="16">
        <v>1.2541001985837366</v>
      </c>
      <c r="AF703" s="16">
        <v>1.25</v>
      </c>
      <c r="AG703" s="16">
        <v>1.2118251</v>
      </c>
      <c r="AH703" s="16">
        <v>54.860415547764951</v>
      </c>
      <c r="AI703" s="16">
        <v>51.786532281986887</v>
      </c>
      <c r="AJ703" s="16">
        <v>3.9203860783753131</v>
      </c>
      <c r="AK703" s="16">
        <f t="shared" si="60"/>
        <v>13.209549071618035</v>
      </c>
      <c r="AL703" s="10" t="s">
        <v>82</v>
      </c>
      <c r="AM703" s="10">
        <v>2</v>
      </c>
      <c r="AN703" s="10">
        <v>30</v>
      </c>
      <c r="AO703" s="10">
        <v>43</v>
      </c>
      <c r="AP703" s="10">
        <v>13</v>
      </c>
      <c r="AQ703" s="10">
        <v>-36.5</v>
      </c>
      <c r="AR703" s="17">
        <v>4</v>
      </c>
      <c r="AS703" s="10">
        <v>5.65</v>
      </c>
      <c r="AT703" s="16">
        <v>1.2541001985837366</v>
      </c>
      <c r="AU703" s="16">
        <v>31.460482991691475</v>
      </c>
      <c r="AV703" s="16">
        <v>2.4202252682368242</v>
      </c>
      <c r="AW703" s="16">
        <f t="shared" si="61"/>
        <v>12.998989558773998</v>
      </c>
      <c r="AX703" s="10" t="s">
        <v>82</v>
      </c>
      <c r="AY703" s="10">
        <v>30</v>
      </c>
      <c r="AZ703" s="10">
        <v>43</v>
      </c>
      <c r="BA703" s="10">
        <v>13</v>
      </c>
      <c r="BB703" s="10">
        <v>-36.5</v>
      </c>
      <c r="BC703" s="10">
        <v>4</v>
      </c>
      <c r="BD703" s="16">
        <v>1.386803228087192</v>
      </c>
      <c r="BE703" s="18">
        <f t="shared" si="62"/>
        <v>1.3204517133354643</v>
      </c>
      <c r="BF703" s="16">
        <v>1.3204517133354643</v>
      </c>
      <c r="BG703" s="16">
        <v>1.3204517133354643</v>
      </c>
      <c r="BH703" s="20">
        <f t="shared" si="63"/>
        <v>0.13270302950345547</v>
      </c>
      <c r="BI703" s="10">
        <v>-36.5</v>
      </c>
    </row>
    <row r="704" spans="1:61" x14ac:dyDescent="0.25">
      <c r="A704" s="10">
        <v>183</v>
      </c>
      <c r="B704" s="10">
        <v>14</v>
      </c>
      <c r="C704" s="10" t="s">
        <v>113</v>
      </c>
      <c r="D704" s="10">
        <v>493623.269814</v>
      </c>
      <c r="E704" s="10">
        <v>5180802.28675</v>
      </c>
      <c r="F704" s="10" t="s">
        <v>117</v>
      </c>
      <c r="G704" s="10" t="s">
        <v>139</v>
      </c>
      <c r="H704" s="10">
        <v>4</v>
      </c>
      <c r="I704" s="10" t="s">
        <v>79</v>
      </c>
      <c r="J704" s="10">
        <v>43</v>
      </c>
      <c r="K704" s="10">
        <v>89</v>
      </c>
      <c r="L704" s="10">
        <v>46</v>
      </c>
      <c r="M704" s="10">
        <v>-66</v>
      </c>
      <c r="N704" s="10">
        <v>5</v>
      </c>
      <c r="O704" s="10">
        <v>6.42</v>
      </c>
      <c r="P704" s="11">
        <v>1.3129926849313132</v>
      </c>
      <c r="Q704" s="22">
        <v>1.323029401162559</v>
      </c>
      <c r="R704" s="12">
        <v>14</v>
      </c>
      <c r="S704" s="12" t="s">
        <v>113</v>
      </c>
      <c r="T704" s="10" t="s">
        <v>117</v>
      </c>
      <c r="U704" s="12">
        <v>46</v>
      </c>
      <c r="V704" s="16">
        <v>1.35</v>
      </c>
      <c r="W704" s="16"/>
      <c r="X704" s="15" t="s">
        <v>139</v>
      </c>
      <c r="Y704" s="12">
        <v>6</v>
      </c>
      <c r="Z704" s="16">
        <v>14</v>
      </c>
      <c r="AA704" s="16" t="s">
        <v>113</v>
      </c>
      <c r="AB704" s="16" t="s">
        <v>139</v>
      </c>
      <c r="AC704" s="16" t="s">
        <v>79</v>
      </c>
      <c r="AD704" s="16" t="s">
        <v>117</v>
      </c>
      <c r="AE704" s="16">
        <v>1.3129926849313132</v>
      </c>
      <c r="AF704" s="16">
        <v>1.35</v>
      </c>
      <c r="AG704" s="16">
        <v>1.276</v>
      </c>
      <c r="AH704" s="16">
        <v>115.25807905460536</v>
      </c>
      <c r="AI704" s="16">
        <v>110.97123970766896</v>
      </c>
      <c r="AJ704" s="16">
        <v>7.9775552751493546</v>
      </c>
      <c r="AK704" s="16">
        <f t="shared" si="60"/>
        <v>13.910431940641285</v>
      </c>
      <c r="AL704" s="10" t="s">
        <v>117</v>
      </c>
      <c r="AM704" s="10">
        <v>3</v>
      </c>
      <c r="AN704" s="10">
        <v>43</v>
      </c>
      <c r="AO704" s="10">
        <v>89</v>
      </c>
      <c r="AP704" s="10">
        <v>46</v>
      </c>
      <c r="AQ704" s="10">
        <v>-66</v>
      </c>
      <c r="AR704" s="17">
        <v>5</v>
      </c>
      <c r="AS704" s="10">
        <v>6.16</v>
      </c>
      <c r="AT704" s="16">
        <v>1.3129926849313132</v>
      </c>
      <c r="AU704" s="16">
        <v>90.662932690118126</v>
      </c>
      <c r="AV704" s="16">
        <v>7.0598828873145738</v>
      </c>
      <c r="AW704" s="16">
        <f t="shared" si="61"/>
        <v>12.841988194028575</v>
      </c>
      <c r="AX704" s="10" t="s">
        <v>118</v>
      </c>
      <c r="AY704" s="10">
        <v>43</v>
      </c>
      <c r="AZ704" s="10">
        <v>89</v>
      </c>
      <c r="BA704" s="10">
        <v>46</v>
      </c>
      <c r="BB704" s="10">
        <v>-66</v>
      </c>
      <c r="BC704" s="10">
        <v>5</v>
      </c>
      <c r="BD704" s="16">
        <v>1.3330661173938048</v>
      </c>
      <c r="BE704" s="18">
        <f t="shared" si="62"/>
        <v>1.323029401162559</v>
      </c>
      <c r="BF704" s="16">
        <v>1.323029401162559</v>
      </c>
      <c r="BG704" s="16">
        <v>1.323029401162559</v>
      </c>
      <c r="BH704" s="20">
        <f t="shared" si="63"/>
        <v>2.0073432462491603E-2</v>
      </c>
      <c r="BI704" s="10">
        <v>-66</v>
      </c>
    </row>
    <row r="705" spans="1:61" x14ac:dyDescent="0.25">
      <c r="A705" s="10">
        <v>183</v>
      </c>
      <c r="B705" s="10">
        <v>14</v>
      </c>
      <c r="C705" s="10" t="s">
        <v>113</v>
      </c>
      <c r="D705" s="10">
        <v>493623.269814</v>
      </c>
      <c r="E705" s="10">
        <v>5180802.28675</v>
      </c>
      <c r="F705" s="10" t="s">
        <v>76</v>
      </c>
      <c r="G705" s="10" t="s">
        <v>139</v>
      </c>
      <c r="H705" s="10">
        <v>4</v>
      </c>
      <c r="I705" s="10" t="s">
        <v>79</v>
      </c>
      <c r="J705" s="10">
        <v>89</v>
      </c>
      <c r="K705" s="10">
        <v>122</v>
      </c>
      <c r="L705" s="10">
        <v>33</v>
      </c>
      <c r="M705" s="10">
        <v>-105.5</v>
      </c>
      <c r="N705" s="10">
        <v>6</v>
      </c>
      <c r="O705" s="10">
        <v>6.74</v>
      </c>
      <c r="P705" s="11">
        <v>1.5318886553940452</v>
      </c>
      <c r="Q705" s="22">
        <v>1.4600429981911867</v>
      </c>
      <c r="R705" s="12">
        <v>14</v>
      </c>
      <c r="S705" s="12" t="s">
        <v>113</v>
      </c>
      <c r="T705" s="10" t="s">
        <v>76</v>
      </c>
      <c r="U705" s="12">
        <v>64</v>
      </c>
      <c r="V705" s="16">
        <v>1.4896875000000001</v>
      </c>
      <c r="W705" s="16"/>
      <c r="X705" s="15" t="s">
        <v>139</v>
      </c>
      <c r="Y705" s="12">
        <v>7</v>
      </c>
      <c r="Z705" s="16">
        <v>14</v>
      </c>
      <c r="AA705" s="16" t="s">
        <v>113</v>
      </c>
      <c r="AB705" s="16" t="s">
        <v>139</v>
      </c>
      <c r="AC705" s="16" t="s">
        <v>79</v>
      </c>
      <c r="AD705" s="16" t="s">
        <v>76</v>
      </c>
      <c r="AE705" s="16">
        <v>1.5318886553940452</v>
      </c>
      <c r="AF705" s="16">
        <v>1.4896875000000001</v>
      </c>
      <c r="AG705" s="16">
        <v>1.5010212999999999</v>
      </c>
      <c r="AH705" s="16">
        <v>213.29895299982425</v>
      </c>
      <c r="AI705" s="16">
        <v>25.750984768160482</v>
      </c>
      <c r="AJ705" s="16">
        <v>2.1504442762930807</v>
      </c>
      <c r="AK705" s="16">
        <f t="shared" si="60"/>
        <v>11.974727758372717</v>
      </c>
      <c r="AL705" s="10" t="s">
        <v>76</v>
      </c>
      <c r="AM705" s="10">
        <v>7</v>
      </c>
      <c r="AN705" s="10">
        <v>89</v>
      </c>
      <c r="AO705" s="10">
        <v>122</v>
      </c>
      <c r="AP705" s="10">
        <v>33</v>
      </c>
      <c r="AQ705" s="10">
        <v>-105.5</v>
      </c>
      <c r="AR705" s="17">
        <v>6</v>
      </c>
      <c r="AS705" s="10">
        <v>6.53</v>
      </c>
      <c r="AT705" s="16">
        <v>1.5318886553940452</v>
      </c>
      <c r="AU705" s="16">
        <v>49.025139870781501</v>
      </c>
      <c r="AV705" s="16">
        <v>3.7661482592862598</v>
      </c>
      <c r="AW705" s="16">
        <f t="shared" si="61"/>
        <v>13.01731543624161</v>
      </c>
      <c r="AX705" s="10" t="s">
        <v>76</v>
      </c>
      <c r="AY705" s="10">
        <v>89</v>
      </c>
      <c r="AZ705" s="10">
        <v>122</v>
      </c>
      <c r="BA705" s="10">
        <v>33</v>
      </c>
      <c r="BB705" s="10">
        <v>-105.5</v>
      </c>
      <c r="BC705" s="10">
        <v>6</v>
      </c>
      <c r="BD705" s="16">
        <v>1.3881973409883284</v>
      </c>
      <c r="BE705" s="18">
        <f t="shared" si="62"/>
        <v>1.4600429981911867</v>
      </c>
      <c r="BF705" s="16">
        <v>1.4600429981911867</v>
      </c>
      <c r="BG705" s="16">
        <v>1.4600429981911867</v>
      </c>
      <c r="BH705" s="20">
        <f t="shared" si="63"/>
        <v>-0.14369131440571681</v>
      </c>
      <c r="BI705" s="10">
        <v>-105.5</v>
      </c>
    </row>
    <row r="706" spans="1:61" x14ac:dyDescent="0.25">
      <c r="A706" s="10">
        <v>183</v>
      </c>
      <c r="B706" s="10">
        <v>14</v>
      </c>
      <c r="C706" s="10" t="s">
        <v>113</v>
      </c>
      <c r="D706" s="10">
        <v>493623.269814</v>
      </c>
      <c r="E706" s="10">
        <v>5180802.28675</v>
      </c>
      <c r="F706" s="10" t="s">
        <v>76</v>
      </c>
      <c r="G706" s="10" t="s">
        <v>139</v>
      </c>
      <c r="H706" s="10">
        <v>4</v>
      </c>
      <c r="I706" s="10" t="s">
        <v>79</v>
      </c>
      <c r="J706" s="10">
        <v>122</v>
      </c>
      <c r="K706" s="10">
        <v>153</v>
      </c>
      <c r="L706" s="10" t="s">
        <v>80</v>
      </c>
      <c r="M706" s="10" t="s">
        <v>80</v>
      </c>
      <c r="N706" s="10" t="s">
        <v>80</v>
      </c>
      <c r="O706" s="10" t="s">
        <v>80</v>
      </c>
      <c r="P706" s="11">
        <v>0</v>
      </c>
      <c r="Q706" s="22">
        <v>1.6616094456150112</v>
      </c>
      <c r="R706" s="12"/>
      <c r="S706" s="12"/>
      <c r="U706" s="12"/>
      <c r="V706" s="16"/>
      <c r="W706" s="16"/>
      <c r="X706" s="15"/>
      <c r="Y706" s="12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 t="s">
        <v>80</v>
      </c>
      <c r="AJ706" s="16" t="s">
        <v>80</v>
      </c>
      <c r="AK706" s="16" t="s">
        <v>80</v>
      </c>
      <c r="AL706" s="10" t="s">
        <v>76</v>
      </c>
      <c r="AM706" s="10">
        <v>7</v>
      </c>
      <c r="AN706" s="10">
        <v>122</v>
      </c>
      <c r="AO706" s="10">
        <v>153</v>
      </c>
      <c r="AP706" s="10" t="s">
        <v>80</v>
      </c>
      <c r="AR706" s="17" t="s">
        <v>80</v>
      </c>
      <c r="AS706" s="10" t="s">
        <v>80</v>
      </c>
      <c r="AT706" s="26">
        <v>1.66</v>
      </c>
      <c r="AU706" s="16" t="s">
        <v>80</v>
      </c>
      <c r="AV706" s="16" t="s">
        <v>80</v>
      </c>
      <c r="AW706" s="16" t="s">
        <v>80</v>
      </c>
      <c r="AX706" s="10" t="s">
        <v>107</v>
      </c>
      <c r="AY706" s="10">
        <v>122</v>
      </c>
      <c r="AZ706" s="10">
        <v>147</v>
      </c>
      <c r="BA706" s="10">
        <v>25</v>
      </c>
      <c r="BB706" s="10">
        <v>-134.5</v>
      </c>
      <c r="BC706" s="10">
        <v>7</v>
      </c>
      <c r="BD706" s="16">
        <v>1.6632188912300225</v>
      </c>
      <c r="BE706" s="26">
        <f t="shared" si="62"/>
        <v>1.6616094456150112</v>
      </c>
      <c r="BF706" s="16">
        <v>1.6616094456150112</v>
      </c>
      <c r="BG706" s="16">
        <v>1.6616094456150112</v>
      </c>
      <c r="BH706" s="20" t="s">
        <v>80</v>
      </c>
      <c r="BI706" s="10">
        <v>-134.5</v>
      </c>
    </row>
    <row r="707" spans="1:61" x14ac:dyDescent="0.25">
      <c r="A707" s="10">
        <v>185</v>
      </c>
      <c r="B707" s="10">
        <v>16</v>
      </c>
      <c r="C707" s="10" t="s">
        <v>113</v>
      </c>
      <c r="D707" s="10">
        <v>493687.085563</v>
      </c>
      <c r="E707" s="10">
        <v>5180801.1080700001</v>
      </c>
      <c r="F707" s="10" t="s">
        <v>78</v>
      </c>
      <c r="G707" s="10" t="s">
        <v>192</v>
      </c>
      <c r="H707" s="10">
        <v>6</v>
      </c>
      <c r="I707" s="10" t="s">
        <v>121</v>
      </c>
      <c r="J707" s="10">
        <v>0</v>
      </c>
      <c r="K707" s="10">
        <v>10</v>
      </c>
      <c r="L707" s="10">
        <v>10</v>
      </c>
      <c r="M707" s="10">
        <v>-5</v>
      </c>
      <c r="N707" s="10">
        <v>1</v>
      </c>
      <c r="O707" s="10">
        <v>4.8499999999999996</v>
      </c>
      <c r="P707" s="11">
        <v>1.3389146922023278</v>
      </c>
      <c r="Q707" s="11">
        <v>1.3389146922023278</v>
      </c>
      <c r="R707" s="12">
        <v>16</v>
      </c>
      <c r="S707" s="12" t="s">
        <v>113</v>
      </c>
      <c r="T707" s="10" t="s">
        <v>78</v>
      </c>
      <c r="U707" s="13">
        <v>10</v>
      </c>
      <c r="V707" s="16">
        <v>1.1599999999999999</v>
      </c>
      <c r="W707" s="16"/>
      <c r="X707" s="15" t="s">
        <v>192</v>
      </c>
      <c r="Y707" s="12">
        <v>2</v>
      </c>
      <c r="Z707" s="16">
        <v>16</v>
      </c>
      <c r="AA707" s="16" t="s">
        <v>113</v>
      </c>
      <c r="AB707" s="16" t="s">
        <v>192</v>
      </c>
      <c r="AC707" s="16" t="s">
        <v>121</v>
      </c>
      <c r="AD707" s="16" t="s">
        <v>78</v>
      </c>
      <c r="AE707" s="16">
        <v>1.3389146922023278</v>
      </c>
      <c r="AF707" s="16">
        <v>1.1599999999999999</v>
      </c>
      <c r="AG707" s="16">
        <v>1.1599999999999999</v>
      </c>
      <c r="AH707" s="16">
        <v>13.389146922023279</v>
      </c>
      <c r="AI707" s="16">
        <v>29.798885389655016</v>
      </c>
      <c r="AJ707" s="16">
        <v>2.1144140819259163</v>
      </c>
      <c r="AK707" s="16">
        <f t="shared" ref="AK707:AK738" si="64">AI707/AJ707</f>
        <v>14.093211752786223</v>
      </c>
      <c r="AL707" s="10" t="s">
        <v>78</v>
      </c>
      <c r="AM707" s="10">
        <v>1</v>
      </c>
      <c r="AN707" s="10" t="s">
        <v>63</v>
      </c>
      <c r="AO707" s="10" t="s">
        <v>64</v>
      </c>
      <c r="AP707" s="10">
        <v>10</v>
      </c>
      <c r="AQ707" s="10">
        <v>-5</v>
      </c>
      <c r="AR707" s="17" t="s">
        <v>65</v>
      </c>
      <c r="AS707" s="10">
        <v>5.09</v>
      </c>
      <c r="AT707" s="18">
        <v>0.90900954087483909</v>
      </c>
      <c r="AU707" s="18">
        <v>37.789247487191005</v>
      </c>
      <c r="AV707" s="18">
        <v>2.3563428586607125</v>
      </c>
      <c r="AW707" s="18">
        <f t="shared" ref="AW707:AW728" si="65">AU707/AV707</f>
        <v>16.037244897658692</v>
      </c>
      <c r="AX707" s="19" t="s">
        <v>78</v>
      </c>
      <c r="AY707" s="19">
        <v>0</v>
      </c>
      <c r="AZ707" s="19">
        <v>10</v>
      </c>
      <c r="BA707" s="19">
        <v>10</v>
      </c>
      <c r="BB707" s="19">
        <v>-5</v>
      </c>
      <c r="BC707" s="19">
        <v>1</v>
      </c>
      <c r="BD707" s="18">
        <v>1.1712864124777247</v>
      </c>
      <c r="BE707" s="16">
        <f t="shared" ref="BE707:BE738" si="66">(AT707+BD707)/2</f>
        <v>1.0401479766762818</v>
      </c>
      <c r="BF707" s="16">
        <v>0.90900954087483909</v>
      </c>
      <c r="BG707" s="16">
        <v>1.1712864124777247</v>
      </c>
      <c r="BH707" s="20">
        <f t="shared" ref="BH707:BH728" si="67">BD707-AT707</f>
        <v>0.2622768716028856</v>
      </c>
      <c r="BI707" s="10">
        <v>-5</v>
      </c>
    </row>
    <row r="708" spans="1:61" x14ac:dyDescent="0.25">
      <c r="A708" s="10">
        <v>185</v>
      </c>
      <c r="B708" s="10">
        <v>16</v>
      </c>
      <c r="C708" s="10" t="s">
        <v>113</v>
      </c>
      <c r="D708" s="10">
        <v>493687.085563</v>
      </c>
      <c r="E708" s="10">
        <v>5180801.1080700001</v>
      </c>
      <c r="F708" s="10" t="s">
        <v>78</v>
      </c>
      <c r="G708" s="10" t="s">
        <v>192</v>
      </c>
      <c r="H708" s="10">
        <v>6</v>
      </c>
      <c r="I708" s="10" t="s">
        <v>121</v>
      </c>
      <c r="J708" s="10">
        <v>10</v>
      </c>
      <c r="K708" s="10">
        <v>20</v>
      </c>
      <c r="L708" s="10">
        <v>10</v>
      </c>
      <c r="M708" s="10">
        <v>-15</v>
      </c>
      <c r="N708" s="10">
        <v>2</v>
      </c>
      <c r="O708" s="10">
        <v>5.16</v>
      </c>
      <c r="P708" s="11">
        <v>1.3389146922023278</v>
      </c>
      <c r="Q708" s="11">
        <v>1.3389146922023278</v>
      </c>
      <c r="R708" s="12">
        <v>16</v>
      </c>
      <c r="S708" s="12" t="s">
        <v>113</v>
      </c>
      <c r="T708" s="10" t="s">
        <v>81</v>
      </c>
      <c r="U708" s="21">
        <v>10</v>
      </c>
      <c r="V708" s="16">
        <v>1.1599999999999999</v>
      </c>
      <c r="W708" s="16"/>
      <c r="X708" s="15" t="s">
        <v>192</v>
      </c>
      <c r="Y708" s="12">
        <v>3</v>
      </c>
      <c r="Z708" s="16">
        <v>16</v>
      </c>
      <c r="AA708" s="16" t="s">
        <v>113</v>
      </c>
      <c r="AB708" s="16" t="s">
        <v>192</v>
      </c>
      <c r="AC708" s="16" t="s">
        <v>121</v>
      </c>
      <c r="AD708" s="16" t="s">
        <v>81</v>
      </c>
      <c r="AE708" s="16">
        <v>1.3389146922023278</v>
      </c>
      <c r="AF708" s="16">
        <v>1.1599999999999999</v>
      </c>
      <c r="AG708" s="16">
        <v>1.1599999999999999</v>
      </c>
      <c r="AH708" s="16">
        <v>26.778293844046559</v>
      </c>
      <c r="AI708" s="16">
        <v>29.136122617014863</v>
      </c>
      <c r="AJ708" s="16">
        <v>2.1432007478082662</v>
      </c>
      <c r="AK708" s="16">
        <f t="shared" si="64"/>
        <v>13.594677328668711</v>
      </c>
      <c r="AL708" s="10" t="s">
        <v>81</v>
      </c>
      <c r="AM708" s="10">
        <v>2</v>
      </c>
      <c r="AN708" s="10" t="s">
        <v>64</v>
      </c>
      <c r="AO708" s="10" t="s">
        <v>68</v>
      </c>
      <c r="AP708" s="10">
        <v>10</v>
      </c>
      <c r="AQ708" s="10">
        <v>-15</v>
      </c>
      <c r="AR708" s="17" t="s">
        <v>69</v>
      </c>
      <c r="AS708" s="10">
        <v>5.27</v>
      </c>
      <c r="AT708" s="18">
        <v>1.3882357580796241</v>
      </c>
      <c r="AU708" s="18">
        <v>29.080762660251967</v>
      </c>
      <c r="AV708" s="18">
        <v>2.3475066669126443</v>
      </c>
      <c r="AW708" s="18">
        <f t="shared" si="65"/>
        <v>12.387936132465997</v>
      </c>
      <c r="AX708" s="19" t="s">
        <v>81</v>
      </c>
      <c r="AY708" s="19">
        <v>10</v>
      </c>
      <c r="AZ708" s="19">
        <v>20</v>
      </c>
      <c r="BA708" s="19">
        <v>10</v>
      </c>
      <c r="BB708" s="19">
        <v>-15</v>
      </c>
      <c r="BC708" s="19">
        <v>2</v>
      </c>
      <c r="BD708" s="18">
        <v>1.358752227534979</v>
      </c>
      <c r="BE708" s="16">
        <f t="shared" si="66"/>
        <v>1.3734939928073016</v>
      </c>
      <c r="BF708" s="16">
        <v>1.3882357580796241</v>
      </c>
      <c r="BG708" s="16">
        <v>1.358752227534979</v>
      </c>
      <c r="BH708" s="20">
        <f t="shared" si="67"/>
        <v>-2.9483530544645031E-2</v>
      </c>
      <c r="BI708" s="10">
        <v>-15</v>
      </c>
    </row>
    <row r="709" spans="1:61" x14ac:dyDescent="0.25">
      <c r="A709" s="10">
        <v>185</v>
      </c>
      <c r="B709" s="10">
        <v>16</v>
      </c>
      <c r="C709" s="10" t="s">
        <v>113</v>
      </c>
      <c r="D709" s="10">
        <v>493687.085563</v>
      </c>
      <c r="E709" s="10">
        <v>5180801.1080700001</v>
      </c>
      <c r="F709" s="10" t="s">
        <v>78</v>
      </c>
      <c r="G709" s="10" t="s">
        <v>192</v>
      </c>
      <c r="H709" s="10">
        <v>6</v>
      </c>
      <c r="I709" s="10" t="s">
        <v>121</v>
      </c>
      <c r="J709" s="10">
        <v>20</v>
      </c>
      <c r="K709" s="10">
        <v>30</v>
      </c>
      <c r="L709" s="10">
        <v>10</v>
      </c>
      <c r="M709" s="10">
        <v>-25</v>
      </c>
      <c r="N709" s="10">
        <v>3</v>
      </c>
      <c r="O709" s="10">
        <v>5.74</v>
      </c>
      <c r="P709" s="11">
        <v>1.3389146922023278</v>
      </c>
      <c r="Q709" s="11">
        <v>1.3389146922023278</v>
      </c>
      <c r="R709" s="12">
        <v>16</v>
      </c>
      <c r="S709" s="12" t="s">
        <v>113</v>
      </c>
      <c r="T709" s="10" t="s">
        <v>82</v>
      </c>
      <c r="U709" s="13">
        <v>10</v>
      </c>
      <c r="V709" s="16">
        <v>1.1599999999999999</v>
      </c>
      <c r="W709" s="16"/>
      <c r="X709" s="15" t="s">
        <v>192</v>
      </c>
      <c r="Y709" s="12">
        <v>4</v>
      </c>
      <c r="Z709" s="16">
        <v>16</v>
      </c>
      <c r="AA709" s="16" t="s">
        <v>113</v>
      </c>
      <c r="AB709" s="16" t="s">
        <v>192</v>
      </c>
      <c r="AC709" s="16" t="s">
        <v>121</v>
      </c>
      <c r="AD709" s="16" t="s">
        <v>82</v>
      </c>
      <c r="AE709" s="16">
        <v>1.3389146922023278</v>
      </c>
      <c r="AF709" s="16">
        <v>1.1599999999999999</v>
      </c>
      <c r="AG709" s="16">
        <v>1.2389489</v>
      </c>
      <c r="AH709" s="16">
        <v>40.167440766069838</v>
      </c>
      <c r="AI709" s="16">
        <v>25.488022475198065</v>
      </c>
      <c r="AJ709" s="16">
        <v>1.8164672203130965</v>
      </c>
      <c r="AK709" s="16">
        <f t="shared" si="64"/>
        <v>14.031644606724479</v>
      </c>
      <c r="AL709" s="10" t="s">
        <v>82</v>
      </c>
      <c r="AM709" s="10">
        <v>2</v>
      </c>
      <c r="AN709" s="10" t="s">
        <v>68</v>
      </c>
      <c r="AO709" s="10" t="s">
        <v>70</v>
      </c>
      <c r="AP709" s="10">
        <v>10</v>
      </c>
      <c r="AQ709" s="10">
        <v>-25</v>
      </c>
      <c r="AR709" s="17" t="s">
        <v>71</v>
      </c>
      <c r="AS709" s="10">
        <v>5.99</v>
      </c>
      <c r="AT709" s="18">
        <v>1.3389146922023278</v>
      </c>
      <c r="AU709" s="18">
        <v>25.430006748998817</v>
      </c>
      <c r="AV709" s="18">
        <v>2.1217781127330291</v>
      </c>
      <c r="AW709" s="18">
        <f t="shared" si="65"/>
        <v>11.985233798195244</v>
      </c>
      <c r="AX709" s="19" t="s">
        <v>82</v>
      </c>
      <c r="AY709" s="19">
        <v>20</v>
      </c>
      <c r="AZ709" s="19">
        <v>30</v>
      </c>
      <c r="BA709" s="19">
        <v>10</v>
      </c>
      <c r="BB709" s="19">
        <v>-25</v>
      </c>
      <c r="BC709" s="19">
        <v>3</v>
      </c>
      <c r="BD709" s="18">
        <v>1.3419023589815977</v>
      </c>
      <c r="BE709" s="16">
        <f t="shared" si="66"/>
        <v>1.3404085255919629</v>
      </c>
      <c r="BF709" s="16">
        <v>1.3389146922023278</v>
      </c>
      <c r="BG709" s="16">
        <v>1.3419023589815977</v>
      </c>
      <c r="BH709" s="20">
        <f t="shared" si="67"/>
        <v>2.9876667792698708E-3</v>
      </c>
      <c r="BI709" s="10">
        <v>-25</v>
      </c>
    </row>
    <row r="710" spans="1:61" x14ac:dyDescent="0.25">
      <c r="A710" s="10">
        <v>185</v>
      </c>
      <c r="B710" s="10">
        <v>16</v>
      </c>
      <c r="C710" s="10" t="s">
        <v>113</v>
      </c>
      <c r="D710" s="10">
        <v>493687.085563</v>
      </c>
      <c r="E710" s="10">
        <v>5180801.1080700001</v>
      </c>
      <c r="F710" s="10" t="s">
        <v>82</v>
      </c>
      <c r="G710" s="10" t="s">
        <v>192</v>
      </c>
      <c r="H710" s="10">
        <v>6</v>
      </c>
      <c r="I710" s="10" t="s">
        <v>121</v>
      </c>
      <c r="J710" s="10">
        <v>18</v>
      </c>
      <c r="K710" s="10">
        <v>36</v>
      </c>
      <c r="L710" s="10">
        <v>18</v>
      </c>
      <c r="M710" s="10">
        <v>-27</v>
      </c>
      <c r="N710" s="10">
        <v>4</v>
      </c>
      <c r="O710" s="10">
        <v>5.56</v>
      </c>
      <c r="P710" s="11">
        <v>1.3817642022768117</v>
      </c>
      <c r="Q710" s="22">
        <v>1.4332754800388288</v>
      </c>
      <c r="R710" s="13">
        <v>16</v>
      </c>
      <c r="S710" s="13" t="s">
        <v>113</v>
      </c>
      <c r="T710" s="10" t="s">
        <v>82</v>
      </c>
      <c r="U710" s="12">
        <v>6</v>
      </c>
      <c r="V710" s="16">
        <v>1.2</v>
      </c>
      <c r="W710" s="16"/>
      <c r="X710" s="15" t="s">
        <v>192</v>
      </c>
      <c r="Y710" s="12">
        <v>5</v>
      </c>
      <c r="Z710" s="16">
        <v>16</v>
      </c>
      <c r="AA710" s="16" t="s">
        <v>113</v>
      </c>
      <c r="AB710" s="16" t="s">
        <v>192</v>
      </c>
      <c r="AC710" s="16" t="s">
        <v>121</v>
      </c>
      <c r="AD710" s="16" t="s">
        <v>82</v>
      </c>
      <c r="AE710" s="16">
        <v>1.3817642022768117</v>
      </c>
      <c r="AF710" s="16">
        <v>1.2</v>
      </c>
      <c r="AG710" s="16">
        <v>1.2389489</v>
      </c>
      <c r="AH710" s="16">
        <v>48.458025979730706</v>
      </c>
      <c r="AI710" s="16">
        <v>46.398495072289442</v>
      </c>
      <c r="AJ710" s="16">
        <v>3.3423727857191663</v>
      </c>
      <c r="AK710" s="16">
        <f t="shared" si="64"/>
        <v>13.881903081108904</v>
      </c>
      <c r="AL710" s="10" t="s">
        <v>82</v>
      </c>
      <c r="AM710" s="10">
        <v>2</v>
      </c>
      <c r="AN710" s="10">
        <v>30</v>
      </c>
      <c r="AO710" s="10">
        <v>36</v>
      </c>
      <c r="AP710" s="10">
        <v>6</v>
      </c>
      <c r="AQ710" s="10">
        <v>-33</v>
      </c>
      <c r="AR710" s="17">
        <v>4</v>
      </c>
      <c r="AS710" s="10">
        <v>5.22</v>
      </c>
      <c r="AT710" s="16">
        <v>1.3817642022768117</v>
      </c>
      <c r="AU710" s="16">
        <v>15.573864323861947</v>
      </c>
      <c r="AV710" s="16">
        <v>1.1400383727305063</v>
      </c>
      <c r="AW710" s="16">
        <f t="shared" si="65"/>
        <v>13.660824667296925</v>
      </c>
      <c r="AX710" s="10" t="s">
        <v>82</v>
      </c>
      <c r="AY710" s="10">
        <v>30</v>
      </c>
      <c r="AZ710" s="10">
        <v>40</v>
      </c>
      <c r="BA710" s="10">
        <v>10</v>
      </c>
      <c r="BB710" s="10">
        <v>-35</v>
      </c>
      <c r="BC710" s="10">
        <v>4</v>
      </c>
      <c r="BD710" s="16">
        <v>1.484786757800846</v>
      </c>
      <c r="BE710" s="18">
        <f t="shared" si="66"/>
        <v>1.4332754800388288</v>
      </c>
      <c r="BF710" s="16">
        <v>1.4332754800388288</v>
      </c>
      <c r="BG710" s="16">
        <v>1.4332754800388288</v>
      </c>
      <c r="BH710" s="20">
        <f t="shared" si="67"/>
        <v>0.10302255552403428</v>
      </c>
      <c r="BI710" s="10">
        <v>-35</v>
      </c>
    </row>
    <row r="711" spans="1:61" x14ac:dyDescent="0.25">
      <c r="A711" s="10">
        <v>185</v>
      </c>
      <c r="B711" s="10">
        <v>16</v>
      </c>
      <c r="C711" s="10" t="s">
        <v>113</v>
      </c>
      <c r="D711" s="10">
        <v>493687.085563</v>
      </c>
      <c r="E711" s="10">
        <v>5180801.1080700001</v>
      </c>
      <c r="F711" s="10" t="s">
        <v>92</v>
      </c>
      <c r="G711" s="10" t="s">
        <v>192</v>
      </c>
      <c r="H711" s="10">
        <v>6</v>
      </c>
      <c r="I711" s="10" t="s">
        <v>121</v>
      </c>
      <c r="J711" s="10">
        <v>36</v>
      </c>
      <c r="K711" s="10">
        <v>62</v>
      </c>
      <c r="L711" s="10">
        <v>26</v>
      </c>
      <c r="M711" s="10">
        <v>-49</v>
      </c>
      <c r="N711" s="10">
        <v>5</v>
      </c>
      <c r="O711" s="10">
        <v>5.85</v>
      </c>
      <c r="P711" s="11">
        <v>1.3654487608235764</v>
      </c>
      <c r="Q711" s="22">
        <v>1.3483330888425362</v>
      </c>
      <c r="R711" s="12">
        <v>16</v>
      </c>
      <c r="S711" s="12" t="s">
        <v>113</v>
      </c>
      <c r="T711" s="10" t="s">
        <v>92</v>
      </c>
      <c r="U711" s="12">
        <v>26</v>
      </c>
      <c r="V711" s="16">
        <v>1.33</v>
      </c>
      <c r="W711" s="16"/>
      <c r="X711" s="15" t="s">
        <v>192</v>
      </c>
      <c r="Y711" s="12">
        <v>6</v>
      </c>
      <c r="Z711" s="16">
        <v>16</v>
      </c>
      <c r="AA711" s="16" t="s">
        <v>113</v>
      </c>
      <c r="AB711" s="16" t="s">
        <v>192</v>
      </c>
      <c r="AC711" s="16" t="s">
        <v>121</v>
      </c>
      <c r="AD711" s="16" t="s">
        <v>92</v>
      </c>
      <c r="AE711" s="16">
        <v>1.3654487608235764</v>
      </c>
      <c r="AF711" s="16">
        <v>1.33</v>
      </c>
      <c r="AG711" s="16">
        <v>1.4273684</v>
      </c>
      <c r="AH711" s="16">
        <v>83.959693761143683</v>
      </c>
      <c r="AI711" s="16">
        <v>65.659528033778273</v>
      </c>
      <c r="AJ711" s="16">
        <v>5.1402523747065674</v>
      </c>
      <c r="AK711" s="16">
        <f t="shared" si="64"/>
        <v>12.77360005840695</v>
      </c>
      <c r="AL711" s="10" t="s">
        <v>92</v>
      </c>
      <c r="AM711" s="10">
        <v>7</v>
      </c>
      <c r="AN711" s="10">
        <v>36</v>
      </c>
      <c r="AO711" s="10">
        <v>62</v>
      </c>
      <c r="AP711" s="10">
        <v>26</v>
      </c>
      <c r="AQ711" s="10">
        <v>-49</v>
      </c>
      <c r="AR711" s="17">
        <v>5</v>
      </c>
      <c r="AS711" s="10">
        <v>5.53</v>
      </c>
      <c r="AT711" s="16">
        <v>1.3654487608235764</v>
      </c>
      <c r="AU711" s="16">
        <v>65.092307877220705</v>
      </c>
      <c r="AV711" s="16">
        <v>4.7749743166000478</v>
      </c>
      <c r="AW711" s="16">
        <f t="shared" si="65"/>
        <v>13.631970260223044</v>
      </c>
      <c r="AX711" s="10" t="s">
        <v>92</v>
      </c>
      <c r="AY711" s="10">
        <v>40</v>
      </c>
      <c r="AZ711" s="10">
        <v>75</v>
      </c>
      <c r="BA711" s="10">
        <v>35</v>
      </c>
      <c r="BB711" s="10">
        <v>-57.5</v>
      </c>
      <c r="BC711" s="10">
        <v>5</v>
      </c>
      <c r="BD711" s="16">
        <v>1.3312174168614961</v>
      </c>
      <c r="BE711" s="18">
        <f t="shared" si="66"/>
        <v>1.3483330888425362</v>
      </c>
      <c r="BF711" s="16">
        <v>1.3483330888425362</v>
      </c>
      <c r="BG711" s="16">
        <v>1.3483330888425362</v>
      </c>
      <c r="BH711" s="20">
        <f t="shared" si="67"/>
        <v>-3.4231343962080274E-2</v>
      </c>
      <c r="BI711" s="10">
        <v>-57.5</v>
      </c>
    </row>
    <row r="712" spans="1:61" x14ac:dyDescent="0.25">
      <c r="A712" s="10">
        <v>185</v>
      </c>
      <c r="B712" s="10">
        <v>16</v>
      </c>
      <c r="C712" s="10" t="s">
        <v>113</v>
      </c>
      <c r="D712" s="10">
        <v>493687.085563</v>
      </c>
      <c r="E712" s="10">
        <v>5180801.1080700001</v>
      </c>
      <c r="F712" s="10" t="s">
        <v>89</v>
      </c>
      <c r="G712" s="10" t="s">
        <v>192</v>
      </c>
      <c r="H712" s="10">
        <v>6</v>
      </c>
      <c r="I712" s="10" t="s">
        <v>121</v>
      </c>
      <c r="J712" s="10">
        <v>62</v>
      </c>
      <c r="K712" s="10">
        <v>127</v>
      </c>
      <c r="L712" s="10">
        <v>65</v>
      </c>
      <c r="M712" s="10">
        <v>-94.5</v>
      </c>
      <c r="N712" s="10">
        <v>6</v>
      </c>
      <c r="O712" s="10">
        <v>6.73</v>
      </c>
      <c r="P712" s="11">
        <v>1.4433964693859316</v>
      </c>
      <c r="Q712" s="22">
        <v>1.4411047896422371</v>
      </c>
      <c r="R712" s="12">
        <v>16</v>
      </c>
      <c r="S712" s="12" t="s">
        <v>113</v>
      </c>
      <c r="T712" s="10" t="s">
        <v>89</v>
      </c>
      <c r="U712" s="12">
        <v>65</v>
      </c>
      <c r="V712" s="16">
        <v>1.53</v>
      </c>
      <c r="W712" s="16"/>
      <c r="X712" s="15" t="s">
        <v>192</v>
      </c>
      <c r="Y712" s="12">
        <v>7</v>
      </c>
      <c r="Z712" s="16">
        <v>16</v>
      </c>
      <c r="AA712" s="16" t="s">
        <v>113</v>
      </c>
      <c r="AB712" s="16" t="s">
        <v>192</v>
      </c>
      <c r="AC712" s="16" t="s">
        <v>121</v>
      </c>
      <c r="AD712" s="16" t="s">
        <v>89</v>
      </c>
      <c r="AE712" s="16">
        <v>1.4433964693859316</v>
      </c>
      <c r="AF712" s="16">
        <v>1.53</v>
      </c>
      <c r="AG712" s="16">
        <v>1.5616000000000001</v>
      </c>
      <c r="AH712" s="16">
        <v>177.78046427122922</v>
      </c>
      <c r="AI712" s="16">
        <v>70.913039766342521</v>
      </c>
      <c r="AJ712" s="16">
        <v>7.6189292043035941</v>
      </c>
      <c r="AK712" s="16">
        <f t="shared" si="64"/>
        <v>9.3074811256005496</v>
      </c>
      <c r="AL712" s="10" t="s">
        <v>89</v>
      </c>
      <c r="AM712" s="10">
        <v>6</v>
      </c>
      <c r="AN712" s="10">
        <v>62</v>
      </c>
      <c r="AO712" s="10">
        <v>127</v>
      </c>
      <c r="AP712" s="10">
        <v>65</v>
      </c>
      <c r="AQ712" s="10">
        <v>-94.5</v>
      </c>
      <c r="AR712" s="17">
        <v>6</v>
      </c>
      <c r="AS712" s="10">
        <v>6.23</v>
      </c>
      <c r="AT712" s="16">
        <v>1.4433964693859316</v>
      </c>
      <c r="AU712" s="16">
        <v>60.227305421244324</v>
      </c>
      <c r="AV712" s="16">
        <v>3.6862180733412617</v>
      </c>
      <c r="AW712" s="16">
        <f t="shared" si="65"/>
        <v>16.338508526342579</v>
      </c>
      <c r="AX712" s="10" t="s">
        <v>89</v>
      </c>
      <c r="AY712" s="10">
        <v>75</v>
      </c>
      <c r="AZ712" s="10">
        <v>112</v>
      </c>
      <c r="BA712" s="10">
        <v>37</v>
      </c>
      <c r="BB712" s="10">
        <v>-93.5</v>
      </c>
      <c r="BC712" s="10">
        <v>6</v>
      </c>
      <c r="BD712" s="16">
        <v>1.4388131098985426</v>
      </c>
      <c r="BE712" s="18">
        <f t="shared" si="66"/>
        <v>1.4411047896422371</v>
      </c>
      <c r="BF712" s="16">
        <v>1.4411047896422371</v>
      </c>
      <c r="BG712" s="16">
        <v>1.4411047896422371</v>
      </c>
      <c r="BH712" s="20">
        <f t="shared" si="67"/>
        <v>-4.5833594873889716E-3</v>
      </c>
      <c r="BI712" s="10">
        <v>-93.5</v>
      </c>
    </row>
    <row r="713" spans="1:61" x14ac:dyDescent="0.25">
      <c r="A713" s="10">
        <v>185</v>
      </c>
      <c r="B713" s="10">
        <v>16</v>
      </c>
      <c r="C713" s="10" t="s">
        <v>113</v>
      </c>
      <c r="D713" s="10">
        <v>493687.085563</v>
      </c>
      <c r="E713" s="10">
        <v>5180801.1080700001</v>
      </c>
      <c r="F713" s="10" t="s">
        <v>90</v>
      </c>
      <c r="G713" s="10" t="s">
        <v>192</v>
      </c>
      <c r="H713" s="10">
        <v>6</v>
      </c>
      <c r="I713" s="10" t="s">
        <v>121</v>
      </c>
      <c r="J713" s="10">
        <v>127</v>
      </c>
      <c r="K713" s="10">
        <v>153</v>
      </c>
      <c r="L713" s="10">
        <v>26</v>
      </c>
      <c r="M713" s="10">
        <v>-140</v>
      </c>
      <c r="N713" s="10">
        <v>7</v>
      </c>
      <c r="O713" s="10">
        <v>7.34</v>
      </c>
      <c r="P713" s="11">
        <v>1.6089814063256624</v>
      </c>
      <c r="Q713" s="22">
        <v>1.599813273897615</v>
      </c>
      <c r="R713" s="12">
        <v>16</v>
      </c>
      <c r="S713" s="12" t="s">
        <v>113</v>
      </c>
      <c r="T713" s="10" t="s">
        <v>90</v>
      </c>
      <c r="U713" s="12">
        <v>26</v>
      </c>
      <c r="V713" s="16">
        <v>1.65</v>
      </c>
      <c r="W713" s="16"/>
      <c r="X713" s="15" t="s">
        <v>192</v>
      </c>
      <c r="Y713" s="12">
        <v>8</v>
      </c>
      <c r="Z713" s="16">
        <v>16</v>
      </c>
      <c r="AA713" s="16" t="s">
        <v>113</v>
      </c>
      <c r="AB713" s="16" t="s">
        <v>192</v>
      </c>
      <c r="AC713" s="16" t="s">
        <v>121</v>
      </c>
      <c r="AD713" s="16" t="s">
        <v>90</v>
      </c>
      <c r="AE713" s="16">
        <v>1.6089814063256624</v>
      </c>
      <c r="AF713" s="16">
        <v>1.65</v>
      </c>
      <c r="AG713" s="16">
        <v>1.6345375</v>
      </c>
      <c r="AH713" s="16">
        <v>219.61398083569645</v>
      </c>
      <c r="AI713" s="16">
        <v>18.949114933851252</v>
      </c>
      <c r="AJ713" s="16">
        <v>1.7422126066689632</v>
      </c>
      <c r="AK713" s="16">
        <f t="shared" si="64"/>
        <v>10.876465284039678</v>
      </c>
      <c r="AL713" s="10" t="s">
        <v>90</v>
      </c>
      <c r="AM713" s="10">
        <v>6</v>
      </c>
      <c r="AN713" s="10">
        <v>127</v>
      </c>
      <c r="AO713" s="10">
        <v>153</v>
      </c>
      <c r="AP713" s="10">
        <v>26</v>
      </c>
      <c r="AQ713" s="10">
        <v>-140</v>
      </c>
      <c r="AR713" s="17">
        <v>7</v>
      </c>
      <c r="AS713" s="10">
        <v>6.56</v>
      </c>
      <c r="AT713" s="16">
        <v>1.6089814063256624</v>
      </c>
      <c r="AU713" s="16">
        <v>17.647050627554854</v>
      </c>
      <c r="AV713" s="16">
        <v>1.1575334033388081</v>
      </c>
      <c r="AW713" s="16">
        <f t="shared" si="65"/>
        <v>15.245392121431154</v>
      </c>
      <c r="AX713" s="10" t="s">
        <v>90</v>
      </c>
      <c r="AY713" s="10">
        <v>112</v>
      </c>
      <c r="AZ713" s="10">
        <v>153</v>
      </c>
      <c r="BA713" s="10">
        <v>41</v>
      </c>
      <c r="BB713" s="10">
        <v>-132.5</v>
      </c>
      <c r="BC713" s="10">
        <v>7</v>
      </c>
      <c r="BD713" s="16">
        <v>1.5906451414695673</v>
      </c>
      <c r="BE713" s="18">
        <f t="shared" si="66"/>
        <v>1.599813273897615</v>
      </c>
      <c r="BF713" s="16">
        <v>1.599813273897615</v>
      </c>
      <c r="BG713" s="16">
        <v>1.599813273897615</v>
      </c>
      <c r="BH713" s="20">
        <f t="shared" si="67"/>
        <v>-1.8336264856095186E-2</v>
      </c>
      <c r="BI713" s="10">
        <v>-132.5</v>
      </c>
    </row>
    <row r="714" spans="1:61" x14ac:dyDescent="0.25">
      <c r="A714" s="10">
        <v>187</v>
      </c>
      <c r="B714" s="10">
        <v>18</v>
      </c>
      <c r="C714" s="10" t="s">
        <v>113</v>
      </c>
      <c r="D714" s="10">
        <v>493750.88386399799</v>
      </c>
      <c r="E714" s="10">
        <v>5180783.1506200004</v>
      </c>
      <c r="F714" s="10" t="s">
        <v>60</v>
      </c>
      <c r="G714" s="10" t="s">
        <v>192</v>
      </c>
      <c r="H714" s="10">
        <v>6</v>
      </c>
      <c r="I714" s="10" t="s">
        <v>86</v>
      </c>
      <c r="J714" s="10">
        <v>0</v>
      </c>
      <c r="K714" s="10">
        <v>10</v>
      </c>
      <c r="L714" s="10">
        <v>10</v>
      </c>
      <c r="M714" s="10">
        <v>-5</v>
      </c>
      <c r="N714" s="10">
        <v>1</v>
      </c>
      <c r="O714" s="10">
        <v>5.16</v>
      </c>
      <c r="P714" s="11">
        <v>1.5105540392149575</v>
      </c>
      <c r="Q714" s="11">
        <v>1.5105540392149575</v>
      </c>
      <c r="R714" s="12">
        <v>18</v>
      </c>
      <c r="S714" s="12" t="s">
        <v>113</v>
      </c>
      <c r="T714" s="10" t="s">
        <v>67</v>
      </c>
      <c r="U714" s="21">
        <v>10</v>
      </c>
      <c r="V714" s="16">
        <v>1.1599999999999999</v>
      </c>
      <c r="W714" s="16"/>
      <c r="X714" s="15" t="s">
        <v>192</v>
      </c>
      <c r="Y714" s="12">
        <v>2</v>
      </c>
      <c r="Z714" s="16">
        <v>18</v>
      </c>
      <c r="AA714" s="16" t="s">
        <v>113</v>
      </c>
      <c r="AB714" s="16" t="s">
        <v>192</v>
      </c>
      <c r="AC714" s="16" t="s">
        <v>86</v>
      </c>
      <c r="AD714" s="16" t="s">
        <v>67</v>
      </c>
      <c r="AE714" s="16">
        <v>1.5105540392149575</v>
      </c>
      <c r="AF714" s="16">
        <v>1.1599999999999999</v>
      </c>
      <c r="AG714" s="16">
        <v>1.1599999999999999</v>
      </c>
      <c r="AH714" s="16">
        <v>15.105540392149575</v>
      </c>
      <c r="AI714" s="16">
        <v>25.321417359360332</v>
      </c>
      <c r="AJ714" s="16">
        <v>1.8819992774579157</v>
      </c>
      <c r="AK714" s="16">
        <f t="shared" si="64"/>
        <v>13.454530861224816</v>
      </c>
      <c r="AL714" s="10" t="s">
        <v>67</v>
      </c>
      <c r="AM714" s="10">
        <v>1</v>
      </c>
      <c r="AN714" s="10" t="s">
        <v>63</v>
      </c>
      <c r="AO714" s="10" t="s">
        <v>64</v>
      </c>
      <c r="AP714" s="10">
        <v>10</v>
      </c>
      <c r="AQ714" s="10">
        <v>-5</v>
      </c>
      <c r="AR714" s="17" t="s">
        <v>65</v>
      </c>
      <c r="AS714" s="10">
        <v>5.22</v>
      </c>
      <c r="AT714" s="18">
        <v>1.002102596663228</v>
      </c>
      <c r="AU714" s="18">
        <v>38.17207715534051</v>
      </c>
      <c r="AV714" s="18">
        <v>2.2742254771861563</v>
      </c>
      <c r="AW714" s="18">
        <f t="shared" si="65"/>
        <v>16.784649340297555</v>
      </c>
      <c r="AX714" s="19" t="s">
        <v>60</v>
      </c>
      <c r="AY714" s="19">
        <v>0</v>
      </c>
      <c r="AZ714" s="19">
        <v>10</v>
      </c>
      <c r="BA714" s="19">
        <v>10</v>
      </c>
      <c r="BB714" s="19">
        <v>-5</v>
      </c>
      <c r="BC714" s="19">
        <v>1</v>
      </c>
      <c r="BD714" s="18">
        <v>1.2213949221024401</v>
      </c>
      <c r="BE714" s="16">
        <f t="shared" si="66"/>
        <v>1.1117487593828339</v>
      </c>
      <c r="BF714" s="16">
        <v>1.002102596663228</v>
      </c>
      <c r="BG714" s="16">
        <v>1.2213949221024401</v>
      </c>
      <c r="BH714" s="20">
        <f t="shared" si="67"/>
        <v>0.21929232543921207</v>
      </c>
      <c r="BI714" s="10">
        <v>-5</v>
      </c>
    </row>
    <row r="715" spans="1:61" x14ac:dyDescent="0.25">
      <c r="A715" s="10">
        <v>187</v>
      </c>
      <c r="B715" s="10">
        <v>18</v>
      </c>
      <c r="C715" s="10" t="s">
        <v>113</v>
      </c>
      <c r="D715" s="10">
        <v>493750.88386399799</v>
      </c>
      <c r="E715" s="10">
        <v>5180783.1506200004</v>
      </c>
      <c r="F715" s="10" t="s">
        <v>66</v>
      </c>
      <c r="G715" s="10" t="s">
        <v>192</v>
      </c>
      <c r="H715" s="10">
        <v>6</v>
      </c>
      <c r="I715" s="10" t="s">
        <v>86</v>
      </c>
      <c r="J715" s="10">
        <v>10</v>
      </c>
      <c r="K715" s="10">
        <v>20</v>
      </c>
      <c r="L715" s="10">
        <v>10</v>
      </c>
      <c r="M715" s="10">
        <v>-15</v>
      </c>
      <c r="N715" s="10">
        <v>2</v>
      </c>
      <c r="O715" s="10">
        <v>5.4</v>
      </c>
      <c r="P715" s="11">
        <v>1.5105540392149575</v>
      </c>
      <c r="Q715" s="11">
        <v>1.5105540392149575</v>
      </c>
      <c r="R715" s="12">
        <v>18</v>
      </c>
      <c r="S715" s="12" t="s">
        <v>113</v>
      </c>
      <c r="T715" s="10" t="s">
        <v>66</v>
      </c>
      <c r="U715" s="13">
        <v>10</v>
      </c>
      <c r="V715" s="16">
        <v>1.1599999999999999</v>
      </c>
      <c r="W715" s="16"/>
      <c r="X715" s="15" t="s">
        <v>192</v>
      </c>
      <c r="Y715" s="12">
        <v>3</v>
      </c>
      <c r="Z715" s="16">
        <v>18</v>
      </c>
      <c r="AA715" s="16" t="s">
        <v>113</v>
      </c>
      <c r="AB715" s="16" t="s">
        <v>192</v>
      </c>
      <c r="AC715" s="16" t="s">
        <v>86</v>
      </c>
      <c r="AD715" s="16" t="s">
        <v>66</v>
      </c>
      <c r="AE715" s="16">
        <v>1.5105540392149575</v>
      </c>
      <c r="AF715" s="16">
        <v>1.1599999999999999</v>
      </c>
      <c r="AG715" s="16">
        <v>1.1599999999999999</v>
      </c>
      <c r="AH715" s="16">
        <v>30.211080784299149</v>
      </c>
      <c r="AI715" s="16">
        <v>24.865447449685686</v>
      </c>
      <c r="AJ715" s="16">
        <v>1.887170793037428</v>
      </c>
      <c r="AK715" s="16">
        <f t="shared" si="64"/>
        <v>13.176045083690807</v>
      </c>
      <c r="AL715" s="10" t="s">
        <v>66</v>
      </c>
      <c r="AM715" s="10">
        <v>1</v>
      </c>
      <c r="AN715" s="10" t="s">
        <v>64</v>
      </c>
      <c r="AO715" s="10" t="s">
        <v>68</v>
      </c>
      <c r="AP715" s="10">
        <v>10</v>
      </c>
      <c r="AQ715" s="10">
        <v>-15</v>
      </c>
      <c r="AR715" s="17" t="s">
        <v>69</v>
      </c>
      <c r="AS715" s="10">
        <v>5.53</v>
      </c>
      <c r="AT715" s="18">
        <v>1.5105540392149575</v>
      </c>
      <c r="AU715" s="18">
        <v>24.856166715282125</v>
      </c>
      <c r="AV715" s="18">
        <v>1.9827532318735532</v>
      </c>
      <c r="AW715" s="18">
        <f t="shared" si="65"/>
        <v>12.536187719030931</v>
      </c>
      <c r="AX715" s="19" t="s">
        <v>66</v>
      </c>
      <c r="AY715" s="19">
        <v>10</v>
      </c>
      <c r="AZ715" s="19">
        <v>20</v>
      </c>
      <c r="BA715" s="19">
        <v>10</v>
      </c>
      <c r="BB715" s="19">
        <v>-15</v>
      </c>
      <c r="BC715" s="19">
        <v>2</v>
      </c>
      <c r="BD715" s="18">
        <v>1.5003440549076343</v>
      </c>
      <c r="BE715" s="16">
        <f t="shared" si="66"/>
        <v>1.5054490470612958</v>
      </c>
      <c r="BF715" s="16">
        <v>1.5105540392149575</v>
      </c>
      <c r="BG715" s="16">
        <v>1.5003440549076343</v>
      </c>
      <c r="BH715" s="20">
        <f t="shared" si="67"/>
        <v>-1.0209984307323117E-2</v>
      </c>
      <c r="BI715" s="10">
        <v>-15</v>
      </c>
    </row>
    <row r="716" spans="1:61" x14ac:dyDescent="0.25">
      <c r="A716" s="10">
        <v>187</v>
      </c>
      <c r="B716" s="10">
        <v>18</v>
      </c>
      <c r="C716" s="10" t="s">
        <v>113</v>
      </c>
      <c r="D716" s="10">
        <v>493750.88386399799</v>
      </c>
      <c r="E716" s="10">
        <v>5180783.1506200004</v>
      </c>
      <c r="F716" s="10" t="s">
        <v>66</v>
      </c>
      <c r="G716" s="10" t="s">
        <v>192</v>
      </c>
      <c r="H716" s="10">
        <v>6</v>
      </c>
      <c r="I716" s="10" t="s">
        <v>86</v>
      </c>
      <c r="J716" s="10">
        <v>20</v>
      </c>
      <c r="K716" s="10">
        <v>30</v>
      </c>
      <c r="L716" s="10">
        <v>10</v>
      </c>
      <c r="M716" s="10">
        <v>-25</v>
      </c>
      <c r="N716" s="10">
        <v>3</v>
      </c>
      <c r="O716" s="10">
        <v>6.01</v>
      </c>
      <c r="P716" s="11">
        <v>1.5873250845634015</v>
      </c>
      <c r="Q716" s="11">
        <v>1.5873250845634015</v>
      </c>
      <c r="R716" s="12">
        <v>18</v>
      </c>
      <c r="S716" s="12" t="s">
        <v>113</v>
      </c>
      <c r="T716" s="10" t="s">
        <v>196</v>
      </c>
      <c r="U716" s="13">
        <v>10</v>
      </c>
      <c r="V716" s="16">
        <v>1.1599999999999999</v>
      </c>
      <c r="W716" s="16"/>
      <c r="X716" s="15" t="s">
        <v>192</v>
      </c>
      <c r="Y716" s="12">
        <v>4</v>
      </c>
      <c r="Z716" s="16">
        <v>18</v>
      </c>
      <c r="AA716" s="16" t="s">
        <v>113</v>
      </c>
      <c r="AB716" s="16" t="s">
        <v>192</v>
      </c>
      <c r="AC716" s="16" t="s">
        <v>86</v>
      </c>
      <c r="AD716" s="16" t="s">
        <v>196</v>
      </c>
      <c r="AE716" s="16">
        <v>1.5873250845634015</v>
      </c>
      <c r="AF716" s="16">
        <v>1.1599999999999999</v>
      </c>
      <c r="AG716" s="16">
        <v>1.1599999999999999</v>
      </c>
      <c r="AH716" s="16">
        <v>46.08433162993316</v>
      </c>
      <c r="AI716" s="16">
        <v>12.094702765447241</v>
      </c>
      <c r="AJ716" s="16">
        <v>1.1690305643065737</v>
      </c>
      <c r="AK716" s="16">
        <f t="shared" si="64"/>
        <v>10.345925191974239</v>
      </c>
      <c r="AL716" s="10" t="s">
        <v>196</v>
      </c>
      <c r="AM716" s="10">
        <v>1</v>
      </c>
      <c r="AN716" s="10" t="s">
        <v>68</v>
      </c>
      <c r="AO716" s="10" t="s">
        <v>70</v>
      </c>
      <c r="AP716" s="10">
        <v>10</v>
      </c>
      <c r="AQ716" s="10">
        <v>-25</v>
      </c>
      <c r="AR716" s="17" t="s">
        <v>71</v>
      </c>
      <c r="AS716" s="10">
        <v>6.01</v>
      </c>
      <c r="AT716" s="18">
        <v>1.5873250845634015</v>
      </c>
      <c r="AU716" s="18">
        <v>12.462882901449548</v>
      </c>
      <c r="AV716" s="18">
        <v>1.2082718543696611</v>
      </c>
      <c r="AW716" s="18">
        <f t="shared" si="65"/>
        <v>10.314634787178141</v>
      </c>
      <c r="AX716" s="19" t="s">
        <v>196</v>
      </c>
      <c r="AY716" s="19">
        <v>20</v>
      </c>
      <c r="AZ716" s="19">
        <v>30</v>
      </c>
      <c r="BA716" s="19">
        <v>10</v>
      </c>
      <c r="BB716" s="19">
        <v>-25</v>
      </c>
      <c r="BC716" s="19">
        <v>3</v>
      </c>
      <c r="BD716" s="18">
        <v>1.5268980362404501</v>
      </c>
      <c r="BE716" s="16">
        <f t="shared" si="66"/>
        <v>1.5571115604019257</v>
      </c>
      <c r="BF716" s="16">
        <v>1.5873250845634015</v>
      </c>
      <c r="BG716" s="16">
        <v>1.5268980362404501</v>
      </c>
      <c r="BH716" s="20">
        <f t="shared" si="67"/>
        <v>-6.0427048322951427E-2</v>
      </c>
      <c r="BI716" s="10">
        <v>-25</v>
      </c>
    </row>
    <row r="717" spans="1:61" x14ac:dyDescent="0.25">
      <c r="A717" s="10">
        <v>187</v>
      </c>
      <c r="B717" s="10">
        <v>18</v>
      </c>
      <c r="C717" s="10" t="s">
        <v>113</v>
      </c>
      <c r="D717" s="10">
        <v>493750.88386399799</v>
      </c>
      <c r="E717" s="10">
        <v>5180783.1506200004</v>
      </c>
      <c r="F717" s="10" t="s">
        <v>93</v>
      </c>
      <c r="G717" s="10" t="s">
        <v>192</v>
      </c>
      <c r="H717" s="10">
        <v>6</v>
      </c>
      <c r="I717" s="10" t="s">
        <v>86</v>
      </c>
      <c r="J717" s="10">
        <v>22</v>
      </c>
      <c r="K717" s="10">
        <v>31</v>
      </c>
      <c r="L717" s="10">
        <v>9</v>
      </c>
      <c r="M717" s="10">
        <v>-26.5</v>
      </c>
      <c r="N717" s="10">
        <v>4</v>
      </c>
      <c r="O717" s="10">
        <v>6.22</v>
      </c>
      <c r="P717" s="11">
        <v>1.4478951750143343</v>
      </c>
      <c r="Q717" s="22">
        <v>1.5202995948919211</v>
      </c>
      <c r="R717" s="13">
        <v>18</v>
      </c>
      <c r="S717" s="13" t="s">
        <v>113</v>
      </c>
      <c r="T717" s="10" t="s">
        <v>93</v>
      </c>
      <c r="U717" s="12">
        <v>1</v>
      </c>
      <c r="V717" s="16">
        <v>1.2</v>
      </c>
      <c r="W717" s="16"/>
      <c r="X717" s="15" t="s">
        <v>192</v>
      </c>
      <c r="Y717" s="12">
        <v>5</v>
      </c>
      <c r="Z717" s="16">
        <v>18</v>
      </c>
      <c r="AA717" s="16" t="s">
        <v>113</v>
      </c>
      <c r="AB717" s="16" t="s">
        <v>192</v>
      </c>
      <c r="AC717" s="16" t="s">
        <v>86</v>
      </c>
      <c r="AD717" s="16" t="s">
        <v>93</v>
      </c>
      <c r="AE717" s="16">
        <v>1.4478951750143343</v>
      </c>
      <c r="AF717" s="16">
        <v>1.2</v>
      </c>
      <c r="AG717" s="16">
        <v>1.4826972</v>
      </c>
      <c r="AH717" s="16">
        <v>62.011178555090837</v>
      </c>
      <c r="AI717" s="16">
        <v>23.444503646619975</v>
      </c>
      <c r="AJ717" s="16">
        <v>1.7171452658627642</v>
      </c>
      <c r="AK717" s="16">
        <f t="shared" si="64"/>
        <v>13.653185966675041</v>
      </c>
      <c r="AL717" s="10" t="s">
        <v>93</v>
      </c>
      <c r="AM717" s="10">
        <v>10</v>
      </c>
      <c r="AN717" s="10">
        <v>30</v>
      </c>
      <c r="AO717" s="10">
        <v>31</v>
      </c>
      <c r="AP717" s="10">
        <v>1</v>
      </c>
      <c r="AQ717" s="10">
        <v>-30.5</v>
      </c>
      <c r="AR717" s="17">
        <v>4</v>
      </c>
      <c r="AS717" s="10">
        <v>5.62</v>
      </c>
      <c r="AT717" s="16">
        <v>1.4478951750143343</v>
      </c>
      <c r="AU717" s="16">
        <v>0.75722021862899647</v>
      </c>
      <c r="AV717" s="16">
        <v>7.1598416404458839E-2</v>
      </c>
      <c r="AW717" s="16">
        <f t="shared" si="65"/>
        <v>10.575935288169866</v>
      </c>
      <c r="AX717" s="10" t="s">
        <v>93</v>
      </c>
      <c r="AY717" s="10">
        <v>30</v>
      </c>
      <c r="AZ717" s="10">
        <v>38</v>
      </c>
      <c r="BA717" s="10">
        <v>8</v>
      </c>
      <c r="BB717" s="10">
        <v>-34</v>
      </c>
      <c r="BC717" s="10">
        <v>4</v>
      </c>
      <c r="BD717" s="16">
        <v>1.5927040147695082</v>
      </c>
      <c r="BE717" s="18">
        <f t="shared" si="66"/>
        <v>1.5202995948919211</v>
      </c>
      <c r="BF717" s="16">
        <v>1.5202995948919211</v>
      </c>
      <c r="BG717" s="16">
        <v>1.5202995948919211</v>
      </c>
      <c r="BH717" s="20">
        <f t="shared" si="67"/>
        <v>0.14480883975517389</v>
      </c>
      <c r="BI717" s="10">
        <v>-34</v>
      </c>
    </row>
    <row r="718" spans="1:61" x14ac:dyDescent="0.25">
      <c r="A718" s="10">
        <v>187</v>
      </c>
      <c r="B718" s="10">
        <v>18</v>
      </c>
      <c r="C718" s="10" t="s">
        <v>113</v>
      </c>
      <c r="D718" s="10">
        <v>493750.88386399799</v>
      </c>
      <c r="E718" s="10">
        <v>5180783.1506200004</v>
      </c>
      <c r="F718" s="10" t="s">
        <v>89</v>
      </c>
      <c r="G718" s="10" t="s">
        <v>192</v>
      </c>
      <c r="H718" s="10">
        <v>6</v>
      </c>
      <c r="I718" s="10" t="s">
        <v>86</v>
      </c>
      <c r="J718" s="10">
        <v>31</v>
      </c>
      <c r="K718" s="10">
        <v>62</v>
      </c>
      <c r="L718" s="10">
        <v>31</v>
      </c>
      <c r="M718" s="10">
        <v>-46.5</v>
      </c>
      <c r="N718" s="10">
        <v>5</v>
      </c>
      <c r="O718" s="10">
        <v>5.89</v>
      </c>
      <c r="P718" s="11">
        <v>1.5975376239570964</v>
      </c>
      <c r="Q718" s="22">
        <v>1.5927586496740154</v>
      </c>
      <c r="R718" s="12">
        <v>18</v>
      </c>
      <c r="S718" s="12" t="s">
        <v>113</v>
      </c>
      <c r="T718" s="10" t="s">
        <v>89</v>
      </c>
      <c r="U718" s="12">
        <v>31</v>
      </c>
      <c r="V718" s="16">
        <v>1.33</v>
      </c>
      <c r="W718" s="16"/>
      <c r="X718" s="15" t="s">
        <v>192</v>
      </c>
      <c r="Y718" s="12">
        <v>6</v>
      </c>
      <c r="Z718" s="16">
        <v>18</v>
      </c>
      <c r="AA718" s="16" t="s">
        <v>113</v>
      </c>
      <c r="AB718" s="16" t="s">
        <v>192</v>
      </c>
      <c r="AC718" s="16" t="s">
        <v>86</v>
      </c>
      <c r="AD718" s="16" t="s">
        <v>89</v>
      </c>
      <c r="AE718" s="16">
        <v>1.5975376239570964</v>
      </c>
      <c r="AF718" s="16">
        <v>1.33</v>
      </c>
      <c r="AG718" s="16">
        <v>1.5616000000000001</v>
      </c>
      <c r="AH718" s="16">
        <v>106.74223202588954</v>
      </c>
      <c r="AI718" s="16">
        <v>23.036046502940103</v>
      </c>
      <c r="AJ718" s="16">
        <v>2.5067641683036372</v>
      </c>
      <c r="AK718" s="16">
        <f t="shared" si="64"/>
        <v>9.1895547232625887</v>
      </c>
      <c r="AL718" s="10" t="s">
        <v>89</v>
      </c>
      <c r="AM718" s="10">
        <v>6</v>
      </c>
      <c r="AN718" s="10">
        <v>31</v>
      </c>
      <c r="AO718" s="10">
        <v>62</v>
      </c>
      <c r="AP718" s="10">
        <v>31</v>
      </c>
      <c r="AQ718" s="10">
        <v>-46.5</v>
      </c>
      <c r="AR718" s="17">
        <v>5</v>
      </c>
      <c r="AS718" s="10">
        <v>6.06</v>
      </c>
      <c r="AT718" s="16">
        <v>1.5975376239570964</v>
      </c>
      <c r="AU718" s="16">
        <v>22.508011116080088</v>
      </c>
      <c r="AV718" s="16">
        <v>1.8155376081222818</v>
      </c>
      <c r="AW718" s="16">
        <f t="shared" si="65"/>
        <v>12.3974358974359</v>
      </c>
      <c r="AX718" s="10" t="s">
        <v>89</v>
      </c>
      <c r="AY718" s="10">
        <v>38</v>
      </c>
      <c r="AZ718" s="10">
        <v>69</v>
      </c>
      <c r="BA718" s="10">
        <v>31</v>
      </c>
      <c r="BB718" s="10">
        <v>-53.5</v>
      </c>
      <c r="BC718" s="10">
        <v>5</v>
      </c>
      <c r="BD718" s="16">
        <v>1.5879796753909343</v>
      </c>
      <c r="BE718" s="18">
        <f t="shared" si="66"/>
        <v>1.5927586496740154</v>
      </c>
      <c r="BF718" s="16">
        <v>1.5927586496740154</v>
      </c>
      <c r="BG718" s="16">
        <v>1.5927586496740154</v>
      </c>
      <c r="BH718" s="20">
        <f t="shared" si="67"/>
        <v>-9.5579485661621E-3</v>
      </c>
      <c r="BI718" s="10">
        <v>-53.5</v>
      </c>
    </row>
    <row r="719" spans="1:61" x14ac:dyDescent="0.25">
      <c r="A719" s="10">
        <v>187</v>
      </c>
      <c r="B719" s="10">
        <v>18</v>
      </c>
      <c r="C719" s="10" t="s">
        <v>113</v>
      </c>
      <c r="D719" s="10">
        <v>493750.88386399799</v>
      </c>
      <c r="E719" s="10">
        <v>5180783.1506200004</v>
      </c>
      <c r="F719" s="10" t="s">
        <v>90</v>
      </c>
      <c r="G719" s="10" t="s">
        <v>192</v>
      </c>
      <c r="H719" s="10">
        <v>6</v>
      </c>
      <c r="I719" s="10" t="s">
        <v>86</v>
      </c>
      <c r="J719" s="10">
        <v>62</v>
      </c>
      <c r="K719" s="10">
        <v>94</v>
      </c>
      <c r="L719" s="10">
        <v>32</v>
      </c>
      <c r="M719" s="10">
        <v>-78</v>
      </c>
      <c r="N719" s="10">
        <v>6</v>
      </c>
      <c r="O719" s="10">
        <v>6.25</v>
      </c>
      <c r="P719" s="11">
        <v>1.6825501512247039</v>
      </c>
      <c r="Q719" s="22">
        <v>1.6408896966381543</v>
      </c>
      <c r="R719" s="12">
        <v>18</v>
      </c>
      <c r="S719" s="12" t="s">
        <v>113</v>
      </c>
      <c r="T719" s="10" t="s">
        <v>90</v>
      </c>
      <c r="U719" s="12">
        <v>32</v>
      </c>
      <c r="V719" s="16">
        <v>1.53</v>
      </c>
      <c r="W719" s="16"/>
      <c r="X719" s="15" t="s">
        <v>192</v>
      </c>
      <c r="Y719" s="12">
        <v>7</v>
      </c>
      <c r="Z719" s="16">
        <v>18</v>
      </c>
      <c r="AA719" s="16" t="s">
        <v>113</v>
      </c>
      <c r="AB719" s="16" t="s">
        <v>192</v>
      </c>
      <c r="AC719" s="16" t="s">
        <v>86</v>
      </c>
      <c r="AD719" s="16" t="s">
        <v>90</v>
      </c>
      <c r="AE719" s="16">
        <v>1.6825501512247039</v>
      </c>
      <c r="AF719" s="16">
        <v>1.53</v>
      </c>
      <c r="AG719" s="16">
        <v>1.6345375</v>
      </c>
      <c r="AH719" s="16">
        <v>135.3455845967095</v>
      </c>
      <c r="AI719" s="16">
        <v>13.949267605226188</v>
      </c>
      <c r="AJ719" s="16">
        <v>1.6374531938576558</v>
      </c>
      <c r="AK719" s="16">
        <f t="shared" si="64"/>
        <v>8.5188802083333339</v>
      </c>
      <c r="AL719" s="10" t="s">
        <v>90</v>
      </c>
      <c r="AM719" s="10">
        <v>6</v>
      </c>
      <c r="AN719" s="10">
        <v>62</v>
      </c>
      <c r="AO719" s="10">
        <v>94</v>
      </c>
      <c r="AP719" s="10">
        <v>32</v>
      </c>
      <c r="AQ719" s="10">
        <v>-78</v>
      </c>
      <c r="AR719" s="17">
        <v>6</v>
      </c>
      <c r="AS719" s="10">
        <v>6.33</v>
      </c>
      <c r="AT719" s="16">
        <v>1.6825501512247039</v>
      </c>
      <c r="AU719" s="16">
        <v>16.987564742813007</v>
      </c>
      <c r="AV719" s="16">
        <v>1.5705596131591877</v>
      </c>
      <c r="AW719" s="16">
        <f t="shared" si="65"/>
        <v>10.816249571477547</v>
      </c>
      <c r="AX719" s="10" t="s">
        <v>90</v>
      </c>
      <c r="AY719" s="10">
        <v>69</v>
      </c>
      <c r="AZ719" s="10">
        <v>86</v>
      </c>
      <c r="BA719" s="10">
        <v>17</v>
      </c>
      <c r="BB719" s="10">
        <v>-77.5</v>
      </c>
      <c r="BC719" s="10">
        <v>6</v>
      </c>
      <c r="BD719" s="16">
        <v>1.5992292420516045</v>
      </c>
      <c r="BE719" s="18">
        <f t="shared" si="66"/>
        <v>1.6408896966381543</v>
      </c>
      <c r="BF719" s="16">
        <v>1.6408896966381543</v>
      </c>
      <c r="BG719" s="16">
        <v>1.6408896966381543</v>
      </c>
      <c r="BH719" s="20">
        <f t="shared" si="67"/>
        <v>-8.3320909173099311E-2</v>
      </c>
      <c r="BI719" s="10">
        <v>-77.5</v>
      </c>
    </row>
    <row r="720" spans="1:61" x14ac:dyDescent="0.25">
      <c r="A720" s="10">
        <v>187</v>
      </c>
      <c r="B720" s="10">
        <v>18</v>
      </c>
      <c r="C720" s="10" t="s">
        <v>113</v>
      </c>
      <c r="D720" s="10">
        <v>493750.88386399799</v>
      </c>
      <c r="E720" s="10">
        <v>5180783.1506200004</v>
      </c>
      <c r="F720" s="10" t="s">
        <v>94</v>
      </c>
      <c r="G720" s="10" t="s">
        <v>192</v>
      </c>
      <c r="H720" s="10">
        <v>6</v>
      </c>
      <c r="I720" s="10" t="s">
        <v>86</v>
      </c>
      <c r="J720" s="10">
        <v>94</v>
      </c>
      <c r="K720" s="10">
        <v>127</v>
      </c>
      <c r="L720" s="10">
        <v>33</v>
      </c>
      <c r="M720" s="10">
        <v>-110.5</v>
      </c>
      <c r="N720" s="10">
        <v>7</v>
      </c>
      <c r="O720" s="10">
        <v>6.24</v>
      </c>
      <c r="P720" s="11">
        <v>1.6657035256527257</v>
      </c>
      <c r="Q720" s="22">
        <v>1.6670353455544915</v>
      </c>
      <c r="R720" s="12">
        <v>18</v>
      </c>
      <c r="S720" s="12" t="s">
        <v>113</v>
      </c>
      <c r="T720" s="10" t="s">
        <v>94</v>
      </c>
      <c r="U720" s="12">
        <v>33</v>
      </c>
      <c r="V720" s="16">
        <v>1.6</v>
      </c>
      <c r="W720" s="16"/>
      <c r="X720" s="15" t="s">
        <v>192</v>
      </c>
      <c r="Y720" s="12">
        <v>8</v>
      </c>
      <c r="Z720" s="16">
        <v>18</v>
      </c>
      <c r="AA720" s="16" t="s">
        <v>113</v>
      </c>
      <c r="AB720" s="16" t="s">
        <v>192</v>
      </c>
      <c r="AC720" s="16" t="s">
        <v>86</v>
      </c>
      <c r="AD720" s="16" t="s">
        <v>94</v>
      </c>
      <c r="AE720" s="16">
        <v>1.6657035256527257</v>
      </c>
      <c r="AF720" s="16">
        <v>1.6</v>
      </c>
      <c r="AG720" s="16">
        <v>1.6416667</v>
      </c>
      <c r="AH720" s="16">
        <v>203.63942914847127</v>
      </c>
      <c r="AI720" s="16">
        <v>12.501901904872255</v>
      </c>
      <c r="AJ720" s="16">
        <v>1.1311805682071032</v>
      </c>
      <c r="AK720" s="16">
        <f t="shared" si="64"/>
        <v>11.052083333333334</v>
      </c>
      <c r="AL720" s="10" t="s">
        <v>94</v>
      </c>
      <c r="AM720" s="10">
        <v>6</v>
      </c>
      <c r="AN720" s="10">
        <v>94</v>
      </c>
      <c r="AO720" s="10">
        <v>127</v>
      </c>
      <c r="AP720" s="10">
        <v>33</v>
      </c>
      <c r="AQ720" s="10">
        <v>-110.5</v>
      </c>
      <c r="AR720" s="17">
        <v>7</v>
      </c>
      <c r="AS720" s="10">
        <v>6.39</v>
      </c>
      <c r="AT720" s="16">
        <v>1.6657035256527257</v>
      </c>
      <c r="AU720" s="16">
        <v>13.15609290038087</v>
      </c>
      <c r="AV720" s="16">
        <v>1.5039303992413329</v>
      </c>
      <c r="AW720" s="16">
        <f t="shared" si="65"/>
        <v>8.7478070175438596</v>
      </c>
      <c r="AX720" s="10" t="s">
        <v>94</v>
      </c>
      <c r="AY720" s="10">
        <v>86</v>
      </c>
      <c r="AZ720" s="10">
        <v>127</v>
      </c>
      <c r="BA720" s="10">
        <v>41</v>
      </c>
      <c r="BB720" s="10">
        <v>-106.5</v>
      </c>
      <c r="BC720" s="10">
        <v>7</v>
      </c>
      <c r="BD720" s="16">
        <v>1.6683671654562573</v>
      </c>
      <c r="BE720" s="18">
        <f t="shared" si="66"/>
        <v>1.6670353455544915</v>
      </c>
      <c r="BF720" s="16">
        <v>1.6670353455544915</v>
      </c>
      <c r="BG720" s="16">
        <v>1.6670353455544915</v>
      </c>
      <c r="BH720" s="20">
        <f t="shared" si="67"/>
        <v>2.66363980353157E-3</v>
      </c>
      <c r="BI720" s="10">
        <v>-106.5</v>
      </c>
    </row>
    <row r="721" spans="1:61" x14ac:dyDescent="0.25">
      <c r="A721" s="10">
        <v>187</v>
      </c>
      <c r="B721" s="10">
        <v>18</v>
      </c>
      <c r="C721" s="10" t="s">
        <v>113</v>
      </c>
      <c r="D721" s="10">
        <v>493750.88386399799</v>
      </c>
      <c r="E721" s="10">
        <v>5180783.1506200004</v>
      </c>
      <c r="F721" s="10" t="s">
        <v>197</v>
      </c>
      <c r="G721" s="10" t="s">
        <v>192</v>
      </c>
      <c r="H721" s="10">
        <v>6</v>
      </c>
      <c r="I721" s="10" t="s">
        <v>86</v>
      </c>
      <c r="J721" s="10">
        <v>127</v>
      </c>
      <c r="K721" s="10">
        <v>153</v>
      </c>
      <c r="L721" s="10">
        <v>26</v>
      </c>
      <c r="M721" s="10">
        <v>-140</v>
      </c>
      <c r="N721" s="10">
        <v>8</v>
      </c>
      <c r="O721" s="10">
        <v>6.22</v>
      </c>
      <c r="P721" s="11">
        <v>1.7003074918937935</v>
      </c>
      <c r="Q721" s="22">
        <v>1.6727112541735563</v>
      </c>
      <c r="R721" s="12">
        <v>18</v>
      </c>
      <c r="S721" s="12" t="s">
        <v>113</v>
      </c>
      <c r="T721" s="10" t="s">
        <v>197</v>
      </c>
      <c r="U721" s="12">
        <v>26</v>
      </c>
      <c r="V721" s="10">
        <v>1.65</v>
      </c>
      <c r="W721" s="16"/>
      <c r="X721" s="15" t="s">
        <v>192</v>
      </c>
      <c r="Y721" s="12">
        <v>9</v>
      </c>
      <c r="Z721" s="16">
        <v>18</v>
      </c>
      <c r="AA721" s="16" t="s">
        <v>113</v>
      </c>
      <c r="AB721" s="16" t="s">
        <v>192</v>
      </c>
      <c r="AC721" s="16" t="s">
        <v>86</v>
      </c>
      <c r="AD721" s="16" t="s">
        <v>197</v>
      </c>
      <c r="AE721" s="16">
        <v>1.7003074918937935</v>
      </c>
      <c r="AF721" s="16">
        <v>1.65</v>
      </c>
      <c r="AG721" s="16">
        <v>1.65</v>
      </c>
      <c r="AH721" s="16">
        <v>247.84742393770989</v>
      </c>
      <c r="AI721" s="16">
        <v>6.8521113868897761</v>
      </c>
      <c r="AJ721" s="16">
        <v>0.98161403687380389</v>
      </c>
      <c r="AK721" s="16">
        <f t="shared" si="64"/>
        <v>6.9804537521815027</v>
      </c>
      <c r="AL721" s="10" t="s">
        <v>197</v>
      </c>
      <c r="AM721" s="10">
        <v>6</v>
      </c>
      <c r="AN721" s="10">
        <v>127</v>
      </c>
      <c r="AO721" s="10">
        <v>153</v>
      </c>
      <c r="AP721" s="10">
        <v>26</v>
      </c>
      <c r="AQ721" s="10">
        <v>-140</v>
      </c>
      <c r="AR721" s="17">
        <v>8</v>
      </c>
      <c r="AS721" s="10">
        <v>6.51</v>
      </c>
      <c r="AT721" s="16">
        <v>1.7003074918937935</v>
      </c>
      <c r="AU721" s="16">
        <v>9.4344281679714168</v>
      </c>
      <c r="AV721" s="16">
        <v>0.54906329528234388</v>
      </c>
      <c r="AW721" s="16">
        <f t="shared" si="65"/>
        <v>17.182769726247987</v>
      </c>
      <c r="AX721" s="10" t="s">
        <v>197</v>
      </c>
      <c r="AY721" s="10">
        <v>127</v>
      </c>
      <c r="AZ721" s="10">
        <v>153</v>
      </c>
      <c r="BA721" s="10">
        <v>26</v>
      </c>
      <c r="BB721" s="10">
        <v>-140</v>
      </c>
      <c r="BC721" s="10">
        <v>8</v>
      </c>
      <c r="BD721" s="16">
        <v>1.645115016453319</v>
      </c>
      <c r="BE721" s="18">
        <f t="shared" si="66"/>
        <v>1.6727112541735563</v>
      </c>
      <c r="BF721" s="16">
        <v>1.6727112541735563</v>
      </c>
      <c r="BG721" s="16">
        <v>1.6727112541735563</v>
      </c>
      <c r="BH721" s="20">
        <f t="shared" si="67"/>
        <v>-5.5192475440474453E-2</v>
      </c>
      <c r="BI721" s="10">
        <v>-140</v>
      </c>
    </row>
    <row r="722" spans="1:61" x14ac:dyDescent="0.25">
      <c r="A722" s="10">
        <v>189</v>
      </c>
      <c r="B722" s="10">
        <v>20</v>
      </c>
      <c r="C722" s="10" t="s">
        <v>113</v>
      </c>
      <c r="D722" s="10">
        <v>493814.71713100001</v>
      </c>
      <c r="E722" s="10">
        <v>5180798.7527299803</v>
      </c>
      <c r="F722" s="10" t="s">
        <v>78</v>
      </c>
      <c r="G722" s="10" t="s">
        <v>139</v>
      </c>
      <c r="H722" s="10">
        <v>4</v>
      </c>
      <c r="I722" s="10" t="s">
        <v>120</v>
      </c>
      <c r="J722" s="10">
        <v>0</v>
      </c>
      <c r="K722" s="10">
        <v>10</v>
      </c>
      <c r="L722" s="10">
        <v>10</v>
      </c>
      <c r="M722" s="10">
        <v>-5</v>
      </c>
      <c r="N722" s="10">
        <v>1</v>
      </c>
      <c r="O722" s="10">
        <v>5.0599999999999996</v>
      </c>
      <c r="P722" s="11">
        <v>1.3177796172288954</v>
      </c>
      <c r="Q722" s="11">
        <v>1.3177796172288954</v>
      </c>
      <c r="R722" s="12">
        <v>20</v>
      </c>
      <c r="S722" s="12" t="s">
        <v>113</v>
      </c>
      <c r="T722" s="10" t="s">
        <v>78</v>
      </c>
      <c r="U722" s="21">
        <v>10</v>
      </c>
      <c r="V722" s="16">
        <v>1.1399999999999999</v>
      </c>
      <c r="W722" s="16"/>
      <c r="X722" s="15" t="s">
        <v>139</v>
      </c>
      <c r="Y722" s="12">
        <v>2</v>
      </c>
      <c r="Z722" s="16">
        <v>20</v>
      </c>
      <c r="AA722" s="16" t="s">
        <v>113</v>
      </c>
      <c r="AB722" s="16" t="s">
        <v>139</v>
      </c>
      <c r="AC722" s="16" t="s">
        <v>120</v>
      </c>
      <c r="AD722" s="16" t="s">
        <v>78</v>
      </c>
      <c r="AE722" s="16">
        <v>1.3177796172288954</v>
      </c>
      <c r="AF722" s="16">
        <v>1.1399999999999999</v>
      </c>
      <c r="AG722" s="16">
        <v>1.1472807</v>
      </c>
      <c r="AH722" s="16">
        <v>13.177796172288954</v>
      </c>
      <c r="AI722" s="16">
        <v>29.711977029659906</v>
      </c>
      <c r="AJ722" s="16">
        <v>2.2263886633082186</v>
      </c>
      <c r="AK722" s="16">
        <f t="shared" si="64"/>
        <v>13.345368452204795</v>
      </c>
      <c r="AL722" s="10" t="s">
        <v>78</v>
      </c>
      <c r="AM722" s="10">
        <v>1</v>
      </c>
      <c r="AN722" s="10" t="s">
        <v>63</v>
      </c>
      <c r="AO722" s="10" t="s">
        <v>64</v>
      </c>
      <c r="AP722" s="10">
        <v>10</v>
      </c>
      <c r="AQ722" s="10">
        <v>-5</v>
      </c>
      <c r="AR722" s="17" t="s">
        <v>65</v>
      </c>
      <c r="AS722" s="10">
        <v>4.96</v>
      </c>
      <c r="AT722" s="18">
        <v>1.1052233945072063</v>
      </c>
      <c r="AU722" s="18">
        <v>32.688039408460476</v>
      </c>
      <c r="AV722" s="18">
        <v>2.4307178115396986</v>
      </c>
      <c r="AW722" s="18">
        <f t="shared" si="65"/>
        <v>13.447895618847985</v>
      </c>
      <c r="AX722" s="19" t="s">
        <v>78</v>
      </c>
      <c r="AY722" s="19">
        <v>0</v>
      </c>
      <c r="AZ722" s="19">
        <v>10</v>
      </c>
      <c r="BA722" s="19">
        <v>10</v>
      </c>
      <c r="BB722" s="19">
        <v>-5</v>
      </c>
      <c r="BC722" s="19">
        <v>1</v>
      </c>
      <c r="BD722" s="18">
        <v>1.2732678158688708</v>
      </c>
      <c r="BE722" s="16">
        <f t="shared" si="66"/>
        <v>1.1892456051880385</v>
      </c>
      <c r="BF722" s="16">
        <v>1.1052233945072063</v>
      </c>
      <c r="BG722" s="16">
        <v>1.2732678158688708</v>
      </c>
      <c r="BH722" s="20">
        <f t="shared" si="67"/>
        <v>0.16804442136166453</v>
      </c>
      <c r="BI722" s="10">
        <v>-5</v>
      </c>
    </row>
    <row r="723" spans="1:61" x14ac:dyDescent="0.25">
      <c r="A723" s="10">
        <v>189</v>
      </c>
      <c r="B723" s="10">
        <v>20</v>
      </c>
      <c r="C723" s="10" t="s">
        <v>113</v>
      </c>
      <c r="D723" s="10">
        <v>493814.71713100001</v>
      </c>
      <c r="E723" s="10">
        <v>5180798.7527299803</v>
      </c>
      <c r="F723" s="10" t="s">
        <v>82</v>
      </c>
      <c r="G723" s="10" t="s">
        <v>139</v>
      </c>
      <c r="H723" s="10">
        <v>4</v>
      </c>
      <c r="I723" s="10" t="s">
        <v>120</v>
      </c>
      <c r="J723" s="10">
        <v>10</v>
      </c>
      <c r="K723" s="10">
        <v>20</v>
      </c>
      <c r="L723" s="10">
        <v>10</v>
      </c>
      <c r="M723" s="10">
        <v>-15</v>
      </c>
      <c r="N723" s="10">
        <v>2</v>
      </c>
      <c r="O723" s="10">
        <v>4.91</v>
      </c>
      <c r="P723" s="11">
        <v>1.3177796172288954</v>
      </c>
      <c r="Q723" s="11">
        <v>1.3177796172288954</v>
      </c>
      <c r="R723" s="12">
        <v>20</v>
      </c>
      <c r="S723" s="12" t="s">
        <v>113</v>
      </c>
      <c r="T723" s="10" t="s">
        <v>81</v>
      </c>
      <c r="U723" s="13">
        <v>10</v>
      </c>
      <c r="V723" s="16">
        <v>1.1399999999999999</v>
      </c>
      <c r="W723" s="16"/>
      <c r="X723" s="15" t="s">
        <v>139</v>
      </c>
      <c r="Y723" s="12">
        <v>3</v>
      </c>
      <c r="Z723" s="16">
        <v>20</v>
      </c>
      <c r="AA723" s="16" t="s">
        <v>113</v>
      </c>
      <c r="AB723" s="16" t="s">
        <v>139</v>
      </c>
      <c r="AC723" s="16" t="s">
        <v>120</v>
      </c>
      <c r="AD723" s="16" t="s">
        <v>81</v>
      </c>
      <c r="AE723" s="16">
        <v>1.3177796172288954</v>
      </c>
      <c r="AF723" s="16">
        <v>1.1399999999999999</v>
      </c>
      <c r="AG723" s="16">
        <v>1.146129</v>
      </c>
      <c r="AH723" s="16">
        <v>26.355592344577907</v>
      </c>
      <c r="AI723" s="16">
        <v>30.0051277645962</v>
      </c>
      <c r="AJ723" s="16">
        <v>2.1534718030468438</v>
      </c>
      <c r="AK723" s="16">
        <f t="shared" si="64"/>
        <v>13.933373876613283</v>
      </c>
      <c r="AL723" s="10" t="s">
        <v>81</v>
      </c>
      <c r="AM723" s="10">
        <v>2</v>
      </c>
      <c r="AN723" s="10" t="s">
        <v>64</v>
      </c>
      <c r="AO723" s="10" t="s">
        <v>68</v>
      </c>
      <c r="AP723" s="10">
        <v>10</v>
      </c>
      <c r="AQ723" s="10">
        <v>-15</v>
      </c>
      <c r="AR723" s="17" t="s">
        <v>69</v>
      </c>
      <c r="AS723" s="10">
        <v>5.0999999999999996</v>
      </c>
      <c r="AT723" s="18">
        <v>1.3177796172288954</v>
      </c>
      <c r="AU723" s="18">
        <v>24.675423332611068</v>
      </c>
      <c r="AV723" s="18">
        <v>2.1518023369730632</v>
      </c>
      <c r="AW723" s="18">
        <f t="shared" si="65"/>
        <v>11.467328066629923</v>
      </c>
      <c r="AX723" s="19" t="s">
        <v>81</v>
      </c>
      <c r="AY723" s="19">
        <v>10</v>
      </c>
      <c r="AZ723" s="19">
        <v>20</v>
      </c>
      <c r="BA723" s="19">
        <v>10</v>
      </c>
      <c r="BB723" s="19">
        <v>-15</v>
      </c>
      <c r="BC723" s="19">
        <v>2</v>
      </c>
      <c r="BD723" s="18">
        <v>1.3869823738024245</v>
      </c>
      <c r="BE723" s="16">
        <f t="shared" si="66"/>
        <v>1.3523809955156598</v>
      </c>
      <c r="BF723" s="16">
        <v>1.3177796172288954</v>
      </c>
      <c r="BG723" s="16">
        <v>1.3869823738024245</v>
      </c>
      <c r="BH723" s="20">
        <f t="shared" si="67"/>
        <v>6.9202756573529145E-2</v>
      </c>
      <c r="BI723" s="10">
        <v>-15</v>
      </c>
    </row>
    <row r="724" spans="1:61" x14ac:dyDescent="0.25">
      <c r="A724" s="10">
        <v>189</v>
      </c>
      <c r="B724" s="10">
        <v>20</v>
      </c>
      <c r="C724" s="10" t="s">
        <v>113</v>
      </c>
      <c r="D724" s="10">
        <v>493814.71713100001</v>
      </c>
      <c r="E724" s="10">
        <v>5180798.7527299803</v>
      </c>
      <c r="F724" s="10" t="s">
        <v>82</v>
      </c>
      <c r="G724" s="10" t="s">
        <v>139</v>
      </c>
      <c r="H724" s="10">
        <v>4</v>
      </c>
      <c r="I724" s="10" t="s">
        <v>120</v>
      </c>
      <c r="J724" s="10">
        <v>20</v>
      </c>
      <c r="K724" s="10">
        <v>30</v>
      </c>
      <c r="L724" s="10">
        <v>10</v>
      </c>
      <c r="M724" s="10">
        <v>-25</v>
      </c>
      <c r="N724" s="10">
        <v>3</v>
      </c>
      <c r="O724" s="10">
        <v>5.33</v>
      </c>
      <c r="P724" s="11">
        <v>1.4551468363043745</v>
      </c>
      <c r="Q724" s="11">
        <v>1.4551468363043745</v>
      </c>
      <c r="R724" s="12">
        <v>20</v>
      </c>
      <c r="S724" s="12" t="s">
        <v>113</v>
      </c>
      <c r="T724" s="10" t="s">
        <v>82</v>
      </c>
      <c r="U724" s="21">
        <v>10</v>
      </c>
      <c r="V724" s="16">
        <v>1.1399999999999999</v>
      </c>
      <c r="W724" s="16"/>
      <c r="X724" s="15" t="s">
        <v>139</v>
      </c>
      <c r="Y724" s="12">
        <v>4</v>
      </c>
      <c r="Z724" s="16">
        <v>20</v>
      </c>
      <c r="AA724" s="16" t="s">
        <v>113</v>
      </c>
      <c r="AB724" s="16" t="s">
        <v>139</v>
      </c>
      <c r="AC724" s="16" t="s">
        <v>120</v>
      </c>
      <c r="AD724" s="16" t="s">
        <v>82</v>
      </c>
      <c r="AE724" s="16">
        <v>1.4551468363043745</v>
      </c>
      <c r="AF724" s="16">
        <v>1.1399999999999999</v>
      </c>
      <c r="AG724" s="16">
        <v>1.2118251</v>
      </c>
      <c r="AH724" s="16">
        <v>40.907060707621653</v>
      </c>
      <c r="AI724" s="16">
        <v>20.048291330046688</v>
      </c>
      <c r="AJ724" s="16">
        <v>1.4976377295317327</v>
      </c>
      <c r="AK724" s="16">
        <f t="shared" si="64"/>
        <v>13.386609414758267</v>
      </c>
      <c r="AL724" s="10" t="s">
        <v>82</v>
      </c>
      <c r="AM724" s="10">
        <v>3</v>
      </c>
      <c r="AN724" s="10" t="s">
        <v>68</v>
      </c>
      <c r="AO724" s="10" t="s">
        <v>70</v>
      </c>
      <c r="AP724" s="10">
        <v>10</v>
      </c>
      <c r="AQ724" s="10">
        <v>-25</v>
      </c>
      <c r="AR724" s="17" t="s">
        <v>71</v>
      </c>
      <c r="AS724" s="10">
        <v>5.92</v>
      </c>
      <c r="AT724" s="18">
        <v>1.4551468363043745</v>
      </c>
      <c r="AU724" s="18">
        <v>22.954941342701503</v>
      </c>
      <c r="AV724" s="18">
        <v>1.9929691070024711</v>
      </c>
      <c r="AW724" s="18">
        <f t="shared" si="65"/>
        <v>11.517961448598129</v>
      </c>
      <c r="AX724" s="19" t="s">
        <v>82</v>
      </c>
      <c r="AY724" s="19">
        <v>20</v>
      </c>
      <c r="AZ724" s="19">
        <v>30</v>
      </c>
      <c r="BA724" s="19">
        <v>10</v>
      </c>
      <c r="BB724" s="19">
        <v>-25</v>
      </c>
      <c r="BC724" s="19">
        <v>3</v>
      </c>
      <c r="BD724" s="18">
        <v>1.2296875275685022</v>
      </c>
      <c r="BE724" s="16">
        <f t="shared" si="66"/>
        <v>1.3424171819364383</v>
      </c>
      <c r="BF724" s="16">
        <v>1.4551468363043745</v>
      </c>
      <c r="BG724" s="16">
        <v>1.2296875275685022</v>
      </c>
      <c r="BH724" s="20">
        <f t="shared" si="67"/>
        <v>-0.22545930873587228</v>
      </c>
      <c r="BI724" s="10">
        <v>-25</v>
      </c>
    </row>
    <row r="725" spans="1:61" x14ac:dyDescent="0.25">
      <c r="A725" s="10">
        <v>189</v>
      </c>
      <c r="B725" s="10">
        <v>20</v>
      </c>
      <c r="C725" s="10" t="s">
        <v>113</v>
      </c>
      <c r="D725" s="10">
        <v>493814.71713100001</v>
      </c>
      <c r="E725" s="10">
        <v>5180798.7527299803</v>
      </c>
      <c r="F725" s="10" t="s">
        <v>83</v>
      </c>
      <c r="G725" s="10" t="s">
        <v>139</v>
      </c>
      <c r="H725" s="10">
        <v>4</v>
      </c>
      <c r="I725" s="10" t="s">
        <v>120</v>
      </c>
      <c r="J725" s="10">
        <v>31</v>
      </c>
      <c r="K725" s="10">
        <v>62</v>
      </c>
      <c r="L725" s="10">
        <v>31</v>
      </c>
      <c r="M725" s="10">
        <v>-46.5</v>
      </c>
      <c r="N725" s="10">
        <v>4</v>
      </c>
      <c r="O725" s="10">
        <v>5.33</v>
      </c>
      <c r="P725" s="11">
        <v>1.1908696958744691</v>
      </c>
      <c r="Q725" s="22">
        <v>1.1949532285810247</v>
      </c>
      <c r="R725" s="13">
        <v>20</v>
      </c>
      <c r="S725" s="13" t="s">
        <v>113</v>
      </c>
      <c r="T725" s="10" t="s">
        <v>83</v>
      </c>
      <c r="U725" s="12">
        <v>32</v>
      </c>
      <c r="V725" s="16">
        <v>1.32</v>
      </c>
      <c r="W725" s="16"/>
      <c r="X725" s="15" t="s">
        <v>139</v>
      </c>
      <c r="Y725" s="12">
        <v>5</v>
      </c>
      <c r="Z725" s="16">
        <v>20</v>
      </c>
      <c r="AA725" s="16" t="s">
        <v>113</v>
      </c>
      <c r="AB725" s="16" t="s">
        <v>139</v>
      </c>
      <c r="AC725" s="16" t="s">
        <v>120</v>
      </c>
      <c r="AD725" s="16" t="s">
        <v>83</v>
      </c>
      <c r="AE725" s="16">
        <v>1.1908696958744691</v>
      </c>
      <c r="AF725" s="16">
        <v>1.32</v>
      </c>
      <c r="AG725" s="16">
        <v>1.276</v>
      </c>
      <c r="AH725" s="16">
        <v>79.014890975604658</v>
      </c>
      <c r="AI725" s="16">
        <v>62.075577352442323</v>
      </c>
      <c r="AJ725" s="16">
        <v>4.8810590519230006</v>
      </c>
      <c r="AK725" s="16">
        <f t="shared" si="64"/>
        <v>12.717645226600215</v>
      </c>
      <c r="AL725" s="10" t="s">
        <v>83</v>
      </c>
      <c r="AM725" s="10">
        <v>5</v>
      </c>
      <c r="AN725" s="27">
        <v>30</v>
      </c>
      <c r="AO725" s="10">
        <v>62</v>
      </c>
      <c r="AP725" s="10">
        <v>31</v>
      </c>
      <c r="AQ725" s="10">
        <v>-46.5</v>
      </c>
      <c r="AR725" s="17">
        <v>5</v>
      </c>
      <c r="AS725" s="10">
        <v>5.71</v>
      </c>
      <c r="AT725" s="16">
        <v>1.1908696958744691</v>
      </c>
      <c r="AU725" s="16">
        <v>51.99015557370047</v>
      </c>
      <c r="AV725" s="16">
        <v>4.2760915430673325</v>
      </c>
      <c r="AW725" s="16">
        <f t="shared" si="65"/>
        <v>12.158335491668828</v>
      </c>
      <c r="AX725" s="10" t="s">
        <v>83</v>
      </c>
      <c r="AY725" s="10">
        <v>31</v>
      </c>
      <c r="AZ725" s="10">
        <v>62</v>
      </c>
      <c r="BA725" s="10">
        <v>31</v>
      </c>
      <c r="BB725" s="10">
        <v>-46.5</v>
      </c>
      <c r="BC725" s="10">
        <v>5</v>
      </c>
      <c r="BD725" s="16">
        <v>1.1990367612875805</v>
      </c>
      <c r="BE725" s="18">
        <f t="shared" si="66"/>
        <v>1.1949532285810247</v>
      </c>
      <c r="BF725" s="16">
        <v>1.1949532285810247</v>
      </c>
      <c r="BG725" s="16">
        <v>1.1949532285810247</v>
      </c>
      <c r="BH725" s="20">
        <f t="shared" si="67"/>
        <v>8.1670654131114073E-3</v>
      </c>
      <c r="BI725" s="10">
        <v>-46.5</v>
      </c>
    </row>
    <row r="726" spans="1:61" x14ac:dyDescent="0.25">
      <c r="A726" s="10">
        <v>189</v>
      </c>
      <c r="B726" s="10">
        <v>20</v>
      </c>
      <c r="C726" s="10" t="s">
        <v>113</v>
      </c>
      <c r="D726" s="10">
        <v>493814.71713100001</v>
      </c>
      <c r="E726" s="10">
        <v>5180798.7527299803</v>
      </c>
      <c r="F726" s="10" t="s">
        <v>129</v>
      </c>
      <c r="G726" s="10" t="s">
        <v>139</v>
      </c>
      <c r="H726" s="10">
        <v>4</v>
      </c>
      <c r="I726" s="10" t="s">
        <v>120</v>
      </c>
      <c r="J726" s="10">
        <v>62</v>
      </c>
      <c r="K726" s="10">
        <v>94</v>
      </c>
      <c r="L726" s="10">
        <v>32</v>
      </c>
      <c r="M726" s="10">
        <v>-78</v>
      </c>
      <c r="N726" s="10">
        <v>5</v>
      </c>
      <c r="O726" s="10">
        <v>5.55</v>
      </c>
      <c r="P726" s="11">
        <v>1.2260825245597862</v>
      </c>
      <c r="Q726" s="22">
        <v>1.2294558172627612</v>
      </c>
      <c r="R726" s="12">
        <v>20</v>
      </c>
      <c r="S726" s="12" t="s">
        <v>113</v>
      </c>
      <c r="T726" s="10" t="s">
        <v>129</v>
      </c>
      <c r="U726" s="12">
        <v>32</v>
      </c>
      <c r="V726" s="16">
        <v>1.41</v>
      </c>
      <c r="W726" s="16"/>
      <c r="X726" s="15" t="s">
        <v>139</v>
      </c>
      <c r="Y726" s="12">
        <v>6</v>
      </c>
      <c r="Z726" s="16">
        <v>20</v>
      </c>
      <c r="AA726" s="16" t="s">
        <v>113</v>
      </c>
      <c r="AB726" s="16" t="s">
        <v>139</v>
      </c>
      <c r="AC726" s="16" t="s">
        <v>120</v>
      </c>
      <c r="AD726" s="16" t="s">
        <v>129</v>
      </c>
      <c r="AE726" s="16">
        <v>1.2260825245597862</v>
      </c>
      <c r="AF726" s="16">
        <v>1.41</v>
      </c>
      <c r="AG726" s="16">
        <v>1.3798429000000001</v>
      </c>
      <c r="AH726" s="16">
        <v>118.24953176151782</v>
      </c>
      <c r="AI726" s="16">
        <v>63.815074646258388</v>
      </c>
      <c r="AJ726" s="16">
        <v>5.3799594238628714</v>
      </c>
      <c r="AK726" s="16">
        <f t="shared" si="64"/>
        <v>11.861627499123115</v>
      </c>
      <c r="AL726" s="10" t="s">
        <v>129</v>
      </c>
      <c r="AM726" s="10">
        <v>6</v>
      </c>
      <c r="AN726" s="10">
        <v>62</v>
      </c>
      <c r="AO726" s="10">
        <v>94</v>
      </c>
      <c r="AP726" s="10">
        <v>32</v>
      </c>
      <c r="AQ726" s="10">
        <v>-78</v>
      </c>
      <c r="AR726" s="17">
        <v>6</v>
      </c>
      <c r="AS726" s="10">
        <v>5.86</v>
      </c>
      <c r="AT726" s="16">
        <v>1.2260825245597862</v>
      </c>
      <c r="AU726" s="16">
        <v>45.214000041686319</v>
      </c>
      <c r="AV726" s="16">
        <v>3.6853098090208225</v>
      </c>
      <c r="AW726" s="16">
        <f t="shared" si="65"/>
        <v>12.268710742041947</v>
      </c>
      <c r="AX726" s="10" t="s">
        <v>129</v>
      </c>
      <c r="AY726" s="10">
        <v>62</v>
      </c>
      <c r="AZ726" s="10">
        <v>94</v>
      </c>
      <c r="BA726" s="10">
        <v>32</v>
      </c>
      <c r="BB726" s="10">
        <v>-78</v>
      </c>
      <c r="BC726" s="10">
        <v>6</v>
      </c>
      <c r="BD726" s="16">
        <v>1.232829109965736</v>
      </c>
      <c r="BE726" s="18">
        <f t="shared" si="66"/>
        <v>1.2294558172627612</v>
      </c>
      <c r="BF726" s="16">
        <v>1.2294558172627612</v>
      </c>
      <c r="BG726" s="16">
        <v>1.2294558172627612</v>
      </c>
      <c r="BH726" s="20">
        <f t="shared" si="67"/>
        <v>6.7465854059498565E-3</v>
      </c>
      <c r="BI726" s="10">
        <v>-78</v>
      </c>
    </row>
    <row r="727" spans="1:61" x14ac:dyDescent="0.25">
      <c r="A727" s="10">
        <v>189</v>
      </c>
      <c r="B727" s="10">
        <v>20</v>
      </c>
      <c r="C727" s="10" t="s">
        <v>113</v>
      </c>
      <c r="D727" s="10">
        <v>493814.71713100001</v>
      </c>
      <c r="E727" s="10">
        <v>5180798.7527299803</v>
      </c>
      <c r="F727" s="10" t="s">
        <v>130</v>
      </c>
      <c r="G727" s="10" t="s">
        <v>139</v>
      </c>
      <c r="H727" s="10">
        <v>4</v>
      </c>
      <c r="I727" s="10" t="s">
        <v>120</v>
      </c>
      <c r="J727" s="10">
        <v>94</v>
      </c>
      <c r="K727" s="10">
        <v>116</v>
      </c>
      <c r="L727" s="10">
        <v>22</v>
      </c>
      <c r="M727" s="10">
        <v>-105</v>
      </c>
      <c r="N727" s="10">
        <v>6</v>
      </c>
      <c r="O727" s="10">
        <v>5.81</v>
      </c>
      <c r="P727" s="11">
        <v>1.4742522974019183</v>
      </c>
      <c r="Q727" s="22">
        <v>1.3766848617790441</v>
      </c>
      <c r="R727" s="12">
        <v>20</v>
      </c>
      <c r="S727" s="12" t="s">
        <v>113</v>
      </c>
      <c r="T727" s="10" t="s">
        <v>130</v>
      </c>
      <c r="U727" s="12">
        <v>22</v>
      </c>
      <c r="V727" s="16">
        <v>1.48</v>
      </c>
      <c r="W727" s="16"/>
      <c r="X727" s="15" t="s">
        <v>139</v>
      </c>
      <c r="Y727" s="12">
        <v>7</v>
      </c>
      <c r="Z727" s="16">
        <v>20</v>
      </c>
      <c r="AA727" s="16" t="s">
        <v>113</v>
      </c>
      <c r="AB727" s="16" t="s">
        <v>139</v>
      </c>
      <c r="AC727" s="16" t="s">
        <v>120</v>
      </c>
      <c r="AD727" s="16" t="s">
        <v>130</v>
      </c>
      <c r="AE727" s="16">
        <v>1.4742522974019183</v>
      </c>
      <c r="AF727" s="16">
        <v>1.48</v>
      </c>
      <c r="AG727" s="16">
        <v>1.4630159</v>
      </c>
      <c r="AH727" s="16">
        <v>150.68308230436003</v>
      </c>
      <c r="AI727" s="16">
        <v>39.092936967650402</v>
      </c>
      <c r="AJ727" s="16">
        <v>3.6492940493779082</v>
      </c>
      <c r="AK727" s="16">
        <f t="shared" si="64"/>
        <v>10.712465599836916</v>
      </c>
      <c r="AL727" s="10" t="s">
        <v>130</v>
      </c>
      <c r="AM727" s="10">
        <v>7</v>
      </c>
      <c r="AN727" s="10">
        <v>94</v>
      </c>
      <c r="AO727" s="10">
        <v>116</v>
      </c>
      <c r="AP727" s="10">
        <v>22</v>
      </c>
      <c r="AQ727" s="10">
        <v>-105</v>
      </c>
      <c r="AR727" s="17">
        <v>7</v>
      </c>
      <c r="AS727" s="10">
        <v>6.12</v>
      </c>
      <c r="AT727" s="16">
        <v>1.4742522974019183</v>
      </c>
      <c r="AU727" s="16">
        <v>18.896435217270728</v>
      </c>
      <c r="AV727" s="16">
        <v>1.764385149530616</v>
      </c>
      <c r="AW727" s="16">
        <f t="shared" si="65"/>
        <v>10.709926470588236</v>
      </c>
      <c r="AX727" s="10" t="s">
        <v>130</v>
      </c>
      <c r="AY727" s="10">
        <v>94</v>
      </c>
      <c r="AZ727" s="10">
        <v>116</v>
      </c>
      <c r="BA727" s="10">
        <v>22</v>
      </c>
      <c r="BB727" s="10">
        <v>-105</v>
      </c>
      <c r="BC727" s="10">
        <v>7</v>
      </c>
      <c r="BD727" s="16">
        <v>1.2791174261561702</v>
      </c>
      <c r="BE727" s="18">
        <f t="shared" si="66"/>
        <v>1.3766848617790441</v>
      </c>
      <c r="BF727" s="16">
        <v>1.3766848617790441</v>
      </c>
      <c r="BG727" s="16">
        <v>1.3766848617790441</v>
      </c>
      <c r="BH727" s="20">
        <f t="shared" si="67"/>
        <v>-0.19513487124574813</v>
      </c>
      <c r="BI727" s="10">
        <v>-105</v>
      </c>
    </row>
    <row r="728" spans="1:61" x14ac:dyDescent="0.25">
      <c r="A728" s="10">
        <v>189</v>
      </c>
      <c r="B728" s="10">
        <v>20</v>
      </c>
      <c r="C728" s="10" t="s">
        <v>113</v>
      </c>
      <c r="D728" s="10">
        <v>493814.71713100001</v>
      </c>
      <c r="E728" s="10">
        <v>5180798.7527299803</v>
      </c>
      <c r="F728" s="10" t="s">
        <v>76</v>
      </c>
      <c r="G728" s="10" t="s">
        <v>139</v>
      </c>
      <c r="H728" s="10">
        <v>4</v>
      </c>
      <c r="I728" s="10" t="s">
        <v>120</v>
      </c>
      <c r="J728" s="10">
        <v>116</v>
      </c>
      <c r="K728" s="10">
        <v>153</v>
      </c>
      <c r="L728" s="10">
        <v>37</v>
      </c>
      <c r="M728" s="10">
        <v>-134.5</v>
      </c>
      <c r="N728" s="10">
        <v>7</v>
      </c>
      <c r="O728" s="10">
        <v>5.93</v>
      </c>
      <c r="P728" s="11">
        <v>1.6907247196458097</v>
      </c>
      <c r="Q728" s="22">
        <v>1.6142909822537415</v>
      </c>
      <c r="R728" s="12">
        <v>20</v>
      </c>
      <c r="S728" s="12" t="s">
        <v>113</v>
      </c>
      <c r="T728" s="10" t="s">
        <v>76</v>
      </c>
      <c r="U728" s="12">
        <v>37</v>
      </c>
      <c r="V728" s="10">
        <v>1.5</v>
      </c>
      <c r="W728" s="16"/>
      <c r="X728" s="15" t="s">
        <v>139</v>
      </c>
      <c r="Y728" s="12">
        <v>8</v>
      </c>
      <c r="Z728" s="16">
        <v>20</v>
      </c>
      <c r="AA728" s="16" t="s">
        <v>113</v>
      </c>
      <c r="AB728" s="16" t="s">
        <v>139</v>
      </c>
      <c r="AC728" s="16" t="s">
        <v>120</v>
      </c>
      <c r="AD728" s="16" t="s">
        <v>76</v>
      </c>
      <c r="AE728" s="16">
        <v>1.6907247196458097</v>
      </c>
      <c r="AF728" s="16">
        <v>1.5</v>
      </c>
      <c r="AG728" s="16">
        <v>1.5010212999999999</v>
      </c>
      <c r="AH728" s="16">
        <v>213.23989693125498</v>
      </c>
      <c r="AI728" s="16">
        <v>24.517562271279076</v>
      </c>
      <c r="AJ728" s="16">
        <v>2.7387364373382295</v>
      </c>
      <c r="AK728" s="16">
        <f t="shared" si="64"/>
        <v>8.9521437466642926</v>
      </c>
      <c r="AL728" s="10" t="s">
        <v>76</v>
      </c>
      <c r="AM728" s="10">
        <v>8</v>
      </c>
      <c r="AN728" s="10">
        <v>116</v>
      </c>
      <c r="AO728" s="10">
        <v>153</v>
      </c>
      <c r="AP728" s="10">
        <v>37</v>
      </c>
      <c r="AQ728" s="10">
        <v>-134.5</v>
      </c>
      <c r="AR728" s="17">
        <v>8</v>
      </c>
      <c r="AS728" s="10">
        <v>6.16</v>
      </c>
      <c r="AT728" s="16">
        <v>1.6907247196458097</v>
      </c>
      <c r="AU728" s="16">
        <v>21.544566957502621</v>
      </c>
      <c r="AV728" s="16">
        <v>2.0268407939113966</v>
      </c>
      <c r="AW728" s="16">
        <f t="shared" si="65"/>
        <v>10.629629629629628</v>
      </c>
      <c r="AX728" s="10" t="s">
        <v>76</v>
      </c>
      <c r="AY728" s="10">
        <v>116</v>
      </c>
      <c r="AZ728" s="10">
        <v>153</v>
      </c>
      <c r="BA728" s="10">
        <v>37</v>
      </c>
      <c r="BB728" s="10">
        <v>-134.5</v>
      </c>
      <c r="BC728" s="10">
        <v>8</v>
      </c>
      <c r="BD728" s="16">
        <v>1.5378572448616732</v>
      </c>
      <c r="BE728" s="18">
        <f t="shared" si="66"/>
        <v>1.6142909822537415</v>
      </c>
      <c r="BF728" s="16">
        <v>1.6142909822537415</v>
      </c>
      <c r="BG728" s="16">
        <v>1.6142909822537415</v>
      </c>
      <c r="BH728" s="20">
        <f t="shared" si="67"/>
        <v>-0.15286747478413654</v>
      </c>
      <c r="BI728" s="10">
        <v>-134.5</v>
      </c>
    </row>
    <row r="729" spans="1:61" x14ac:dyDescent="0.25">
      <c r="A729" s="28">
        <v>189</v>
      </c>
      <c r="B729" s="28">
        <v>20</v>
      </c>
      <c r="C729" s="28" t="s">
        <v>113</v>
      </c>
      <c r="D729" s="28">
        <v>493814.71713100001</v>
      </c>
      <c r="E729" s="28">
        <v>5180798.7527299803</v>
      </c>
      <c r="F729" s="28" t="s">
        <v>82</v>
      </c>
      <c r="G729" s="28" t="s">
        <v>139</v>
      </c>
      <c r="H729" s="28">
        <v>4</v>
      </c>
      <c r="I729" s="28" t="s">
        <v>120</v>
      </c>
      <c r="J729" s="28">
        <v>30</v>
      </c>
      <c r="K729" s="28">
        <v>31</v>
      </c>
      <c r="L729" s="28" t="s">
        <v>80</v>
      </c>
      <c r="M729" s="28" t="s">
        <v>80</v>
      </c>
      <c r="N729" s="28" t="s">
        <v>80</v>
      </c>
      <c r="O729" s="28" t="s">
        <v>80</v>
      </c>
      <c r="P729" s="11">
        <v>0</v>
      </c>
      <c r="Q729" s="22">
        <v>0.70821877345905249</v>
      </c>
      <c r="R729" s="12"/>
      <c r="S729" s="12"/>
      <c r="U729" s="12"/>
      <c r="W729" s="16"/>
      <c r="X729" s="15"/>
      <c r="Y729" s="12"/>
      <c r="Z729" s="16"/>
      <c r="AA729" s="16"/>
      <c r="AB729" s="16"/>
      <c r="AC729" s="16"/>
      <c r="AD729" s="16"/>
      <c r="AE729" s="16"/>
      <c r="AF729" s="16"/>
      <c r="AG729" s="16"/>
      <c r="AH729" s="16"/>
      <c r="AI729" s="24" t="s">
        <v>80</v>
      </c>
      <c r="AJ729" s="24" t="s">
        <v>80</v>
      </c>
      <c r="AK729" s="24" t="e">
        <f t="shared" si="64"/>
        <v>#VALUE!</v>
      </c>
      <c r="AL729" s="28" t="s">
        <v>82</v>
      </c>
      <c r="AM729" s="28">
        <v>4</v>
      </c>
      <c r="AN729" s="28">
        <v>30</v>
      </c>
      <c r="AO729" s="28">
        <v>31</v>
      </c>
      <c r="AP729" s="28" t="s">
        <v>80</v>
      </c>
      <c r="AQ729" s="28"/>
      <c r="AR729" s="29" t="s">
        <v>80</v>
      </c>
      <c r="AS729" s="28" t="s">
        <v>80</v>
      </c>
      <c r="AT729" s="24"/>
      <c r="AU729" s="24" t="s">
        <v>80</v>
      </c>
      <c r="AV729" s="24" t="s">
        <v>80</v>
      </c>
      <c r="AW729" s="24" t="s">
        <v>80</v>
      </c>
      <c r="AX729" s="28" t="s">
        <v>82</v>
      </c>
      <c r="AY729" s="28">
        <v>30</v>
      </c>
      <c r="AZ729" s="28">
        <v>31</v>
      </c>
      <c r="BA729" s="28">
        <v>1</v>
      </c>
      <c r="BB729" s="28">
        <v>-30.5</v>
      </c>
      <c r="BC729" s="28">
        <v>4</v>
      </c>
      <c r="BD729" s="24">
        <v>1.416437546918105</v>
      </c>
      <c r="BE729" s="24">
        <f t="shared" si="66"/>
        <v>0.70821877345905249</v>
      </c>
      <c r="BF729" s="24"/>
      <c r="BG729" s="24"/>
      <c r="BH729" s="30" t="s">
        <v>80</v>
      </c>
      <c r="BI729" s="28">
        <v>-30.5</v>
      </c>
    </row>
    <row r="730" spans="1:61" x14ac:dyDescent="0.25">
      <c r="A730" s="10">
        <v>191</v>
      </c>
      <c r="B730" s="10">
        <v>22</v>
      </c>
      <c r="C730" s="10" t="s">
        <v>113</v>
      </c>
      <c r="D730" s="10">
        <v>493878.54757200001</v>
      </c>
      <c r="E730" s="10">
        <v>5180811.9108300004</v>
      </c>
      <c r="F730" s="10" t="s">
        <v>78</v>
      </c>
      <c r="G730" s="10" t="s">
        <v>139</v>
      </c>
      <c r="H730" s="10">
        <v>4</v>
      </c>
      <c r="I730" s="10" t="s">
        <v>121</v>
      </c>
      <c r="J730" s="10">
        <v>0</v>
      </c>
      <c r="K730" s="10">
        <v>10</v>
      </c>
      <c r="L730" s="10">
        <v>10</v>
      </c>
      <c r="M730" s="10">
        <v>-5</v>
      </c>
      <c r="N730" s="10">
        <v>1</v>
      </c>
      <c r="O730" s="10">
        <v>5.24</v>
      </c>
      <c r="P730" s="11">
        <v>1.31684582301804</v>
      </c>
      <c r="Q730" s="11">
        <v>1.31684582301804</v>
      </c>
      <c r="R730" s="12">
        <v>22</v>
      </c>
      <c r="S730" s="12" t="s">
        <v>113</v>
      </c>
      <c r="T730" s="10" t="s">
        <v>78</v>
      </c>
      <c r="U730" s="13">
        <v>10</v>
      </c>
      <c r="V730" s="16">
        <v>1.1399999999999999</v>
      </c>
      <c r="W730" s="16"/>
      <c r="X730" s="15" t="s">
        <v>139</v>
      </c>
      <c r="Y730" s="12">
        <v>2</v>
      </c>
      <c r="Z730" s="16">
        <v>22</v>
      </c>
      <c r="AA730" s="16" t="s">
        <v>113</v>
      </c>
      <c r="AB730" s="16" t="s">
        <v>139</v>
      </c>
      <c r="AC730" s="16" t="s">
        <v>121</v>
      </c>
      <c r="AD730" s="16" t="s">
        <v>78</v>
      </c>
      <c r="AE730" s="16">
        <v>1.31684582301804</v>
      </c>
      <c r="AF730" s="16">
        <v>1.1399999999999999</v>
      </c>
      <c r="AG730" s="16">
        <v>1.1472807</v>
      </c>
      <c r="AH730" s="16">
        <v>13.1684582301804</v>
      </c>
      <c r="AI730" s="16">
        <v>26.676662682699455</v>
      </c>
      <c r="AJ730" s="16">
        <v>2.119990090476743</v>
      </c>
      <c r="AK730" s="16">
        <f t="shared" si="64"/>
        <v>12.583390272687742</v>
      </c>
      <c r="AL730" s="10" t="s">
        <v>78</v>
      </c>
      <c r="AM730" s="10">
        <v>1</v>
      </c>
      <c r="AN730" s="10" t="s">
        <v>63</v>
      </c>
      <c r="AO730" s="10" t="s">
        <v>64</v>
      </c>
      <c r="AP730" s="10">
        <v>10</v>
      </c>
      <c r="AQ730" s="10">
        <v>-5</v>
      </c>
      <c r="AR730" s="17" t="s">
        <v>65</v>
      </c>
      <c r="AS730" s="10">
        <v>4.82</v>
      </c>
      <c r="AT730" s="18">
        <v>0.9229310981824782</v>
      </c>
      <c r="AU730" s="18">
        <v>33.477066471642502</v>
      </c>
      <c r="AV730" s="18">
        <v>2.3328667642029162</v>
      </c>
      <c r="AW730" s="18">
        <f t="shared" ref="AW730:AW772" si="68">AU730/AV730</f>
        <v>14.35018363900469</v>
      </c>
      <c r="AX730" s="19" t="s">
        <v>78</v>
      </c>
      <c r="AY730" s="19">
        <v>0</v>
      </c>
      <c r="AZ730" s="19">
        <v>10</v>
      </c>
      <c r="BA730" s="19">
        <v>10</v>
      </c>
      <c r="BB730" s="19">
        <v>-5</v>
      </c>
      <c r="BC730" s="19">
        <v>1</v>
      </c>
      <c r="BD730" s="18">
        <v>1.2629461686398362</v>
      </c>
      <c r="BE730" s="16">
        <f t="shared" si="66"/>
        <v>1.0929386334111573</v>
      </c>
      <c r="BF730" s="16">
        <v>0.9229310981824782</v>
      </c>
      <c r="BG730" s="16">
        <v>1.2629461686398362</v>
      </c>
      <c r="BH730" s="20">
        <f t="shared" ref="BH730:BH772" si="69">BD730-AT730</f>
        <v>0.34001507045735802</v>
      </c>
      <c r="BI730" s="10">
        <v>-5</v>
      </c>
    </row>
    <row r="731" spans="1:61" x14ac:dyDescent="0.25">
      <c r="A731" s="10">
        <v>191</v>
      </c>
      <c r="B731" s="10">
        <v>22</v>
      </c>
      <c r="C731" s="10" t="s">
        <v>113</v>
      </c>
      <c r="D731" s="10">
        <v>493878.54757200001</v>
      </c>
      <c r="E731" s="10">
        <v>5180811.9108300004</v>
      </c>
      <c r="F731" s="10" t="s">
        <v>78</v>
      </c>
      <c r="G731" s="10" t="s">
        <v>139</v>
      </c>
      <c r="H731" s="10">
        <v>4</v>
      </c>
      <c r="I731" s="10" t="s">
        <v>121</v>
      </c>
      <c r="J731" s="10">
        <v>10</v>
      </c>
      <c r="K731" s="10">
        <v>20</v>
      </c>
      <c r="L731" s="10">
        <v>10</v>
      </c>
      <c r="M731" s="10">
        <v>-15</v>
      </c>
      <c r="N731" s="10">
        <v>2</v>
      </c>
      <c r="O731" s="10">
        <v>5.21</v>
      </c>
      <c r="P731" s="11">
        <v>1.31684582301804</v>
      </c>
      <c r="Q731" s="11">
        <v>1.31684582301804</v>
      </c>
      <c r="R731" s="12">
        <v>22</v>
      </c>
      <c r="S731" s="12" t="s">
        <v>113</v>
      </c>
      <c r="T731" s="10" t="s">
        <v>78</v>
      </c>
      <c r="U731" s="13">
        <v>10</v>
      </c>
      <c r="V731" s="16">
        <v>1.1399999999999999</v>
      </c>
      <c r="W731" s="16"/>
      <c r="X731" s="15" t="s">
        <v>139</v>
      </c>
      <c r="Y731" s="12">
        <v>3</v>
      </c>
      <c r="Z731" s="16">
        <v>22</v>
      </c>
      <c r="AA731" s="16" t="s">
        <v>113</v>
      </c>
      <c r="AB731" s="16" t="s">
        <v>139</v>
      </c>
      <c r="AC731" s="16" t="s">
        <v>121</v>
      </c>
      <c r="AD731" s="16" t="s">
        <v>78</v>
      </c>
      <c r="AE731" s="16">
        <v>1.31684582301804</v>
      </c>
      <c r="AF731" s="16">
        <v>1.1399999999999999</v>
      </c>
      <c r="AG731" s="16">
        <v>1.1472807</v>
      </c>
      <c r="AH731" s="16">
        <v>26.336916460360801</v>
      </c>
      <c r="AI731" s="16">
        <v>29.048302009954952</v>
      </c>
      <c r="AJ731" s="16">
        <v>1.9890956156687496</v>
      </c>
      <c r="AK731" s="16">
        <f t="shared" si="64"/>
        <v>14.603773584905664</v>
      </c>
      <c r="AL731" s="10" t="s">
        <v>78</v>
      </c>
      <c r="AM731" s="10">
        <v>1</v>
      </c>
      <c r="AN731" s="10" t="s">
        <v>64</v>
      </c>
      <c r="AO731" s="10" t="s">
        <v>68</v>
      </c>
      <c r="AP731" s="10">
        <v>10</v>
      </c>
      <c r="AQ731" s="10">
        <v>-15</v>
      </c>
      <c r="AR731" s="17" t="s">
        <v>69</v>
      </c>
      <c r="AS731" s="10">
        <v>5.37</v>
      </c>
      <c r="AT731" s="18">
        <v>1.3361199503857966</v>
      </c>
      <c r="AU731" s="18">
        <v>24.560556927991712</v>
      </c>
      <c r="AV731" s="18">
        <v>2.1377919206172744</v>
      </c>
      <c r="AW731" s="18">
        <f t="shared" si="68"/>
        <v>11.48875</v>
      </c>
      <c r="AX731" s="19" t="s">
        <v>78</v>
      </c>
      <c r="AY731" s="19">
        <v>10</v>
      </c>
      <c r="AZ731" s="19">
        <v>20</v>
      </c>
      <c r="BA731" s="19">
        <v>10</v>
      </c>
      <c r="BB731" s="19">
        <v>-15</v>
      </c>
      <c r="BC731" s="19">
        <v>2</v>
      </c>
      <c r="BD731" s="18">
        <v>1.3287576971258184</v>
      </c>
      <c r="BE731" s="16">
        <f t="shared" si="66"/>
        <v>1.3324388237558074</v>
      </c>
      <c r="BF731" s="16">
        <v>1.3361199503857966</v>
      </c>
      <c r="BG731" s="16">
        <v>1.3287576971258184</v>
      </c>
      <c r="BH731" s="20">
        <f t="shared" si="69"/>
        <v>-7.3622532599781909E-3</v>
      </c>
      <c r="BI731" s="10">
        <v>-15</v>
      </c>
    </row>
    <row r="732" spans="1:61" x14ac:dyDescent="0.25">
      <c r="A732" s="10">
        <v>191</v>
      </c>
      <c r="B732" s="10">
        <v>22</v>
      </c>
      <c r="C732" s="10" t="s">
        <v>113</v>
      </c>
      <c r="D732" s="10">
        <v>493878.54757200001</v>
      </c>
      <c r="E732" s="10">
        <v>5180811.9108300004</v>
      </c>
      <c r="F732" s="10" t="s">
        <v>78</v>
      </c>
      <c r="G732" s="10" t="s">
        <v>139</v>
      </c>
      <c r="H732" s="10">
        <v>4</v>
      </c>
      <c r="I732" s="10" t="s">
        <v>121</v>
      </c>
      <c r="J732" s="10">
        <v>20</v>
      </c>
      <c r="K732" s="10">
        <v>30</v>
      </c>
      <c r="L732" s="10">
        <v>10</v>
      </c>
      <c r="M732" s="10">
        <v>-25</v>
      </c>
      <c r="N732" s="10">
        <v>3</v>
      </c>
      <c r="O732" s="10">
        <v>6.13</v>
      </c>
      <c r="P732" s="11">
        <v>1.31684582301804</v>
      </c>
      <c r="Q732" s="11">
        <v>1.31684582301804</v>
      </c>
      <c r="R732" s="12">
        <v>22</v>
      </c>
      <c r="S732" s="12" t="s">
        <v>113</v>
      </c>
      <c r="T732" s="10" t="s">
        <v>83</v>
      </c>
      <c r="U732" s="21">
        <v>10</v>
      </c>
      <c r="V732" s="16">
        <v>1.1399999999999999</v>
      </c>
      <c r="W732" s="16"/>
      <c r="X732" s="15" t="s">
        <v>139</v>
      </c>
      <c r="Y732" s="12">
        <v>4</v>
      </c>
      <c r="Z732" s="16">
        <v>22</v>
      </c>
      <c r="AA732" s="16" t="s">
        <v>113</v>
      </c>
      <c r="AB732" s="16" t="s">
        <v>139</v>
      </c>
      <c r="AC732" s="16" t="s">
        <v>121</v>
      </c>
      <c r="AD732" s="16" t="s">
        <v>83</v>
      </c>
      <c r="AE732" s="16">
        <v>1.31684582301804</v>
      </c>
      <c r="AF732" s="16">
        <v>1.1399999999999999</v>
      </c>
      <c r="AG732" s="16">
        <v>1.276</v>
      </c>
      <c r="AH732" s="16">
        <v>39.505374690541203</v>
      </c>
      <c r="AI732" s="16">
        <v>20.48228074461602</v>
      </c>
      <c r="AJ732" s="16">
        <v>1.8840889487173038</v>
      </c>
      <c r="AK732" s="16">
        <f t="shared" si="64"/>
        <v>10.871185651059866</v>
      </c>
      <c r="AL732" s="10" t="s">
        <v>83</v>
      </c>
      <c r="AM732" s="10">
        <v>3</v>
      </c>
      <c r="AN732" s="10" t="s">
        <v>68</v>
      </c>
      <c r="AO732" s="10" t="s">
        <v>70</v>
      </c>
      <c r="AP732" s="10">
        <v>10</v>
      </c>
      <c r="AQ732" s="10">
        <v>-25</v>
      </c>
      <c r="AR732" s="17" t="s">
        <v>71</v>
      </c>
      <c r="AS732" s="10">
        <v>6.05</v>
      </c>
      <c r="AT732" s="18">
        <v>1.3168458230180415</v>
      </c>
      <c r="AU732" s="18">
        <v>17.421870238528687</v>
      </c>
      <c r="AV732" s="18">
        <v>1.726779927723558</v>
      </c>
      <c r="AW732" s="18">
        <f t="shared" si="68"/>
        <v>10.089224433768013</v>
      </c>
      <c r="AX732" s="19" t="s">
        <v>83</v>
      </c>
      <c r="AY732" s="19">
        <v>20</v>
      </c>
      <c r="AZ732" s="19">
        <v>30</v>
      </c>
      <c r="BA732" s="19">
        <v>10</v>
      </c>
      <c r="BB732" s="19">
        <v>-25</v>
      </c>
      <c r="BC732" s="19">
        <v>3</v>
      </c>
      <c r="BD732" s="18">
        <v>1.359899077227094</v>
      </c>
      <c r="BE732" s="16">
        <f t="shared" si="66"/>
        <v>1.3383724501225678</v>
      </c>
      <c r="BF732" s="16">
        <v>1.3168458230180415</v>
      </c>
      <c r="BG732" s="16">
        <v>1.359899077227094</v>
      </c>
      <c r="BH732" s="20">
        <f t="shared" si="69"/>
        <v>4.3053254209052483E-2</v>
      </c>
      <c r="BI732" s="10">
        <v>-25</v>
      </c>
    </row>
    <row r="733" spans="1:61" x14ac:dyDescent="0.25">
      <c r="A733" s="10">
        <v>191</v>
      </c>
      <c r="B733" s="10">
        <v>22</v>
      </c>
      <c r="C733" s="10" t="s">
        <v>113</v>
      </c>
      <c r="D733" s="10">
        <v>493878.54757200001</v>
      </c>
      <c r="E733" s="10">
        <v>5180811.9108300004</v>
      </c>
      <c r="F733" s="10" t="s">
        <v>83</v>
      </c>
      <c r="G733" s="10" t="s">
        <v>139</v>
      </c>
      <c r="H733" s="10">
        <v>4</v>
      </c>
      <c r="I733" s="10" t="s">
        <v>121</v>
      </c>
      <c r="J733" s="10">
        <v>20</v>
      </c>
      <c r="K733" s="10">
        <v>55</v>
      </c>
      <c r="L733" s="10">
        <v>35</v>
      </c>
      <c r="M733" s="10">
        <v>-37.5</v>
      </c>
      <c r="N733" s="10">
        <v>4</v>
      </c>
      <c r="O733" s="10">
        <v>5.88</v>
      </c>
      <c r="P733" s="11">
        <v>1.4629155592183429</v>
      </c>
      <c r="Q733" s="22">
        <v>1.3888600612867437</v>
      </c>
      <c r="R733" s="13">
        <v>22</v>
      </c>
      <c r="S733" s="13" t="s">
        <v>113</v>
      </c>
      <c r="T733" s="10" t="s">
        <v>83</v>
      </c>
      <c r="U733" s="12">
        <v>25</v>
      </c>
      <c r="V733" s="16">
        <v>1.32</v>
      </c>
      <c r="W733" s="16"/>
      <c r="X733" s="15" t="s">
        <v>139</v>
      </c>
      <c r="Y733" s="12">
        <v>5</v>
      </c>
      <c r="Z733" s="16">
        <v>22</v>
      </c>
      <c r="AA733" s="16" t="s">
        <v>113</v>
      </c>
      <c r="AB733" s="16" t="s">
        <v>139</v>
      </c>
      <c r="AC733" s="16" t="s">
        <v>121</v>
      </c>
      <c r="AD733" s="16" t="s">
        <v>83</v>
      </c>
      <c r="AE733" s="16">
        <v>1.4629155592183429</v>
      </c>
      <c r="AF733" s="16">
        <v>1.32</v>
      </c>
      <c r="AG733" s="16">
        <v>1.276</v>
      </c>
      <c r="AH733" s="16">
        <v>76.078263670999775</v>
      </c>
      <c r="AI733" s="16">
        <v>46.841701121314777</v>
      </c>
      <c r="AJ733" s="16">
        <v>5.0962411226044653</v>
      </c>
      <c r="AK733" s="16">
        <f t="shared" si="64"/>
        <v>9.1914216761737606</v>
      </c>
      <c r="AL733" s="10" t="s">
        <v>83</v>
      </c>
      <c r="AM733" s="10">
        <v>3</v>
      </c>
      <c r="AN733" s="10">
        <v>30</v>
      </c>
      <c r="AO733" s="10">
        <v>55</v>
      </c>
      <c r="AP733" s="10">
        <v>25</v>
      </c>
      <c r="AQ733" s="10">
        <v>-42.5</v>
      </c>
      <c r="AR733" s="17">
        <v>4</v>
      </c>
      <c r="AS733" s="10">
        <v>5.79</v>
      </c>
      <c r="AT733" s="16">
        <v>1.4629155592183429</v>
      </c>
      <c r="AU733" s="16">
        <v>34.830556549429524</v>
      </c>
      <c r="AV733" s="16">
        <v>3.4510178041960713</v>
      </c>
      <c r="AW733" s="16">
        <f t="shared" si="68"/>
        <v>10.092835947435352</v>
      </c>
      <c r="AX733" s="10" t="s">
        <v>83</v>
      </c>
      <c r="AY733" s="10">
        <v>30</v>
      </c>
      <c r="AZ733" s="10">
        <v>55</v>
      </c>
      <c r="BA733" s="10">
        <v>25</v>
      </c>
      <c r="BB733" s="10">
        <v>-42.5</v>
      </c>
      <c r="BC733" s="10">
        <v>4</v>
      </c>
      <c r="BD733" s="16">
        <v>1.3148045633551444</v>
      </c>
      <c r="BE733" s="18">
        <f t="shared" si="66"/>
        <v>1.3888600612867437</v>
      </c>
      <c r="BF733" s="16">
        <v>1.3888600612867437</v>
      </c>
      <c r="BG733" s="16">
        <v>1.3888600612867437</v>
      </c>
      <c r="BH733" s="20">
        <f t="shared" si="69"/>
        <v>-0.14811099586319854</v>
      </c>
      <c r="BI733" s="10">
        <v>-42.5</v>
      </c>
    </row>
    <row r="734" spans="1:61" x14ac:dyDescent="0.25">
      <c r="A734" s="10">
        <v>191</v>
      </c>
      <c r="B734" s="10">
        <v>22</v>
      </c>
      <c r="C734" s="10" t="s">
        <v>113</v>
      </c>
      <c r="D734" s="10">
        <v>493878.54757200001</v>
      </c>
      <c r="E734" s="10">
        <v>5180811.9108300004</v>
      </c>
      <c r="F734" s="10" t="s">
        <v>129</v>
      </c>
      <c r="G734" s="10" t="s">
        <v>139</v>
      </c>
      <c r="H734" s="10">
        <v>4</v>
      </c>
      <c r="I734" s="10" t="s">
        <v>121</v>
      </c>
      <c r="J734" s="10">
        <v>55</v>
      </c>
      <c r="K734" s="10">
        <v>78</v>
      </c>
      <c r="L734" s="10">
        <v>23</v>
      </c>
      <c r="M734" s="10">
        <v>-66.5</v>
      </c>
      <c r="N734" s="10">
        <v>5</v>
      </c>
      <c r="O734" s="10">
        <v>6.03</v>
      </c>
      <c r="P734" s="11">
        <v>1.5972673235769024</v>
      </c>
      <c r="Q734" s="22">
        <v>1.5498082318502329</v>
      </c>
      <c r="R734" s="12">
        <v>22</v>
      </c>
      <c r="S734" s="12" t="s">
        <v>113</v>
      </c>
      <c r="T734" s="10" t="s">
        <v>129</v>
      </c>
      <c r="U734" s="12">
        <v>23</v>
      </c>
      <c r="V734" s="16">
        <v>1.35</v>
      </c>
      <c r="W734" s="16"/>
      <c r="X734" s="15" t="s">
        <v>139</v>
      </c>
      <c r="Y734" s="12">
        <v>6</v>
      </c>
      <c r="Z734" s="16">
        <v>22</v>
      </c>
      <c r="AA734" s="16" t="s">
        <v>113</v>
      </c>
      <c r="AB734" s="16" t="s">
        <v>139</v>
      </c>
      <c r="AC734" s="16" t="s">
        <v>121</v>
      </c>
      <c r="AD734" s="16" t="s">
        <v>129</v>
      </c>
      <c r="AE734" s="16">
        <v>1.5972673235769024</v>
      </c>
      <c r="AF734" s="16">
        <v>1.35</v>
      </c>
      <c r="AG734" s="16">
        <v>1.3798429000000001</v>
      </c>
      <c r="AH734" s="16">
        <v>112.81541211326854</v>
      </c>
      <c r="AI734" s="16">
        <v>23.785457098827159</v>
      </c>
      <c r="AJ734" s="16">
        <v>3.1276070147843624</v>
      </c>
      <c r="AK734" s="16">
        <f t="shared" si="64"/>
        <v>7.6050018389113641</v>
      </c>
      <c r="AL734" s="10" t="s">
        <v>129</v>
      </c>
      <c r="AM734" s="10">
        <v>7</v>
      </c>
      <c r="AN734" s="10">
        <v>55</v>
      </c>
      <c r="AO734" s="10">
        <v>78</v>
      </c>
      <c r="AP734" s="10">
        <v>23</v>
      </c>
      <c r="AQ734" s="10">
        <v>-66.5</v>
      </c>
      <c r="AR734" s="17">
        <v>5</v>
      </c>
      <c r="AS734" s="10">
        <v>6.3</v>
      </c>
      <c r="AT734" s="16">
        <v>1.5972673235769024</v>
      </c>
      <c r="AU734" s="16">
        <v>17.27380719755477</v>
      </c>
      <c r="AV734" s="16">
        <v>2.0139304776051734</v>
      </c>
      <c r="AW734" s="16">
        <f t="shared" si="68"/>
        <v>8.5771616198467715</v>
      </c>
      <c r="AX734" s="10" t="s">
        <v>129</v>
      </c>
      <c r="AY734" s="10">
        <v>55</v>
      </c>
      <c r="AZ734" s="10">
        <v>78</v>
      </c>
      <c r="BA734" s="10">
        <v>23</v>
      </c>
      <c r="BB734" s="10">
        <v>-66.5</v>
      </c>
      <c r="BC734" s="10">
        <v>5</v>
      </c>
      <c r="BD734" s="16">
        <v>1.5023491401235636</v>
      </c>
      <c r="BE734" s="18">
        <f t="shared" si="66"/>
        <v>1.5498082318502329</v>
      </c>
      <c r="BF734" s="16">
        <v>1.5498082318502329</v>
      </c>
      <c r="BG734" s="16">
        <v>1.5498082318502329</v>
      </c>
      <c r="BH734" s="20">
        <f t="shared" si="69"/>
        <v>-9.49181834533388E-2</v>
      </c>
      <c r="BI734" s="10">
        <v>-66.5</v>
      </c>
    </row>
    <row r="735" spans="1:61" x14ac:dyDescent="0.25">
      <c r="A735" s="10">
        <v>191</v>
      </c>
      <c r="B735" s="10">
        <v>22</v>
      </c>
      <c r="C735" s="10" t="s">
        <v>113</v>
      </c>
      <c r="D735" s="10">
        <v>493878.54757200001</v>
      </c>
      <c r="E735" s="10">
        <v>5180811.9108300004</v>
      </c>
      <c r="F735" s="10" t="s">
        <v>130</v>
      </c>
      <c r="G735" s="10" t="s">
        <v>139</v>
      </c>
      <c r="H735" s="10">
        <v>4</v>
      </c>
      <c r="I735" s="10" t="s">
        <v>121</v>
      </c>
      <c r="J735" s="10">
        <v>78</v>
      </c>
      <c r="K735" s="10">
        <v>129</v>
      </c>
      <c r="L735" s="10">
        <v>51</v>
      </c>
      <c r="M735" s="10">
        <v>-103.5</v>
      </c>
      <c r="N735" s="10">
        <v>6</v>
      </c>
      <c r="O735" s="10">
        <v>6.43</v>
      </c>
      <c r="P735" s="11">
        <v>1.6670701690116054</v>
      </c>
      <c r="Q735" s="22">
        <v>1.6316086404405348</v>
      </c>
      <c r="R735" s="12">
        <v>22</v>
      </c>
      <c r="S735" s="12" t="s">
        <v>113</v>
      </c>
      <c r="T735" s="10" t="s">
        <v>130</v>
      </c>
      <c r="U735" s="12">
        <v>51</v>
      </c>
      <c r="V735" s="16">
        <v>1.45</v>
      </c>
      <c r="W735" s="16"/>
      <c r="X735" s="15" t="s">
        <v>139</v>
      </c>
      <c r="Y735" s="12">
        <v>7</v>
      </c>
      <c r="Z735" s="16">
        <v>22</v>
      </c>
      <c r="AA735" s="16" t="s">
        <v>113</v>
      </c>
      <c r="AB735" s="16" t="s">
        <v>139</v>
      </c>
      <c r="AC735" s="16" t="s">
        <v>121</v>
      </c>
      <c r="AD735" s="16" t="s">
        <v>130</v>
      </c>
      <c r="AE735" s="16">
        <v>1.6670701690116054</v>
      </c>
      <c r="AF735" s="16">
        <v>1.45</v>
      </c>
      <c r="AG735" s="16">
        <v>1.4630159</v>
      </c>
      <c r="AH735" s="16">
        <v>197.83599073286041</v>
      </c>
      <c r="AI735" s="16">
        <v>32.372469300000006</v>
      </c>
      <c r="AJ735" s="16">
        <v>4.3215053999999995</v>
      </c>
      <c r="AK735" s="16">
        <f t="shared" si="64"/>
        <v>7.4910167415271562</v>
      </c>
      <c r="AL735" s="10" t="s">
        <v>130</v>
      </c>
      <c r="AM735" s="10">
        <v>7</v>
      </c>
      <c r="AN735" s="10">
        <v>78</v>
      </c>
      <c r="AO735" s="10">
        <v>129</v>
      </c>
      <c r="AP735" s="10">
        <v>51</v>
      </c>
      <c r="AQ735" s="10">
        <v>-103.5</v>
      </c>
      <c r="AR735" s="17">
        <v>6</v>
      </c>
      <c r="AS735" s="10">
        <v>6.49</v>
      </c>
      <c r="AT735" s="16">
        <v>1.6670701690116054</v>
      </c>
      <c r="AU735" s="16">
        <v>27.929260076535929</v>
      </c>
      <c r="AV735" s="16">
        <v>3.4892445465480506</v>
      </c>
      <c r="AW735" s="16">
        <f t="shared" si="68"/>
        <v>8.0043859649122808</v>
      </c>
      <c r="AX735" s="10" t="s">
        <v>130</v>
      </c>
      <c r="AY735" s="10">
        <v>78</v>
      </c>
      <c r="AZ735" s="10">
        <v>121</v>
      </c>
      <c r="BA735" s="10">
        <v>43</v>
      </c>
      <c r="BB735" s="10">
        <v>-99.5</v>
      </c>
      <c r="BC735" s="10">
        <v>6</v>
      </c>
      <c r="BD735" s="16">
        <v>1.5961471118694641</v>
      </c>
      <c r="BE735" s="18">
        <f t="shared" si="66"/>
        <v>1.6316086404405348</v>
      </c>
      <c r="BF735" s="16">
        <v>1.6316086404405348</v>
      </c>
      <c r="BG735" s="16">
        <v>1.6316086404405348</v>
      </c>
      <c r="BH735" s="20">
        <f t="shared" si="69"/>
        <v>-7.092305714214131E-2</v>
      </c>
      <c r="BI735" s="10">
        <v>-99.5</v>
      </c>
    </row>
    <row r="736" spans="1:61" x14ac:dyDescent="0.25">
      <c r="A736" s="10">
        <v>191</v>
      </c>
      <c r="B736" s="10">
        <v>22</v>
      </c>
      <c r="C736" s="10" t="s">
        <v>113</v>
      </c>
      <c r="D736" s="10">
        <v>493878.54757200001</v>
      </c>
      <c r="E736" s="10">
        <v>5180811.9108300004</v>
      </c>
      <c r="F736" s="10" t="s">
        <v>76</v>
      </c>
      <c r="G736" s="10" t="s">
        <v>139</v>
      </c>
      <c r="H736" s="10">
        <v>4</v>
      </c>
      <c r="I736" s="10" t="s">
        <v>121</v>
      </c>
      <c r="J736" s="10">
        <v>129</v>
      </c>
      <c r="K736" s="10">
        <v>153</v>
      </c>
      <c r="L736" s="10">
        <v>24</v>
      </c>
      <c r="M736" s="10">
        <v>-141</v>
      </c>
      <c r="N736" s="10">
        <v>7</v>
      </c>
      <c r="O736" s="10">
        <v>6.44</v>
      </c>
      <c r="P736" s="11">
        <v>1.73</v>
      </c>
      <c r="Q736" s="22">
        <v>1.7093612311493129</v>
      </c>
      <c r="R736" s="12">
        <v>22</v>
      </c>
      <c r="S736" s="12" t="s">
        <v>113</v>
      </c>
      <c r="T736" s="10" t="s">
        <v>76</v>
      </c>
      <c r="U736" s="12">
        <v>24</v>
      </c>
      <c r="V736" s="16">
        <v>1.5</v>
      </c>
      <c r="W736" s="16"/>
      <c r="X736" s="15" t="s">
        <v>139</v>
      </c>
      <c r="Y736" s="12">
        <v>8</v>
      </c>
      <c r="Z736" s="16">
        <v>22</v>
      </c>
      <c r="AA736" s="16" t="s">
        <v>113</v>
      </c>
      <c r="AB736" s="16" t="s">
        <v>139</v>
      </c>
      <c r="AC736" s="16" t="s">
        <v>121</v>
      </c>
      <c r="AD736" s="16" t="s">
        <v>76</v>
      </c>
      <c r="AE736" s="16">
        <v>1.73</v>
      </c>
      <c r="AF736" s="16">
        <v>1.5</v>
      </c>
      <c r="AG736" s="16">
        <v>1.5010212999999999</v>
      </c>
      <c r="AH736" s="16">
        <v>239.35599073286039</v>
      </c>
      <c r="AI736" s="16">
        <v>9.8342047691012873</v>
      </c>
      <c r="AJ736" s="16">
        <v>1.3856117590518282</v>
      </c>
      <c r="AK736" s="16">
        <f t="shared" si="64"/>
        <v>7.0973739251684878</v>
      </c>
      <c r="AL736" s="10" t="s">
        <v>76</v>
      </c>
      <c r="AM736" s="10">
        <v>7</v>
      </c>
      <c r="AN736" s="10">
        <v>129</v>
      </c>
      <c r="AO736" s="10">
        <v>153</v>
      </c>
      <c r="AP736" s="10">
        <v>24</v>
      </c>
      <c r="AQ736" s="10">
        <v>-141</v>
      </c>
      <c r="AR736" s="17">
        <v>7</v>
      </c>
      <c r="AS736" s="10">
        <v>6.58</v>
      </c>
      <c r="AT736" s="16">
        <v>1.79559960377411</v>
      </c>
      <c r="AU736" s="16">
        <v>11.850957384909128</v>
      </c>
      <c r="AV736" s="16">
        <v>1.7591130198254203</v>
      </c>
      <c r="AW736" s="16">
        <f t="shared" si="68"/>
        <v>6.7368936795688388</v>
      </c>
      <c r="AX736" s="10" t="s">
        <v>76</v>
      </c>
      <c r="AY736" s="10">
        <v>121</v>
      </c>
      <c r="AZ736" s="10">
        <v>149</v>
      </c>
      <c r="BA736" s="10">
        <v>28</v>
      </c>
      <c r="BB736" s="10">
        <v>-135</v>
      </c>
      <c r="BC736" s="10">
        <v>7</v>
      </c>
      <c r="BD736" s="16">
        <v>1.6231228585245161</v>
      </c>
      <c r="BE736" s="18">
        <f t="shared" si="66"/>
        <v>1.7093612311493129</v>
      </c>
      <c r="BF736" s="16">
        <v>1.7093612311493129</v>
      </c>
      <c r="BG736" s="16">
        <v>1.7093612311493129</v>
      </c>
      <c r="BH736" s="20">
        <f t="shared" si="69"/>
        <v>-0.17247674524959389</v>
      </c>
      <c r="BI736" s="10">
        <v>-135</v>
      </c>
    </row>
    <row r="737" spans="1:61" x14ac:dyDescent="0.25">
      <c r="A737" s="10">
        <v>193</v>
      </c>
      <c r="B737" s="10">
        <v>24</v>
      </c>
      <c r="C737" s="10" t="s">
        <v>113</v>
      </c>
      <c r="D737" s="10">
        <v>493942.357093998</v>
      </c>
      <c r="E737" s="10">
        <v>5180804.6231500003</v>
      </c>
      <c r="F737" s="10" t="s">
        <v>78</v>
      </c>
      <c r="G737" s="10" t="s">
        <v>139</v>
      </c>
      <c r="H737" s="10">
        <v>4</v>
      </c>
      <c r="I737" s="10" t="s">
        <v>86</v>
      </c>
      <c r="J737" s="10">
        <v>0</v>
      </c>
      <c r="K737" s="10">
        <v>10</v>
      </c>
      <c r="L737" s="10">
        <v>10</v>
      </c>
      <c r="M737" s="10">
        <v>-5</v>
      </c>
      <c r="N737" s="10">
        <v>1</v>
      </c>
      <c r="O737" s="10">
        <v>4.76</v>
      </c>
      <c r="P737" s="11">
        <v>1.3417109759197348</v>
      </c>
      <c r="Q737" s="11">
        <v>1.3417109759197348</v>
      </c>
      <c r="R737" s="12">
        <v>24</v>
      </c>
      <c r="S737" s="12" t="s">
        <v>113</v>
      </c>
      <c r="T737" s="10" t="s">
        <v>78</v>
      </c>
      <c r="U737" s="13">
        <v>10</v>
      </c>
      <c r="V737" s="16">
        <v>1.1399999999999999</v>
      </c>
      <c r="W737" s="16"/>
      <c r="X737" s="15" t="s">
        <v>139</v>
      </c>
      <c r="Y737" s="12">
        <v>2</v>
      </c>
      <c r="Z737" s="16">
        <v>24</v>
      </c>
      <c r="AA737" s="16" t="s">
        <v>113</v>
      </c>
      <c r="AB737" s="16" t="s">
        <v>139</v>
      </c>
      <c r="AC737" s="16" t="s">
        <v>86</v>
      </c>
      <c r="AD737" s="16" t="s">
        <v>78</v>
      </c>
      <c r="AE737" s="16">
        <v>1.3417109759197348</v>
      </c>
      <c r="AF737" s="16">
        <v>1.1399999999999999</v>
      </c>
      <c r="AG737" s="16">
        <v>1.1472807</v>
      </c>
      <c r="AH737" s="16">
        <v>13.417109759197348</v>
      </c>
      <c r="AI737" s="16">
        <v>29.586068730006073</v>
      </c>
      <c r="AJ737" s="16">
        <v>2.1947708144095022</v>
      </c>
      <c r="AK737" s="16">
        <f t="shared" si="64"/>
        <v>13.480254309817827</v>
      </c>
      <c r="AL737" s="10" t="s">
        <v>78</v>
      </c>
      <c r="AM737" s="10">
        <v>1</v>
      </c>
      <c r="AN737" s="10" t="s">
        <v>63</v>
      </c>
      <c r="AO737" s="10" t="s">
        <v>64</v>
      </c>
      <c r="AP737" s="10">
        <v>10</v>
      </c>
      <c r="AQ737" s="10">
        <v>-5</v>
      </c>
      <c r="AR737" s="17" t="s">
        <v>65</v>
      </c>
      <c r="AS737" s="10">
        <v>5.09</v>
      </c>
      <c r="AT737" s="18">
        <v>0.77112437264859879</v>
      </c>
      <c r="AU737" s="18">
        <v>32.470346322586948</v>
      </c>
      <c r="AV737" s="18">
        <v>1.9861124702194521</v>
      </c>
      <c r="AW737" s="18">
        <f t="shared" si="68"/>
        <v>16.348694653228371</v>
      </c>
      <c r="AX737" s="19" t="s">
        <v>78</v>
      </c>
      <c r="AY737" s="19">
        <v>0</v>
      </c>
      <c r="AZ737" s="19">
        <v>10</v>
      </c>
      <c r="BA737" s="19">
        <v>10</v>
      </c>
      <c r="BB737" s="19">
        <v>-5</v>
      </c>
      <c r="BC737" s="19">
        <v>1</v>
      </c>
      <c r="BD737" s="18">
        <v>1.2095735483529475</v>
      </c>
      <c r="BE737" s="16">
        <f t="shared" si="66"/>
        <v>0.99034896050077315</v>
      </c>
      <c r="BF737" s="16">
        <v>0.77112437264859879</v>
      </c>
      <c r="BG737" s="16">
        <v>1.2095735483529475</v>
      </c>
      <c r="BH737" s="20">
        <f t="shared" si="69"/>
        <v>0.43844917570434871</v>
      </c>
      <c r="BI737" s="10">
        <v>-5</v>
      </c>
    </row>
    <row r="738" spans="1:61" x14ac:dyDescent="0.25">
      <c r="A738" s="10">
        <v>193</v>
      </c>
      <c r="B738" s="10">
        <v>24</v>
      </c>
      <c r="C738" s="10" t="s">
        <v>113</v>
      </c>
      <c r="D738" s="10">
        <v>493942.357093998</v>
      </c>
      <c r="E738" s="10">
        <v>5180804.6231500003</v>
      </c>
      <c r="F738" s="10" t="s">
        <v>78</v>
      </c>
      <c r="G738" s="10" t="s">
        <v>139</v>
      </c>
      <c r="H738" s="10">
        <v>4</v>
      </c>
      <c r="I738" s="10" t="s">
        <v>86</v>
      </c>
      <c r="J738" s="10">
        <v>10</v>
      </c>
      <c r="K738" s="10">
        <v>20</v>
      </c>
      <c r="L738" s="10">
        <v>10</v>
      </c>
      <c r="M738" s="10">
        <v>-15</v>
      </c>
      <c r="N738" s="10">
        <v>2</v>
      </c>
      <c r="O738" s="10">
        <v>4.96</v>
      </c>
      <c r="P738" s="11">
        <v>1.3417109759197348</v>
      </c>
      <c r="Q738" s="11">
        <v>1.3417109759197348</v>
      </c>
      <c r="R738" s="12">
        <v>24</v>
      </c>
      <c r="S738" s="12" t="s">
        <v>113</v>
      </c>
      <c r="T738" s="10" t="s">
        <v>143</v>
      </c>
      <c r="U738" s="21">
        <v>10</v>
      </c>
      <c r="V738" s="16">
        <v>1.1399999999999999</v>
      </c>
      <c r="W738" s="16"/>
      <c r="X738" s="15" t="s">
        <v>139</v>
      </c>
      <c r="Y738" s="12">
        <v>3</v>
      </c>
      <c r="Z738" s="16">
        <v>24</v>
      </c>
      <c r="AA738" s="16" t="s">
        <v>113</v>
      </c>
      <c r="AB738" s="16" t="s">
        <v>139</v>
      </c>
      <c r="AC738" s="16" t="s">
        <v>86</v>
      </c>
      <c r="AD738" s="16" t="s">
        <v>143</v>
      </c>
      <c r="AE738" s="16">
        <v>1.3417109759197348</v>
      </c>
      <c r="AF738" s="16">
        <v>1.1399999999999999</v>
      </c>
      <c r="AG738" s="16">
        <v>1.1539999999999999</v>
      </c>
      <c r="AH738" s="16">
        <v>26.834219518394697</v>
      </c>
      <c r="AI738" s="16">
        <v>26.815435564731821</v>
      </c>
      <c r="AJ738" s="16">
        <v>2.0614047434030809</v>
      </c>
      <c r="AK738" s="16">
        <f t="shared" si="64"/>
        <v>13.008331163759436</v>
      </c>
      <c r="AL738" s="10" t="s">
        <v>143</v>
      </c>
      <c r="AM738" s="10">
        <v>2</v>
      </c>
      <c r="AN738" s="10" t="s">
        <v>64</v>
      </c>
      <c r="AO738" s="10" t="s">
        <v>68</v>
      </c>
      <c r="AP738" s="10">
        <v>10</v>
      </c>
      <c r="AQ738" s="10">
        <v>-15</v>
      </c>
      <c r="AR738" s="17" t="s">
        <v>69</v>
      </c>
      <c r="AS738" s="10">
        <v>5.53</v>
      </c>
      <c r="AT738" s="18">
        <v>1.3589480877301259</v>
      </c>
      <c r="AU738" s="18">
        <v>25.112001713165</v>
      </c>
      <c r="AV738" s="18">
        <v>2.1546121930961148</v>
      </c>
      <c r="AW738" s="18">
        <f t="shared" si="68"/>
        <v>11.654998423210344</v>
      </c>
      <c r="AX738" s="19" t="s">
        <v>143</v>
      </c>
      <c r="AY738" s="19">
        <v>10</v>
      </c>
      <c r="AZ738" s="19">
        <v>20</v>
      </c>
      <c r="BA738" s="19">
        <v>10</v>
      </c>
      <c r="BB738" s="19">
        <v>-15</v>
      </c>
      <c r="BC738" s="19">
        <v>2</v>
      </c>
      <c r="BD738" s="18">
        <v>1.3263757785345025</v>
      </c>
      <c r="BE738" s="16">
        <f t="shared" si="66"/>
        <v>1.3426619331323142</v>
      </c>
      <c r="BF738" s="16">
        <v>1.3589480877301259</v>
      </c>
      <c r="BG738" s="16">
        <v>1.3263757785345025</v>
      </c>
      <c r="BH738" s="20">
        <f t="shared" si="69"/>
        <v>-3.2572309195623372E-2</v>
      </c>
      <c r="BI738" s="10">
        <v>-15</v>
      </c>
    </row>
    <row r="739" spans="1:61" x14ac:dyDescent="0.25">
      <c r="A739" s="10">
        <v>193</v>
      </c>
      <c r="B739" s="10">
        <v>24</v>
      </c>
      <c r="C739" s="10" t="s">
        <v>113</v>
      </c>
      <c r="D739" s="10">
        <v>493942.357093998</v>
      </c>
      <c r="E739" s="10">
        <v>5180804.6231500003</v>
      </c>
      <c r="F739" s="10" t="s">
        <v>78</v>
      </c>
      <c r="G739" s="10" t="s">
        <v>139</v>
      </c>
      <c r="H739" s="10">
        <v>4</v>
      </c>
      <c r="I739" s="10" t="s">
        <v>86</v>
      </c>
      <c r="J739" s="10">
        <v>20</v>
      </c>
      <c r="K739" s="10">
        <v>30</v>
      </c>
      <c r="L739" s="10">
        <v>10</v>
      </c>
      <c r="M739" s="10">
        <v>-25</v>
      </c>
      <c r="N739" s="10">
        <v>3</v>
      </c>
      <c r="O739" s="10">
        <v>6.38</v>
      </c>
      <c r="P739" s="11">
        <v>1.3417109759197348</v>
      </c>
      <c r="Q739" s="11">
        <v>1.3417109759197348</v>
      </c>
      <c r="R739" s="12">
        <v>24</v>
      </c>
      <c r="S739" s="12" t="s">
        <v>113</v>
      </c>
      <c r="T739" s="10" t="s">
        <v>140</v>
      </c>
      <c r="U739" s="13">
        <v>10</v>
      </c>
      <c r="V739" s="16">
        <v>1.1399999999999999</v>
      </c>
      <c r="W739" s="16"/>
      <c r="X739" s="15" t="s">
        <v>139</v>
      </c>
      <c r="Y739" s="12">
        <v>4</v>
      </c>
      <c r="Z739" s="16">
        <v>24</v>
      </c>
      <c r="AA739" s="16" t="s">
        <v>113</v>
      </c>
      <c r="AB739" s="16" t="s">
        <v>139</v>
      </c>
      <c r="AC739" s="16" t="s">
        <v>86</v>
      </c>
      <c r="AD739" s="16" t="s">
        <v>140</v>
      </c>
      <c r="AE739" s="16">
        <v>1.3417109759197348</v>
      </c>
      <c r="AF739" s="16">
        <v>1.1399999999999999</v>
      </c>
      <c r="AG739" s="16">
        <v>1.2755901000000001</v>
      </c>
      <c r="AH739" s="16">
        <v>40.251329277592049</v>
      </c>
      <c r="AI739" s="16">
        <v>13.255799513431871</v>
      </c>
      <c r="AJ739" s="16">
        <v>1.4317180164579468</v>
      </c>
      <c r="AK739" s="16">
        <f t="shared" ref="AK739:AK770" si="70">AI739/AJ739</f>
        <v>9.2586664140935788</v>
      </c>
      <c r="AL739" s="10" t="s">
        <v>140</v>
      </c>
      <c r="AM739" s="10">
        <v>5</v>
      </c>
      <c r="AN739" s="10" t="s">
        <v>68</v>
      </c>
      <c r="AO739" s="10" t="s">
        <v>70</v>
      </c>
      <c r="AP739" s="10">
        <v>10</v>
      </c>
      <c r="AQ739" s="10">
        <v>-25</v>
      </c>
      <c r="AR739" s="17" t="s">
        <v>71</v>
      </c>
      <c r="AS739" s="10">
        <v>6.59</v>
      </c>
      <c r="AT739" s="18">
        <v>1.3417109759197348</v>
      </c>
      <c r="AU739" s="18">
        <v>13.233832039886714</v>
      </c>
      <c r="AV739" s="18">
        <v>1.514389178520605</v>
      </c>
      <c r="AW739" s="18">
        <f t="shared" si="68"/>
        <v>8.7387259679277047</v>
      </c>
      <c r="AX739" s="19" t="s">
        <v>140</v>
      </c>
      <c r="AY739" s="19">
        <v>20</v>
      </c>
      <c r="AZ739" s="19">
        <v>30</v>
      </c>
      <c r="BA739" s="19">
        <v>10</v>
      </c>
      <c r="BB739" s="19">
        <v>-25</v>
      </c>
      <c r="BC739" s="19">
        <v>3</v>
      </c>
      <c r="BD739" s="18">
        <v>1.3051149496268328</v>
      </c>
      <c r="BE739" s="16">
        <f t="shared" ref="BE739:BE770" si="71">(AT739+BD739)/2</f>
        <v>1.3234129627732838</v>
      </c>
      <c r="BF739" s="16">
        <v>1.3417109759197348</v>
      </c>
      <c r="BG739" s="16">
        <v>1.3051149496268328</v>
      </c>
      <c r="BH739" s="20">
        <f t="shared" si="69"/>
        <v>-3.6596026292901929E-2</v>
      </c>
      <c r="BI739" s="10">
        <v>-25</v>
      </c>
    </row>
    <row r="740" spans="1:61" x14ac:dyDescent="0.25">
      <c r="A740" s="10">
        <v>193</v>
      </c>
      <c r="B740" s="10">
        <v>24</v>
      </c>
      <c r="C740" s="10" t="s">
        <v>113</v>
      </c>
      <c r="D740" s="10">
        <v>493942.357093998</v>
      </c>
      <c r="E740" s="10">
        <v>5180804.6231500003</v>
      </c>
      <c r="F740" s="10" t="s">
        <v>140</v>
      </c>
      <c r="G740" s="10" t="s">
        <v>139</v>
      </c>
      <c r="H740" s="10">
        <v>4</v>
      </c>
      <c r="I740" s="10" t="s">
        <v>86</v>
      </c>
      <c r="J740" s="10">
        <v>19</v>
      </c>
      <c r="K740" s="10">
        <v>48</v>
      </c>
      <c r="L740" s="10">
        <v>29</v>
      </c>
      <c r="M740" s="10">
        <v>-33.5</v>
      </c>
      <c r="N740" s="10">
        <v>4</v>
      </c>
      <c r="O740" s="10">
        <v>6.3</v>
      </c>
      <c r="P740" s="11">
        <v>1.3560504039192525</v>
      </c>
      <c r="Q740" s="22">
        <v>1.3259856215383623</v>
      </c>
      <c r="R740" s="13">
        <v>24</v>
      </c>
      <c r="S740" s="13" t="s">
        <v>113</v>
      </c>
      <c r="T740" s="10" t="s">
        <v>140</v>
      </c>
      <c r="U740" s="12">
        <v>18</v>
      </c>
      <c r="V740" s="16">
        <v>1.25</v>
      </c>
      <c r="W740" s="16"/>
      <c r="X740" s="15" t="s">
        <v>139</v>
      </c>
      <c r="Y740" s="12">
        <v>5</v>
      </c>
      <c r="Z740" s="16">
        <v>24</v>
      </c>
      <c r="AA740" s="16" t="s">
        <v>113</v>
      </c>
      <c r="AB740" s="16" t="s">
        <v>139</v>
      </c>
      <c r="AC740" s="16" t="s">
        <v>86</v>
      </c>
      <c r="AD740" s="16" t="s">
        <v>140</v>
      </c>
      <c r="AE740" s="16">
        <v>1.3560504039192525</v>
      </c>
      <c r="AF740" s="16">
        <v>1.25</v>
      </c>
      <c r="AG740" s="16">
        <v>1.2755901000000001</v>
      </c>
      <c r="AH740" s="16">
        <v>64.660236548138585</v>
      </c>
      <c r="AI740" s="16">
        <v>25.472286364363004</v>
      </c>
      <c r="AJ740" s="16">
        <v>3.1394308231487633</v>
      </c>
      <c r="AK740" s="16">
        <f t="shared" si="70"/>
        <v>8.1136638452237015</v>
      </c>
      <c r="AL740" s="10" t="s">
        <v>140</v>
      </c>
      <c r="AM740" s="10">
        <v>5</v>
      </c>
      <c r="AN740" s="10">
        <v>30</v>
      </c>
      <c r="AO740" s="10">
        <v>48</v>
      </c>
      <c r="AP740" s="10">
        <v>18</v>
      </c>
      <c r="AQ740" s="10">
        <v>-39</v>
      </c>
      <c r="AR740" s="17">
        <v>4</v>
      </c>
      <c r="AS740" s="10">
        <v>6.14</v>
      </c>
      <c r="AT740" s="16">
        <v>1.3560504039192525</v>
      </c>
      <c r="AU740" s="16">
        <v>18.14680211028783</v>
      </c>
      <c r="AV740" s="16">
        <v>1.8990129856485209</v>
      </c>
      <c r="AW740" s="16">
        <f t="shared" si="68"/>
        <v>9.5559125964010292</v>
      </c>
      <c r="AX740" s="10" t="s">
        <v>140</v>
      </c>
      <c r="AY740" s="10">
        <v>30</v>
      </c>
      <c r="AZ740" s="10">
        <v>48</v>
      </c>
      <c r="BA740" s="10">
        <v>18</v>
      </c>
      <c r="BB740" s="10">
        <v>-39</v>
      </c>
      <c r="BC740" s="10">
        <v>4</v>
      </c>
      <c r="BD740" s="16">
        <v>1.2959208391574721</v>
      </c>
      <c r="BE740" s="18">
        <f t="shared" si="71"/>
        <v>1.3259856215383623</v>
      </c>
      <c r="BF740" s="16">
        <v>1.3259856215383623</v>
      </c>
      <c r="BG740" s="16">
        <v>1.3259856215383623</v>
      </c>
      <c r="BH740" s="20">
        <f t="shared" si="69"/>
        <v>-6.012956476178033E-2</v>
      </c>
      <c r="BI740" s="10">
        <v>-39</v>
      </c>
    </row>
    <row r="741" spans="1:61" x14ac:dyDescent="0.25">
      <c r="A741" s="10">
        <v>193</v>
      </c>
      <c r="B741" s="10">
        <v>24</v>
      </c>
      <c r="C741" s="10" t="s">
        <v>113</v>
      </c>
      <c r="D741" s="10">
        <v>493942.357093998</v>
      </c>
      <c r="E741" s="10">
        <v>5180804.6231500003</v>
      </c>
      <c r="F741" s="10" t="s">
        <v>129</v>
      </c>
      <c r="G741" s="10" t="s">
        <v>139</v>
      </c>
      <c r="H741" s="10">
        <v>4</v>
      </c>
      <c r="I741" s="10" t="s">
        <v>86</v>
      </c>
      <c r="J741" s="10">
        <v>48</v>
      </c>
      <c r="K741" s="10">
        <v>82</v>
      </c>
      <c r="L741" s="10">
        <v>34</v>
      </c>
      <c r="M741" s="10">
        <v>-65</v>
      </c>
      <c r="N741" s="10">
        <v>5</v>
      </c>
      <c r="O741" s="10">
        <v>6.64</v>
      </c>
      <c r="P741" s="11">
        <v>1.4544704458013149</v>
      </c>
      <c r="Q741" s="22">
        <v>1.4093853041260995</v>
      </c>
      <c r="R741" s="12">
        <v>24</v>
      </c>
      <c r="S741" s="12" t="s">
        <v>113</v>
      </c>
      <c r="T741" s="10" t="s">
        <v>129</v>
      </c>
      <c r="U741" s="12">
        <v>34</v>
      </c>
      <c r="V741" s="16">
        <v>1.35</v>
      </c>
      <c r="W741" s="16"/>
      <c r="X741" s="15" t="s">
        <v>139</v>
      </c>
      <c r="Y741" s="12">
        <v>6</v>
      </c>
      <c r="Z741" s="16">
        <v>24</v>
      </c>
      <c r="AA741" s="16" t="s">
        <v>113</v>
      </c>
      <c r="AB741" s="16" t="s">
        <v>139</v>
      </c>
      <c r="AC741" s="16" t="s">
        <v>86</v>
      </c>
      <c r="AD741" s="16" t="s">
        <v>129</v>
      </c>
      <c r="AE741" s="16">
        <v>1.4544704458013149</v>
      </c>
      <c r="AF741" s="16">
        <v>1.35</v>
      </c>
      <c r="AG741" s="16">
        <v>1.3798429000000001</v>
      </c>
      <c r="AH741" s="16">
        <v>114.11223170538329</v>
      </c>
      <c r="AI741" s="16">
        <v>20.61518202623482</v>
      </c>
      <c r="AJ741" s="16">
        <v>2.3070174316862651</v>
      </c>
      <c r="AK741" s="16">
        <f t="shared" si="70"/>
        <v>8.9358588032716302</v>
      </c>
      <c r="AL741" s="10" t="s">
        <v>129</v>
      </c>
      <c r="AM741" s="10">
        <v>7</v>
      </c>
      <c r="AN741" s="10">
        <v>48</v>
      </c>
      <c r="AO741" s="10">
        <v>82</v>
      </c>
      <c r="AP741" s="10">
        <v>34</v>
      </c>
      <c r="AQ741" s="10">
        <v>-65</v>
      </c>
      <c r="AR741" s="17">
        <v>5</v>
      </c>
      <c r="AS741" s="10">
        <v>6.55</v>
      </c>
      <c r="AT741" s="16">
        <v>1.4544704458013149</v>
      </c>
      <c r="AU741" s="16">
        <v>22.822590285020006</v>
      </c>
      <c r="AV741" s="16">
        <v>2.7811802076434424</v>
      </c>
      <c r="AW741" s="16">
        <f t="shared" si="68"/>
        <v>8.2060810810810807</v>
      </c>
      <c r="AX741" s="10" t="s">
        <v>129</v>
      </c>
      <c r="AY741" s="10">
        <v>48</v>
      </c>
      <c r="AZ741" s="10">
        <v>82</v>
      </c>
      <c r="BA741" s="10">
        <v>34</v>
      </c>
      <c r="BB741" s="10">
        <v>-65</v>
      </c>
      <c r="BC741" s="10">
        <v>5</v>
      </c>
      <c r="BD741" s="16">
        <v>1.3643001624508841</v>
      </c>
      <c r="BE741" s="18">
        <f t="shared" si="71"/>
        <v>1.4093853041260995</v>
      </c>
      <c r="BF741" s="16">
        <v>1.4093853041260995</v>
      </c>
      <c r="BG741" s="16">
        <v>1.4093853041260995</v>
      </c>
      <c r="BH741" s="20">
        <f t="shared" si="69"/>
        <v>-9.0170283350430758E-2</v>
      </c>
      <c r="BI741" s="10">
        <v>-65</v>
      </c>
    </row>
    <row r="742" spans="1:61" x14ac:dyDescent="0.25">
      <c r="A742" s="10">
        <v>193</v>
      </c>
      <c r="B742" s="10">
        <v>24</v>
      </c>
      <c r="C742" s="10" t="s">
        <v>113</v>
      </c>
      <c r="D742" s="10">
        <v>493942.357093998</v>
      </c>
      <c r="E742" s="10">
        <v>5180804.6231500003</v>
      </c>
      <c r="F742" s="10" t="s">
        <v>130</v>
      </c>
      <c r="G742" s="10" t="s">
        <v>139</v>
      </c>
      <c r="H742" s="10">
        <v>4</v>
      </c>
      <c r="I742" s="10" t="s">
        <v>86</v>
      </c>
      <c r="J742" s="10">
        <v>82</v>
      </c>
      <c r="K742" s="10">
        <v>122</v>
      </c>
      <c r="L742" s="10">
        <v>40</v>
      </c>
      <c r="M742" s="10">
        <v>-102</v>
      </c>
      <c r="N742" s="10">
        <v>6</v>
      </c>
      <c r="O742" s="10">
        <v>6.9</v>
      </c>
      <c r="P742" s="11">
        <v>1.4604703803944348</v>
      </c>
      <c r="Q742" s="22">
        <v>1.3504347949526063</v>
      </c>
      <c r="R742" s="12">
        <v>24</v>
      </c>
      <c r="S742" s="12" t="s">
        <v>113</v>
      </c>
      <c r="T742" s="10" t="s">
        <v>130</v>
      </c>
      <c r="U742" s="12">
        <v>40</v>
      </c>
      <c r="V742" s="16">
        <v>1.48</v>
      </c>
      <c r="W742" s="16"/>
      <c r="X742" s="15" t="s">
        <v>139</v>
      </c>
      <c r="Y742" s="12">
        <v>7</v>
      </c>
      <c r="Z742" s="16">
        <v>24</v>
      </c>
      <c r="AA742" s="16" t="s">
        <v>113</v>
      </c>
      <c r="AB742" s="16" t="s">
        <v>139</v>
      </c>
      <c r="AC742" s="16" t="s">
        <v>86</v>
      </c>
      <c r="AD742" s="16" t="s">
        <v>130</v>
      </c>
      <c r="AE742" s="16">
        <v>1.4604703803944348</v>
      </c>
      <c r="AF742" s="16">
        <v>1.48</v>
      </c>
      <c r="AG742" s="16">
        <v>1.4630159</v>
      </c>
      <c r="AH742" s="16">
        <v>172.53104692116068</v>
      </c>
      <c r="AI742" s="16">
        <v>18.358764496370249</v>
      </c>
      <c r="AJ742" s="16">
        <v>2.2953480462945945</v>
      </c>
      <c r="AK742" s="16">
        <f t="shared" si="70"/>
        <v>7.9982486865148852</v>
      </c>
      <c r="AL742" s="10" t="s">
        <v>130</v>
      </c>
      <c r="AM742" s="10">
        <v>7</v>
      </c>
      <c r="AN742" s="10">
        <v>82</v>
      </c>
      <c r="AO742" s="10">
        <v>122</v>
      </c>
      <c r="AP742" s="10">
        <v>40</v>
      </c>
      <c r="AQ742" s="10">
        <v>-102</v>
      </c>
      <c r="AR742" s="17">
        <v>6</v>
      </c>
      <c r="AS742" s="10">
        <v>6.92</v>
      </c>
      <c r="AT742" s="16">
        <v>1.4604703803944348</v>
      </c>
      <c r="AU742" s="16">
        <v>18.875703384369835</v>
      </c>
      <c r="AV742" s="16">
        <v>2.4138654447159222</v>
      </c>
      <c r="AW742" s="16">
        <f t="shared" si="68"/>
        <v>7.8196999031945786</v>
      </c>
      <c r="AX742" s="10" t="s">
        <v>130</v>
      </c>
      <c r="AY742" s="10">
        <v>82</v>
      </c>
      <c r="AZ742" s="10">
        <v>122</v>
      </c>
      <c r="BA742" s="10">
        <v>40</v>
      </c>
      <c r="BB742" s="10">
        <v>-102</v>
      </c>
      <c r="BC742" s="10">
        <v>6</v>
      </c>
      <c r="BD742" s="16">
        <v>1.2403992095107779</v>
      </c>
      <c r="BE742" s="18">
        <f t="shared" si="71"/>
        <v>1.3504347949526063</v>
      </c>
      <c r="BF742" s="16">
        <v>1.3504347949526063</v>
      </c>
      <c r="BG742" s="16">
        <v>1.3504347949526063</v>
      </c>
      <c r="BH742" s="20">
        <f t="shared" si="69"/>
        <v>-0.22007117088365691</v>
      </c>
      <c r="BI742" s="10">
        <v>-102</v>
      </c>
    </row>
    <row r="743" spans="1:61" x14ac:dyDescent="0.25">
      <c r="A743" s="10">
        <v>193</v>
      </c>
      <c r="B743" s="10">
        <v>24</v>
      </c>
      <c r="C743" s="10" t="s">
        <v>113</v>
      </c>
      <c r="D743" s="10">
        <v>493942.357093998</v>
      </c>
      <c r="E743" s="10">
        <v>5180804.6231500003</v>
      </c>
      <c r="F743" s="10" t="s">
        <v>76</v>
      </c>
      <c r="G743" s="10" t="s">
        <v>139</v>
      </c>
      <c r="H743" s="10">
        <v>4</v>
      </c>
      <c r="I743" s="10" t="s">
        <v>86</v>
      </c>
      <c r="J743" s="10">
        <v>122</v>
      </c>
      <c r="K743" s="10">
        <v>153</v>
      </c>
      <c r="L743" s="10">
        <v>31</v>
      </c>
      <c r="M743" s="10">
        <v>-137.5</v>
      </c>
      <c r="N743" s="10">
        <v>7</v>
      </c>
      <c r="O743" s="10">
        <v>7.02</v>
      </c>
      <c r="P743" s="11">
        <v>1.4356692808947924</v>
      </c>
      <c r="Q743" s="22">
        <v>1.380441430866701</v>
      </c>
      <c r="R743" s="12">
        <v>24</v>
      </c>
      <c r="S743" s="12" t="s">
        <v>113</v>
      </c>
      <c r="T743" s="10" t="s">
        <v>76</v>
      </c>
      <c r="U743" s="12">
        <v>31</v>
      </c>
      <c r="V743" s="16">
        <v>1.5</v>
      </c>
      <c r="W743" s="16"/>
      <c r="X743" s="15" t="s">
        <v>139</v>
      </c>
      <c r="Y743" s="12">
        <v>8</v>
      </c>
      <c r="Z743" s="16">
        <v>24</v>
      </c>
      <c r="AA743" s="16" t="s">
        <v>113</v>
      </c>
      <c r="AB743" s="16" t="s">
        <v>139</v>
      </c>
      <c r="AC743" s="16" t="s">
        <v>86</v>
      </c>
      <c r="AD743" s="16" t="s">
        <v>76</v>
      </c>
      <c r="AE743" s="16">
        <v>1.4356692808947924</v>
      </c>
      <c r="AF743" s="16">
        <v>1.5</v>
      </c>
      <c r="AG743" s="16">
        <v>1.5010212999999999</v>
      </c>
      <c r="AH743" s="16">
        <v>217.03679462889926</v>
      </c>
      <c r="AI743" s="16">
        <v>13.510555536628319</v>
      </c>
      <c r="AJ743" s="16">
        <v>1.8437416588471593</v>
      </c>
      <c r="AK743" s="16">
        <f t="shared" si="70"/>
        <v>7.3277920861624919</v>
      </c>
      <c r="AL743" s="10" t="s">
        <v>76</v>
      </c>
      <c r="AM743" s="10">
        <v>7</v>
      </c>
      <c r="AN743" s="10">
        <v>122</v>
      </c>
      <c r="AO743" s="10">
        <v>153</v>
      </c>
      <c r="AP743" s="10">
        <v>31</v>
      </c>
      <c r="AQ743" s="10">
        <v>-137.5</v>
      </c>
      <c r="AR743" s="17">
        <v>7</v>
      </c>
      <c r="AS743" s="10">
        <v>7.26</v>
      </c>
      <c r="AT743" s="16">
        <v>1.4356692808947924</v>
      </c>
      <c r="AU743" s="16">
        <v>10.660016690957541</v>
      </c>
      <c r="AV743" s="16">
        <v>1.8029278396404891</v>
      </c>
      <c r="AW743" s="16">
        <f t="shared" si="68"/>
        <v>5.9126141693409036</v>
      </c>
      <c r="AX743" s="10" t="s">
        <v>76</v>
      </c>
      <c r="AY743" s="10">
        <v>122</v>
      </c>
      <c r="AZ743" s="10">
        <v>153</v>
      </c>
      <c r="BA743" s="10">
        <v>31</v>
      </c>
      <c r="BB743" s="10">
        <v>-137.5</v>
      </c>
      <c r="BC743" s="10">
        <v>7</v>
      </c>
      <c r="BD743" s="16">
        <v>1.3252135808386096</v>
      </c>
      <c r="BE743" s="18">
        <f t="shared" si="71"/>
        <v>1.380441430866701</v>
      </c>
      <c r="BF743" s="16">
        <v>1.380441430866701</v>
      </c>
      <c r="BG743" s="16">
        <v>1.380441430866701</v>
      </c>
      <c r="BH743" s="20">
        <f t="shared" si="69"/>
        <v>-0.11045570005618277</v>
      </c>
      <c r="BI743" s="10">
        <v>-137.5</v>
      </c>
    </row>
    <row r="744" spans="1:61" x14ac:dyDescent="0.25">
      <c r="A744" s="10">
        <v>195</v>
      </c>
      <c r="B744" s="10">
        <v>26</v>
      </c>
      <c r="C744" s="10" t="s">
        <v>113</v>
      </c>
      <c r="D744" s="10">
        <v>494006.16654900002</v>
      </c>
      <c r="E744" s="10">
        <v>5180797.1138899904</v>
      </c>
      <c r="F744" s="10" t="s">
        <v>78</v>
      </c>
      <c r="G744" s="10" t="s">
        <v>139</v>
      </c>
      <c r="H744" s="10">
        <v>4</v>
      </c>
      <c r="I744" s="10" t="s">
        <v>100</v>
      </c>
      <c r="J744" s="10">
        <v>0</v>
      </c>
      <c r="K744" s="10">
        <v>10</v>
      </c>
      <c r="L744" s="10">
        <v>10</v>
      </c>
      <c r="M744" s="10">
        <v>-5</v>
      </c>
      <c r="N744" s="10">
        <v>1</v>
      </c>
      <c r="O744" s="10">
        <v>5.45</v>
      </c>
      <c r="P744" s="11">
        <v>1.3925436052953977</v>
      </c>
      <c r="Q744" s="11">
        <v>1.3925436052953977</v>
      </c>
      <c r="R744" s="12">
        <v>26</v>
      </c>
      <c r="S744" s="12" t="s">
        <v>113</v>
      </c>
      <c r="T744" s="10" t="s">
        <v>78</v>
      </c>
      <c r="U744" s="13">
        <v>10</v>
      </c>
      <c r="V744" s="16">
        <v>1.1399999999999999</v>
      </c>
      <c r="W744" s="16"/>
      <c r="X744" s="15" t="s">
        <v>139</v>
      </c>
      <c r="Y744" s="12">
        <v>2</v>
      </c>
      <c r="Z744" s="16">
        <v>26</v>
      </c>
      <c r="AA744" s="16" t="s">
        <v>113</v>
      </c>
      <c r="AB744" s="16" t="s">
        <v>139</v>
      </c>
      <c r="AC744" s="16" t="s">
        <v>100</v>
      </c>
      <c r="AD744" s="16" t="s">
        <v>78</v>
      </c>
      <c r="AE744" s="16">
        <v>1.3925436052953977</v>
      </c>
      <c r="AF744" s="16">
        <v>1.1399999999999999</v>
      </c>
      <c r="AG744" s="16">
        <v>1.1472807</v>
      </c>
      <c r="AH744" s="16">
        <v>13.925436052953977</v>
      </c>
      <c r="AI744" s="16">
        <v>18.112814674077239</v>
      </c>
      <c r="AJ744" s="16">
        <v>1.5838790966629852</v>
      </c>
      <c r="AK744" s="16">
        <f t="shared" si="70"/>
        <v>11.435730613680326</v>
      </c>
      <c r="AL744" s="10" t="s">
        <v>78</v>
      </c>
      <c r="AM744" s="10">
        <v>1</v>
      </c>
      <c r="AN744" s="10" t="s">
        <v>63</v>
      </c>
      <c r="AO744" s="10" t="s">
        <v>64</v>
      </c>
      <c r="AP744" s="10">
        <v>10</v>
      </c>
      <c r="AQ744" s="10">
        <v>-5</v>
      </c>
      <c r="AR744" s="17" t="s">
        <v>65</v>
      </c>
      <c r="AS744" s="10">
        <v>5.39</v>
      </c>
      <c r="AT744" s="18">
        <v>0.95736865428523021</v>
      </c>
      <c r="AU744" s="18">
        <v>31.843837765316994</v>
      </c>
      <c r="AV744" s="18">
        <v>1.7382963318489748</v>
      </c>
      <c r="AW744" s="18">
        <f t="shared" si="68"/>
        <v>18.318992672236522</v>
      </c>
      <c r="AX744" s="19" t="s">
        <v>78</v>
      </c>
      <c r="AY744" s="19">
        <v>0</v>
      </c>
      <c r="AZ744" s="19">
        <v>10</v>
      </c>
      <c r="BA744" s="19">
        <v>10</v>
      </c>
      <c r="BB744" s="19">
        <v>-5</v>
      </c>
      <c r="BC744" s="19">
        <v>1</v>
      </c>
      <c r="BD744" s="18">
        <v>1.2340984879227905</v>
      </c>
      <c r="BE744" s="16">
        <f t="shared" si="71"/>
        <v>1.0957335711040104</v>
      </c>
      <c r="BF744" s="16">
        <v>0.95736865428523021</v>
      </c>
      <c r="BG744" s="16">
        <v>1.2340984879227905</v>
      </c>
      <c r="BH744" s="20">
        <f t="shared" si="69"/>
        <v>0.27672983363756032</v>
      </c>
      <c r="BI744" s="10">
        <v>-5</v>
      </c>
    </row>
    <row r="745" spans="1:61" x14ac:dyDescent="0.25">
      <c r="A745" s="10">
        <v>195</v>
      </c>
      <c r="B745" s="10">
        <v>26</v>
      </c>
      <c r="C745" s="10" t="s">
        <v>113</v>
      </c>
      <c r="D745" s="10">
        <v>494006.16654900002</v>
      </c>
      <c r="E745" s="10">
        <v>5180797.1138899904</v>
      </c>
      <c r="F745" s="10" t="s">
        <v>78</v>
      </c>
      <c r="G745" s="10" t="s">
        <v>139</v>
      </c>
      <c r="H745" s="10">
        <v>4</v>
      </c>
      <c r="I745" s="10" t="s">
        <v>100</v>
      </c>
      <c r="J745" s="10">
        <v>10</v>
      </c>
      <c r="K745" s="10">
        <v>20</v>
      </c>
      <c r="L745" s="10">
        <v>10</v>
      </c>
      <c r="M745" s="10">
        <v>-15</v>
      </c>
      <c r="N745" s="10">
        <v>2</v>
      </c>
      <c r="O745" s="10">
        <v>5.56</v>
      </c>
      <c r="P745" s="11">
        <v>1.3925436052953977</v>
      </c>
      <c r="Q745" s="11">
        <v>1.3925436052953977</v>
      </c>
      <c r="R745" s="12">
        <v>26</v>
      </c>
      <c r="S745" s="12" t="s">
        <v>113</v>
      </c>
      <c r="T745" s="10" t="s">
        <v>81</v>
      </c>
      <c r="U745" s="21">
        <v>10</v>
      </c>
      <c r="V745" s="16">
        <v>1.1399999999999999</v>
      </c>
      <c r="W745" s="16"/>
      <c r="X745" s="15" t="s">
        <v>139</v>
      </c>
      <c r="Y745" s="12">
        <v>3</v>
      </c>
      <c r="Z745" s="16">
        <v>26</v>
      </c>
      <c r="AA745" s="16" t="s">
        <v>113</v>
      </c>
      <c r="AB745" s="16" t="s">
        <v>139</v>
      </c>
      <c r="AC745" s="16" t="s">
        <v>100</v>
      </c>
      <c r="AD745" s="16" t="s">
        <v>81</v>
      </c>
      <c r="AE745" s="16">
        <v>1.3925436052953977</v>
      </c>
      <c r="AF745" s="16">
        <v>1.1399999999999999</v>
      </c>
      <c r="AG745" s="16">
        <v>1.146129</v>
      </c>
      <c r="AH745" s="16">
        <v>27.850872105907953</v>
      </c>
      <c r="AI745" s="16">
        <v>19.031893453572199</v>
      </c>
      <c r="AJ745" s="16">
        <v>1.6773187725783065</v>
      </c>
      <c r="AK745" s="16">
        <f t="shared" si="70"/>
        <v>11.346616853466168</v>
      </c>
      <c r="AL745" s="10" t="s">
        <v>81</v>
      </c>
      <c r="AM745" s="10">
        <v>2</v>
      </c>
      <c r="AN745" s="10" t="s">
        <v>64</v>
      </c>
      <c r="AO745" s="10" t="s">
        <v>68</v>
      </c>
      <c r="AP745" s="10">
        <v>10</v>
      </c>
      <c r="AQ745" s="10">
        <v>-15</v>
      </c>
      <c r="AR745" s="17" t="s">
        <v>69</v>
      </c>
      <c r="AS745" s="10">
        <v>5.62</v>
      </c>
      <c r="AT745" s="18">
        <v>1.4152705043749401</v>
      </c>
      <c r="AU745" s="18">
        <v>19.246263588994815</v>
      </c>
      <c r="AV745" s="18">
        <v>1.7934307831439242</v>
      </c>
      <c r="AW745" s="18">
        <f t="shared" si="68"/>
        <v>10.731534090909092</v>
      </c>
      <c r="AX745" s="19" t="s">
        <v>81</v>
      </c>
      <c r="AY745" s="19">
        <v>10</v>
      </c>
      <c r="AZ745" s="19">
        <v>20</v>
      </c>
      <c r="BA745" s="19">
        <v>10</v>
      </c>
      <c r="BB745" s="19">
        <v>-15</v>
      </c>
      <c r="BC745" s="19">
        <v>2</v>
      </c>
      <c r="BD745" s="18">
        <v>1.3772782610229899</v>
      </c>
      <c r="BE745" s="16">
        <f t="shared" si="71"/>
        <v>1.396274382698965</v>
      </c>
      <c r="BF745" s="16">
        <v>1.4152705043749401</v>
      </c>
      <c r="BG745" s="16">
        <v>1.3772782610229899</v>
      </c>
      <c r="BH745" s="20">
        <f t="shared" si="69"/>
        <v>-3.7992243351950172E-2</v>
      </c>
      <c r="BI745" s="10">
        <v>-15</v>
      </c>
    </row>
    <row r="746" spans="1:61" x14ac:dyDescent="0.25">
      <c r="A746" s="10">
        <v>195</v>
      </c>
      <c r="B746" s="10">
        <v>26</v>
      </c>
      <c r="C746" s="10" t="s">
        <v>113</v>
      </c>
      <c r="D746" s="10">
        <v>494006.16654900002</v>
      </c>
      <c r="E746" s="10">
        <v>5180797.1138899904</v>
      </c>
      <c r="F746" s="10" t="s">
        <v>78</v>
      </c>
      <c r="G746" s="10" t="s">
        <v>139</v>
      </c>
      <c r="H746" s="10">
        <v>4</v>
      </c>
      <c r="I746" s="10" t="s">
        <v>100</v>
      </c>
      <c r="J746" s="10">
        <v>20</v>
      </c>
      <c r="K746" s="10">
        <v>30</v>
      </c>
      <c r="L746" s="10">
        <v>10</v>
      </c>
      <c r="M746" s="10">
        <v>-25</v>
      </c>
      <c r="N746" s="10">
        <v>3</v>
      </c>
      <c r="O746" s="10">
        <v>6.55</v>
      </c>
      <c r="P746" s="11">
        <v>1.3925436052953977</v>
      </c>
      <c r="Q746" s="11">
        <v>1.3925436052953977</v>
      </c>
      <c r="R746" s="12">
        <v>26</v>
      </c>
      <c r="S746" s="12" t="s">
        <v>113</v>
      </c>
      <c r="T746" s="10" t="s">
        <v>82</v>
      </c>
      <c r="U746" s="13">
        <v>10</v>
      </c>
      <c r="V746" s="16">
        <v>1.1399999999999999</v>
      </c>
      <c r="W746" s="16"/>
      <c r="X746" s="15" t="s">
        <v>139</v>
      </c>
      <c r="Y746" s="12">
        <v>4</v>
      </c>
      <c r="Z746" s="16">
        <v>26</v>
      </c>
      <c r="AA746" s="16" t="s">
        <v>113</v>
      </c>
      <c r="AB746" s="16" t="s">
        <v>139</v>
      </c>
      <c r="AC746" s="16" t="s">
        <v>100</v>
      </c>
      <c r="AD746" s="16" t="s">
        <v>82</v>
      </c>
      <c r="AE746" s="16">
        <v>1.3925436052953977</v>
      </c>
      <c r="AF746" s="16">
        <v>1.1399999999999999</v>
      </c>
      <c r="AG746" s="16">
        <v>1.2118251</v>
      </c>
      <c r="AH746" s="16">
        <v>41.77630815886193</v>
      </c>
      <c r="AI746" s="16">
        <v>13.249191227517921</v>
      </c>
      <c r="AJ746" s="16">
        <v>1.2955251789951112</v>
      </c>
      <c r="AK746" s="16">
        <f t="shared" si="70"/>
        <v>10.226888247586825</v>
      </c>
      <c r="AL746" s="10" t="s">
        <v>82</v>
      </c>
      <c r="AM746" s="10">
        <v>2</v>
      </c>
      <c r="AN746" s="10" t="s">
        <v>68</v>
      </c>
      <c r="AO746" s="10" t="s">
        <v>70</v>
      </c>
      <c r="AP746" s="10">
        <v>10</v>
      </c>
      <c r="AQ746" s="10">
        <v>-25</v>
      </c>
      <c r="AR746" s="17" t="s">
        <v>71</v>
      </c>
      <c r="AS746" s="10">
        <v>6.54</v>
      </c>
      <c r="AT746" s="18">
        <v>1.3925436052953977</v>
      </c>
      <c r="AU746" s="18">
        <v>14.89882403305546</v>
      </c>
      <c r="AV746" s="18">
        <v>1.3685918552843168</v>
      </c>
      <c r="AW746" s="18">
        <f t="shared" si="68"/>
        <v>10.886243386243386</v>
      </c>
      <c r="AX746" s="19" t="s">
        <v>82</v>
      </c>
      <c r="AY746" s="19">
        <v>20</v>
      </c>
      <c r="AZ746" s="19">
        <v>30</v>
      </c>
      <c r="BA746" s="19">
        <v>10</v>
      </c>
      <c r="BB746" s="19">
        <v>-25</v>
      </c>
      <c r="BC746" s="19">
        <v>3</v>
      </c>
      <c r="BD746" s="18">
        <v>1.2843834359616779</v>
      </c>
      <c r="BE746" s="16">
        <f t="shared" si="71"/>
        <v>1.3384635206285378</v>
      </c>
      <c r="BF746" s="16">
        <v>1.3925436052953977</v>
      </c>
      <c r="BG746" s="16">
        <v>1.2843834359616779</v>
      </c>
      <c r="BH746" s="20">
        <f t="shared" si="69"/>
        <v>-0.10816016933371975</v>
      </c>
      <c r="BI746" s="10">
        <v>-25</v>
      </c>
    </row>
    <row r="747" spans="1:61" x14ac:dyDescent="0.25">
      <c r="A747" s="10">
        <v>195</v>
      </c>
      <c r="B747" s="10">
        <v>26</v>
      </c>
      <c r="C747" s="10" t="s">
        <v>113</v>
      </c>
      <c r="D747" s="10">
        <v>494006.16654900002</v>
      </c>
      <c r="E747" s="10">
        <v>5180797.1138899904</v>
      </c>
      <c r="F747" s="10" t="s">
        <v>82</v>
      </c>
      <c r="G747" s="10" t="s">
        <v>139</v>
      </c>
      <c r="H747" s="10">
        <v>4</v>
      </c>
      <c r="I747" s="10" t="s">
        <v>100</v>
      </c>
      <c r="J747" s="10">
        <v>17</v>
      </c>
      <c r="K747" s="10">
        <v>45</v>
      </c>
      <c r="L747" s="10">
        <v>28</v>
      </c>
      <c r="M747" s="10">
        <v>-31</v>
      </c>
      <c r="N747" s="10">
        <v>4</v>
      </c>
      <c r="O747" s="10">
        <v>6.32</v>
      </c>
      <c r="P747" s="11">
        <v>1.289208059503544</v>
      </c>
      <c r="Q747" s="22">
        <v>1.3704154045747305</v>
      </c>
      <c r="R747" s="13">
        <v>26</v>
      </c>
      <c r="S747" s="13" t="s">
        <v>113</v>
      </c>
      <c r="T747" s="10" t="s">
        <v>82</v>
      </c>
      <c r="U747" s="12">
        <v>15</v>
      </c>
      <c r="V747" s="16">
        <v>1.25</v>
      </c>
      <c r="W747" s="16"/>
      <c r="X747" s="15" t="s">
        <v>139</v>
      </c>
      <c r="Y747" s="12">
        <v>5</v>
      </c>
      <c r="Z747" s="16">
        <v>26</v>
      </c>
      <c r="AA747" s="16" t="s">
        <v>113</v>
      </c>
      <c r="AB747" s="16" t="s">
        <v>139</v>
      </c>
      <c r="AC747" s="16" t="s">
        <v>100</v>
      </c>
      <c r="AD747" s="16" t="s">
        <v>82</v>
      </c>
      <c r="AE747" s="16">
        <v>1.289208059503544</v>
      </c>
      <c r="AF747" s="16">
        <v>1.25</v>
      </c>
      <c r="AG747" s="16">
        <v>1.2118251</v>
      </c>
      <c r="AH747" s="16">
        <v>61.114429051415087</v>
      </c>
      <c r="AI747" s="16">
        <v>31.166032548885589</v>
      </c>
      <c r="AJ747" s="16">
        <v>3.291581190476113</v>
      </c>
      <c r="AK747" s="16">
        <f t="shared" si="70"/>
        <v>9.4684076574084308</v>
      </c>
      <c r="AL747" s="10" t="s">
        <v>82</v>
      </c>
      <c r="AM747" s="10">
        <v>2</v>
      </c>
      <c r="AN747" s="10">
        <v>30</v>
      </c>
      <c r="AO747" s="10">
        <v>45</v>
      </c>
      <c r="AP747" s="10">
        <v>15</v>
      </c>
      <c r="AQ747" s="10">
        <v>-37.5</v>
      </c>
      <c r="AR747" s="17">
        <v>4</v>
      </c>
      <c r="AS747" s="10">
        <v>5.54</v>
      </c>
      <c r="AT747" s="16">
        <v>1.289208059503544</v>
      </c>
      <c r="AU747" s="16">
        <v>19.361326637624227</v>
      </c>
      <c r="AV747" s="16">
        <v>1.936712807389199</v>
      </c>
      <c r="AW747" s="16">
        <f t="shared" si="68"/>
        <v>9.9970044932601105</v>
      </c>
      <c r="AX747" s="10" t="s">
        <v>82</v>
      </c>
      <c r="AY747" s="10">
        <v>30</v>
      </c>
      <c r="AZ747" s="10">
        <v>45</v>
      </c>
      <c r="BA747" s="10">
        <v>15</v>
      </c>
      <c r="BB747" s="10">
        <v>-37.5</v>
      </c>
      <c r="BC747" s="10">
        <v>4</v>
      </c>
      <c r="BD747" s="16">
        <v>1.4516227496459171</v>
      </c>
      <c r="BE747" s="18">
        <f t="shared" si="71"/>
        <v>1.3704154045747305</v>
      </c>
      <c r="BF747" s="16">
        <v>1.3704154045747305</v>
      </c>
      <c r="BG747" s="16">
        <v>1.3704154045747305</v>
      </c>
      <c r="BH747" s="20">
        <f t="shared" si="69"/>
        <v>0.16241469014237309</v>
      </c>
      <c r="BI747" s="10">
        <v>-37.5</v>
      </c>
    </row>
    <row r="748" spans="1:61" x14ac:dyDescent="0.25">
      <c r="A748" s="10">
        <v>195</v>
      </c>
      <c r="B748" s="10">
        <v>26</v>
      </c>
      <c r="C748" s="10" t="s">
        <v>113</v>
      </c>
      <c r="D748" s="10">
        <v>494006.16654900002</v>
      </c>
      <c r="E748" s="10">
        <v>5180797.1138899904</v>
      </c>
      <c r="F748" s="10" t="s">
        <v>129</v>
      </c>
      <c r="G748" s="10" t="s">
        <v>139</v>
      </c>
      <c r="H748" s="10">
        <v>4</v>
      </c>
      <c r="I748" s="10" t="s">
        <v>100</v>
      </c>
      <c r="J748" s="10">
        <v>45</v>
      </c>
      <c r="K748" s="10">
        <v>70</v>
      </c>
      <c r="L748" s="10">
        <v>25</v>
      </c>
      <c r="M748" s="10">
        <v>-57.5</v>
      </c>
      <c r="N748" s="10">
        <v>5</v>
      </c>
      <c r="O748" s="10">
        <v>6.63</v>
      </c>
      <c r="P748" s="11">
        <v>1.3008351343192719</v>
      </c>
      <c r="Q748" s="22">
        <v>1.4242587420242607</v>
      </c>
      <c r="R748" s="12">
        <v>26</v>
      </c>
      <c r="S748" s="12" t="s">
        <v>113</v>
      </c>
      <c r="T748" s="10" t="s">
        <v>129</v>
      </c>
      <c r="U748" s="12">
        <v>25</v>
      </c>
      <c r="V748" s="16">
        <v>1.35</v>
      </c>
      <c r="W748" s="16"/>
      <c r="X748" s="15" t="s">
        <v>139</v>
      </c>
      <c r="Y748" s="12">
        <v>6</v>
      </c>
      <c r="Z748" s="16">
        <v>26</v>
      </c>
      <c r="AA748" s="16" t="s">
        <v>113</v>
      </c>
      <c r="AB748" s="16" t="s">
        <v>139</v>
      </c>
      <c r="AC748" s="16" t="s">
        <v>100</v>
      </c>
      <c r="AD748" s="16" t="s">
        <v>129</v>
      </c>
      <c r="AE748" s="16">
        <v>1.3008351343192719</v>
      </c>
      <c r="AF748" s="16">
        <v>1.35</v>
      </c>
      <c r="AG748" s="16">
        <v>1.3798429000000001</v>
      </c>
      <c r="AH748" s="16">
        <v>93.635307409396887</v>
      </c>
      <c r="AI748" s="16">
        <v>20.901241717261772</v>
      </c>
      <c r="AJ748" s="16">
        <v>2.0063802107309971</v>
      </c>
      <c r="AK748" s="16">
        <f t="shared" si="70"/>
        <v>10.417388292344995</v>
      </c>
      <c r="AL748" s="10" t="s">
        <v>129</v>
      </c>
      <c r="AM748" s="10">
        <v>7</v>
      </c>
      <c r="AN748" s="10">
        <v>45</v>
      </c>
      <c r="AO748" s="10">
        <v>70</v>
      </c>
      <c r="AP748" s="10">
        <v>25</v>
      </c>
      <c r="AQ748" s="10">
        <v>-57.5</v>
      </c>
      <c r="AR748" s="17">
        <v>5</v>
      </c>
      <c r="AS748" s="10">
        <v>6.22</v>
      </c>
      <c r="AT748" s="16">
        <v>1.3008351343192719</v>
      </c>
      <c r="AU748" s="16">
        <v>16.165803422969173</v>
      </c>
      <c r="AV748" s="16">
        <v>2.0319044798067027</v>
      </c>
      <c r="AW748" s="16">
        <f t="shared" si="68"/>
        <v>7.955985915492958</v>
      </c>
      <c r="AX748" s="10" t="s">
        <v>129</v>
      </c>
      <c r="AY748" s="10">
        <v>45</v>
      </c>
      <c r="AZ748" s="10">
        <v>70</v>
      </c>
      <c r="BA748" s="10">
        <v>25</v>
      </c>
      <c r="BB748" s="10">
        <v>-57.5</v>
      </c>
      <c r="BC748" s="10">
        <v>5</v>
      </c>
      <c r="BD748" s="16">
        <v>1.5476823497292496</v>
      </c>
      <c r="BE748" s="18">
        <f t="shared" si="71"/>
        <v>1.4242587420242607</v>
      </c>
      <c r="BF748" s="16">
        <v>1.4242587420242607</v>
      </c>
      <c r="BG748" s="16">
        <v>1.4242587420242607</v>
      </c>
      <c r="BH748" s="20">
        <f t="shared" si="69"/>
        <v>0.24684721540997767</v>
      </c>
      <c r="BI748" s="10">
        <v>-57.5</v>
      </c>
    </row>
    <row r="749" spans="1:61" x14ac:dyDescent="0.25">
      <c r="A749" s="10">
        <v>195</v>
      </c>
      <c r="B749" s="10">
        <v>26</v>
      </c>
      <c r="C749" s="10" t="s">
        <v>113</v>
      </c>
      <c r="D749" s="10">
        <v>494006.16654900002</v>
      </c>
      <c r="E749" s="10">
        <v>5180797.1138899904</v>
      </c>
      <c r="F749" s="10" t="s">
        <v>130</v>
      </c>
      <c r="G749" s="10" t="s">
        <v>139</v>
      </c>
      <c r="H749" s="10">
        <v>4</v>
      </c>
      <c r="I749" s="10" t="s">
        <v>100</v>
      </c>
      <c r="J749" s="10">
        <v>70</v>
      </c>
      <c r="K749" s="10">
        <v>92</v>
      </c>
      <c r="L749" s="10">
        <v>22</v>
      </c>
      <c r="M749" s="10">
        <v>-81</v>
      </c>
      <c r="N749" s="10">
        <v>6</v>
      </c>
      <c r="O749" s="10">
        <v>6.73</v>
      </c>
      <c r="P749" s="11">
        <v>1.3899412613307909</v>
      </c>
      <c r="Q749" s="22">
        <v>1.4364848392678045</v>
      </c>
      <c r="R749" s="12">
        <v>26</v>
      </c>
      <c r="S749" s="12" t="s">
        <v>113</v>
      </c>
      <c r="T749" s="10" t="s">
        <v>130</v>
      </c>
      <c r="U749" s="12">
        <v>22</v>
      </c>
      <c r="V749" s="16">
        <v>1.41</v>
      </c>
      <c r="W749" s="16"/>
      <c r="X749" s="15" t="s">
        <v>139</v>
      </c>
      <c r="Y749" s="12">
        <v>7</v>
      </c>
      <c r="Z749" s="16">
        <v>26</v>
      </c>
      <c r="AA749" s="16" t="s">
        <v>113</v>
      </c>
      <c r="AB749" s="16" t="s">
        <v>139</v>
      </c>
      <c r="AC749" s="16" t="s">
        <v>100</v>
      </c>
      <c r="AD749" s="16" t="s">
        <v>130</v>
      </c>
      <c r="AE749" s="16">
        <v>1.3899412613307909</v>
      </c>
      <c r="AF749" s="16">
        <v>1.41</v>
      </c>
      <c r="AG749" s="16">
        <v>1.4630159</v>
      </c>
      <c r="AH749" s="16">
        <v>124.21401515867429</v>
      </c>
      <c r="AI749" s="16">
        <v>15.192031967419966</v>
      </c>
      <c r="AJ749" s="16">
        <v>1.6116614983158013</v>
      </c>
      <c r="AK749" s="16">
        <f t="shared" si="70"/>
        <v>9.4263168682106979</v>
      </c>
      <c r="AL749" s="10" t="s">
        <v>130</v>
      </c>
      <c r="AM749" s="10">
        <v>7</v>
      </c>
      <c r="AN749" s="10">
        <v>70</v>
      </c>
      <c r="AO749" s="10">
        <v>92</v>
      </c>
      <c r="AP749" s="10">
        <v>22</v>
      </c>
      <c r="AQ749" s="10">
        <v>-81</v>
      </c>
      <c r="AR749" s="17">
        <v>6</v>
      </c>
      <c r="AS749" s="10">
        <v>6.52</v>
      </c>
      <c r="AT749" s="16">
        <v>1.3899412613307909</v>
      </c>
      <c r="AU749" s="16">
        <v>9.8674432036143234</v>
      </c>
      <c r="AV749" s="16">
        <v>1.1751397388047304</v>
      </c>
      <c r="AW749" s="16">
        <f t="shared" si="68"/>
        <v>8.3968253968253972</v>
      </c>
      <c r="AX749" s="10" t="s">
        <v>130</v>
      </c>
      <c r="AY749" s="10">
        <v>70</v>
      </c>
      <c r="AZ749" s="10">
        <v>88</v>
      </c>
      <c r="BA749" s="10">
        <v>18</v>
      </c>
      <c r="BB749" s="10">
        <v>-79</v>
      </c>
      <c r="BC749" s="10">
        <v>6</v>
      </c>
      <c r="BD749" s="16">
        <v>1.483028417204818</v>
      </c>
      <c r="BE749" s="18">
        <f t="shared" si="71"/>
        <v>1.4364848392678045</v>
      </c>
      <c r="BF749" s="16">
        <v>1.4364848392678045</v>
      </c>
      <c r="BG749" s="16">
        <v>1.4364848392678045</v>
      </c>
      <c r="BH749" s="20">
        <f t="shared" si="69"/>
        <v>9.3087155874027161E-2</v>
      </c>
      <c r="BI749" s="10">
        <v>-79</v>
      </c>
    </row>
    <row r="750" spans="1:61" x14ac:dyDescent="0.25">
      <c r="A750" s="10">
        <v>195</v>
      </c>
      <c r="B750" s="10">
        <v>26</v>
      </c>
      <c r="C750" s="10" t="s">
        <v>113</v>
      </c>
      <c r="D750" s="10">
        <v>494006.16654900002</v>
      </c>
      <c r="E750" s="10">
        <v>5180797.1138899904</v>
      </c>
      <c r="F750" s="10" t="s">
        <v>106</v>
      </c>
      <c r="G750" s="10" t="s">
        <v>139</v>
      </c>
      <c r="H750" s="10">
        <v>4</v>
      </c>
      <c r="I750" s="10" t="s">
        <v>100</v>
      </c>
      <c r="J750" s="10">
        <v>92</v>
      </c>
      <c r="K750" s="10">
        <v>114</v>
      </c>
      <c r="L750" s="10">
        <v>22</v>
      </c>
      <c r="M750" s="10">
        <v>-103</v>
      </c>
      <c r="N750" s="10">
        <v>7</v>
      </c>
      <c r="O750" s="10">
        <v>6.04</v>
      </c>
      <c r="P750" s="11">
        <v>1.5014826979408984</v>
      </c>
      <c r="Q750" s="22">
        <v>1.4311191660883562</v>
      </c>
      <c r="R750" s="12">
        <v>26</v>
      </c>
      <c r="S750" s="12" t="s">
        <v>113</v>
      </c>
      <c r="T750" s="10" t="s">
        <v>106</v>
      </c>
      <c r="U750" s="12">
        <v>22</v>
      </c>
      <c r="V750" s="16">
        <v>1.48</v>
      </c>
      <c r="W750" s="16"/>
      <c r="X750" s="15" t="s">
        <v>139</v>
      </c>
      <c r="Y750" s="12">
        <v>8</v>
      </c>
      <c r="Z750" s="16">
        <v>26</v>
      </c>
      <c r="AA750" s="16" t="s">
        <v>113</v>
      </c>
      <c r="AB750" s="16" t="s">
        <v>139</v>
      </c>
      <c r="AC750" s="16" t="s">
        <v>100</v>
      </c>
      <c r="AD750" s="16" t="s">
        <v>106</v>
      </c>
      <c r="AE750" s="16">
        <v>1.5014826979408984</v>
      </c>
      <c r="AF750" s="16">
        <v>1.48</v>
      </c>
      <c r="AG750" s="16">
        <v>1.4683333000000001</v>
      </c>
      <c r="AH750" s="16">
        <v>157.24663451337403</v>
      </c>
      <c r="AI750" s="16">
        <v>11.433969349784503</v>
      </c>
      <c r="AJ750" s="16">
        <v>1.5835720000748259</v>
      </c>
      <c r="AK750" s="16">
        <f t="shared" si="70"/>
        <v>7.2203659506762135</v>
      </c>
      <c r="AL750" s="10" t="s">
        <v>106</v>
      </c>
      <c r="AM750" s="10">
        <v>7</v>
      </c>
      <c r="AN750" s="10">
        <v>92</v>
      </c>
      <c r="AO750" s="10">
        <v>114</v>
      </c>
      <c r="AP750" s="10">
        <v>22</v>
      </c>
      <c r="AQ750" s="10">
        <v>-103</v>
      </c>
      <c r="AR750" s="17">
        <v>7</v>
      </c>
      <c r="AS750" s="10">
        <v>6.94</v>
      </c>
      <c r="AT750" s="16">
        <v>1.5014826979408984</v>
      </c>
      <c r="AU750" s="16">
        <v>8.8831319968658597</v>
      </c>
      <c r="AV750" s="16">
        <v>1.1085747055437238</v>
      </c>
      <c r="AW750" s="16">
        <f t="shared" si="68"/>
        <v>8.0131108462455316</v>
      </c>
      <c r="AX750" s="10" t="s">
        <v>106</v>
      </c>
      <c r="AY750" s="10">
        <v>88</v>
      </c>
      <c r="AZ750" s="10">
        <v>114</v>
      </c>
      <c r="BA750" s="10">
        <v>26</v>
      </c>
      <c r="BB750" s="10">
        <v>-101</v>
      </c>
      <c r="BC750" s="10">
        <v>7</v>
      </c>
      <c r="BD750" s="16">
        <v>1.3607556342358142</v>
      </c>
      <c r="BE750" s="18">
        <f t="shared" si="71"/>
        <v>1.4311191660883562</v>
      </c>
      <c r="BF750" s="16">
        <v>1.4311191660883562</v>
      </c>
      <c r="BG750" s="16">
        <v>1.4311191660883562</v>
      </c>
      <c r="BH750" s="20">
        <f t="shared" si="69"/>
        <v>-0.14072706370508414</v>
      </c>
      <c r="BI750" s="10">
        <v>-101</v>
      </c>
    </row>
    <row r="751" spans="1:61" x14ac:dyDescent="0.25">
      <c r="A751" s="10">
        <v>195</v>
      </c>
      <c r="B751" s="10">
        <v>26</v>
      </c>
      <c r="C751" s="10" t="s">
        <v>113</v>
      </c>
      <c r="D751" s="10">
        <v>494006.16654900002</v>
      </c>
      <c r="E751" s="10">
        <v>5180797.1138899904</v>
      </c>
      <c r="F751" s="10" t="s">
        <v>107</v>
      </c>
      <c r="G751" s="10" t="s">
        <v>139</v>
      </c>
      <c r="H751" s="10">
        <v>4</v>
      </c>
      <c r="I751" s="10" t="s">
        <v>100</v>
      </c>
      <c r="J751" s="10">
        <v>114</v>
      </c>
      <c r="K751" s="10">
        <v>153</v>
      </c>
      <c r="L751" s="10">
        <v>39</v>
      </c>
      <c r="M751" s="10">
        <v>-133.5</v>
      </c>
      <c r="N751" s="10">
        <v>8</v>
      </c>
      <c r="O751" s="10">
        <v>7.04</v>
      </c>
      <c r="P751" s="11">
        <v>1.4315939828549451</v>
      </c>
      <c r="Q751" s="22">
        <v>1.4381272119276298</v>
      </c>
      <c r="R751" s="12">
        <v>26</v>
      </c>
      <c r="S751" s="12" t="s">
        <v>113</v>
      </c>
      <c r="T751" s="10" t="s">
        <v>107</v>
      </c>
      <c r="U751" s="12">
        <v>39</v>
      </c>
      <c r="V751" s="10">
        <v>1.5</v>
      </c>
      <c r="W751" s="16"/>
      <c r="X751" s="15" t="s">
        <v>139</v>
      </c>
      <c r="Y751" s="12">
        <v>9</v>
      </c>
      <c r="Z751" s="16">
        <v>26</v>
      </c>
      <c r="AA751" s="16" t="s">
        <v>113</v>
      </c>
      <c r="AB751" s="16" t="s">
        <v>139</v>
      </c>
      <c r="AC751" s="16" t="s">
        <v>100</v>
      </c>
      <c r="AD751" s="16" t="s">
        <v>107</v>
      </c>
      <c r="AE751" s="16">
        <v>1.4315939828549451</v>
      </c>
      <c r="AF751" s="16">
        <v>1.5</v>
      </c>
      <c r="AG751" s="16">
        <v>1.5027778000000001</v>
      </c>
      <c r="AH751" s="16">
        <v>213.07879984471688</v>
      </c>
      <c r="AI751" s="16">
        <v>16.717218264499653</v>
      </c>
      <c r="AJ751" s="16">
        <v>2.3678878738683746</v>
      </c>
      <c r="AK751" s="16">
        <f t="shared" si="70"/>
        <v>7.0599703849950641</v>
      </c>
      <c r="AL751" s="10" t="s">
        <v>107</v>
      </c>
      <c r="AM751" s="10">
        <v>7</v>
      </c>
      <c r="AN751" s="10">
        <v>114</v>
      </c>
      <c r="AO751" s="10">
        <v>153</v>
      </c>
      <c r="AP751" s="10">
        <v>39</v>
      </c>
      <c r="AQ751" s="10">
        <v>-133.5</v>
      </c>
      <c r="AR751" s="17">
        <v>8</v>
      </c>
      <c r="AS751" s="10">
        <v>7.28</v>
      </c>
      <c r="AT751" s="16">
        <v>1.4315939828549451</v>
      </c>
      <c r="AU751" s="16">
        <v>13.205423744169213</v>
      </c>
      <c r="AV751" s="16">
        <v>1.5219848269324061</v>
      </c>
      <c r="AW751" s="16">
        <f t="shared" si="68"/>
        <v>8.6764490095377855</v>
      </c>
      <c r="AX751" s="10" t="s">
        <v>107</v>
      </c>
      <c r="AY751" s="10">
        <v>114</v>
      </c>
      <c r="AZ751" s="10">
        <v>153</v>
      </c>
      <c r="BA751" s="10">
        <v>39</v>
      </c>
      <c r="BB751" s="10">
        <v>-133.5</v>
      </c>
      <c r="BC751" s="10">
        <v>8</v>
      </c>
      <c r="BD751" s="16">
        <v>1.4446604410003143</v>
      </c>
      <c r="BE751" s="18">
        <f t="shared" si="71"/>
        <v>1.4381272119276298</v>
      </c>
      <c r="BF751" s="16">
        <v>1.4381272119276298</v>
      </c>
      <c r="BG751" s="16">
        <v>1.4381272119276298</v>
      </c>
      <c r="BH751" s="20">
        <f t="shared" si="69"/>
        <v>1.306645814536922E-2</v>
      </c>
      <c r="BI751" s="10">
        <v>-133.5</v>
      </c>
    </row>
    <row r="752" spans="1:61" x14ac:dyDescent="0.25">
      <c r="A752" s="10">
        <v>197</v>
      </c>
      <c r="B752" s="10">
        <v>28</v>
      </c>
      <c r="C752" s="10" t="s">
        <v>113</v>
      </c>
      <c r="D752" s="10">
        <v>494069.977149999</v>
      </c>
      <c r="E752" s="10">
        <v>5180790.6054199804</v>
      </c>
      <c r="F752" s="10" t="s">
        <v>78</v>
      </c>
      <c r="G752" s="10" t="s">
        <v>139</v>
      </c>
      <c r="H752" s="10">
        <v>4</v>
      </c>
      <c r="I752" s="10" t="s">
        <v>120</v>
      </c>
      <c r="J752" s="10">
        <v>0</v>
      </c>
      <c r="K752" s="10">
        <v>10</v>
      </c>
      <c r="L752" s="10">
        <v>10</v>
      </c>
      <c r="M752" s="10">
        <v>-5</v>
      </c>
      <c r="N752" s="10">
        <v>1</v>
      </c>
      <c r="O752" s="10">
        <v>5.72</v>
      </c>
      <c r="P752" s="11">
        <v>1.4983976724810633</v>
      </c>
      <c r="Q752" s="11">
        <v>1.4983976724810633</v>
      </c>
      <c r="R752" s="12">
        <v>28</v>
      </c>
      <c r="S752" s="12" t="s">
        <v>113</v>
      </c>
      <c r="T752" s="10" t="s">
        <v>78</v>
      </c>
      <c r="U752" s="21">
        <v>10</v>
      </c>
      <c r="V752" s="16">
        <v>1.1399999999999999</v>
      </c>
      <c r="W752" s="16"/>
      <c r="X752" s="15" t="s">
        <v>139</v>
      </c>
      <c r="Y752" s="12">
        <v>2</v>
      </c>
      <c r="Z752" s="16">
        <v>28</v>
      </c>
      <c r="AA752" s="16" t="s">
        <v>113</v>
      </c>
      <c r="AB752" s="16" t="s">
        <v>139</v>
      </c>
      <c r="AC752" s="16" t="s">
        <v>120</v>
      </c>
      <c r="AD752" s="16" t="s">
        <v>78</v>
      </c>
      <c r="AE752" s="16">
        <v>1.4983976724810633</v>
      </c>
      <c r="AF752" s="16">
        <v>1.1399999999999999</v>
      </c>
      <c r="AG752" s="16">
        <v>1.1472807</v>
      </c>
      <c r="AH752" s="16">
        <v>14.983976724810633</v>
      </c>
      <c r="AI752" s="16">
        <v>16.498856771688988</v>
      </c>
      <c r="AJ752" s="16">
        <v>1.5598319770527871</v>
      </c>
      <c r="AK752" s="16">
        <f t="shared" si="70"/>
        <v>10.577329490874158</v>
      </c>
      <c r="AL752" s="10" t="s">
        <v>78</v>
      </c>
      <c r="AM752" s="10">
        <v>1</v>
      </c>
      <c r="AN752" s="10" t="s">
        <v>63</v>
      </c>
      <c r="AO752" s="10" t="s">
        <v>64</v>
      </c>
      <c r="AP752" s="10">
        <v>10</v>
      </c>
      <c r="AQ752" s="10">
        <v>-5</v>
      </c>
      <c r="AR752" s="17" t="s">
        <v>65</v>
      </c>
      <c r="AS752" s="10">
        <v>5.23</v>
      </c>
      <c r="AT752" s="18">
        <v>0.75302966259815596</v>
      </c>
      <c r="AU752" s="18">
        <v>29.764626958686009</v>
      </c>
      <c r="AV752" s="18">
        <v>1.4326389330929916</v>
      </c>
      <c r="AW752" s="18">
        <f t="shared" si="68"/>
        <v>20.776084099868594</v>
      </c>
      <c r="AX752" s="19" t="s">
        <v>78</v>
      </c>
      <c r="AY752" s="19">
        <v>0</v>
      </c>
      <c r="AZ752" s="19">
        <v>10</v>
      </c>
      <c r="BA752" s="19">
        <v>10</v>
      </c>
      <c r="BB752" s="19">
        <v>-5</v>
      </c>
      <c r="BC752" s="19">
        <v>1</v>
      </c>
      <c r="BD752" s="18">
        <v>1.3385500291123384</v>
      </c>
      <c r="BE752" s="16">
        <f t="shared" si="71"/>
        <v>1.0457898458552473</v>
      </c>
      <c r="BF752" s="16">
        <v>0.75302966259815596</v>
      </c>
      <c r="BG752" s="16">
        <v>1.3385500291123384</v>
      </c>
      <c r="BH752" s="20">
        <f t="shared" si="69"/>
        <v>0.58552036651418249</v>
      </c>
      <c r="BI752" s="10">
        <v>-5</v>
      </c>
    </row>
    <row r="753" spans="1:61" x14ac:dyDescent="0.25">
      <c r="A753" s="10">
        <v>197</v>
      </c>
      <c r="B753" s="10">
        <v>28</v>
      </c>
      <c r="C753" s="10" t="s">
        <v>113</v>
      </c>
      <c r="D753" s="10">
        <v>494069.977149999</v>
      </c>
      <c r="E753" s="10">
        <v>5180790.6054199804</v>
      </c>
      <c r="F753" s="10" t="s">
        <v>78</v>
      </c>
      <c r="G753" s="10" t="s">
        <v>139</v>
      </c>
      <c r="H753" s="10">
        <v>4</v>
      </c>
      <c r="I753" s="10" t="s">
        <v>120</v>
      </c>
      <c r="J753" s="10">
        <v>10</v>
      </c>
      <c r="K753" s="10">
        <v>20</v>
      </c>
      <c r="L753" s="10">
        <v>10</v>
      </c>
      <c r="M753" s="10">
        <v>-15</v>
      </c>
      <c r="N753" s="10">
        <v>2</v>
      </c>
      <c r="O753" s="10">
        <v>5.32</v>
      </c>
      <c r="P753" s="11">
        <v>1.4983976724810633</v>
      </c>
      <c r="Q753" s="11">
        <v>1.4983976724810633</v>
      </c>
      <c r="R753" s="12">
        <v>28</v>
      </c>
      <c r="S753" s="12" t="s">
        <v>113</v>
      </c>
      <c r="T753" s="10" t="s">
        <v>78</v>
      </c>
      <c r="U753" s="13">
        <v>10</v>
      </c>
      <c r="V753" s="16">
        <v>1.1399999999999999</v>
      </c>
      <c r="W753" s="16"/>
      <c r="X753" s="15" t="s">
        <v>139</v>
      </c>
      <c r="Y753" s="12">
        <v>3</v>
      </c>
      <c r="Z753" s="16">
        <v>28</v>
      </c>
      <c r="AA753" s="16" t="s">
        <v>113</v>
      </c>
      <c r="AB753" s="16" t="s">
        <v>139</v>
      </c>
      <c r="AC753" s="16" t="s">
        <v>120</v>
      </c>
      <c r="AD753" s="16" t="s">
        <v>78</v>
      </c>
      <c r="AE753" s="16">
        <v>1.4983976724810633</v>
      </c>
      <c r="AF753" s="16">
        <v>1.1399999999999999</v>
      </c>
      <c r="AG753" s="16">
        <v>1.1472807</v>
      </c>
      <c r="AH753" s="16">
        <v>29.967953449621266</v>
      </c>
      <c r="AI753" s="16">
        <v>21.173857509829908</v>
      </c>
      <c r="AJ753" s="16">
        <v>1.8515700038848499</v>
      </c>
      <c r="AK753" s="16">
        <f t="shared" si="70"/>
        <v>11.435623533220038</v>
      </c>
      <c r="AL753" s="10" t="s">
        <v>78</v>
      </c>
      <c r="AM753" s="10">
        <v>1</v>
      </c>
      <c r="AN753" s="10" t="s">
        <v>64</v>
      </c>
      <c r="AO753" s="10" t="s">
        <v>68</v>
      </c>
      <c r="AP753" s="10">
        <v>10</v>
      </c>
      <c r="AQ753" s="10">
        <v>-15</v>
      </c>
      <c r="AR753" s="17" t="s">
        <v>69</v>
      </c>
      <c r="AS753" s="10">
        <v>6.26</v>
      </c>
      <c r="AT753" s="18">
        <v>1.5396230664419241</v>
      </c>
      <c r="AU753" s="18">
        <v>16.356955457879003</v>
      </c>
      <c r="AV753" s="18">
        <v>1.6182978051371066</v>
      </c>
      <c r="AW753" s="18">
        <f t="shared" si="68"/>
        <v>10.107506421843782</v>
      </c>
      <c r="AX753" s="19" t="s">
        <v>78</v>
      </c>
      <c r="AY753" s="19">
        <v>10</v>
      </c>
      <c r="AZ753" s="19">
        <v>20</v>
      </c>
      <c r="BA753" s="19">
        <v>10</v>
      </c>
      <c r="BB753" s="19">
        <v>-15</v>
      </c>
      <c r="BC753" s="19">
        <v>2</v>
      </c>
      <c r="BD753" s="18">
        <v>1.4447659544436013</v>
      </c>
      <c r="BE753" s="16">
        <f t="shared" si="71"/>
        <v>1.4921945104427627</v>
      </c>
      <c r="BF753" s="16">
        <v>1.5396230664419241</v>
      </c>
      <c r="BG753" s="16">
        <v>1.4447659544436013</v>
      </c>
      <c r="BH753" s="20">
        <f t="shared" si="69"/>
        <v>-9.4857111998322807E-2</v>
      </c>
      <c r="BI753" s="10">
        <v>-15</v>
      </c>
    </row>
    <row r="754" spans="1:61" x14ac:dyDescent="0.25">
      <c r="A754" s="10">
        <v>197</v>
      </c>
      <c r="B754" s="10">
        <v>28</v>
      </c>
      <c r="C754" s="10" t="s">
        <v>113</v>
      </c>
      <c r="D754" s="10">
        <v>494069.977149999</v>
      </c>
      <c r="E754" s="10">
        <v>5180790.6054199804</v>
      </c>
      <c r="F754" s="10" t="s">
        <v>78</v>
      </c>
      <c r="G754" s="10" t="s">
        <v>139</v>
      </c>
      <c r="H754" s="10">
        <v>4</v>
      </c>
      <c r="I754" s="10" t="s">
        <v>120</v>
      </c>
      <c r="J754" s="10">
        <v>20</v>
      </c>
      <c r="K754" s="10">
        <v>30</v>
      </c>
      <c r="L754" s="10">
        <v>10</v>
      </c>
      <c r="M754" s="10">
        <v>-25</v>
      </c>
      <c r="N754" s="10">
        <v>3</v>
      </c>
      <c r="O754" s="10">
        <v>6.46</v>
      </c>
      <c r="P754" s="11">
        <v>1.4983976724810633</v>
      </c>
      <c r="Q754" s="11">
        <v>1.4983976724810633</v>
      </c>
      <c r="R754" s="12">
        <v>28</v>
      </c>
      <c r="S754" s="12" t="s">
        <v>113</v>
      </c>
      <c r="T754" s="10" t="s">
        <v>81</v>
      </c>
      <c r="U754" s="13">
        <v>10</v>
      </c>
      <c r="V754" s="16">
        <v>1.1399999999999999</v>
      </c>
      <c r="W754" s="16"/>
      <c r="X754" s="15" t="s">
        <v>139</v>
      </c>
      <c r="Y754" s="12">
        <v>4</v>
      </c>
      <c r="Z754" s="16">
        <v>28</v>
      </c>
      <c r="AA754" s="16" t="s">
        <v>113</v>
      </c>
      <c r="AB754" s="16" t="s">
        <v>139</v>
      </c>
      <c r="AC754" s="16" t="s">
        <v>120</v>
      </c>
      <c r="AD754" s="16" t="s">
        <v>81</v>
      </c>
      <c r="AE754" s="16">
        <v>1.4983976724810633</v>
      </c>
      <c r="AF754" s="16">
        <v>1.1399999999999999</v>
      </c>
      <c r="AG754" s="16">
        <v>1.146129</v>
      </c>
      <c r="AH754" s="16">
        <v>44.951930174431901</v>
      </c>
      <c r="AI754" s="16">
        <v>13.743358538031561</v>
      </c>
      <c r="AJ754" s="16">
        <v>1.4916998391443479</v>
      </c>
      <c r="AK754" s="16">
        <f t="shared" si="70"/>
        <v>9.2132198297446166</v>
      </c>
      <c r="AL754" s="10" t="s">
        <v>81</v>
      </c>
      <c r="AM754" s="10">
        <v>2</v>
      </c>
      <c r="AN754" s="10" t="s">
        <v>68</v>
      </c>
      <c r="AO754" s="10" t="s">
        <v>70</v>
      </c>
      <c r="AP754" s="10">
        <v>10</v>
      </c>
      <c r="AQ754" s="10">
        <v>-25</v>
      </c>
      <c r="AR754" s="17" t="s">
        <v>71</v>
      </c>
      <c r="AS754" s="10">
        <v>6.83</v>
      </c>
      <c r="AT754" s="18">
        <v>1.4983976724810633</v>
      </c>
      <c r="AU754" s="18">
        <v>11.943727847346556</v>
      </c>
      <c r="AV754" s="18">
        <v>1.1305410438869625</v>
      </c>
      <c r="AW754" s="18">
        <f t="shared" si="68"/>
        <v>10.564612326043736</v>
      </c>
      <c r="AX754" s="19" t="s">
        <v>81</v>
      </c>
      <c r="AY754" s="19">
        <v>20</v>
      </c>
      <c r="AZ754" s="19">
        <v>30</v>
      </c>
      <c r="BA754" s="19">
        <v>10</v>
      </c>
      <c r="BB754" s="19">
        <v>-25</v>
      </c>
      <c r="BC754" s="19">
        <v>3</v>
      </c>
      <c r="BD754" s="18">
        <v>1.3915697725708842</v>
      </c>
      <c r="BE754" s="16">
        <f t="shared" si="71"/>
        <v>1.4449837225259738</v>
      </c>
      <c r="BF754" s="16">
        <v>1.4983976724810633</v>
      </c>
      <c r="BG754" s="16">
        <v>1.3915697725708842</v>
      </c>
      <c r="BH754" s="20">
        <f t="shared" si="69"/>
        <v>-0.10682789991017905</v>
      </c>
      <c r="BI754" s="10">
        <v>-25</v>
      </c>
    </row>
    <row r="755" spans="1:61" x14ac:dyDescent="0.25">
      <c r="A755" s="10">
        <v>197</v>
      </c>
      <c r="B755" s="10">
        <v>28</v>
      </c>
      <c r="C755" s="10" t="s">
        <v>113</v>
      </c>
      <c r="D755" s="10">
        <v>494069.977149999</v>
      </c>
      <c r="E755" s="10">
        <v>5180790.6054199804</v>
      </c>
      <c r="F755" s="10" t="s">
        <v>82</v>
      </c>
      <c r="G755" s="10" t="s">
        <v>139</v>
      </c>
      <c r="H755" s="10">
        <v>4</v>
      </c>
      <c r="I755" s="10" t="s">
        <v>120</v>
      </c>
      <c r="J755" s="10">
        <v>23</v>
      </c>
      <c r="K755" s="10">
        <v>45</v>
      </c>
      <c r="L755" s="10">
        <v>22</v>
      </c>
      <c r="M755" s="10">
        <v>-34</v>
      </c>
      <c r="N755" s="10">
        <v>4</v>
      </c>
      <c r="O755" s="10">
        <v>6.46</v>
      </c>
      <c r="P755" s="11">
        <v>1.4939407502697524</v>
      </c>
      <c r="Q755" s="22">
        <v>1.4769862921968313</v>
      </c>
      <c r="R755" s="13">
        <v>28</v>
      </c>
      <c r="S755" s="13" t="s">
        <v>113</v>
      </c>
      <c r="T755" s="10" t="s">
        <v>82</v>
      </c>
      <c r="U755" s="12">
        <v>15</v>
      </c>
      <c r="V755" s="16">
        <v>1.25</v>
      </c>
      <c r="W755" s="16"/>
      <c r="X755" s="15" t="s">
        <v>139</v>
      </c>
      <c r="Y755" s="12">
        <v>5</v>
      </c>
      <c r="Z755" s="16">
        <v>28</v>
      </c>
      <c r="AA755" s="16" t="s">
        <v>113</v>
      </c>
      <c r="AB755" s="16" t="s">
        <v>139</v>
      </c>
      <c r="AC755" s="16" t="s">
        <v>120</v>
      </c>
      <c r="AD755" s="16" t="s">
        <v>82</v>
      </c>
      <c r="AE755" s="16">
        <v>1.4939407502697524</v>
      </c>
      <c r="AF755" s="16">
        <v>1.25</v>
      </c>
      <c r="AG755" s="16">
        <v>1.2118251</v>
      </c>
      <c r="AH755" s="16">
        <v>67.361041428478188</v>
      </c>
      <c r="AI755" s="16">
        <v>36.284377065797351</v>
      </c>
      <c r="AJ755" s="16">
        <v>3.0965201370287789</v>
      </c>
      <c r="AK755" s="16">
        <f t="shared" si="70"/>
        <v>11.717791411042946</v>
      </c>
      <c r="AL755" s="10" t="s">
        <v>82</v>
      </c>
      <c r="AM755" s="10">
        <v>2</v>
      </c>
      <c r="AN755" s="10">
        <v>30</v>
      </c>
      <c r="AO755" s="10">
        <v>45</v>
      </c>
      <c r="AP755" s="10">
        <v>15</v>
      </c>
      <c r="AQ755" s="10">
        <v>-37.5</v>
      </c>
      <c r="AR755" s="17">
        <v>4</v>
      </c>
      <c r="AS755" s="10">
        <v>6.09</v>
      </c>
      <c r="AT755" s="16">
        <v>1.4939407502697524</v>
      </c>
      <c r="AU755" s="16">
        <v>8.9766417861458621</v>
      </c>
      <c r="AV755" s="16">
        <v>1.1099232804129127</v>
      </c>
      <c r="AW755" s="16">
        <f t="shared" si="68"/>
        <v>8.0876236624268127</v>
      </c>
      <c r="AX755" s="10" t="s">
        <v>82</v>
      </c>
      <c r="AY755" s="10">
        <v>30</v>
      </c>
      <c r="AZ755" s="10">
        <v>45</v>
      </c>
      <c r="BA755" s="10">
        <v>15</v>
      </c>
      <c r="BB755" s="10">
        <v>-37.5</v>
      </c>
      <c r="BC755" s="10">
        <v>4</v>
      </c>
      <c r="BD755" s="16">
        <v>1.4600318341239105</v>
      </c>
      <c r="BE755" s="18">
        <f t="shared" si="71"/>
        <v>1.4769862921968313</v>
      </c>
      <c r="BF755" s="16">
        <v>1.4769862921968313</v>
      </c>
      <c r="BG755" s="16">
        <v>1.4769862921968313</v>
      </c>
      <c r="BH755" s="20">
        <f t="shared" si="69"/>
        <v>-3.3908916145841905E-2</v>
      </c>
      <c r="BI755" s="10">
        <v>-37.5</v>
      </c>
    </row>
    <row r="756" spans="1:61" x14ac:dyDescent="0.25">
      <c r="A756" s="10">
        <v>197</v>
      </c>
      <c r="B756" s="10">
        <v>28</v>
      </c>
      <c r="C756" s="10" t="s">
        <v>113</v>
      </c>
      <c r="D756" s="10">
        <v>494069.977149999</v>
      </c>
      <c r="E756" s="10">
        <v>5180790.6054199804</v>
      </c>
      <c r="F756" s="10" t="s">
        <v>92</v>
      </c>
      <c r="G756" s="10" t="s">
        <v>139</v>
      </c>
      <c r="H756" s="10">
        <v>4</v>
      </c>
      <c r="I756" s="10" t="s">
        <v>120</v>
      </c>
      <c r="J756" s="10">
        <v>45</v>
      </c>
      <c r="K756" s="10">
        <v>86</v>
      </c>
      <c r="L756" s="10">
        <v>41</v>
      </c>
      <c r="M756" s="10">
        <v>-65.5</v>
      </c>
      <c r="N756" s="10">
        <v>5</v>
      </c>
      <c r="O756" s="10">
        <v>6.69</v>
      </c>
      <c r="P756" s="11">
        <v>1.5990787925413539</v>
      </c>
      <c r="Q756" s="22">
        <v>1.5698244528755922</v>
      </c>
      <c r="R756" s="12">
        <v>28</v>
      </c>
      <c r="S756" s="12" t="s">
        <v>113</v>
      </c>
      <c r="T756" s="10" t="s">
        <v>92</v>
      </c>
      <c r="U756" s="12">
        <v>41</v>
      </c>
      <c r="V756" s="16">
        <v>1.35</v>
      </c>
      <c r="W756" s="16"/>
      <c r="X756" s="15" t="s">
        <v>139</v>
      </c>
      <c r="Y756" s="12">
        <v>6</v>
      </c>
      <c r="Z756" s="16">
        <v>28</v>
      </c>
      <c r="AA756" s="16" t="s">
        <v>113</v>
      </c>
      <c r="AB756" s="16" t="s">
        <v>139</v>
      </c>
      <c r="AC756" s="16" t="s">
        <v>120</v>
      </c>
      <c r="AD756" s="16" t="s">
        <v>92</v>
      </c>
      <c r="AE756" s="16">
        <v>1.5990787925413539</v>
      </c>
      <c r="AF756" s="16">
        <v>1.35</v>
      </c>
      <c r="AG756" s="16">
        <v>1.4238095</v>
      </c>
      <c r="AH756" s="16">
        <v>132.92327192267368</v>
      </c>
      <c r="AI756" s="16">
        <v>26.203663462522943</v>
      </c>
      <c r="AJ756" s="16">
        <v>2.7487900057547572</v>
      </c>
      <c r="AK756" s="16">
        <f t="shared" si="70"/>
        <v>9.5327993072093538</v>
      </c>
      <c r="AL756" s="10" t="s">
        <v>92</v>
      </c>
      <c r="AM756" s="10">
        <v>7</v>
      </c>
      <c r="AN756" s="10">
        <v>45</v>
      </c>
      <c r="AO756" s="10">
        <v>86</v>
      </c>
      <c r="AP756" s="10">
        <v>41</v>
      </c>
      <c r="AQ756" s="10">
        <v>-65.5</v>
      </c>
      <c r="AR756" s="17">
        <v>5</v>
      </c>
      <c r="AS756" s="10">
        <v>6.37</v>
      </c>
      <c r="AT756" s="16">
        <v>1.5990787925413539</v>
      </c>
      <c r="AU756" s="16">
        <v>24.277693952000597</v>
      </c>
      <c r="AV756" s="16">
        <v>3.4007128957339203</v>
      </c>
      <c r="AW756" s="16">
        <f t="shared" si="68"/>
        <v>7.1390013495276667</v>
      </c>
      <c r="AX756" s="10" t="s">
        <v>92</v>
      </c>
      <c r="AY756" s="10">
        <v>45</v>
      </c>
      <c r="AZ756" s="10">
        <v>86</v>
      </c>
      <c r="BA756" s="10">
        <v>41</v>
      </c>
      <c r="BB756" s="10">
        <v>-65.5</v>
      </c>
      <c r="BC756" s="10">
        <v>5</v>
      </c>
      <c r="BD756" s="16">
        <v>1.5405701132098304</v>
      </c>
      <c r="BE756" s="18">
        <f t="shared" si="71"/>
        <v>1.5698244528755922</v>
      </c>
      <c r="BF756" s="16">
        <v>1.5698244528755922</v>
      </c>
      <c r="BG756" s="16">
        <v>1.5698244528755922</v>
      </c>
      <c r="BH756" s="20">
        <f t="shared" si="69"/>
        <v>-5.8508679331523483E-2</v>
      </c>
      <c r="BI756" s="10">
        <v>-65.5</v>
      </c>
    </row>
    <row r="757" spans="1:61" x14ac:dyDescent="0.25">
      <c r="A757" s="10">
        <v>197</v>
      </c>
      <c r="B757" s="10">
        <v>28</v>
      </c>
      <c r="C757" s="10" t="s">
        <v>113</v>
      </c>
      <c r="D757" s="10">
        <v>494069.977149999</v>
      </c>
      <c r="E757" s="10">
        <v>5180790.6054199804</v>
      </c>
      <c r="F757" s="10" t="s">
        <v>106</v>
      </c>
      <c r="G757" s="10" t="s">
        <v>139</v>
      </c>
      <c r="H757" s="10">
        <v>4</v>
      </c>
      <c r="I757" s="10" t="s">
        <v>120</v>
      </c>
      <c r="J757" s="10">
        <v>86</v>
      </c>
      <c r="K757" s="10">
        <v>120</v>
      </c>
      <c r="L757" s="10">
        <v>34</v>
      </c>
      <c r="M757" s="10">
        <v>-103</v>
      </c>
      <c r="N757" s="10">
        <v>6</v>
      </c>
      <c r="O757" s="10">
        <v>7.09</v>
      </c>
      <c r="P757" s="11">
        <v>1.4514756154350574</v>
      </c>
      <c r="Q757" s="22">
        <v>1.5251147203035107</v>
      </c>
      <c r="R757" s="12">
        <v>28</v>
      </c>
      <c r="S757" s="12" t="s">
        <v>113</v>
      </c>
      <c r="T757" s="10" t="s">
        <v>106</v>
      </c>
      <c r="U757" s="12">
        <v>34</v>
      </c>
      <c r="V757" s="16">
        <v>1.48</v>
      </c>
      <c r="W757" s="16"/>
      <c r="X757" s="15" t="s">
        <v>139</v>
      </c>
      <c r="Y757" s="12">
        <v>7</v>
      </c>
      <c r="Z757" s="16">
        <v>28</v>
      </c>
      <c r="AA757" s="16" t="s">
        <v>113</v>
      </c>
      <c r="AB757" s="16" t="s">
        <v>139</v>
      </c>
      <c r="AC757" s="16" t="s">
        <v>120</v>
      </c>
      <c r="AD757" s="16" t="s">
        <v>106</v>
      </c>
      <c r="AE757" s="16">
        <v>1.4514756154350574</v>
      </c>
      <c r="AF757" s="16">
        <v>1.48</v>
      </c>
      <c r="AG757" s="16">
        <v>1.4683333000000001</v>
      </c>
      <c r="AH757" s="16">
        <v>182.27344284746562</v>
      </c>
      <c r="AI757" s="16">
        <v>14.951293040627002</v>
      </c>
      <c r="AJ757" s="16">
        <v>1.649359364852008</v>
      </c>
      <c r="AK757" s="16">
        <f t="shared" si="70"/>
        <v>9.0649092970521536</v>
      </c>
      <c r="AL757" s="10" t="s">
        <v>106</v>
      </c>
      <c r="AM757" s="10">
        <v>7</v>
      </c>
      <c r="AN757" s="10">
        <v>86</v>
      </c>
      <c r="AO757" s="10">
        <v>120</v>
      </c>
      <c r="AP757" s="10">
        <v>34</v>
      </c>
      <c r="AQ757" s="10">
        <v>-103</v>
      </c>
      <c r="AR757" s="17">
        <v>6</v>
      </c>
      <c r="AS757" s="10">
        <v>7.39</v>
      </c>
      <c r="AT757" s="16">
        <v>1.4514756154350574</v>
      </c>
      <c r="AU757" s="16">
        <v>12.895693164357386</v>
      </c>
      <c r="AV757" s="16">
        <v>2.1013302779776417</v>
      </c>
      <c r="AW757" s="16">
        <f t="shared" si="68"/>
        <v>6.1369187411930479</v>
      </c>
      <c r="AX757" s="10" t="s">
        <v>106</v>
      </c>
      <c r="AY757" s="10">
        <v>86</v>
      </c>
      <c r="AZ757" s="10">
        <v>120</v>
      </c>
      <c r="BA757" s="10">
        <v>34</v>
      </c>
      <c r="BB757" s="10">
        <v>-103</v>
      </c>
      <c r="BC757" s="10">
        <v>6</v>
      </c>
      <c r="BD757" s="16">
        <v>1.598753825171964</v>
      </c>
      <c r="BE757" s="18">
        <f t="shared" si="71"/>
        <v>1.5251147203035107</v>
      </c>
      <c r="BF757" s="16">
        <v>1.5251147203035107</v>
      </c>
      <c r="BG757" s="16">
        <v>1.5251147203035107</v>
      </c>
      <c r="BH757" s="20">
        <f t="shared" si="69"/>
        <v>0.14727820973690653</v>
      </c>
      <c r="BI757" s="10">
        <v>-103</v>
      </c>
    </row>
    <row r="758" spans="1:61" x14ac:dyDescent="0.25">
      <c r="A758" s="10">
        <v>197</v>
      </c>
      <c r="B758" s="10">
        <v>28</v>
      </c>
      <c r="C758" s="10" t="s">
        <v>113</v>
      </c>
      <c r="D758" s="10">
        <v>494069.977149999</v>
      </c>
      <c r="E758" s="10">
        <v>5180790.6054199804</v>
      </c>
      <c r="F758" s="10" t="s">
        <v>107</v>
      </c>
      <c r="G758" s="10" t="s">
        <v>139</v>
      </c>
      <c r="H758" s="10">
        <v>4</v>
      </c>
      <c r="I758" s="10" t="s">
        <v>120</v>
      </c>
      <c r="J758" s="10">
        <v>120</v>
      </c>
      <c r="K758" s="10">
        <v>153</v>
      </c>
      <c r="L758" s="10">
        <v>33</v>
      </c>
      <c r="M758" s="10">
        <v>-136.5</v>
      </c>
      <c r="N758" s="10">
        <v>7</v>
      </c>
      <c r="O758" s="10">
        <v>7.39</v>
      </c>
      <c r="P758" s="11">
        <v>1.375016143834207</v>
      </c>
      <c r="Q758" s="22">
        <v>1.3754745295826205</v>
      </c>
      <c r="R758" s="12">
        <v>28</v>
      </c>
      <c r="S758" s="12" t="s">
        <v>113</v>
      </c>
      <c r="T758" s="10" t="s">
        <v>107</v>
      </c>
      <c r="U758" s="12">
        <v>33</v>
      </c>
      <c r="V758" s="16">
        <v>1.5</v>
      </c>
      <c r="W758" s="16"/>
      <c r="X758" s="15" t="s">
        <v>139</v>
      </c>
      <c r="Y758" s="12">
        <v>8</v>
      </c>
      <c r="Z758" s="16">
        <v>28</v>
      </c>
      <c r="AA758" s="16" t="s">
        <v>113</v>
      </c>
      <c r="AB758" s="16" t="s">
        <v>139</v>
      </c>
      <c r="AC758" s="16" t="s">
        <v>120</v>
      </c>
      <c r="AD758" s="16" t="s">
        <v>107</v>
      </c>
      <c r="AE758" s="16">
        <v>1.375016143834207</v>
      </c>
      <c r="AF758" s="16">
        <v>1.5</v>
      </c>
      <c r="AG758" s="16">
        <v>1.5027778000000001</v>
      </c>
      <c r="AH758" s="16">
        <v>227.64897559399446</v>
      </c>
      <c r="AI758" s="16">
        <v>13.57461554687435</v>
      </c>
      <c r="AJ758" s="16">
        <v>2.0917585874838522</v>
      </c>
      <c r="AK758" s="16">
        <f t="shared" si="70"/>
        <v>6.4895708463198272</v>
      </c>
      <c r="AL758" s="10" t="s">
        <v>107</v>
      </c>
      <c r="AM758" s="10">
        <v>7</v>
      </c>
      <c r="AN758" s="10">
        <v>120</v>
      </c>
      <c r="AO758" s="10">
        <v>153</v>
      </c>
      <c r="AP758" s="10">
        <v>33</v>
      </c>
      <c r="AQ758" s="10">
        <v>-136.5</v>
      </c>
      <c r="AR758" s="17">
        <v>7</v>
      </c>
      <c r="AS758" s="10">
        <v>7.41</v>
      </c>
      <c r="AT758" s="16">
        <v>1.375016143834207</v>
      </c>
      <c r="AU758" s="16">
        <v>14.800591271262777</v>
      </c>
      <c r="AV758" s="16">
        <v>2.4761428219780783</v>
      </c>
      <c r="AW758" s="16">
        <f t="shared" si="68"/>
        <v>5.9772768920652384</v>
      </c>
      <c r="AX758" s="10" t="s">
        <v>107</v>
      </c>
      <c r="AY758" s="10">
        <v>120</v>
      </c>
      <c r="AZ758" s="10">
        <v>153</v>
      </c>
      <c r="BA758" s="10">
        <v>33</v>
      </c>
      <c r="BB758" s="10">
        <v>-136.5</v>
      </c>
      <c r="BC758" s="10">
        <v>7</v>
      </c>
      <c r="BD758" s="16">
        <v>1.375932915331034</v>
      </c>
      <c r="BE758" s="18">
        <f t="shared" si="71"/>
        <v>1.3754745295826205</v>
      </c>
      <c r="BF758" s="16">
        <v>1.3754745295826205</v>
      </c>
      <c r="BG758" s="16">
        <v>1.3754745295826205</v>
      </c>
      <c r="BH758" s="20">
        <f t="shared" si="69"/>
        <v>9.1677149682700687E-4</v>
      </c>
      <c r="BI758" s="10">
        <v>-136.5</v>
      </c>
    </row>
    <row r="759" spans="1:61" x14ac:dyDescent="0.25">
      <c r="A759" s="10">
        <v>199</v>
      </c>
      <c r="B759" s="10">
        <v>30</v>
      </c>
      <c r="C759" s="10" t="s">
        <v>113</v>
      </c>
      <c r="D759" s="10">
        <v>494133.78745300003</v>
      </c>
      <c r="E759" s="10">
        <v>5180783.6531300005</v>
      </c>
      <c r="F759" s="10" t="s">
        <v>60</v>
      </c>
      <c r="G759" s="10" t="s">
        <v>192</v>
      </c>
      <c r="H759" s="10">
        <v>6</v>
      </c>
      <c r="I759" s="10" t="s">
        <v>120</v>
      </c>
      <c r="J759" s="10">
        <v>0</v>
      </c>
      <c r="K759" s="10">
        <v>10</v>
      </c>
      <c r="L759" s="10">
        <v>10</v>
      </c>
      <c r="M759" s="10">
        <v>-5</v>
      </c>
      <c r="N759" s="10">
        <v>1</v>
      </c>
      <c r="O759" s="10">
        <v>4.79</v>
      </c>
      <c r="P759" s="11">
        <v>1.5196984862897873</v>
      </c>
      <c r="Q759" s="11">
        <v>1.5196984862897873</v>
      </c>
      <c r="R759" s="12">
        <v>30</v>
      </c>
      <c r="S759" s="12" t="s">
        <v>113</v>
      </c>
      <c r="T759" s="10" t="s">
        <v>60</v>
      </c>
      <c r="U759" s="21">
        <v>10</v>
      </c>
      <c r="V759" s="16">
        <v>1.1599999999999999</v>
      </c>
      <c r="W759" s="16"/>
      <c r="X759" s="15" t="s">
        <v>192</v>
      </c>
      <c r="Y759" s="12">
        <v>2</v>
      </c>
      <c r="Z759" s="16">
        <v>30</v>
      </c>
      <c r="AA759" s="16" t="s">
        <v>113</v>
      </c>
      <c r="AB759" s="16" t="s">
        <v>192</v>
      </c>
      <c r="AC759" s="16" t="s">
        <v>120</v>
      </c>
      <c r="AD759" s="16" t="s">
        <v>60</v>
      </c>
      <c r="AE759" s="16">
        <v>1.5196984862897873</v>
      </c>
      <c r="AF759" s="16">
        <v>1.1599999999999999</v>
      </c>
      <c r="AG759" s="16">
        <v>1.1599999999999999</v>
      </c>
      <c r="AH759" s="16">
        <v>15.196984862897873</v>
      </c>
      <c r="AI759" s="16">
        <v>27.087105819629169</v>
      </c>
      <c r="AJ759" s="16">
        <v>2.4233112062376945</v>
      </c>
      <c r="AK759" s="16">
        <f t="shared" si="70"/>
        <v>11.177724821271793</v>
      </c>
      <c r="AL759" s="10" t="s">
        <v>60</v>
      </c>
      <c r="AM759" s="10">
        <v>1</v>
      </c>
      <c r="AN759" s="10" t="s">
        <v>63</v>
      </c>
      <c r="AO759" s="10" t="s">
        <v>64</v>
      </c>
      <c r="AP759" s="10">
        <v>10</v>
      </c>
      <c r="AQ759" s="10">
        <v>-5</v>
      </c>
      <c r="AR759" s="17" t="s">
        <v>65</v>
      </c>
      <c r="AS759" s="10">
        <v>4.8600000000000003</v>
      </c>
      <c r="AT759" s="18">
        <v>1.0980398480461984</v>
      </c>
      <c r="AU759" s="18">
        <v>30.041701870462568</v>
      </c>
      <c r="AV759" s="18">
        <v>2.0857243043206055</v>
      </c>
      <c r="AW759" s="18">
        <f t="shared" si="68"/>
        <v>14.403486505014486</v>
      </c>
      <c r="AX759" s="19" t="s">
        <v>60</v>
      </c>
      <c r="AY759" s="19">
        <v>0</v>
      </c>
      <c r="AZ759" s="19">
        <v>10</v>
      </c>
      <c r="BA759" s="19">
        <v>10</v>
      </c>
      <c r="BB759" s="19">
        <v>-5</v>
      </c>
      <c r="BC759" s="19">
        <v>1</v>
      </c>
      <c r="BD759" s="18">
        <v>1.3394322211831962</v>
      </c>
      <c r="BE759" s="16">
        <f t="shared" si="71"/>
        <v>1.2187360346146972</v>
      </c>
      <c r="BF759" s="16">
        <v>1.0980398480461984</v>
      </c>
      <c r="BG759" s="16">
        <v>1.3394322211831962</v>
      </c>
      <c r="BH759" s="20">
        <f t="shared" si="69"/>
        <v>0.2413923731369978</v>
      </c>
      <c r="BI759" s="10">
        <v>-5</v>
      </c>
    </row>
    <row r="760" spans="1:61" x14ac:dyDescent="0.25">
      <c r="A760" s="10">
        <v>199</v>
      </c>
      <c r="B760" s="10">
        <v>30</v>
      </c>
      <c r="C760" s="10" t="s">
        <v>113</v>
      </c>
      <c r="D760" s="10">
        <v>494133.78745300003</v>
      </c>
      <c r="E760" s="10">
        <v>5180783.6531300005</v>
      </c>
      <c r="F760" s="10" t="s">
        <v>66</v>
      </c>
      <c r="G760" s="10" t="s">
        <v>192</v>
      </c>
      <c r="H760" s="10">
        <v>6</v>
      </c>
      <c r="I760" s="10" t="s">
        <v>120</v>
      </c>
      <c r="J760" s="10">
        <v>10</v>
      </c>
      <c r="K760" s="10">
        <v>20</v>
      </c>
      <c r="L760" s="10">
        <v>10</v>
      </c>
      <c r="M760" s="10">
        <v>-15</v>
      </c>
      <c r="N760" s="10">
        <v>2</v>
      </c>
      <c r="O760" s="10">
        <v>4.92</v>
      </c>
      <c r="P760" s="11">
        <v>1.5196984862897873</v>
      </c>
      <c r="Q760" s="11">
        <v>1.5196984862897873</v>
      </c>
      <c r="R760" s="12">
        <v>30</v>
      </c>
      <c r="S760" s="12" t="s">
        <v>113</v>
      </c>
      <c r="T760" s="10" t="s">
        <v>67</v>
      </c>
      <c r="U760" s="13">
        <v>10</v>
      </c>
      <c r="V760" s="16">
        <v>1.1599999999999999</v>
      </c>
      <c r="W760" s="16"/>
      <c r="X760" s="15" t="s">
        <v>192</v>
      </c>
      <c r="Y760" s="12">
        <v>3</v>
      </c>
      <c r="Z760" s="16">
        <v>30</v>
      </c>
      <c r="AA760" s="16" t="s">
        <v>113</v>
      </c>
      <c r="AB760" s="16" t="s">
        <v>192</v>
      </c>
      <c r="AC760" s="16" t="s">
        <v>120</v>
      </c>
      <c r="AD760" s="16" t="s">
        <v>67</v>
      </c>
      <c r="AE760" s="16">
        <v>1.5196984862897873</v>
      </c>
      <c r="AF760" s="16">
        <v>1.1599999999999999</v>
      </c>
      <c r="AG760" s="16">
        <v>1.1599999999999999</v>
      </c>
      <c r="AH760" s="16">
        <v>30.393969725795746</v>
      </c>
      <c r="AI760" s="16">
        <v>20.95056333199101</v>
      </c>
      <c r="AJ760" s="16">
        <v>1.8357957714380633</v>
      </c>
      <c r="AK760" s="16">
        <f t="shared" si="70"/>
        <v>11.412251655629138</v>
      </c>
      <c r="AL760" s="10" t="s">
        <v>67</v>
      </c>
      <c r="AM760" s="10">
        <v>1</v>
      </c>
      <c r="AN760" s="10" t="s">
        <v>64</v>
      </c>
      <c r="AO760" s="10" t="s">
        <v>68</v>
      </c>
      <c r="AP760" s="10">
        <v>10</v>
      </c>
      <c r="AQ760" s="10">
        <v>-15</v>
      </c>
      <c r="AR760" s="17" t="s">
        <v>69</v>
      </c>
      <c r="AS760" s="10">
        <v>5.33</v>
      </c>
      <c r="AT760" s="18">
        <v>1.5799283286217802</v>
      </c>
      <c r="AU760" s="18">
        <v>21.633958603818034</v>
      </c>
      <c r="AV760" s="18">
        <v>1.9162950697853571</v>
      </c>
      <c r="AW760" s="18">
        <f t="shared" si="68"/>
        <v>11.289471514551899</v>
      </c>
      <c r="AX760" s="19" t="s">
        <v>67</v>
      </c>
      <c r="AY760" s="19">
        <v>10</v>
      </c>
      <c r="AZ760" s="19">
        <v>20</v>
      </c>
      <c r="BA760" s="19">
        <v>10</v>
      </c>
      <c r="BB760" s="19">
        <v>-15</v>
      </c>
      <c r="BC760" s="19">
        <v>2</v>
      </c>
      <c r="BD760" s="18">
        <v>1.457822397092295</v>
      </c>
      <c r="BE760" s="16">
        <f t="shared" si="71"/>
        <v>1.5188753628570377</v>
      </c>
      <c r="BF760" s="16">
        <v>1.5799283286217802</v>
      </c>
      <c r="BG760" s="16">
        <v>1.457822397092295</v>
      </c>
      <c r="BH760" s="20">
        <f t="shared" si="69"/>
        <v>-0.12210593152948523</v>
      </c>
      <c r="BI760" s="10">
        <v>-15</v>
      </c>
    </row>
    <row r="761" spans="1:61" x14ac:dyDescent="0.25">
      <c r="A761" s="10">
        <v>199</v>
      </c>
      <c r="B761" s="10">
        <v>30</v>
      </c>
      <c r="C761" s="10" t="s">
        <v>113</v>
      </c>
      <c r="D761" s="10">
        <v>494133.78745300003</v>
      </c>
      <c r="E761" s="10">
        <v>5180783.6531300005</v>
      </c>
      <c r="F761" s="10" t="s">
        <v>66</v>
      </c>
      <c r="G761" s="10" t="s">
        <v>192</v>
      </c>
      <c r="H761" s="10">
        <v>6</v>
      </c>
      <c r="I761" s="10" t="s">
        <v>120</v>
      </c>
      <c r="J761" s="10">
        <v>20</v>
      </c>
      <c r="K761" s="10">
        <v>30</v>
      </c>
      <c r="L761" s="10">
        <v>10</v>
      </c>
      <c r="M761" s="10">
        <v>-25</v>
      </c>
      <c r="N761" s="10">
        <v>3</v>
      </c>
      <c r="O761" s="10">
        <v>5.24</v>
      </c>
      <c r="P761" s="11">
        <v>1.5196984862897873</v>
      </c>
      <c r="Q761" s="11">
        <v>1.5196984862897873</v>
      </c>
      <c r="R761" s="12">
        <v>30</v>
      </c>
      <c r="S761" s="12" t="s">
        <v>113</v>
      </c>
      <c r="T761" s="10" t="s">
        <v>66</v>
      </c>
      <c r="U761" s="21">
        <v>10</v>
      </c>
      <c r="V761" s="16">
        <v>1.1599999999999999</v>
      </c>
      <c r="W761" s="16"/>
      <c r="X761" s="15" t="s">
        <v>192</v>
      </c>
      <c r="Y761" s="12">
        <v>4</v>
      </c>
      <c r="Z761" s="16">
        <v>30</v>
      </c>
      <c r="AA761" s="16" t="s">
        <v>113</v>
      </c>
      <c r="AB761" s="16" t="s">
        <v>192</v>
      </c>
      <c r="AC761" s="16" t="s">
        <v>120</v>
      </c>
      <c r="AD761" s="16" t="s">
        <v>66</v>
      </c>
      <c r="AE761" s="16">
        <v>1.5196984862897873</v>
      </c>
      <c r="AF761" s="16">
        <v>1.1599999999999999</v>
      </c>
      <c r="AG761" s="16">
        <v>1.1599999999999999</v>
      </c>
      <c r="AH761" s="16">
        <v>45.59095458869362</v>
      </c>
      <c r="AI761" s="16">
        <v>19.382303194667497</v>
      </c>
      <c r="AJ761" s="16">
        <v>1.7822583005810613</v>
      </c>
      <c r="AK761" s="16">
        <f t="shared" si="70"/>
        <v>10.87513700362533</v>
      </c>
      <c r="AL761" s="10" t="s">
        <v>66</v>
      </c>
      <c r="AM761" s="10">
        <v>1</v>
      </c>
      <c r="AN761" s="10" t="s">
        <v>68</v>
      </c>
      <c r="AO761" s="10" t="s">
        <v>70</v>
      </c>
      <c r="AP761" s="10">
        <v>10</v>
      </c>
      <c r="AQ761" s="10">
        <v>-25</v>
      </c>
      <c r="AR761" s="17" t="s">
        <v>71</v>
      </c>
      <c r="AS761" s="10">
        <v>6.01</v>
      </c>
      <c r="AT761" s="18">
        <v>1.5196984862897873</v>
      </c>
      <c r="AU761" s="18">
        <v>20.275817204078344</v>
      </c>
      <c r="AV761" s="18">
        <v>1.8443060829612858</v>
      </c>
      <c r="AW761" s="18">
        <f t="shared" si="68"/>
        <v>10.993737640079104</v>
      </c>
      <c r="AX761" s="19" t="s">
        <v>66</v>
      </c>
      <c r="AY761" s="19">
        <v>20</v>
      </c>
      <c r="AZ761" s="19">
        <v>30</v>
      </c>
      <c r="BA761" s="19">
        <v>10</v>
      </c>
      <c r="BB761" s="19">
        <v>-25</v>
      </c>
      <c r="BC761" s="19">
        <v>3</v>
      </c>
      <c r="BD761" s="18">
        <v>1.4714081549835032</v>
      </c>
      <c r="BE761" s="16">
        <f t="shared" si="71"/>
        <v>1.4955533206366454</v>
      </c>
      <c r="BF761" s="16">
        <v>1.5196984862897873</v>
      </c>
      <c r="BG761" s="16">
        <v>1.4714081549835032</v>
      </c>
      <c r="BH761" s="20">
        <f t="shared" si="69"/>
        <v>-4.8290331306284129E-2</v>
      </c>
      <c r="BI761" s="10">
        <v>-25</v>
      </c>
    </row>
    <row r="762" spans="1:61" x14ac:dyDescent="0.25">
      <c r="A762" s="10">
        <v>199</v>
      </c>
      <c r="B762" s="10">
        <v>30</v>
      </c>
      <c r="C762" s="10" t="s">
        <v>113</v>
      </c>
      <c r="D762" s="10">
        <v>494133.78745300003</v>
      </c>
      <c r="E762" s="10">
        <v>5180783.6531300005</v>
      </c>
      <c r="F762" s="10" t="s">
        <v>66</v>
      </c>
      <c r="G762" s="10" t="s">
        <v>192</v>
      </c>
      <c r="H762" s="10">
        <v>6</v>
      </c>
      <c r="I762" s="10" t="s">
        <v>120</v>
      </c>
      <c r="J762" s="10" t="s">
        <v>70</v>
      </c>
      <c r="K762" s="10" t="s">
        <v>149</v>
      </c>
      <c r="L762" s="10">
        <v>4</v>
      </c>
      <c r="M762" s="10">
        <v>-32</v>
      </c>
      <c r="N762" s="10">
        <v>4</v>
      </c>
      <c r="O762" s="10">
        <v>5.24</v>
      </c>
      <c r="P762" s="11">
        <v>0</v>
      </c>
      <c r="Q762" s="22">
        <v>1.4724201831430654</v>
      </c>
      <c r="R762" s="12"/>
      <c r="S762" s="12"/>
      <c r="U762" s="21"/>
      <c r="V762" s="16"/>
      <c r="W762" s="16"/>
      <c r="X762" s="15"/>
      <c r="Y762" s="12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>
        <v>19.382303194667497</v>
      </c>
      <c r="AJ762" s="16">
        <v>1.7822583005810613</v>
      </c>
      <c r="AK762" s="16">
        <f t="shared" si="70"/>
        <v>10.87513700362533</v>
      </c>
      <c r="AL762" s="10" t="s">
        <v>66</v>
      </c>
      <c r="AM762" s="10">
        <v>1</v>
      </c>
      <c r="AN762" s="10">
        <v>30</v>
      </c>
      <c r="AO762" s="10">
        <v>34</v>
      </c>
      <c r="AP762" s="10">
        <v>4</v>
      </c>
      <c r="AQ762" s="10">
        <v>-32</v>
      </c>
      <c r="AR762" s="17">
        <v>4</v>
      </c>
      <c r="AS762" s="10">
        <v>5.09</v>
      </c>
      <c r="AT762" s="16">
        <v>1.5122682501743723</v>
      </c>
      <c r="AU762" s="16">
        <v>7.8777077688083397</v>
      </c>
      <c r="AV762" s="16">
        <v>0.71034264247190615</v>
      </c>
      <c r="AW762" s="16">
        <f t="shared" si="68"/>
        <v>11.090011070424934</v>
      </c>
      <c r="AX762" s="10" t="s">
        <v>66</v>
      </c>
      <c r="AY762" s="10">
        <v>30</v>
      </c>
      <c r="AZ762" s="10">
        <v>34</v>
      </c>
      <c r="BA762" s="10">
        <v>4</v>
      </c>
      <c r="BB762" s="10">
        <v>-32</v>
      </c>
      <c r="BC762" s="10">
        <v>4</v>
      </c>
      <c r="BD762" s="16">
        <v>1.4325721161117586</v>
      </c>
      <c r="BE762" s="18">
        <f t="shared" si="71"/>
        <v>1.4724201831430654</v>
      </c>
      <c r="BF762" s="16">
        <v>1.4724201831430654</v>
      </c>
      <c r="BG762" s="16">
        <v>1.4724201831430654</v>
      </c>
      <c r="BH762" s="20">
        <f t="shared" si="69"/>
        <v>-7.9696134062613666E-2</v>
      </c>
      <c r="BI762" s="10">
        <v>-32</v>
      </c>
    </row>
    <row r="763" spans="1:61" x14ac:dyDescent="0.25">
      <c r="A763" s="10">
        <v>199</v>
      </c>
      <c r="B763" s="10">
        <v>30</v>
      </c>
      <c r="C763" s="10" t="s">
        <v>113</v>
      </c>
      <c r="D763" s="10">
        <v>494133.78745300003</v>
      </c>
      <c r="E763" s="10">
        <v>5180783.6531300005</v>
      </c>
      <c r="F763" s="10" t="s">
        <v>82</v>
      </c>
      <c r="G763" s="10" t="s">
        <v>192</v>
      </c>
      <c r="H763" s="10">
        <v>6</v>
      </c>
      <c r="I763" s="10" t="s">
        <v>120</v>
      </c>
      <c r="J763" s="10">
        <v>34</v>
      </c>
      <c r="K763" s="10">
        <v>52</v>
      </c>
      <c r="L763" s="10">
        <v>18</v>
      </c>
      <c r="M763" s="10">
        <v>-43</v>
      </c>
      <c r="N763" s="10">
        <v>5</v>
      </c>
      <c r="O763" s="10">
        <v>5.54</v>
      </c>
      <c r="P763" s="11">
        <v>1.5026206058351417</v>
      </c>
      <c r="Q763" s="22">
        <v>1.4610142462014828</v>
      </c>
      <c r="R763" s="13">
        <v>30</v>
      </c>
      <c r="S763" s="13" t="s">
        <v>113</v>
      </c>
      <c r="T763" s="10" t="s">
        <v>82</v>
      </c>
      <c r="U763" s="12">
        <v>22</v>
      </c>
      <c r="V763" s="16">
        <v>1.3063636363636366</v>
      </c>
      <c r="W763" s="16"/>
      <c r="X763" s="15" t="s">
        <v>192</v>
      </c>
      <c r="Y763" s="12">
        <v>5</v>
      </c>
      <c r="Z763" s="16">
        <v>30</v>
      </c>
      <c r="AA763" s="16" t="s">
        <v>113</v>
      </c>
      <c r="AB763" s="16" t="s">
        <v>192</v>
      </c>
      <c r="AC763" s="16" t="s">
        <v>120</v>
      </c>
      <c r="AD763" s="16" t="s">
        <v>82</v>
      </c>
      <c r="AE763" s="16">
        <v>1.5026206058351417</v>
      </c>
      <c r="AF763" s="16">
        <v>1.3063636363636366</v>
      </c>
      <c r="AG763" s="16">
        <v>1.2389489</v>
      </c>
      <c r="AH763" s="16">
        <v>78.648607917066727</v>
      </c>
      <c r="AI763" s="16">
        <v>29.91793977191173</v>
      </c>
      <c r="AJ763" s="16">
        <v>2.6940231453746883</v>
      </c>
      <c r="AK763" s="16">
        <f t="shared" si="70"/>
        <v>11.105301683572099</v>
      </c>
      <c r="AL763" s="10" t="s">
        <v>82</v>
      </c>
      <c r="AM763" s="10">
        <v>2</v>
      </c>
      <c r="AN763" s="10">
        <v>34</v>
      </c>
      <c r="AO763" s="10">
        <v>52</v>
      </c>
      <c r="AP763" s="10">
        <v>18</v>
      </c>
      <c r="AQ763" s="10">
        <v>-43</v>
      </c>
      <c r="AR763" s="17">
        <v>5</v>
      </c>
      <c r="AS763" s="10">
        <v>5.79</v>
      </c>
      <c r="AT763" s="16">
        <v>1.5026206058351417</v>
      </c>
      <c r="AU763" s="16">
        <v>28.986453058923384</v>
      </c>
      <c r="AV763" s="16">
        <v>2.9695088936635234</v>
      </c>
      <c r="AW763" s="16">
        <f t="shared" si="68"/>
        <v>9.7613626013298127</v>
      </c>
      <c r="AX763" s="10" t="s">
        <v>82</v>
      </c>
      <c r="AY763" s="10">
        <v>34</v>
      </c>
      <c r="AZ763" s="10">
        <v>52</v>
      </c>
      <c r="BA763" s="10">
        <v>18</v>
      </c>
      <c r="BB763" s="10">
        <v>-43</v>
      </c>
      <c r="BC763" s="10">
        <v>5</v>
      </c>
      <c r="BD763" s="16">
        <v>1.4194078865678237</v>
      </c>
      <c r="BE763" s="18">
        <f t="shared" si="71"/>
        <v>1.4610142462014828</v>
      </c>
      <c r="BF763" s="16">
        <v>1.4610142462014828</v>
      </c>
      <c r="BG763" s="16">
        <v>1.4610142462014828</v>
      </c>
      <c r="BH763" s="20">
        <f t="shared" si="69"/>
        <v>-8.3212719267317992E-2</v>
      </c>
      <c r="BI763" s="10">
        <v>-43</v>
      </c>
    </row>
    <row r="764" spans="1:61" x14ac:dyDescent="0.25">
      <c r="A764" s="10">
        <v>199</v>
      </c>
      <c r="B764" s="10">
        <v>30</v>
      </c>
      <c r="C764" s="10" t="s">
        <v>113</v>
      </c>
      <c r="D764" s="10">
        <v>494133.78745300003</v>
      </c>
      <c r="E764" s="10">
        <v>5180783.6531300005</v>
      </c>
      <c r="F764" s="10" t="s">
        <v>92</v>
      </c>
      <c r="G764" s="10" t="s">
        <v>192</v>
      </c>
      <c r="H764" s="10">
        <v>6</v>
      </c>
      <c r="I764" s="10" t="s">
        <v>120</v>
      </c>
      <c r="J764" s="10">
        <v>52</v>
      </c>
      <c r="K764" s="10">
        <v>85</v>
      </c>
      <c r="L764" s="10">
        <v>33</v>
      </c>
      <c r="M764" s="10">
        <v>-68.5</v>
      </c>
      <c r="N764" s="10">
        <v>6</v>
      </c>
      <c r="O764" s="10">
        <v>5.75</v>
      </c>
      <c r="P764" s="11">
        <v>1.565073225147088</v>
      </c>
      <c r="Q764" s="22">
        <v>1.4651432713150974</v>
      </c>
      <c r="R764" s="12">
        <v>30</v>
      </c>
      <c r="S764" s="12" t="s">
        <v>113</v>
      </c>
      <c r="T764" s="10" t="s">
        <v>92</v>
      </c>
      <c r="U764" s="12">
        <v>33</v>
      </c>
      <c r="V764" s="16">
        <v>1.53</v>
      </c>
      <c r="W764" s="16"/>
      <c r="X764" s="15" t="s">
        <v>192</v>
      </c>
      <c r="Y764" s="12">
        <v>6</v>
      </c>
      <c r="Z764" s="16">
        <v>30</v>
      </c>
      <c r="AA764" s="16" t="s">
        <v>113</v>
      </c>
      <c r="AB764" s="16" t="s">
        <v>192</v>
      </c>
      <c r="AC764" s="16" t="s">
        <v>120</v>
      </c>
      <c r="AD764" s="16" t="s">
        <v>92</v>
      </c>
      <c r="AE764" s="16">
        <v>1.565073225147088</v>
      </c>
      <c r="AF764" s="16">
        <v>1.53</v>
      </c>
      <c r="AG764" s="16">
        <v>1.4273684</v>
      </c>
      <c r="AH764" s="16">
        <v>130.29602434692063</v>
      </c>
      <c r="AI764" s="16">
        <v>41.374513184623318</v>
      </c>
      <c r="AJ764" s="16">
        <v>4.8276282617834907</v>
      </c>
      <c r="AK764" s="16">
        <f t="shared" si="70"/>
        <v>8.5703602143836477</v>
      </c>
      <c r="AL764" s="10" t="s">
        <v>92</v>
      </c>
      <c r="AM764" s="10">
        <v>7</v>
      </c>
      <c r="AN764" s="10">
        <v>52</v>
      </c>
      <c r="AO764" s="10">
        <v>85</v>
      </c>
      <c r="AP764" s="10">
        <v>33</v>
      </c>
      <c r="AQ764" s="10">
        <v>-68.5</v>
      </c>
      <c r="AR764" s="17">
        <v>6</v>
      </c>
      <c r="AS764" s="10">
        <v>5.92</v>
      </c>
      <c r="AT764" s="16">
        <v>1.565073225147088</v>
      </c>
      <c r="AU764" s="16">
        <v>36.533316485821459</v>
      </c>
      <c r="AV764" s="16">
        <v>3.9634227368269892</v>
      </c>
      <c r="AW764" s="16">
        <f t="shared" si="68"/>
        <v>9.2176179306750061</v>
      </c>
      <c r="AX764" s="10" t="s">
        <v>92</v>
      </c>
      <c r="AY764" s="10">
        <v>52</v>
      </c>
      <c r="AZ764" s="10">
        <v>85</v>
      </c>
      <c r="BA764" s="10">
        <v>33</v>
      </c>
      <c r="BB764" s="10">
        <v>-68.5</v>
      </c>
      <c r="BC764" s="10">
        <v>6</v>
      </c>
      <c r="BD764" s="16">
        <v>1.3652133174831069</v>
      </c>
      <c r="BE764" s="18">
        <f t="shared" si="71"/>
        <v>1.4651432713150974</v>
      </c>
      <c r="BF764" s="16">
        <v>1.4651432713150974</v>
      </c>
      <c r="BG764" s="16">
        <v>1.4651432713150974</v>
      </c>
      <c r="BH764" s="20">
        <f t="shared" si="69"/>
        <v>-0.1998599076639811</v>
      </c>
      <c r="BI764" s="10">
        <v>-68.5</v>
      </c>
    </row>
    <row r="765" spans="1:61" x14ac:dyDescent="0.25">
      <c r="A765" s="10">
        <v>199</v>
      </c>
      <c r="B765" s="10">
        <v>30</v>
      </c>
      <c r="C765" s="10" t="s">
        <v>113</v>
      </c>
      <c r="D765" s="10">
        <v>494133.78745300003</v>
      </c>
      <c r="E765" s="10">
        <v>5180783.6531300005</v>
      </c>
      <c r="F765" s="10" t="s">
        <v>88</v>
      </c>
      <c r="G765" s="10" t="s">
        <v>192</v>
      </c>
      <c r="H765" s="10">
        <v>6</v>
      </c>
      <c r="I765" s="10" t="s">
        <v>120</v>
      </c>
      <c r="J765" s="10">
        <v>85</v>
      </c>
      <c r="K765" s="10">
        <v>108</v>
      </c>
      <c r="L765" s="10">
        <v>23</v>
      </c>
      <c r="M765" s="10">
        <v>-96.5</v>
      </c>
      <c r="N765" s="10">
        <v>7</v>
      </c>
      <c r="O765" s="10">
        <v>5.92</v>
      </c>
      <c r="P765" s="11">
        <v>1.8234047801145539</v>
      </c>
      <c r="Q765" s="22">
        <v>1.7029511368225778</v>
      </c>
      <c r="R765" s="12">
        <v>30</v>
      </c>
      <c r="S765" s="12" t="s">
        <v>113</v>
      </c>
      <c r="T765" s="10" t="s">
        <v>88</v>
      </c>
      <c r="U765" s="12">
        <v>23</v>
      </c>
      <c r="V765" s="16">
        <v>1.6</v>
      </c>
      <c r="W765" s="16"/>
      <c r="X765" s="15" t="s">
        <v>192</v>
      </c>
      <c r="Y765" s="12">
        <v>7</v>
      </c>
      <c r="Z765" s="16">
        <v>30</v>
      </c>
      <c r="AA765" s="16" t="s">
        <v>113</v>
      </c>
      <c r="AB765" s="16" t="s">
        <v>192</v>
      </c>
      <c r="AC765" s="16" t="s">
        <v>120</v>
      </c>
      <c r="AD765" s="16" t="s">
        <v>88</v>
      </c>
      <c r="AE765" s="16">
        <v>1.8234047801145539</v>
      </c>
      <c r="AF765" s="16">
        <v>1.6</v>
      </c>
      <c r="AG765" s="16">
        <v>1.5425</v>
      </c>
      <c r="AH765" s="16">
        <v>172.23433428955536</v>
      </c>
      <c r="AI765" s="16">
        <v>15.148272891743792</v>
      </c>
      <c r="AJ765" s="16">
        <v>1.7696677313273508</v>
      </c>
      <c r="AK765" s="16">
        <f t="shared" si="70"/>
        <v>8.5599531615925049</v>
      </c>
      <c r="AL765" s="10" t="s">
        <v>88</v>
      </c>
      <c r="AM765" s="10">
        <v>10</v>
      </c>
      <c r="AN765" s="10">
        <v>85</v>
      </c>
      <c r="AO765" s="10">
        <v>108</v>
      </c>
      <c r="AP765" s="10">
        <v>23</v>
      </c>
      <c r="AQ765" s="10">
        <v>-96.5</v>
      </c>
      <c r="AR765" s="17">
        <v>7</v>
      </c>
      <c r="AS765" s="10">
        <v>6.14</v>
      </c>
      <c r="AT765" s="16">
        <v>1.8234047801145539</v>
      </c>
      <c r="AU765" s="16">
        <v>16.618474697868443</v>
      </c>
      <c r="AV765" s="16">
        <v>2.1505965338583097</v>
      </c>
      <c r="AW765" s="16">
        <f t="shared" si="68"/>
        <v>7.7273790951638057</v>
      </c>
      <c r="AX765" s="10" t="s">
        <v>88</v>
      </c>
      <c r="AY765" s="10">
        <v>85</v>
      </c>
      <c r="AZ765" s="10">
        <v>110</v>
      </c>
      <c r="BA765" s="10">
        <v>25</v>
      </c>
      <c r="BB765" s="10">
        <v>-97.5</v>
      </c>
      <c r="BC765" s="10">
        <v>7</v>
      </c>
      <c r="BD765" s="16">
        <v>1.5824974935306018</v>
      </c>
      <c r="BE765" s="18">
        <f t="shared" si="71"/>
        <v>1.7029511368225778</v>
      </c>
      <c r="BF765" s="16">
        <v>1.7029511368225778</v>
      </c>
      <c r="BG765" s="16">
        <v>1.7029511368225778</v>
      </c>
      <c r="BH765" s="20">
        <f t="shared" si="69"/>
        <v>-0.24090728658395211</v>
      </c>
      <c r="BI765" s="10">
        <v>-97.5</v>
      </c>
    </row>
    <row r="766" spans="1:61" x14ac:dyDescent="0.25">
      <c r="A766" s="10">
        <v>199</v>
      </c>
      <c r="B766" s="10">
        <v>30</v>
      </c>
      <c r="C766" s="10" t="s">
        <v>113</v>
      </c>
      <c r="D766" s="10">
        <v>494133.78745300003</v>
      </c>
      <c r="E766" s="10">
        <v>5180783.6531300005</v>
      </c>
      <c r="F766" s="10" t="s">
        <v>99</v>
      </c>
      <c r="G766" s="10" t="s">
        <v>192</v>
      </c>
      <c r="H766" s="10">
        <v>6</v>
      </c>
      <c r="I766" s="10" t="s">
        <v>120</v>
      </c>
      <c r="J766" s="10">
        <v>108</v>
      </c>
      <c r="K766" s="10">
        <v>153</v>
      </c>
      <c r="L766" s="10">
        <v>45</v>
      </c>
      <c r="M766" s="10">
        <v>-130.5</v>
      </c>
      <c r="N766" s="10">
        <v>8</v>
      </c>
      <c r="O766" s="10">
        <v>5.51</v>
      </c>
      <c r="P766" s="11">
        <v>1.8019221375902157</v>
      </c>
      <c r="Q766" s="22">
        <v>1.7229772651513677</v>
      </c>
      <c r="R766" s="12">
        <v>30</v>
      </c>
      <c r="S766" s="12" t="s">
        <v>113</v>
      </c>
      <c r="T766" s="10" t="s">
        <v>99</v>
      </c>
      <c r="U766" s="12">
        <v>45</v>
      </c>
      <c r="V766" s="10">
        <v>1.65</v>
      </c>
      <c r="W766" s="16"/>
      <c r="X766" s="15" t="s">
        <v>192</v>
      </c>
      <c r="Y766" s="12">
        <v>8</v>
      </c>
      <c r="Z766" s="16">
        <v>30</v>
      </c>
      <c r="AA766" s="16" t="s">
        <v>113</v>
      </c>
      <c r="AB766" s="16" t="s">
        <v>192</v>
      </c>
      <c r="AC766" s="16" t="s">
        <v>120</v>
      </c>
      <c r="AD766" s="16" t="s">
        <v>99</v>
      </c>
      <c r="AE766" s="16">
        <v>1.8019221375902157</v>
      </c>
      <c r="AF766" s="16">
        <v>1.65</v>
      </c>
      <c r="AG766" s="16">
        <v>1.6475</v>
      </c>
      <c r="AH766" s="16">
        <v>253.32083048111508</v>
      </c>
      <c r="AI766" s="16">
        <v>18.202958625015089</v>
      </c>
      <c r="AJ766" s="16">
        <v>2.5403682014548004</v>
      </c>
      <c r="AK766" s="16">
        <f t="shared" si="70"/>
        <v>7.1654804270462629</v>
      </c>
      <c r="AL766" s="10" t="s">
        <v>99</v>
      </c>
      <c r="AM766" s="10">
        <v>6</v>
      </c>
      <c r="AN766" s="10">
        <v>108</v>
      </c>
      <c r="AO766" s="10">
        <v>153</v>
      </c>
      <c r="AP766" s="10">
        <v>45</v>
      </c>
      <c r="AQ766" s="10">
        <v>-130.5</v>
      </c>
      <c r="AR766" s="17">
        <v>8</v>
      </c>
      <c r="AS766" s="10">
        <v>5.84</v>
      </c>
      <c r="AT766" s="16">
        <v>1.8019221375902157</v>
      </c>
      <c r="AU766" s="16">
        <v>22.951532747020977</v>
      </c>
      <c r="AV766" s="16">
        <v>3.1161540486416395</v>
      </c>
      <c r="AW766" s="16">
        <f t="shared" si="68"/>
        <v>7.365339578454333</v>
      </c>
      <c r="AX766" s="10" t="s">
        <v>99</v>
      </c>
      <c r="AY766" s="10">
        <v>110</v>
      </c>
      <c r="AZ766" s="10">
        <v>153</v>
      </c>
      <c r="BA766" s="10">
        <v>43</v>
      </c>
      <c r="BB766" s="10">
        <v>-131.5</v>
      </c>
      <c r="BC766" s="10">
        <v>8</v>
      </c>
      <c r="BD766" s="16">
        <v>1.6440323927125196</v>
      </c>
      <c r="BE766" s="18">
        <f t="shared" si="71"/>
        <v>1.7229772651513677</v>
      </c>
      <c r="BF766" s="16">
        <v>1.7229772651513677</v>
      </c>
      <c r="BG766" s="16">
        <v>1.7229772651513677</v>
      </c>
      <c r="BH766" s="20">
        <f t="shared" si="69"/>
        <v>-0.15788974487769614</v>
      </c>
      <c r="BI766" s="10">
        <v>-131.5</v>
      </c>
    </row>
    <row r="767" spans="1:61" x14ac:dyDescent="0.25">
      <c r="A767" s="10">
        <v>201</v>
      </c>
      <c r="B767" s="10">
        <v>8</v>
      </c>
      <c r="C767" s="10" t="s">
        <v>137</v>
      </c>
      <c r="D767" s="10">
        <v>493416.665978998</v>
      </c>
      <c r="E767" s="10">
        <v>5180836.9577099904</v>
      </c>
      <c r="F767" s="10" t="s">
        <v>78</v>
      </c>
      <c r="G767" s="10" t="s">
        <v>192</v>
      </c>
      <c r="H767" s="10">
        <v>6</v>
      </c>
      <c r="I767" s="10" t="s">
        <v>100</v>
      </c>
      <c r="J767" s="10">
        <v>0</v>
      </c>
      <c r="K767" s="10">
        <v>10</v>
      </c>
      <c r="L767" s="10">
        <v>10</v>
      </c>
      <c r="M767" s="10">
        <v>-5</v>
      </c>
      <c r="N767" s="10">
        <v>1</v>
      </c>
      <c r="O767" s="10">
        <v>6.61</v>
      </c>
      <c r="P767" s="11">
        <v>1.4349930528468622</v>
      </c>
      <c r="Q767" s="11">
        <v>1.4349930528468622</v>
      </c>
      <c r="R767" s="12">
        <v>8</v>
      </c>
      <c r="S767" s="12" t="s">
        <v>137</v>
      </c>
      <c r="T767" s="10" t="s">
        <v>78</v>
      </c>
      <c r="U767" s="13">
        <v>10</v>
      </c>
      <c r="V767" s="16">
        <v>1.1599999999999999</v>
      </c>
      <c r="W767" s="16"/>
      <c r="X767" s="15" t="s">
        <v>192</v>
      </c>
      <c r="Y767" s="12">
        <v>2</v>
      </c>
      <c r="Z767" s="16">
        <v>8</v>
      </c>
      <c r="AA767" s="16" t="s">
        <v>137</v>
      </c>
      <c r="AB767" s="16" t="s">
        <v>192</v>
      </c>
      <c r="AC767" s="16" t="s">
        <v>100</v>
      </c>
      <c r="AD767" s="16" t="s">
        <v>78</v>
      </c>
      <c r="AE767" s="16">
        <v>1.4349930528468622</v>
      </c>
      <c r="AF767" s="16">
        <v>1.1599999999999999</v>
      </c>
      <c r="AG767" s="16">
        <v>1.1599999999999999</v>
      </c>
      <c r="AH767" s="16">
        <v>14.349930528468622</v>
      </c>
      <c r="AI767" s="16">
        <v>24.105013301721591</v>
      </c>
      <c r="AJ767" s="16">
        <v>1.9383886157855414</v>
      </c>
      <c r="AK767" s="16">
        <f t="shared" si="70"/>
        <v>12.435593722238673</v>
      </c>
      <c r="AL767" s="10" t="s">
        <v>78</v>
      </c>
      <c r="AM767" s="10">
        <v>1</v>
      </c>
      <c r="AN767" s="10" t="s">
        <v>63</v>
      </c>
      <c r="AO767" s="10" t="s">
        <v>64</v>
      </c>
      <c r="AP767" s="10">
        <v>10</v>
      </c>
      <c r="AQ767" s="10">
        <v>-5</v>
      </c>
      <c r="AR767" s="17" t="s">
        <v>65</v>
      </c>
      <c r="AS767" s="10">
        <v>4.8499999999999996</v>
      </c>
      <c r="AT767" s="18">
        <v>0.77462425753800124</v>
      </c>
      <c r="AU767" s="18">
        <v>50.143034396615896</v>
      </c>
      <c r="AV767" s="18">
        <v>2.3591910821444571</v>
      </c>
      <c r="AW767" s="18">
        <f t="shared" si="68"/>
        <v>21.254333646868862</v>
      </c>
      <c r="AX767" s="19" t="s">
        <v>78</v>
      </c>
      <c r="AY767" s="19">
        <v>0</v>
      </c>
      <c r="AZ767" s="19">
        <v>10</v>
      </c>
      <c r="BA767" s="19">
        <v>10</v>
      </c>
      <c r="BB767" s="19">
        <v>-5</v>
      </c>
      <c r="BC767" s="19">
        <v>1</v>
      </c>
      <c r="BD767" s="18">
        <v>1.2105439596308907</v>
      </c>
      <c r="BE767" s="16">
        <f t="shared" si="71"/>
        <v>0.99258410858444601</v>
      </c>
      <c r="BF767" s="16">
        <v>0.77462425753800124</v>
      </c>
      <c r="BG767" s="16">
        <v>1.2105439596308907</v>
      </c>
      <c r="BH767" s="20">
        <f t="shared" si="69"/>
        <v>0.43591970209288944</v>
      </c>
      <c r="BI767" s="10">
        <v>-5</v>
      </c>
    </row>
    <row r="768" spans="1:61" x14ac:dyDescent="0.25">
      <c r="A768" s="10">
        <v>201</v>
      </c>
      <c r="B768" s="10">
        <v>8</v>
      </c>
      <c r="C768" s="10" t="s">
        <v>137</v>
      </c>
      <c r="D768" s="10">
        <v>493416.665978998</v>
      </c>
      <c r="E768" s="10">
        <v>5180836.9577099904</v>
      </c>
      <c r="F768" s="10" t="s">
        <v>78</v>
      </c>
      <c r="G768" s="10" t="s">
        <v>192</v>
      </c>
      <c r="H768" s="10">
        <v>6</v>
      </c>
      <c r="I768" s="10" t="s">
        <v>100</v>
      </c>
      <c r="J768" s="10">
        <v>10</v>
      </c>
      <c r="K768" s="10">
        <v>20</v>
      </c>
      <c r="L768" s="10">
        <v>10</v>
      </c>
      <c r="M768" s="10">
        <v>-15</v>
      </c>
      <c r="N768" s="10">
        <v>2</v>
      </c>
      <c r="O768" s="10">
        <v>7.81</v>
      </c>
      <c r="P768" s="11">
        <v>1.4349930528468622</v>
      </c>
      <c r="Q768" s="11">
        <v>1.4349930528468622</v>
      </c>
      <c r="R768" s="12">
        <v>8</v>
      </c>
      <c r="S768" s="12" t="s">
        <v>137</v>
      </c>
      <c r="T768" s="10" t="s">
        <v>78</v>
      </c>
      <c r="U768" s="13">
        <v>10</v>
      </c>
      <c r="V768" s="16">
        <v>1.1599999999999999</v>
      </c>
      <c r="W768" s="16"/>
      <c r="X768" s="15" t="s">
        <v>192</v>
      </c>
      <c r="Y768" s="12">
        <v>3</v>
      </c>
      <c r="Z768" s="16">
        <v>8</v>
      </c>
      <c r="AA768" s="16" t="s">
        <v>137</v>
      </c>
      <c r="AB768" s="16" t="s">
        <v>192</v>
      </c>
      <c r="AC768" s="16" t="s">
        <v>100</v>
      </c>
      <c r="AD768" s="16" t="s">
        <v>78</v>
      </c>
      <c r="AE768" s="16">
        <v>1.4349930528468622</v>
      </c>
      <c r="AF768" s="16">
        <v>1.1599999999999999</v>
      </c>
      <c r="AG768" s="16">
        <v>1.1599999999999999</v>
      </c>
      <c r="AH768" s="16">
        <v>28.699861056937245</v>
      </c>
      <c r="AI768" s="16">
        <v>10.401403644255197</v>
      </c>
      <c r="AJ768" s="16">
        <v>1.1775552991661349</v>
      </c>
      <c r="AK768" s="16">
        <f t="shared" si="70"/>
        <v>8.8330489885449701</v>
      </c>
      <c r="AL768" s="10" t="s">
        <v>78</v>
      </c>
      <c r="AM768" s="10">
        <v>1</v>
      </c>
      <c r="AN768" s="10" t="s">
        <v>64</v>
      </c>
      <c r="AO768" s="10" t="s">
        <v>68</v>
      </c>
      <c r="AP768" s="10">
        <v>10</v>
      </c>
      <c r="AQ768" s="10">
        <v>-15</v>
      </c>
      <c r="AR768" s="17" t="s">
        <v>69</v>
      </c>
      <c r="AS768" s="10">
        <v>5.42</v>
      </c>
      <c r="AT768" s="18">
        <v>1.4578586768894917</v>
      </c>
      <c r="AU768" s="18">
        <v>26.120453913829021</v>
      </c>
      <c r="AV768" s="18">
        <v>2.0283187771563496</v>
      </c>
      <c r="AW768" s="18">
        <f t="shared" si="68"/>
        <v>12.87788399338748</v>
      </c>
      <c r="AX768" s="19" t="s">
        <v>78</v>
      </c>
      <c r="AY768" s="19">
        <v>10</v>
      </c>
      <c r="AZ768" s="19">
        <v>20</v>
      </c>
      <c r="BA768" s="19">
        <v>10</v>
      </c>
      <c r="BB768" s="19">
        <v>-15</v>
      </c>
      <c r="BC768" s="19">
        <v>2</v>
      </c>
      <c r="BD768" s="18">
        <v>1.3690738747640137</v>
      </c>
      <c r="BE768" s="16">
        <f t="shared" si="71"/>
        <v>1.4134662758267527</v>
      </c>
      <c r="BF768" s="16">
        <v>1.4578586768894917</v>
      </c>
      <c r="BG768" s="16">
        <v>1.3690738747640137</v>
      </c>
      <c r="BH768" s="20">
        <f t="shared" si="69"/>
        <v>-8.8784802125478013E-2</v>
      </c>
      <c r="BI768" s="10">
        <v>-15</v>
      </c>
    </row>
    <row r="769" spans="1:61" x14ac:dyDescent="0.25">
      <c r="A769" s="10">
        <v>201</v>
      </c>
      <c r="B769" s="10">
        <v>8</v>
      </c>
      <c r="C769" s="10" t="s">
        <v>137</v>
      </c>
      <c r="D769" s="10">
        <v>493416.665978998</v>
      </c>
      <c r="E769" s="10">
        <v>5180836.9577099904</v>
      </c>
      <c r="F769" s="10" t="s">
        <v>78</v>
      </c>
      <c r="G769" s="10" t="s">
        <v>192</v>
      </c>
      <c r="H769" s="10">
        <v>6</v>
      </c>
      <c r="I769" s="10" t="s">
        <v>100</v>
      </c>
      <c r="J769" s="10">
        <v>20</v>
      </c>
      <c r="K769" s="10">
        <v>30</v>
      </c>
      <c r="L769" s="10">
        <v>10</v>
      </c>
      <c r="M769" s="10">
        <v>-25</v>
      </c>
      <c r="N769" s="10">
        <v>3</v>
      </c>
      <c r="O769" s="10">
        <v>7.78</v>
      </c>
      <c r="P769" s="11">
        <v>1.4349930528468622</v>
      </c>
      <c r="Q769" s="11">
        <v>1.4349930528468622</v>
      </c>
      <c r="R769" s="12">
        <v>8</v>
      </c>
      <c r="S769" s="12" t="s">
        <v>137</v>
      </c>
      <c r="T769" s="10" t="s">
        <v>143</v>
      </c>
      <c r="U769" s="21">
        <v>10</v>
      </c>
      <c r="V769" s="16">
        <v>1.1599999999999999</v>
      </c>
      <c r="W769" s="16"/>
      <c r="X769" s="15" t="s">
        <v>192</v>
      </c>
      <c r="Y769" s="12">
        <v>4</v>
      </c>
      <c r="Z769" s="16">
        <v>8</v>
      </c>
      <c r="AA769" s="16" t="s">
        <v>137</v>
      </c>
      <c r="AB769" s="16" t="s">
        <v>192</v>
      </c>
      <c r="AC769" s="16" t="s">
        <v>100</v>
      </c>
      <c r="AD769" s="16" t="s">
        <v>143</v>
      </c>
      <c r="AE769" s="16">
        <v>1.4349930528468622</v>
      </c>
      <c r="AF769" s="16">
        <v>1.1599999999999999</v>
      </c>
      <c r="AG769" s="16">
        <v>1.1599999999999999</v>
      </c>
      <c r="AH769" s="16">
        <v>43.04979158540587</v>
      </c>
      <c r="AI769" s="16">
        <v>5.5128130581555093</v>
      </c>
      <c r="AJ769" s="16">
        <v>0.84861924486668139</v>
      </c>
      <c r="AK769" s="16">
        <f t="shared" si="70"/>
        <v>6.4962149886449669</v>
      </c>
      <c r="AL769" s="10" t="s">
        <v>143</v>
      </c>
      <c r="AM769" s="10">
        <v>2</v>
      </c>
      <c r="AN769" s="10" t="s">
        <v>68</v>
      </c>
      <c r="AO769" s="10" t="s">
        <v>70</v>
      </c>
      <c r="AP769" s="10">
        <v>10</v>
      </c>
      <c r="AQ769" s="10">
        <v>-25</v>
      </c>
      <c r="AR769" s="17" t="s">
        <v>71</v>
      </c>
      <c r="AS769" s="10">
        <v>5.86</v>
      </c>
      <c r="AT769" s="18">
        <v>1.4349930528468622</v>
      </c>
      <c r="AU769" s="18">
        <v>19.096887547286041</v>
      </c>
      <c r="AV769" s="18">
        <v>1.520088140880681</v>
      </c>
      <c r="AW769" s="18">
        <f t="shared" si="68"/>
        <v>12.563013310676862</v>
      </c>
      <c r="AX769" s="19" t="s">
        <v>143</v>
      </c>
      <c r="AY769" s="19">
        <v>20</v>
      </c>
      <c r="AZ769" s="19">
        <v>30</v>
      </c>
      <c r="BA769" s="19">
        <v>10</v>
      </c>
      <c r="BB769" s="19">
        <v>-25</v>
      </c>
      <c r="BC769" s="19">
        <v>3</v>
      </c>
      <c r="BD769" s="18">
        <v>1.4539407519805212</v>
      </c>
      <c r="BE769" s="16">
        <f t="shared" si="71"/>
        <v>1.4444669024136916</v>
      </c>
      <c r="BF769" s="16">
        <v>1.4349930528468622</v>
      </c>
      <c r="BG769" s="16">
        <v>1.4539407519805212</v>
      </c>
      <c r="BH769" s="20">
        <f t="shared" si="69"/>
        <v>1.8947699133659013E-2</v>
      </c>
      <c r="BI769" s="10">
        <v>-25</v>
      </c>
    </row>
    <row r="770" spans="1:61" x14ac:dyDescent="0.25">
      <c r="A770" s="10">
        <v>201</v>
      </c>
      <c r="B770" s="10">
        <v>8</v>
      </c>
      <c r="C770" s="10" t="s">
        <v>137</v>
      </c>
      <c r="D770" s="10">
        <v>493416.665978998</v>
      </c>
      <c r="E770" s="10">
        <v>5180836.9577099904</v>
      </c>
      <c r="F770" s="10" t="s">
        <v>140</v>
      </c>
      <c r="G770" s="10" t="s">
        <v>192</v>
      </c>
      <c r="H770" s="10">
        <v>6</v>
      </c>
      <c r="I770" s="10" t="s">
        <v>100</v>
      </c>
      <c r="J770" s="10">
        <v>23</v>
      </c>
      <c r="K770" s="10">
        <v>53</v>
      </c>
      <c r="L770" s="10">
        <v>30</v>
      </c>
      <c r="M770" s="10">
        <v>-38</v>
      </c>
      <c r="N770" s="10">
        <v>4</v>
      </c>
      <c r="O770" s="10">
        <v>7.23</v>
      </c>
      <c r="P770" s="11">
        <v>1.6060167389604114</v>
      </c>
      <c r="Q770" s="22">
        <v>1.4836029841968759</v>
      </c>
      <c r="R770" s="13">
        <v>8</v>
      </c>
      <c r="S770" s="13" t="s">
        <v>137</v>
      </c>
      <c r="T770" s="10" t="s">
        <v>140</v>
      </c>
      <c r="U770" s="12">
        <v>23</v>
      </c>
      <c r="V770" s="16">
        <v>1.33</v>
      </c>
      <c r="W770" s="16"/>
      <c r="X770" s="15" t="s">
        <v>192</v>
      </c>
      <c r="Y770" s="12">
        <v>5</v>
      </c>
      <c r="Z770" s="16">
        <v>8</v>
      </c>
      <c r="AA770" s="16" t="s">
        <v>137</v>
      </c>
      <c r="AB770" s="16" t="s">
        <v>192</v>
      </c>
      <c r="AC770" s="16" t="s">
        <v>100</v>
      </c>
      <c r="AD770" s="16" t="s">
        <v>140</v>
      </c>
      <c r="AE770" s="16">
        <v>1.6060167389604114</v>
      </c>
      <c r="AF770" s="16">
        <v>1.33</v>
      </c>
      <c r="AG770" s="16">
        <v>1.3192592999999999</v>
      </c>
      <c r="AH770" s="16">
        <v>79.988176581495338</v>
      </c>
      <c r="AI770" s="16">
        <v>13.147302744542488</v>
      </c>
      <c r="AJ770" s="16">
        <v>1.1542619975629156</v>
      </c>
      <c r="AK770" s="16">
        <f t="shared" si="70"/>
        <v>11.390224032586557</v>
      </c>
      <c r="AL770" s="10" t="s">
        <v>140</v>
      </c>
      <c r="AM770" s="10">
        <v>5</v>
      </c>
      <c r="AN770" s="10">
        <v>30</v>
      </c>
      <c r="AO770" s="10">
        <v>53</v>
      </c>
      <c r="AP770" s="10">
        <v>23</v>
      </c>
      <c r="AQ770" s="10">
        <v>-41.5</v>
      </c>
      <c r="AR770" s="17">
        <v>4</v>
      </c>
      <c r="AS770" s="10">
        <v>6.33</v>
      </c>
      <c r="AT770" s="16">
        <v>1.6060167389604114</v>
      </c>
      <c r="AU770" s="16">
        <v>22.304874396038663</v>
      </c>
      <c r="AV770" s="16">
        <v>2.6004623037246986</v>
      </c>
      <c r="AW770" s="16">
        <f t="shared" si="68"/>
        <v>8.5772727272727263</v>
      </c>
      <c r="AX770" s="10" t="s">
        <v>140</v>
      </c>
      <c r="AY770" s="10">
        <v>30</v>
      </c>
      <c r="AZ770" s="10">
        <v>53</v>
      </c>
      <c r="BA770" s="10">
        <v>23</v>
      </c>
      <c r="BB770" s="10">
        <v>-41.5</v>
      </c>
      <c r="BC770" s="10">
        <v>4</v>
      </c>
      <c r="BD770" s="16">
        <v>1.3611892294333401</v>
      </c>
      <c r="BE770" s="18">
        <f t="shared" si="71"/>
        <v>1.4836029841968759</v>
      </c>
      <c r="BF770" s="16">
        <v>1.4836029841968759</v>
      </c>
      <c r="BG770" s="16">
        <v>1.4836029841968759</v>
      </c>
      <c r="BH770" s="20">
        <f t="shared" si="69"/>
        <v>-0.24482750952707133</v>
      </c>
      <c r="BI770" s="10">
        <v>-41.5</v>
      </c>
    </row>
    <row r="771" spans="1:61" x14ac:dyDescent="0.25">
      <c r="A771" s="10">
        <v>201</v>
      </c>
      <c r="B771" s="10">
        <v>8</v>
      </c>
      <c r="C771" s="10" t="s">
        <v>137</v>
      </c>
      <c r="D771" s="10">
        <v>493416.665978998</v>
      </c>
      <c r="E771" s="10">
        <v>5180836.9577099904</v>
      </c>
      <c r="F771" s="10" t="s">
        <v>198</v>
      </c>
      <c r="G771" s="10" t="s">
        <v>192</v>
      </c>
      <c r="H771" s="10">
        <v>6</v>
      </c>
      <c r="I771" s="10" t="s">
        <v>100</v>
      </c>
      <c r="J771" s="10">
        <v>53</v>
      </c>
      <c r="K771" s="10">
        <v>95</v>
      </c>
      <c r="L771" s="10">
        <v>42</v>
      </c>
      <c r="M771" s="10">
        <v>-74</v>
      </c>
      <c r="N771" s="10">
        <v>5</v>
      </c>
      <c r="O771" s="10">
        <v>7</v>
      </c>
      <c r="P771" s="11">
        <v>1.5672260659374275</v>
      </c>
      <c r="Q771" s="22">
        <v>1.5083068298337632</v>
      </c>
      <c r="R771" s="12">
        <v>8</v>
      </c>
      <c r="S771" s="12" t="s">
        <v>137</v>
      </c>
      <c r="T771" s="10" t="s">
        <v>198</v>
      </c>
      <c r="U771" s="12">
        <v>42</v>
      </c>
      <c r="V771" s="16">
        <v>1.53</v>
      </c>
      <c r="W771" s="16"/>
      <c r="X771" s="15" t="s">
        <v>192</v>
      </c>
      <c r="Y771" s="12">
        <v>6</v>
      </c>
      <c r="Z771" s="16">
        <v>8</v>
      </c>
      <c r="AA771" s="16" t="s">
        <v>137</v>
      </c>
      <c r="AB771" s="16" t="s">
        <v>192</v>
      </c>
      <c r="AC771" s="16" t="s">
        <v>100</v>
      </c>
      <c r="AD771" s="16" t="s">
        <v>198</v>
      </c>
      <c r="AE771" s="16">
        <v>1.5672260659374275</v>
      </c>
      <c r="AF771" s="16">
        <v>1.53</v>
      </c>
      <c r="AG771" s="16">
        <v>1.53</v>
      </c>
      <c r="AH771" s="16">
        <v>145.8116713508673</v>
      </c>
      <c r="AI771" s="16">
        <v>16.052785761278681</v>
      </c>
      <c r="AJ771" s="16">
        <v>1.7457464441955437</v>
      </c>
      <c r="AK771" s="16">
        <f t="shared" ref="AK771:AK772" si="72">AI771/AJ771</f>
        <v>9.1953707336210293</v>
      </c>
      <c r="AL771" s="10" t="s">
        <v>198</v>
      </c>
      <c r="AM771" s="10">
        <v>6</v>
      </c>
      <c r="AN771" s="10">
        <v>53</v>
      </c>
      <c r="AO771" s="10">
        <v>95</v>
      </c>
      <c r="AP771" s="10">
        <v>42</v>
      </c>
      <c r="AQ771" s="10">
        <v>-74</v>
      </c>
      <c r="AR771" s="17">
        <v>5</v>
      </c>
      <c r="AS771" s="10">
        <v>7.18</v>
      </c>
      <c r="AT771" s="16">
        <v>1.5672260659374275</v>
      </c>
      <c r="AU771" s="16">
        <v>18.451642053750348</v>
      </c>
      <c r="AV771" s="16">
        <v>2.3156705459865061</v>
      </c>
      <c r="AW771" s="16">
        <f t="shared" si="68"/>
        <v>7.9681637293916978</v>
      </c>
      <c r="AX771" s="10" t="s">
        <v>198</v>
      </c>
      <c r="AY771" s="10">
        <v>53</v>
      </c>
      <c r="AZ771" s="10">
        <v>95</v>
      </c>
      <c r="BA771" s="10">
        <v>42</v>
      </c>
      <c r="BB771" s="10">
        <v>-74</v>
      </c>
      <c r="BC771" s="10">
        <v>5</v>
      </c>
      <c r="BD771" s="16">
        <v>1.4493875937300991</v>
      </c>
      <c r="BE771" s="18">
        <f t="shared" ref="BE771:BE772" si="73">(AT771+BD771)/2</f>
        <v>1.5083068298337632</v>
      </c>
      <c r="BF771" s="16">
        <v>1.5083068298337632</v>
      </c>
      <c r="BG771" s="16">
        <v>1.5083068298337632</v>
      </c>
      <c r="BH771" s="20">
        <f t="shared" si="69"/>
        <v>-0.11783847220732846</v>
      </c>
      <c r="BI771" s="10">
        <v>-74</v>
      </c>
    </row>
    <row r="772" spans="1:61" x14ac:dyDescent="0.25">
      <c r="A772" s="10">
        <v>201</v>
      </c>
      <c r="B772" s="10">
        <v>8</v>
      </c>
      <c r="C772" s="10" t="s">
        <v>137</v>
      </c>
      <c r="D772" s="10">
        <v>493416.665978998</v>
      </c>
      <c r="E772" s="10">
        <v>5180836.9577099904</v>
      </c>
      <c r="F772" s="10" t="s">
        <v>76</v>
      </c>
      <c r="G772" s="10" t="s">
        <v>192</v>
      </c>
      <c r="H772" s="10">
        <v>6</v>
      </c>
      <c r="I772" s="10" t="s">
        <v>100</v>
      </c>
      <c r="J772" s="10">
        <v>95</v>
      </c>
      <c r="K772" s="10">
        <v>120</v>
      </c>
      <c r="L772" s="10">
        <v>25</v>
      </c>
      <c r="M772" s="10">
        <v>-107.5</v>
      </c>
      <c r="N772" s="10">
        <v>6</v>
      </c>
      <c r="O772" s="10">
        <v>6.95</v>
      </c>
      <c r="P772" s="11">
        <v>1.6306548265384597</v>
      </c>
      <c r="Q772" s="22">
        <v>1.6701635333917144</v>
      </c>
      <c r="R772" s="12">
        <v>8</v>
      </c>
      <c r="S772" s="12" t="s">
        <v>137</v>
      </c>
      <c r="T772" s="10" t="s">
        <v>76</v>
      </c>
      <c r="U772" s="12">
        <v>58</v>
      </c>
      <c r="V772" s="16">
        <v>1.6284482758620689</v>
      </c>
      <c r="W772" s="16"/>
      <c r="X772" s="15" t="s">
        <v>192</v>
      </c>
      <c r="Y772" s="12">
        <v>7</v>
      </c>
      <c r="Z772" s="16">
        <v>8</v>
      </c>
      <c r="AA772" s="16" t="s">
        <v>137</v>
      </c>
      <c r="AB772" s="16" t="s">
        <v>192</v>
      </c>
      <c r="AC772" s="16" t="s">
        <v>100</v>
      </c>
      <c r="AD772" s="16" t="s">
        <v>76</v>
      </c>
      <c r="AE772" s="16">
        <v>1.6306548265384597</v>
      </c>
      <c r="AF772" s="16">
        <v>1.6284482758620689</v>
      </c>
      <c r="AG772" s="16">
        <v>1.6356896999999999</v>
      </c>
      <c r="AH772" s="16">
        <v>240.38965129009796</v>
      </c>
      <c r="AI772" s="16">
        <v>8.051326223993593</v>
      </c>
      <c r="AJ772" s="16">
        <v>0.95752353740636076</v>
      </c>
      <c r="AK772" s="16">
        <f t="shared" si="72"/>
        <v>8.4084890965732075</v>
      </c>
      <c r="AL772" s="10" t="s">
        <v>76</v>
      </c>
      <c r="AM772" s="10">
        <v>7</v>
      </c>
      <c r="AN772" s="10">
        <v>95</v>
      </c>
      <c r="AO772" s="10">
        <v>120</v>
      </c>
      <c r="AP772" s="10">
        <v>25</v>
      </c>
      <c r="AQ772" s="10">
        <v>-107.5</v>
      </c>
      <c r="AR772" s="17">
        <v>6</v>
      </c>
      <c r="AS772" s="10">
        <v>6.98</v>
      </c>
      <c r="AT772" s="16">
        <v>1.6306548265384597</v>
      </c>
      <c r="AU772" s="16">
        <v>9.1259597367224892</v>
      </c>
      <c r="AV772" s="16">
        <v>1.2931092774449986</v>
      </c>
      <c r="AW772" s="16">
        <f t="shared" si="68"/>
        <v>7.0573770491803272</v>
      </c>
      <c r="AX772" s="10" t="s">
        <v>76</v>
      </c>
      <c r="AY772" s="10">
        <v>95</v>
      </c>
      <c r="AZ772" s="10">
        <v>120</v>
      </c>
      <c r="BA772" s="10">
        <v>25</v>
      </c>
      <c r="BB772" s="10">
        <v>-107.5</v>
      </c>
      <c r="BC772" s="10">
        <v>6</v>
      </c>
      <c r="BD772" s="16">
        <v>1.7096722402449693</v>
      </c>
      <c r="BE772" s="18">
        <f t="shared" si="73"/>
        <v>1.6701635333917144</v>
      </c>
      <c r="BF772" s="16">
        <v>1.6701635333917144</v>
      </c>
      <c r="BG772" s="16">
        <v>1.6701635333917144</v>
      </c>
      <c r="BH772" s="20">
        <f t="shared" si="69"/>
        <v>7.9017413706509609E-2</v>
      </c>
      <c r="BI772" s="10">
        <v>-107.5</v>
      </c>
    </row>
    <row r="773" spans="1:61" x14ac:dyDescent="0.25">
      <c r="A773" s="10">
        <v>201</v>
      </c>
      <c r="B773" s="10">
        <v>8</v>
      </c>
      <c r="C773" s="10" t="s">
        <v>137</v>
      </c>
      <c r="D773" s="10">
        <v>493416.665978998</v>
      </c>
      <c r="E773" s="10">
        <v>5180836.9577099904</v>
      </c>
      <c r="F773" s="10" t="s">
        <v>76</v>
      </c>
      <c r="G773" s="10" t="s">
        <v>192</v>
      </c>
      <c r="H773" s="10">
        <v>6</v>
      </c>
      <c r="I773" s="10" t="s">
        <v>100</v>
      </c>
      <c r="J773" s="10">
        <v>120</v>
      </c>
      <c r="K773" s="10">
        <v>153</v>
      </c>
      <c r="L773" s="10" t="s">
        <v>80</v>
      </c>
      <c r="M773" s="10" t="s">
        <v>80</v>
      </c>
      <c r="N773" s="10" t="s">
        <v>80</v>
      </c>
      <c r="O773" s="10" t="s">
        <v>80</v>
      </c>
      <c r="P773" s="11">
        <v>0</v>
      </c>
      <c r="Q773" s="22">
        <v>1.7</v>
      </c>
      <c r="R773" s="12"/>
      <c r="S773" s="12"/>
      <c r="U773" s="12"/>
      <c r="V773" s="16"/>
      <c r="W773" s="16"/>
      <c r="X773" s="15"/>
      <c r="Y773" s="12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 t="s">
        <v>80</v>
      </c>
      <c r="AJ773" s="16" t="s">
        <v>80</v>
      </c>
      <c r="AK773" s="16" t="s">
        <v>80</v>
      </c>
      <c r="AL773" s="10" t="s">
        <v>76</v>
      </c>
      <c r="AM773" s="10">
        <v>7</v>
      </c>
      <c r="AN773" s="10">
        <v>120</v>
      </c>
      <c r="AO773" s="10">
        <v>153</v>
      </c>
      <c r="AP773" s="10" t="s">
        <v>80</v>
      </c>
      <c r="AR773" s="17" t="s">
        <v>80</v>
      </c>
      <c r="AS773" s="10" t="s">
        <v>80</v>
      </c>
      <c r="AT773" s="26"/>
      <c r="AU773" s="16" t="s">
        <v>80</v>
      </c>
      <c r="AV773" s="16" t="s">
        <v>80</v>
      </c>
      <c r="AW773" s="16" t="s">
        <v>80</v>
      </c>
      <c r="AX773" s="10" t="s">
        <v>107</v>
      </c>
      <c r="AY773" s="10">
        <v>120</v>
      </c>
      <c r="AZ773" s="10">
        <v>153</v>
      </c>
      <c r="BA773" s="10">
        <v>33</v>
      </c>
      <c r="BB773" s="10">
        <v>-136.5</v>
      </c>
      <c r="BC773" s="10">
        <v>7</v>
      </c>
      <c r="BD773" s="16">
        <v>1.6978787986758965</v>
      </c>
      <c r="BE773" s="26">
        <v>1.7</v>
      </c>
      <c r="BF773" s="16">
        <v>1.7</v>
      </c>
      <c r="BG773" s="16">
        <v>1.7</v>
      </c>
      <c r="BH773" s="20" t="s">
        <v>80</v>
      </c>
      <c r="BI773" s="10">
        <v>-136.5</v>
      </c>
    </row>
    <row r="774" spans="1:61" x14ac:dyDescent="0.25">
      <c r="A774" s="10">
        <v>203</v>
      </c>
      <c r="B774" s="10">
        <v>10</v>
      </c>
      <c r="C774" s="10" t="s">
        <v>137</v>
      </c>
      <c r="D774" s="10">
        <v>493480.485305999</v>
      </c>
      <c r="E774" s="10">
        <v>5180839.4438500004</v>
      </c>
      <c r="F774" s="10" t="s">
        <v>60</v>
      </c>
      <c r="G774" s="10" t="s">
        <v>192</v>
      </c>
      <c r="H774" s="10">
        <v>6</v>
      </c>
      <c r="I774" s="10" t="s">
        <v>121</v>
      </c>
      <c r="J774" s="10">
        <v>0</v>
      </c>
      <c r="K774" s="10">
        <v>10</v>
      </c>
      <c r="L774" s="10">
        <v>10</v>
      </c>
      <c r="M774" s="10">
        <v>-5</v>
      </c>
      <c r="N774" s="10">
        <v>1</v>
      </c>
      <c r="O774" s="10">
        <v>5.5</v>
      </c>
      <c r="P774" s="11">
        <v>1.4914696844335837</v>
      </c>
      <c r="Q774" s="11">
        <v>1.4914696844335837</v>
      </c>
      <c r="R774" s="12">
        <v>10</v>
      </c>
      <c r="S774" s="12" t="s">
        <v>137</v>
      </c>
      <c r="T774" s="10" t="s">
        <v>60</v>
      </c>
      <c r="U774" s="13">
        <v>10</v>
      </c>
      <c r="V774" s="16">
        <v>1.1599999999999999</v>
      </c>
      <c r="W774" s="16"/>
      <c r="X774" s="15" t="s">
        <v>192</v>
      </c>
      <c r="Y774" s="12">
        <v>2</v>
      </c>
      <c r="Z774" s="16">
        <v>10</v>
      </c>
      <c r="AA774" s="16" t="s">
        <v>137</v>
      </c>
      <c r="AB774" s="16" t="s">
        <v>192</v>
      </c>
      <c r="AC774" s="16" t="s">
        <v>121</v>
      </c>
      <c r="AD774" s="16" t="s">
        <v>60</v>
      </c>
      <c r="AE774" s="16">
        <v>1.4914696844335837</v>
      </c>
      <c r="AF774" s="16">
        <v>1.1599999999999999</v>
      </c>
      <c r="AG774" s="16">
        <v>1.1599999999999999</v>
      </c>
      <c r="AH774" s="16">
        <v>14.914696844335838</v>
      </c>
      <c r="AI774" s="16">
        <v>23.802364693875564</v>
      </c>
      <c r="AJ774" s="16">
        <v>2.3856057602515173</v>
      </c>
      <c r="AK774" s="16">
        <f t="shared" ref="AK774:AK805" si="74">AI774/AJ774</f>
        <v>9.9774929665520471</v>
      </c>
      <c r="AL774" s="10" t="s">
        <v>60</v>
      </c>
      <c r="AM774" s="10">
        <v>1</v>
      </c>
      <c r="AN774" s="10" t="s">
        <v>63</v>
      </c>
      <c r="AO774" s="10" t="s">
        <v>64</v>
      </c>
      <c r="AP774" s="10">
        <v>10</v>
      </c>
      <c r="AQ774" s="10">
        <v>-5</v>
      </c>
      <c r="AR774" s="17" t="s">
        <v>65</v>
      </c>
      <c r="AS774" s="10">
        <v>5.14</v>
      </c>
      <c r="AT774" s="18">
        <v>1.086234058372294</v>
      </c>
      <c r="AU774" s="18">
        <v>36.33220283000302</v>
      </c>
      <c r="AV774" s="18">
        <v>2.2600921378564967</v>
      </c>
      <c r="AW774" s="18">
        <f t="shared" ref="AW774:AW805" si="75">AU774/AV774</f>
        <v>16.075540559360114</v>
      </c>
      <c r="AX774" s="19" t="s">
        <v>60</v>
      </c>
      <c r="AY774" s="19">
        <v>0</v>
      </c>
      <c r="AZ774" s="19">
        <v>10</v>
      </c>
      <c r="BA774" s="19">
        <v>10</v>
      </c>
      <c r="BB774" s="19">
        <v>-5</v>
      </c>
      <c r="BC774" s="19">
        <v>1</v>
      </c>
      <c r="BD774" s="18">
        <v>1.3049385112126615</v>
      </c>
      <c r="BE774" s="16">
        <f t="shared" ref="BE774:BE796" si="76">(AT774+BD774)/2</f>
        <v>1.1955862847924776</v>
      </c>
      <c r="BF774" s="16">
        <v>1.086234058372294</v>
      </c>
      <c r="BG774" s="16">
        <v>1.3049385112126615</v>
      </c>
      <c r="BH774" s="20">
        <f t="shared" ref="BH774:BH805" si="77">BD774-AT774</f>
        <v>0.21870445284036744</v>
      </c>
      <c r="BI774" s="10">
        <v>-5</v>
      </c>
    </row>
    <row r="775" spans="1:61" x14ac:dyDescent="0.25">
      <c r="A775" s="10">
        <v>203</v>
      </c>
      <c r="B775" s="10">
        <v>10</v>
      </c>
      <c r="C775" s="10" t="s">
        <v>137</v>
      </c>
      <c r="D775" s="10">
        <v>493480.485305999</v>
      </c>
      <c r="E775" s="10">
        <v>5180839.4438500004</v>
      </c>
      <c r="F775" s="10" t="s">
        <v>66</v>
      </c>
      <c r="G775" s="10" t="s">
        <v>192</v>
      </c>
      <c r="H775" s="10">
        <v>6</v>
      </c>
      <c r="I775" s="10" t="s">
        <v>121</v>
      </c>
      <c r="J775" s="10">
        <v>10</v>
      </c>
      <c r="K775" s="10">
        <v>20</v>
      </c>
      <c r="L775" s="10">
        <v>10</v>
      </c>
      <c r="M775" s="10">
        <v>-15</v>
      </c>
      <c r="N775" s="10">
        <v>2</v>
      </c>
      <c r="O775" s="10">
        <v>5.64</v>
      </c>
      <c r="P775" s="11">
        <v>1.4914696844335837</v>
      </c>
      <c r="Q775" s="11">
        <v>1.4914696844335837</v>
      </c>
      <c r="R775" s="12">
        <v>10</v>
      </c>
      <c r="S775" s="12" t="s">
        <v>137</v>
      </c>
      <c r="T775" s="10" t="s">
        <v>67</v>
      </c>
      <c r="U775" s="21">
        <v>10</v>
      </c>
      <c r="V775" s="16">
        <v>1.1599999999999999</v>
      </c>
      <c r="W775" s="16"/>
      <c r="X775" s="15" t="s">
        <v>192</v>
      </c>
      <c r="Y775" s="12">
        <v>3</v>
      </c>
      <c r="Z775" s="16">
        <v>10</v>
      </c>
      <c r="AA775" s="16" t="s">
        <v>137</v>
      </c>
      <c r="AB775" s="16" t="s">
        <v>192</v>
      </c>
      <c r="AC775" s="16" t="s">
        <v>121</v>
      </c>
      <c r="AD775" s="16" t="s">
        <v>67</v>
      </c>
      <c r="AE775" s="16">
        <v>1.4914696844335837</v>
      </c>
      <c r="AF775" s="16">
        <v>1.1599999999999999</v>
      </c>
      <c r="AG775" s="16">
        <v>1.1599999999999999</v>
      </c>
      <c r="AH775" s="16">
        <v>29.829393688671676</v>
      </c>
      <c r="AI775" s="16">
        <v>20.682210114040508</v>
      </c>
      <c r="AJ775" s="16">
        <v>1.6677614011336332</v>
      </c>
      <c r="AK775" s="16">
        <f t="shared" si="74"/>
        <v>12.401180468610269</v>
      </c>
      <c r="AL775" s="10" t="s">
        <v>67</v>
      </c>
      <c r="AM775" s="10">
        <v>1</v>
      </c>
      <c r="AN775" s="10" t="s">
        <v>64</v>
      </c>
      <c r="AO775" s="10" t="s">
        <v>68</v>
      </c>
      <c r="AP775" s="10">
        <v>10</v>
      </c>
      <c r="AQ775" s="10">
        <v>-15</v>
      </c>
      <c r="AR775" s="17" t="s">
        <v>69</v>
      </c>
      <c r="AS775" s="10">
        <v>5.63</v>
      </c>
      <c r="AT775" s="18">
        <v>1.5680886505995917</v>
      </c>
      <c r="AU775" s="18">
        <v>18.973872672255062</v>
      </c>
      <c r="AV775" s="18">
        <v>1.5927076424140054</v>
      </c>
      <c r="AW775" s="18">
        <f t="shared" si="75"/>
        <v>11.912966427094615</v>
      </c>
      <c r="AX775" s="19" t="s">
        <v>67</v>
      </c>
      <c r="AY775" s="19">
        <v>10</v>
      </c>
      <c r="AZ775" s="19">
        <v>20</v>
      </c>
      <c r="BA775" s="19">
        <v>10</v>
      </c>
      <c r="BB775" s="19">
        <v>-15</v>
      </c>
      <c r="BC775" s="19">
        <v>2</v>
      </c>
      <c r="BD775" s="18">
        <v>1.4816415830054519</v>
      </c>
      <c r="BE775" s="16">
        <f t="shared" si="76"/>
        <v>1.5248651168025218</v>
      </c>
      <c r="BF775" s="16">
        <v>1.5680886505995917</v>
      </c>
      <c r="BG775" s="16">
        <v>1.4816415830054519</v>
      </c>
      <c r="BH775" s="20">
        <f t="shared" si="77"/>
        <v>-8.6447067594139781E-2</v>
      </c>
      <c r="BI775" s="10">
        <v>-15</v>
      </c>
    </row>
    <row r="776" spans="1:61" x14ac:dyDescent="0.25">
      <c r="A776" s="10">
        <v>203</v>
      </c>
      <c r="B776" s="10">
        <v>10</v>
      </c>
      <c r="C776" s="10" t="s">
        <v>137</v>
      </c>
      <c r="D776" s="10">
        <v>493480.485305999</v>
      </c>
      <c r="E776" s="10">
        <v>5180839.4438500004</v>
      </c>
      <c r="F776" s="10" t="s">
        <v>66</v>
      </c>
      <c r="G776" s="10" t="s">
        <v>192</v>
      </c>
      <c r="H776" s="10">
        <v>6</v>
      </c>
      <c r="I776" s="10" t="s">
        <v>121</v>
      </c>
      <c r="J776" s="10">
        <v>20</v>
      </c>
      <c r="K776" s="10">
        <v>30</v>
      </c>
      <c r="L776" s="10">
        <v>10</v>
      </c>
      <c r="M776" s="10">
        <v>-25</v>
      </c>
      <c r="N776" s="10">
        <v>3</v>
      </c>
      <c r="O776" s="10">
        <v>6.13</v>
      </c>
      <c r="P776" s="11">
        <v>1.4914696844335837</v>
      </c>
      <c r="Q776" s="11">
        <v>1.4914696844335837</v>
      </c>
      <c r="R776" s="12">
        <v>10</v>
      </c>
      <c r="S776" s="12" t="s">
        <v>137</v>
      </c>
      <c r="T776" s="10" t="s">
        <v>66</v>
      </c>
      <c r="U776" s="13">
        <v>10</v>
      </c>
      <c r="V776" s="16">
        <v>1.1599999999999999</v>
      </c>
      <c r="W776" s="16"/>
      <c r="X776" s="15" t="s">
        <v>192</v>
      </c>
      <c r="Y776" s="12">
        <v>4</v>
      </c>
      <c r="Z776" s="16">
        <v>10</v>
      </c>
      <c r="AA776" s="16" t="s">
        <v>137</v>
      </c>
      <c r="AB776" s="16" t="s">
        <v>192</v>
      </c>
      <c r="AC776" s="16" t="s">
        <v>121</v>
      </c>
      <c r="AD776" s="16" t="s">
        <v>66</v>
      </c>
      <c r="AE776" s="16">
        <v>1.4914696844335837</v>
      </c>
      <c r="AF776" s="16">
        <v>1.1599999999999999</v>
      </c>
      <c r="AG776" s="16">
        <v>1.1599999999999999</v>
      </c>
      <c r="AH776" s="16">
        <v>44.744090533007515</v>
      </c>
      <c r="AI776" s="16">
        <v>13.566600012284644</v>
      </c>
      <c r="AJ776" s="16">
        <v>1.3922270986476388</v>
      </c>
      <c r="AK776" s="16">
        <f t="shared" si="74"/>
        <v>9.7445309213294067</v>
      </c>
      <c r="AL776" s="10" t="s">
        <v>66</v>
      </c>
      <c r="AM776" s="10">
        <v>1</v>
      </c>
      <c r="AN776" s="10" t="s">
        <v>68</v>
      </c>
      <c r="AO776" s="10" t="s">
        <v>70</v>
      </c>
      <c r="AP776" s="10">
        <v>10</v>
      </c>
      <c r="AQ776" s="10">
        <v>-25</v>
      </c>
      <c r="AR776" s="17" t="s">
        <v>71</v>
      </c>
      <c r="AS776" s="10">
        <v>5.96</v>
      </c>
      <c r="AT776" s="18">
        <v>1.4914696844335837</v>
      </c>
      <c r="AU776" s="18">
        <v>16.960993251378714</v>
      </c>
      <c r="AV776" s="18">
        <v>1.3177134661970711</v>
      </c>
      <c r="AW776" s="18">
        <f t="shared" si="75"/>
        <v>12.871533672891909</v>
      </c>
      <c r="AX776" s="19" t="s">
        <v>66</v>
      </c>
      <c r="AY776" s="19">
        <v>20</v>
      </c>
      <c r="AZ776" s="19">
        <v>30</v>
      </c>
      <c r="BA776" s="19">
        <v>10</v>
      </c>
      <c r="BB776" s="19">
        <v>-25</v>
      </c>
      <c r="BC776" s="19">
        <v>3</v>
      </c>
      <c r="BD776" s="18">
        <v>1.4325034846586799</v>
      </c>
      <c r="BE776" s="16">
        <f t="shared" si="76"/>
        <v>1.461986584546132</v>
      </c>
      <c r="BF776" s="16">
        <v>1.4914696844335837</v>
      </c>
      <c r="BG776" s="16">
        <v>1.4325034846586799</v>
      </c>
      <c r="BH776" s="20">
        <f t="shared" si="77"/>
        <v>-5.8966199774903805E-2</v>
      </c>
      <c r="BI776" s="10">
        <v>-25</v>
      </c>
    </row>
    <row r="777" spans="1:61" x14ac:dyDescent="0.25">
      <c r="A777" s="10">
        <v>203</v>
      </c>
      <c r="B777" s="10">
        <v>10</v>
      </c>
      <c r="C777" s="10" t="s">
        <v>137</v>
      </c>
      <c r="D777" s="10">
        <v>493480.485305999</v>
      </c>
      <c r="E777" s="10">
        <v>5180839.4438500004</v>
      </c>
      <c r="F777" s="10" t="s">
        <v>66</v>
      </c>
      <c r="G777" s="10" t="s">
        <v>192</v>
      </c>
      <c r="H777" s="10">
        <v>6</v>
      </c>
      <c r="I777" s="10" t="s">
        <v>121</v>
      </c>
      <c r="J777" s="10" t="s">
        <v>70</v>
      </c>
      <c r="K777" s="10" t="s">
        <v>123</v>
      </c>
      <c r="L777" s="10">
        <v>3</v>
      </c>
      <c r="M777" s="10">
        <v>-31.5</v>
      </c>
      <c r="N777" s="10">
        <v>4</v>
      </c>
      <c r="O777" s="10">
        <v>6.13</v>
      </c>
      <c r="P777" s="11">
        <v>0</v>
      </c>
      <c r="Q777" s="22">
        <v>1.3800710338617157</v>
      </c>
      <c r="R777" s="12"/>
      <c r="S777" s="12"/>
      <c r="U777" s="13"/>
      <c r="V777" s="16"/>
      <c r="W777" s="16"/>
      <c r="X777" s="15"/>
      <c r="Y777" s="12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>
        <v>13.566600012284644</v>
      </c>
      <c r="AJ777" s="16">
        <v>1.3922270986476388</v>
      </c>
      <c r="AK777" s="16">
        <f t="shared" si="74"/>
        <v>9.7445309213294067</v>
      </c>
      <c r="AL777" s="10" t="s">
        <v>66</v>
      </c>
      <c r="AM777" s="10">
        <v>1</v>
      </c>
      <c r="AN777" s="10">
        <v>30</v>
      </c>
      <c r="AO777" s="10">
        <v>33</v>
      </c>
      <c r="AP777" s="10">
        <v>3</v>
      </c>
      <c r="AQ777" s="10">
        <v>-31.5</v>
      </c>
      <c r="AR777" s="17">
        <v>4</v>
      </c>
      <c r="AS777" s="10">
        <v>5.77</v>
      </c>
      <c r="AT777" s="16">
        <v>1.3763955263687984</v>
      </c>
      <c r="AU777" s="16">
        <v>3.5500681613867231</v>
      </c>
      <c r="AV777" s="16">
        <v>0.38380789252793945</v>
      </c>
      <c r="AW777" s="16">
        <f t="shared" si="75"/>
        <v>9.2495965572888643</v>
      </c>
      <c r="AX777" s="10" t="s">
        <v>66</v>
      </c>
      <c r="AY777" s="10">
        <v>30</v>
      </c>
      <c r="AZ777" s="10">
        <v>33</v>
      </c>
      <c r="BA777" s="10">
        <v>3</v>
      </c>
      <c r="BB777" s="10">
        <v>-31.5</v>
      </c>
      <c r="BC777" s="10">
        <v>4</v>
      </c>
      <c r="BD777" s="16">
        <v>1.383746541354633</v>
      </c>
      <c r="BE777" s="18">
        <f t="shared" si="76"/>
        <v>1.3800710338617157</v>
      </c>
      <c r="BF777" s="16">
        <v>1.3800710338617157</v>
      </c>
      <c r="BG777" s="16">
        <v>1.3800710338617157</v>
      </c>
      <c r="BH777" s="20">
        <f t="shared" si="77"/>
        <v>7.3510149858346807E-3</v>
      </c>
      <c r="BI777" s="10">
        <v>-31.5</v>
      </c>
    </row>
    <row r="778" spans="1:61" x14ac:dyDescent="0.25">
      <c r="A778" s="10">
        <v>203</v>
      </c>
      <c r="B778" s="10">
        <v>10</v>
      </c>
      <c r="C778" s="10" t="s">
        <v>137</v>
      </c>
      <c r="D778" s="10">
        <v>493480.485305999</v>
      </c>
      <c r="E778" s="10">
        <v>5180839.4438500004</v>
      </c>
      <c r="F778" s="10" t="s">
        <v>140</v>
      </c>
      <c r="G778" s="10" t="s">
        <v>192</v>
      </c>
      <c r="H778" s="10">
        <v>6</v>
      </c>
      <c r="I778" s="10" t="s">
        <v>121</v>
      </c>
      <c r="J778" s="10">
        <v>33</v>
      </c>
      <c r="K778" s="10">
        <v>57</v>
      </c>
      <c r="L778" s="10">
        <v>24</v>
      </c>
      <c r="M778" s="10">
        <v>-45</v>
      </c>
      <c r="N778" s="10">
        <v>5</v>
      </c>
      <c r="O778" s="10">
        <v>5.98</v>
      </c>
      <c r="P778" s="11">
        <v>1.4642691403530068</v>
      </c>
      <c r="Q778" s="22">
        <v>1.4315459411858091</v>
      </c>
      <c r="R778" s="13">
        <v>10</v>
      </c>
      <c r="S778" s="13" t="s">
        <v>137</v>
      </c>
      <c r="T778" s="10" t="s">
        <v>140</v>
      </c>
      <c r="U778" s="12">
        <v>27</v>
      </c>
      <c r="V778" s="16">
        <v>1.3155555555555556</v>
      </c>
      <c r="W778" s="16"/>
      <c r="X778" s="15" t="s">
        <v>192</v>
      </c>
      <c r="Y778" s="12">
        <v>5</v>
      </c>
      <c r="Z778" s="16">
        <v>10</v>
      </c>
      <c r="AA778" s="16" t="s">
        <v>137</v>
      </c>
      <c r="AB778" s="16" t="s">
        <v>192</v>
      </c>
      <c r="AC778" s="16" t="s">
        <v>121</v>
      </c>
      <c r="AD778" s="16" t="s">
        <v>140</v>
      </c>
      <c r="AE778" s="16">
        <v>1.4642691403530068</v>
      </c>
      <c r="AF778" s="16">
        <v>1.3155555555555556</v>
      </c>
      <c r="AG778" s="16">
        <v>1.3192592999999999</v>
      </c>
      <c r="AH778" s="16">
        <v>84.279357322538701</v>
      </c>
      <c r="AI778" s="16">
        <v>27.648538489838039</v>
      </c>
      <c r="AJ778" s="16">
        <v>2.1940086578714912</v>
      </c>
      <c r="AK778" s="16">
        <f t="shared" si="74"/>
        <v>12.601836547291093</v>
      </c>
      <c r="AL778" s="10" t="s">
        <v>140</v>
      </c>
      <c r="AM778" s="10">
        <v>5</v>
      </c>
      <c r="AN778" s="10">
        <v>33</v>
      </c>
      <c r="AO778" s="10">
        <v>57</v>
      </c>
      <c r="AP778" s="10">
        <v>24</v>
      </c>
      <c r="AQ778" s="10">
        <v>-45</v>
      </c>
      <c r="AR778" s="17">
        <v>5</v>
      </c>
      <c r="AS778" s="10">
        <v>6.28</v>
      </c>
      <c r="AT778" s="16">
        <v>1.4642691403530068</v>
      </c>
      <c r="AU778" s="16">
        <v>20.945608632796777</v>
      </c>
      <c r="AV778" s="16">
        <v>2.4322096128919579</v>
      </c>
      <c r="AW778" s="16">
        <f t="shared" si="75"/>
        <v>8.6117613061696296</v>
      </c>
      <c r="AX778" s="10" t="s">
        <v>140</v>
      </c>
      <c r="AY778" s="10">
        <v>33</v>
      </c>
      <c r="AZ778" s="10">
        <v>57</v>
      </c>
      <c r="BA778" s="10">
        <v>24</v>
      </c>
      <c r="BB778" s="10">
        <v>-45</v>
      </c>
      <c r="BC778" s="10">
        <v>5</v>
      </c>
      <c r="BD778" s="16">
        <v>1.3988227420186112</v>
      </c>
      <c r="BE778" s="18">
        <f t="shared" si="76"/>
        <v>1.4315459411858091</v>
      </c>
      <c r="BF778" s="16">
        <v>1.4315459411858091</v>
      </c>
      <c r="BG778" s="16">
        <v>1.4315459411858091</v>
      </c>
      <c r="BH778" s="20">
        <f t="shared" si="77"/>
        <v>-6.5446398334395584E-2</v>
      </c>
      <c r="BI778" s="10">
        <v>-45</v>
      </c>
    </row>
    <row r="779" spans="1:61" x14ac:dyDescent="0.25">
      <c r="A779" s="10">
        <v>203</v>
      </c>
      <c r="B779" s="10">
        <v>10</v>
      </c>
      <c r="C779" s="10" t="s">
        <v>137</v>
      </c>
      <c r="D779" s="10">
        <v>493480.485305999</v>
      </c>
      <c r="E779" s="10">
        <v>5180839.4438500004</v>
      </c>
      <c r="F779" s="10" t="s">
        <v>87</v>
      </c>
      <c r="G779" s="10" t="s">
        <v>192</v>
      </c>
      <c r="H779" s="10">
        <v>6</v>
      </c>
      <c r="I779" s="10" t="s">
        <v>121</v>
      </c>
      <c r="J779" s="10">
        <v>57</v>
      </c>
      <c r="K779" s="10">
        <v>79</v>
      </c>
      <c r="L779" s="10">
        <v>22</v>
      </c>
      <c r="M779" s="10">
        <v>-68</v>
      </c>
      <c r="N779" s="10">
        <v>6</v>
      </c>
      <c r="O779" s="10">
        <v>6.2</v>
      </c>
      <c r="P779" s="11">
        <v>1.678916940519966</v>
      </c>
      <c r="Q779" s="22">
        <v>1.6236469771492046</v>
      </c>
      <c r="R779" s="12">
        <v>10</v>
      </c>
      <c r="S779" s="12" t="s">
        <v>137</v>
      </c>
      <c r="T779" s="10" t="s">
        <v>87</v>
      </c>
      <c r="U779" s="12">
        <v>22</v>
      </c>
      <c r="V779" s="16">
        <v>1.53</v>
      </c>
      <c r="W779" s="16"/>
      <c r="X779" s="15" t="s">
        <v>192</v>
      </c>
      <c r="Y779" s="12">
        <v>6</v>
      </c>
      <c r="Z779" s="16">
        <v>10</v>
      </c>
      <c r="AA779" s="16" t="s">
        <v>137</v>
      </c>
      <c r="AB779" s="16" t="s">
        <v>192</v>
      </c>
      <c r="AC779" s="16" t="s">
        <v>121</v>
      </c>
      <c r="AD779" s="16" t="s">
        <v>87</v>
      </c>
      <c r="AE779" s="16">
        <v>1.678916940519966</v>
      </c>
      <c r="AF779" s="16">
        <v>1.53</v>
      </c>
      <c r="AG779" s="16">
        <v>1.4750000000000001</v>
      </c>
      <c r="AH779" s="16">
        <v>121.21553001397795</v>
      </c>
      <c r="AI779" s="16">
        <v>15.229453675929232</v>
      </c>
      <c r="AJ779" s="16">
        <v>1.6252250108047719</v>
      </c>
      <c r="AK779" s="16">
        <f t="shared" si="74"/>
        <v>9.370673952641166</v>
      </c>
      <c r="AL779" s="10" t="s">
        <v>87</v>
      </c>
      <c r="AM779" s="10">
        <v>10</v>
      </c>
      <c r="AN779" s="10">
        <v>57</v>
      </c>
      <c r="AO779" s="10">
        <v>79</v>
      </c>
      <c r="AP779" s="10">
        <v>22</v>
      </c>
      <c r="AQ779" s="10">
        <v>-68</v>
      </c>
      <c r="AR779" s="17">
        <v>6</v>
      </c>
      <c r="AS779" s="10">
        <v>6.4</v>
      </c>
      <c r="AT779" s="16">
        <v>1.678916940519966</v>
      </c>
      <c r="AU779" s="16">
        <v>13.763895391737925</v>
      </c>
      <c r="AV779" s="16">
        <v>1.8693396999137408</v>
      </c>
      <c r="AW779" s="16">
        <f t="shared" si="75"/>
        <v>7.3629717447144838</v>
      </c>
      <c r="AX779" s="10" t="s">
        <v>87</v>
      </c>
      <c r="AY779" s="10">
        <v>57</v>
      </c>
      <c r="AZ779" s="10">
        <v>79</v>
      </c>
      <c r="BA779" s="10">
        <v>22</v>
      </c>
      <c r="BB779" s="10">
        <v>-68</v>
      </c>
      <c r="BC779" s="10">
        <v>6</v>
      </c>
      <c r="BD779" s="16">
        <v>1.568377013778443</v>
      </c>
      <c r="BE779" s="18">
        <f t="shared" si="76"/>
        <v>1.6236469771492046</v>
      </c>
      <c r="BF779" s="16">
        <v>1.6236469771492046</v>
      </c>
      <c r="BG779" s="16">
        <v>1.6236469771492046</v>
      </c>
      <c r="BH779" s="20">
        <f t="shared" si="77"/>
        <v>-0.11053992674152302</v>
      </c>
      <c r="BI779" s="10">
        <v>-68</v>
      </c>
    </row>
    <row r="780" spans="1:61" x14ac:dyDescent="0.25">
      <c r="A780" s="10">
        <v>203</v>
      </c>
      <c r="B780" s="10">
        <v>10</v>
      </c>
      <c r="C780" s="10" t="s">
        <v>137</v>
      </c>
      <c r="D780" s="10">
        <v>493480.485305999</v>
      </c>
      <c r="E780" s="10">
        <v>5180839.4438500004</v>
      </c>
      <c r="F780" s="10" t="s">
        <v>89</v>
      </c>
      <c r="G780" s="10" t="s">
        <v>192</v>
      </c>
      <c r="H780" s="10">
        <v>6</v>
      </c>
      <c r="I780" s="10" t="s">
        <v>121</v>
      </c>
      <c r="J780" s="10">
        <v>79</v>
      </c>
      <c r="K780" s="10">
        <v>102</v>
      </c>
      <c r="L780" s="10">
        <v>23</v>
      </c>
      <c r="M780" s="10">
        <v>-90.5</v>
      </c>
      <c r="N780" s="10">
        <v>7</v>
      </c>
      <c r="O780" s="10">
        <v>6.49</v>
      </c>
      <c r="P780" s="11">
        <v>1.6820096568189808</v>
      </c>
      <c r="Q780" s="22">
        <v>1.6998414464221927</v>
      </c>
      <c r="R780" s="12">
        <v>10</v>
      </c>
      <c r="S780" s="12" t="s">
        <v>137</v>
      </c>
      <c r="T780" s="10" t="s">
        <v>89</v>
      </c>
      <c r="U780" s="12">
        <v>23</v>
      </c>
      <c r="V780" s="16">
        <v>1.6</v>
      </c>
      <c r="W780" s="16"/>
      <c r="X780" s="15" t="s">
        <v>192</v>
      </c>
      <c r="Y780" s="12">
        <v>7</v>
      </c>
      <c r="Z780" s="16">
        <v>10</v>
      </c>
      <c r="AA780" s="16" t="s">
        <v>137</v>
      </c>
      <c r="AB780" s="16" t="s">
        <v>192</v>
      </c>
      <c r="AC780" s="16" t="s">
        <v>121</v>
      </c>
      <c r="AD780" s="16" t="s">
        <v>89</v>
      </c>
      <c r="AE780" s="16">
        <v>1.6820096568189808</v>
      </c>
      <c r="AF780" s="16">
        <v>1.6</v>
      </c>
      <c r="AG780" s="16">
        <v>1.5616000000000001</v>
      </c>
      <c r="AH780" s="16">
        <v>159.90175212081451</v>
      </c>
      <c r="AI780" s="16">
        <v>11.499185026913711</v>
      </c>
      <c r="AJ780" s="16">
        <v>1.3527776888233323</v>
      </c>
      <c r="AK780" s="16">
        <f t="shared" si="74"/>
        <v>8.5004248088360228</v>
      </c>
      <c r="AL780" s="10" t="s">
        <v>89</v>
      </c>
      <c r="AM780" s="10">
        <v>6</v>
      </c>
      <c r="AN780" s="10">
        <v>79</v>
      </c>
      <c r="AO780" s="10">
        <v>102</v>
      </c>
      <c r="AP780" s="10">
        <v>23</v>
      </c>
      <c r="AQ780" s="10">
        <v>-90.5</v>
      </c>
      <c r="AR780" s="17">
        <v>7</v>
      </c>
      <c r="AS780" s="10">
        <v>6.66</v>
      </c>
      <c r="AT780" s="16">
        <v>1.6820096568189808</v>
      </c>
      <c r="AU780" s="16">
        <v>11.506056179015332</v>
      </c>
      <c r="AV780" s="16">
        <v>1.6136023240761528</v>
      </c>
      <c r="AW780" s="16">
        <f t="shared" si="75"/>
        <v>7.1306641093263021</v>
      </c>
      <c r="AX780" s="10" t="s">
        <v>89</v>
      </c>
      <c r="AY780" s="10">
        <v>79</v>
      </c>
      <c r="AZ780" s="10">
        <v>102</v>
      </c>
      <c r="BA780" s="10">
        <v>23</v>
      </c>
      <c r="BB780" s="10">
        <v>-90.5</v>
      </c>
      <c r="BC780" s="10">
        <v>7</v>
      </c>
      <c r="BD780" s="16">
        <v>1.7176732360254046</v>
      </c>
      <c r="BE780" s="18">
        <f t="shared" si="76"/>
        <v>1.6998414464221927</v>
      </c>
      <c r="BF780" s="16">
        <v>1.6998414464221927</v>
      </c>
      <c r="BG780" s="16">
        <v>1.6998414464221927</v>
      </c>
      <c r="BH780" s="20">
        <f t="shared" si="77"/>
        <v>3.5663579206423712E-2</v>
      </c>
      <c r="BI780" s="10">
        <v>-90.5</v>
      </c>
    </row>
    <row r="781" spans="1:61" x14ac:dyDescent="0.25">
      <c r="A781" s="10">
        <v>203</v>
      </c>
      <c r="B781" s="10">
        <v>10</v>
      </c>
      <c r="C781" s="10" t="s">
        <v>137</v>
      </c>
      <c r="D781" s="10">
        <v>493480.485305999</v>
      </c>
      <c r="E781" s="10">
        <v>5180839.4438500004</v>
      </c>
      <c r="F781" s="10" t="s">
        <v>90</v>
      </c>
      <c r="G781" s="10" t="s">
        <v>192</v>
      </c>
      <c r="H781" s="10">
        <v>6</v>
      </c>
      <c r="I781" s="10" t="s">
        <v>121</v>
      </c>
      <c r="J781" s="10">
        <v>102</v>
      </c>
      <c r="K781" s="10">
        <v>153</v>
      </c>
      <c r="L781" s="10">
        <v>51</v>
      </c>
      <c r="M781" s="10">
        <v>-127.5</v>
      </c>
      <c r="N781" s="10">
        <v>8</v>
      </c>
      <c r="O781" s="10">
        <v>6.69</v>
      </c>
      <c r="P781" s="11">
        <v>1.6657156967767872</v>
      </c>
      <c r="Q781" s="22">
        <v>1.6432683943893613</v>
      </c>
      <c r="R781" s="12">
        <v>10</v>
      </c>
      <c r="S781" s="12" t="s">
        <v>137</v>
      </c>
      <c r="T781" s="10" t="s">
        <v>90</v>
      </c>
      <c r="U781" s="12">
        <v>51</v>
      </c>
      <c r="V781" s="16">
        <v>1.65</v>
      </c>
      <c r="W781" s="16"/>
      <c r="X781" s="15" t="s">
        <v>192</v>
      </c>
      <c r="Y781" s="12">
        <v>8</v>
      </c>
      <c r="Z781" s="16">
        <v>10</v>
      </c>
      <c r="AA781" s="16" t="s">
        <v>137</v>
      </c>
      <c r="AB781" s="16" t="s">
        <v>192</v>
      </c>
      <c r="AC781" s="16" t="s">
        <v>121</v>
      </c>
      <c r="AD781" s="16" t="s">
        <v>90</v>
      </c>
      <c r="AE781" s="16">
        <v>1.6657156967767872</v>
      </c>
      <c r="AF781" s="16">
        <v>1.65</v>
      </c>
      <c r="AG781" s="16">
        <v>1.6345375</v>
      </c>
      <c r="AH781" s="16">
        <v>244.85325265643064</v>
      </c>
      <c r="AI781" s="16">
        <v>16.992439684628913</v>
      </c>
      <c r="AJ781" s="16">
        <v>2.0613729392172191</v>
      </c>
      <c r="AK781" s="16">
        <f t="shared" si="74"/>
        <v>8.2432631967515704</v>
      </c>
      <c r="AL781" s="10" t="s">
        <v>90</v>
      </c>
      <c r="AM781" s="10">
        <v>6</v>
      </c>
      <c r="AN781" s="10">
        <v>102</v>
      </c>
      <c r="AO781" s="10">
        <v>153</v>
      </c>
      <c r="AP781" s="10">
        <v>51</v>
      </c>
      <c r="AQ781" s="10">
        <v>-127.5</v>
      </c>
      <c r="AR781" s="17">
        <v>8</v>
      </c>
      <c r="AS781" s="10">
        <v>6.83</v>
      </c>
      <c r="AT781" s="16">
        <v>1.6657156967767872</v>
      </c>
      <c r="AU781" s="16">
        <v>37.053295988619695</v>
      </c>
      <c r="AV781" s="16">
        <v>3.5892008976297824</v>
      </c>
      <c r="AW781" s="16">
        <f t="shared" si="75"/>
        <v>10.323550295857988</v>
      </c>
      <c r="AX781" s="10" t="s">
        <v>90</v>
      </c>
      <c r="AY781" s="10">
        <v>102</v>
      </c>
      <c r="AZ781" s="10">
        <v>150</v>
      </c>
      <c r="BA781" s="10">
        <v>48</v>
      </c>
      <c r="BB781" s="10">
        <v>-126</v>
      </c>
      <c r="BC781" s="10">
        <v>8</v>
      </c>
      <c r="BD781" s="16">
        <v>1.6208210920019355</v>
      </c>
      <c r="BE781" s="18">
        <f t="shared" si="76"/>
        <v>1.6432683943893613</v>
      </c>
      <c r="BF781" s="16">
        <v>1.6432683943893613</v>
      </c>
      <c r="BG781" s="16">
        <v>1.6432683943893613</v>
      </c>
      <c r="BH781" s="20">
        <f t="shared" si="77"/>
        <v>-4.4894604774851743E-2</v>
      </c>
      <c r="BI781" s="10">
        <v>-126</v>
      </c>
    </row>
    <row r="782" spans="1:61" x14ac:dyDescent="0.25">
      <c r="A782" s="10">
        <v>205</v>
      </c>
      <c r="B782" s="10">
        <v>12</v>
      </c>
      <c r="C782" s="10" t="s">
        <v>137</v>
      </c>
      <c r="D782" s="10">
        <v>493544.29430000001</v>
      </c>
      <c r="E782" s="10">
        <v>5180832.3741800003</v>
      </c>
      <c r="F782" s="10" t="s">
        <v>60</v>
      </c>
      <c r="G782" s="10" t="s">
        <v>139</v>
      </c>
      <c r="H782" s="10">
        <v>4</v>
      </c>
      <c r="I782" s="10" t="s">
        <v>120</v>
      </c>
      <c r="J782" s="10">
        <v>0</v>
      </c>
      <c r="K782" s="10">
        <v>10</v>
      </c>
      <c r="L782" s="10">
        <v>10</v>
      </c>
      <c r="M782" s="10">
        <v>-5</v>
      </c>
      <c r="N782" s="10">
        <v>1</v>
      </c>
      <c r="O782" s="10">
        <v>5.79</v>
      </c>
      <c r="P782" s="11">
        <v>1.4920294292932197</v>
      </c>
      <c r="Q782" s="11">
        <v>1.4920294292932197</v>
      </c>
      <c r="R782" s="12">
        <v>12</v>
      </c>
      <c r="S782" s="12" t="s">
        <v>137</v>
      </c>
      <c r="T782" s="10" t="s">
        <v>60</v>
      </c>
      <c r="U782" s="13">
        <v>10</v>
      </c>
      <c r="V782" s="10">
        <v>1.1599999999999999</v>
      </c>
      <c r="W782" s="16"/>
      <c r="X782" s="15" t="s">
        <v>139</v>
      </c>
      <c r="Y782" s="12">
        <v>2</v>
      </c>
      <c r="Z782" s="16">
        <v>12</v>
      </c>
      <c r="AA782" s="16" t="s">
        <v>137</v>
      </c>
      <c r="AB782" s="16" t="s">
        <v>139</v>
      </c>
      <c r="AC782" s="16" t="s">
        <v>120</v>
      </c>
      <c r="AD782" s="16" t="s">
        <v>60</v>
      </c>
      <c r="AE782" s="16">
        <v>1.4920294292932197</v>
      </c>
      <c r="AF782" s="16">
        <v>1.1599999999999999</v>
      </c>
      <c r="AG782" s="16">
        <v>1.145</v>
      </c>
      <c r="AH782" s="16">
        <v>14.920294292932198</v>
      </c>
      <c r="AI782" s="16">
        <v>29.518310229137061</v>
      </c>
      <c r="AJ782" s="16">
        <v>2.0510928564493898</v>
      </c>
      <c r="AK782" s="16">
        <f t="shared" si="74"/>
        <v>14.391503600785622</v>
      </c>
      <c r="AL782" s="10" t="s">
        <v>60</v>
      </c>
      <c r="AM782" s="10">
        <v>1</v>
      </c>
      <c r="AN782" s="10" t="s">
        <v>63</v>
      </c>
      <c r="AO782" s="10" t="s">
        <v>64</v>
      </c>
      <c r="AP782" s="10">
        <v>10</v>
      </c>
      <c r="AQ782" s="10">
        <v>-5</v>
      </c>
      <c r="AR782" s="17" t="s">
        <v>65</v>
      </c>
      <c r="AS782" s="10">
        <v>5.45</v>
      </c>
      <c r="AT782" s="18">
        <v>1.0846306154519807</v>
      </c>
      <c r="AU782" s="18">
        <v>35.821836320266193</v>
      </c>
      <c r="AV782" s="18">
        <v>2.424913523520988</v>
      </c>
      <c r="AW782" s="18">
        <f t="shared" si="75"/>
        <v>14.772418056480912</v>
      </c>
      <c r="AX782" s="19" t="s">
        <v>60</v>
      </c>
      <c r="AY782" s="19">
        <v>0</v>
      </c>
      <c r="AZ782" s="19">
        <v>10</v>
      </c>
      <c r="BA782" s="19">
        <v>10</v>
      </c>
      <c r="BB782" s="19">
        <v>-5</v>
      </c>
      <c r="BC782" s="19">
        <v>1</v>
      </c>
      <c r="BD782" s="18">
        <v>1.1698749051643524</v>
      </c>
      <c r="BE782" s="16">
        <f t="shared" si="76"/>
        <v>1.1272527603081666</v>
      </c>
      <c r="BF782" s="16">
        <v>1.0846306154519807</v>
      </c>
      <c r="BG782" s="16">
        <v>1.1698749051643524</v>
      </c>
      <c r="BH782" s="20">
        <f t="shared" si="77"/>
        <v>8.5244289712371746E-2</v>
      </c>
      <c r="BI782" s="10">
        <v>-5</v>
      </c>
    </row>
    <row r="783" spans="1:61" x14ac:dyDescent="0.25">
      <c r="A783" s="10">
        <v>205</v>
      </c>
      <c r="B783" s="10">
        <v>12</v>
      </c>
      <c r="C783" s="10" t="s">
        <v>137</v>
      </c>
      <c r="D783" s="10">
        <v>493544.29430000001</v>
      </c>
      <c r="E783" s="10">
        <v>5180832.3741800003</v>
      </c>
      <c r="F783" s="10" t="s">
        <v>66</v>
      </c>
      <c r="G783" s="10" t="s">
        <v>139</v>
      </c>
      <c r="H783" s="10">
        <v>4</v>
      </c>
      <c r="I783" s="10" t="s">
        <v>120</v>
      </c>
      <c r="J783" s="10">
        <v>10</v>
      </c>
      <c r="K783" s="10">
        <v>20</v>
      </c>
      <c r="L783" s="10">
        <v>10</v>
      </c>
      <c r="M783" s="10">
        <v>-15</v>
      </c>
      <c r="N783" s="10">
        <v>2</v>
      </c>
      <c r="O783" s="10">
        <v>6.22</v>
      </c>
      <c r="P783" s="11">
        <v>1.4920294292932197</v>
      </c>
      <c r="Q783" s="11">
        <v>1.4920294292932197</v>
      </c>
      <c r="R783" s="12">
        <v>12</v>
      </c>
      <c r="S783" s="12" t="s">
        <v>137</v>
      </c>
      <c r="T783" s="10" t="s">
        <v>67</v>
      </c>
      <c r="U783" s="21">
        <v>10</v>
      </c>
      <c r="V783" s="16">
        <v>1.1599999999999999</v>
      </c>
      <c r="W783" s="16"/>
      <c r="X783" s="15" t="s">
        <v>139</v>
      </c>
      <c r="Y783" s="12">
        <v>3</v>
      </c>
      <c r="Z783" s="16">
        <v>12</v>
      </c>
      <c r="AA783" s="16" t="s">
        <v>137</v>
      </c>
      <c r="AB783" s="16" t="s">
        <v>139</v>
      </c>
      <c r="AC783" s="16" t="s">
        <v>120</v>
      </c>
      <c r="AD783" s="16" t="s">
        <v>67</v>
      </c>
      <c r="AE783" s="16">
        <v>1.4920294292932197</v>
      </c>
      <c r="AF783" s="16">
        <v>1.1599999999999999</v>
      </c>
      <c r="AG783" s="16">
        <v>1.1457143000000001</v>
      </c>
      <c r="AH783" s="16">
        <v>29.840588585864396</v>
      </c>
      <c r="AI783" s="16">
        <v>22.203253287552993</v>
      </c>
      <c r="AJ783" s="16">
        <v>1.7036960012757356</v>
      </c>
      <c r="AK783" s="16">
        <f t="shared" si="74"/>
        <v>13.032403240324031</v>
      </c>
      <c r="AL783" s="10" t="s">
        <v>67</v>
      </c>
      <c r="AM783" s="10">
        <v>1</v>
      </c>
      <c r="AN783" s="10" t="s">
        <v>64</v>
      </c>
      <c r="AO783" s="10" t="s">
        <v>68</v>
      </c>
      <c r="AP783" s="10">
        <v>10</v>
      </c>
      <c r="AQ783" s="10">
        <v>-15</v>
      </c>
      <c r="AR783" s="17" t="s">
        <v>69</v>
      </c>
      <c r="AS783" s="10">
        <v>6.14</v>
      </c>
      <c r="AT783" s="18">
        <v>1.4920294292932197</v>
      </c>
      <c r="AU783" s="18">
        <v>20.876475774670734</v>
      </c>
      <c r="AV783" s="18">
        <v>1.807593653588736</v>
      </c>
      <c r="AW783" s="18">
        <f t="shared" si="75"/>
        <v>11.549319026000825</v>
      </c>
      <c r="AX783" s="19" t="s">
        <v>67</v>
      </c>
      <c r="AY783" s="19">
        <v>10</v>
      </c>
      <c r="AZ783" s="19">
        <v>20</v>
      </c>
      <c r="BA783" s="19">
        <v>10</v>
      </c>
      <c r="BB783" s="19">
        <v>-15</v>
      </c>
      <c r="BC783" s="19">
        <v>2</v>
      </c>
      <c r="BD783" s="18">
        <v>1.3728673006687016</v>
      </c>
      <c r="BE783" s="16">
        <f t="shared" si="76"/>
        <v>1.4324483649809605</v>
      </c>
      <c r="BF783" s="16">
        <v>1.4920294292932197</v>
      </c>
      <c r="BG783" s="16">
        <v>1.3728673006687016</v>
      </c>
      <c r="BH783" s="20">
        <f t="shared" si="77"/>
        <v>-0.11916212862451814</v>
      </c>
      <c r="BI783" s="10">
        <v>-15</v>
      </c>
    </row>
    <row r="784" spans="1:61" x14ac:dyDescent="0.25">
      <c r="A784" s="10">
        <v>205</v>
      </c>
      <c r="B784" s="10">
        <v>12</v>
      </c>
      <c r="C784" s="10" t="s">
        <v>137</v>
      </c>
      <c r="D784" s="10">
        <v>493544.29430000001</v>
      </c>
      <c r="E784" s="10">
        <v>5180832.3741800003</v>
      </c>
      <c r="F784" s="10" t="s">
        <v>66</v>
      </c>
      <c r="G784" s="10" t="s">
        <v>139</v>
      </c>
      <c r="H784" s="10">
        <v>4</v>
      </c>
      <c r="I784" s="10" t="s">
        <v>120</v>
      </c>
      <c r="J784" s="10">
        <v>20</v>
      </c>
      <c r="K784" s="10">
        <v>30</v>
      </c>
      <c r="L784" s="10">
        <v>10</v>
      </c>
      <c r="M784" s="10">
        <v>-25</v>
      </c>
      <c r="N784" s="10">
        <v>3</v>
      </c>
      <c r="O784" s="10">
        <v>6.66</v>
      </c>
      <c r="P784" s="11">
        <v>1.5334797491230743</v>
      </c>
      <c r="Q784" s="11">
        <v>1.5334797491230743</v>
      </c>
      <c r="R784" s="12">
        <v>12</v>
      </c>
      <c r="S784" s="12" t="s">
        <v>137</v>
      </c>
      <c r="T784" s="10" t="s">
        <v>66</v>
      </c>
      <c r="U784" s="13">
        <v>10</v>
      </c>
      <c r="V784" s="16">
        <v>1.1599999999999999</v>
      </c>
      <c r="W784" s="16"/>
      <c r="X784" s="15" t="s">
        <v>139</v>
      </c>
      <c r="Y784" s="12">
        <v>4</v>
      </c>
      <c r="Z784" s="16">
        <v>12</v>
      </c>
      <c r="AA784" s="16" t="s">
        <v>137</v>
      </c>
      <c r="AB784" s="16" t="s">
        <v>139</v>
      </c>
      <c r="AC784" s="16" t="s">
        <v>120</v>
      </c>
      <c r="AD784" s="16" t="s">
        <v>66</v>
      </c>
      <c r="AE784" s="16">
        <v>1.5334797491230743</v>
      </c>
      <c r="AF784" s="16">
        <v>1.1599999999999999</v>
      </c>
      <c r="AG784" s="16">
        <v>1.1614286</v>
      </c>
      <c r="AH784" s="16">
        <v>45.175386077095141</v>
      </c>
      <c r="AI784" s="16">
        <v>16.344741958614037</v>
      </c>
      <c r="AJ784" s="16">
        <v>1.1525783532455356</v>
      </c>
      <c r="AK784" s="16">
        <f t="shared" si="74"/>
        <v>14.181024580748907</v>
      </c>
      <c r="AL784" s="10" t="s">
        <v>66</v>
      </c>
      <c r="AM784" s="10">
        <v>1</v>
      </c>
      <c r="AN784" s="10" t="s">
        <v>68</v>
      </c>
      <c r="AO784" s="10" t="s">
        <v>70</v>
      </c>
      <c r="AP784" s="10">
        <v>10</v>
      </c>
      <c r="AQ784" s="10">
        <v>-25</v>
      </c>
      <c r="AR784" s="17" t="s">
        <v>71</v>
      </c>
      <c r="AS784" s="10">
        <v>6.55</v>
      </c>
      <c r="AT784" s="18">
        <v>1.5334797491230743</v>
      </c>
      <c r="AU784" s="18">
        <v>18.78052648751029</v>
      </c>
      <c r="AV784" s="18">
        <v>1.6851408963113463</v>
      </c>
      <c r="AW784" s="18">
        <f t="shared" si="75"/>
        <v>11.144781144781144</v>
      </c>
      <c r="AX784" s="19" t="s">
        <v>66</v>
      </c>
      <c r="AY784" s="19">
        <v>20</v>
      </c>
      <c r="AZ784" s="19">
        <v>30</v>
      </c>
      <c r="BA784" s="19">
        <v>10</v>
      </c>
      <c r="BB784" s="19">
        <v>-25</v>
      </c>
      <c r="BC784" s="19">
        <v>3</v>
      </c>
      <c r="BD784" s="18">
        <v>1.3733083967041306</v>
      </c>
      <c r="BE784" s="16">
        <f t="shared" si="76"/>
        <v>1.4533940729136026</v>
      </c>
      <c r="BF784" s="16">
        <v>1.5334797491230743</v>
      </c>
      <c r="BG784" s="16">
        <v>1.3733083967041306</v>
      </c>
      <c r="BH784" s="20">
        <f t="shared" si="77"/>
        <v>-0.16017135241894365</v>
      </c>
      <c r="BI784" s="10">
        <v>-25</v>
      </c>
    </row>
    <row r="785" spans="1:61" x14ac:dyDescent="0.25">
      <c r="A785" s="10">
        <v>205</v>
      </c>
      <c r="B785" s="10">
        <v>12</v>
      </c>
      <c r="C785" s="10" t="s">
        <v>137</v>
      </c>
      <c r="D785" s="10">
        <v>493544.29430000001</v>
      </c>
      <c r="E785" s="10">
        <v>5180832.3741800003</v>
      </c>
      <c r="F785" s="10" t="s">
        <v>66</v>
      </c>
      <c r="G785" s="10" t="s">
        <v>139</v>
      </c>
      <c r="H785" s="10">
        <v>4</v>
      </c>
      <c r="I785" s="10" t="s">
        <v>120</v>
      </c>
      <c r="J785" s="10" t="s">
        <v>70</v>
      </c>
      <c r="K785" s="10" t="s">
        <v>149</v>
      </c>
      <c r="L785" s="10">
        <v>4</v>
      </c>
      <c r="M785" s="10">
        <v>-32</v>
      </c>
      <c r="N785" s="10">
        <v>4</v>
      </c>
      <c r="O785" s="10">
        <v>6.66</v>
      </c>
      <c r="P785" s="11">
        <v>0</v>
      </c>
      <c r="Q785" s="22">
        <v>1.4395626282195426</v>
      </c>
      <c r="R785" s="12"/>
      <c r="S785" s="12"/>
      <c r="U785" s="13"/>
      <c r="V785" s="16"/>
      <c r="W785" s="16"/>
      <c r="X785" s="15"/>
      <c r="Y785" s="12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>
        <v>16.344741958614037</v>
      </c>
      <c r="AJ785" s="16">
        <v>1.1525783532455356</v>
      </c>
      <c r="AK785" s="16">
        <f t="shared" si="74"/>
        <v>14.181024580748907</v>
      </c>
      <c r="AL785" s="10" t="s">
        <v>66</v>
      </c>
      <c r="AM785" s="10">
        <v>1</v>
      </c>
      <c r="AN785" s="10">
        <v>30</v>
      </c>
      <c r="AO785" s="10">
        <v>34</v>
      </c>
      <c r="AP785" s="10">
        <v>4</v>
      </c>
      <c r="AQ785" s="10">
        <v>-32</v>
      </c>
      <c r="AR785" s="17">
        <v>4</v>
      </c>
      <c r="AS785" s="10">
        <v>5.7</v>
      </c>
      <c r="AT785" s="16">
        <v>1.429556333835021</v>
      </c>
      <c r="AU785" s="16">
        <v>7.4748641583565565</v>
      </c>
      <c r="AV785" s="16">
        <v>0.64387217275929343</v>
      </c>
      <c r="AW785" s="16">
        <f t="shared" si="75"/>
        <v>11.609236234458258</v>
      </c>
      <c r="AX785" s="10" t="s">
        <v>66</v>
      </c>
      <c r="AY785" s="10">
        <v>30</v>
      </c>
      <c r="AZ785" s="10">
        <v>34</v>
      </c>
      <c r="BA785" s="10">
        <v>4</v>
      </c>
      <c r="BB785" s="10">
        <v>-32</v>
      </c>
      <c r="BC785" s="10">
        <v>4</v>
      </c>
      <c r="BD785" s="16">
        <v>1.4495689226040642</v>
      </c>
      <c r="BE785" s="18">
        <f t="shared" si="76"/>
        <v>1.4395626282195426</v>
      </c>
      <c r="BF785" s="16">
        <v>1.4395626282195426</v>
      </c>
      <c r="BG785" s="16">
        <v>1.4395626282195426</v>
      </c>
      <c r="BH785" s="20">
        <f t="shared" si="77"/>
        <v>2.0012588769043216E-2</v>
      </c>
      <c r="BI785" s="10">
        <v>-32</v>
      </c>
    </row>
    <row r="786" spans="1:61" x14ac:dyDescent="0.25">
      <c r="A786" s="10">
        <v>205</v>
      </c>
      <c r="B786" s="10">
        <v>12</v>
      </c>
      <c r="C786" s="10" t="s">
        <v>137</v>
      </c>
      <c r="D786" s="10">
        <v>493544.29430000001</v>
      </c>
      <c r="E786" s="10">
        <v>5180832.3741800003</v>
      </c>
      <c r="F786" s="10" t="s">
        <v>117</v>
      </c>
      <c r="G786" s="10" t="s">
        <v>139</v>
      </c>
      <c r="H786" s="10">
        <v>4</v>
      </c>
      <c r="I786" s="10" t="s">
        <v>120</v>
      </c>
      <c r="J786" s="10">
        <v>34</v>
      </c>
      <c r="K786" s="10">
        <v>58</v>
      </c>
      <c r="L786" s="10">
        <v>24</v>
      </c>
      <c r="M786" s="10">
        <v>-46</v>
      </c>
      <c r="N786" s="10">
        <v>5</v>
      </c>
      <c r="O786" s="10">
        <v>5.91</v>
      </c>
      <c r="P786" s="11">
        <v>1.323889677516122</v>
      </c>
      <c r="Q786" s="22">
        <v>1.3340791662980038</v>
      </c>
      <c r="R786" s="13">
        <v>12</v>
      </c>
      <c r="S786" s="13" t="s">
        <v>137</v>
      </c>
      <c r="T786" s="10" t="s">
        <v>117</v>
      </c>
      <c r="U786" s="12">
        <v>28</v>
      </c>
      <c r="V786" s="16">
        <v>1.33</v>
      </c>
      <c r="W786" s="16"/>
      <c r="X786" s="15" t="s">
        <v>139</v>
      </c>
      <c r="Y786" s="12">
        <v>5</v>
      </c>
      <c r="Z786" s="16">
        <v>12</v>
      </c>
      <c r="AA786" s="16" t="s">
        <v>137</v>
      </c>
      <c r="AB786" s="16" t="s">
        <v>139</v>
      </c>
      <c r="AC786" s="16" t="s">
        <v>120</v>
      </c>
      <c r="AD786" s="16" t="s">
        <v>117</v>
      </c>
      <c r="AE786" s="16">
        <v>1.323889677516122</v>
      </c>
      <c r="AF786" s="16">
        <v>1.33</v>
      </c>
      <c r="AG786" s="16">
        <v>1.276</v>
      </c>
      <c r="AH786" s="16">
        <v>82.244297047546553</v>
      </c>
      <c r="AI786" s="16">
        <v>55.320371131832864</v>
      </c>
      <c r="AJ786" s="16">
        <v>3.8657527530286528</v>
      </c>
      <c r="AK786" s="16">
        <f t="shared" si="74"/>
        <v>14.31037489102005</v>
      </c>
      <c r="AL786" s="10" t="s">
        <v>117</v>
      </c>
      <c r="AM786" s="10">
        <v>4</v>
      </c>
      <c r="AN786" s="10">
        <v>34</v>
      </c>
      <c r="AO786" s="10">
        <v>58</v>
      </c>
      <c r="AP786" s="10">
        <v>24</v>
      </c>
      <c r="AQ786" s="10">
        <v>-46</v>
      </c>
      <c r="AR786" s="17">
        <v>5</v>
      </c>
      <c r="AS786" s="10">
        <v>6.16</v>
      </c>
      <c r="AT786" s="16">
        <v>1.323889677516122</v>
      </c>
      <c r="AU786" s="16">
        <v>60.016685084644863</v>
      </c>
      <c r="AV786" s="16">
        <v>4.7961875237054059</v>
      </c>
      <c r="AW786" s="16">
        <f t="shared" si="75"/>
        <v>12.513415038092084</v>
      </c>
      <c r="AX786" s="10" t="s">
        <v>118</v>
      </c>
      <c r="AY786" s="10">
        <v>34</v>
      </c>
      <c r="AZ786" s="10">
        <v>58</v>
      </c>
      <c r="BA786" s="10">
        <v>24</v>
      </c>
      <c r="BB786" s="10">
        <v>-46</v>
      </c>
      <c r="BC786" s="10">
        <v>5</v>
      </c>
      <c r="BD786" s="16">
        <v>1.3442686550798857</v>
      </c>
      <c r="BE786" s="18">
        <f t="shared" si="76"/>
        <v>1.3340791662980038</v>
      </c>
      <c r="BF786" s="16">
        <v>1.3340791662980038</v>
      </c>
      <c r="BG786" s="16">
        <v>1.3340791662980038</v>
      </c>
      <c r="BH786" s="20">
        <f t="shared" si="77"/>
        <v>2.0378977563763723E-2</v>
      </c>
      <c r="BI786" s="10">
        <v>-46</v>
      </c>
    </row>
    <row r="787" spans="1:61" x14ac:dyDescent="0.25">
      <c r="A787" s="10">
        <v>205</v>
      </c>
      <c r="B787" s="10">
        <v>12</v>
      </c>
      <c r="C787" s="10" t="s">
        <v>137</v>
      </c>
      <c r="D787" s="10">
        <v>493544.29430000001</v>
      </c>
      <c r="E787" s="10">
        <v>5180832.3741800003</v>
      </c>
      <c r="F787" s="10" t="s">
        <v>76</v>
      </c>
      <c r="G787" s="10" t="s">
        <v>139</v>
      </c>
      <c r="H787" s="10">
        <v>4</v>
      </c>
      <c r="I787" s="10" t="s">
        <v>120</v>
      </c>
      <c r="J787" s="10">
        <v>58</v>
      </c>
      <c r="K787" s="10">
        <v>84</v>
      </c>
      <c r="L787" s="10">
        <v>26</v>
      </c>
      <c r="M787" s="10">
        <v>-71</v>
      </c>
      <c r="N787" s="10">
        <v>6</v>
      </c>
      <c r="O787" s="10">
        <v>6.27</v>
      </c>
      <c r="P787" s="11">
        <v>1.4042984426869562</v>
      </c>
      <c r="Q787" s="22">
        <v>1.3136858303541787</v>
      </c>
      <c r="R787" s="12">
        <v>12</v>
      </c>
      <c r="S787" s="12" t="s">
        <v>137</v>
      </c>
      <c r="T787" s="10" t="s">
        <v>76</v>
      </c>
      <c r="U787" s="12">
        <v>26</v>
      </c>
      <c r="V787" s="16">
        <v>1.53</v>
      </c>
      <c r="W787" s="16"/>
      <c r="X787" s="15" t="s">
        <v>139</v>
      </c>
      <c r="Y787" s="12">
        <v>6</v>
      </c>
      <c r="Z787" s="16">
        <v>12</v>
      </c>
      <c r="AA787" s="16" t="s">
        <v>137</v>
      </c>
      <c r="AB787" s="16" t="s">
        <v>139</v>
      </c>
      <c r="AC787" s="16" t="s">
        <v>120</v>
      </c>
      <c r="AD787" s="16" t="s">
        <v>76</v>
      </c>
      <c r="AE787" s="16">
        <v>1.4042984426869562</v>
      </c>
      <c r="AF787" s="16">
        <v>1.53</v>
      </c>
      <c r="AG787" s="16">
        <v>1.5010212999999999</v>
      </c>
      <c r="AH787" s="16">
        <v>118.75605655740742</v>
      </c>
      <c r="AI787" s="16">
        <v>29.153263507601668</v>
      </c>
      <c r="AJ787" s="16">
        <v>2.9276925282819493</v>
      </c>
      <c r="AK787" s="16">
        <f t="shared" si="74"/>
        <v>9.9577613516367478</v>
      </c>
      <c r="AL787" s="10" t="s">
        <v>76</v>
      </c>
      <c r="AM787" s="10">
        <v>7</v>
      </c>
      <c r="AN787" s="10">
        <v>58</v>
      </c>
      <c r="AO787" s="10">
        <v>84</v>
      </c>
      <c r="AP787" s="10">
        <v>26</v>
      </c>
      <c r="AQ787" s="10">
        <v>-71</v>
      </c>
      <c r="AR787" s="17">
        <v>6</v>
      </c>
      <c r="AS787" s="10">
        <v>6.34</v>
      </c>
      <c r="AT787" s="16">
        <v>1.4042984426869562</v>
      </c>
      <c r="AU787" s="16">
        <v>33.482743940922802</v>
      </c>
      <c r="AV787" s="16">
        <v>3.4149448669572866</v>
      </c>
      <c r="AW787" s="16">
        <f t="shared" si="75"/>
        <v>9.8047685234684039</v>
      </c>
      <c r="AX787" s="10" t="s">
        <v>76</v>
      </c>
      <c r="AY787" s="10">
        <v>58</v>
      </c>
      <c r="AZ787" s="10">
        <v>84</v>
      </c>
      <c r="BA787" s="10">
        <v>26</v>
      </c>
      <c r="BB787" s="10">
        <v>-71</v>
      </c>
      <c r="BC787" s="10">
        <v>6</v>
      </c>
      <c r="BD787" s="16">
        <v>1.2230732180214012</v>
      </c>
      <c r="BE787" s="18">
        <f t="shared" si="76"/>
        <v>1.3136858303541787</v>
      </c>
      <c r="BF787" s="16">
        <v>1.3136858303541787</v>
      </c>
      <c r="BG787" s="16">
        <v>1.3136858303541787</v>
      </c>
      <c r="BH787" s="20">
        <f t="shared" si="77"/>
        <v>-0.18122522466555502</v>
      </c>
      <c r="BI787" s="10">
        <v>-71</v>
      </c>
    </row>
    <row r="788" spans="1:61" x14ac:dyDescent="0.25">
      <c r="A788" s="10">
        <v>205</v>
      </c>
      <c r="B788" s="10">
        <v>12</v>
      </c>
      <c r="C788" s="10" t="s">
        <v>137</v>
      </c>
      <c r="D788" s="10">
        <v>493544.29430000001</v>
      </c>
      <c r="E788" s="10">
        <v>5180832.3741800003</v>
      </c>
      <c r="F788" s="10" t="s">
        <v>151</v>
      </c>
      <c r="G788" s="10" t="s">
        <v>139</v>
      </c>
      <c r="H788" s="10">
        <v>4</v>
      </c>
      <c r="I788" s="10" t="s">
        <v>120</v>
      </c>
      <c r="J788" s="10">
        <v>84</v>
      </c>
      <c r="K788" s="10">
        <v>97</v>
      </c>
      <c r="L788" s="10">
        <v>13</v>
      </c>
      <c r="M788" s="10">
        <v>-90.5</v>
      </c>
      <c r="N788" s="10">
        <v>7</v>
      </c>
      <c r="O788" s="10">
        <v>6.42</v>
      </c>
      <c r="P788" s="11">
        <v>1.486319413675752</v>
      </c>
      <c r="Q788" s="22">
        <v>1.4383626538711942</v>
      </c>
      <c r="R788" s="12">
        <v>12</v>
      </c>
      <c r="S788" s="12" t="s">
        <v>137</v>
      </c>
      <c r="T788" s="10" t="s">
        <v>151</v>
      </c>
      <c r="U788" s="12">
        <v>13</v>
      </c>
      <c r="V788" s="16">
        <v>1.6</v>
      </c>
      <c r="W788" s="16"/>
      <c r="X788" s="15" t="s">
        <v>139</v>
      </c>
      <c r="Y788" s="12">
        <v>7</v>
      </c>
      <c r="Z788" s="16">
        <v>12</v>
      </c>
      <c r="AA788" s="16" t="s">
        <v>137</v>
      </c>
      <c r="AB788" s="16" t="s">
        <v>139</v>
      </c>
      <c r="AC788" s="16" t="s">
        <v>120</v>
      </c>
      <c r="AD788" s="16" t="s">
        <v>151</v>
      </c>
      <c r="AE788" s="16">
        <v>1.486319413675752</v>
      </c>
      <c r="AF788" s="16">
        <v>1.6</v>
      </c>
      <c r="AG788" s="16">
        <v>1.6</v>
      </c>
      <c r="AH788" s="16">
        <v>138.07820893519221</v>
      </c>
      <c r="AI788" s="16">
        <v>7.9066715149553062</v>
      </c>
      <c r="AJ788" s="16">
        <v>0.61310586407075951</v>
      </c>
      <c r="AK788" s="16">
        <f t="shared" si="74"/>
        <v>12.89609507640068</v>
      </c>
      <c r="AL788" s="10" t="s">
        <v>151</v>
      </c>
      <c r="AM788" s="10">
        <v>10</v>
      </c>
      <c r="AN788" s="10">
        <v>84</v>
      </c>
      <c r="AO788" s="10">
        <v>97</v>
      </c>
      <c r="AP788" s="10">
        <v>13</v>
      </c>
      <c r="AQ788" s="10">
        <v>-90.5</v>
      </c>
      <c r="AR788" s="17">
        <v>7</v>
      </c>
      <c r="AS788" s="10">
        <v>6.49</v>
      </c>
      <c r="AT788" s="16">
        <v>1.486319413675752</v>
      </c>
      <c r="AU788" s="16">
        <v>9.7982634707746588</v>
      </c>
      <c r="AV788" s="16">
        <v>1.0432030068766001</v>
      </c>
      <c r="AW788" s="16">
        <f t="shared" si="75"/>
        <v>9.3924800889053515</v>
      </c>
      <c r="AX788" s="10" t="s">
        <v>151</v>
      </c>
      <c r="AY788" s="10">
        <v>84</v>
      </c>
      <c r="AZ788" s="10">
        <v>97</v>
      </c>
      <c r="BA788" s="10">
        <v>13</v>
      </c>
      <c r="BB788" s="10">
        <v>-90.5</v>
      </c>
      <c r="BC788" s="10">
        <v>7</v>
      </c>
      <c r="BD788" s="16">
        <v>1.3904058940666362</v>
      </c>
      <c r="BE788" s="18">
        <f t="shared" si="76"/>
        <v>1.4383626538711942</v>
      </c>
      <c r="BF788" s="16">
        <v>1.4383626538711942</v>
      </c>
      <c r="BG788" s="16">
        <v>1.4383626538711942</v>
      </c>
      <c r="BH788" s="20">
        <f t="shared" si="77"/>
        <v>-9.5913519609115871E-2</v>
      </c>
      <c r="BI788" s="10">
        <v>-90.5</v>
      </c>
    </row>
    <row r="789" spans="1:61" x14ac:dyDescent="0.25">
      <c r="A789" s="10">
        <v>205</v>
      </c>
      <c r="B789" s="10">
        <v>12</v>
      </c>
      <c r="C789" s="10" t="s">
        <v>137</v>
      </c>
      <c r="D789" s="10">
        <v>493544.29430000001</v>
      </c>
      <c r="E789" s="10">
        <v>5180832.3741800003</v>
      </c>
      <c r="F789" s="10" t="s">
        <v>99</v>
      </c>
      <c r="G789" s="10" t="s">
        <v>139</v>
      </c>
      <c r="H789" s="10">
        <v>4</v>
      </c>
      <c r="I789" s="10" t="s">
        <v>120</v>
      </c>
      <c r="J789" s="10">
        <v>97</v>
      </c>
      <c r="K789" s="10">
        <v>153</v>
      </c>
      <c r="L789" s="10">
        <v>56</v>
      </c>
      <c r="M789" s="10">
        <v>-125</v>
      </c>
      <c r="N789" s="10">
        <v>8</v>
      </c>
      <c r="O789" s="10">
        <v>6.4</v>
      </c>
      <c r="P789" s="11">
        <v>1.6014257909645018</v>
      </c>
      <c r="Q789" s="22">
        <v>1.5529686811900376</v>
      </c>
      <c r="R789" s="12">
        <v>12</v>
      </c>
      <c r="S789" s="12" t="s">
        <v>137</v>
      </c>
      <c r="T789" s="10" t="s">
        <v>99</v>
      </c>
      <c r="U789" s="12">
        <v>56</v>
      </c>
      <c r="V789" s="10">
        <v>1.65</v>
      </c>
      <c r="W789" s="16"/>
      <c r="X789" s="15" t="s">
        <v>139</v>
      </c>
      <c r="Y789" s="12">
        <v>8</v>
      </c>
      <c r="Z789" s="16">
        <v>12</v>
      </c>
      <c r="AA789" s="16" t="s">
        <v>137</v>
      </c>
      <c r="AB789" s="16" t="s">
        <v>139</v>
      </c>
      <c r="AC789" s="16" t="s">
        <v>120</v>
      </c>
      <c r="AD789" s="16" t="s">
        <v>99</v>
      </c>
      <c r="AE789" s="16">
        <v>1.6014257909645018</v>
      </c>
      <c r="AF789" s="16">
        <v>1.65</v>
      </c>
      <c r="AG789" s="16">
        <v>1.5838462</v>
      </c>
      <c r="AH789" s="16">
        <v>227.75805322920431</v>
      </c>
      <c r="AI789" s="16">
        <v>30.722542653234463</v>
      </c>
      <c r="AJ789" s="16">
        <v>2.9122427513695968</v>
      </c>
      <c r="AK789" s="16">
        <f t="shared" si="74"/>
        <v>10.549444286121402</v>
      </c>
      <c r="AL789" s="10" t="s">
        <v>99</v>
      </c>
      <c r="AM789" s="10">
        <v>6</v>
      </c>
      <c r="AN789" s="10">
        <v>97</v>
      </c>
      <c r="AO789" s="10">
        <v>153</v>
      </c>
      <c r="AP789" s="10">
        <v>56</v>
      </c>
      <c r="AQ789" s="10">
        <v>-125</v>
      </c>
      <c r="AR789" s="17">
        <v>8</v>
      </c>
      <c r="AS789" s="10">
        <v>6.51</v>
      </c>
      <c r="AT789" s="16">
        <v>1.6014257909645018</v>
      </c>
      <c r="AU789" s="16">
        <v>27.489562671443526</v>
      </c>
      <c r="AV789" s="16">
        <v>3.2221968054838546</v>
      </c>
      <c r="AW789" s="16">
        <f t="shared" si="75"/>
        <v>8.5313108822710824</v>
      </c>
      <c r="AX789" s="10" t="s">
        <v>99</v>
      </c>
      <c r="AY789" s="10">
        <v>97</v>
      </c>
      <c r="AZ789" s="10">
        <v>153</v>
      </c>
      <c r="BA789" s="10">
        <v>56</v>
      </c>
      <c r="BB789" s="10">
        <v>-125</v>
      </c>
      <c r="BC789" s="10">
        <v>8</v>
      </c>
      <c r="BD789" s="16">
        <v>1.5045115714155732</v>
      </c>
      <c r="BE789" s="18">
        <f t="shared" si="76"/>
        <v>1.5529686811900376</v>
      </c>
      <c r="BF789" s="16">
        <v>1.5529686811900376</v>
      </c>
      <c r="BG789" s="16">
        <v>1.5529686811900376</v>
      </c>
      <c r="BH789" s="20">
        <f t="shared" si="77"/>
        <v>-9.6914219548928537E-2</v>
      </c>
      <c r="BI789" s="10">
        <v>-125</v>
      </c>
    </row>
    <row r="790" spans="1:61" x14ac:dyDescent="0.25">
      <c r="A790" s="10">
        <v>207</v>
      </c>
      <c r="B790" s="10">
        <v>14</v>
      </c>
      <c r="C790" s="10" t="s">
        <v>137</v>
      </c>
      <c r="D790" s="10">
        <v>493606.513420998</v>
      </c>
      <c r="E790" s="10">
        <v>5180835.6831999803</v>
      </c>
      <c r="F790" s="10" t="s">
        <v>78</v>
      </c>
      <c r="G790" s="10" t="s">
        <v>139</v>
      </c>
      <c r="H790" s="10">
        <v>4</v>
      </c>
      <c r="I790" s="10" t="s">
        <v>86</v>
      </c>
      <c r="J790" s="10">
        <v>0</v>
      </c>
      <c r="K790" s="10">
        <v>10</v>
      </c>
      <c r="L790" s="10">
        <v>10</v>
      </c>
      <c r="M790" s="10">
        <v>-5</v>
      </c>
      <c r="N790" s="10">
        <v>1</v>
      </c>
      <c r="O790" s="10">
        <v>5.58</v>
      </c>
      <c r="P790" s="11">
        <v>1.4820272113390041</v>
      </c>
      <c r="Q790" s="11">
        <v>1.4820272113390041</v>
      </c>
      <c r="R790" s="12">
        <v>14</v>
      </c>
      <c r="S790" s="12" t="s">
        <v>137</v>
      </c>
      <c r="T790" s="10" t="s">
        <v>78</v>
      </c>
      <c r="U790" s="21">
        <v>10</v>
      </c>
      <c r="V790" s="16">
        <v>1.1399999999999999</v>
      </c>
      <c r="W790" s="16"/>
      <c r="X790" s="15" t="s">
        <v>139</v>
      </c>
      <c r="Y790" s="12">
        <v>2</v>
      </c>
      <c r="Z790" s="16">
        <v>14</v>
      </c>
      <c r="AA790" s="16" t="s">
        <v>137</v>
      </c>
      <c r="AB790" s="16" t="s">
        <v>139</v>
      </c>
      <c r="AC790" s="16" t="s">
        <v>86</v>
      </c>
      <c r="AD790" s="16" t="s">
        <v>78</v>
      </c>
      <c r="AE790" s="16">
        <v>1.4820272113390041</v>
      </c>
      <c r="AF790" s="16">
        <v>1.1399999999999999</v>
      </c>
      <c r="AG790" s="16">
        <v>1.1472807</v>
      </c>
      <c r="AH790" s="16">
        <v>14.82027211339004</v>
      </c>
      <c r="AI790" s="16">
        <v>21.295248999730148</v>
      </c>
      <c r="AJ790" s="16">
        <v>1.6443091909806249</v>
      </c>
      <c r="AK790" s="16">
        <f t="shared" si="74"/>
        <v>12.950878774222623</v>
      </c>
      <c r="AL790" s="10" t="s">
        <v>78</v>
      </c>
      <c r="AM790" s="10">
        <v>1</v>
      </c>
      <c r="AN790" s="10" t="s">
        <v>63</v>
      </c>
      <c r="AO790" s="10" t="s">
        <v>64</v>
      </c>
      <c r="AP790" s="10">
        <v>10</v>
      </c>
      <c r="AQ790" s="10">
        <v>-5</v>
      </c>
      <c r="AR790" s="17" t="s">
        <v>65</v>
      </c>
      <c r="AS790" s="10">
        <v>5.18</v>
      </c>
      <c r="AT790" s="18">
        <v>0.84504783620794932</v>
      </c>
      <c r="AU790" s="18">
        <v>36.450129402488159</v>
      </c>
      <c r="AV790" s="18">
        <v>2.1754129510772606</v>
      </c>
      <c r="AW790" s="18">
        <f t="shared" si="75"/>
        <v>16.75549894305728</v>
      </c>
      <c r="AX790" s="19" t="s">
        <v>78</v>
      </c>
      <c r="AY790" s="19">
        <v>0</v>
      </c>
      <c r="AZ790" s="19">
        <v>10</v>
      </c>
      <c r="BA790" s="19">
        <v>10</v>
      </c>
      <c r="BB790" s="19">
        <v>-5</v>
      </c>
      <c r="BC790" s="19">
        <v>1</v>
      </c>
      <c r="BD790" s="18">
        <v>1.0622474725197171</v>
      </c>
      <c r="BE790" s="16">
        <f t="shared" si="76"/>
        <v>0.95364765436383325</v>
      </c>
      <c r="BF790" s="16">
        <v>0.84504783620794932</v>
      </c>
      <c r="BG790" s="16">
        <v>1.0622474725197171</v>
      </c>
      <c r="BH790" s="20">
        <f t="shared" si="77"/>
        <v>0.21719963631176775</v>
      </c>
      <c r="BI790" s="10">
        <v>-5</v>
      </c>
    </row>
    <row r="791" spans="1:61" x14ac:dyDescent="0.25">
      <c r="A791" s="10">
        <v>207</v>
      </c>
      <c r="B791" s="10">
        <v>14</v>
      </c>
      <c r="C791" s="10" t="s">
        <v>137</v>
      </c>
      <c r="D791" s="10">
        <v>493606.513420998</v>
      </c>
      <c r="E791" s="10">
        <v>5180835.6831999803</v>
      </c>
      <c r="F791" s="10" t="s">
        <v>78</v>
      </c>
      <c r="G791" s="10" t="s">
        <v>139</v>
      </c>
      <c r="H791" s="10">
        <v>4</v>
      </c>
      <c r="I791" s="10" t="s">
        <v>86</v>
      </c>
      <c r="J791" s="10">
        <v>10</v>
      </c>
      <c r="K791" s="10">
        <v>20</v>
      </c>
      <c r="L791" s="10">
        <v>10</v>
      </c>
      <c r="M791" s="10">
        <v>-15</v>
      </c>
      <c r="N791" s="10">
        <v>2</v>
      </c>
      <c r="O791" s="10">
        <v>5.65</v>
      </c>
      <c r="P791" s="11">
        <v>1.4820272113390041</v>
      </c>
      <c r="Q791" s="11">
        <v>1.4820272113390041</v>
      </c>
      <c r="R791" s="12">
        <v>14</v>
      </c>
      <c r="S791" s="12" t="s">
        <v>137</v>
      </c>
      <c r="T791" s="10" t="s">
        <v>81</v>
      </c>
      <c r="U791" s="13">
        <v>10</v>
      </c>
      <c r="V791" s="16">
        <v>1.1399999999999999</v>
      </c>
      <c r="W791" s="16"/>
      <c r="X791" s="15" t="s">
        <v>139</v>
      </c>
      <c r="Y791" s="12">
        <v>3</v>
      </c>
      <c r="Z791" s="16">
        <v>14</v>
      </c>
      <c r="AA791" s="16" t="s">
        <v>137</v>
      </c>
      <c r="AB791" s="16" t="s">
        <v>139</v>
      </c>
      <c r="AC791" s="16" t="s">
        <v>86</v>
      </c>
      <c r="AD791" s="16" t="s">
        <v>81</v>
      </c>
      <c r="AE791" s="16">
        <v>1.4820272113390041</v>
      </c>
      <c r="AF791" s="16">
        <v>1.1399999999999999</v>
      </c>
      <c r="AG791" s="16">
        <v>1.146129</v>
      </c>
      <c r="AH791" s="16">
        <v>29.640544226780079</v>
      </c>
      <c r="AI791" s="16">
        <v>21.791728115528713</v>
      </c>
      <c r="AJ791" s="16">
        <v>1.6124456059368364</v>
      </c>
      <c r="AK791" s="16">
        <f t="shared" si="74"/>
        <v>13.51470588235294</v>
      </c>
      <c r="AL791" s="10" t="s">
        <v>81</v>
      </c>
      <c r="AM791" s="10">
        <v>2</v>
      </c>
      <c r="AN791" s="10" t="s">
        <v>64</v>
      </c>
      <c r="AO791" s="10" t="s">
        <v>68</v>
      </c>
      <c r="AP791" s="10">
        <v>10</v>
      </c>
      <c r="AQ791" s="10">
        <v>-15</v>
      </c>
      <c r="AR791" s="17" t="s">
        <v>69</v>
      </c>
      <c r="AS791" s="10">
        <v>5.59</v>
      </c>
      <c r="AT791" s="18">
        <v>1.5244681855812667</v>
      </c>
      <c r="AU791" s="18">
        <v>22.290773809569281</v>
      </c>
      <c r="AV791" s="18">
        <v>1.9880589608165298</v>
      </c>
      <c r="AW791" s="18">
        <f t="shared" si="75"/>
        <v>11.212330342765126</v>
      </c>
      <c r="AX791" s="19" t="s">
        <v>81</v>
      </c>
      <c r="AY791" s="19">
        <v>10</v>
      </c>
      <c r="AZ791" s="19">
        <v>20</v>
      </c>
      <c r="BA791" s="19">
        <v>10</v>
      </c>
      <c r="BB791" s="19">
        <v>-15</v>
      </c>
      <c r="BC791" s="19">
        <v>2</v>
      </c>
      <c r="BD791" s="18">
        <v>1.4510295181466908</v>
      </c>
      <c r="BE791" s="16">
        <f t="shared" si="76"/>
        <v>1.4877488518639788</v>
      </c>
      <c r="BF791" s="16">
        <v>1.5244681855812667</v>
      </c>
      <c r="BG791" s="16">
        <v>1.4510295181466908</v>
      </c>
      <c r="BH791" s="20">
        <f t="shared" si="77"/>
        <v>-7.3438667434575944E-2</v>
      </c>
      <c r="BI791" s="10">
        <v>-15</v>
      </c>
    </row>
    <row r="792" spans="1:61" x14ac:dyDescent="0.25">
      <c r="A792" s="10">
        <v>207</v>
      </c>
      <c r="B792" s="10">
        <v>14</v>
      </c>
      <c r="C792" s="10" t="s">
        <v>137</v>
      </c>
      <c r="D792" s="10">
        <v>493606.513420998</v>
      </c>
      <c r="E792" s="10">
        <v>5180835.6831999803</v>
      </c>
      <c r="F792" s="10" t="s">
        <v>78</v>
      </c>
      <c r="G792" s="10" t="s">
        <v>139</v>
      </c>
      <c r="H792" s="10">
        <v>4</v>
      </c>
      <c r="I792" s="10" t="s">
        <v>86</v>
      </c>
      <c r="J792" s="10">
        <v>20</v>
      </c>
      <c r="K792" s="10">
        <v>30</v>
      </c>
      <c r="L792" s="10">
        <v>10</v>
      </c>
      <c r="M792" s="10">
        <v>-25</v>
      </c>
      <c r="N792" s="10">
        <v>3</v>
      </c>
      <c r="O792" s="10">
        <v>6.27</v>
      </c>
      <c r="P792" s="11">
        <v>1.4820272113390041</v>
      </c>
      <c r="Q792" s="11">
        <v>1.4820272113390041</v>
      </c>
      <c r="R792" s="12">
        <v>14</v>
      </c>
      <c r="S792" s="12" t="s">
        <v>137</v>
      </c>
      <c r="T792" s="10" t="s">
        <v>82</v>
      </c>
      <c r="U792" s="13">
        <v>10</v>
      </c>
      <c r="V792" s="16">
        <v>1.1399999999999999</v>
      </c>
      <c r="W792" s="16"/>
      <c r="X792" s="15" t="s">
        <v>139</v>
      </c>
      <c r="Y792" s="12">
        <v>4</v>
      </c>
      <c r="Z792" s="16">
        <v>14</v>
      </c>
      <c r="AA792" s="16" t="s">
        <v>137</v>
      </c>
      <c r="AB792" s="16" t="s">
        <v>139</v>
      </c>
      <c r="AC792" s="16" t="s">
        <v>86</v>
      </c>
      <c r="AD792" s="16" t="s">
        <v>82</v>
      </c>
      <c r="AE792" s="16">
        <v>1.4820272113390041</v>
      </c>
      <c r="AF792" s="16">
        <v>1.1399999999999999</v>
      </c>
      <c r="AG792" s="16">
        <v>1.2118251</v>
      </c>
      <c r="AH792" s="16">
        <v>44.460816340170119</v>
      </c>
      <c r="AI792" s="16">
        <v>18.785126125886165</v>
      </c>
      <c r="AJ792" s="16">
        <v>1.5917008419396141</v>
      </c>
      <c r="AK792" s="16">
        <f t="shared" si="74"/>
        <v>11.801920078772461</v>
      </c>
      <c r="AL792" s="10" t="s">
        <v>82</v>
      </c>
      <c r="AM792" s="10">
        <v>2</v>
      </c>
      <c r="AN792" s="10" t="s">
        <v>68</v>
      </c>
      <c r="AO792" s="10" t="s">
        <v>70</v>
      </c>
      <c r="AP792" s="10">
        <v>10</v>
      </c>
      <c r="AQ792" s="10">
        <v>-25</v>
      </c>
      <c r="AR792" s="17" t="s">
        <v>71</v>
      </c>
      <c r="AS792" s="10">
        <v>6.3</v>
      </c>
      <c r="AT792" s="18">
        <v>1.4820272113390041</v>
      </c>
      <c r="AU792" s="18">
        <v>18.620189883263244</v>
      </c>
      <c r="AV792" s="18">
        <v>1.6183737147821924</v>
      </c>
      <c r="AW792" s="18">
        <f t="shared" si="75"/>
        <v>11.505494505494504</v>
      </c>
      <c r="AX792" s="19" t="s">
        <v>82</v>
      </c>
      <c r="AY792" s="19">
        <v>20</v>
      </c>
      <c r="AZ792" s="19">
        <v>30</v>
      </c>
      <c r="BA792" s="19">
        <v>10</v>
      </c>
      <c r="BB792" s="19">
        <v>-25</v>
      </c>
      <c r="BC792" s="19">
        <v>3</v>
      </c>
      <c r="BD792" s="18">
        <v>1.2969105633678564</v>
      </c>
      <c r="BE792" s="16">
        <f t="shared" si="76"/>
        <v>1.3894688873534302</v>
      </c>
      <c r="BF792" s="16">
        <v>1.4820272113390041</v>
      </c>
      <c r="BG792" s="16">
        <v>1.2969105633678564</v>
      </c>
      <c r="BH792" s="20">
        <f t="shared" si="77"/>
        <v>-0.18511664797114769</v>
      </c>
      <c r="BI792" s="10">
        <v>-25</v>
      </c>
    </row>
    <row r="793" spans="1:61" x14ac:dyDescent="0.25">
      <c r="A793" s="10">
        <v>207</v>
      </c>
      <c r="B793" s="10">
        <v>14</v>
      </c>
      <c r="C793" s="10" t="s">
        <v>137</v>
      </c>
      <c r="D793" s="10">
        <v>493606.513420998</v>
      </c>
      <c r="E793" s="10">
        <v>5180835.6831999803</v>
      </c>
      <c r="F793" s="10" t="s">
        <v>82</v>
      </c>
      <c r="G793" s="10" t="s">
        <v>139</v>
      </c>
      <c r="H793" s="10">
        <v>4</v>
      </c>
      <c r="I793" s="10" t="s">
        <v>86</v>
      </c>
      <c r="J793" s="10" t="s">
        <v>152</v>
      </c>
      <c r="K793" s="10" t="s">
        <v>153</v>
      </c>
      <c r="L793" s="10">
        <v>34</v>
      </c>
      <c r="M793" s="10">
        <v>-29</v>
      </c>
      <c r="N793" s="10">
        <v>4</v>
      </c>
      <c r="O793" s="10">
        <v>6.14</v>
      </c>
      <c r="P793" s="11">
        <v>1.3060645293670421</v>
      </c>
      <c r="Q793" s="22">
        <v>1.3225837985984947</v>
      </c>
      <c r="R793" s="13">
        <v>14</v>
      </c>
      <c r="S793" s="13" t="s">
        <v>137</v>
      </c>
      <c r="T793" s="10" t="s">
        <v>82</v>
      </c>
      <c r="U793" s="12">
        <v>16</v>
      </c>
      <c r="V793" s="16">
        <v>1.25</v>
      </c>
      <c r="W793" s="16"/>
      <c r="X793" s="15" t="s">
        <v>139</v>
      </c>
      <c r="Y793" s="12">
        <v>5</v>
      </c>
      <c r="Z793" s="16">
        <v>14</v>
      </c>
      <c r="AA793" s="16" t="s">
        <v>137</v>
      </c>
      <c r="AB793" s="16" t="s">
        <v>139</v>
      </c>
      <c r="AC793" s="16" t="s">
        <v>86</v>
      </c>
      <c r="AD793" s="16" t="s">
        <v>82</v>
      </c>
      <c r="AE793" s="16">
        <v>1.3060645293670421</v>
      </c>
      <c r="AF793" s="16">
        <v>1.25</v>
      </c>
      <c r="AG793" s="16">
        <v>1.2118251</v>
      </c>
      <c r="AH793" s="16">
        <v>65.357848810042796</v>
      </c>
      <c r="AI793" s="16">
        <v>55.684362305596608</v>
      </c>
      <c r="AJ793" s="16">
        <v>4.4662709325425425</v>
      </c>
      <c r="AK793" s="16">
        <f t="shared" si="74"/>
        <v>12.467752885268162</v>
      </c>
      <c r="AL793" s="10" t="s">
        <v>82</v>
      </c>
      <c r="AM793" s="10">
        <v>2</v>
      </c>
      <c r="AN793" s="10">
        <v>30</v>
      </c>
      <c r="AO793" s="10">
        <v>46</v>
      </c>
      <c r="AP793" s="10">
        <v>16</v>
      </c>
      <c r="AQ793" s="10">
        <v>-38</v>
      </c>
      <c r="AR793" s="17">
        <v>4</v>
      </c>
      <c r="AS793" s="10">
        <v>5.6</v>
      </c>
      <c r="AT793" s="16">
        <v>1.3060645293670421</v>
      </c>
      <c r="AU793" s="16">
        <v>30.131431118309411</v>
      </c>
      <c r="AV793" s="16">
        <v>2.6601922334147914</v>
      </c>
      <c r="AW793" s="16">
        <f t="shared" si="75"/>
        <v>11.326787117046349</v>
      </c>
      <c r="AX793" s="10" t="s">
        <v>82</v>
      </c>
      <c r="AY793" s="10">
        <v>30</v>
      </c>
      <c r="AZ793" s="10">
        <v>48</v>
      </c>
      <c r="BA793" s="10">
        <v>18</v>
      </c>
      <c r="BB793" s="10">
        <v>-39</v>
      </c>
      <c r="BC793" s="10">
        <v>4</v>
      </c>
      <c r="BD793" s="16">
        <v>1.3391030678299474</v>
      </c>
      <c r="BE793" s="18">
        <f t="shared" si="76"/>
        <v>1.3225837985984947</v>
      </c>
      <c r="BF793" s="16">
        <v>1.3225837985984947</v>
      </c>
      <c r="BG793" s="16">
        <v>1.3225837985984947</v>
      </c>
      <c r="BH793" s="20">
        <f t="shared" si="77"/>
        <v>3.3038538462905276E-2</v>
      </c>
      <c r="BI793" s="10">
        <v>-39</v>
      </c>
    </row>
    <row r="794" spans="1:61" x14ac:dyDescent="0.25">
      <c r="A794" s="10">
        <v>207</v>
      </c>
      <c r="B794" s="10">
        <v>14</v>
      </c>
      <c r="C794" s="10" t="s">
        <v>137</v>
      </c>
      <c r="D794" s="10">
        <v>493606.513420998</v>
      </c>
      <c r="E794" s="10">
        <v>5180835.6831999803</v>
      </c>
      <c r="F794" s="10" t="s">
        <v>83</v>
      </c>
      <c r="G794" s="10" t="s">
        <v>139</v>
      </c>
      <c r="H794" s="10">
        <v>4</v>
      </c>
      <c r="I794" s="10" t="s">
        <v>86</v>
      </c>
      <c r="J794" s="10">
        <v>46</v>
      </c>
      <c r="K794" s="10">
        <v>70</v>
      </c>
      <c r="L794" s="10">
        <v>24</v>
      </c>
      <c r="M794" s="10">
        <v>-58</v>
      </c>
      <c r="N794" s="10">
        <v>5</v>
      </c>
      <c r="O794" s="10">
        <v>6.19</v>
      </c>
      <c r="P794" s="11">
        <v>1.1147395602568142</v>
      </c>
      <c r="Q794" s="22">
        <v>1.1501338691212197</v>
      </c>
      <c r="R794" s="12">
        <v>14</v>
      </c>
      <c r="S794" s="12" t="s">
        <v>137</v>
      </c>
      <c r="T794" s="10" t="s">
        <v>83</v>
      </c>
      <c r="U794" s="12">
        <v>24</v>
      </c>
      <c r="V794" s="16">
        <v>1.32</v>
      </c>
      <c r="W794" s="16"/>
      <c r="X794" s="15" t="s">
        <v>139</v>
      </c>
      <c r="Y794" s="12">
        <v>6</v>
      </c>
      <c r="Z794" s="16">
        <v>14</v>
      </c>
      <c r="AA794" s="16" t="s">
        <v>137</v>
      </c>
      <c r="AB794" s="16" t="s">
        <v>139</v>
      </c>
      <c r="AC794" s="16" t="s">
        <v>86</v>
      </c>
      <c r="AD794" s="16" t="s">
        <v>83</v>
      </c>
      <c r="AE794" s="16">
        <v>1.1147395602568142</v>
      </c>
      <c r="AF794" s="16">
        <v>1.32</v>
      </c>
      <c r="AG794" s="16">
        <v>1.276</v>
      </c>
      <c r="AH794" s="16">
        <v>92.111598256206335</v>
      </c>
      <c r="AI794" s="16">
        <v>29.380521039736443</v>
      </c>
      <c r="AJ794" s="16">
        <v>2.5873554688809484</v>
      </c>
      <c r="AK794" s="16">
        <f t="shared" si="74"/>
        <v>11.355425024936272</v>
      </c>
      <c r="AL794" s="10" t="s">
        <v>83</v>
      </c>
      <c r="AM794" s="10">
        <v>3</v>
      </c>
      <c r="AN794" s="10">
        <v>46</v>
      </c>
      <c r="AO794" s="10">
        <v>70</v>
      </c>
      <c r="AP794" s="10">
        <v>24</v>
      </c>
      <c r="AQ794" s="10">
        <v>-58</v>
      </c>
      <c r="AR794" s="17">
        <v>5</v>
      </c>
      <c r="AS794" s="10">
        <v>6.11</v>
      </c>
      <c r="AT794" s="16">
        <v>1.1147395602568142</v>
      </c>
      <c r="AU794" s="16">
        <v>28.741553030013488</v>
      </c>
      <c r="AV794" s="16">
        <v>2.7053391439960568</v>
      </c>
      <c r="AW794" s="16">
        <f t="shared" si="75"/>
        <v>10.624011075949367</v>
      </c>
      <c r="AX794" s="10" t="s">
        <v>83</v>
      </c>
      <c r="AY794" s="10">
        <v>48</v>
      </c>
      <c r="AZ794" s="10">
        <v>72</v>
      </c>
      <c r="BA794" s="10">
        <v>24</v>
      </c>
      <c r="BB794" s="10">
        <v>-60</v>
      </c>
      <c r="BC794" s="10">
        <v>5</v>
      </c>
      <c r="BD794" s="16">
        <v>1.1855281779856253</v>
      </c>
      <c r="BE794" s="18">
        <f t="shared" si="76"/>
        <v>1.1501338691212197</v>
      </c>
      <c r="BF794" s="16">
        <v>1.1501338691212197</v>
      </c>
      <c r="BG794" s="16">
        <v>1.1501338691212197</v>
      </c>
      <c r="BH794" s="20">
        <f t="shared" si="77"/>
        <v>7.0788617728811065E-2</v>
      </c>
      <c r="BI794" s="10">
        <v>-60</v>
      </c>
    </row>
    <row r="795" spans="1:61" x14ac:dyDescent="0.25">
      <c r="A795" s="10">
        <v>207</v>
      </c>
      <c r="B795" s="10">
        <v>14</v>
      </c>
      <c r="C795" s="10" t="s">
        <v>137</v>
      </c>
      <c r="D795" s="10">
        <v>493606.513420998</v>
      </c>
      <c r="E795" s="10">
        <v>5180835.6831999803</v>
      </c>
      <c r="F795" s="10" t="s">
        <v>129</v>
      </c>
      <c r="G795" s="10" t="s">
        <v>139</v>
      </c>
      <c r="H795" s="10">
        <v>4</v>
      </c>
      <c r="I795" s="10" t="s">
        <v>86</v>
      </c>
      <c r="J795" s="10">
        <v>70</v>
      </c>
      <c r="K795" s="10">
        <v>93</v>
      </c>
      <c r="L795" s="10">
        <v>23</v>
      </c>
      <c r="M795" s="10">
        <v>-81.5</v>
      </c>
      <c r="N795" s="10">
        <v>6</v>
      </c>
      <c r="O795" s="10">
        <v>6.2</v>
      </c>
      <c r="P795" s="11">
        <v>1.1947963855706474</v>
      </c>
      <c r="Q795" s="22">
        <v>1.2290443731812832</v>
      </c>
      <c r="R795" s="12">
        <v>14</v>
      </c>
      <c r="S795" s="12" t="s">
        <v>137</v>
      </c>
      <c r="T795" s="10" t="s">
        <v>129</v>
      </c>
      <c r="U795" s="12">
        <v>23</v>
      </c>
      <c r="V795" s="16">
        <v>1.41</v>
      </c>
      <c r="W795" s="16"/>
      <c r="X795" s="15" t="s">
        <v>139</v>
      </c>
      <c r="Y795" s="12">
        <v>7</v>
      </c>
      <c r="Z795" s="16">
        <v>14</v>
      </c>
      <c r="AA795" s="16" t="s">
        <v>137</v>
      </c>
      <c r="AB795" s="16" t="s">
        <v>139</v>
      </c>
      <c r="AC795" s="16" t="s">
        <v>86</v>
      </c>
      <c r="AD795" s="16" t="s">
        <v>129</v>
      </c>
      <c r="AE795" s="16">
        <v>1.1947963855706474</v>
      </c>
      <c r="AF795" s="16">
        <v>1.41</v>
      </c>
      <c r="AG795" s="16">
        <v>1.3798429000000001</v>
      </c>
      <c r="AH795" s="16">
        <v>119.59191512433122</v>
      </c>
      <c r="AI795" s="16">
        <v>23.720025243770817</v>
      </c>
      <c r="AJ795" s="16">
        <v>2.0992008136572511</v>
      </c>
      <c r="AK795" s="16">
        <f t="shared" si="74"/>
        <v>11.299550328606021</v>
      </c>
      <c r="AL795" s="10" t="s">
        <v>129</v>
      </c>
      <c r="AM795" s="10">
        <v>7</v>
      </c>
      <c r="AN795" s="10">
        <v>70</v>
      </c>
      <c r="AO795" s="10">
        <v>93</v>
      </c>
      <c r="AP795" s="10">
        <v>23</v>
      </c>
      <c r="AQ795" s="10">
        <v>-81.5</v>
      </c>
      <c r="AR795" s="17">
        <v>6</v>
      </c>
      <c r="AS795" s="10">
        <v>6.08</v>
      </c>
      <c r="AT795" s="16">
        <v>1.1947963855706474</v>
      </c>
      <c r="AU795" s="16">
        <v>27.019471954246438</v>
      </c>
      <c r="AV795" s="16">
        <v>2.7777104290300638</v>
      </c>
      <c r="AW795" s="16">
        <f t="shared" si="75"/>
        <v>9.727245745943808</v>
      </c>
      <c r="AX795" s="10" t="s">
        <v>129</v>
      </c>
      <c r="AY795" s="10">
        <v>72</v>
      </c>
      <c r="AZ795" s="10">
        <v>95</v>
      </c>
      <c r="BA795" s="10">
        <v>23</v>
      </c>
      <c r="BB795" s="10">
        <v>-83.5</v>
      </c>
      <c r="BC795" s="10">
        <v>6</v>
      </c>
      <c r="BD795" s="16">
        <v>1.2632923607919191</v>
      </c>
      <c r="BE795" s="18">
        <f t="shared" si="76"/>
        <v>1.2290443731812832</v>
      </c>
      <c r="BF795" s="16">
        <v>1.2290443731812832</v>
      </c>
      <c r="BG795" s="16">
        <v>1.2290443731812832</v>
      </c>
      <c r="BH795" s="20">
        <f t="shared" si="77"/>
        <v>6.849597522127171E-2</v>
      </c>
      <c r="BI795" s="10">
        <v>-83.5</v>
      </c>
    </row>
    <row r="796" spans="1:61" x14ac:dyDescent="0.25">
      <c r="A796" s="10">
        <v>207</v>
      </c>
      <c r="B796" s="10">
        <v>14</v>
      </c>
      <c r="C796" s="10" t="s">
        <v>137</v>
      </c>
      <c r="D796" s="10">
        <v>493606.513420998</v>
      </c>
      <c r="E796" s="10">
        <v>5180835.6831999803</v>
      </c>
      <c r="F796" s="10" t="s">
        <v>130</v>
      </c>
      <c r="G796" s="10" t="s">
        <v>139</v>
      </c>
      <c r="H796" s="10">
        <v>4</v>
      </c>
      <c r="I796" s="10" t="s">
        <v>86</v>
      </c>
      <c r="J796" s="10">
        <v>93</v>
      </c>
      <c r="K796" s="10">
        <v>135</v>
      </c>
      <c r="L796" s="10">
        <v>42</v>
      </c>
      <c r="M796" s="10">
        <v>-114</v>
      </c>
      <c r="N796" s="10">
        <v>7</v>
      </c>
      <c r="O796" s="10">
        <v>6.22</v>
      </c>
      <c r="P796" s="11">
        <v>1.5785126356588293</v>
      </c>
      <c r="Q796" s="22">
        <v>1.4989701293513653</v>
      </c>
      <c r="R796" s="12">
        <v>14</v>
      </c>
      <c r="S796" s="12" t="s">
        <v>137</v>
      </c>
      <c r="T796" s="10" t="s">
        <v>130</v>
      </c>
      <c r="U796" s="12">
        <v>42</v>
      </c>
      <c r="V796" s="16">
        <v>1.48</v>
      </c>
      <c r="W796" s="16"/>
      <c r="X796" s="15" t="s">
        <v>139</v>
      </c>
      <c r="Y796" s="12">
        <v>8</v>
      </c>
      <c r="Z796" s="16">
        <v>14</v>
      </c>
      <c r="AA796" s="16" t="s">
        <v>137</v>
      </c>
      <c r="AB796" s="16" t="s">
        <v>139</v>
      </c>
      <c r="AC796" s="16" t="s">
        <v>86</v>
      </c>
      <c r="AD796" s="16" t="s">
        <v>130</v>
      </c>
      <c r="AE796" s="16">
        <v>1.5785126356588293</v>
      </c>
      <c r="AF796" s="16">
        <v>1.48</v>
      </c>
      <c r="AG796" s="16">
        <v>1.4630159</v>
      </c>
      <c r="AH796" s="16">
        <v>185.88944582200205</v>
      </c>
      <c r="AI796" s="16">
        <v>28.139915999999999</v>
      </c>
      <c r="AJ796" s="16">
        <v>3.0852360000000001</v>
      </c>
      <c r="AK796" s="16">
        <f t="shared" si="74"/>
        <v>9.120830951019629</v>
      </c>
      <c r="AL796" s="10" t="s">
        <v>130</v>
      </c>
      <c r="AM796" s="10">
        <v>7</v>
      </c>
      <c r="AN796" s="10">
        <v>93</v>
      </c>
      <c r="AO796" s="10">
        <v>135</v>
      </c>
      <c r="AP796" s="10">
        <v>42</v>
      </c>
      <c r="AQ796" s="10">
        <v>-114</v>
      </c>
      <c r="AR796" s="17">
        <v>7</v>
      </c>
      <c r="AS796" s="10">
        <v>6.36</v>
      </c>
      <c r="AT796" s="16">
        <v>1.5785126356588293</v>
      </c>
      <c r="AU796" s="16">
        <v>28.973346865496101</v>
      </c>
      <c r="AV796" s="16">
        <v>4.0501161503207097</v>
      </c>
      <c r="AW796" s="16">
        <f t="shared" si="75"/>
        <v>7.1537076444589962</v>
      </c>
      <c r="AX796" s="10" t="s">
        <v>130</v>
      </c>
      <c r="AY796" s="10">
        <v>95</v>
      </c>
      <c r="AZ796" s="10">
        <v>137</v>
      </c>
      <c r="BA796" s="10">
        <v>42</v>
      </c>
      <c r="BB796" s="10">
        <v>-116</v>
      </c>
      <c r="BC796" s="10">
        <v>7</v>
      </c>
      <c r="BD796" s="16">
        <v>1.4194276230439014</v>
      </c>
      <c r="BE796" s="18">
        <f t="shared" si="76"/>
        <v>1.4989701293513653</v>
      </c>
      <c r="BF796" s="16">
        <v>1.4989701293513653</v>
      </c>
      <c r="BG796" s="16">
        <v>1.4989701293513653</v>
      </c>
      <c r="BH796" s="20">
        <f t="shared" si="77"/>
        <v>-0.15908501261492791</v>
      </c>
      <c r="BI796" s="10">
        <v>-116</v>
      </c>
    </row>
    <row r="797" spans="1:61" x14ac:dyDescent="0.25">
      <c r="A797" s="10">
        <v>207</v>
      </c>
      <c r="B797" s="10">
        <v>14</v>
      </c>
      <c r="C797" s="10" t="s">
        <v>137</v>
      </c>
      <c r="D797" s="10">
        <v>493606.513420998</v>
      </c>
      <c r="E797" s="10">
        <v>5180835.6831999803</v>
      </c>
      <c r="F797" s="10" t="s">
        <v>76</v>
      </c>
      <c r="G797" s="10" t="s">
        <v>139</v>
      </c>
      <c r="H797" s="10">
        <v>4</v>
      </c>
      <c r="I797" s="10" t="s">
        <v>86</v>
      </c>
      <c r="J797" s="10">
        <v>135</v>
      </c>
      <c r="K797" s="10">
        <v>153</v>
      </c>
      <c r="L797" s="10">
        <v>18</v>
      </c>
      <c r="M797" s="10">
        <v>-144</v>
      </c>
      <c r="N797" s="10">
        <v>8</v>
      </c>
      <c r="O797" s="10">
        <v>6.19</v>
      </c>
      <c r="P797" s="11">
        <v>1.4</v>
      </c>
      <c r="Q797" s="22">
        <v>1.5</v>
      </c>
      <c r="R797" s="12">
        <v>14</v>
      </c>
      <c r="S797" s="12" t="s">
        <v>137</v>
      </c>
      <c r="T797" s="10" t="s">
        <v>76</v>
      </c>
      <c r="U797" s="12">
        <v>18</v>
      </c>
      <c r="V797" s="10">
        <v>1.5</v>
      </c>
      <c r="W797" s="16"/>
      <c r="X797" s="15" t="s">
        <v>139</v>
      </c>
      <c r="Y797" s="12">
        <v>9</v>
      </c>
      <c r="Z797" s="16">
        <v>14</v>
      </c>
      <c r="AA797" s="16" t="s">
        <v>137</v>
      </c>
      <c r="AB797" s="16" t="s">
        <v>139</v>
      </c>
      <c r="AC797" s="16" t="s">
        <v>86</v>
      </c>
      <c r="AD797" s="16" t="s">
        <v>76</v>
      </c>
      <c r="AE797" s="16">
        <v>1.4</v>
      </c>
      <c r="AF797" s="16">
        <v>1.5</v>
      </c>
      <c r="AG797" s="16">
        <v>1.5010212999999999</v>
      </c>
      <c r="AH797" s="16">
        <v>211.08944582200203</v>
      </c>
      <c r="AI797" s="16">
        <v>9.2309210355833642</v>
      </c>
      <c r="AJ797" s="16">
        <v>0.99172118828370481</v>
      </c>
      <c r="AK797" s="16">
        <f t="shared" si="74"/>
        <v>9.3079800498753134</v>
      </c>
      <c r="AL797" s="10" t="s">
        <v>76</v>
      </c>
      <c r="AM797" s="10">
        <v>7</v>
      </c>
      <c r="AN797" s="10">
        <v>135</v>
      </c>
      <c r="AO797" s="10">
        <v>153</v>
      </c>
      <c r="AP797" s="10">
        <v>18</v>
      </c>
      <c r="AQ797" s="10">
        <v>-144</v>
      </c>
      <c r="AR797" s="17">
        <v>8</v>
      </c>
      <c r="AS797" s="10">
        <v>6.43</v>
      </c>
      <c r="AT797" s="26">
        <v>1.1106157467641113</v>
      </c>
      <c r="AU797" s="16">
        <v>8.5102042211546802</v>
      </c>
      <c r="AV797" s="16">
        <v>0.96836808191856394</v>
      </c>
      <c r="AW797" s="16">
        <f t="shared" si="75"/>
        <v>8.7881915772089183</v>
      </c>
      <c r="AX797" s="10" t="s">
        <v>76</v>
      </c>
      <c r="AY797" s="10">
        <v>137</v>
      </c>
      <c r="AZ797" s="10">
        <v>155</v>
      </c>
      <c r="BA797" s="10">
        <v>18</v>
      </c>
      <c r="BB797" s="10">
        <v>-146</v>
      </c>
      <c r="BC797" s="10">
        <v>8</v>
      </c>
      <c r="BD797" s="16">
        <v>1.6904473943546625</v>
      </c>
      <c r="BE797" s="26">
        <v>1.5</v>
      </c>
      <c r="BF797" s="16">
        <v>1.5</v>
      </c>
      <c r="BG797" s="16">
        <v>1.5</v>
      </c>
      <c r="BH797" s="20">
        <f t="shared" si="77"/>
        <v>0.57983164759055117</v>
      </c>
      <c r="BI797" s="10">
        <v>-146</v>
      </c>
    </row>
    <row r="798" spans="1:61" x14ac:dyDescent="0.25">
      <c r="A798" s="10">
        <v>209</v>
      </c>
      <c r="B798" s="10">
        <v>16</v>
      </c>
      <c r="C798" s="10" t="s">
        <v>137</v>
      </c>
      <c r="D798" s="10">
        <v>493671.92820000002</v>
      </c>
      <c r="E798" s="10">
        <v>5180832.9049800001</v>
      </c>
      <c r="F798" s="10" t="s">
        <v>78</v>
      </c>
      <c r="G798" s="10" t="s">
        <v>119</v>
      </c>
      <c r="H798" s="10">
        <v>3</v>
      </c>
      <c r="I798" s="10" t="s">
        <v>62</v>
      </c>
      <c r="J798" s="10">
        <v>0</v>
      </c>
      <c r="K798" s="10">
        <v>10</v>
      </c>
      <c r="L798" s="10">
        <v>10</v>
      </c>
      <c r="M798" s="10">
        <v>-5</v>
      </c>
      <c r="N798" s="10">
        <v>1</v>
      </c>
      <c r="O798" s="10">
        <v>5.05</v>
      </c>
      <c r="P798" s="11">
        <v>1.3739556501575294</v>
      </c>
      <c r="Q798" s="11">
        <v>1.3739556501575294</v>
      </c>
      <c r="R798" s="12">
        <v>16</v>
      </c>
      <c r="S798" s="12" t="s">
        <v>137</v>
      </c>
      <c r="T798" s="10" t="s">
        <v>78</v>
      </c>
      <c r="U798" s="21">
        <v>10</v>
      </c>
      <c r="V798" s="10">
        <v>1.26</v>
      </c>
      <c r="W798" s="16"/>
      <c r="X798" s="15" t="s">
        <v>119</v>
      </c>
      <c r="Y798" s="12">
        <v>2</v>
      </c>
      <c r="Z798" s="16">
        <v>16</v>
      </c>
      <c r="AA798" s="16" t="s">
        <v>137</v>
      </c>
      <c r="AB798" s="16" t="s">
        <v>119</v>
      </c>
      <c r="AC798" s="16" t="s">
        <v>62</v>
      </c>
      <c r="AD798" s="16" t="s">
        <v>78</v>
      </c>
      <c r="AE798" s="16">
        <v>1.3739556501575294</v>
      </c>
      <c r="AF798" s="16">
        <v>1.26</v>
      </c>
      <c r="AG798" s="16">
        <v>1.2511764999999999</v>
      </c>
      <c r="AH798" s="16">
        <v>13.739556501575294</v>
      </c>
      <c r="AI798" s="16">
        <v>27.81298422613887</v>
      </c>
      <c r="AJ798" s="16">
        <v>2.0676658579220661</v>
      </c>
      <c r="AK798" s="16">
        <f t="shared" si="74"/>
        <v>13.45139211907768</v>
      </c>
      <c r="AL798" s="10" t="s">
        <v>78</v>
      </c>
      <c r="AM798" s="10">
        <v>1</v>
      </c>
      <c r="AN798" s="10" t="s">
        <v>63</v>
      </c>
      <c r="AO798" s="10" t="s">
        <v>64</v>
      </c>
      <c r="AP798" s="10">
        <v>10</v>
      </c>
      <c r="AQ798" s="10">
        <v>-5</v>
      </c>
      <c r="AR798" s="17" t="s">
        <v>65</v>
      </c>
      <c r="AS798" s="10">
        <v>5.23</v>
      </c>
      <c r="AT798" s="18">
        <v>0.97860770407079178</v>
      </c>
      <c r="AU798" s="18">
        <v>29.517428012321364</v>
      </c>
      <c r="AV798" s="18">
        <v>2.047027506570259</v>
      </c>
      <c r="AW798" s="18">
        <f t="shared" si="75"/>
        <v>14.419653823693382</v>
      </c>
      <c r="AX798" s="19" t="s">
        <v>78</v>
      </c>
      <c r="AY798" s="19">
        <v>0</v>
      </c>
      <c r="AZ798" s="19">
        <v>10</v>
      </c>
      <c r="BA798" s="19">
        <v>10</v>
      </c>
      <c r="BB798" s="19">
        <v>-5</v>
      </c>
      <c r="BC798" s="19">
        <v>1</v>
      </c>
      <c r="BD798" s="18">
        <v>1.2438026007022249</v>
      </c>
      <c r="BE798" s="16">
        <f t="shared" ref="BE798:BE827" si="78">(AT798+BD798)/2</f>
        <v>1.1112051523865083</v>
      </c>
      <c r="BF798" s="16">
        <v>0.97860770407079178</v>
      </c>
      <c r="BG798" s="16">
        <v>1.2438026007022249</v>
      </c>
      <c r="BH798" s="20">
        <f t="shared" si="77"/>
        <v>0.26519489663143314</v>
      </c>
      <c r="BI798" s="10">
        <v>-5</v>
      </c>
    </row>
    <row r="799" spans="1:61" x14ac:dyDescent="0.25">
      <c r="A799" s="10">
        <v>209</v>
      </c>
      <c r="B799" s="10">
        <v>16</v>
      </c>
      <c r="C799" s="10" t="s">
        <v>137</v>
      </c>
      <c r="D799" s="10">
        <v>493671.92820000002</v>
      </c>
      <c r="E799" s="10">
        <v>5180832.9049800001</v>
      </c>
      <c r="F799" s="10" t="s">
        <v>78</v>
      </c>
      <c r="G799" s="10" t="s">
        <v>119</v>
      </c>
      <c r="H799" s="10">
        <v>3</v>
      </c>
      <c r="I799" s="10" t="s">
        <v>62</v>
      </c>
      <c r="J799" s="10">
        <v>10</v>
      </c>
      <c r="K799" s="10">
        <v>20</v>
      </c>
      <c r="L799" s="10">
        <v>10</v>
      </c>
      <c r="M799" s="10">
        <v>-15</v>
      </c>
      <c r="N799" s="10">
        <v>2</v>
      </c>
      <c r="O799" s="10">
        <v>5.33</v>
      </c>
      <c r="P799" s="11">
        <v>1.3739556501575294</v>
      </c>
      <c r="Q799" s="11">
        <v>1.3739556501575294</v>
      </c>
      <c r="R799" s="12">
        <v>16</v>
      </c>
      <c r="S799" s="12" t="s">
        <v>137</v>
      </c>
      <c r="T799" s="10" t="s">
        <v>78</v>
      </c>
      <c r="U799" s="13">
        <v>10</v>
      </c>
      <c r="V799" s="10">
        <v>1.26</v>
      </c>
      <c r="W799" s="16"/>
      <c r="X799" s="15" t="s">
        <v>119</v>
      </c>
      <c r="Y799" s="12">
        <v>3</v>
      </c>
      <c r="Z799" s="16">
        <v>16</v>
      </c>
      <c r="AA799" s="16" t="s">
        <v>137</v>
      </c>
      <c r="AB799" s="16" t="s">
        <v>119</v>
      </c>
      <c r="AC799" s="16" t="s">
        <v>62</v>
      </c>
      <c r="AD799" s="16" t="s">
        <v>78</v>
      </c>
      <c r="AE799" s="16">
        <v>1.3739556501575294</v>
      </c>
      <c r="AF799" s="16">
        <v>1.26</v>
      </c>
      <c r="AG799" s="16">
        <v>1.2511764999999999</v>
      </c>
      <c r="AH799" s="16">
        <v>27.479113003150587</v>
      </c>
      <c r="AI799" s="16">
        <v>27.935266279002885</v>
      </c>
      <c r="AJ799" s="16">
        <v>2.144332583200856</v>
      </c>
      <c r="AK799" s="16">
        <f t="shared" si="74"/>
        <v>13.027487665790991</v>
      </c>
      <c r="AL799" s="10" t="s">
        <v>78</v>
      </c>
      <c r="AM799" s="10">
        <v>1</v>
      </c>
      <c r="AN799" s="10" t="s">
        <v>64</v>
      </c>
      <c r="AO799" s="10" t="s">
        <v>68</v>
      </c>
      <c r="AP799" s="10">
        <v>10</v>
      </c>
      <c r="AQ799" s="10">
        <v>-15</v>
      </c>
      <c r="AR799" s="17" t="s">
        <v>69</v>
      </c>
      <c r="AS799" s="10">
        <v>5.35</v>
      </c>
      <c r="AT799" s="18">
        <v>1.414587832592171</v>
      </c>
      <c r="AU799" s="18">
        <v>23.608056338130741</v>
      </c>
      <c r="AV799" s="18">
        <v>1.9418047177992732</v>
      </c>
      <c r="AW799" s="18">
        <f t="shared" si="75"/>
        <v>12.157791214394987</v>
      </c>
      <c r="AX799" s="19" t="s">
        <v>78</v>
      </c>
      <c r="AY799" s="19">
        <v>10</v>
      </c>
      <c r="AZ799" s="19">
        <v>20</v>
      </c>
      <c r="BA799" s="19">
        <v>10</v>
      </c>
      <c r="BB799" s="19">
        <v>-15</v>
      </c>
      <c r="BC799" s="19">
        <v>2</v>
      </c>
      <c r="BD799" s="18">
        <v>1.4340032111791381</v>
      </c>
      <c r="BE799" s="16">
        <f t="shared" si="78"/>
        <v>1.4242955218856546</v>
      </c>
      <c r="BF799" s="16">
        <v>1.414587832592171</v>
      </c>
      <c r="BG799" s="16">
        <v>1.4340032111791381</v>
      </c>
      <c r="BH799" s="20">
        <f t="shared" si="77"/>
        <v>1.9415378586967069E-2</v>
      </c>
      <c r="BI799" s="10">
        <v>-15</v>
      </c>
    </row>
    <row r="800" spans="1:61" x14ac:dyDescent="0.25">
      <c r="A800" s="10">
        <v>209</v>
      </c>
      <c r="B800" s="10">
        <v>16</v>
      </c>
      <c r="C800" s="10" t="s">
        <v>137</v>
      </c>
      <c r="D800" s="10">
        <v>493671.92820000002</v>
      </c>
      <c r="E800" s="10">
        <v>5180832.9049800001</v>
      </c>
      <c r="F800" s="10" t="s">
        <v>78</v>
      </c>
      <c r="G800" s="10" t="s">
        <v>119</v>
      </c>
      <c r="H800" s="10">
        <v>3</v>
      </c>
      <c r="I800" s="10" t="s">
        <v>62</v>
      </c>
      <c r="J800" s="10">
        <v>20</v>
      </c>
      <c r="K800" s="10">
        <v>30</v>
      </c>
      <c r="L800" s="10">
        <v>10</v>
      </c>
      <c r="M800" s="10">
        <v>-25</v>
      </c>
      <c r="N800" s="10">
        <v>3</v>
      </c>
      <c r="O800" s="10">
        <v>6</v>
      </c>
      <c r="P800" s="11">
        <v>1.3739556501575294</v>
      </c>
      <c r="Q800" s="11">
        <v>1.3739556501575294</v>
      </c>
      <c r="R800" s="12">
        <v>16</v>
      </c>
      <c r="S800" s="12" t="s">
        <v>137</v>
      </c>
      <c r="T800" s="10" t="s">
        <v>82</v>
      </c>
      <c r="U800" s="21">
        <v>10</v>
      </c>
      <c r="V800" s="10">
        <v>1.26</v>
      </c>
      <c r="W800" s="16"/>
      <c r="X800" s="15" t="s">
        <v>119</v>
      </c>
      <c r="Y800" s="12">
        <v>4</v>
      </c>
      <c r="Z800" s="16">
        <v>16</v>
      </c>
      <c r="AA800" s="16" t="s">
        <v>137</v>
      </c>
      <c r="AB800" s="16" t="s">
        <v>119</v>
      </c>
      <c r="AC800" s="16" t="s">
        <v>62</v>
      </c>
      <c r="AD800" s="16" t="s">
        <v>82</v>
      </c>
      <c r="AE800" s="16">
        <v>1.3739556501575294</v>
      </c>
      <c r="AF800" s="16">
        <v>1.26</v>
      </c>
      <c r="AG800" s="16">
        <v>1.3174999999999999</v>
      </c>
      <c r="AH800" s="16">
        <v>41.218669504725881</v>
      </c>
      <c r="AI800" s="16">
        <v>26.138903741714817</v>
      </c>
      <c r="AJ800" s="16">
        <v>1.7845159075749846</v>
      </c>
      <c r="AK800" s="16">
        <f t="shared" si="74"/>
        <v>14.647615989725479</v>
      </c>
      <c r="AL800" s="10" t="s">
        <v>82</v>
      </c>
      <c r="AM800" s="10">
        <v>2</v>
      </c>
      <c r="AN800" s="10" t="s">
        <v>68</v>
      </c>
      <c r="AO800" s="10" t="s">
        <v>70</v>
      </c>
      <c r="AP800" s="10">
        <v>10</v>
      </c>
      <c r="AQ800" s="10">
        <v>-25</v>
      </c>
      <c r="AR800" s="17" t="s">
        <v>71</v>
      </c>
      <c r="AS800" s="10">
        <v>6.19</v>
      </c>
      <c r="AT800" s="18">
        <v>1.3739556501575294</v>
      </c>
      <c r="AU800" s="18">
        <v>16.650968524259099</v>
      </c>
      <c r="AV800" s="18">
        <v>1.5120381929983611</v>
      </c>
      <c r="AW800" s="18">
        <f t="shared" si="75"/>
        <v>11.012267151294866</v>
      </c>
      <c r="AX800" s="19" t="s">
        <v>82</v>
      </c>
      <c r="AY800" s="19">
        <v>20</v>
      </c>
      <c r="AZ800" s="19">
        <v>30</v>
      </c>
      <c r="BA800" s="19">
        <v>10</v>
      </c>
      <c r="BB800" s="19">
        <v>-25</v>
      </c>
      <c r="BC800" s="19">
        <v>3</v>
      </c>
      <c r="BD800" s="18">
        <v>1.3188771459322124</v>
      </c>
      <c r="BE800" s="16">
        <f t="shared" si="78"/>
        <v>1.3464163980448709</v>
      </c>
      <c r="BF800" s="16">
        <v>1.3739556501575294</v>
      </c>
      <c r="BG800" s="16">
        <v>1.3188771459322124</v>
      </c>
      <c r="BH800" s="20">
        <f t="shared" si="77"/>
        <v>-5.5078504225317015E-2</v>
      </c>
      <c r="BI800" s="10">
        <v>-25</v>
      </c>
    </row>
    <row r="801" spans="1:61" x14ac:dyDescent="0.25">
      <c r="A801" s="10">
        <v>209</v>
      </c>
      <c r="B801" s="10">
        <v>16</v>
      </c>
      <c r="C801" s="10" t="s">
        <v>137</v>
      </c>
      <c r="D801" s="10">
        <v>493671.92820000002</v>
      </c>
      <c r="E801" s="10">
        <v>5180832.9049800001</v>
      </c>
      <c r="F801" s="10" t="s">
        <v>82</v>
      </c>
      <c r="G801" s="10" t="s">
        <v>119</v>
      </c>
      <c r="H801" s="10">
        <v>3</v>
      </c>
      <c r="I801" s="10" t="s">
        <v>62</v>
      </c>
      <c r="J801" s="10">
        <v>20</v>
      </c>
      <c r="K801" s="10">
        <v>48</v>
      </c>
      <c r="L801" s="10">
        <v>28</v>
      </c>
      <c r="M801" s="10">
        <v>-34</v>
      </c>
      <c r="N801" s="10">
        <v>4</v>
      </c>
      <c r="O801" s="10">
        <v>5.68</v>
      </c>
      <c r="P801" s="11">
        <v>1.4324256763324648</v>
      </c>
      <c r="Q801" s="22">
        <v>1.4366953644481675</v>
      </c>
      <c r="R801" s="13">
        <v>16</v>
      </c>
      <c r="S801" s="13" t="s">
        <v>137</v>
      </c>
      <c r="T801" s="10" t="s">
        <v>82</v>
      </c>
      <c r="U801" s="12">
        <v>18</v>
      </c>
      <c r="V801" s="10">
        <v>1.44</v>
      </c>
      <c r="W801" s="16"/>
      <c r="X801" s="15" t="s">
        <v>119</v>
      </c>
      <c r="Y801" s="12">
        <v>5</v>
      </c>
      <c r="Z801" s="16">
        <v>16</v>
      </c>
      <c r="AA801" s="16" t="s">
        <v>137</v>
      </c>
      <c r="AB801" s="16" t="s">
        <v>119</v>
      </c>
      <c r="AC801" s="16" t="s">
        <v>62</v>
      </c>
      <c r="AD801" s="16" t="s">
        <v>82</v>
      </c>
      <c r="AE801" s="16">
        <v>1.4324256763324648</v>
      </c>
      <c r="AF801" s="16">
        <v>1.44</v>
      </c>
      <c r="AG801" s="16">
        <v>1.3174999999999999</v>
      </c>
      <c r="AH801" s="16">
        <v>67.002331678710249</v>
      </c>
      <c r="AI801" s="16">
        <v>82.810042745186834</v>
      </c>
      <c r="AJ801" s="16">
        <v>6.0400013344237911</v>
      </c>
      <c r="AK801" s="16">
        <f t="shared" si="74"/>
        <v>13.71026894865526</v>
      </c>
      <c r="AL801" s="10" t="s">
        <v>82</v>
      </c>
      <c r="AM801" s="10">
        <v>2</v>
      </c>
      <c r="AN801" s="10">
        <v>30</v>
      </c>
      <c r="AO801" s="10">
        <v>48</v>
      </c>
      <c r="AP801" s="10">
        <v>18</v>
      </c>
      <c r="AQ801" s="10">
        <v>-39</v>
      </c>
      <c r="AR801" s="17">
        <v>4</v>
      </c>
      <c r="AS801" s="10">
        <v>5.93</v>
      </c>
      <c r="AT801" s="16">
        <v>1.4324256763324648</v>
      </c>
      <c r="AU801" s="16">
        <v>19.764981912711196</v>
      </c>
      <c r="AV801" s="16">
        <v>1.668718615900268</v>
      </c>
      <c r="AW801" s="16">
        <f t="shared" si="75"/>
        <v>11.844406674907294</v>
      </c>
      <c r="AX801" s="10" t="s">
        <v>82</v>
      </c>
      <c r="AY801" s="10">
        <v>30</v>
      </c>
      <c r="AZ801" s="10">
        <v>48</v>
      </c>
      <c r="BA801" s="10">
        <v>18</v>
      </c>
      <c r="BB801" s="10">
        <v>-39</v>
      </c>
      <c r="BC801" s="10">
        <v>4</v>
      </c>
      <c r="BD801" s="16">
        <v>1.4409650525638704</v>
      </c>
      <c r="BE801" s="18">
        <f t="shared" si="78"/>
        <v>1.4366953644481675</v>
      </c>
      <c r="BF801" s="16">
        <v>1.4366953644481675</v>
      </c>
      <c r="BG801" s="16">
        <v>1.4366953644481675</v>
      </c>
      <c r="BH801" s="20">
        <f t="shared" si="77"/>
        <v>8.5393762314056598E-3</v>
      </c>
      <c r="BI801" s="10">
        <v>-39</v>
      </c>
    </row>
    <row r="802" spans="1:61" x14ac:dyDescent="0.25">
      <c r="A802" s="10">
        <v>209</v>
      </c>
      <c r="B802" s="10">
        <v>16</v>
      </c>
      <c r="C802" s="10" t="s">
        <v>137</v>
      </c>
      <c r="D802" s="10">
        <v>493671.92820000002</v>
      </c>
      <c r="E802" s="10">
        <v>5180832.9049800001</v>
      </c>
      <c r="F802" s="10" t="s">
        <v>92</v>
      </c>
      <c r="G802" s="10" t="s">
        <v>119</v>
      </c>
      <c r="H802" s="10">
        <v>3</v>
      </c>
      <c r="I802" s="10" t="s">
        <v>62</v>
      </c>
      <c r="J802" s="10">
        <v>48</v>
      </c>
      <c r="K802" s="10">
        <v>82</v>
      </c>
      <c r="L802" s="10">
        <v>34</v>
      </c>
      <c r="M802" s="10">
        <v>-65</v>
      </c>
      <c r="N802" s="10">
        <v>5</v>
      </c>
      <c r="O802" s="10">
        <v>5.94</v>
      </c>
      <c r="P802" s="11">
        <v>1.6481840875021259</v>
      </c>
      <c r="Q802" s="22">
        <v>1.62187813831671</v>
      </c>
      <c r="R802" s="12">
        <v>16</v>
      </c>
      <c r="S802" s="12" t="s">
        <v>137</v>
      </c>
      <c r="T802" s="10" t="s">
        <v>92</v>
      </c>
      <c r="U802" s="12">
        <v>34</v>
      </c>
      <c r="V802" s="10">
        <v>1.5</v>
      </c>
      <c r="W802" s="16"/>
      <c r="X802" s="15" t="s">
        <v>119</v>
      </c>
      <c r="Y802" s="12">
        <v>6</v>
      </c>
      <c r="Z802" s="16">
        <v>16</v>
      </c>
      <c r="AA802" s="16" t="s">
        <v>137</v>
      </c>
      <c r="AB802" s="16" t="s">
        <v>119</v>
      </c>
      <c r="AC802" s="16" t="s">
        <v>62</v>
      </c>
      <c r="AD802" s="16" t="s">
        <v>92</v>
      </c>
      <c r="AE802" s="16">
        <v>1.6481840875021259</v>
      </c>
      <c r="AF802" s="16">
        <v>1.5</v>
      </c>
      <c r="AG802" s="16">
        <v>1.4116667000000001</v>
      </c>
      <c r="AH802" s="16">
        <v>123.04059065378253</v>
      </c>
      <c r="AI802" s="16">
        <v>64.845957663206448</v>
      </c>
      <c r="AJ802" s="16">
        <v>5.1723604838268811</v>
      </c>
      <c r="AK802" s="16">
        <f t="shared" si="74"/>
        <v>12.537014360458649</v>
      </c>
      <c r="AL802" s="10" t="s">
        <v>92</v>
      </c>
      <c r="AM802" s="10">
        <v>7</v>
      </c>
      <c r="AN802" s="10">
        <v>48</v>
      </c>
      <c r="AO802" s="10">
        <v>82</v>
      </c>
      <c r="AP802" s="10">
        <v>34</v>
      </c>
      <c r="AQ802" s="10">
        <v>-65</v>
      </c>
      <c r="AR802" s="17">
        <v>5</v>
      </c>
      <c r="AS802" s="10">
        <v>6.42</v>
      </c>
      <c r="AT802" s="16">
        <v>1.6481840875021259</v>
      </c>
      <c r="AU802" s="16">
        <v>23.182467355397652</v>
      </c>
      <c r="AV802" s="16">
        <v>2.7301839772655216</v>
      </c>
      <c r="AW802" s="16">
        <f t="shared" si="75"/>
        <v>8.4911740558292284</v>
      </c>
      <c r="AX802" s="10" t="s">
        <v>92</v>
      </c>
      <c r="AY802" s="10">
        <v>48</v>
      </c>
      <c r="AZ802" s="10">
        <v>82</v>
      </c>
      <c r="BA802" s="10">
        <v>34</v>
      </c>
      <c r="BB802" s="10">
        <v>-65</v>
      </c>
      <c r="BC802" s="10">
        <v>5</v>
      </c>
      <c r="BD802" s="16">
        <v>1.5955721891312942</v>
      </c>
      <c r="BE802" s="18">
        <f t="shared" si="78"/>
        <v>1.62187813831671</v>
      </c>
      <c r="BF802" s="16">
        <v>1.62187813831671</v>
      </c>
      <c r="BG802" s="16">
        <v>1.62187813831671</v>
      </c>
      <c r="BH802" s="20">
        <f t="shared" si="77"/>
        <v>-5.2611898370831689E-2</v>
      </c>
      <c r="BI802" s="10">
        <v>-65</v>
      </c>
    </row>
    <row r="803" spans="1:61" x14ac:dyDescent="0.25">
      <c r="A803" s="10">
        <v>209</v>
      </c>
      <c r="B803" s="10">
        <v>16</v>
      </c>
      <c r="C803" s="10" t="s">
        <v>137</v>
      </c>
      <c r="D803" s="10">
        <v>493671.92820000002</v>
      </c>
      <c r="E803" s="10">
        <v>5180832.9049800001</v>
      </c>
      <c r="F803" s="10" t="s">
        <v>87</v>
      </c>
      <c r="G803" s="10" t="s">
        <v>119</v>
      </c>
      <c r="H803" s="10">
        <v>3</v>
      </c>
      <c r="I803" s="10" t="s">
        <v>62</v>
      </c>
      <c r="J803" s="10">
        <v>82</v>
      </c>
      <c r="K803" s="10">
        <v>109</v>
      </c>
      <c r="L803" s="10">
        <v>27</v>
      </c>
      <c r="M803" s="10">
        <v>-95.5</v>
      </c>
      <c r="N803" s="10">
        <v>6</v>
      </c>
      <c r="O803" s="10">
        <v>6.24</v>
      </c>
      <c r="P803" s="11">
        <v>1.6935127410032289</v>
      </c>
      <c r="Q803" s="22">
        <v>1.6546657293362979</v>
      </c>
      <c r="R803" s="12">
        <v>16</v>
      </c>
      <c r="S803" s="12" t="s">
        <v>137</v>
      </c>
      <c r="T803" s="10" t="s">
        <v>87</v>
      </c>
      <c r="U803" s="12">
        <v>27</v>
      </c>
      <c r="V803" s="10">
        <v>1.59</v>
      </c>
      <c r="W803" s="16"/>
      <c r="X803" s="15" t="s">
        <v>119</v>
      </c>
      <c r="Y803" s="12">
        <v>7</v>
      </c>
      <c r="Z803" s="16">
        <v>16</v>
      </c>
      <c r="AA803" s="16" t="s">
        <v>137</v>
      </c>
      <c r="AB803" s="16" t="s">
        <v>119</v>
      </c>
      <c r="AC803" s="16" t="s">
        <v>62</v>
      </c>
      <c r="AD803" s="16" t="s">
        <v>87</v>
      </c>
      <c r="AE803" s="16">
        <v>1.6935127410032289</v>
      </c>
      <c r="AF803" s="16">
        <v>1.59</v>
      </c>
      <c r="AG803" s="16">
        <v>1.5557143</v>
      </c>
      <c r="AH803" s="16">
        <v>168.76543466086972</v>
      </c>
      <c r="AI803" s="16">
        <v>28.028536684300864</v>
      </c>
      <c r="AJ803" s="16">
        <v>2.8816812647602115</v>
      </c>
      <c r="AK803" s="16">
        <f t="shared" si="74"/>
        <v>9.7264527576519306</v>
      </c>
      <c r="AL803" s="10" t="s">
        <v>87</v>
      </c>
      <c r="AM803" s="10">
        <v>10</v>
      </c>
      <c r="AN803" s="10">
        <v>82</v>
      </c>
      <c r="AO803" s="10">
        <v>109</v>
      </c>
      <c r="AP803" s="10">
        <v>27</v>
      </c>
      <c r="AQ803" s="10">
        <v>-95.5</v>
      </c>
      <c r="AR803" s="17">
        <v>6</v>
      </c>
      <c r="AS803" s="10">
        <v>6.59</v>
      </c>
      <c r="AT803" s="16">
        <v>1.6935127410032289</v>
      </c>
      <c r="AU803" s="16">
        <v>13.644750700154887</v>
      </c>
      <c r="AV803" s="16">
        <v>1.0873367904885332</v>
      </c>
      <c r="AW803" s="16">
        <f t="shared" si="75"/>
        <v>12.54878048780488</v>
      </c>
      <c r="AX803" s="10" t="s">
        <v>87</v>
      </c>
      <c r="AY803" s="10">
        <v>82</v>
      </c>
      <c r="AZ803" s="10">
        <v>109</v>
      </c>
      <c r="BA803" s="10">
        <v>27</v>
      </c>
      <c r="BB803" s="10">
        <v>-95.5</v>
      </c>
      <c r="BC803" s="10">
        <v>6</v>
      </c>
      <c r="BD803" s="16">
        <v>1.6158187176693668</v>
      </c>
      <c r="BE803" s="18">
        <f t="shared" si="78"/>
        <v>1.6546657293362979</v>
      </c>
      <c r="BF803" s="16">
        <v>1.6546657293362979</v>
      </c>
      <c r="BG803" s="16">
        <v>1.6546657293362979</v>
      </c>
      <c r="BH803" s="20">
        <f t="shared" si="77"/>
        <v>-7.7694023333862106E-2</v>
      </c>
      <c r="BI803" s="10">
        <v>-95.5</v>
      </c>
    </row>
    <row r="804" spans="1:61" x14ac:dyDescent="0.25">
      <c r="A804" s="10">
        <v>209</v>
      </c>
      <c r="B804" s="10">
        <v>16</v>
      </c>
      <c r="C804" s="10" t="s">
        <v>137</v>
      </c>
      <c r="D804" s="10">
        <v>493671.92820000002</v>
      </c>
      <c r="E804" s="10">
        <v>5180832.9049800001</v>
      </c>
      <c r="F804" s="10" t="s">
        <v>93</v>
      </c>
      <c r="G804" s="10" t="s">
        <v>119</v>
      </c>
      <c r="H804" s="10">
        <v>3</v>
      </c>
      <c r="I804" s="10" t="s">
        <v>62</v>
      </c>
      <c r="J804" s="10">
        <v>109</v>
      </c>
      <c r="K804" s="10">
        <v>139</v>
      </c>
      <c r="L804" s="10">
        <v>30</v>
      </c>
      <c r="M804" s="10">
        <v>-124</v>
      </c>
      <c r="N804" s="10">
        <v>7</v>
      </c>
      <c r="O804" s="10">
        <v>6.26</v>
      </c>
      <c r="P804" s="11">
        <v>1.5781300566591701</v>
      </c>
      <c r="Q804" s="22">
        <v>1.5517653571777772</v>
      </c>
      <c r="R804" s="12">
        <v>16</v>
      </c>
      <c r="S804" s="12" t="s">
        <v>137</v>
      </c>
      <c r="T804" s="10" t="s">
        <v>93</v>
      </c>
      <c r="U804" s="12">
        <v>30</v>
      </c>
      <c r="V804" s="10">
        <v>1.59</v>
      </c>
      <c r="W804" s="16"/>
      <c r="X804" s="15" t="s">
        <v>119</v>
      </c>
      <c r="Y804" s="12">
        <v>8</v>
      </c>
      <c r="Z804" s="16">
        <v>16</v>
      </c>
      <c r="AA804" s="16" t="s">
        <v>137</v>
      </c>
      <c r="AB804" s="16" t="s">
        <v>119</v>
      </c>
      <c r="AC804" s="16" t="s">
        <v>62</v>
      </c>
      <c r="AD804" s="16" t="s">
        <v>93</v>
      </c>
      <c r="AE804" s="16">
        <v>1.5781300566591701</v>
      </c>
      <c r="AF804" s="16">
        <v>1.59</v>
      </c>
      <c r="AG804" s="16">
        <v>1.5349999999999999</v>
      </c>
      <c r="AH804" s="16">
        <v>216.10933636064482</v>
      </c>
      <c r="AI804" s="16">
        <v>18.137945237239116</v>
      </c>
      <c r="AJ804" s="16">
        <v>1.6059038781555122</v>
      </c>
      <c r="AK804" s="16">
        <f t="shared" si="74"/>
        <v>11.29453978159126</v>
      </c>
      <c r="AL804" s="10" t="s">
        <v>93</v>
      </c>
      <c r="AM804" s="10">
        <v>10</v>
      </c>
      <c r="AN804" s="10">
        <v>109</v>
      </c>
      <c r="AO804" s="10">
        <v>139</v>
      </c>
      <c r="AP804" s="10">
        <v>30</v>
      </c>
      <c r="AQ804" s="10">
        <v>-124</v>
      </c>
      <c r="AR804" s="17">
        <v>7</v>
      </c>
      <c r="AS804" s="10">
        <v>6.67</v>
      </c>
      <c r="AT804" s="16">
        <v>1.5781300566591701</v>
      </c>
      <c r="AU804" s="16">
        <v>11.684948378521494</v>
      </c>
      <c r="AV804" s="16">
        <v>1.0529283738029982</v>
      </c>
      <c r="AW804" s="16">
        <f t="shared" si="75"/>
        <v>11.097571942446045</v>
      </c>
      <c r="AX804" s="10" t="s">
        <v>93</v>
      </c>
      <c r="AY804" s="10">
        <v>109</v>
      </c>
      <c r="AZ804" s="10">
        <v>139</v>
      </c>
      <c r="BA804" s="10">
        <v>30</v>
      </c>
      <c r="BB804" s="10">
        <v>-124</v>
      </c>
      <c r="BC804" s="10">
        <v>7</v>
      </c>
      <c r="BD804" s="16">
        <v>1.5254006576963841</v>
      </c>
      <c r="BE804" s="18">
        <f t="shared" si="78"/>
        <v>1.5517653571777772</v>
      </c>
      <c r="BF804" s="16">
        <v>1.5517653571777772</v>
      </c>
      <c r="BG804" s="16">
        <v>1.5517653571777772</v>
      </c>
      <c r="BH804" s="20">
        <f t="shared" si="77"/>
        <v>-5.2729398962785945E-2</v>
      </c>
      <c r="BI804" s="10">
        <v>-124</v>
      </c>
    </row>
    <row r="805" spans="1:61" x14ac:dyDescent="0.25">
      <c r="A805" s="10">
        <v>209</v>
      </c>
      <c r="B805" s="10">
        <v>16</v>
      </c>
      <c r="C805" s="10" t="s">
        <v>137</v>
      </c>
      <c r="D805" s="10">
        <v>493671.92820000002</v>
      </c>
      <c r="E805" s="10">
        <v>5180832.9049800001</v>
      </c>
      <c r="F805" s="10" t="s">
        <v>99</v>
      </c>
      <c r="G805" s="10" t="s">
        <v>119</v>
      </c>
      <c r="H805" s="10">
        <v>3</v>
      </c>
      <c r="I805" s="10" t="s">
        <v>62</v>
      </c>
      <c r="J805" s="10">
        <v>139</v>
      </c>
      <c r="K805" s="10">
        <v>153</v>
      </c>
      <c r="L805" s="10">
        <v>14</v>
      </c>
      <c r="M805" s="10">
        <v>-146</v>
      </c>
      <c r="N805" s="10">
        <v>8</v>
      </c>
      <c r="O805" s="10">
        <v>6.13</v>
      </c>
      <c r="P805" s="11">
        <v>1.6702068415553946</v>
      </c>
      <c r="Q805" s="22">
        <v>1.633800121520502</v>
      </c>
      <c r="R805" s="12">
        <v>16</v>
      </c>
      <c r="S805" s="12" t="s">
        <v>137</v>
      </c>
      <c r="T805" s="10" t="s">
        <v>99</v>
      </c>
      <c r="U805" s="12">
        <v>14</v>
      </c>
      <c r="V805" s="10">
        <v>1.59</v>
      </c>
      <c r="W805" s="16"/>
      <c r="X805" s="15" t="s">
        <v>119</v>
      </c>
      <c r="Y805" s="12">
        <v>9</v>
      </c>
      <c r="Z805" s="16">
        <v>16</v>
      </c>
      <c r="AA805" s="16" t="s">
        <v>137</v>
      </c>
      <c r="AB805" s="16" t="s">
        <v>119</v>
      </c>
      <c r="AC805" s="16" t="s">
        <v>62</v>
      </c>
      <c r="AD805" s="16" t="s">
        <v>99</v>
      </c>
      <c r="AE805" s="16">
        <v>1.6702068415553946</v>
      </c>
      <c r="AF805" s="16">
        <v>1.59</v>
      </c>
      <c r="AG805" s="16">
        <v>1.5987499999999999</v>
      </c>
      <c r="AH805" s="16">
        <v>239.49223214242033</v>
      </c>
      <c r="AI805" s="16">
        <v>9.7698242851295838</v>
      </c>
      <c r="AJ805" s="16">
        <v>0.99771748292272167</v>
      </c>
      <c r="AK805" s="16">
        <f t="shared" si="74"/>
        <v>9.7921750920007753</v>
      </c>
      <c r="AL805" s="10" t="s">
        <v>99</v>
      </c>
      <c r="AM805" s="10">
        <v>6</v>
      </c>
      <c r="AN805" s="10">
        <v>139</v>
      </c>
      <c r="AO805" s="10">
        <v>153</v>
      </c>
      <c r="AP805" s="10">
        <v>14</v>
      </c>
      <c r="AQ805" s="10">
        <v>-146</v>
      </c>
      <c r="AR805" s="17">
        <v>8</v>
      </c>
      <c r="AS805" s="10">
        <v>6.7</v>
      </c>
      <c r="AT805" s="16">
        <v>1.6702068415553946</v>
      </c>
      <c r="AU805" s="16">
        <v>5.9514146343775067</v>
      </c>
      <c r="AV805" s="16">
        <v>0.45082223067263205</v>
      </c>
      <c r="AW805" s="16">
        <f t="shared" si="75"/>
        <v>13.201244813278011</v>
      </c>
      <c r="AX805" s="10" t="s">
        <v>99</v>
      </c>
      <c r="AY805" s="10">
        <v>139</v>
      </c>
      <c r="AZ805" s="10">
        <v>149</v>
      </c>
      <c r="BA805" s="10">
        <v>10</v>
      </c>
      <c r="BB805" s="10">
        <v>-144</v>
      </c>
      <c r="BC805" s="10">
        <v>8</v>
      </c>
      <c r="BD805" s="16">
        <v>1.5973934014856093</v>
      </c>
      <c r="BE805" s="18">
        <f t="shared" si="78"/>
        <v>1.633800121520502</v>
      </c>
      <c r="BF805" s="16">
        <v>1.633800121520502</v>
      </c>
      <c r="BG805" s="16">
        <v>1.633800121520502</v>
      </c>
      <c r="BH805" s="20">
        <f t="shared" si="77"/>
        <v>-7.2813440069785296E-2</v>
      </c>
      <c r="BI805" s="10">
        <v>-144</v>
      </c>
    </row>
    <row r="806" spans="1:61" x14ac:dyDescent="0.25">
      <c r="A806" s="10">
        <v>211</v>
      </c>
      <c r="B806" s="10">
        <v>18</v>
      </c>
      <c r="C806" s="10" t="s">
        <v>137</v>
      </c>
      <c r="D806" s="10">
        <v>493735.726117999</v>
      </c>
      <c r="E806" s="10">
        <v>5180814.9473799802</v>
      </c>
      <c r="F806" s="10" t="s">
        <v>78</v>
      </c>
      <c r="G806" s="10" t="s">
        <v>192</v>
      </c>
      <c r="H806" s="10">
        <v>6</v>
      </c>
      <c r="I806" s="10" t="s">
        <v>100</v>
      </c>
      <c r="J806" s="10">
        <v>0</v>
      </c>
      <c r="K806" s="10">
        <v>10</v>
      </c>
      <c r="L806" s="10">
        <v>10</v>
      </c>
      <c r="M806" s="10">
        <v>-5</v>
      </c>
      <c r="N806" s="10">
        <v>1</v>
      </c>
      <c r="O806" s="10">
        <v>5.14</v>
      </c>
      <c r="P806" s="11">
        <v>1.3803125023141609</v>
      </c>
      <c r="Q806" s="11">
        <v>1.3803125023141609</v>
      </c>
      <c r="R806" s="12">
        <v>18</v>
      </c>
      <c r="S806" s="12" t="s">
        <v>137</v>
      </c>
      <c r="T806" s="10" t="s">
        <v>78</v>
      </c>
      <c r="U806" s="13">
        <v>10</v>
      </c>
      <c r="V806" s="16">
        <v>1.1599999999999999</v>
      </c>
      <c r="W806" s="16"/>
      <c r="X806" s="15" t="s">
        <v>192</v>
      </c>
      <c r="Y806" s="12">
        <v>2</v>
      </c>
      <c r="Z806" s="16">
        <v>18</v>
      </c>
      <c r="AA806" s="16" t="s">
        <v>137</v>
      </c>
      <c r="AB806" s="16" t="s">
        <v>192</v>
      </c>
      <c r="AC806" s="16" t="s">
        <v>100</v>
      </c>
      <c r="AD806" s="16" t="s">
        <v>78</v>
      </c>
      <c r="AE806" s="16">
        <v>1.3803125023141609</v>
      </c>
      <c r="AF806" s="16">
        <v>1.1599999999999999</v>
      </c>
      <c r="AG806" s="16">
        <v>1.1599999999999999</v>
      </c>
      <c r="AH806" s="16">
        <v>13.803125023141609</v>
      </c>
      <c r="AI806" s="16">
        <v>23.013950351084006</v>
      </c>
      <c r="AJ806" s="16">
        <v>1.8590048781167119</v>
      </c>
      <c r="AK806" s="16">
        <f t="shared" ref="AK806:AK827" si="79">AI806/AJ806</f>
        <v>12.37971487971488</v>
      </c>
      <c r="AL806" s="10" t="s">
        <v>78</v>
      </c>
      <c r="AM806" s="10">
        <v>1</v>
      </c>
      <c r="AN806" s="10" t="s">
        <v>63</v>
      </c>
      <c r="AO806" s="10" t="s">
        <v>64</v>
      </c>
      <c r="AP806" s="10">
        <v>10</v>
      </c>
      <c r="AQ806" s="10">
        <v>-5</v>
      </c>
      <c r="AR806" s="17" t="s">
        <v>65</v>
      </c>
      <c r="AS806" s="10">
        <v>5.41</v>
      </c>
      <c r="AT806" s="18">
        <v>0.76650400233174087</v>
      </c>
      <c r="AU806" s="18">
        <v>35.747683871216708</v>
      </c>
      <c r="AV806" s="18">
        <v>2.0603063976793128</v>
      </c>
      <c r="AW806" s="18">
        <f t="shared" ref="AW806:AW827" si="80">AU806/AV806</f>
        <v>17.35066391653308</v>
      </c>
      <c r="AX806" s="19" t="s">
        <v>78</v>
      </c>
      <c r="AY806" s="19">
        <v>0</v>
      </c>
      <c r="AZ806" s="19">
        <v>10</v>
      </c>
      <c r="BA806" s="19">
        <v>10</v>
      </c>
      <c r="BB806" s="19">
        <v>-5</v>
      </c>
      <c r="BC806" s="19">
        <v>1</v>
      </c>
      <c r="BD806" s="18">
        <v>1.1944880639412812</v>
      </c>
      <c r="BE806" s="16">
        <f t="shared" si="78"/>
        <v>0.98049603313651101</v>
      </c>
      <c r="BF806" s="16">
        <v>0.76650400233174087</v>
      </c>
      <c r="BG806" s="16">
        <v>1.1944880639412812</v>
      </c>
      <c r="BH806" s="20">
        <f t="shared" ref="BH806:BH827" si="81">BD806-AT806</f>
        <v>0.42798406160954028</v>
      </c>
      <c r="BI806" s="10">
        <v>-5</v>
      </c>
    </row>
    <row r="807" spans="1:61" x14ac:dyDescent="0.25">
      <c r="A807" s="10">
        <v>211</v>
      </c>
      <c r="B807" s="10">
        <v>18</v>
      </c>
      <c r="C807" s="10" t="s">
        <v>137</v>
      </c>
      <c r="D807" s="10">
        <v>493735.726117999</v>
      </c>
      <c r="E807" s="10">
        <v>5180814.9473799802</v>
      </c>
      <c r="F807" s="10" t="s">
        <v>78</v>
      </c>
      <c r="G807" s="10" t="s">
        <v>192</v>
      </c>
      <c r="H807" s="10">
        <v>6</v>
      </c>
      <c r="I807" s="10" t="s">
        <v>100</v>
      </c>
      <c r="J807" s="10">
        <v>10</v>
      </c>
      <c r="K807" s="10">
        <v>20</v>
      </c>
      <c r="L807" s="10">
        <v>10</v>
      </c>
      <c r="M807" s="10">
        <v>-15</v>
      </c>
      <c r="N807" s="10">
        <v>2</v>
      </c>
      <c r="O807" s="10">
        <v>5.71</v>
      </c>
      <c r="P807" s="11">
        <v>1.3803125023141609</v>
      </c>
      <c r="Q807" s="11">
        <v>1.3803125023141609</v>
      </c>
      <c r="R807" s="12">
        <v>18</v>
      </c>
      <c r="S807" s="12" t="s">
        <v>137</v>
      </c>
      <c r="T807" s="10" t="s">
        <v>78</v>
      </c>
      <c r="U807" s="13">
        <v>10</v>
      </c>
      <c r="V807" s="16">
        <v>1.1599999999999999</v>
      </c>
      <c r="W807" s="16"/>
      <c r="X807" s="15" t="s">
        <v>192</v>
      </c>
      <c r="Y807" s="12">
        <v>3</v>
      </c>
      <c r="Z807" s="16">
        <v>18</v>
      </c>
      <c r="AA807" s="16" t="s">
        <v>137</v>
      </c>
      <c r="AB807" s="16" t="s">
        <v>192</v>
      </c>
      <c r="AC807" s="16" t="s">
        <v>100</v>
      </c>
      <c r="AD807" s="16" t="s">
        <v>78</v>
      </c>
      <c r="AE807" s="16">
        <v>1.3803125023141609</v>
      </c>
      <c r="AF807" s="16">
        <v>1.1599999999999999</v>
      </c>
      <c r="AG807" s="16">
        <v>1.1599999999999999</v>
      </c>
      <c r="AH807" s="16">
        <v>27.606250046283218</v>
      </c>
      <c r="AI807" s="16">
        <v>21.966541247412316</v>
      </c>
      <c r="AJ807" s="16">
        <v>1.7168500291439639</v>
      </c>
      <c r="AK807" s="16">
        <f t="shared" si="79"/>
        <v>12.794676806083652</v>
      </c>
      <c r="AL807" s="10" t="s">
        <v>78</v>
      </c>
      <c r="AM807" s="10">
        <v>1</v>
      </c>
      <c r="AN807" s="10" t="s">
        <v>64</v>
      </c>
      <c r="AO807" s="10" t="s">
        <v>68</v>
      </c>
      <c r="AP807" s="10">
        <v>10</v>
      </c>
      <c r="AQ807" s="10">
        <v>-15</v>
      </c>
      <c r="AR807" s="17" t="s">
        <v>69</v>
      </c>
      <c r="AS807" s="10">
        <v>5.32</v>
      </c>
      <c r="AT807" s="18">
        <v>1.3803125023141609</v>
      </c>
      <c r="AU807" s="18">
        <v>28.12248692214871</v>
      </c>
      <c r="AV807" s="18">
        <v>2.3378352851694943</v>
      </c>
      <c r="AW807" s="18">
        <f t="shared" si="80"/>
        <v>12.029284997343092</v>
      </c>
      <c r="AX807" s="19" t="s">
        <v>78</v>
      </c>
      <c r="AY807" s="19">
        <v>10</v>
      </c>
      <c r="AZ807" s="19">
        <v>20</v>
      </c>
      <c r="BA807" s="19">
        <v>10</v>
      </c>
      <c r="BB807" s="19">
        <v>-15</v>
      </c>
      <c r="BC807" s="19">
        <v>2</v>
      </c>
      <c r="BD807" s="18">
        <v>1.3278755050549607</v>
      </c>
      <c r="BE807" s="16">
        <f t="shared" si="78"/>
        <v>1.3540940036845608</v>
      </c>
      <c r="BF807" s="16">
        <v>1.3803125023141609</v>
      </c>
      <c r="BG807" s="16">
        <v>1.3278755050549607</v>
      </c>
      <c r="BH807" s="20">
        <f t="shared" si="81"/>
        <v>-5.2436997259200258E-2</v>
      </c>
      <c r="BI807" s="10">
        <v>-15</v>
      </c>
    </row>
    <row r="808" spans="1:61" x14ac:dyDescent="0.25">
      <c r="A808" s="10">
        <v>211</v>
      </c>
      <c r="B808" s="10">
        <v>18</v>
      </c>
      <c r="C808" s="10" t="s">
        <v>137</v>
      </c>
      <c r="D808" s="10">
        <v>493735.726117999</v>
      </c>
      <c r="E808" s="10">
        <v>5180814.9473799802</v>
      </c>
      <c r="F808" s="10" t="s">
        <v>78</v>
      </c>
      <c r="G808" s="10" t="s">
        <v>192</v>
      </c>
      <c r="H808" s="10">
        <v>6</v>
      </c>
      <c r="I808" s="10" t="s">
        <v>100</v>
      </c>
      <c r="J808" s="10">
        <v>20</v>
      </c>
      <c r="K808" s="10">
        <v>30</v>
      </c>
      <c r="L808" s="10">
        <v>10</v>
      </c>
      <c r="M808" s="10">
        <v>-25</v>
      </c>
      <c r="N808" s="10">
        <v>3</v>
      </c>
      <c r="O808" s="10">
        <v>6.37</v>
      </c>
      <c r="P808" s="11">
        <v>1.4191188867118234</v>
      </c>
      <c r="Q808" s="11">
        <v>1.4191188867118234</v>
      </c>
      <c r="R808" s="12">
        <v>18</v>
      </c>
      <c r="S808" s="12" t="s">
        <v>137</v>
      </c>
      <c r="T808" s="10" t="s">
        <v>122</v>
      </c>
      <c r="U808" s="21">
        <v>10</v>
      </c>
      <c r="V808" s="16">
        <v>1.1599999999999999</v>
      </c>
      <c r="W808" s="16"/>
      <c r="X808" s="15" t="s">
        <v>192</v>
      </c>
      <c r="Y808" s="12">
        <v>4</v>
      </c>
      <c r="Z808" s="16">
        <v>18</v>
      </c>
      <c r="AA808" s="16" t="s">
        <v>137</v>
      </c>
      <c r="AB808" s="16" t="s">
        <v>192</v>
      </c>
      <c r="AC808" s="16" t="s">
        <v>100</v>
      </c>
      <c r="AD808" s="16" t="s">
        <v>122</v>
      </c>
      <c r="AE808" s="16">
        <v>1.4191188867118234</v>
      </c>
      <c r="AF808" s="16">
        <v>1.1599999999999999</v>
      </c>
      <c r="AG808" s="16">
        <v>1.1599999999999999</v>
      </c>
      <c r="AH808" s="16">
        <v>41.79743891340145</v>
      </c>
      <c r="AI808" s="16">
        <v>15.397553459179207</v>
      </c>
      <c r="AJ808" s="16">
        <v>1.4251898105806675</v>
      </c>
      <c r="AK808" s="16">
        <f t="shared" si="79"/>
        <v>10.803861594341427</v>
      </c>
      <c r="AL808" s="10" t="s">
        <v>122</v>
      </c>
      <c r="AM808" s="10">
        <v>2</v>
      </c>
      <c r="AN808" s="10" t="s">
        <v>68</v>
      </c>
      <c r="AO808" s="10" t="s">
        <v>70</v>
      </c>
      <c r="AP808" s="10">
        <v>10</v>
      </c>
      <c r="AQ808" s="10">
        <v>-25</v>
      </c>
      <c r="AR808" s="17" t="s">
        <v>71</v>
      </c>
      <c r="AS808" s="10">
        <v>5.9</v>
      </c>
      <c r="AT808" s="18">
        <v>1.4191188867118234</v>
      </c>
      <c r="AU808" s="18">
        <v>26.350199488465137</v>
      </c>
      <c r="AV808" s="18">
        <v>2.1012893355541968</v>
      </c>
      <c r="AW808" s="18">
        <f t="shared" si="80"/>
        <v>12.540014857837509</v>
      </c>
      <c r="AX808" s="19" t="s">
        <v>122</v>
      </c>
      <c r="AY808" s="19">
        <v>20</v>
      </c>
      <c r="AZ808" s="19">
        <v>30</v>
      </c>
      <c r="BA808" s="19">
        <v>10</v>
      </c>
      <c r="BB808" s="19">
        <v>-25</v>
      </c>
      <c r="BC808" s="19">
        <v>3</v>
      </c>
      <c r="BD808" s="18">
        <v>1.4255341672989044</v>
      </c>
      <c r="BE808" s="16">
        <f t="shared" si="78"/>
        <v>1.4223265270053638</v>
      </c>
      <c r="BF808" s="16">
        <v>1.4191188867118234</v>
      </c>
      <c r="BG808" s="16">
        <v>1.4255341672989044</v>
      </c>
      <c r="BH808" s="20">
        <f t="shared" si="81"/>
        <v>6.4152805870809626E-3</v>
      </c>
      <c r="BI808" s="10">
        <v>-25</v>
      </c>
    </row>
    <row r="809" spans="1:61" x14ac:dyDescent="0.25">
      <c r="A809" s="10">
        <v>211</v>
      </c>
      <c r="B809" s="10">
        <v>18</v>
      </c>
      <c r="C809" s="10" t="s">
        <v>137</v>
      </c>
      <c r="D809" s="10">
        <v>493735.726117999</v>
      </c>
      <c r="E809" s="10">
        <v>5180814.9473799802</v>
      </c>
      <c r="F809" s="10" t="s">
        <v>83</v>
      </c>
      <c r="G809" s="10" t="s">
        <v>192</v>
      </c>
      <c r="H809" s="10">
        <v>6</v>
      </c>
      <c r="I809" s="10" t="s">
        <v>100</v>
      </c>
      <c r="J809" s="10">
        <v>28</v>
      </c>
      <c r="K809" s="10">
        <v>57</v>
      </c>
      <c r="L809" s="10">
        <v>29</v>
      </c>
      <c r="M809" s="10">
        <v>-42.5</v>
      </c>
      <c r="N809" s="10">
        <v>4</v>
      </c>
      <c r="O809" s="10">
        <v>5.86</v>
      </c>
      <c r="P809" s="11">
        <v>1.3622536900981337</v>
      </c>
      <c r="Q809" s="22">
        <v>1.4070783318379747</v>
      </c>
      <c r="R809" s="13">
        <v>18</v>
      </c>
      <c r="S809" s="13" t="s">
        <v>137</v>
      </c>
      <c r="T809" s="10" t="s">
        <v>83</v>
      </c>
      <c r="U809" s="12">
        <v>27</v>
      </c>
      <c r="V809" s="16">
        <v>1.33</v>
      </c>
      <c r="W809" s="16"/>
      <c r="X809" s="15" t="s">
        <v>192</v>
      </c>
      <c r="Y809" s="12">
        <v>5</v>
      </c>
      <c r="Z809" s="16">
        <v>18</v>
      </c>
      <c r="AA809" s="16" t="s">
        <v>137</v>
      </c>
      <c r="AB809" s="16" t="s">
        <v>192</v>
      </c>
      <c r="AC809" s="16" t="s">
        <v>100</v>
      </c>
      <c r="AD809" s="16" t="s">
        <v>83</v>
      </c>
      <c r="AE809" s="16">
        <v>1.3622536900981337</v>
      </c>
      <c r="AF809" s="16">
        <v>1.33</v>
      </c>
      <c r="AG809" s="16">
        <v>1.3834109999999999</v>
      </c>
      <c r="AH809" s="16">
        <v>78.578288546051056</v>
      </c>
      <c r="AI809" s="16">
        <v>29.90600900531901</v>
      </c>
      <c r="AJ809" s="16">
        <v>2.9385770826858919</v>
      </c>
      <c r="AK809" s="16">
        <f t="shared" si="79"/>
        <v>10.177037444933923</v>
      </c>
      <c r="AL809" s="10" t="s">
        <v>83</v>
      </c>
      <c r="AM809" s="10">
        <v>3</v>
      </c>
      <c r="AN809" s="10">
        <v>30</v>
      </c>
      <c r="AO809" s="10">
        <v>57</v>
      </c>
      <c r="AP809" s="10">
        <v>27</v>
      </c>
      <c r="AQ809" s="10">
        <v>-43.5</v>
      </c>
      <c r="AR809" s="17">
        <v>4</v>
      </c>
      <c r="AS809" s="10">
        <v>5.88</v>
      </c>
      <c r="AT809" s="16">
        <v>1.3622536900981337</v>
      </c>
      <c r="AU809" s="16">
        <v>51.305607152582944</v>
      </c>
      <c r="AV809" s="16">
        <v>3.3783210387588669</v>
      </c>
      <c r="AW809" s="16">
        <f t="shared" si="80"/>
        <v>15.186717474142624</v>
      </c>
      <c r="AX809" s="10" t="s">
        <v>83</v>
      </c>
      <c r="AY809" s="10">
        <v>30</v>
      </c>
      <c r="AZ809" s="10">
        <v>57</v>
      </c>
      <c r="BA809" s="10">
        <v>27</v>
      </c>
      <c r="BB809" s="10">
        <v>-43.5</v>
      </c>
      <c r="BC809" s="10">
        <v>4</v>
      </c>
      <c r="BD809" s="16">
        <v>1.4519029735778155</v>
      </c>
      <c r="BE809" s="18">
        <f t="shared" si="78"/>
        <v>1.4070783318379747</v>
      </c>
      <c r="BF809" s="16">
        <v>1.4070783318379747</v>
      </c>
      <c r="BG809" s="16">
        <v>1.4070783318379747</v>
      </c>
      <c r="BH809" s="20">
        <f t="shared" si="81"/>
        <v>8.9649283479681818E-2</v>
      </c>
      <c r="BI809" s="10">
        <v>-43.5</v>
      </c>
    </row>
    <row r="810" spans="1:61" x14ac:dyDescent="0.25">
      <c r="A810" s="10">
        <v>211</v>
      </c>
      <c r="B810" s="10">
        <v>18</v>
      </c>
      <c r="C810" s="10" t="s">
        <v>137</v>
      </c>
      <c r="D810" s="10">
        <v>493735.726117999</v>
      </c>
      <c r="E810" s="10">
        <v>5180814.9473799802</v>
      </c>
      <c r="F810" s="10" t="s">
        <v>89</v>
      </c>
      <c r="G810" s="10" t="s">
        <v>192</v>
      </c>
      <c r="H810" s="10">
        <v>6</v>
      </c>
      <c r="I810" s="10" t="s">
        <v>100</v>
      </c>
      <c r="J810" s="10">
        <v>57</v>
      </c>
      <c r="K810" s="10">
        <v>93</v>
      </c>
      <c r="L810" s="10">
        <v>36</v>
      </c>
      <c r="M810" s="10">
        <v>-75</v>
      </c>
      <c r="N810" s="10">
        <v>5</v>
      </c>
      <c r="O810" s="10">
        <v>6.18</v>
      </c>
      <c r="P810" s="11">
        <v>1.3949648159491741</v>
      </c>
      <c r="Q810" s="22">
        <v>1.3977339127628827</v>
      </c>
      <c r="R810" s="12">
        <v>18</v>
      </c>
      <c r="S810" s="12" t="s">
        <v>137</v>
      </c>
      <c r="T810" s="10" t="s">
        <v>89</v>
      </c>
      <c r="U810" s="12">
        <v>36</v>
      </c>
      <c r="V810" s="16">
        <v>1.53</v>
      </c>
      <c r="W810" s="16"/>
      <c r="X810" s="15" t="s">
        <v>192</v>
      </c>
      <c r="Y810" s="12">
        <v>6</v>
      </c>
      <c r="Z810" s="16">
        <v>18</v>
      </c>
      <c r="AA810" s="16" t="s">
        <v>137</v>
      </c>
      <c r="AB810" s="16" t="s">
        <v>192</v>
      </c>
      <c r="AC810" s="16" t="s">
        <v>100</v>
      </c>
      <c r="AD810" s="16" t="s">
        <v>89</v>
      </c>
      <c r="AE810" s="16">
        <v>1.3949648159491741</v>
      </c>
      <c r="AF810" s="16">
        <v>1.53</v>
      </c>
      <c r="AG810" s="16">
        <v>1.5616000000000001</v>
      </c>
      <c r="AH810" s="16">
        <v>128.79702192022131</v>
      </c>
      <c r="AI810" s="16">
        <v>22.095701315692185</v>
      </c>
      <c r="AJ810" s="16">
        <v>2.71949562429268</v>
      </c>
      <c r="AK810" s="16">
        <f t="shared" si="79"/>
        <v>8.1249262246704692</v>
      </c>
      <c r="AL810" s="10" t="s">
        <v>89</v>
      </c>
      <c r="AM810" s="10">
        <v>6</v>
      </c>
      <c r="AN810" s="10">
        <v>57</v>
      </c>
      <c r="AO810" s="10">
        <v>93</v>
      </c>
      <c r="AP810" s="10">
        <v>36</v>
      </c>
      <c r="AQ810" s="10">
        <v>-75</v>
      </c>
      <c r="AR810" s="17">
        <v>5</v>
      </c>
      <c r="AS810" s="10">
        <v>6.24</v>
      </c>
      <c r="AT810" s="16">
        <v>1.3949648159491741</v>
      </c>
      <c r="AU810" s="16">
        <v>62.868832311123768</v>
      </c>
      <c r="AV810" s="16">
        <v>4.4247725975981425</v>
      </c>
      <c r="AW810" s="16">
        <f t="shared" si="80"/>
        <v>14.208375893769153</v>
      </c>
      <c r="AX810" s="10" t="s">
        <v>89</v>
      </c>
      <c r="AY810" s="10">
        <v>57</v>
      </c>
      <c r="AZ810" s="10">
        <v>94</v>
      </c>
      <c r="BA810" s="10">
        <v>37</v>
      </c>
      <c r="BB810" s="10">
        <v>-75.5</v>
      </c>
      <c r="BC810" s="10">
        <v>5</v>
      </c>
      <c r="BD810" s="16">
        <v>1.4005030095765916</v>
      </c>
      <c r="BE810" s="18">
        <f t="shared" si="78"/>
        <v>1.3977339127628827</v>
      </c>
      <c r="BF810" s="16">
        <v>1.3977339127628827</v>
      </c>
      <c r="BG810" s="16">
        <v>1.3977339127628827</v>
      </c>
      <c r="BH810" s="20">
        <f t="shared" si="81"/>
        <v>5.5381936274174759E-3</v>
      </c>
      <c r="BI810" s="10">
        <v>-75.5</v>
      </c>
    </row>
    <row r="811" spans="1:61" x14ac:dyDescent="0.25">
      <c r="A811" s="10">
        <v>211</v>
      </c>
      <c r="B811" s="10">
        <v>18</v>
      </c>
      <c r="C811" s="10" t="s">
        <v>137</v>
      </c>
      <c r="D811" s="10">
        <v>493735.726117999</v>
      </c>
      <c r="E811" s="10">
        <v>5180814.9473799802</v>
      </c>
      <c r="F811" s="10" t="s">
        <v>90</v>
      </c>
      <c r="G811" s="10" t="s">
        <v>192</v>
      </c>
      <c r="H811" s="10">
        <v>6</v>
      </c>
      <c r="I811" s="10" t="s">
        <v>100</v>
      </c>
      <c r="J811" s="10">
        <v>93</v>
      </c>
      <c r="K811" s="10">
        <v>126</v>
      </c>
      <c r="L811" s="10">
        <v>33</v>
      </c>
      <c r="M811" s="10">
        <v>-109.5</v>
      </c>
      <c r="N811" s="10">
        <v>6</v>
      </c>
      <c r="O811" s="10">
        <v>6.42</v>
      </c>
      <c r="P811" s="11">
        <v>1.4861606358300437</v>
      </c>
      <c r="Q811" s="22">
        <v>1.4632991772118542</v>
      </c>
      <c r="R811" s="12">
        <v>18</v>
      </c>
      <c r="S811" s="12" t="s">
        <v>137</v>
      </c>
      <c r="T811" s="10" t="s">
        <v>90</v>
      </c>
      <c r="U811" s="12">
        <v>33</v>
      </c>
      <c r="V811" s="16">
        <v>1.6</v>
      </c>
      <c r="W811" s="16"/>
      <c r="X811" s="15" t="s">
        <v>192</v>
      </c>
      <c r="Y811" s="12">
        <v>7</v>
      </c>
      <c r="Z811" s="16">
        <v>18</v>
      </c>
      <c r="AA811" s="16" t="s">
        <v>137</v>
      </c>
      <c r="AB811" s="16" t="s">
        <v>192</v>
      </c>
      <c r="AC811" s="16" t="s">
        <v>100</v>
      </c>
      <c r="AD811" s="16" t="s">
        <v>90</v>
      </c>
      <c r="AE811" s="16">
        <v>1.4861606358300437</v>
      </c>
      <c r="AF811" s="16">
        <v>1.6</v>
      </c>
      <c r="AG811" s="16">
        <v>1.6345375</v>
      </c>
      <c r="AH811" s="16">
        <v>177.84032290261274</v>
      </c>
      <c r="AI811" s="16">
        <v>13.941334672274527</v>
      </c>
      <c r="AJ811" s="16">
        <v>1.9594391014970611</v>
      </c>
      <c r="AK811" s="16">
        <f t="shared" si="79"/>
        <v>7.1149619611158084</v>
      </c>
      <c r="AL811" s="10" t="s">
        <v>90</v>
      </c>
      <c r="AM811" s="10">
        <v>6</v>
      </c>
      <c r="AN811" s="10">
        <v>93</v>
      </c>
      <c r="AO811" s="10">
        <v>126</v>
      </c>
      <c r="AP811" s="10">
        <v>33</v>
      </c>
      <c r="AQ811" s="10">
        <v>-109.5</v>
      </c>
      <c r="AR811" s="17">
        <v>6</v>
      </c>
      <c r="AS811" s="10">
        <v>6.43</v>
      </c>
      <c r="AT811" s="16">
        <v>1.4861606358300437</v>
      </c>
      <c r="AU811" s="16">
        <v>58.739161586610237</v>
      </c>
      <c r="AV811" s="16">
        <v>4.2893271039199554</v>
      </c>
      <c r="AW811" s="16">
        <f t="shared" si="80"/>
        <v>13.694260233249487</v>
      </c>
      <c r="AX811" s="10" t="s">
        <v>90</v>
      </c>
      <c r="AY811" s="10">
        <v>94</v>
      </c>
      <c r="AZ811" s="10">
        <v>126</v>
      </c>
      <c r="BA811" s="10">
        <v>32</v>
      </c>
      <c r="BB811" s="10">
        <v>-110</v>
      </c>
      <c r="BC811" s="10">
        <v>6</v>
      </c>
      <c r="BD811" s="16">
        <v>1.440437718593665</v>
      </c>
      <c r="BE811" s="18">
        <f t="shared" si="78"/>
        <v>1.4632991772118542</v>
      </c>
      <c r="BF811" s="16">
        <v>1.4632991772118542</v>
      </c>
      <c r="BG811" s="16">
        <v>1.4632991772118542</v>
      </c>
      <c r="BH811" s="20">
        <f t="shared" si="81"/>
        <v>-4.5722917236378668E-2</v>
      </c>
      <c r="BI811" s="10">
        <v>-110</v>
      </c>
    </row>
    <row r="812" spans="1:61" x14ac:dyDescent="0.25">
      <c r="A812" s="10">
        <v>211</v>
      </c>
      <c r="B812" s="10">
        <v>18</v>
      </c>
      <c r="C812" s="10" t="s">
        <v>137</v>
      </c>
      <c r="D812" s="10">
        <v>493735.726117999</v>
      </c>
      <c r="E812" s="10">
        <v>5180814.9473799802</v>
      </c>
      <c r="F812" s="10" t="s">
        <v>94</v>
      </c>
      <c r="G812" s="10" t="s">
        <v>192</v>
      </c>
      <c r="H812" s="10">
        <v>6</v>
      </c>
      <c r="I812" s="10" t="s">
        <v>100</v>
      </c>
      <c r="J812" s="10">
        <v>126</v>
      </c>
      <c r="K812" s="10">
        <v>153</v>
      </c>
      <c r="L812" s="10">
        <v>27</v>
      </c>
      <c r="M812" s="10">
        <v>-139.5</v>
      </c>
      <c r="N812" s="10">
        <v>7</v>
      </c>
      <c r="O812" s="10">
        <v>6.61</v>
      </c>
      <c r="P812" s="11">
        <v>1.6730612135702427</v>
      </c>
      <c r="Q812" s="22">
        <v>1.6507599661392998</v>
      </c>
      <c r="R812" s="12">
        <v>18</v>
      </c>
      <c r="S812" s="12" t="s">
        <v>137</v>
      </c>
      <c r="T812" s="10" t="s">
        <v>94</v>
      </c>
      <c r="U812" s="12">
        <v>27</v>
      </c>
      <c r="V812" s="16">
        <v>1.65</v>
      </c>
      <c r="W812" s="16"/>
      <c r="X812" s="15" t="s">
        <v>192</v>
      </c>
      <c r="Y812" s="12">
        <v>8</v>
      </c>
      <c r="Z812" s="16">
        <v>18</v>
      </c>
      <c r="AA812" s="16" t="s">
        <v>137</v>
      </c>
      <c r="AB812" s="16" t="s">
        <v>192</v>
      </c>
      <c r="AC812" s="16" t="s">
        <v>100</v>
      </c>
      <c r="AD812" s="16" t="s">
        <v>94</v>
      </c>
      <c r="AE812" s="16">
        <v>1.6730612135702427</v>
      </c>
      <c r="AF812" s="16">
        <v>1.65</v>
      </c>
      <c r="AG812" s="16">
        <v>1.6416667</v>
      </c>
      <c r="AH812" s="16">
        <v>223.01297566900928</v>
      </c>
      <c r="AI812" s="16">
        <v>8.1998080556328254</v>
      </c>
      <c r="AJ812" s="16">
        <v>1.024784672997233</v>
      </c>
      <c r="AK812" s="16">
        <f t="shared" si="79"/>
        <v>8.0014936519790876</v>
      </c>
      <c r="AL812" s="10" t="s">
        <v>94</v>
      </c>
      <c r="AM812" s="10">
        <v>6</v>
      </c>
      <c r="AN812" s="10">
        <v>126</v>
      </c>
      <c r="AO812" s="10">
        <v>153</v>
      </c>
      <c r="AP812" s="10">
        <v>27</v>
      </c>
      <c r="AQ812" s="10">
        <v>-139.5</v>
      </c>
      <c r="AR812" s="17">
        <v>7</v>
      </c>
      <c r="AS812" s="10">
        <v>6.66</v>
      </c>
      <c r="AT812" s="16">
        <v>1.6730612135702427</v>
      </c>
      <c r="AU812" s="16">
        <v>16.573846299990894</v>
      </c>
      <c r="AV812" s="16">
        <v>1.2616721917654556</v>
      </c>
      <c r="AW812" s="16">
        <f t="shared" si="80"/>
        <v>13.136412459720731</v>
      </c>
      <c r="AX812" s="10" t="s">
        <v>94</v>
      </c>
      <c r="AY812" s="10">
        <v>126</v>
      </c>
      <c r="AZ812" s="10">
        <v>145</v>
      </c>
      <c r="BA812" s="10">
        <v>19</v>
      </c>
      <c r="BB812" s="10">
        <v>-135.5</v>
      </c>
      <c r="BC812" s="10">
        <v>7</v>
      </c>
      <c r="BD812" s="16">
        <v>1.6284587187083568</v>
      </c>
      <c r="BE812" s="18">
        <f t="shared" si="78"/>
        <v>1.6507599661392998</v>
      </c>
      <c r="BF812" s="16">
        <v>1.6507599661392998</v>
      </c>
      <c r="BG812" s="16">
        <v>1.6507599661392998</v>
      </c>
      <c r="BH812" s="20">
        <f t="shared" si="81"/>
        <v>-4.4602494861885944E-2</v>
      </c>
      <c r="BI812" s="10">
        <v>-135.5</v>
      </c>
    </row>
    <row r="813" spans="1:61" x14ac:dyDescent="0.25">
      <c r="A813" s="10">
        <v>213</v>
      </c>
      <c r="B813" s="10">
        <v>20</v>
      </c>
      <c r="C813" s="10" t="s">
        <v>137</v>
      </c>
      <c r="D813" s="10">
        <v>493799.55908699799</v>
      </c>
      <c r="E813" s="10">
        <v>5180830.5493200002</v>
      </c>
      <c r="F813" s="10" t="s">
        <v>78</v>
      </c>
      <c r="G813" s="10" t="s">
        <v>192</v>
      </c>
      <c r="H813" s="10">
        <v>6</v>
      </c>
      <c r="I813" s="10" t="s">
        <v>86</v>
      </c>
      <c r="J813" s="10">
        <v>0</v>
      </c>
      <c r="K813" s="10">
        <v>10</v>
      </c>
      <c r="L813" s="10">
        <v>10</v>
      </c>
      <c r="M813" s="10">
        <v>-5</v>
      </c>
      <c r="N813" s="10">
        <v>1</v>
      </c>
      <c r="O813" s="10">
        <v>4.91</v>
      </c>
      <c r="P813" s="11">
        <v>1.4172885694094999</v>
      </c>
      <c r="Q813" s="11">
        <v>1.4172885694094999</v>
      </c>
      <c r="R813" s="12">
        <v>20</v>
      </c>
      <c r="S813" s="12" t="s">
        <v>137</v>
      </c>
      <c r="T813" s="10" t="s">
        <v>78</v>
      </c>
      <c r="U813" s="13">
        <v>10</v>
      </c>
      <c r="V813" s="16">
        <v>1.1599999999999999</v>
      </c>
      <c r="W813" s="16"/>
      <c r="X813" s="15" t="s">
        <v>192</v>
      </c>
      <c r="Y813" s="12">
        <v>2</v>
      </c>
      <c r="Z813" s="16">
        <v>20</v>
      </c>
      <c r="AA813" s="16" t="s">
        <v>137</v>
      </c>
      <c r="AB813" s="16" t="s">
        <v>192</v>
      </c>
      <c r="AC813" s="16" t="s">
        <v>86</v>
      </c>
      <c r="AD813" s="16" t="s">
        <v>78</v>
      </c>
      <c r="AE813" s="16">
        <v>1.4172885694094999</v>
      </c>
      <c r="AF813" s="16">
        <v>1.1599999999999999</v>
      </c>
      <c r="AG813" s="16">
        <v>1.1599999999999999</v>
      </c>
      <c r="AH813" s="16">
        <v>14.172885694094999</v>
      </c>
      <c r="AI813" s="16">
        <v>33.990831760148041</v>
      </c>
      <c r="AJ813" s="16">
        <v>2.3592185526390539</v>
      </c>
      <c r="AK813" s="16">
        <f t="shared" si="79"/>
        <v>14.407665505226481</v>
      </c>
      <c r="AL813" s="10" t="s">
        <v>78</v>
      </c>
      <c r="AM813" s="10">
        <v>1</v>
      </c>
      <c r="AN813" s="10" t="s">
        <v>63</v>
      </c>
      <c r="AO813" s="10" t="s">
        <v>64</v>
      </c>
      <c r="AP813" s="10">
        <v>10</v>
      </c>
      <c r="AQ813" s="10">
        <v>-5</v>
      </c>
      <c r="AR813" s="17" t="s">
        <v>65</v>
      </c>
      <c r="AS813" s="10">
        <v>5.78</v>
      </c>
      <c r="AT813" s="18">
        <v>0.83139163452066389</v>
      </c>
      <c r="AU813" s="18">
        <v>34.720110582472586</v>
      </c>
      <c r="AV813" s="18">
        <v>2.0827901716926629</v>
      </c>
      <c r="AW813" s="18">
        <f t="shared" si="80"/>
        <v>16.669999241573095</v>
      </c>
      <c r="AX813" s="19" t="s">
        <v>78</v>
      </c>
      <c r="AY813" s="19">
        <v>0</v>
      </c>
      <c r="AZ813" s="19">
        <v>10</v>
      </c>
      <c r="BA813" s="19">
        <v>10</v>
      </c>
      <c r="BB813" s="19">
        <v>-5</v>
      </c>
      <c r="BC813" s="19">
        <v>1</v>
      </c>
      <c r="BD813" s="18">
        <v>1.2129258782222065</v>
      </c>
      <c r="BE813" s="16">
        <f t="shared" si="78"/>
        <v>1.0221587563714352</v>
      </c>
      <c r="BF813" s="16">
        <v>0.83139163452066389</v>
      </c>
      <c r="BG813" s="16">
        <v>1.2129258782222065</v>
      </c>
      <c r="BH813" s="20">
        <f t="shared" si="81"/>
        <v>0.38153424370154265</v>
      </c>
      <c r="BI813" s="10">
        <v>-5</v>
      </c>
    </row>
    <row r="814" spans="1:61" x14ac:dyDescent="0.25">
      <c r="A814" s="10">
        <v>213</v>
      </c>
      <c r="B814" s="10">
        <v>20</v>
      </c>
      <c r="C814" s="10" t="s">
        <v>137</v>
      </c>
      <c r="D814" s="10">
        <v>493799.55908699799</v>
      </c>
      <c r="E814" s="10">
        <v>5180830.5493200002</v>
      </c>
      <c r="F814" s="10" t="s">
        <v>78</v>
      </c>
      <c r="G814" s="10" t="s">
        <v>192</v>
      </c>
      <c r="H814" s="10">
        <v>6</v>
      </c>
      <c r="I814" s="10" t="s">
        <v>86</v>
      </c>
      <c r="J814" s="10">
        <v>10</v>
      </c>
      <c r="K814" s="10">
        <v>20</v>
      </c>
      <c r="L814" s="10">
        <v>10</v>
      </c>
      <c r="M814" s="10">
        <v>-15</v>
      </c>
      <c r="N814" s="10">
        <v>2</v>
      </c>
      <c r="O814" s="10">
        <v>5.29</v>
      </c>
      <c r="P814" s="11">
        <v>1.4172885694094999</v>
      </c>
      <c r="Q814" s="11">
        <v>1.4172885694094999</v>
      </c>
      <c r="R814" s="12">
        <v>20</v>
      </c>
      <c r="S814" s="12" t="s">
        <v>137</v>
      </c>
      <c r="T814" s="10" t="s">
        <v>81</v>
      </c>
      <c r="U814" s="21">
        <v>10</v>
      </c>
      <c r="V814" s="16">
        <v>1.1599999999999999</v>
      </c>
      <c r="W814" s="16"/>
      <c r="X814" s="15" t="s">
        <v>192</v>
      </c>
      <c r="Y814" s="12">
        <v>3</v>
      </c>
      <c r="Z814" s="16">
        <v>20</v>
      </c>
      <c r="AA814" s="16" t="s">
        <v>137</v>
      </c>
      <c r="AB814" s="16" t="s">
        <v>192</v>
      </c>
      <c r="AC814" s="16" t="s">
        <v>86</v>
      </c>
      <c r="AD814" s="16" t="s">
        <v>81</v>
      </c>
      <c r="AE814" s="16">
        <v>1.4172885694094999</v>
      </c>
      <c r="AF814" s="16">
        <v>1.1599999999999999</v>
      </c>
      <c r="AG814" s="16">
        <v>1.1599999999999999</v>
      </c>
      <c r="AH814" s="16">
        <v>28.345771388189998</v>
      </c>
      <c r="AI814" s="16">
        <v>33.677119778948615</v>
      </c>
      <c r="AJ814" s="16">
        <v>2.2491212154280533</v>
      </c>
      <c r="AK814" s="16">
        <f t="shared" si="79"/>
        <v>14.973456987527983</v>
      </c>
      <c r="AL814" s="10" t="s">
        <v>81</v>
      </c>
      <c r="AM814" s="10">
        <v>2</v>
      </c>
      <c r="AN814" s="10" t="s">
        <v>64</v>
      </c>
      <c r="AO814" s="10" t="s">
        <v>68</v>
      </c>
      <c r="AP814" s="10">
        <v>10</v>
      </c>
      <c r="AQ814" s="10">
        <v>-15</v>
      </c>
      <c r="AR814" s="17" t="s">
        <v>69</v>
      </c>
      <c r="AS814" s="10">
        <v>6.17</v>
      </c>
      <c r="AT814" s="18">
        <v>1.4172885694094999</v>
      </c>
      <c r="AU814" s="18">
        <v>27.508153843668989</v>
      </c>
      <c r="AV814" s="18">
        <v>2.1375546203834084</v>
      </c>
      <c r="AW814" s="18">
        <f t="shared" si="80"/>
        <v>12.868982893515447</v>
      </c>
      <c r="AX814" s="19" t="s">
        <v>160</v>
      </c>
      <c r="AY814" s="19">
        <v>10</v>
      </c>
      <c r="AZ814" s="19">
        <v>20</v>
      </c>
      <c r="BA814" s="19">
        <v>10</v>
      </c>
      <c r="BB814" s="19">
        <v>-15</v>
      </c>
      <c r="BC814" s="19">
        <v>2</v>
      </c>
      <c r="BD814" s="18">
        <v>1.4087725179526087</v>
      </c>
      <c r="BE814" s="16">
        <f t="shared" si="78"/>
        <v>1.4130305436810544</v>
      </c>
      <c r="BF814" s="16">
        <v>1.4172885694094999</v>
      </c>
      <c r="BG814" s="16">
        <v>1.4087725179526087</v>
      </c>
      <c r="BH814" s="20">
        <f t="shared" si="81"/>
        <v>-8.5160514568911605E-3</v>
      </c>
      <c r="BI814" s="10">
        <v>-15</v>
      </c>
    </row>
    <row r="815" spans="1:61" x14ac:dyDescent="0.25">
      <c r="A815" s="10">
        <v>213</v>
      </c>
      <c r="B815" s="10">
        <v>20</v>
      </c>
      <c r="C815" s="10" t="s">
        <v>137</v>
      </c>
      <c r="D815" s="10">
        <v>493799.55908699799</v>
      </c>
      <c r="E815" s="10">
        <v>5180830.5493200002</v>
      </c>
      <c r="F815" s="10" t="s">
        <v>78</v>
      </c>
      <c r="G815" s="10" t="s">
        <v>192</v>
      </c>
      <c r="H815" s="10">
        <v>6</v>
      </c>
      <c r="I815" s="10" t="s">
        <v>86</v>
      </c>
      <c r="J815" s="10">
        <v>20</v>
      </c>
      <c r="K815" s="10">
        <v>30</v>
      </c>
      <c r="L815" s="10">
        <v>10</v>
      </c>
      <c r="M815" s="10">
        <v>-25</v>
      </c>
      <c r="N815" s="10">
        <v>3</v>
      </c>
      <c r="O815" s="10">
        <v>5.91</v>
      </c>
      <c r="P815" s="11">
        <v>1.4385169270406484</v>
      </c>
      <c r="Q815" s="11">
        <v>1.4385169270406484</v>
      </c>
      <c r="R815" s="12">
        <v>20</v>
      </c>
      <c r="S815" s="12" t="s">
        <v>137</v>
      </c>
      <c r="T815" s="10" t="s">
        <v>82</v>
      </c>
      <c r="U815" s="13">
        <v>10</v>
      </c>
      <c r="V815" s="16">
        <v>1.1599999999999999</v>
      </c>
      <c r="W815" s="16"/>
      <c r="X815" s="15" t="s">
        <v>192</v>
      </c>
      <c r="Y815" s="12">
        <v>4</v>
      </c>
      <c r="Z815" s="16">
        <v>20</v>
      </c>
      <c r="AA815" s="16" t="s">
        <v>137</v>
      </c>
      <c r="AB815" s="16" t="s">
        <v>192</v>
      </c>
      <c r="AC815" s="16" t="s">
        <v>86</v>
      </c>
      <c r="AD815" s="16" t="s">
        <v>82</v>
      </c>
      <c r="AE815" s="16">
        <v>1.4385169270406484</v>
      </c>
      <c r="AF815" s="16">
        <v>1.1599999999999999</v>
      </c>
      <c r="AG815" s="16">
        <v>1.2389489</v>
      </c>
      <c r="AH815" s="16">
        <v>42.730940658596481</v>
      </c>
      <c r="AI815" s="16">
        <v>23.838714073937027</v>
      </c>
      <c r="AJ815" s="16">
        <v>1.7198321433897548</v>
      </c>
      <c r="AK815" s="16">
        <f t="shared" si="79"/>
        <v>13.861070201276386</v>
      </c>
      <c r="AL815" s="10" t="s">
        <v>82</v>
      </c>
      <c r="AM815" s="10">
        <v>2</v>
      </c>
      <c r="AN815" s="10" t="s">
        <v>68</v>
      </c>
      <c r="AO815" s="10" t="s">
        <v>70</v>
      </c>
      <c r="AP815" s="10">
        <v>10</v>
      </c>
      <c r="AQ815" s="10">
        <v>-25</v>
      </c>
      <c r="AR815" s="17" t="s">
        <v>71</v>
      </c>
      <c r="AS815" s="10">
        <v>6.49</v>
      </c>
      <c r="AT815" s="18">
        <v>1.4385169270406484</v>
      </c>
      <c r="AU815" s="18">
        <v>27.953260926253876</v>
      </c>
      <c r="AV815" s="18">
        <v>2.1140444759789365</v>
      </c>
      <c r="AW815" s="18">
        <f t="shared" si="80"/>
        <v>13.2226456178552</v>
      </c>
      <c r="AX815" s="19" t="s">
        <v>81</v>
      </c>
      <c r="AY815" s="19">
        <v>20</v>
      </c>
      <c r="AZ815" s="19">
        <v>30</v>
      </c>
      <c r="BA815" s="19">
        <v>10</v>
      </c>
      <c r="BB815" s="19">
        <v>-25</v>
      </c>
      <c r="BC815" s="19">
        <v>3</v>
      </c>
      <c r="BD815" s="18">
        <v>1.4191823843887292</v>
      </c>
      <c r="BE815" s="16">
        <f t="shared" si="78"/>
        <v>1.4288496557146888</v>
      </c>
      <c r="BF815" s="16">
        <v>1.4385169270406484</v>
      </c>
      <c r="BG815" s="16">
        <v>1.4191823843887292</v>
      </c>
      <c r="BH815" s="20">
        <f t="shared" si="81"/>
        <v>-1.933454265191914E-2</v>
      </c>
      <c r="BI815" s="10">
        <v>-25</v>
      </c>
    </row>
    <row r="816" spans="1:61" x14ac:dyDescent="0.25">
      <c r="A816" s="10">
        <v>213</v>
      </c>
      <c r="B816" s="10">
        <v>20</v>
      </c>
      <c r="C816" s="10" t="s">
        <v>137</v>
      </c>
      <c r="D816" s="10">
        <v>493799.55908699799</v>
      </c>
      <c r="E816" s="10">
        <v>5180830.5493200002</v>
      </c>
      <c r="F816" s="10" t="s">
        <v>82</v>
      </c>
      <c r="G816" s="10" t="s">
        <v>192</v>
      </c>
      <c r="H816" s="10">
        <v>6</v>
      </c>
      <c r="I816" s="10" t="s">
        <v>86</v>
      </c>
      <c r="J816" s="10">
        <v>24</v>
      </c>
      <c r="K816" s="10">
        <v>55</v>
      </c>
      <c r="L816" s="10">
        <v>31</v>
      </c>
      <c r="M816" s="10">
        <v>-39.5</v>
      </c>
      <c r="N816" s="10">
        <v>4</v>
      </c>
      <c r="O816" s="10">
        <v>5.83</v>
      </c>
      <c r="P816" s="11">
        <v>1.4071609747911595</v>
      </c>
      <c r="Q816" s="22">
        <v>1.4125379462213852</v>
      </c>
      <c r="R816" s="13">
        <v>20</v>
      </c>
      <c r="S816" s="13" t="s">
        <v>137</v>
      </c>
      <c r="T816" s="10" t="s">
        <v>82</v>
      </c>
      <c r="U816" s="12">
        <v>25</v>
      </c>
      <c r="V816" s="16">
        <v>1.33</v>
      </c>
      <c r="W816" s="16"/>
      <c r="X816" s="15" t="s">
        <v>192</v>
      </c>
      <c r="Y816" s="12">
        <v>5</v>
      </c>
      <c r="Z816" s="16">
        <v>20</v>
      </c>
      <c r="AA816" s="16" t="s">
        <v>137</v>
      </c>
      <c r="AB816" s="16" t="s">
        <v>192</v>
      </c>
      <c r="AC816" s="16" t="s">
        <v>86</v>
      </c>
      <c r="AD816" s="16" t="s">
        <v>82</v>
      </c>
      <c r="AE816" s="16">
        <v>1.4071609747911595</v>
      </c>
      <c r="AF816" s="16">
        <v>1.33</v>
      </c>
      <c r="AG816" s="16">
        <v>1.2389489</v>
      </c>
      <c r="AH816" s="16">
        <v>77.909965028375467</v>
      </c>
      <c r="AI816" s="16">
        <v>76.22580624772462</v>
      </c>
      <c r="AJ816" s="16">
        <v>6.0182933072331428</v>
      </c>
      <c r="AK816" s="16">
        <f t="shared" si="79"/>
        <v>12.665684830633282</v>
      </c>
      <c r="AL816" s="10" t="s">
        <v>82</v>
      </c>
      <c r="AM816" s="10">
        <v>2</v>
      </c>
      <c r="AN816" s="10">
        <v>30</v>
      </c>
      <c r="AO816" s="10">
        <v>55</v>
      </c>
      <c r="AP816" s="10">
        <v>25</v>
      </c>
      <c r="AQ816" s="10">
        <v>-42.5</v>
      </c>
      <c r="AR816" s="17">
        <v>4</v>
      </c>
      <c r="AS816" s="10">
        <v>5.53</v>
      </c>
      <c r="AT816" s="16">
        <v>1.4071609747911595</v>
      </c>
      <c r="AU816" s="16">
        <v>66.829592595269148</v>
      </c>
      <c r="AV816" s="16">
        <v>4.8135459045168592</v>
      </c>
      <c r="AW816" s="16">
        <f t="shared" si="80"/>
        <v>13.883651246071768</v>
      </c>
      <c r="AX816" s="10" t="s">
        <v>82</v>
      </c>
      <c r="AY816" s="10">
        <v>30</v>
      </c>
      <c r="AZ816" s="10">
        <v>55</v>
      </c>
      <c r="BA816" s="10">
        <v>25</v>
      </c>
      <c r="BB816" s="10">
        <v>-42.5</v>
      </c>
      <c r="BC816" s="10">
        <v>4</v>
      </c>
      <c r="BD816" s="16">
        <v>1.4179149176516108</v>
      </c>
      <c r="BE816" s="18">
        <f t="shared" si="78"/>
        <v>1.4125379462213852</v>
      </c>
      <c r="BF816" s="16">
        <v>1.4125379462213852</v>
      </c>
      <c r="BG816" s="16">
        <v>1.4125379462213852</v>
      </c>
      <c r="BH816" s="20">
        <f t="shared" si="81"/>
        <v>1.0753942860451282E-2</v>
      </c>
      <c r="BI816" s="10">
        <v>-42.5</v>
      </c>
    </row>
    <row r="817" spans="1:61" x14ac:dyDescent="0.25">
      <c r="A817" s="10">
        <v>213</v>
      </c>
      <c r="B817" s="10">
        <v>20</v>
      </c>
      <c r="C817" s="10" t="s">
        <v>137</v>
      </c>
      <c r="D817" s="10">
        <v>493799.55908699799</v>
      </c>
      <c r="E817" s="10">
        <v>5180830.5493200002</v>
      </c>
      <c r="F817" s="10" t="s">
        <v>83</v>
      </c>
      <c r="G817" s="10" t="s">
        <v>192</v>
      </c>
      <c r="H817" s="10">
        <v>6</v>
      </c>
      <c r="I817" s="10" t="s">
        <v>86</v>
      </c>
      <c r="J817" s="10">
        <v>55</v>
      </c>
      <c r="K817" s="10">
        <v>86</v>
      </c>
      <c r="L817" s="10">
        <v>31</v>
      </c>
      <c r="M817" s="10">
        <v>-70.5</v>
      </c>
      <c r="N817" s="10">
        <v>5</v>
      </c>
      <c r="O817" s="10">
        <v>6.13</v>
      </c>
      <c r="P817" s="11">
        <v>1.5048329104853444</v>
      </c>
      <c r="Q817" s="22">
        <v>1.4680722193850972</v>
      </c>
      <c r="R817" s="12">
        <v>20</v>
      </c>
      <c r="S817" s="12" t="s">
        <v>137</v>
      </c>
      <c r="T817" s="10" t="s">
        <v>83</v>
      </c>
      <c r="U817" s="12">
        <v>31</v>
      </c>
      <c r="V817" s="16">
        <v>1.53</v>
      </c>
      <c r="W817" s="16"/>
      <c r="X817" s="15" t="s">
        <v>192</v>
      </c>
      <c r="Y817" s="12">
        <v>6</v>
      </c>
      <c r="Z817" s="16">
        <v>20</v>
      </c>
      <c r="AA817" s="16" t="s">
        <v>137</v>
      </c>
      <c r="AB817" s="16" t="s">
        <v>192</v>
      </c>
      <c r="AC817" s="16" t="s">
        <v>86</v>
      </c>
      <c r="AD817" s="16" t="s">
        <v>83</v>
      </c>
      <c r="AE817" s="16">
        <v>1.5048329104853444</v>
      </c>
      <c r="AF817" s="16">
        <v>1.53</v>
      </c>
      <c r="AG817" s="16">
        <v>1.3834109999999999</v>
      </c>
      <c r="AH817" s="16">
        <v>124.55978525342114</v>
      </c>
      <c r="AI817" s="16">
        <v>66.348326263019572</v>
      </c>
      <c r="AJ817" s="16">
        <v>5.2691893363783313</v>
      </c>
      <c r="AK817" s="16">
        <f t="shared" si="79"/>
        <v>12.591752170481451</v>
      </c>
      <c r="AL817" s="10" t="s">
        <v>83</v>
      </c>
      <c r="AM817" s="10">
        <v>3</v>
      </c>
      <c r="AN817" s="10">
        <v>55</v>
      </c>
      <c r="AO817" s="10">
        <v>86</v>
      </c>
      <c r="AP817" s="10">
        <v>31</v>
      </c>
      <c r="AQ817" s="10">
        <v>-70.5</v>
      </c>
      <c r="AR817" s="17">
        <v>5</v>
      </c>
      <c r="AS817" s="10">
        <v>5.76</v>
      </c>
      <c r="AT817" s="16">
        <v>1.5048329104853444</v>
      </c>
      <c r="AU817" s="16">
        <v>48.543802926182522</v>
      </c>
      <c r="AV817" s="16">
        <v>3.8042928393524744</v>
      </c>
      <c r="AW817" s="16">
        <f t="shared" si="80"/>
        <v>12.760269773145309</v>
      </c>
      <c r="AX817" s="10" t="s">
        <v>83</v>
      </c>
      <c r="AY817" s="10">
        <v>55</v>
      </c>
      <c r="AZ817" s="10">
        <v>86</v>
      </c>
      <c r="BA817" s="10">
        <v>31</v>
      </c>
      <c r="BB817" s="10">
        <v>-70.5</v>
      </c>
      <c r="BC817" s="10">
        <v>5</v>
      </c>
      <c r="BD817" s="16">
        <v>1.4313115282848501</v>
      </c>
      <c r="BE817" s="18">
        <f t="shared" si="78"/>
        <v>1.4680722193850972</v>
      </c>
      <c r="BF817" s="16">
        <v>1.4680722193850972</v>
      </c>
      <c r="BG817" s="16">
        <v>1.4680722193850972</v>
      </c>
      <c r="BH817" s="20">
        <f t="shared" si="81"/>
        <v>-7.3521382200494312E-2</v>
      </c>
      <c r="BI817" s="10">
        <v>-70.5</v>
      </c>
    </row>
    <row r="818" spans="1:61" x14ac:dyDescent="0.25">
      <c r="A818" s="10">
        <v>213</v>
      </c>
      <c r="B818" s="10">
        <v>20</v>
      </c>
      <c r="C818" s="10" t="s">
        <v>137</v>
      </c>
      <c r="D818" s="10">
        <v>493799.55908699799</v>
      </c>
      <c r="E818" s="10">
        <v>5180830.5493200002</v>
      </c>
      <c r="F818" s="10" t="s">
        <v>117</v>
      </c>
      <c r="G818" s="10" t="s">
        <v>192</v>
      </c>
      <c r="H818" s="10">
        <v>6</v>
      </c>
      <c r="I818" s="10" t="s">
        <v>86</v>
      </c>
      <c r="J818" s="10">
        <v>86</v>
      </c>
      <c r="K818" s="10">
        <v>117</v>
      </c>
      <c r="L818" s="10">
        <v>31</v>
      </c>
      <c r="M818" s="10">
        <v>-101.5</v>
      </c>
      <c r="N818" s="10">
        <v>6</v>
      </c>
      <c r="O818" s="10">
        <v>6.14</v>
      </c>
      <c r="P818" s="11">
        <v>1.6769322174486119</v>
      </c>
      <c r="Q818" s="22">
        <v>1.5413412312852768</v>
      </c>
      <c r="R818" s="12">
        <v>20</v>
      </c>
      <c r="S818" s="12" t="s">
        <v>137</v>
      </c>
      <c r="T818" s="10" t="s">
        <v>117</v>
      </c>
      <c r="U818" s="12">
        <v>31</v>
      </c>
      <c r="V818" s="16">
        <v>1.6</v>
      </c>
      <c r="W818" s="16"/>
      <c r="X818" s="15" t="s">
        <v>192</v>
      </c>
      <c r="Y818" s="12">
        <v>7</v>
      </c>
      <c r="Z818" s="16">
        <v>20</v>
      </c>
      <c r="AA818" s="16" t="s">
        <v>137</v>
      </c>
      <c r="AB818" s="16" t="s">
        <v>192</v>
      </c>
      <c r="AC818" s="16" t="s">
        <v>86</v>
      </c>
      <c r="AD818" s="16" t="s">
        <v>117</v>
      </c>
      <c r="AE818" s="16">
        <v>1.6769322174486119</v>
      </c>
      <c r="AF818" s="16">
        <v>1.6</v>
      </c>
      <c r="AG818" s="16">
        <v>1.5766667000000001</v>
      </c>
      <c r="AH818" s="16">
        <v>176.54468399432812</v>
      </c>
      <c r="AI818" s="16">
        <v>71.52706771649639</v>
      </c>
      <c r="AJ818" s="16">
        <v>5.5247247817273024</v>
      </c>
      <c r="AK818" s="16">
        <f t="shared" si="79"/>
        <v>12.946720523177534</v>
      </c>
      <c r="AL818" s="10" t="s">
        <v>117</v>
      </c>
      <c r="AM818" s="10">
        <v>4</v>
      </c>
      <c r="AN818" s="10">
        <v>86</v>
      </c>
      <c r="AO818" s="10">
        <v>117</v>
      </c>
      <c r="AP818" s="10">
        <v>31</v>
      </c>
      <c r="AQ818" s="10">
        <v>-101.5</v>
      </c>
      <c r="AR818" s="17">
        <v>6</v>
      </c>
      <c r="AS818" s="10">
        <v>6.11</v>
      </c>
      <c r="AT818" s="16">
        <v>1.6769322174486119</v>
      </c>
      <c r="AU818" s="16">
        <v>28.758045983469739</v>
      </c>
      <c r="AV818" s="16">
        <v>2.31904633283186</v>
      </c>
      <c r="AW818" s="16">
        <f t="shared" si="80"/>
        <v>12.400806993947546</v>
      </c>
      <c r="AX818" s="10" t="s">
        <v>118</v>
      </c>
      <c r="AY818" s="10">
        <v>86</v>
      </c>
      <c r="AZ818" s="10">
        <v>114</v>
      </c>
      <c r="BA818" s="10">
        <v>28</v>
      </c>
      <c r="BB818" s="10">
        <v>-100</v>
      </c>
      <c r="BC818" s="10">
        <v>6</v>
      </c>
      <c r="BD818" s="16">
        <v>1.4057502451219415</v>
      </c>
      <c r="BE818" s="18">
        <f t="shared" si="78"/>
        <v>1.5413412312852768</v>
      </c>
      <c r="BF818" s="16">
        <v>1.5413412312852768</v>
      </c>
      <c r="BG818" s="16">
        <v>1.5413412312852768</v>
      </c>
      <c r="BH818" s="20">
        <f t="shared" si="81"/>
        <v>-0.27118197232667041</v>
      </c>
      <c r="BI818" s="10">
        <v>-100</v>
      </c>
    </row>
    <row r="819" spans="1:61" x14ac:dyDescent="0.25">
      <c r="A819" s="10">
        <v>213</v>
      </c>
      <c r="B819" s="10">
        <v>20</v>
      </c>
      <c r="C819" s="10" t="s">
        <v>137</v>
      </c>
      <c r="D819" s="10">
        <v>493799.55908699799</v>
      </c>
      <c r="E819" s="10">
        <v>5180830.5493200002</v>
      </c>
      <c r="F819" s="10" t="s">
        <v>199</v>
      </c>
      <c r="G819" s="10" t="s">
        <v>192</v>
      </c>
      <c r="H819" s="10">
        <v>6</v>
      </c>
      <c r="I819" s="10" t="s">
        <v>86</v>
      </c>
      <c r="J819" s="10" t="s">
        <v>200</v>
      </c>
      <c r="K819" s="10" t="s">
        <v>201</v>
      </c>
      <c r="L819" s="10">
        <v>13</v>
      </c>
      <c r="M819" s="10">
        <v>-123.5</v>
      </c>
      <c r="N819" s="10">
        <v>7</v>
      </c>
      <c r="O819" s="10" t="s">
        <v>80</v>
      </c>
      <c r="P819" s="11">
        <v>1.7139539184729391</v>
      </c>
      <c r="Q819" s="22">
        <v>1.6609503302116666</v>
      </c>
      <c r="R819" s="12">
        <v>20</v>
      </c>
      <c r="S819" s="12" t="s">
        <v>137</v>
      </c>
      <c r="T819" s="10" t="s">
        <v>199</v>
      </c>
      <c r="U819" s="12">
        <v>13</v>
      </c>
      <c r="V819" s="16">
        <v>1.6</v>
      </c>
      <c r="W819" s="16"/>
      <c r="X819" s="15" t="s">
        <v>192</v>
      </c>
      <c r="Y819" s="12">
        <v>8</v>
      </c>
      <c r="Z819" s="16">
        <v>20</v>
      </c>
      <c r="AA819" s="16" t="s">
        <v>137</v>
      </c>
      <c r="AB819" s="16" t="s">
        <v>192</v>
      </c>
      <c r="AC819" s="16" t="s">
        <v>86</v>
      </c>
      <c r="AD819" s="16" t="s">
        <v>199</v>
      </c>
      <c r="AE819" s="16">
        <v>1.7139539184729391</v>
      </c>
      <c r="AF819" s="16">
        <v>1.6</v>
      </c>
      <c r="AG819" s="16">
        <v>1.6</v>
      </c>
      <c r="AH819" s="16">
        <v>198.82608493447634</v>
      </c>
      <c r="AI819" s="16">
        <v>0</v>
      </c>
      <c r="AJ819" s="16">
        <v>0</v>
      </c>
      <c r="AK819" s="16" t="e">
        <f t="shared" si="79"/>
        <v>#DIV/0!</v>
      </c>
      <c r="AL819" s="10" t="s">
        <v>199</v>
      </c>
      <c r="AM819" s="10">
        <v>12</v>
      </c>
      <c r="AN819" s="10">
        <v>117</v>
      </c>
      <c r="AO819" s="10">
        <v>130</v>
      </c>
      <c r="AP819" s="10">
        <v>13</v>
      </c>
      <c r="AQ819" s="10">
        <v>-123.5</v>
      </c>
      <c r="AR819" s="17">
        <v>7</v>
      </c>
      <c r="AS819" s="10">
        <v>5.96</v>
      </c>
      <c r="AT819" s="16">
        <v>1.7139539184729391</v>
      </c>
      <c r="AU819" s="16">
        <v>7.4283962594360116</v>
      </c>
      <c r="AV819" s="16">
        <v>0.64214997509507143</v>
      </c>
      <c r="AW819" s="16">
        <f t="shared" si="80"/>
        <v>11.568008327550311</v>
      </c>
      <c r="AX819" s="10" t="s">
        <v>199</v>
      </c>
      <c r="AY819" s="10">
        <v>114</v>
      </c>
      <c r="AZ819" s="10">
        <v>130</v>
      </c>
      <c r="BA819" s="10">
        <v>16</v>
      </c>
      <c r="BB819" s="10">
        <v>-122</v>
      </c>
      <c r="BC819" s="10">
        <v>7</v>
      </c>
      <c r="BD819" s="16">
        <v>1.6079467419503939</v>
      </c>
      <c r="BE819" s="18">
        <f t="shared" si="78"/>
        <v>1.6609503302116666</v>
      </c>
      <c r="BF819" s="16">
        <v>1.6609503302116666</v>
      </c>
      <c r="BG819" s="16">
        <v>1.6609503302116666</v>
      </c>
      <c r="BH819" s="20">
        <f t="shared" si="81"/>
        <v>-0.10600717652254521</v>
      </c>
      <c r="BI819" s="10">
        <v>-122</v>
      </c>
    </row>
    <row r="820" spans="1:61" x14ac:dyDescent="0.25">
      <c r="A820" s="10">
        <v>213</v>
      </c>
      <c r="B820" s="10">
        <v>20</v>
      </c>
      <c r="C820" s="10" t="s">
        <v>137</v>
      </c>
      <c r="D820" s="10">
        <v>493799.55908699799</v>
      </c>
      <c r="E820" s="10">
        <v>5180830.5493200002</v>
      </c>
      <c r="F820" s="10" t="s">
        <v>75</v>
      </c>
      <c r="G820" s="10" t="s">
        <v>192</v>
      </c>
      <c r="H820" s="10">
        <v>6</v>
      </c>
      <c r="I820" s="10" t="s">
        <v>86</v>
      </c>
      <c r="J820" s="10">
        <v>130</v>
      </c>
      <c r="K820" s="10">
        <v>153</v>
      </c>
      <c r="L820" s="10">
        <v>23</v>
      </c>
      <c r="M820" s="10">
        <v>-141.5</v>
      </c>
      <c r="N820" s="10">
        <v>8</v>
      </c>
      <c r="O820" s="10" t="s">
        <v>80</v>
      </c>
      <c r="P820" s="11">
        <v>1.5771403414209213</v>
      </c>
      <c r="Q820" s="22">
        <v>1.493603863078991</v>
      </c>
      <c r="R820" s="12">
        <v>20</v>
      </c>
      <c r="S820" s="12" t="s">
        <v>137</v>
      </c>
      <c r="T820" s="10" t="s">
        <v>75</v>
      </c>
      <c r="U820" s="12">
        <v>23</v>
      </c>
      <c r="V820" s="10">
        <v>1.65</v>
      </c>
      <c r="W820" s="16"/>
      <c r="X820" s="15" t="s">
        <v>192</v>
      </c>
      <c r="Y820" s="12">
        <v>9</v>
      </c>
      <c r="Z820" s="16">
        <v>20</v>
      </c>
      <c r="AA820" s="16" t="s">
        <v>137</v>
      </c>
      <c r="AB820" s="16" t="s">
        <v>192</v>
      </c>
      <c r="AC820" s="16" t="s">
        <v>86</v>
      </c>
      <c r="AD820" s="16" t="s">
        <v>75</v>
      </c>
      <c r="AE820" s="16">
        <v>1.5771403414209213</v>
      </c>
      <c r="AF820" s="16">
        <v>1.65</v>
      </c>
      <c r="AG820" s="16">
        <v>1.65</v>
      </c>
      <c r="AH820" s="16">
        <v>235.10031278715752</v>
      </c>
      <c r="AI820" s="16">
        <v>14.829623243486514</v>
      </c>
      <c r="AJ820" s="16">
        <v>1.7092175254872124</v>
      </c>
      <c r="AK820" s="16">
        <f t="shared" si="79"/>
        <v>8.6762644440234897</v>
      </c>
      <c r="AL820" s="10" t="s">
        <v>75</v>
      </c>
      <c r="AM820" s="10">
        <v>7</v>
      </c>
      <c r="AN820" s="10">
        <v>130</v>
      </c>
      <c r="AO820" s="10">
        <v>153</v>
      </c>
      <c r="AP820" s="10">
        <v>23</v>
      </c>
      <c r="AQ820" s="10">
        <v>-141.5</v>
      </c>
      <c r="AR820" s="17">
        <v>8</v>
      </c>
      <c r="AS820" s="10">
        <v>6.03</v>
      </c>
      <c r="AT820" s="16">
        <v>1.5771403414209213</v>
      </c>
      <c r="AU820" s="16">
        <v>12.462010978788623</v>
      </c>
      <c r="AV820" s="16">
        <v>1.0251096791167706</v>
      </c>
      <c r="AW820" s="16">
        <f t="shared" si="80"/>
        <v>12.15675866949752</v>
      </c>
      <c r="AX820" s="10" t="s">
        <v>75</v>
      </c>
      <c r="AY820" s="10">
        <v>130</v>
      </c>
      <c r="AZ820" s="10">
        <v>153</v>
      </c>
      <c r="BA820" s="10">
        <v>23</v>
      </c>
      <c r="BB820" s="10">
        <v>-141.5</v>
      </c>
      <c r="BC820" s="10">
        <v>8</v>
      </c>
      <c r="BD820" s="16">
        <v>1.4100673847370606</v>
      </c>
      <c r="BE820" s="18">
        <f t="shared" si="78"/>
        <v>1.493603863078991</v>
      </c>
      <c r="BF820" s="16">
        <v>1.493603863078991</v>
      </c>
      <c r="BG820" s="16">
        <v>1.493603863078991</v>
      </c>
      <c r="BH820" s="20">
        <f t="shared" si="81"/>
        <v>-0.16707295668386068</v>
      </c>
      <c r="BI820" s="10">
        <v>-141.5</v>
      </c>
    </row>
    <row r="821" spans="1:61" x14ac:dyDescent="0.25">
      <c r="A821" s="10">
        <v>215</v>
      </c>
      <c r="B821" s="10">
        <v>22</v>
      </c>
      <c r="C821" s="10" t="s">
        <v>137</v>
      </c>
      <c r="D821" s="10">
        <v>493859.74745999801</v>
      </c>
      <c r="E821" s="10">
        <v>5180844.1624800004</v>
      </c>
      <c r="F821" s="10" t="s">
        <v>60</v>
      </c>
      <c r="G821" s="10" t="s">
        <v>139</v>
      </c>
      <c r="H821" s="10">
        <v>4</v>
      </c>
      <c r="I821" s="10" t="s">
        <v>120</v>
      </c>
      <c r="J821" s="10">
        <v>0</v>
      </c>
      <c r="K821" s="10">
        <v>10</v>
      </c>
      <c r="L821" s="10">
        <v>10</v>
      </c>
      <c r="M821" s="10">
        <v>-5</v>
      </c>
      <c r="N821" s="10">
        <v>1</v>
      </c>
      <c r="O821" s="10">
        <v>5.3</v>
      </c>
      <c r="P821" s="11">
        <v>1.4077250512590598</v>
      </c>
      <c r="Q821" s="11">
        <v>1.4077250512590598</v>
      </c>
      <c r="R821" s="12">
        <v>22</v>
      </c>
      <c r="S821" s="12" t="s">
        <v>137</v>
      </c>
      <c r="T821" s="10" t="s">
        <v>60</v>
      </c>
      <c r="U821" s="13">
        <v>10</v>
      </c>
      <c r="V821" s="16">
        <v>1.1399999999999999</v>
      </c>
      <c r="W821" s="16"/>
      <c r="X821" s="15" t="s">
        <v>139</v>
      </c>
      <c r="Y821" s="12">
        <v>2</v>
      </c>
      <c r="Z821" s="16">
        <v>22</v>
      </c>
      <c r="AA821" s="16" t="s">
        <v>137</v>
      </c>
      <c r="AB821" s="16" t="s">
        <v>139</v>
      </c>
      <c r="AC821" s="16" t="s">
        <v>120</v>
      </c>
      <c r="AD821" s="16" t="s">
        <v>60</v>
      </c>
      <c r="AE821" s="16">
        <v>1.4077250512590598</v>
      </c>
      <c r="AF821" s="16">
        <v>1.1399999999999999</v>
      </c>
      <c r="AG821" s="16">
        <v>1.145</v>
      </c>
      <c r="AH821" s="16">
        <v>14.077250512590599</v>
      </c>
      <c r="AI821" s="16">
        <v>26.093591550137933</v>
      </c>
      <c r="AJ821" s="16">
        <v>1.9147876147225733</v>
      </c>
      <c r="AK821" s="16">
        <f t="shared" si="79"/>
        <v>13.627407734156741</v>
      </c>
      <c r="AL821" s="10" t="s">
        <v>60</v>
      </c>
      <c r="AM821" s="10">
        <v>1</v>
      </c>
      <c r="AN821" s="10" t="s">
        <v>63</v>
      </c>
      <c r="AO821" s="10" t="s">
        <v>64</v>
      </c>
      <c r="AP821" s="10">
        <v>10</v>
      </c>
      <c r="AQ821" s="10">
        <v>-5</v>
      </c>
      <c r="AR821" s="17" t="s">
        <v>65</v>
      </c>
      <c r="AS821" s="10">
        <v>4.7699999999999996</v>
      </c>
      <c r="AT821" s="18">
        <v>0.89382998577265693</v>
      </c>
      <c r="AU821" s="18">
        <v>33.505472396683977</v>
      </c>
      <c r="AV821" s="18">
        <v>2.1958465880480929</v>
      </c>
      <c r="AW821" s="18">
        <f t="shared" si="80"/>
        <v>15.258567050655065</v>
      </c>
      <c r="AX821" s="19" t="s">
        <v>60</v>
      </c>
      <c r="AY821" s="19">
        <v>0</v>
      </c>
      <c r="AZ821" s="19">
        <v>10</v>
      </c>
      <c r="BA821" s="19">
        <v>10</v>
      </c>
      <c r="BB821" s="19">
        <v>-5</v>
      </c>
      <c r="BC821" s="19">
        <v>1</v>
      </c>
      <c r="BD821" s="18">
        <v>1.3698678476277852</v>
      </c>
      <c r="BE821" s="16">
        <f t="shared" si="78"/>
        <v>1.131848916700221</v>
      </c>
      <c r="BF821" s="16">
        <v>0.89382998577265693</v>
      </c>
      <c r="BG821" s="16">
        <v>1.3698678476277852</v>
      </c>
      <c r="BH821" s="20">
        <f t="shared" si="81"/>
        <v>0.47603786185512831</v>
      </c>
      <c r="BI821" s="10">
        <v>-5</v>
      </c>
    </row>
    <row r="822" spans="1:61" x14ac:dyDescent="0.25">
      <c r="A822" s="10">
        <v>215</v>
      </c>
      <c r="B822" s="10">
        <v>22</v>
      </c>
      <c r="C822" s="10" t="s">
        <v>137</v>
      </c>
      <c r="D822" s="10">
        <v>493859.74745999801</v>
      </c>
      <c r="E822" s="10">
        <v>5180844.1624800004</v>
      </c>
      <c r="F822" s="10" t="s">
        <v>60</v>
      </c>
      <c r="G822" s="10" t="s">
        <v>139</v>
      </c>
      <c r="H822" s="10">
        <v>4</v>
      </c>
      <c r="I822" s="10" t="s">
        <v>120</v>
      </c>
      <c r="J822" s="10">
        <v>10</v>
      </c>
      <c r="K822" s="10">
        <v>20</v>
      </c>
      <c r="L822" s="10">
        <v>10</v>
      </c>
      <c r="M822" s="10">
        <v>-15</v>
      </c>
      <c r="N822" s="10">
        <v>2</v>
      </c>
      <c r="O822" s="10">
        <v>5.25</v>
      </c>
      <c r="P822" s="11">
        <v>1.4077250512590598</v>
      </c>
      <c r="Q822" s="11">
        <v>1.4077250512590598</v>
      </c>
      <c r="R822" s="12">
        <v>22</v>
      </c>
      <c r="S822" s="12" t="s">
        <v>137</v>
      </c>
      <c r="T822" s="10" t="s">
        <v>67</v>
      </c>
      <c r="U822" s="21">
        <v>10</v>
      </c>
      <c r="V822" s="16">
        <v>1.1399999999999999</v>
      </c>
      <c r="W822" s="16"/>
      <c r="X822" s="15" t="s">
        <v>139</v>
      </c>
      <c r="Y822" s="12">
        <v>3</v>
      </c>
      <c r="Z822" s="16">
        <v>22</v>
      </c>
      <c r="AA822" s="16" t="s">
        <v>137</v>
      </c>
      <c r="AB822" s="16" t="s">
        <v>139</v>
      </c>
      <c r="AC822" s="16" t="s">
        <v>120</v>
      </c>
      <c r="AD822" s="16" t="s">
        <v>67</v>
      </c>
      <c r="AE822" s="16">
        <v>1.4077250512590598</v>
      </c>
      <c r="AF822" s="16">
        <v>1.1399999999999999</v>
      </c>
      <c r="AG822" s="16">
        <v>1.1457143000000001</v>
      </c>
      <c r="AH822" s="16">
        <v>28.154501025181197</v>
      </c>
      <c r="AI822" s="16">
        <v>23.471558451706919</v>
      </c>
      <c r="AJ822" s="16">
        <v>1.771318740719434</v>
      </c>
      <c r="AK822" s="16">
        <f t="shared" si="79"/>
        <v>13.250894890986009</v>
      </c>
      <c r="AL822" s="10" t="s">
        <v>67</v>
      </c>
      <c r="AM822" s="10">
        <v>1</v>
      </c>
      <c r="AN822" s="10" t="s">
        <v>64</v>
      </c>
      <c r="AO822" s="10" t="s">
        <v>68</v>
      </c>
      <c r="AP822" s="10">
        <v>10</v>
      </c>
      <c r="AQ822" s="10">
        <v>-15</v>
      </c>
      <c r="AR822" s="17" t="s">
        <v>69</v>
      </c>
      <c r="AS822" s="10">
        <v>4.99</v>
      </c>
      <c r="AT822" s="18">
        <v>1.4077250512590598</v>
      </c>
      <c r="AU822" s="18">
        <v>22.197008608252855</v>
      </c>
      <c r="AV822" s="18">
        <v>1.9957318051699693</v>
      </c>
      <c r="AW822" s="18">
        <f t="shared" si="80"/>
        <v>11.122240248289481</v>
      </c>
      <c r="AX822" s="19" t="s">
        <v>67</v>
      </c>
      <c r="AY822" s="19">
        <v>10</v>
      </c>
      <c r="AZ822" s="19">
        <v>20</v>
      </c>
      <c r="BA822" s="19">
        <v>10</v>
      </c>
      <c r="BB822" s="19">
        <v>-15</v>
      </c>
      <c r="BC822" s="19">
        <v>2</v>
      </c>
      <c r="BD822" s="18">
        <v>1.3490481147555444</v>
      </c>
      <c r="BE822" s="16">
        <f t="shared" si="78"/>
        <v>1.3783865830073021</v>
      </c>
      <c r="BF822" s="16">
        <v>1.4077250512590598</v>
      </c>
      <c r="BG822" s="16">
        <v>1.3490481147555444</v>
      </c>
      <c r="BH822" s="20">
        <f t="shared" si="81"/>
        <v>-5.8676936503515353E-2</v>
      </c>
      <c r="BI822" s="10">
        <v>-15</v>
      </c>
    </row>
    <row r="823" spans="1:61" x14ac:dyDescent="0.25">
      <c r="A823" s="10">
        <v>215</v>
      </c>
      <c r="B823" s="10">
        <v>22</v>
      </c>
      <c r="C823" s="10" t="s">
        <v>137</v>
      </c>
      <c r="D823" s="10">
        <v>493859.74745999801</v>
      </c>
      <c r="E823" s="10">
        <v>5180844.1624800004</v>
      </c>
      <c r="F823" s="10" t="s">
        <v>60</v>
      </c>
      <c r="G823" s="10" t="s">
        <v>139</v>
      </c>
      <c r="H823" s="10">
        <v>4</v>
      </c>
      <c r="I823" s="10" t="s">
        <v>120</v>
      </c>
      <c r="J823" s="10">
        <v>20</v>
      </c>
      <c r="K823" s="10">
        <v>30</v>
      </c>
      <c r="L823" s="10">
        <v>10</v>
      </c>
      <c r="M823" s="10">
        <v>-25</v>
      </c>
      <c r="N823" s="10">
        <v>3</v>
      </c>
      <c r="O823" s="10">
        <v>5.68</v>
      </c>
      <c r="P823" s="11">
        <v>1.4410337949230669</v>
      </c>
      <c r="Q823" s="11">
        <v>1.4410337949230669</v>
      </c>
      <c r="R823" s="12">
        <v>22</v>
      </c>
      <c r="S823" s="12" t="s">
        <v>137</v>
      </c>
      <c r="T823" s="10" t="s">
        <v>66</v>
      </c>
      <c r="U823" s="13">
        <v>10</v>
      </c>
      <c r="V823" s="16">
        <v>1.1399999999999999</v>
      </c>
      <c r="W823" s="16"/>
      <c r="X823" s="15" t="s">
        <v>139</v>
      </c>
      <c r="Y823" s="12">
        <v>4</v>
      </c>
      <c r="Z823" s="16">
        <v>22</v>
      </c>
      <c r="AA823" s="16" t="s">
        <v>137</v>
      </c>
      <c r="AB823" s="16" t="s">
        <v>139</v>
      </c>
      <c r="AC823" s="16" t="s">
        <v>120</v>
      </c>
      <c r="AD823" s="16" t="s">
        <v>66</v>
      </c>
      <c r="AE823" s="16">
        <v>1.4410337949230669</v>
      </c>
      <c r="AF823" s="16">
        <v>1.1399999999999999</v>
      </c>
      <c r="AG823" s="16">
        <v>1.1614286</v>
      </c>
      <c r="AH823" s="16">
        <v>42.56483897441187</v>
      </c>
      <c r="AI823" s="16">
        <v>19.654707613813208</v>
      </c>
      <c r="AJ823" s="16">
        <v>1.5766000005647449</v>
      </c>
      <c r="AK823" s="16">
        <f t="shared" si="79"/>
        <v>12.466515036643923</v>
      </c>
      <c r="AL823" s="10" t="s">
        <v>66</v>
      </c>
      <c r="AM823" s="10">
        <v>1</v>
      </c>
      <c r="AN823" s="10" t="s">
        <v>68</v>
      </c>
      <c r="AO823" s="10" t="s">
        <v>70</v>
      </c>
      <c r="AP823" s="10">
        <v>10</v>
      </c>
      <c r="AQ823" s="10">
        <v>-25</v>
      </c>
      <c r="AR823" s="17" t="s">
        <v>71</v>
      </c>
      <c r="AS823" s="10">
        <v>5.74</v>
      </c>
      <c r="AT823" s="18">
        <v>1.4410337949230669</v>
      </c>
      <c r="AU823" s="18">
        <v>21.023242034132625</v>
      </c>
      <c r="AV823" s="18">
        <v>1.9200334283554945</v>
      </c>
      <c r="AW823" s="18">
        <f t="shared" si="80"/>
        <v>10.94941459021315</v>
      </c>
      <c r="AX823" s="19" t="s">
        <v>66</v>
      </c>
      <c r="AY823" s="19">
        <v>20</v>
      </c>
      <c r="AZ823" s="19">
        <v>30</v>
      </c>
      <c r="BA823" s="19">
        <v>10</v>
      </c>
      <c r="BB823" s="19">
        <v>-25</v>
      </c>
      <c r="BC823" s="19">
        <v>3</v>
      </c>
      <c r="BD823" s="18">
        <v>1.3640453799601249</v>
      </c>
      <c r="BE823" s="16">
        <f t="shared" si="78"/>
        <v>1.4025395874415958</v>
      </c>
      <c r="BF823" s="16">
        <v>1.4410337949230669</v>
      </c>
      <c r="BG823" s="16">
        <v>1.3640453799601249</v>
      </c>
      <c r="BH823" s="20">
        <f t="shared" si="81"/>
        <v>-7.6988414962942064E-2</v>
      </c>
      <c r="BI823" s="10">
        <v>-25</v>
      </c>
    </row>
    <row r="824" spans="1:61" x14ac:dyDescent="0.25">
      <c r="A824" s="10">
        <v>215</v>
      </c>
      <c r="B824" s="10">
        <v>22</v>
      </c>
      <c r="C824" s="10" t="s">
        <v>137</v>
      </c>
      <c r="D824" s="10">
        <v>493859.74745999801</v>
      </c>
      <c r="E824" s="10">
        <v>5180844.1624800004</v>
      </c>
      <c r="F824" s="10" t="s">
        <v>66</v>
      </c>
      <c r="G824" s="10" t="s">
        <v>139</v>
      </c>
      <c r="H824" s="10">
        <v>4</v>
      </c>
      <c r="I824" s="10" t="s">
        <v>120</v>
      </c>
      <c r="J824" s="10">
        <v>13</v>
      </c>
      <c r="K824" s="10">
        <v>37</v>
      </c>
      <c r="L824" s="10">
        <v>24</v>
      </c>
      <c r="M824" s="10">
        <v>-25</v>
      </c>
      <c r="N824" s="10">
        <v>4</v>
      </c>
      <c r="O824" s="10">
        <v>5.08</v>
      </c>
      <c r="P824" s="11">
        <v>1.3281105219145357</v>
      </c>
      <c r="Q824" s="22">
        <v>1.3240664580663826</v>
      </c>
      <c r="R824" s="13">
        <v>22</v>
      </c>
      <c r="S824" s="13" t="s">
        <v>137</v>
      </c>
      <c r="T824" s="10" t="s">
        <v>66</v>
      </c>
      <c r="U824" s="12">
        <v>7</v>
      </c>
      <c r="V824" s="16">
        <v>1.25</v>
      </c>
      <c r="W824" s="16"/>
      <c r="X824" s="15" t="s">
        <v>139</v>
      </c>
      <c r="Y824" s="12">
        <v>5</v>
      </c>
      <c r="Z824" s="16">
        <v>22</v>
      </c>
      <c r="AA824" s="16" t="s">
        <v>137</v>
      </c>
      <c r="AB824" s="16" t="s">
        <v>139</v>
      </c>
      <c r="AC824" s="16" t="s">
        <v>120</v>
      </c>
      <c r="AD824" s="16" t="s">
        <v>66</v>
      </c>
      <c r="AE824" s="16">
        <v>1.3281105219145357</v>
      </c>
      <c r="AF824" s="16">
        <v>1.25</v>
      </c>
      <c r="AG824" s="16">
        <v>1.1614286</v>
      </c>
      <c r="AH824" s="16">
        <v>51.861612627813621</v>
      </c>
      <c r="AI824" s="16">
        <v>46.554571105320498</v>
      </c>
      <c r="AJ824" s="16">
        <v>3.7642039390697981</v>
      </c>
      <c r="AK824" s="16">
        <f t="shared" si="79"/>
        <v>12.367706919945725</v>
      </c>
      <c r="AL824" s="10" t="s">
        <v>66</v>
      </c>
      <c r="AM824" s="10">
        <v>1</v>
      </c>
      <c r="AN824" s="10">
        <v>30</v>
      </c>
      <c r="AO824" s="10">
        <v>37</v>
      </c>
      <c r="AP824" s="10">
        <v>7</v>
      </c>
      <c r="AQ824" s="10">
        <v>-33.5</v>
      </c>
      <c r="AR824" s="17">
        <v>4</v>
      </c>
      <c r="AS824" s="10">
        <v>4.9400000000000004</v>
      </c>
      <c r="AT824" s="16">
        <v>1.3281105219145357</v>
      </c>
      <c r="AU824" s="16">
        <v>13.681132108346016</v>
      </c>
      <c r="AV824" s="16">
        <v>1.0539752290861564</v>
      </c>
      <c r="AW824" s="16">
        <f t="shared" si="80"/>
        <v>12.9805063067831</v>
      </c>
      <c r="AX824" s="10" t="s">
        <v>66</v>
      </c>
      <c r="AY824" s="10">
        <v>30</v>
      </c>
      <c r="AZ824" s="10">
        <v>37</v>
      </c>
      <c r="BA824" s="10">
        <v>7</v>
      </c>
      <c r="BB824" s="10">
        <v>-33.5</v>
      </c>
      <c r="BC824" s="10">
        <v>4</v>
      </c>
      <c r="BD824" s="16">
        <v>1.3200223942182294</v>
      </c>
      <c r="BE824" s="18">
        <f t="shared" si="78"/>
        <v>1.3240664580663826</v>
      </c>
      <c r="BF824" s="16">
        <v>1.3240664580663826</v>
      </c>
      <c r="BG824" s="16">
        <v>1.3240664580663826</v>
      </c>
      <c r="BH824" s="20">
        <f t="shared" si="81"/>
        <v>-8.0881276963062909E-3</v>
      </c>
      <c r="BI824" s="10">
        <v>-33.5</v>
      </c>
    </row>
    <row r="825" spans="1:61" x14ac:dyDescent="0.25">
      <c r="A825" s="10">
        <v>215</v>
      </c>
      <c r="B825" s="10">
        <v>22</v>
      </c>
      <c r="C825" s="10" t="s">
        <v>137</v>
      </c>
      <c r="D825" s="10">
        <v>493859.74745999801</v>
      </c>
      <c r="E825" s="10">
        <v>5180844.1624800004</v>
      </c>
      <c r="F825" s="10" t="s">
        <v>83</v>
      </c>
      <c r="G825" s="10" t="s">
        <v>139</v>
      </c>
      <c r="H825" s="10">
        <v>4</v>
      </c>
      <c r="I825" s="10" t="s">
        <v>120</v>
      </c>
      <c r="J825" s="10">
        <v>37</v>
      </c>
      <c r="K825" s="10">
        <v>59</v>
      </c>
      <c r="L825" s="10">
        <v>22</v>
      </c>
      <c r="M825" s="10">
        <v>-48</v>
      </c>
      <c r="N825" s="10">
        <v>5</v>
      </c>
      <c r="O825" s="10">
        <v>5.53</v>
      </c>
      <c r="P825" s="11">
        <v>1.3300697998183084</v>
      </c>
      <c r="Q825" s="22">
        <v>1.3294050547547611</v>
      </c>
      <c r="R825" s="12">
        <v>22</v>
      </c>
      <c r="S825" s="12" t="s">
        <v>137</v>
      </c>
      <c r="T825" s="10" t="s">
        <v>83</v>
      </c>
      <c r="U825" s="12">
        <v>22</v>
      </c>
      <c r="V825" s="16">
        <v>1.32</v>
      </c>
      <c r="W825" s="16"/>
      <c r="X825" s="15" t="s">
        <v>139</v>
      </c>
      <c r="Y825" s="12">
        <v>6</v>
      </c>
      <c r="Z825" s="16">
        <v>22</v>
      </c>
      <c r="AA825" s="16" t="s">
        <v>137</v>
      </c>
      <c r="AB825" s="16" t="s">
        <v>139</v>
      </c>
      <c r="AC825" s="16" t="s">
        <v>120</v>
      </c>
      <c r="AD825" s="16" t="s">
        <v>83</v>
      </c>
      <c r="AE825" s="16">
        <v>1.3300697998183084</v>
      </c>
      <c r="AF825" s="16">
        <v>1.32</v>
      </c>
      <c r="AG825" s="16">
        <v>1.276</v>
      </c>
      <c r="AH825" s="16">
        <v>81.123148223816401</v>
      </c>
      <c r="AI825" s="16">
        <v>44.700771930570426</v>
      </c>
      <c r="AJ825" s="16">
        <v>3.6412989197352235</v>
      </c>
      <c r="AK825" s="16">
        <f t="shared" si="79"/>
        <v>12.276051188299816</v>
      </c>
      <c r="AL825" s="10" t="s">
        <v>83</v>
      </c>
      <c r="AM825" s="10">
        <v>3</v>
      </c>
      <c r="AN825" s="10">
        <v>37</v>
      </c>
      <c r="AO825" s="10">
        <v>59</v>
      </c>
      <c r="AP825" s="10">
        <v>22</v>
      </c>
      <c r="AQ825" s="10">
        <v>-48</v>
      </c>
      <c r="AR825" s="17">
        <v>5</v>
      </c>
      <c r="AS825" s="10">
        <v>5.58</v>
      </c>
      <c r="AT825" s="16">
        <v>1.3300697998183084</v>
      </c>
      <c r="AU825" s="16">
        <v>33.033347534327547</v>
      </c>
      <c r="AV825" s="16">
        <v>2.6759674302544552</v>
      </c>
      <c r="AW825" s="16">
        <f t="shared" si="80"/>
        <v>12.344450519409513</v>
      </c>
      <c r="AX825" s="10" t="s">
        <v>83</v>
      </c>
      <c r="AY825" s="10">
        <v>37</v>
      </c>
      <c r="AZ825" s="10">
        <v>59</v>
      </c>
      <c r="BA825" s="10">
        <v>22</v>
      </c>
      <c r="BB825" s="10">
        <v>-48</v>
      </c>
      <c r="BC825" s="10">
        <v>5</v>
      </c>
      <c r="BD825" s="16">
        <v>1.328740309691214</v>
      </c>
      <c r="BE825" s="18">
        <f t="shared" si="78"/>
        <v>1.3294050547547611</v>
      </c>
      <c r="BF825" s="16">
        <v>1.3294050547547611</v>
      </c>
      <c r="BG825" s="16">
        <v>1.3294050547547611</v>
      </c>
      <c r="BH825" s="20">
        <f t="shared" si="81"/>
        <v>-1.3294901270943793E-3</v>
      </c>
      <c r="BI825" s="10">
        <v>-48</v>
      </c>
    </row>
    <row r="826" spans="1:61" x14ac:dyDescent="0.25">
      <c r="A826" s="10">
        <v>215</v>
      </c>
      <c r="B826" s="10">
        <v>22</v>
      </c>
      <c r="C826" s="10" t="s">
        <v>137</v>
      </c>
      <c r="D826" s="10">
        <v>493859.74745999801</v>
      </c>
      <c r="E826" s="10">
        <v>5180844.1624800004</v>
      </c>
      <c r="F826" s="10" t="s">
        <v>92</v>
      </c>
      <c r="G826" s="10" t="s">
        <v>139</v>
      </c>
      <c r="H826" s="10">
        <v>4</v>
      </c>
      <c r="I826" s="10" t="s">
        <v>120</v>
      </c>
      <c r="J826" s="10">
        <v>59</v>
      </c>
      <c r="K826" s="10">
        <v>88</v>
      </c>
      <c r="L826" s="10">
        <v>29</v>
      </c>
      <c r="M826" s="10">
        <v>-73.5</v>
      </c>
      <c r="N826" s="10">
        <v>6</v>
      </c>
      <c r="O826" s="10">
        <v>5.77</v>
      </c>
      <c r="P826" s="11">
        <v>1.3753829754087747</v>
      </c>
      <c r="Q826" s="22">
        <v>1.3553962098946044</v>
      </c>
      <c r="R826" s="12">
        <v>22</v>
      </c>
      <c r="S826" s="12" t="s">
        <v>137</v>
      </c>
      <c r="T826" s="10" t="s">
        <v>92</v>
      </c>
      <c r="U826" s="12">
        <v>29</v>
      </c>
      <c r="V826" s="16">
        <v>1.41</v>
      </c>
      <c r="W826" s="16"/>
      <c r="X826" s="15" t="s">
        <v>139</v>
      </c>
      <c r="Y826" s="12">
        <v>7</v>
      </c>
      <c r="Z826" s="16">
        <v>22</v>
      </c>
      <c r="AA826" s="16" t="s">
        <v>137</v>
      </c>
      <c r="AB826" s="16" t="s">
        <v>139</v>
      </c>
      <c r="AC826" s="16" t="s">
        <v>120</v>
      </c>
      <c r="AD826" s="16" t="s">
        <v>92</v>
      </c>
      <c r="AE826" s="16">
        <v>1.3753829754087747</v>
      </c>
      <c r="AF826" s="16">
        <v>1.41</v>
      </c>
      <c r="AG826" s="16">
        <v>1.4238095</v>
      </c>
      <c r="AH826" s="16">
        <v>121.00925451067087</v>
      </c>
      <c r="AI826" s="16">
        <v>46.29224938329434</v>
      </c>
      <c r="AJ826" s="16">
        <v>4.0231574969683379</v>
      </c>
      <c r="AK826" s="16">
        <f t="shared" si="79"/>
        <v>11.506447216689379</v>
      </c>
      <c r="AL826" s="10" t="s">
        <v>92</v>
      </c>
      <c r="AM826" s="10">
        <v>7</v>
      </c>
      <c r="AN826" s="10">
        <v>59</v>
      </c>
      <c r="AO826" s="10">
        <v>88</v>
      </c>
      <c r="AP826" s="10">
        <v>29</v>
      </c>
      <c r="AQ826" s="10">
        <v>-73.5</v>
      </c>
      <c r="AR826" s="17">
        <v>6</v>
      </c>
      <c r="AS826" s="10">
        <v>5.78</v>
      </c>
      <c r="AT826" s="16">
        <v>1.3753829754087747</v>
      </c>
      <c r="AU826" s="16">
        <v>38.870207159728295</v>
      </c>
      <c r="AV826" s="16">
        <v>3.2251905543550525</v>
      </c>
      <c r="AW826" s="16">
        <f t="shared" si="80"/>
        <v>12.052065298046008</v>
      </c>
      <c r="AX826" s="10" t="s">
        <v>92</v>
      </c>
      <c r="AY826" s="10">
        <v>59</v>
      </c>
      <c r="AZ826" s="10">
        <v>88</v>
      </c>
      <c r="BA826" s="10">
        <v>29</v>
      </c>
      <c r="BB826" s="10">
        <v>-73.5</v>
      </c>
      <c r="BC826" s="10">
        <v>6</v>
      </c>
      <c r="BD826" s="16">
        <v>1.3354094443804341</v>
      </c>
      <c r="BE826" s="18">
        <f t="shared" si="78"/>
        <v>1.3553962098946044</v>
      </c>
      <c r="BF826" s="16">
        <v>1.3553962098946044</v>
      </c>
      <c r="BG826" s="16">
        <v>1.3553962098946044</v>
      </c>
      <c r="BH826" s="20">
        <f t="shared" si="81"/>
        <v>-3.997353102834067E-2</v>
      </c>
      <c r="BI826" s="10">
        <v>-73.5</v>
      </c>
    </row>
    <row r="827" spans="1:61" x14ac:dyDescent="0.25">
      <c r="A827" s="10">
        <v>215</v>
      </c>
      <c r="B827" s="10">
        <v>22</v>
      </c>
      <c r="C827" s="10" t="s">
        <v>137</v>
      </c>
      <c r="D827" s="10">
        <v>493859.74745999801</v>
      </c>
      <c r="E827" s="10">
        <v>5180844.1624800004</v>
      </c>
      <c r="F827" s="10" t="s">
        <v>76</v>
      </c>
      <c r="G827" s="10" t="s">
        <v>139</v>
      </c>
      <c r="H827" s="10">
        <v>4</v>
      </c>
      <c r="I827" s="10" t="s">
        <v>120</v>
      </c>
      <c r="J827" s="10">
        <v>88</v>
      </c>
      <c r="K827" s="10">
        <v>130</v>
      </c>
      <c r="L827" s="10">
        <v>42</v>
      </c>
      <c r="M827" s="10">
        <v>-109</v>
      </c>
      <c r="N827" s="10">
        <v>7</v>
      </c>
      <c r="O827" s="10">
        <v>5.99</v>
      </c>
      <c r="P827" s="11">
        <v>1.4543407994651132</v>
      </c>
      <c r="Q827" s="22">
        <v>1.3976875697638693</v>
      </c>
      <c r="R827" s="12">
        <v>22</v>
      </c>
      <c r="S827" s="12" t="s">
        <v>137</v>
      </c>
      <c r="T827" s="10" t="s">
        <v>76</v>
      </c>
      <c r="U827" s="12">
        <v>65</v>
      </c>
      <c r="V827" s="16">
        <v>1.487076923076923</v>
      </c>
      <c r="W827" s="16"/>
      <c r="X827" s="15" t="s">
        <v>139</v>
      </c>
      <c r="Y827" s="12">
        <v>8</v>
      </c>
      <c r="Z827" s="16">
        <v>22</v>
      </c>
      <c r="AA827" s="16" t="s">
        <v>137</v>
      </c>
      <c r="AB827" s="16" t="s">
        <v>139</v>
      </c>
      <c r="AC827" s="16" t="s">
        <v>120</v>
      </c>
      <c r="AD827" s="16" t="s">
        <v>76</v>
      </c>
      <c r="AE827" s="16">
        <v>1.4543407994651132</v>
      </c>
      <c r="AF827" s="16">
        <v>1.487076923076923</v>
      </c>
      <c r="AG827" s="16">
        <v>1.5010212999999999</v>
      </c>
      <c r="AH827" s="16">
        <v>215.54140647590322</v>
      </c>
      <c r="AI827" s="16">
        <v>47.191116575338967</v>
      </c>
      <c r="AJ827" s="16">
        <v>4.5873792926027965</v>
      </c>
      <c r="AK827" s="16">
        <f t="shared" si="79"/>
        <v>10.287162574813729</v>
      </c>
      <c r="AL827" s="10" t="s">
        <v>76</v>
      </c>
      <c r="AM827" s="10">
        <v>7</v>
      </c>
      <c r="AN827" s="10">
        <v>88</v>
      </c>
      <c r="AO827" s="10">
        <v>130</v>
      </c>
      <c r="AP827" s="10">
        <v>42</v>
      </c>
      <c r="AQ827" s="10">
        <v>-109</v>
      </c>
      <c r="AR827" s="17">
        <v>7</v>
      </c>
      <c r="AS827" s="10">
        <v>6.01</v>
      </c>
      <c r="AT827" s="16">
        <v>1.4543407994651132</v>
      </c>
      <c r="AU827" s="16">
        <v>38.318767776594889</v>
      </c>
      <c r="AV827" s="16">
        <v>3.759005577561489</v>
      </c>
      <c r="AW827" s="16">
        <f t="shared" si="80"/>
        <v>10.193857653558663</v>
      </c>
      <c r="AX827" s="10" t="s">
        <v>76</v>
      </c>
      <c r="AY827" s="10">
        <v>88</v>
      </c>
      <c r="AZ827" s="10">
        <v>130</v>
      </c>
      <c r="BA827" s="10">
        <v>42</v>
      </c>
      <c r="BB827" s="10">
        <v>-109</v>
      </c>
      <c r="BC827" s="10">
        <v>7</v>
      </c>
      <c r="BD827" s="16">
        <v>1.3410343400626255</v>
      </c>
      <c r="BE827" s="18">
        <f t="shared" si="78"/>
        <v>1.3976875697638693</v>
      </c>
      <c r="BF827" s="16">
        <v>1.3976875697638693</v>
      </c>
      <c r="BG827" s="16">
        <v>1.3976875697638693</v>
      </c>
      <c r="BH827" s="20">
        <f t="shared" si="81"/>
        <v>-0.11330645940248774</v>
      </c>
      <c r="BI827" s="10">
        <v>-109</v>
      </c>
    </row>
    <row r="828" spans="1:61" x14ac:dyDescent="0.25">
      <c r="A828" s="10">
        <v>215</v>
      </c>
      <c r="B828" s="10">
        <v>22</v>
      </c>
      <c r="C828" s="10" t="s">
        <v>137</v>
      </c>
      <c r="D828" s="10">
        <v>493859.74745999801</v>
      </c>
      <c r="E828" s="10">
        <v>5180844.1624800004</v>
      </c>
      <c r="F828" s="10" t="s">
        <v>76</v>
      </c>
      <c r="G828" s="10" t="s">
        <v>139</v>
      </c>
      <c r="H828" s="10">
        <v>4</v>
      </c>
      <c r="I828" s="10" t="s">
        <v>120</v>
      </c>
      <c r="J828" s="10">
        <v>130</v>
      </c>
      <c r="K828" s="10">
        <v>153</v>
      </c>
      <c r="L828" s="10" t="s">
        <v>80</v>
      </c>
      <c r="M828" s="10" t="s">
        <v>80</v>
      </c>
      <c r="N828" s="10" t="s">
        <v>80</v>
      </c>
      <c r="O828" s="10" t="s">
        <v>80</v>
      </c>
      <c r="P828" s="11">
        <v>0</v>
      </c>
      <c r="Q828" s="22">
        <v>1.5486818048778328</v>
      </c>
      <c r="R828" s="12"/>
      <c r="S828" s="12"/>
      <c r="U828" s="12"/>
      <c r="V828" s="16"/>
      <c r="W828" s="16"/>
      <c r="X828" s="15"/>
      <c r="Y828" s="12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 t="s">
        <v>80</v>
      </c>
      <c r="AJ828" s="16" t="s">
        <v>80</v>
      </c>
      <c r="AK828" s="16" t="s">
        <v>80</v>
      </c>
      <c r="AL828" s="10" t="s">
        <v>76</v>
      </c>
      <c r="AM828" s="10">
        <v>7</v>
      </c>
      <c r="AN828" s="10">
        <v>130</v>
      </c>
      <c r="AO828" s="10">
        <v>153</v>
      </c>
      <c r="AP828" s="10" t="s">
        <v>80</v>
      </c>
      <c r="AR828" s="17" t="s">
        <v>80</v>
      </c>
      <c r="AS828" s="10" t="s">
        <v>80</v>
      </c>
      <c r="AT828" s="26"/>
      <c r="AU828" s="16" t="s">
        <v>80</v>
      </c>
      <c r="AV828" s="16" t="s">
        <v>80</v>
      </c>
      <c r="AW828" s="16" t="s">
        <v>80</v>
      </c>
      <c r="AX828" s="10" t="s">
        <v>107</v>
      </c>
      <c r="AY828" s="10">
        <v>130</v>
      </c>
      <c r="AZ828" s="10">
        <v>151</v>
      </c>
      <c r="BA828" s="10">
        <v>21</v>
      </c>
      <c r="BB828" s="10">
        <v>-140.5</v>
      </c>
      <c r="BC828" s="10">
        <v>8</v>
      </c>
      <c r="BD828" s="16">
        <v>1.5486818048778328</v>
      </c>
      <c r="BE828" s="26">
        <f>BD828</f>
        <v>1.5486818048778328</v>
      </c>
      <c r="BF828" s="16">
        <v>1.5486818048778328</v>
      </c>
      <c r="BG828" s="16">
        <v>1.5486818048778328</v>
      </c>
      <c r="BH828" s="20" t="s">
        <v>80</v>
      </c>
      <c r="BI828" s="10">
        <v>-140.5</v>
      </c>
    </row>
    <row r="829" spans="1:61" x14ac:dyDescent="0.25">
      <c r="A829" s="10">
        <v>217</v>
      </c>
      <c r="B829" s="10">
        <v>24</v>
      </c>
      <c r="C829" s="10" t="s">
        <v>137</v>
      </c>
      <c r="D829" s="10">
        <v>493927.19838900003</v>
      </c>
      <c r="E829" s="10">
        <v>5180836.4194099903</v>
      </c>
      <c r="F829" s="10" t="s">
        <v>78</v>
      </c>
      <c r="G829" s="10" t="s">
        <v>139</v>
      </c>
      <c r="H829" s="10">
        <v>4</v>
      </c>
      <c r="I829" s="10" t="s">
        <v>62</v>
      </c>
      <c r="J829" s="10">
        <v>0</v>
      </c>
      <c r="K829" s="10">
        <v>10</v>
      </c>
      <c r="L829" s="10">
        <v>10</v>
      </c>
      <c r="M829" s="10">
        <v>-5</v>
      </c>
      <c r="N829" s="10">
        <v>1</v>
      </c>
      <c r="O829" s="10">
        <v>5.0599999999999996</v>
      </c>
      <c r="P829" s="11">
        <v>1.3341067117447509</v>
      </c>
      <c r="Q829" s="11">
        <v>1.3341067117447509</v>
      </c>
      <c r="R829" s="12">
        <v>24</v>
      </c>
      <c r="S829" s="12" t="s">
        <v>137</v>
      </c>
      <c r="T829" s="10" t="s">
        <v>78</v>
      </c>
      <c r="U829" s="21">
        <v>10</v>
      </c>
      <c r="V829" s="16">
        <v>1.1399999999999999</v>
      </c>
      <c r="W829" s="16"/>
      <c r="X829" s="15" t="s">
        <v>139</v>
      </c>
      <c r="Y829" s="12">
        <v>2</v>
      </c>
      <c r="Z829" s="16">
        <v>24</v>
      </c>
      <c r="AA829" s="16" t="s">
        <v>137</v>
      </c>
      <c r="AB829" s="16" t="s">
        <v>139</v>
      </c>
      <c r="AC829" s="16" t="s">
        <v>62</v>
      </c>
      <c r="AD829" s="16" t="s">
        <v>78</v>
      </c>
      <c r="AE829" s="16">
        <v>1.3341067117447509</v>
      </c>
      <c r="AF829" s="16">
        <v>1.1399999999999999</v>
      </c>
      <c r="AG829" s="16">
        <v>1.1472807</v>
      </c>
      <c r="AH829" s="16">
        <v>13.341067117447508</v>
      </c>
      <c r="AI829" s="16">
        <v>28.964790818690286</v>
      </c>
      <c r="AJ829" s="16">
        <v>2.2622447511055741</v>
      </c>
      <c r="AK829" s="16">
        <f t="shared" ref="AK829:AK892" si="82">AI829/AJ829</f>
        <v>12.803561950816771</v>
      </c>
      <c r="AL829" s="10" t="s">
        <v>78</v>
      </c>
      <c r="AM829" s="10">
        <v>1</v>
      </c>
      <c r="AN829" s="10" t="s">
        <v>63</v>
      </c>
      <c r="AO829" s="10" t="s">
        <v>64</v>
      </c>
      <c r="AP829" s="10">
        <v>10</v>
      </c>
      <c r="AQ829" s="10">
        <v>-5</v>
      </c>
      <c r="AR829" s="17" t="s">
        <v>65</v>
      </c>
      <c r="AS829" s="10">
        <v>4.8899999999999997</v>
      </c>
      <c r="AT829" s="18">
        <v>1.2675371186750055</v>
      </c>
      <c r="AU829" s="18">
        <v>36.76386967658275</v>
      </c>
      <c r="AV829" s="18">
        <v>2.728286441394185</v>
      </c>
      <c r="AW829" s="18">
        <f t="shared" ref="AW829:AW892" si="83">AU829/AV829</f>
        <v>13.47507692696519</v>
      </c>
      <c r="AX829" s="19" t="s">
        <v>78</v>
      </c>
      <c r="AY829" s="19">
        <v>0</v>
      </c>
      <c r="AZ829" s="19">
        <v>10</v>
      </c>
      <c r="BA829" s="19">
        <v>10</v>
      </c>
      <c r="BB829" s="19">
        <v>-5</v>
      </c>
      <c r="BC829" s="19">
        <v>1</v>
      </c>
      <c r="BD829" s="18">
        <v>1.1754327152107558</v>
      </c>
      <c r="BE829" s="16">
        <f t="shared" ref="BE829:BE864" si="84">(AT829+BD829)/2</f>
        <v>1.2214849169428805</v>
      </c>
      <c r="BF829" s="16">
        <v>1.2675371186750055</v>
      </c>
      <c r="BG829" s="16">
        <v>1.1754327152107558</v>
      </c>
      <c r="BH829" s="20">
        <f t="shared" ref="BH829:BH892" si="85">BD829-AT829</f>
        <v>-9.2104403464249751E-2</v>
      </c>
      <c r="BI829" s="10">
        <v>-5</v>
      </c>
    </row>
    <row r="830" spans="1:61" x14ac:dyDescent="0.25">
      <c r="A830" s="10">
        <v>217</v>
      </c>
      <c r="B830" s="10">
        <v>24</v>
      </c>
      <c r="C830" s="10" t="s">
        <v>137</v>
      </c>
      <c r="D830" s="10">
        <v>493927.19838900003</v>
      </c>
      <c r="E830" s="10">
        <v>5180836.4194099903</v>
      </c>
      <c r="F830" s="10" t="s">
        <v>78</v>
      </c>
      <c r="G830" s="10" t="s">
        <v>139</v>
      </c>
      <c r="H830" s="10">
        <v>4</v>
      </c>
      <c r="I830" s="10" t="s">
        <v>62</v>
      </c>
      <c r="J830" s="10">
        <v>10</v>
      </c>
      <c r="K830" s="10">
        <v>20</v>
      </c>
      <c r="L830" s="10">
        <v>10</v>
      </c>
      <c r="M830" s="10">
        <v>-15</v>
      </c>
      <c r="N830" s="10">
        <v>2</v>
      </c>
      <c r="O830" s="10">
        <v>5.81</v>
      </c>
      <c r="P830" s="11">
        <v>1.3341067117447509</v>
      </c>
      <c r="Q830" s="11">
        <v>1.3341067117447509</v>
      </c>
      <c r="R830" s="12">
        <v>24</v>
      </c>
      <c r="S830" s="12" t="s">
        <v>137</v>
      </c>
      <c r="T830" s="10" t="s">
        <v>81</v>
      </c>
      <c r="U830" s="13">
        <v>10</v>
      </c>
      <c r="V830" s="16">
        <v>1.1399999999999999</v>
      </c>
      <c r="W830" s="16"/>
      <c r="X830" s="15" t="s">
        <v>139</v>
      </c>
      <c r="Y830" s="12">
        <v>3</v>
      </c>
      <c r="Z830" s="16">
        <v>24</v>
      </c>
      <c r="AA830" s="16" t="s">
        <v>137</v>
      </c>
      <c r="AB830" s="16" t="s">
        <v>139</v>
      </c>
      <c r="AC830" s="16" t="s">
        <v>62</v>
      </c>
      <c r="AD830" s="16" t="s">
        <v>81</v>
      </c>
      <c r="AE830" s="16">
        <v>1.3341067117447509</v>
      </c>
      <c r="AF830" s="16">
        <v>1.1399999999999999</v>
      </c>
      <c r="AG830" s="16">
        <v>1.146129</v>
      </c>
      <c r="AH830" s="16">
        <v>26.682134234895017</v>
      </c>
      <c r="AI830" s="16">
        <v>22.439674891546709</v>
      </c>
      <c r="AJ830" s="16">
        <v>1.8705510205373153</v>
      </c>
      <c r="AK830" s="16">
        <f t="shared" si="82"/>
        <v>11.996291277369659</v>
      </c>
      <c r="AL830" s="10" t="s">
        <v>81</v>
      </c>
      <c r="AM830" s="10">
        <v>2</v>
      </c>
      <c r="AN830" s="10" t="s">
        <v>64</v>
      </c>
      <c r="AO830" s="10" t="s">
        <v>68</v>
      </c>
      <c r="AP830" s="10">
        <v>10</v>
      </c>
      <c r="AQ830" s="10">
        <v>-15</v>
      </c>
      <c r="AR830" s="17" t="s">
        <v>69</v>
      </c>
      <c r="AS830" s="10">
        <v>5.36</v>
      </c>
      <c r="AT830" s="18">
        <v>1.3639000930700016</v>
      </c>
      <c r="AU830" s="18">
        <v>28.98014917755139</v>
      </c>
      <c r="AV830" s="18">
        <v>2.4467003769582751</v>
      </c>
      <c r="AW830" s="18">
        <f t="shared" si="83"/>
        <v>11.844584424995821</v>
      </c>
      <c r="AX830" s="19" t="s">
        <v>81</v>
      </c>
      <c r="AY830" s="19">
        <v>10</v>
      </c>
      <c r="AZ830" s="19">
        <v>20</v>
      </c>
      <c r="BA830" s="19">
        <v>10</v>
      </c>
      <c r="BB830" s="19">
        <v>-15</v>
      </c>
      <c r="BC830" s="19">
        <v>2</v>
      </c>
      <c r="BD830" s="18">
        <v>1.3578700354641211</v>
      </c>
      <c r="BE830" s="16">
        <f t="shared" si="84"/>
        <v>1.3608850642670614</v>
      </c>
      <c r="BF830" s="16">
        <v>1.3639000930700016</v>
      </c>
      <c r="BG830" s="16">
        <v>1.3578700354641211</v>
      </c>
      <c r="BH830" s="20">
        <f t="shared" si="85"/>
        <v>-6.03005760588049E-3</v>
      </c>
      <c r="BI830" s="10">
        <v>-15</v>
      </c>
    </row>
    <row r="831" spans="1:61" x14ac:dyDescent="0.25">
      <c r="A831" s="10">
        <v>217</v>
      </c>
      <c r="B831" s="10">
        <v>24</v>
      </c>
      <c r="C831" s="10" t="s">
        <v>137</v>
      </c>
      <c r="D831" s="10">
        <v>493927.19838900003</v>
      </c>
      <c r="E831" s="10">
        <v>5180836.4194099903</v>
      </c>
      <c r="F831" s="10" t="s">
        <v>78</v>
      </c>
      <c r="G831" s="10" t="s">
        <v>139</v>
      </c>
      <c r="H831" s="10">
        <v>4</v>
      </c>
      <c r="I831" s="10" t="s">
        <v>62</v>
      </c>
      <c r="J831" s="10">
        <v>20</v>
      </c>
      <c r="K831" s="10">
        <v>30</v>
      </c>
      <c r="L831" s="10">
        <v>10</v>
      </c>
      <c r="M831" s="10">
        <v>-25</v>
      </c>
      <c r="N831" s="10">
        <v>3</v>
      </c>
      <c r="O831" s="10">
        <v>6.4</v>
      </c>
      <c r="P831" s="11">
        <v>1.3341067117447509</v>
      </c>
      <c r="Q831" s="11">
        <v>1.3341067117447509</v>
      </c>
      <c r="R831" s="12">
        <v>24</v>
      </c>
      <c r="S831" s="12" t="s">
        <v>137</v>
      </c>
      <c r="T831" s="10" t="s">
        <v>82</v>
      </c>
      <c r="U831" s="13">
        <v>10</v>
      </c>
      <c r="V831" s="16">
        <v>1.1399999999999999</v>
      </c>
      <c r="W831" s="16"/>
      <c r="X831" s="15" t="s">
        <v>139</v>
      </c>
      <c r="Y831" s="12">
        <v>4</v>
      </c>
      <c r="Z831" s="16">
        <v>24</v>
      </c>
      <c r="AA831" s="16" t="s">
        <v>137</v>
      </c>
      <c r="AB831" s="16" t="s">
        <v>139</v>
      </c>
      <c r="AC831" s="16" t="s">
        <v>62</v>
      </c>
      <c r="AD831" s="16" t="s">
        <v>82</v>
      </c>
      <c r="AE831" s="16">
        <v>1.3341067117447509</v>
      </c>
      <c r="AF831" s="16">
        <v>1.1399999999999999</v>
      </c>
      <c r="AG831" s="16">
        <v>1.2118251</v>
      </c>
      <c r="AH831" s="16">
        <v>40.023201352342525</v>
      </c>
      <c r="AI831" s="16">
        <v>15.734487202161239</v>
      </c>
      <c r="AJ831" s="16">
        <v>1.4397991463437001</v>
      </c>
      <c r="AK831" s="16">
        <f t="shared" si="82"/>
        <v>10.928251514885394</v>
      </c>
      <c r="AL831" s="10" t="s">
        <v>82</v>
      </c>
      <c r="AM831" s="10">
        <v>2</v>
      </c>
      <c r="AN831" s="10" t="s">
        <v>68</v>
      </c>
      <c r="AO831" s="10" t="s">
        <v>70</v>
      </c>
      <c r="AP831" s="10">
        <v>10</v>
      </c>
      <c r="AQ831" s="10">
        <v>-25</v>
      </c>
      <c r="AR831" s="17" t="s">
        <v>71</v>
      </c>
      <c r="AS831" s="10">
        <v>6.38</v>
      </c>
      <c r="AT831" s="18">
        <v>1.3341067117447509</v>
      </c>
      <c r="AU831" s="18">
        <v>17.512818805073344</v>
      </c>
      <c r="AV831" s="18">
        <v>1.6340139005449708</v>
      </c>
      <c r="AW831" s="18">
        <f t="shared" si="83"/>
        <v>10.717668190725016</v>
      </c>
      <c r="AX831" s="19" t="s">
        <v>82</v>
      </c>
      <c r="AY831" s="19">
        <v>20</v>
      </c>
      <c r="AZ831" s="19">
        <v>30</v>
      </c>
      <c r="BA831" s="19">
        <v>10</v>
      </c>
      <c r="BB831" s="19">
        <v>-25</v>
      </c>
      <c r="BC831" s="19">
        <v>3</v>
      </c>
      <c r="BD831" s="18">
        <v>1.2995571395804295</v>
      </c>
      <c r="BE831" s="16">
        <f t="shared" si="84"/>
        <v>1.3168319256625902</v>
      </c>
      <c r="BF831" s="16">
        <v>1.3341067117447509</v>
      </c>
      <c r="BG831" s="16">
        <v>1.2995571395804295</v>
      </c>
      <c r="BH831" s="20">
        <f t="shared" si="85"/>
        <v>-3.4549572164321418E-2</v>
      </c>
      <c r="BI831" s="10">
        <v>-25</v>
      </c>
    </row>
    <row r="832" spans="1:61" x14ac:dyDescent="0.25">
      <c r="A832" s="10">
        <v>217</v>
      </c>
      <c r="B832" s="10">
        <v>24</v>
      </c>
      <c r="C832" s="10" t="s">
        <v>137</v>
      </c>
      <c r="D832" s="10">
        <v>493927.19838900003</v>
      </c>
      <c r="E832" s="10">
        <v>5180836.4194099903</v>
      </c>
      <c r="F832" s="10" t="s">
        <v>82</v>
      </c>
      <c r="G832" s="10" t="s">
        <v>139</v>
      </c>
      <c r="H832" s="10">
        <v>4</v>
      </c>
      <c r="I832" s="10" t="s">
        <v>62</v>
      </c>
      <c r="J832" s="10">
        <v>17</v>
      </c>
      <c r="K832" s="10">
        <v>38</v>
      </c>
      <c r="L832" s="10">
        <v>21</v>
      </c>
      <c r="M832" s="10">
        <v>-27.5</v>
      </c>
      <c r="N832" s="10">
        <v>4</v>
      </c>
      <c r="O832" s="10">
        <v>6.02</v>
      </c>
      <c r="P832" s="11">
        <v>1.264423593873452</v>
      </c>
      <c r="Q832" s="22">
        <v>1.3025513386833381</v>
      </c>
      <c r="R832" s="13">
        <v>24</v>
      </c>
      <c r="S832" s="13" t="s">
        <v>137</v>
      </c>
      <c r="T832" s="10" t="s">
        <v>82</v>
      </c>
      <c r="U832" s="12">
        <v>8</v>
      </c>
      <c r="V832" s="16">
        <v>1.25</v>
      </c>
      <c r="W832" s="16"/>
      <c r="X832" s="15" t="s">
        <v>139</v>
      </c>
      <c r="Y832" s="12">
        <v>5</v>
      </c>
      <c r="Z832" s="16">
        <v>24</v>
      </c>
      <c r="AA832" s="16" t="s">
        <v>137</v>
      </c>
      <c r="AB832" s="16" t="s">
        <v>139</v>
      </c>
      <c r="AC832" s="16" t="s">
        <v>62</v>
      </c>
      <c r="AD832" s="16" t="s">
        <v>82</v>
      </c>
      <c r="AE832" s="16">
        <v>1.264423593873452</v>
      </c>
      <c r="AF832" s="16">
        <v>1.25</v>
      </c>
      <c r="AG832" s="16">
        <v>1.2118251</v>
      </c>
      <c r="AH832" s="16">
        <v>50.138590103330145</v>
      </c>
      <c r="AI832" s="16">
        <v>25.159903101585225</v>
      </c>
      <c r="AJ832" s="16">
        <v>2.1971607902900812</v>
      </c>
      <c r="AK832" s="16">
        <f t="shared" si="82"/>
        <v>11.451097804391219</v>
      </c>
      <c r="AL832" s="10" t="s">
        <v>82</v>
      </c>
      <c r="AM832" s="10">
        <v>2</v>
      </c>
      <c r="AN832" s="10">
        <v>30</v>
      </c>
      <c r="AO832" s="10">
        <v>38</v>
      </c>
      <c r="AP832" s="10">
        <v>8</v>
      </c>
      <c r="AQ832" s="10">
        <v>-34</v>
      </c>
      <c r="AR832" s="17">
        <v>4</v>
      </c>
      <c r="AS832" s="10">
        <v>5.53</v>
      </c>
      <c r="AT832" s="16">
        <v>1.264423593873452</v>
      </c>
      <c r="AU832" s="16">
        <v>12.357970437081571</v>
      </c>
      <c r="AV832" s="16">
        <v>1.189266255453614</v>
      </c>
      <c r="AW832" s="16">
        <f t="shared" si="83"/>
        <v>10.391256272858723</v>
      </c>
      <c r="AX832" s="10" t="s">
        <v>82</v>
      </c>
      <c r="AY832" s="10">
        <v>30</v>
      </c>
      <c r="AZ832" s="10">
        <v>38</v>
      </c>
      <c r="BA832" s="10">
        <v>8</v>
      </c>
      <c r="BB832" s="10">
        <v>-34</v>
      </c>
      <c r="BC832" s="10">
        <v>4</v>
      </c>
      <c r="BD832" s="16">
        <v>1.3406790834932241</v>
      </c>
      <c r="BE832" s="18">
        <f t="shared" si="84"/>
        <v>1.3025513386833381</v>
      </c>
      <c r="BF832" s="16">
        <v>1.3025513386833381</v>
      </c>
      <c r="BG832" s="16">
        <v>1.3025513386833381</v>
      </c>
      <c r="BH832" s="20">
        <f t="shared" si="85"/>
        <v>7.6255489619772021E-2</v>
      </c>
      <c r="BI832" s="10">
        <v>-34</v>
      </c>
    </row>
    <row r="833" spans="1:61" x14ac:dyDescent="0.25">
      <c r="A833" s="10">
        <v>217</v>
      </c>
      <c r="B833" s="10">
        <v>24</v>
      </c>
      <c r="C833" s="10" t="s">
        <v>137</v>
      </c>
      <c r="D833" s="10">
        <v>493927.19838900003</v>
      </c>
      <c r="E833" s="10">
        <v>5180836.4194099903</v>
      </c>
      <c r="F833" s="10" t="s">
        <v>92</v>
      </c>
      <c r="G833" s="10" t="s">
        <v>139</v>
      </c>
      <c r="H833" s="10">
        <v>4</v>
      </c>
      <c r="I833" s="10" t="s">
        <v>62</v>
      </c>
      <c r="J833" s="10">
        <v>38</v>
      </c>
      <c r="K833" s="10">
        <v>83</v>
      </c>
      <c r="L833" s="10">
        <v>45</v>
      </c>
      <c r="M833" s="10">
        <v>-60.5</v>
      </c>
      <c r="N833" s="10">
        <v>5</v>
      </c>
      <c r="O833" s="10">
        <v>6.32</v>
      </c>
      <c r="P833" s="11">
        <v>1.392238247498705</v>
      </c>
      <c r="Q833" s="22">
        <v>1.4065829213622618</v>
      </c>
      <c r="R833" s="12">
        <v>24</v>
      </c>
      <c r="S833" s="12" t="s">
        <v>137</v>
      </c>
      <c r="T833" s="10" t="s">
        <v>92</v>
      </c>
      <c r="U833" s="12">
        <v>45</v>
      </c>
      <c r="V833" s="16">
        <v>1.41</v>
      </c>
      <c r="W833" s="16"/>
      <c r="X833" s="15" t="s">
        <v>139</v>
      </c>
      <c r="Y833" s="12">
        <v>6</v>
      </c>
      <c r="Z833" s="16">
        <v>24</v>
      </c>
      <c r="AA833" s="16" t="s">
        <v>137</v>
      </c>
      <c r="AB833" s="16" t="s">
        <v>139</v>
      </c>
      <c r="AC833" s="16" t="s">
        <v>62</v>
      </c>
      <c r="AD833" s="16" t="s">
        <v>92</v>
      </c>
      <c r="AE833" s="16">
        <v>1.392238247498705</v>
      </c>
      <c r="AF833" s="16">
        <v>1.41</v>
      </c>
      <c r="AG833" s="16">
        <v>1.4238095</v>
      </c>
      <c r="AH833" s="16">
        <v>112.78931124077187</v>
      </c>
      <c r="AI833" s="16">
        <v>33.654065460715806</v>
      </c>
      <c r="AJ833" s="16">
        <v>3.8629173465040316</v>
      </c>
      <c r="AK833" s="16">
        <f t="shared" si="82"/>
        <v>8.7120853080568708</v>
      </c>
      <c r="AL833" s="10" t="s">
        <v>92</v>
      </c>
      <c r="AM833" s="10">
        <v>7</v>
      </c>
      <c r="AN833" s="10">
        <v>38</v>
      </c>
      <c r="AO833" s="10">
        <v>83</v>
      </c>
      <c r="AP833" s="10">
        <v>45</v>
      </c>
      <c r="AQ833" s="10">
        <v>-60.5</v>
      </c>
      <c r="AR833" s="17">
        <v>5</v>
      </c>
      <c r="AS833" s="10">
        <v>6.3</v>
      </c>
      <c r="AT833" s="16">
        <v>1.392238247498705</v>
      </c>
      <c r="AU833" s="16">
        <v>29.992779730127477</v>
      </c>
      <c r="AV833" s="16">
        <v>3.4514282274616646</v>
      </c>
      <c r="AW833" s="16">
        <f t="shared" si="83"/>
        <v>8.6899618805590855</v>
      </c>
      <c r="AX833" s="10" t="s">
        <v>92</v>
      </c>
      <c r="AY833" s="10">
        <v>38</v>
      </c>
      <c r="AZ833" s="10">
        <v>83</v>
      </c>
      <c r="BA833" s="10">
        <v>45</v>
      </c>
      <c r="BB833" s="10">
        <v>-60.5</v>
      </c>
      <c r="BC833" s="10">
        <v>5</v>
      </c>
      <c r="BD833" s="16">
        <v>1.4209275952258189</v>
      </c>
      <c r="BE833" s="18">
        <f t="shared" si="84"/>
        <v>1.4065829213622618</v>
      </c>
      <c r="BF833" s="16">
        <v>1.4065829213622618</v>
      </c>
      <c r="BG833" s="16">
        <v>1.4065829213622618</v>
      </c>
      <c r="BH833" s="20">
        <f t="shared" si="85"/>
        <v>2.8689347727113956E-2</v>
      </c>
      <c r="BI833" s="10">
        <v>-60.5</v>
      </c>
    </row>
    <row r="834" spans="1:61" x14ac:dyDescent="0.25">
      <c r="A834" s="10">
        <v>217</v>
      </c>
      <c r="B834" s="10">
        <v>24</v>
      </c>
      <c r="C834" s="10" t="s">
        <v>137</v>
      </c>
      <c r="D834" s="10">
        <v>493927.19838900003</v>
      </c>
      <c r="E834" s="10">
        <v>5180836.4194099903</v>
      </c>
      <c r="F834" s="10" t="s">
        <v>106</v>
      </c>
      <c r="G834" s="10" t="s">
        <v>139</v>
      </c>
      <c r="H834" s="10">
        <v>4</v>
      </c>
      <c r="I834" s="10" t="s">
        <v>62</v>
      </c>
      <c r="J834" s="10">
        <v>83</v>
      </c>
      <c r="K834" s="10">
        <v>119</v>
      </c>
      <c r="L834" s="10">
        <v>36</v>
      </c>
      <c r="M834" s="10">
        <v>-101</v>
      </c>
      <c r="N834" s="10">
        <v>6</v>
      </c>
      <c r="O834" s="10">
        <v>6.59</v>
      </c>
      <c r="P834" s="11">
        <v>1.4529892975641434</v>
      </c>
      <c r="Q834" s="22">
        <v>1.4818071212224173</v>
      </c>
      <c r="R834" s="12">
        <v>24</v>
      </c>
      <c r="S834" s="12" t="s">
        <v>137</v>
      </c>
      <c r="T834" s="10" t="s">
        <v>106</v>
      </c>
      <c r="U834" s="12">
        <v>36</v>
      </c>
      <c r="V834" s="16">
        <v>1.48</v>
      </c>
      <c r="W834" s="16"/>
      <c r="X834" s="15" t="s">
        <v>139</v>
      </c>
      <c r="Y834" s="12">
        <v>7</v>
      </c>
      <c r="Z834" s="16">
        <v>24</v>
      </c>
      <c r="AA834" s="16" t="s">
        <v>137</v>
      </c>
      <c r="AB834" s="16" t="s">
        <v>139</v>
      </c>
      <c r="AC834" s="16" t="s">
        <v>62</v>
      </c>
      <c r="AD834" s="16" t="s">
        <v>106</v>
      </c>
      <c r="AE834" s="16">
        <v>1.4529892975641434</v>
      </c>
      <c r="AF834" s="16">
        <v>1.48</v>
      </c>
      <c r="AG834" s="16">
        <v>1.4683333000000001</v>
      </c>
      <c r="AH834" s="16">
        <v>165.09692595308104</v>
      </c>
      <c r="AI834" s="16">
        <v>21.761612033217443</v>
      </c>
      <c r="AJ834" s="16">
        <v>2.1125381463456381</v>
      </c>
      <c r="AK834" s="16">
        <f t="shared" si="82"/>
        <v>10.30116879586844</v>
      </c>
      <c r="AL834" s="10" t="s">
        <v>106</v>
      </c>
      <c r="AM834" s="10">
        <v>7</v>
      </c>
      <c r="AN834" s="10">
        <v>83</v>
      </c>
      <c r="AO834" s="10">
        <v>119</v>
      </c>
      <c r="AP834" s="10">
        <v>36</v>
      </c>
      <c r="AQ834" s="10">
        <v>-101</v>
      </c>
      <c r="AR834" s="17">
        <v>6</v>
      </c>
      <c r="AS834" s="10">
        <v>6.76</v>
      </c>
      <c r="AT834" s="16">
        <v>1.4529892975641434</v>
      </c>
      <c r="AU834" s="16">
        <v>17.439358745083872</v>
      </c>
      <c r="AV834" s="16">
        <v>2.5944576897305343</v>
      </c>
      <c r="AW834" s="16">
        <f t="shared" si="83"/>
        <v>6.721774193548387</v>
      </c>
      <c r="AX834" s="10" t="s">
        <v>106</v>
      </c>
      <c r="AY834" s="10">
        <v>83</v>
      </c>
      <c r="AZ834" s="10">
        <v>119</v>
      </c>
      <c r="BA834" s="10">
        <v>36</v>
      </c>
      <c r="BB834" s="10">
        <v>-101</v>
      </c>
      <c r="BC834" s="10">
        <v>6</v>
      </c>
      <c r="BD834" s="16">
        <v>1.5106249448806914</v>
      </c>
      <c r="BE834" s="18">
        <f t="shared" si="84"/>
        <v>1.4818071212224173</v>
      </c>
      <c r="BF834" s="16">
        <v>1.4818071212224173</v>
      </c>
      <c r="BG834" s="16">
        <v>1.4818071212224173</v>
      </c>
      <c r="BH834" s="20">
        <f t="shared" si="85"/>
        <v>5.7635647316548022E-2</v>
      </c>
      <c r="BI834" s="10">
        <v>-101</v>
      </c>
    </row>
    <row r="835" spans="1:61" x14ac:dyDescent="0.25">
      <c r="A835" s="10">
        <v>217</v>
      </c>
      <c r="B835" s="10">
        <v>24</v>
      </c>
      <c r="C835" s="10" t="s">
        <v>137</v>
      </c>
      <c r="D835" s="10">
        <v>493927.19838900003</v>
      </c>
      <c r="E835" s="10">
        <v>5180836.4194099903</v>
      </c>
      <c r="F835" s="10" t="s">
        <v>107</v>
      </c>
      <c r="G835" s="10" t="s">
        <v>139</v>
      </c>
      <c r="H835" s="10">
        <v>4</v>
      </c>
      <c r="I835" s="10" t="s">
        <v>62</v>
      </c>
      <c r="J835" s="10">
        <v>119</v>
      </c>
      <c r="K835" s="10">
        <v>153</v>
      </c>
      <c r="L835" s="10">
        <v>34</v>
      </c>
      <c r="M835" s="10">
        <v>-136</v>
      </c>
      <c r="N835" s="10">
        <v>7</v>
      </c>
      <c r="O835" s="10">
        <v>6.75</v>
      </c>
      <c r="P835" s="11">
        <v>1.595042543524537</v>
      </c>
      <c r="Q835" s="22">
        <v>1.5857689886575497</v>
      </c>
      <c r="R835" s="12">
        <v>24</v>
      </c>
      <c r="S835" s="12" t="s">
        <v>137</v>
      </c>
      <c r="T835" s="10" t="s">
        <v>107</v>
      </c>
      <c r="U835" s="12">
        <v>34</v>
      </c>
      <c r="V835" s="16">
        <v>1.5</v>
      </c>
      <c r="W835" s="16"/>
      <c r="X835" s="15" t="s">
        <v>139</v>
      </c>
      <c r="Y835" s="12">
        <v>8</v>
      </c>
      <c r="Z835" s="16">
        <v>24</v>
      </c>
      <c r="AA835" s="16" t="s">
        <v>137</v>
      </c>
      <c r="AB835" s="16" t="s">
        <v>139</v>
      </c>
      <c r="AC835" s="16" t="s">
        <v>62</v>
      </c>
      <c r="AD835" s="16" t="s">
        <v>107</v>
      </c>
      <c r="AE835" s="16">
        <v>1.595042543524537</v>
      </c>
      <c r="AF835" s="16">
        <v>1.5</v>
      </c>
      <c r="AG835" s="16">
        <v>1.5027778000000001</v>
      </c>
      <c r="AH835" s="16">
        <v>219.3283724329153</v>
      </c>
      <c r="AI835" s="16">
        <v>16.266751072290841</v>
      </c>
      <c r="AJ835" s="16">
        <v>1.51306686625439</v>
      </c>
      <c r="AK835" s="16">
        <f t="shared" si="82"/>
        <v>10.750847457627119</v>
      </c>
      <c r="AL835" s="10" t="s">
        <v>107</v>
      </c>
      <c r="AM835" s="10">
        <v>7</v>
      </c>
      <c r="AN835" s="10">
        <v>119</v>
      </c>
      <c r="AO835" s="10">
        <v>153</v>
      </c>
      <c r="AP835" s="10">
        <v>34</v>
      </c>
      <c r="AQ835" s="10">
        <v>-136</v>
      </c>
      <c r="AR835" s="17">
        <v>7</v>
      </c>
      <c r="AS835" s="10">
        <v>6.96</v>
      </c>
      <c r="AT835" s="16">
        <v>1.595042543524537</v>
      </c>
      <c r="AU835" s="16">
        <v>17.613289187720575</v>
      </c>
      <c r="AV835" s="16">
        <v>2.245724198729937</v>
      </c>
      <c r="AW835" s="16">
        <f t="shared" si="83"/>
        <v>7.8430330837961852</v>
      </c>
      <c r="AX835" s="10" t="s">
        <v>107</v>
      </c>
      <c r="AY835" s="10">
        <v>119</v>
      </c>
      <c r="AZ835" s="10">
        <v>153</v>
      </c>
      <c r="BA835" s="10">
        <v>34</v>
      </c>
      <c r="BB835" s="10">
        <v>-136</v>
      </c>
      <c r="BC835" s="10">
        <v>7</v>
      </c>
      <c r="BD835" s="16">
        <v>1.5764954337905623</v>
      </c>
      <c r="BE835" s="18">
        <f t="shared" si="84"/>
        <v>1.5857689886575497</v>
      </c>
      <c r="BF835" s="16">
        <v>1.5857689886575497</v>
      </c>
      <c r="BG835" s="16">
        <v>1.5857689886575497</v>
      </c>
      <c r="BH835" s="20">
        <f t="shared" si="85"/>
        <v>-1.8547109733974665E-2</v>
      </c>
      <c r="BI835" s="10">
        <v>-136</v>
      </c>
    </row>
    <row r="836" spans="1:61" x14ac:dyDescent="0.25">
      <c r="A836" s="10">
        <v>219</v>
      </c>
      <c r="B836" s="10">
        <v>26</v>
      </c>
      <c r="C836" s="10" t="s">
        <v>137</v>
      </c>
      <c r="D836" s="10">
        <v>493991.00748700002</v>
      </c>
      <c r="E836" s="10">
        <v>5180828.91</v>
      </c>
      <c r="F836" s="10" t="s">
        <v>78</v>
      </c>
      <c r="G836" s="10" t="s">
        <v>139</v>
      </c>
      <c r="H836" s="10">
        <v>4</v>
      </c>
      <c r="I836" s="10" t="s">
        <v>86</v>
      </c>
      <c r="J836" s="10">
        <v>0</v>
      </c>
      <c r="K836" s="10">
        <v>10</v>
      </c>
      <c r="L836" s="10">
        <v>10</v>
      </c>
      <c r="M836" s="10">
        <v>-5</v>
      </c>
      <c r="N836" s="10">
        <v>1</v>
      </c>
      <c r="O836" s="10">
        <v>5.0599999999999996</v>
      </c>
      <c r="P836" s="11">
        <v>1.2571177021056748</v>
      </c>
      <c r="Q836" s="11">
        <v>1.2571177021056748</v>
      </c>
      <c r="R836" s="12">
        <v>26</v>
      </c>
      <c r="S836" s="12" t="s">
        <v>137</v>
      </c>
      <c r="T836" s="10" t="s">
        <v>78</v>
      </c>
      <c r="U836" s="21">
        <v>10</v>
      </c>
      <c r="V836" s="16">
        <v>1.1399999999999999</v>
      </c>
      <c r="W836" s="16"/>
      <c r="X836" s="15" t="s">
        <v>139</v>
      </c>
      <c r="Y836" s="12">
        <v>2</v>
      </c>
      <c r="Z836" s="16">
        <v>26</v>
      </c>
      <c r="AA836" s="16" t="s">
        <v>137</v>
      </c>
      <c r="AB836" s="16" t="s">
        <v>139</v>
      </c>
      <c r="AC836" s="16" t="s">
        <v>86</v>
      </c>
      <c r="AD836" s="16" t="s">
        <v>78</v>
      </c>
      <c r="AE836" s="16">
        <v>1.2571177021056748</v>
      </c>
      <c r="AF836" s="16">
        <v>1.1399999999999999</v>
      </c>
      <c r="AG836" s="16">
        <v>1.1472807</v>
      </c>
      <c r="AH836" s="16">
        <v>12.571177021056748</v>
      </c>
      <c r="AI836" s="16">
        <v>25.390006229428309</v>
      </c>
      <c r="AJ836" s="16">
        <v>1.8485915809463944</v>
      </c>
      <c r="AK836" s="16">
        <f t="shared" si="82"/>
        <v>13.734784087045222</v>
      </c>
      <c r="AL836" s="10" t="s">
        <v>78</v>
      </c>
      <c r="AM836" s="10">
        <v>1</v>
      </c>
      <c r="AN836" s="10" t="s">
        <v>63</v>
      </c>
      <c r="AO836" s="10" t="s">
        <v>64</v>
      </c>
      <c r="AP836" s="10">
        <v>10</v>
      </c>
      <c r="AQ836" s="10">
        <v>-5</v>
      </c>
      <c r="AR836" s="17" t="s">
        <v>65</v>
      </c>
      <c r="AS836" s="10">
        <v>4.99</v>
      </c>
      <c r="AT836" s="18">
        <v>0.72663830225548842</v>
      </c>
      <c r="AU836" s="18">
        <v>33.185790324084564</v>
      </c>
      <c r="AV836" s="18">
        <v>2.0595697122983547</v>
      </c>
      <c r="AW836" s="18">
        <f t="shared" si="83"/>
        <v>16.112972591275504</v>
      </c>
      <c r="AX836" s="19" t="s">
        <v>78</v>
      </c>
      <c r="AY836" s="19">
        <v>0</v>
      </c>
      <c r="AZ836" s="19">
        <v>10</v>
      </c>
      <c r="BA836" s="19">
        <v>10</v>
      </c>
      <c r="BB836" s="19">
        <v>-5</v>
      </c>
      <c r="BC836" s="19">
        <v>1</v>
      </c>
      <c r="BD836" s="18">
        <v>1.1645817527392064</v>
      </c>
      <c r="BE836" s="16">
        <f t="shared" si="84"/>
        <v>0.94561002749734735</v>
      </c>
      <c r="BF836" s="16">
        <v>0.72663830225548842</v>
      </c>
      <c r="BG836" s="16">
        <v>1.1645817527392064</v>
      </c>
      <c r="BH836" s="20">
        <f t="shared" si="85"/>
        <v>0.43794345048371797</v>
      </c>
      <c r="BI836" s="10">
        <v>-5</v>
      </c>
    </row>
    <row r="837" spans="1:61" x14ac:dyDescent="0.25">
      <c r="A837" s="10">
        <v>219</v>
      </c>
      <c r="B837" s="10">
        <v>26</v>
      </c>
      <c r="C837" s="10" t="s">
        <v>137</v>
      </c>
      <c r="D837" s="10">
        <v>493991.00748700002</v>
      </c>
      <c r="E837" s="10">
        <v>5180828.91</v>
      </c>
      <c r="F837" s="10" t="s">
        <v>78</v>
      </c>
      <c r="G837" s="10" t="s">
        <v>139</v>
      </c>
      <c r="H837" s="10">
        <v>4</v>
      </c>
      <c r="I837" s="10" t="s">
        <v>86</v>
      </c>
      <c r="J837" s="10">
        <v>10</v>
      </c>
      <c r="K837" s="10">
        <v>20</v>
      </c>
      <c r="L837" s="10">
        <v>10</v>
      </c>
      <c r="M837" s="10">
        <v>-15</v>
      </c>
      <c r="N837" s="10">
        <v>2</v>
      </c>
      <c r="O837" s="10">
        <v>5.03</v>
      </c>
      <c r="P837" s="11">
        <v>1.2571177021056748</v>
      </c>
      <c r="Q837" s="11">
        <v>1.2571177021056748</v>
      </c>
      <c r="R837" s="12">
        <v>26</v>
      </c>
      <c r="S837" s="12" t="s">
        <v>137</v>
      </c>
      <c r="T837" s="10" t="s">
        <v>78</v>
      </c>
      <c r="U837" s="13">
        <v>10</v>
      </c>
      <c r="V837" s="16">
        <v>1.1399999999999999</v>
      </c>
      <c r="W837" s="16"/>
      <c r="X837" s="15" t="s">
        <v>139</v>
      </c>
      <c r="Y837" s="12">
        <v>3</v>
      </c>
      <c r="Z837" s="16">
        <v>26</v>
      </c>
      <c r="AA837" s="16" t="s">
        <v>137</v>
      </c>
      <c r="AB837" s="16" t="s">
        <v>139</v>
      </c>
      <c r="AC837" s="16" t="s">
        <v>86</v>
      </c>
      <c r="AD837" s="16" t="s">
        <v>78</v>
      </c>
      <c r="AE837" s="16">
        <v>1.2571177021056748</v>
      </c>
      <c r="AF837" s="16">
        <v>1.1399999999999999</v>
      </c>
      <c r="AG837" s="16">
        <v>1.1472807</v>
      </c>
      <c r="AH837" s="16">
        <v>25.142354042113496</v>
      </c>
      <c r="AI837" s="16">
        <v>25.198924338708249</v>
      </c>
      <c r="AJ837" s="16">
        <v>1.8919621416690404</v>
      </c>
      <c r="AK837" s="16">
        <f t="shared" si="82"/>
        <v>13.318936877076412</v>
      </c>
      <c r="AL837" s="10" t="s">
        <v>78</v>
      </c>
      <c r="AM837" s="10">
        <v>1</v>
      </c>
      <c r="AN837" s="10" t="s">
        <v>64</v>
      </c>
      <c r="AO837" s="10" t="s">
        <v>68</v>
      </c>
      <c r="AP837" s="10">
        <v>10</v>
      </c>
      <c r="AQ837" s="10">
        <v>-15</v>
      </c>
      <c r="AR837" s="17" t="s">
        <v>69</v>
      </c>
      <c r="AS837" s="10">
        <v>5.57</v>
      </c>
      <c r="AT837" s="18">
        <v>1.3522707928279867</v>
      </c>
      <c r="AU837" s="18">
        <v>26.219178402141839</v>
      </c>
      <c r="AV837" s="18">
        <v>2.282092189976511</v>
      </c>
      <c r="AW837" s="18">
        <f t="shared" si="83"/>
        <v>11.489096942403412</v>
      </c>
      <c r="AX837" s="19" t="s">
        <v>78</v>
      </c>
      <c r="AY837" s="19">
        <v>10</v>
      </c>
      <c r="AZ837" s="19">
        <v>20</v>
      </c>
      <c r="BA837" s="19">
        <v>10</v>
      </c>
      <c r="BB837" s="19">
        <v>-15</v>
      </c>
      <c r="BC837" s="19">
        <v>2</v>
      </c>
      <c r="BD837" s="18">
        <v>1.3241702983573582</v>
      </c>
      <c r="BE837" s="16">
        <f t="shared" si="84"/>
        <v>1.3382205455926726</v>
      </c>
      <c r="BF837" s="16">
        <v>1.3522707928279867</v>
      </c>
      <c r="BG837" s="16">
        <v>1.3241702983573582</v>
      </c>
      <c r="BH837" s="20">
        <f t="shared" si="85"/>
        <v>-2.8100494470628457E-2</v>
      </c>
      <c r="BI837" s="10">
        <v>-15</v>
      </c>
    </row>
    <row r="838" spans="1:61" x14ac:dyDescent="0.25">
      <c r="A838" s="10">
        <v>219</v>
      </c>
      <c r="B838" s="10">
        <v>26</v>
      </c>
      <c r="C838" s="10" t="s">
        <v>137</v>
      </c>
      <c r="D838" s="10">
        <v>493991.00748700002</v>
      </c>
      <c r="E838" s="10">
        <v>5180828.91</v>
      </c>
      <c r="F838" s="10" t="s">
        <v>78</v>
      </c>
      <c r="G838" s="10" t="s">
        <v>139</v>
      </c>
      <c r="H838" s="10">
        <v>4</v>
      </c>
      <c r="I838" s="10" t="s">
        <v>86</v>
      </c>
      <c r="J838" s="10">
        <v>20</v>
      </c>
      <c r="K838" s="10">
        <v>30</v>
      </c>
      <c r="L838" s="10">
        <v>10</v>
      </c>
      <c r="M838" s="10">
        <v>-25</v>
      </c>
      <c r="N838" s="10">
        <v>3</v>
      </c>
      <c r="O838" s="10">
        <v>6.33</v>
      </c>
      <c r="P838" s="11">
        <v>1.2571177021056748</v>
      </c>
      <c r="Q838" s="11">
        <v>1.2571177021056748</v>
      </c>
      <c r="R838" s="12">
        <v>26</v>
      </c>
      <c r="S838" s="12" t="s">
        <v>137</v>
      </c>
      <c r="T838" s="10" t="s">
        <v>143</v>
      </c>
      <c r="U838" s="21">
        <v>10</v>
      </c>
      <c r="V838" s="16">
        <v>1.1399999999999999</v>
      </c>
      <c r="W838" s="16"/>
      <c r="X838" s="15" t="s">
        <v>139</v>
      </c>
      <c r="Y838" s="12">
        <v>4</v>
      </c>
      <c r="Z838" s="16">
        <v>26</v>
      </c>
      <c r="AA838" s="16" t="s">
        <v>137</v>
      </c>
      <c r="AB838" s="16" t="s">
        <v>139</v>
      </c>
      <c r="AC838" s="16" t="s">
        <v>86</v>
      </c>
      <c r="AD838" s="16" t="s">
        <v>143</v>
      </c>
      <c r="AE838" s="16">
        <v>1.2571177021056748</v>
      </c>
      <c r="AF838" s="16">
        <v>1.1399999999999999</v>
      </c>
      <c r="AG838" s="16">
        <v>1.1539999999999999</v>
      </c>
      <c r="AH838" s="16">
        <v>37.713531063170244</v>
      </c>
      <c r="AI838" s="16">
        <v>13.256647442713236</v>
      </c>
      <c r="AJ838" s="16">
        <v>1.3261149233168354</v>
      </c>
      <c r="AK838" s="16">
        <f t="shared" si="82"/>
        <v>9.9966052787914794</v>
      </c>
      <c r="AL838" s="10" t="s">
        <v>143</v>
      </c>
      <c r="AM838" s="10">
        <v>2</v>
      </c>
      <c r="AN838" s="10" t="s">
        <v>68</v>
      </c>
      <c r="AO838" s="10" t="s">
        <v>70</v>
      </c>
      <c r="AP838" s="10">
        <v>10</v>
      </c>
      <c r="AQ838" s="10">
        <v>-25</v>
      </c>
      <c r="AR838" s="17" t="s">
        <v>71</v>
      </c>
      <c r="AS838" s="10">
        <v>6.3</v>
      </c>
      <c r="AT838" s="18">
        <v>1.2571177021056748</v>
      </c>
      <c r="AU838" s="18">
        <v>15.857282694360981</v>
      </c>
      <c r="AV838" s="18">
        <v>1.6416700071798007</v>
      </c>
      <c r="AW838" s="18">
        <f t="shared" si="83"/>
        <v>9.6592388391147868</v>
      </c>
      <c r="AX838" s="19" t="s">
        <v>143</v>
      </c>
      <c r="AY838" s="19">
        <v>20</v>
      </c>
      <c r="AZ838" s="19">
        <v>30</v>
      </c>
      <c r="BA838" s="19">
        <v>10</v>
      </c>
      <c r="BB838" s="19">
        <v>-25</v>
      </c>
      <c r="BC838" s="19">
        <v>3</v>
      </c>
      <c r="BD838" s="18">
        <v>1.2082502602466609</v>
      </c>
      <c r="BE838" s="16">
        <f t="shared" si="84"/>
        <v>1.2326839811761678</v>
      </c>
      <c r="BF838" s="16">
        <v>1.2571177021056748</v>
      </c>
      <c r="BG838" s="16">
        <v>1.2082502602466609</v>
      </c>
      <c r="BH838" s="20">
        <f t="shared" si="85"/>
        <v>-4.8867441859013816E-2</v>
      </c>
      <c r="BI838" s="10">
        <v>-25</v>
      </c>
    </row>
    <row r="839" spans="1:61" x14ac:dyDescent="0.25">
      <c r="A839" s="10">
        <v>219</v>
      </c>
      <c r="B839" s="10">
        <v>26</v>
      </c>
      <c r="C839" s="10" t="s">
        <v>137</v>
      </c>
      <c r="D839" s="10">
        <v>493991.00748700002</v>
      </c>
      <c r="E839" s="10">
        <v>5180828.91</v>
      </c>
      <c r="F839" s="10" t="s">
        <v>140</v>
      </c>
      <c r="G839" s="10" t="s">
        <v>139</v>
      </c>
      <c r="H839" s="10">
        <v>4</v>
      </c>
      <c r="I839" s="10" t="s">
        <v>86</v>
      </c>
      <c r="J839" s="10">
        <v>23</v>
      </c>
      <c r="K839" s="10">
        <v>44</v>
      </c>
      <c r="L839" s="10">
        <v>21</v>
      </c>
      <c r="M839" s="10">
        <v>-33.5</v>
      </c>
      <c r="N839" s="10">
        <v>4</v>
      </c>
      <c r="O839" s="10">
        <v>6.23</v>
      </c>
      <c r="P839" s="11">
        <v>1.1254476137798823</v>
      </c>
      <c r="Q839" s="22">
        <v>1.1120688820412079</v>
      </c>
      <c r="R839" s="13">
        <v>26</v>
      </c>
      <c r="S839" s="13" t="s">
        <v>137</v>
      </c>
      <c r="T839" s="10" t="s">
        <v>140</v>
      </c>
      <c r="U839" s="12">
        <v>14</v>
      </c>
      <c r="V839" s="16">
        <v>1.25</v>
      </c>
      <c r="W839" s="16"/>
      <c r="X839" s="15" t="s">
        <v>139</v>
      </c>
      <c r="Y839" s="12">
        <v>5</v>
      </c>
      <c r="Z839" s="16">
        <v>26</v>
      </c>
      <c r="AA839" s="16" t="s">
        <v>137</v>
      </c>
      <c r="AB839" s="16" t="s">
        <v>139</v>
      </c>
      <c r="AC839" s="16" t="s">
        <v>86</v>
      </c>
      <c r="AD839" s="16" t="s">
        <v>140</v>
      </c>
      <c r="AE839" s="16">
        <v>1.1254476137798823</v>
      </c>
      <c r="AF839" s="16">
        <v>1.25</v>
      </c>
      <c r="AG839" s="16">
        <v>1.2755901000000001</v>
      </c>
      <c r="AH839" s="16">
        <v>53.469797656088595</v>
      </c>
      <c r="AI839" s="16">
        <v>25.44579037201213</v>
      </c>
      <c r="AJ839" s="16">
        <v>2.3220640513155493</v>
      </c>
      <c r="AK839" s="16">
        <f t="shared" si="82"/>
        <v>10.958263772954925</v>
      </c>
      <c r="AL839" s="10" t="s">
        <v>140</v>
      </c>
      <c r="AM839" s="10">
        <v>5</v>
      </c>
      <c r="AN839" s="10">
        <v>30</v>
      </c>
      <c r="AO839" s="10">
        <v>44</v>
      </c>
      <c r="AP839" s="10">
        <v>14</v>
      </c>
      <c r="AQ839" s="10">
        <v>-37</v>
      </c>
      <c r="AR839" s="17">
        <v>4</v>
      </c>
      <c r="AS839" s="10">
        <v>6.2</v>
      </c>
      <c r="AT839" s="16">
        <v>1.1254476137798823</v>
      </c>
      <c r="AU839" s="16">
        <v>18.592394579643656</v>
      </c>
      <c r="AV839" s="16">
        <v>1.7549329731192465</v>
      </c>
      <c r="AW839" s="16">
        <f t="shared" si="83"/>
        <v>10.594361644819534</v>
      </c>
      <c r="AX839" s="10" t="s">
        <v>140</v>
      </c>
      <c r="AY839" s="10">
        <v>30</v>
      </c>
      <c r="AZ839" s="10">
        <v>44</v>
      </c>
      <c r="BA839" s="10">
        <v>14</v>
      </c>
      <c r="BB839" s="10">
        <v>-37</v>
      </c>
      <c r="BC839" s="10">
        <v>4</v>
      </c>
      <c r="BD839" s="16">
        <v>1.0986901503025335</v>
      </c>
      <c r="BE839" s="18">
        <f t="shared" si="84"/>
        <v>1.1120688820412079</v>
      </c>
      <c r="BF839" s="16">
        <v>1.1120688820412079</v>
      </c>
      <c r="BG839" s="16">
        <v>1.1120688820412079</v>
      </c>
      <c r="BH839" s="20">
        <f t="shared" si="85"/>
        <v>-2.6757463477348864E-2</v>
      </c>
      <c r="BI839" s="10">
        <v>-37</v>
      </c>
    </row>
    <row r="840" spans="1:61" x14ac:dyDescent="0.25">
      <c r="A840" s="10">
        <v>219</v>
      </c>
      <c r="B840" s="10">
        <v>26</v>
      </c>
      <c r="C840" s="10" t="s">
        <v>137</v>
      </c>
      <c r="D840" s="10">
        <v>493991.00748700002</v>
      </c>
      <c r="E840" s="10">
        <v>5180828.91</v>
      </c>
      <c r="F840" s="10" t="s">
        <v>92</v>
      </c>
      <c r="G840" s="10" t="s">
        <v>139</v>
      </c>
      <c r="H840" s="10">
        <v>4</v>
      </c>
      <c r="I840" s="10" t="s">
        <v>86</v>
      </c>
      <c r="J840" s="10">
        <v>44</v>
      </c>
      <c r="K840" s="10">
        <v>83</v>
      </c>
      <c r="L840" s="10">
        <v>39</v>
      </c>
      <c r="M840" s="10">
        <v>-63.5</v>
      </c>
      <c r="N840" s="10">
        <v>5</v>
      </c>
      <c r="O840" s="10">
        <v>6.46</v>
      </c>
      <c r="P840" s="11">
        <v>1.3185604416178605</v>
      </c>
      <c r="Q840" s="22">
        <v>1.3109801790904672</v>
      </c>
      <c r="R840" s="12">
        <v>26</v>
      </c>
      <c r="S840" s="12" t="s">
        <v>137</v>
      </c>
      <c r="T840" s="10" t="s">
        <v>92</v>
      </c>
      <c r="U840" s="12">
        <v>39</v>
      </c>
      <c r="V840" s="16">
        <v>1.32</v>
      </c>
      <c r="W840" s="16"/>
      <c r="X840" s="15" t="s">
        <v>139</v>
      </c>
      <c r="Y840" s="12">
        <v>6</v>
      </c>
      <c r="Z840" s="16">
        <v>26</v>
      </c>
      <c r="AA840" s="16" t="s">
        <v>137</v>
      </c>
      <c r="AB840" s="16" t="s">
        <v>139</v>
      </c>
      <c r="AC840" s="16" t="s">
        <v>86</v>
      </c>
      <c r="AD840" s="16" t="s">
        <v>92</v>
      </c>
      <c r="AE840" s="16">
        <v>1.3185604416178605</v>
      </c>
      <c r="AF840" s="16">
        <v>1.32</v>
      </c>
      <c r="AG840" s="16">
        <v>1.4238095</v>
      </c>
      <c r="AH840" s="16">
        <v>104.89365487918515</v>
      </c>
      <c r="AI840" s="16">
        <v>39.727935109065683</v>
      </c>
      <c r="AJ840" s="16">
        <v>3.9501881159392114</v>
      </c>
      <c r="AK840" s="16">
        <f t="shared" si="82"/>
        <v>10.057226122665256</v>
      </c>
      <c r="AL840" s="10" t="s">
        <v>92</v>
      </c>
      <c r="AM840" s="10">
        <v>7</v>
      </c>
      <c r="AN840" s="10">
        <v>44</v>
      </c>
      <c r="AO840" s="10">
        <v>83</v>
      </c>
      <c r="AP840" s="10">
        <v>39</v>
      </c>
      <c r="AQ840" s="10">
        <v>-63.5</v>
      </c>
      <c r="AR840" s="17">
        <v>5</v>
      </c>
      <c r="AS840" s="10">
        <v>6.69</v>
      </c>
      <c r="AT840" s="16">
        <v>1.3185604416178605</v>
      </c>
      <c r="AU840" s="16">
        <v>19.924173481088758</v>
      </c>
      <c r="AV840" s="16">
        <v>3.2165622693046889</v>
      </c>
      <c r="AW840" s="16">
        <f t="shared" si="83"/>
        <v>6.1942446043165473</v>
      </c>
      <c r="AX840" s="10" t="s">
        <v>92</v>
      </c>
      <c r="AY840" s="10">
        <v>44</v>
      </c>
      <c r="AZ840" s="10">
        <v>83</v>
      </c>
      <c r="BA840" s="10">
        <v>39</v>
      </c>
      <c r="BB840" s="10">
        <v>-63.5</v>
      </c>
      <c r="BC840" s="10">
        <v>5</v>
      </c>
      <c r="BD840" s="16">
        <v>1.3033999165630739</v>
      </c>
      <c r="BE840" s="18">
        <f t="shared" si="84"/>
        <v>1.3109801790904672</v>
      </c>
      <c r="BF840" s="16">
        <v>1.3109801790904672</v>
      </c>
      <c r="BG840" s="16">
        <v>1.3109801790904672</v>
      </c>
      <c r="BH840" s="20">
        <f t="shared" si="85"/>
        <v>-1.51605250547866E-2</v>
      </c>
      <c r="BI840" s="10">
        <v>-63.5</v>
      </c>
    </row>
    <row r="841" spans="1:61" x14ac:dyDescent="0.25">
      <c r="A841" s="10">
        <v>219</v>
      </c>
      <c r="B841" s="10">
        <v>26</v>
      </c>
      <c r="C841" s="10" t="s">
        <v>137</v>
      </c>
      <c r="D841" s="10">
        <v>493991.00748700002</v>
      </c>
      <c r="E841" s="10">
        <v>5180828.91</v>
      </c>
      <c r="F841" s="10" t="s">
        <v>106</v>
      </c>
      <c r="G841" s="10" t="s">
        <v>139</v>
      </c>
      <c r="H841" s="10">
        <v>4</v>
      </c>
      <c r="I841" s="10" t="s">
        <v>86</v>
      </c>
      <c r="J841" s="10">
        <v>83</v>
      </c>
      <c r="K841" s="10">
        <v>116</v>
      </c>
      <c r="L841" s="10">
        <v>33</v>
      </c>
      <c r="M841" s="10">
        <v>-99.5</v>
      </c>
      <c r="N841" s="10">
        <v>6</v>
      </c>
      <c r="O841" s="10">
        <v>6.69</v>
      </c>
      <c r="P841" s="11">
        <v>1.3417257221840257</v>
      </c>
      <c r="Q841" s="22">
        <v>1.3646412624061863</v>
      </c>
      <c r="R841" s="12">
        <v>26</v>
      </c>
      <c r="S841" s="12" t="s">
        <v>137</v>
      </c>
      <c r="T841" s="10" t="s">
        <v>106</v>
      </c>
      <c r="U841" s="12">
        <v>33</v>
      </c>
      <c r="V841" s="16">
        <v>1.41</v>
      </c>
      <c r="W841" s="16"/>
      <c r="X841" s="15" t="s">
        <v>139</v>
      </c>
      <c r="Y841" s="12">
        <v>7</v>
      </c>
      <c r="Z841" s="16">
        <v>26</v>
      </c>
      <c r="AA841" s="16" t="s">
        <v>137</v>
      </c>
      <c r="AB841" s="16" t="s">
        <v>139</v>
      </c>
      <c r="AC841" s="16" t="s">
        <v>86</v>
      </c>
      <c r="AD841" s="16" t="s">
        <v>106</v>
      </c>
      <c r="AE841" s="16">
        <v>1.3417257221840257</v>
      </c>
      <c r="AF841" s="16">
        <v>1.41</v>
      </c>
      <c r="AG841" s="16">
        <v>1.4683333000000001</v>
      </c>
      <c r="AH841" s="16">
        <v>149.170603711258</v>
      </c>
      <c r="AI841" s="16">
        <v>18.785495393093562</v>
      </c>
      <c r="AJ841" s="16">
        <v>2.3342021823243804</v>
      </c>
      <c r="AK841" s="16">
        <f t="shared" si="82"/>
        <v>8.0479298388741594</v>
      </c>
      <c r="AL841" s="10" t="s">
        <v>106</v>
      </c>
      <c r="AM841" s="10">
        <v>7</v>
      </c>
      <c r="AN841" s="10">
        <v>83</v>
      </c>
      <c r="AO841" s="10">
        <v>116</v>
      </c>
      <c r="AP841" s="10">
        <v>33</v>
      </c>
      <c r="AQ841" s="10">
        <v>-99.5</v>
      </c>
      <c r="AR841" s="17">
        <v>6</v>
      </c>
      <c r="AS841" s="10">
        <v>6.39</v>
      </c>
      <c r="AT841" s="16">
        <v>1.3417257221840257</v>
      </c>
      <c r="AU841" s="16">
        <v>31.382173023708273</v>
      </c>
      <c r="AV841" s="16">
        <v>3.4385478462987775</v>
      </c>
      <c r="AW841" s="16">
        <f t="shared" si="83"/>
        <v>9.1265773886170489</v>
      </c>
      <c r="AX841" s="10" t="s">
        <v>106</v>
      </c>
      <c r="AY841" s="10">
        <v>83</v>
      </c>
      <c r="AZ841" s="10">
        <v>116</v>
      </c>
      <c r="BA841" s="10">
        <v>33</v>
      </c>
      <c r="BB841" s="10">
        <v>-99.5</v>
      </c>
      <c r="BC841" s="10">
        <v>6</v>
      </c>
      <c r="BD841" s="16">
        <v>1.3875568026283471</v>
      </c>
      <c r="BE841" s="18">
        <f t="shared" si="84"/>
        <v>1.3646412624061863</v>
      </c>
      <c r="BF841" s="16">
        <v>1.3646412624061863</v>
      </c>
      <c r="BG841" s="16">
        <v>1.3646412624061863</v>
      </c>
      <c r="BH841" s="20">
        <f t="shared" si="85"/>
        <v>4.5831080444321382E-2</v>
      </c>
      <c r="BI841" s="10">
        <v>-99.5</v>
      </c>
    </row>
    <row r="842" spans="1:61" x14ac:dyDescent="0.25">
      <c r="A842" s="10">
        <v>219</v>
      </c>
      <c r="B842" s="10">
        <v>26</v>
      </c>
      <c r="C842" s="10" t="s">
        <v>137</v>
      </c>
      <c r="D842" s="10">
        <v>493991.00748700002</v>
      </c>
      <c r="E842" s="10">
        <v>5180828.91</v>
      </c>
      <c r="F842" s="10" t="s">
        <v>107</v>
      </c>
      <c r="G842" s="10" t="s">
        <v>139</v>
      </c>
      <c r="H842" s="10">
        <v>4</v>
      </c>
      <c r="I842" s="10" t="s">
        <v>86</v>
      </c>
      <c r="J842" s="10">
        <v>116</v>
      </c>
      <c r="K842" s="10">
        <v>153</v>
      </c>
      <c r="L842" s="10">
        <v>37</v>
      </c>
      <c r="M842" s="10">
        <v>-134.5</v>
      </c>
      <c r="N842" s="10">
        <v>7</v>
      </c>
      <c r="O842" s="10">
        <v>6.82</v>
      </c>
      <c r="P842" s="11">
        <v>1.4426555061059592</v>
      </c>
      <c r="Q842" s="22">
        <v>1.4155323949669936</v>
      </c>
      <c r="R842" s="12">
        <v>26</v>
      </c>
      <c r="S842" s="12" t="s">
        <v>137</v>
      </c>
      <c r="T842" s="10" t="s">
        <v>107</v>
      </c>
      <c r="U842" s="12">
        <v>37</v>
      </c>
      <c r="V842" s="16">
        <v>1.48</v>
      </c>
      <c r="W842" s="16"/>
      <c r="X842" s="15" t="s">
        <v>139</v>
      </c>
      <c r="Y842" s="12">
        <v>8</v>
      </c>
      <c r="Z842" s="16">
        <v>26</v>
      </c>
      <c r="AA842" s="16" t="s">
        <v>137</v>
      </c>
      <c r="AB842" s="16" t="s">
        <v>139</v>
      </c>
      <c r="AC842" s="16" t="s">
        <v>86</v>
      </c>
      <c r="AD842" s="16" t="s">
        <v>107</v>
      </c>
      <c r="AE842" s="16">
        <v>1.4426555061059592</v>
      </c>
      <c r="AF842" s="16">
        <v>1.48</v>
      </c>
      <c r="AG842" s="16">
        <v>1.5027778000000001</v>
      </c>
      <c r="AH842" s="16">
        <v>202.54885743717847</v>
      </c>
      <c r="AI842" s="16">
        <v>13.794634378765828</v>
      </c>
      <c r="AJ842" s="16">
        <v>1.3476898292791422</v>
      </c>
      <c r="AK842" s="16">
        <f t="shared" si="82"/>
        <v>10.235763511062748</v>
      </c>
      <c r="AL842" s="10" t="s">
        <v>107</v>
      </c>
      <c r="AM842" s="10">
        <v>7</v>
      </c>
      <c r="AN842" s="10">
        <v>116</v>
      </c>
      <c r="AO842" s="10">
        <v>153</v>
      </c>
      <c r="AP842" s="10">
        <v>37</v>
      </c>
      <c r="AQ842" s="10">
        <v>-134.5</v>
      </c>
      <c r="AR842" s="17">
        <v>7</v>
      </c>
      <c r="AS842" s="10">
        <v>6.91</v>
      </c>
      <c r="AT842" s="16">
        <v>1.4426555061059592</v>
      </c>
      <c r="AU842" s="16">
        <v>18.070140233835861</v>
      </c>
      <c r="AV842" s="16">
        <v>2.3417039909561317</v>
      </c>
      <c r="AW842" s="16">
        <f t="shared" si="83"/>
        <v>7.7166628675632545</v>
      </c>
      <c r="AX842" s="10" t="s">
        <v>107</v>
      </c>
      <c r="AY842" s="10">
        <v>116</v>
      </c>
      <c r="AZ842" s="10">
        <v>148</v>
      </c>
      <c r="BA842" s="10">
        <v>32</v>
      </c>
      <c r="BB842" s="10">
        <v>-132</v>
      </c>
      <c r="BC842" s="10">
        <v>7</v>
      </c>
      <c r="BD842" s="16">
        <v>1.3884092838280282</v>
      </c>
      <c r="BE842" s="18">
        <f t="shared" si="84"/>
        <v>1.4155323949669936</v>
      </c>
      <c r="BF842" s="16">
        <v>1.4155323949669936</v>
      </c>
      <c r="BG842" s="16">
        <v>1.4155323949669936</v>
      </c>
      <c r="BH842" s="20">
        <f t="shared" si="85"/>
        <v>-5.4246222277930967E-2</v>
      </c>
      <c r="BI842" s="10">
        <v>-132</v>
      </c>
    </row>
    <row r="843" spans="1:61" x14ac:dyDescent="0.25">
      <c r="A843" s="10">
        <v>221</v>
      </c>
      <c r="B843" s="10">
        <v>28</v>
      </c>
      <c r="C843" s="10" t="s">
        <v>137</v>
      </c>
      <c r="D843" s="10">
        <v>494054.817732998</v>
      </c>
      <c r="E843" s="10">
        <v>5180822.4013599902</v>
      </c>
      <c r="F843" s="10" t="s">
        <v>78</v>
      </c>
      <c r="G843" s="10" t="s">
        <v>139</v>
      </c>
      <c r="H843" s="10">
        <v>4</v>
      </c>
      <c r="I843" s="10" t="s">
        <v>79</v>
      </c>
      <c r="J843" s="10">
        <v>0</v>
      </c>
      <c r="K843" s="10">
        <v>10</v>
      </c>
      <c r="L843" s="10">
        <v>10</v>
      </c>
      <c r="M843" s="10">
        <v>-5</v>
      </c>
      <c r="N843" s="10">
        <v>1</v>
      </c>
      <c r="O843" s="10">
        <v>5.03</v>
      </c>
      <c r="P843" s="11">
        <v>1.3211479666295542</v>
      </c>
      <c r="Q843" s="11">
        <v>1.3211479666295542</v>
      </c>
      <c r="R843" s="12">
        <v>28</v>
      </c>
      <c r="S843" s="12" t="s">
        <v>137</v>
      </c>
      <c r="T843" s="10" t="s">
        <v>78</v>
      </c>
      <c r="U843" s="13">
        <v>10</v>
      </c>
      <c r="V843" s="16">
        <v>1.1399999999999999</v>
      </c>
      <c r="W843" s="16"/>
      <c r="X843" s="15" t="s">
        <v>139</v>
      </c>
      <c r="Y843" s="12">
        <v>2</v>
      </c>
      <c r="Z843" s="16">
        <v>28</v>
      </c>
      <c r="AA843" s="16" t="s">
        <v>137</v>
      </c>
      <c r="AB843" s="16" t="s">
        <v>139</v>
      </c>
      <c r="AC843" s="16" t="s">
        <v>79</v>
      </c>
      <c r="AD843" s="16" t="s">
        <v>78</v>
      </c>
      <c r="AE843" s="16">
        <v>1.3211479666295542</v>
      </c>
      <c r="AF843" s="16">
        <v>1.1399999999999999</v>
      </c>
      <c r="AG843" s="16">
        <v>1.1472807</v>
      </c>
      <c r="AH843" s="16">
        <v>13.211479666295542</v>
      </c>
      <c r="AI843" s="16">
        <v>26.345011602559939</v>
      </c>
      <c r="AJ843" s="16">
        <v>1.9625653044282028</v>
      </c>
      <c r="AK843" s="16">
        <f t="shared" si="82"/>
        <v>13.423763042746549</v>
      </c>
      <c r="AL843" s="10" t="s">
        <v>78</v>
      </c>
      <c r="AM843" s="10">
        <v>1</v>
      </c>
      <c r="AN843" s="10" t="s">
        <v>63</v>
      </c>
      <c r="AO843" s="10" t="s">
        <v>64</v>
      </c>
      <c r="AP843" s="10">
        <v>10</v>
      </c>
      <c r="AQ843" s="10">
        <v>-5</v>
      </c>
      <c r="AR843" s="17" t="s">
        <v>65</v>
      </c>
      <c r="AS843" s="10">
        <v>5.07</v>
      </c>
      <c r="AT843" s="18">
        <v>0.85913698030354568</v>
      </c>
      <c r="AU843" s="18">
        <v>36.72305847821729</v>
      </c>
      <c r="AV843" s="18">
        <v>2.1326458337013774</v>
      </c>
      <c r="AW843" s="18">
        <f t="shared" si="83"/>
        <v>17.219482906114553</v>
      </c>
      <c r="AX843" s="19" t="s">
        <v>78</v>
      </c>
      <c r="AY843" s="19">
        <v>0</v>
      </c>
      <c r="AZ843" s="19">
        <v>10</v>
      </c>
      <c r="BA843" s="19">
        <v>10</v>
      </c>
      <c r="BB843" s="19">
        <v>-5</v>
      </c>
      <c r="BC843" s="19">
        <v>1</v>
      </c>
      <c r="BD843" s="18">
        <v>1.1510842140550841</v>
      </c>
      <c r="BE843" s="16">
        <f t="shared" si="84"/>
        <v>1.0051105971793148</v>
      </c>
      <c r="BF843" s="16">
        <v>0.85913698030354568</v>
      </c>
      <c r="BG843" s="16">
        <v>1.1510842140550841</v>
      </c>
      <c r="BH843" s="20">
        <f t="shared" si="85"/>
        <v>0.29194723375153842</v>
      </c>
      <c r="BI843" s="10">
        <v>-5</v>
      </c>
    </row>
    <row r="844" spans="1:61" x14ac:dyDescent="0.25">
      <c r="A844" s="10">
        <v>221</v>
      </c>
      <c r="B844" s="10">
        <v>28</v>
      </c>
      <c r="C844" s="10" t="s">
        <v>137</v>
      </c>
      <c r="D844" s="10">
        <v>494054.817732998</v>
      </c>
      <c r="E844" s="10">
        <v>5180822.4013599902</v>
      </c>
      <c r="F844" s="10" t="s">
        <v>78</v>
      </c>
      <c r="G844" s="10" t="s">
        <v>139</v>
      </c>
      <c r="H844" s="10">
        <v>4</v>
      </c>
      <c r="I844" s="10" t="s">
        <v>79</v>
      </c>
      <c r="J844" s="10">
        <v>10</v>
      </c>
      <c r="K844" s="10">
        <v>20</v>
      </c>
      <c r="L844" s="10">
        <v>10</v>
      </c>
      <c r="M844" s="10">
        <v>-15</v>
      </c>
      <c r="N844" s="10">
        <v>2</v>
      </c>
      <c r="O844" s="10">
        <v>5.04</v>
      </c>
      <c r="P844" s="11">
        <v>1.3211479666295542</v>
      </c>
      <c r="Q844" s="11">
        <v>1.3211479666295542</v>
      </c>
      <c r="R844" s="12">
        <v>28</v>
      </c>
      <c r="S844" s="12" t="s">
        <v>137</v>
      </c>
      <c r="T844" s="10" t="s">
        <v>78</v>
      </c>
      <c r="U844" s="13">
        <v>10</v>
      </c>
      <c r="V844" s="16">
        <v>1.1399999999999999</v>
      </c>
      <c r="W844" s="16"/>
      <c r="X844" s="15" t="s">
        <v>139</v>
      </c>
      <c r="Y844" s="12">
        <v>3</v>
      </c>
      <c r="Z844" s="16">
        <v>28</v>
      </c>
      <c r="AA844" s="16" t="s">
        <v>137</v>
      </c>
      <c r="AB844" s="16" t="s">
        <v>139</v>
      </c>
      <c r="AC844" s="16" t="s">
        <v>79</v>
      </c>
      <c r="AD844" s="16" t="s">
        <v>78</v>
      </c>
      <c r="AE844" s="16">
        <v>1.3211479666295542</v>
      </c>
      <c r="AF844" s="16">
        <v>1.1399999999999999</v>
      </c>
      <c r="AG844" s="16">
        <v>1.1472807</v>
      </c>
      <c r="AH844" s="16">
        <v>26.422959332591084</v>
      </c>
      <c r="AI844" s="16">
        <v>26.729465660849144</v>
      </c>
      <c r="AJ844" s="16">
        <v>2.0320576874729173</v>
      </c>
      <c r="AK844" s="16">
        <f t="shared" si="82"/>
        <v>13.153891164423641</v>
      </c>
      <c r="AL844" s="10" t="s">
        <v>78</v>
      </c>
      <c r="AM844" s="10">
        <v>1</v>
      </c>
      <c r="AN844" s="10" t="s">
        <v>64</v>
      </c>
      <c r="AO844" s="10" t="s">
        <v>68</v>
      </c>
      <c r="AP844" s="10">
        <v>10</v>
      </c>
      <c r="AQ844" s="10">
        <v>-15</v>
      </c>
      <c r="AR844" s="17" t="s">
        <v>69</v>
      </c>
      <c r="AS844" s="10">
        <v>5.28</v>
      </c>
      <c r="AT844" s="18">
        <v>1.401149631662836</v>
      </c>
      <c r="AU844" s="18">
        <v>24.141808153550663</v>
      </c>
      <c r="AV844" s="18">
        <v>2.115315598921383</v>
      </c>
      <c r="AW844" s="18">
        <f t="shared" si="83"/>
        <v>11.412863482811156</v>
      </c>
      <c r="AX844" s="19" t="s">
        <v>78</v>
      </c>
      <c r="AY844" s="19">
        <v>10</v>
      </c>
      <c r="AZ844" s="19">
        <v>20</v>
      </c>
      <c r="BA844" s="19">
        <v>10</v>
      </c>
      <c r="BB844" s="19">
        <v>-15</v>
      </c>
      <c r="BC844" s="19">
        <v>2</v>
      </c>
      <c r="BD844" s="18">
        <v>1.3679270250718987</v>
      </c>
      <c r="BE844" s="16">
        <f t="shared" si="84"/>
        <v>1.3845383283673673</v>
      </c>
      <c r="BF844" s="16">
        <v>1.401149631662836</v>
      </c>
      <c r="BG844" s="16">
        <v>1.3679270250718987</v>
      </c>
      <c r="BH844" s="20">
        <f t="shared" si="85"/>
        <v>-3.3222606590937342E-2</v>
      </c>
      <c r="BI844" s="10">
        <v>-15</v>
      </c>
    </row>
    <row r="845" spans="1:61" x14ac:dyDescent="0.25">
      <c r="A845" s="10">
        <v>221</v>
      </c>
      <c r="B845" s="10">
        <v>28</v>
      </c>
      <c r="C845" s="10" t="s">
        <v>137</v>
      </c>
      <c r="D845" s="10">
        <v>494054.817732998</v>
      </c>
      <c r="E845" s="10">
        <v>5180822.4013599902</v>
      </c>
      <c r="F845" s="10" t="s">
        <v>78</v>
      </c>
      <c r="G845" s="10" t="s">
        <v>139</v>
      </c>
      <c r="H845" s="10">
        <v>4</v>
      </c>
      <c r="I845" s="10" t="s">
        <v>79</v>
      </c>
      <c r="J845" s="10">
        <v>20</v>
      </c>
      <c r="K845" s="10">
        <v>30</v>
      </c>
      <c r="L845" s="10">
        <v>10</v>
      </c>
      <c r="M845" s="10">
        <v>-25</v>
      </c>
      <c r="N845" s="10">
        <v>3</v>
      </c>
      <c r="O845" s="10">
        <v>5.87</v>
      </c>
      <c r="P845" s="11">
        <v>1.3211479666295542</v>
      </c>
      <c r="Q845" s="11">
        <v>1.3211479666295542</v>
      </c>
      <c r="R845" s="12">
        <v>28</v>
      </c>
      <c r="S845" s="12" t="s">
        <v>137</v>
      </c>
      <c r="T845" s="10" t="s">
        <v>135</v>
      </c>
      <c r="U845" s="21">
        <v>10</v>
      </c>
      <c r="V845" s="16">
        <v>1.1399999999999999</v>
      </c>
      <c r="W845" s="16"/>
      <c r="X845" s="15" t="s">
        <v>139</v>
      </c>
      <c r="Y845" s="12">
        <v>4</v>
      </c>
      <c r="Z845" s="16">
        <v>28</v>
      </c>
      <c r="AA845" s="16" t="s">
        <v>137</v>
      </c>
      <c r="AB845" s="16" t="s">
        <v>139</v>
      </c>
      <c r="AC845" s="16" t="s">
        <v>79</v>
      </c>
      <c r="AD845" s="16" t="s">
        <v>135</v>
      </c>
      <c r="AE845" s="16">
        <v>1.3211479666295542</v>
      </c>
      <c r="AF845" s="16">
        <v>1.1399999999999999</v>
      </c>
      <c r="AG845" s="16">
        <v>1.155</v>
      </c>
      <c r="AH845" s="16">
        <v>39.634438998886623</v>
      </c>
      <c r="AI845" s="16">
        <v>22.164185887216554</v>
      </c>
      <c r="AJ845" s="16">
        <v>1.7809022243659649</v>
      </c>
      <c r="AK845" s="16">
        <f t="shared" si="82"/>
        <v>12.445481612617687</v>
      </c>
      <c r="AL845" s="10" t="s">
        <v>135</v>
      </c>
      <c r="AM845" s="10">
        <v>2</v>
      </c>
      <c r="AN845" s="10" t="s">
        <v>68</v>
      </c>
      <c r="AO845" s="10" t="s">
        <v>70</v>
      </c>
      <c r="AP845" s="10">
        <v>10</v>
      </c>
      <c r="AQ845" s="10">
        <v>-25</v>
      </c>
      <c r="AR845" s="17" t="s">
        <v>71</v>
      </c>
      <c r="AS845" s="10">
        <v>6.01</v>
      </c>
      <c r="AT845" s="18">
        <v>1.3211479666295542</v>
      </c>
      <c r="AU845" s="18">
        <v>36.919479927462902</v>
      </c>
      <c r="AV845" s="18">
        <v>2.946292080380569</v>
      </c>
      <c r="AW845" s="18">
        <f t="shared" si="83"/>
        <v>12.530828213981438</v>
      </c>
      <c r="AX845" s="19" t="s">
        <v>135</v>
      </c>
      <c r="AY845" s="19">
        <v>20</v>
      </c>
      <c r="AZ845" s="19">
        <v>30</v>
      </c>
      <c r="BA845" s="19">
        <v>10</v>
      </c>
      <c r="BB845" s="19">
        <v>-25</v>
      </c>
      <c r="BC845" s="19">
        <v>3</v>
      </c>
      <c r="BD845" s="18">
        <v>1.2215713605166116</v>
      </c>
      <c r="BE845" s="16">
        <f t="shared" si="84"/>
        <v>1.2713596635730831</v>
      </c>
      <c r="BF845" s="16">
        <v>1.3211479666295542</v>
      </c>
      <c r="BG845" s="16">
        <v>1.2215713605166116</v>
      </c>
      <c r="BH845" s="20">
        <f t="shared" si="85"/>
        <v>-9.9576606112942612E-2</v>
      </c>
      <c r="BI845" s="10">
        <v>-25</v>
      </c>
    </row>
    <row r="846" spans="1:61" x14ac:dyDescent="0.25">
      <c r="A846" s="10">
        <v>221</v>
      </c>
      <c r="B846" s="10">
        <v>28</v>
      </c>
      <c r="C846" s="10" t="s">
        <v>137</v>
      </c>
      <c r="D846" s="10">
        <v>494054.817732998</v>
      </c>
      <c r="E846" s="10">
        <v>5180822.4013599902</v>
      </c>
      <c r="F846" s="10" t="s">
        <v>129</v>
      </c>
      <c r="G846" s="10" t="s">
        <v>139</v>
      </c>
      <c r="H846" s="10">
        <v>4</v>
      </c>
      <c r="I846" s="10" t="s">
        <v>79</v>
      </c>
      <c r="J846" s="10">
        <v>28</v>
      </c>
      <c r="K846" s="10">
        <v>49</v>
      </c>
      <c r="L846" s="10">
        <v>21</v>
      </c>
      <c r="M846" s="10">
        <v>-38.5</v>
      </c>
      <c r="N846" s="10">
        <v>4</v>
      </c>
      <c r="O846" s="10">
        <v>6.1</v>
      </c>
      <c r="P846" s="11">
        <v>1.4330910311144807</v>
      </c>
      <c r="Q846" s="22">
        <v>1.303606996493305</v>
      </c>
      <c r="R846" s="13">
        <v>28</v>
      </c>
      <c r="S846" s="13" t="s">
        <v>137</v>
      </c>
      <c r="T846" s="10" t="s">
        <v>129</v>
      </c>
      <c r="U846" s="12">
        <v>19</v>
      </c>
      <c r="V846" s="16">
        <v>1.32</v>
      </c>
      <c r="W846" s="16"/>
      <c r="X846" s="15" t="s">
        <v>139</v>
      </c>
      <c r="Y846" s="12">
        <v>5</v>
      </c>
      <c r="Z846" s="16">
        <v>28</v>
      </c>
      <c r="AA846" s="16" t="s">
        <v>137</v>
      </c>
      <c r="AB846" s="16" t="s">
        <v>139</v>
      </c>
      <c r="AC846" s="16" t="s">
        <v>79</v>
      </c>
      <c r="AD846" s="16" t="s">
        <v>129</v>
      </c>
      <c r="AE846" s="16">
        <v>1.4330910311144807</v>
      </c>
      <c r="AF846" s="16">
        <v>1.32</v>
      </c>
      <c r="AG846" s="16">
        <v>1.3798429000000001</v>
      </c>
      <c r="AH846" s="16">
        <v>66.863168590061747</v>
      </c>
      <c r="AI846" s="16">
        <v>29.094433577047369</v>
      </c>
      <c r="AJ846" s="16">
        <v>3.3810858151477059</v>
      </c>
      <c r="AK846" s="16">
        <f t="shared" si="82"/>
        <v>8.6050562356922455</v>
      </c>
      <c r="AL846" s="10" t="s">
        <v>129</v>
      </c>
      <c r="AM846" s="10">
        <v>7</v>
      </c>
      <c r="AN846" s="10">
        <v>30</v>
      </c>
      <c r="AO846" s="10">
        <v>49</v>
      </c>
      <c r="AP846" s="10">
        <v>19</v>
      </c>
      <c r="AQ846" s="10">
        <v>-39.5</v>
      </c>
      <c r="AR846" s="17">
        <v>4</v>
      </c>
      <c r="AS846" s="10">
        <v>6.02</v>
      </c>
      <c r="AT846" s="16">
        <v>1.4330910311144807</v>
      </c>
      <c r="AU846" s="16">
        <v>17.113528835349484</v>
      </c>
      <c r="AV846" s="16">
        <v>2.211245130099333</v>
      </c>
      <c r="AW846" s="16">
        <f t="shared" si="83"/>
        <v>7.739317818002708</v>
      </c>
      <c r="AX846" s="10" t="s">
        <v>129</v>
      </c>
      <c r="AY846" s="10">
        <v>30</v>
      </c>
      <c r="AZ846" s="10">
        <v>49</v>
      </c>
      <c r="BA846" s="10">
        <v>19</v>
      </c>
      <c r="BB846" s="10">
        <v>-39.5</v>
      </c>
      <c r="BC846" s="10">
        <v>4</v>
      </c>
      <c r="BD846" s="16">
        <v>1.1741229618721296</v>
      </c>
      <c r="BE846" s="18">
        <f t="shared" si="84"/>
        <v>1.303606996493305</v>
      </c>
      <c r="BF846" s="16">
        <v>1.303606996493305</v>
      </c>
      <c r="BG846" s="16">
        <v>1.303606996493305</v>
      </c>
      <c r="BH846" s="20">
        <f t="shared" si="85"/>
        <v>-0.25896806924235105</v>
      </c>
      <c r="BI846" s="10">
        <v>-39.5</v>
      </c>
    </row>
    <row r="847" spans="1:61" x14ac:dyDescent="0.25">
      <c r="A847" s="10">
        <v>221</v>
      </c>
      <c r="B847" s="10">
        <v>28</v>
      </c>
      <c r="C847" s="10" t="s">
        <v>137</v>
      </c>
      <c r="D847" s="10">
        <v>494054.817732998</v>
      </c>
      <c r="E847" s="10">
        <v>5180822.4013599902</v>
      </c>
      <c r="F847" s="10" t="s">
        <v>130</v>
      </c>
      <c r="G847" s="10" t="s">
        <v>139</v>
      </c>
      <c r="H847" s="10">
        <v>4</v>
      </c>
      <c r="I847" s="10" t="s">
        <v>79</v>
      </c>
      <c r="J847" s="10">
        <v>49</v>
      </c>
      <c r="K847" s="10">
        <v>89</v>
      </c>
      <c r="L847" s="10">
        <v>40</v>
      </c>
      <c r="M847" s="10">
        <v>-69</v>
      </c>
      <c r="N847" s="10">
        <v>5</v>
      </c>
      <c r="O847" s="10">
        <v>6.43</v>
      </c>
      <c r="P847" s="11">
        <v>1.6025090717189712</v>
      </c>
      <c r="Q847" s="22">
        <v>1.4681355068794029</v>
      </c>
      <c r="R847" s="12">
        <v>28</v>
      </c>
      <c r="S847" s="12" t="s">
        <v>137</v>
      </c>
      <c r="T847" s="10" t="s">
        <v>130</v>
      </c>
      <c r="U847" s="12">
        <v>40</v>
      </c>
      <c r="V847" s="16">
        <v>1.41</v>
      </c>
      <c r="W847" s="16"/>
      <c r="X847" s="15" t="s">
        <v>139</v>
      </c>
      <c r="Y847" s="12">
        <v>6</v>
      </c>
      <c r="Z847" s="16">
        <v>28</v>
      </c>
      <c r="AA847" s="16" t="s">
        <v>137</v>
      </c>
      <c r="AB847" s="16" t="s">
        <v>139</v>
      </c>
      <c r="AC847" s="16" t="s">
        <v>79</v>
      </c>
      <c r="AD847" s="16" t="s">
        <v>130</v>
      </c>
      <c r="AE847" s="16">
        <v>1.6025090717189712</v>
      </c>
      <c r="AF847" s="16">
        <v>1.41</v>
      </c>
      <c r="AG847" s="16">
        <v>1.4630159</v>
      </c>
      <c r="AH847" s="16">
        <v>130.9635314588206</v>
      </c>
      <c r="AI847" s="16">
        <v>25.936420937089508</v>
      </c>
      <c r="AJ847" s="16">
        <v>2.9605307354432817</v>
      </c>
      <c r="AK847" s="16">
        <f t="shared" si="82"/>
        <v>8.7607335490830618</v>
      </c>
      <c r="AL847" s="10" t="s">
        <v>130</v>
      </c>
      <c r="AM847" s="10">
        <v>7</v>
      </c>
      <c r="AN847" s="10">
        <v>49</v>
      </c>
      <c r="AO847" s="10">
        <v>89</v>
      </c>
      <c r="AP847" s="10">
        <v>40</v>
      </c>
      <c r="AQ847" s="10">
        <v>-69</v>
      </c>
      <c r="AR847" s="17">
        <v>5</v>
      </c>
      <c r="AS847" s="10">
        <v>6.36</v>
      </c>
      <c r="AT847" s="16">
        <v>1.6025090717189712</v>
      </c>
      <c r="AU847" s="16">
        <v>27.550976964621242</v>
      </c>
      <c r="AV847" s="16">
        <v>2.833877042427829</v>
      </c>
      <c r="AW847" s="16">
        <f t="shared" si="83"/>
        <v>9.7220085953404194</v>
      </c>
      <c r="AX847" s="10" t="s">
        <v>130</v>
      </c>
      <c r="AY847" s="10">
        <v>49</v>
      </c>
      <c r="AZ847" s="10">
        <v>89</v>
      </c>
      <c r="BA847" s="10">
        <v>40</v>
      </c>
      <c r="BB847" s="10">
        <v>-69</v>
      </c>
      <c r="BC847" s="10">
        <v>5</v>
      </c>
      <c r="BD847" s="16">
        <v>1.3337619420398346</v>
      </c>
      <c r="BE847" s="18">
        <f t="shared" si="84"/>
        <v>1.4681355068794029</v>
      </c>
      <c r="BF847" s="16">
        <v>1.4681355068794029</v>
      </c>
      <c r="BG847" s="16">
        <v>1.4681355068794029</v>
      </c>
      <c r="BH847" s="20">
        <f t="shared" si="85"/>
        <v>-0.26874712967913661</v>
      </c>
      <c r="BI847" s="10">
        <v>-69</v>
      </c>
    </row>
    <row r="848" spans="1:61" x14ac:dyDescent="0.25">
      <c r="A848" s="10">
        <v>221</v>
      </c>
      <c r="B848" s="10">
        <v>28</v>
      </c>
      <c r="C848" s="10" t="s">
        <v>137</v>
      </c>
      <c r="D848" s="10">
        <v>494054.817732998</v>
      </c>
      <c r="E848" s="10">
        <v>5180822.4013599902</v>
      </c>
      <c r="F848" s="10" t="s">
        <v>106</v>
      </c>
      <c r="G848" s="10" t="s">
        <v>139</v>
      </c>
      <c r="H848" s="10">
        <v>4</v>
      </c>
      <c r="I848" s="10" t="s">
        <v>79</v>
      </c>
      <c r="J848" s="10">
        <v>89</v>
      </c>
      <c r="K848" s="10">
        <v>118</v>
      </c>
      <c r="L848" s="10">
        <v>29</v>
      </c>
      <c r="M848" s="10">
        <v>-103.5</v>
      </c>
      <c r="N848" s="10">
        <v>6</v>
      </c>
      <c r="O848" s="10">
        <v>6.57</v>
      </c>
      <c r="P848" s="11">
        <v>1.5968342693868831</v>
      </c>
      <c r="Q848" s="22">
        <v>1.5636857235338764</v>
      </c>
      <c r="R848" s="12">
        <v>28</v>
      </c>
      <c r="S848" s="12" t="s">
        <v>137</v>
      </c>
      <c r="T848" s="10" t="s">
        <v>106</v>
      </c>
      <c r="U848" s="12">
        <v>29</v>
      </c>
      <c r="V848" s="16">
        <v>1.48</v>
      </c>
      <c r="W848" s="16"/>
      <c r="X848" s="15" t="s">
        <v>139</v>
      </c>
      <c r="Y848" s="12">
        <v>7</v>
      </c>
      <c r="Z848" s="16">
        <v>28</v>
      </c>
      <c r="AA848" s="16" t="s">
        <v>137</v>
      </c>
      <c r="AB848" s="16" t="s">
        <v>139</v>
      </c>
      <c r="AC848" s="16" t="s">
        <v>79</v>
      </c>
      <c r="AD848" s="16" t="s">
        <v>106</v>
      </c>
      <c r="AE848" s="16">
        <v>1.5968342693868831</v>
      </c>
      <c r="AF848" s="16">
        <v>1.48</v>
      </c>
      <c r="AG848" s="16">
        <v>1.4683333000000001</v>
      </c>
      <c r="AH848" s="16">
        <v>177.27172527104022</v>
      </c>
      <c r="AI848" s="16">
        <v>13.073523849054125</v>
      </c>
      <c r="AJ848" s="16">
        <v>2.1051382647990988</v>
      </c>
      <c r="AK848" s="16">
        <f t="shared" si="82"/>
        <v>6.210292249047014</v>
      </c>
      <c r="AL848" s="10" t="s">
        <v>106</v>
      </c>
      <c r="AM848" s="10">
        <v>7</v>
      </c>
      <c r="AN848" s="10">
        <v>89</v>
      </c>
      <c r="AO848" s="10">
        <v>118</v>
      </c>
      <c r="AP848" s="10">
        <v>29</v>
      </c>
      <c r="AQ848" s="10">
        <v>-103.5</v>
      </c>
      <c r="AR848" s="17">
        <v>6</v>
      </c>
      <c r="AS848" s="10">
        <v>6.68</v>
      </c>
      <c r="AT848" s="16">
        <v>1.5968342693868831</v>
      </c>
      <c r="AU848" s="16">
        <v>12.421246826251666</v>
      </c>
      <c r="AV848" s="16">
        <v>2.0065340378834757</v>
      </c>
      <c r="AW848" s="16">
        <f t="shared" si="83"/>
        <v>6.1903992614816525</v>
      </c>
      <c r="AX848" s="10" t="s">
        <v>106</v>
      </c>
      <c r="AY848" s="10">
        <v>89</v>
      </c>
      <c r="AZ848" s="10">
        <v>118</v>
      </c>
      <c r="BA848" s="10">
        <v>29</v>
      </c>
      <c r="BB848" s="10">
        <v>-103.5</v>
      </c>
      <c r="BC848" s="10">
        <v>6</v>
      </c>
      <c r="BD848" s="16">
        <v>1.5305371776808696</v>
      </c>
      <c r="BE848" s="18">
        <f t="shared" si="84"/>
        <v>1.5636857235338764</v>
      </c>
      <c r="BF848" s="16">
        <v>1.5636857235338764</v>
      </c>
      <c r="BG848" s="16">
        <v>1.5636857235338764</v>
      </c>
      <c r="BH848" s="20">
        <f t="shared" si="85"/>
        <v>-6.62970917060135E-2</v>
      </c>
      <c r="BI848" s="10">
        <v>-103.5</v>
      </c>
    </row>
    <row r="849" spans="1:61" x14ac:dyDescent="0.25">
      <c r="A849" s="10">
        <v>221</v>
      </c>
      <c r="B849" s="10">
        <v>28</v>
      </c>
      <c r="C849" s="10" t="s">
        <v>137</v>
      </c>
      <c r="D849" s="10">
        <v>494054.817732998</v>
      </c>
      <c r="E849" s="10">
        <v>5180822.4013599902</v>
      </c>
      <c r="F849" s="10" t="s">
        <v>107</v>
      </c>
      <c r="G849" s="10" t="s">
        <v>139</v>
      </c>
      <c r="H849" s="10">
        <v>4</v>
      </c>
      <c r="I849" s="10" t="s">
        <v>79</v>
      </c>
      <c r="J849" s="10">
        <v>118</v>
      </c>
      <c r="K849" s="10">
        <v>153</v>
      </c>
      <c r="L849" s="10">
        <v>35</v>
      </c>
      <c r="M849" s="10">
        <v>-135.5</v>
      </c>
      <c r="N849" s="10">
        <v>7</v>
      </c>
      <c r="O849" s="10">
        <v>6.65</v>
      </c>
      <c r="P849" s="11">
        <v>1.5372929828090807</v>
      </c>
      <c r="Q849" s="22">
        <v>1.5054884295795854</v>
      </c>
      <c r="R849" s="12">
        <v>28</v>
      </c>
      <c r="S849" s="12" t="s">
        <v>137</v>
      </c>
      <c r="T849" s="10" t="s">
        <v>107</v>
      </c>
      <c r="U849" s="12">
        <v>35</v>
      </c>
      <c r="V849" s="16">
        <v>1.5</v>
      </c>
      <c r="W849" s="16"/>
      <c r="X849" s="15" t="s">
        <v>139</v>
      </c>
      <c r="Y849" s="12">
        <v>8</v>
      </c>
      <c r="Z849" s="16">
        <v>28</v>
      </c>
      <c r="AA849" s="16" t="s">
        <v>137</v>
      </c>
      <c r="AB849" s="16" t="s">
        <v>139</v>
      </c>
      <c r="AC849" s="16" t="s">
        <v>79</v>
      </c>
      <c r="AD849" s="16" t="s">
        <v>107</v>
      </c>
      <c r="AE849" s="16">
        <v>1.5372929828090807</v>
      </c>
      <c r="AF849" s="16">
        <v>1.5</v>
      </c>
      <c r="AG849" s="16">
        <v>1.5027778000000001</v>
      </c>
      <c r="AH849" s="16">
        <v>231.07697966935805</v>
      </c>
      <c r="AI849" s="16">
        <v>15.521625006208545</v>
      </c>
      <c r="AJ849" s="16">
        <v>2.3847441716269588</v>
      </c>
      <c r="AK849" s="16">
        <f t="shared" si="82"/>
        <v>6.5087170317389349</v>
      </c>
      <c r="AL849" s="10" t="s">
        <v>107</v>
      </c>
      <c r="AM849" s="10">
        <v>7</v>
      </c>
      <c r="AN849" s="10">
        <v>118</v>
      </c>
      <c r="AO849" s="10">
        <v>153</v>
      </c>
      <c r="AP849" s="10">
        <v>35</v>
      </c>
      <c r="AQ849" s="10">
        <v>-135.5</v>
      </c>
      <c r="AR849" s="17">
        <v>7</v>
      </c>
      <c r="AS849" s="10">
        <v>6.68</v>
      </c>
      <c r="AT849" s="16">
        <v>1.5372929828090807</v>
      </c>
      <c r="AU849" s="16">
        <v>16.860414518256874</v>
      </c>
      <c r="AV849" s="16">
        <v>2.4680470192508381</v>
      </c>
      <c r="AW849" s="16">
        <f t="shared" si="83"/>
        <v>6.8314802703291928</v>
      </c>
      <c r="AX849" s="10" t="s">
        <v>107</v>
      </c>
      <c r="AY849" s="10">
        <v>118</v>
      </c>
      <c r="AZ849" s="10">
        <v>153</v>
      </c>
      <c r="BA849" s="10">
        <v>35</v>
      </c>
      <c r="BB849" s="10">
        <v>-135.5</v>
      </c>
      <c r="BC849" s="10">
        <v>7</v>
      </c>
      <c r="BD849" s="16">
        <v>1.4736838763500903</v>
      </c>
      <c r="BE849" s="18">
        <f t="shared" si="84"/>
        <v>1.5054884295795854</v>
      </c>
      <c r="BF849" s="16">
        <v>1.5054884295795854</v>
      </c>
      <c r="BG849" s="16">
        <v>1.5054884295795854</v>
      </c>
      <c r="BH849" s="20">
        <f t="shared" si="85"/>
        <v>-6.3609106458990317E-2</v>
      </c>
      <c r="BI849" s="10">
        <v>-135.5</v>
      </c>
    </row>
    <row r="850" spans="1:61" x14ac:dyDescent="0.25">
      <c r="A850" s="10">
        <v>223</v>
      </c>
      <c r="B850" s="10">
        <v>30</v>
      </c>
      <c r="C850" s="10" t="s">
        <v>137</v>
      </c>
      <c r="D850" s="10">
        <v>494118.627680998</v>
      </c>
      <c r="E850" s="10">
        <v>5180815.4489200003</v>
      </c>
      <c r="F850" s="10" t="s">
        <v>78</v>
      </c>
      <c r="G850" s="10" t="s">
        <v>139</v>
      </c>
      <c r="H850" s="10">
        <v>4</v>
      </c>
      <c r="I850" s="10" t="s">
        <v>120</v>
      </c>
      <c r="J850" s="10">
        <v>0</v>
      </c>
      <c r="K850" s="10">
        <v>10</v>
      </c>
      <c r="L850" s="10">
        <v>10</v>
      </c>
      <c r="M850" s="10">
        <v>-5</v>
      </c>
      <c r="N850" s="10">
        <v>1</v>
      </c>
      <c r="O850" s="10">
        <v>5.26</v>
      </c>
      <c r="P850" s="11">
        <v>1.5229223907190488</v>
      </c>
      <c r="Q850" s="11">
        <v>1.5229223907190488</v>
      </c>
      <c r="R850" s="12">
        <v>30</v>
      </c>
      <c r="S850" s="12" t="s">
        <v>137</v>
      </c>
      <c r="T850" s="10" t="s">
        <v>78</v>
      </c>
      <c r="U850" s="13">
        <v>10</v>
      </c>
      <c r="V850" s="10">
        <v>1.26</v>
      </c>
      <c r="W850" s="16"/>
      <c r="X850" s="15" t="s">
        <v>139</v>
      </c>
      <c r="Y850" s="12">
        <v>2</v>
      </c>
      <c r="Z850" s="16">
        <v>30</v>
      </c>
      <c r="AA850" s="16" t="s">
        <v>137</v>
      </c>
      <c r="AB850" s="16" t="s">
        <v>139</v>
      </c>
      <c r="AC850" s="16" t="s">
        <v>120</v>
      </c>
      <c r="AD850" s="16" t="s">
        <v>78</v>
      </c>
      <c r="AE850" s="16">
        <v>1.5229223907190488</v>
      </c>
      <c r="AF850" s="16">
        <v>1.26</v>
      </c>
      <c r="AG850" s="16">
        <v>1.1472807</v>
      </c>
      <c r="AH850" s="16">
        <v>15.229223907190487</v>
      </c>
      <c r="AI850" s="16">
        <v>20.975210087373458</v>
      </c>
      <c r="AJ850" s="16">
        <v>1.7702449869718224</v>
      </c>
      <c r="AK850" s="16">
        <f t="shared" si="82"/>
        <v>11.848761183757741</v>
      </c>
      <c r="AL850" s="10" t="s">
        <v>78</v>
      </c>
      <c r="AM850" s="10">
        <v>1</v>
      </c>
      <c r="AN850" s="10" t="s">
        <v>63</v>
      </c>
      <c r="AO850" s="10" t="s">
        <v>64</v>
      </c>
      <c r="AP850" s="10">
        <v>10</v>
      </c>
      <c r="AQ850" s="10">
        <v>-5</v>
      </c>
      <c r="AR850" s="17" t="s">
        <v>65</v>
      </c>
      <c r="AS850" s="10">
        <v>4.9800000000000004</v>
      </c>
      <c r="AT850" s="18">
        <v>1.1364730565725418</v>
      </c>
      <c r="AU850" s="18">
        <v>31.645109744463294</v>
      </c>
      <c r="AV850" s="18">
        <v>2.2495679881613428</v>
      </c>
      <c r="AW850" s="18">
        <f t="shared" si="83"/>
        <v>14.067194195063223</v>
      </c>
      <c r="AX850" s="19" t="s">
        <v>78</v>
      </c>
      <c r="AY850" s="19">
        <v>0</v>
      </c>
      <c r="AZ850" s="19">
        <v>10</v>
      </c>
      <c r="BA850" s="19">
        <v>10</v>
      </c>
      <c r="BB850" s="19">
        <v>-5</v>
      </c>
      <c r="BC850" s="19">
        <v>1</v>
      </c>
      <c r="BD850" s="18">
        <v>1.3222294758014714</v>
      </c>
      <c r="BE850" s="16">
        <f t="shared" si="84"/>
        <v>1.2293512661870065</v>
      </c>
      <c r="BF850" s="16">
        <v>1.1364730565725418</v>
      </c>
      <c r="BG850" s="16">
        <v>1.3222294758014714</v>
      </c>
      <c r="BH850" s="20">
        <f t="shared" si="85"/>
        <v>0.1857564192289296</v>
      </c>
      <c r="BI850" s="10">
        <v>-5</v>
      </c>
    </row>
    <row r="851" spans="1:61" x14ac:dyDescent="0.25">
      <c r="A851" s="10">
        <v>223</v>
      </c>
      <c r="B851" s="10">
        <v>30</v>
      </c>
      <c r="C851" s="10" t="s">
        <v>137</v>
      </c>
      <c r="D851" s="10">
        <v>494118.627680998</v>
      </c>
      <c r="E851" s="10">
        <v>5180815.4489200003</v>
      </c>
      <c r="F851" s="10" t="s">
        <v>78</v>
      </c>
      <c r="G851" s="10" t="s">
        <v>139</v>
      </c>
      <c r="H851" s="10">
        <v>4</v>
      </c>
      <c r="I851" s="10" t="s">
        <v>120</v>
      </c>
      <c r="J851" s="10">
        <v>10</v>
      </c>
      <c r="K851" s="10">
        <v>20</v>
      </c>
      <c r="L851" s="10">
        <v>10</v>
      </c>
      <c r="M851" s="10">
        <v>-15</v>
      </c>
      <c r="N851" s="10">
        <v>2</v>
      </c>
      <c r="O851" s="10">
        <v>5.9</v>
      </c>
      <c r="P851" s="11">
        <v>1.5229223907190488</v>
      </c>
      <c r="Q851" s="11">
        <v>1.5229223907190488</v>
      </c>
      <c r="R851" s="12">
        <v>30</v>
      </c>
      <c r="S851" s="12" t="s">
        <v>137</v>
      </c>
      <c r="T851" s="10" t="s">
        <v>143</v>
      </c>
      <c r="U851" s="21">
        <v>10</v>
      </c>
      <c r="V851" s="10">
        <v>1.26</v>
      </c>
      <c r="W851" s="16"/>
      <c r="X851" s="15" t="s">
        <v>139</v>
      </c>
      <c r="Y851" s="12">
        <v>3</v>
      </c>
      <c r="Z851" s="16">
        <v>30</v>
      </c>
      <c r="AA851" s="16" t="s">
        <v>137</v>
      </c>
      <c r="AB851" s="16" t="s">
        <v>139</v>
      </c>
      <c r="AC851" s="16" t="s">
        <v>120</v>
      </c>
      <c r="AD851" s="16" t="s">
        <v>143</v>
      </c>
      <c r="AE851" s="16">
        <v>1.5229223907190488</v>
      </c>
      <c r="AF851" s="16">
        <v>1.26</v>
      </c>
      <c r="AG851" s="16">
        <v>1.1539999999999999</v>
      </c>
      <c r="AH851" s="16">
        <v>30.458447814380975</v>
      </c>
      <c r="AI851" s="16">
        <v>20.912770269353977</v>
      </c>
      <c r="AJ851" s="16">
        <v>1.8317710515568717</v>
      </c>
      <c r="AK851" s="16">
        <f t="shared" si="82"/>
        <v>11.416694379780512</v>
      </c>
      <c r="AL851" s="10" t="s">
        <v>143</v>
      </c>
      <c r="AM851" s="10">
        <v>2</v>
      </c>
      <c r="AN851" s="10" t="s">
        <v>64</v>
      </c>
      <c r="AO851" s="10" t="s">
        <v>68</v>
      </c>
      <c r="AP851" s="10">
        <v>10</v>
      </c>
      <c r="AQ851" s="10">
        <v>-15</v>
      </c>
      <c r="AR851" s="17" t="s">
        <v>69</v>
      </c>
      <c r="AS851" s="10">
        <v>5.9</v>
      </c>
      <c r="AT851" s="18">
        <v>1.5680948784064088</v>
      </c>
      <c r="AU851" s="18">
        <v>29.817324112897865</v>
      </c>
      <c r="AV851" s="18">
        <v>2.5349821804318005</v>
      </c>
      <c r="AW851" s="18">
        <f t="shared" si="83"/>
        <v>11.762340715081034</v>
      </c>
      <c r="AX851" s="19" t="s">
        <v>143</v>
      </c>
      <c r="AY851" s="19">
        <v>10</v>
      </c>
      <c r="AZ851" s="19">
        <v>20</v>
      </c>
      <c r="BA851" s="19">
        <v>10</v>
      </c>
      <c r="BB851" s="19">
        <v>-15</v>
      </c>
      <c r="BC851" s="19">
        <v>2</v>
      </c>
      <c r="BD851" s="18">
        <v>1.454734724844293</v>
      </c>
      <c r="BE851" s="16">
        <f t="shared" si="84"/>
        <v>1.5114148016253508</v>
      </c>
      <c r="BF851" s="16">
        <v>1.5680948784064088</v>
      </c>
      <c r="BG851" s="16">
        <v>1.454734724844293</v>
      </c>
      <c r="BH851" s="20">
        <f t="shared" si="85"/>
        <v>-0.11336015356211582</v>
      </c>
      <c r="BI851" s="10">
        <v>-15</v>
      </c>
    </row>
    <row r="852" spans="1:61" x14ac:dyDescent="0.25">
      <c r="A852" s="10">
        <v>223</v>
      </c>
      <c r="B852" s="10">
        <v>30</v>
      </c>
      <c r="C852" s="10" t="s">
        <v>137</v>
      </c>
      <c r="D852" s="10">
        <v>494118.627680998</v>
      </c>
      <c r="E852" s="10">
        <v>5180815.4489200003</v>
      </c>
      <c r="F852" s="10" t="s">
        <v>78</v>
      </c>
      <c r="G852" s="10" t="s">
        <v>139</v>
      </c>
      <c r="H852" s="10">
        <v>4</v>
      </c>
      <c r="I852" s="10" t="s">
        <v>120</v>
      </c>
      <c r="J852" s="10">
        <v>20</v>
      </c>
      <c r="K852" s="10">
        <v>30</v>
      </c>
      <c r="L852" s="10">
        <v>10</v>
      </c>
      <c r="M852" s="10">
        <v>-25</v>
      </c>
      <c r="N852" s="10">
        <v>3</v>
      </c>
      <c r="O852" s="10">
        <v>6.84</v>
      </c>
      <c r="P852" s="11">
        <v>1.5229223907190488</v>
      </c>
      <c r="Q852" s="11">
        <v>1.5229223907190488</v>
      </c>
      <c r="R852" s="12">
        <v>30</v>
      </c>
      <c r="S852" s="12" t="s">
        <v>137</v>
      </c>
      <c r="T852" s="10" t="s">
        <v>140</v>
      </c>
      <c r="U852" s="13">
        <v>10</v>
      </c>
      <c r="V852" s="10">
        <v>1.26</v>
      </c>
      <c r="W852" s="16"/>
      <c r="X852" s="15" t="s">
        <v>139</v>
      </c>
      <c r="Y852" s="12">
        <v>4</v>
      </c>
      <c r="Z852" s="16">
        <v>30</v>
      </c>
      <c r="AA852" s="16" t="s">
        <v>137</v>
      </c>
      <c r="AB852" s="16" t="s">
        <v>139</v>
      </c>
      <c r="AC852" s="16" t="s">
        <v>120</v>
      </c>
      <c r="AD852" s="16" t="s">
        <v>140</v>
      </c>
      <c r="AE852" s="16">
        <v>1.5229223907190488</v>
      </c>
      <c r="AF852" s="16">
        <v>1.26</v>
      </c>
      <c r="AG852" s="16">
        <v>1.2755901000000001</v>
      </c>
      <c r="AH852" s="16">
        <v>45.687671721571462</v>
      </c>
      <c r="AI852" s="16">
        <v>7.5324037072279033</v>
      </c>
      <c r="AJ852" s="16">
        <v>1.1293202114853886</v>
      </c>
      <c r="AK852" s="16">
        <f t="shared" si="82"/>
        <v>6.6698564593301439</v>
      </c>
      <c r="AL852" s="10" t="s">
        <v>140</v>
      </c>
      <c r="AM852" s="10">
        <v>5</v>
      </c>
      <c r="AN852" s="10" t="s">
        <v>68</v>
      </c>
      <c r="AO852" s="10" t="s">
        <v>70</v>
      </c>
      <c r="AP852" s="10">
        <v>10</v>
      </c>
      <c r="AQ852" s="10">
        <v>-25</v>
      </c>
      <c r="AR852" s="17" t="s">
        <v>71</v>
      </c>
      <c r="AS852" s="10">
        <v>6.76</v>
      </c>
      <c r="AT852" s="18">
        <v>1.5229223907190488</v>
      </c>
      <c r="AU852" s="18">
        <v>18.268976999065707</v>
      </c>
      <c r="AV852" s="18">
        <v>1.8485231978547814</v>
      </c>
      <c r="AW852" s="18">
        <f t="shared" si="83"/>
        <v>9.8830120283407474</v>
      </c>
      <c r="AX852" s="19" t="s">
        <v>140</v>
      </c>
      <c r="AY852" s="19">
        <v>20</v>
      </c>
      <c r="AZ852" s="19">
        <v>30</v>
      </c>
      <c r="BA852" s="19">
        <v>10</v>
      </c>
      <c r="BB852" s="19">
        <v>-25</v>
      </c>
      <c r="BC852" s="19">
        <v>3</v>
      </c>
      <c r="BD852" s="18">
        <v>1.4796125412424792</v>
      </c>
      <c r="BE852" s="16">
        <f t="shared" si="84"/>
        <v>1.5012674659807641</v>
      </c>
      <c r="BF852" s="16">
        <v>1.5229223907190488</v>
      </c>
      <c r="BG852" s="16">
        <v>1.4796125412424792</v>
      </c>
      <c r="BH852" s="20">
        <f t="shared" si="85"/>
        <v>-4.3309849476569573E-2</v>
      </c>
      <c r="BI852" s="10">
        <v>-25</v>
      </c>
    </row>
    <row r="853" spans="1:61" x14ac:dyDescent="0.25">
      <c r="A853" s="10">
        <v>223</v>
      </c>
      <c r="B853" s="10">
        <v>30</v>
      </c>
      <c r="C853" s="10" t="s">
        <v>137</v>
      </c>
      <c r="D853" s="10">
        <v>494118.627680998</v>
      </c>
      <c r="E853" s="10">
        <v>5180815.4489200003</v>
      </c>
      <c r="F853" s="10" t="s">
        <v>140</v>
      </c>
      <c r="G853" s="10" t="s">
        <v>139</v>
      </c>
      <c r="H853" s="10">
        <v>4</v>
      </c>
      <c r="I853" s="10" t="s">
        <v>120</v>
      </c>
      <c r="J853" s="10">
        <v>17</v>
      </c>
      <c r="K853" s="10">
        <v>38</v>
      </c>
      <c r="L853" s="10">
        <v>21</v>
      </c>
      <c r="M853" s="10">
        <v>-27.5</v>
      </c>
      <c r="N853" s="10">
        <v>4</v>
      </c>
      <c r="O853" s="10">
        <v>6.12</v>
      </c>
      <c r="P853" s="11">
        <v>1.5009572188801019</v>
      </c>
      <c r="Q853" s="22">
        <v>1.4954220307609889</v>
      </c>
      <c r="R853" s="13">
        <v>30</v>
      </c>
      <c r="S853" s="13" t="s">
        <v>137</v>
      </c>
      <c r="T853" s="10" t="s">
        <v>140</v>
      </c>
      <c r="U853" s="12">
        <v>8</v>
      </c>
      <c r="V853" s="10">
        <v>1.44</v>
      </c>
      <c r="W853" s="16"/>
      <c r="X853" s="15" t="s">
        <v>139</v>
      </c>
      <c r="Y853" s="12">
        <v>5</v>
      </c>
      <c r="Z853" s="16">
        <v>30</v>
      </c>
      <c r="AA853" s="16" t="s">
        <v>137</v>
      </c>
      <c r="AB853" s="16" t="s">
        <v>139</v>
      </c>
      <c r="AC853" s="16" t="s">
        <v>120</v>
      </c>
      <c r="AD853" s="16" t="s">
        <v>140</v>
      </c>
      <c r="AE853" s="16">
        <v>1.5009572188801019</v>
      </c>
      <c r="AF853" s="16">
        <v>1.44</v>
      </c>
      <c r="AG853" s="16">
        <v>1.2755901000000001</v>
      </c>
      <c r="AH853" s="16">
        <v>57.695329472612279</v>
      </c>
      <c r="AI853" s="16">
        <v>15.106717381532267</v>
      </c>
      <c r="AJ853" s="16">
        <v>2.2115254211974258</v>
      </c>
      <c r="AK853" s="16">
        <f t="shared" si="82"/>
        <v>6.8309037900874623</v>
      </c>
      <c r="AL853" s="10" t="s">
        <v>140</v>
      </c>
      <c r="AM853" s="10">
        <v>5</v>
      </c>
      <c r="AN853" s="10">
        <v>30</v>
      </c>
      <c r="AO853" s="10">
        <v>38</v>
      </c>
      <c r="AP853" s="10">
        <v>8</v>
      </c>
      <c r="AQ853" s="10">
        <v>-34</v>
      </c>
      <c r="AR853" s="17">
        <v>4</v>
      </c>
      <c r="AS853" s="10">
        <v>6.01</v>
      </c>
      <c r="AT853" s="16">
        <v>1.5009572188801019</v>
      </c>
      <c r="AU853" s="16">
        <v>6.731492935233482</v>
      </c>
      <c r="AV853" s="16">
        <v>0.79634786204902708</v>
      </c>
      <c r="AW853" s="16">
        <f t="shared" si="83"/>
        <v>8.4529553679131482</v>
      </c>
      <c r="AX853" s="10" t="s">
        <v>140</v>
      </c>
      <c r="AY853" s="10">
        <v>30</v>
      </c>
      <c r="AZ853" s="10">
        <v>38</v>
      </c>
      <c r="BA853" s="10">
        <v>8</v>
      </c>
      <c r="BB853" s="10">
        <v>-34</v>
      </c>
      <c r="BC853" s="10">
        <v>4</v>
      </c>
      <c r="BD853" s="16">
        <v>1.4898868426418759</v>
      </c>
      <c r="BE853" s="18">
        <f t="shared" si="84"/>
        <v>1.4954220307609889</v>
      </c>
      <c r="BF853" s="16">
        <v>1.4954220307609889</v>
      </c>
      <c r="BG853" s="16">
        <v>1.4954220307609889</v>
      </c>
      <c r="BH853" s="20">
        <f t="shared" si="85"/>
        <v>-1.1070376238226043E-2</v>
      </c>
      <c r="BI853" s="10">
        <v>-34</v>
      </c>
    </row>
    <row r="854" spans="1:61" x14ac:dyDescent="0.25">
      <c r="A854" s="10">
        <v>223</v>
      </c>
      <c r="B854" s="10">
        <v>30</v>
      </c>
      <c r="C854" s="10" t="s">
        <v>137</v>
      </c>
      <c r="D854" s="10">
        <v>494118.627680998</v>
      </c>
      <c r="E854" s="10">
        <v>5180815.4489200003</v>
      </c>
      <c r="F854" s="10" t="s">
        <v>92</v>
      </c>
      <c r="G854" s="10" t="s">
        <v>139</v>
      </c>
      <c r="H854" s="10">
        <v>4</v>
      </c>
      <c r="I854" s="10" t="s">
        <v>120</v>
      </c>
      <c r="J854" s="10">
        <v>38</v>
      </c>
      <c r="K854" s="10">
        <v>66</v>
      </c>
      <c r="L854" s="10">
        <v>28</v>
      </c>
      <c r="M854" s="10">
        <v>-52</v>
      </c>
      <c r="N854" s="10">
        <v>5</v>
      </c>
      <c r="O854" s="10">
        <v>6.42</v>
      </c>
      <c r="P854" s="11">
        <v>1.6159388421472234</v>
      </c>
      <c r="Q854" s="22">
        <v>1.5675967805964803</v>
      </c>
      <c r="R854" s="12">
        <v>30</v>
      </c>
      <c r="S854" s="12" t="s">
        <v>137</v>
      </c>
      <c r="T854" s="10" t="s">
        <v>92</v>
      </c>
      <c r="U854" s="12">
        <v>28</v>
      </c>
      <c r="V854" s="10">
        <v>1.5</v>
      </c>
      <c r="W854" s="16"/>
      <c r="X854" s="15" t="s">
        <v>139</v>
      </c>
      <c r="Y854" s="12">
        <v>6</v>
      </c>
      <c r="Z854" s="16">
        <v>30</v>
      </c>
      <c r="AA854" s="16" t="s">
        <v>137</v>
      </c>
      <c r="AB854" s="16" t="s">
        <v>139</v>
      </c>
      <c r="AC854" s="16" t="s">
        <v>120</v>
      </c>
      <c r="AD854" s="16" t="s">
        <v>92</v>
      </c>
      <c r="AE854" s="16">
        <v>1.6159388421472234</v>
      </c>
      <c r="AF854" s="16">
        <v>1.5</v>
      </c>
      <c r="AG854" s="16">
        <v>1.4238095</v>
      </c>
      <c r="AH854" s="16">
        <v>102.94161705273453</v>
      </c>
      <c r="AI854" s="16">
        <v>17.746265510480224</v>
      </c>
      <c r="AJ854" s="16">
        <v>2.3328289209932977</v>
      </c>
      <c r="AK854" s="16">
        <f t="shared" si="82"/>
        <v>7.6071868583162212</v>
      </c>
      <c r="AL854" s="10" t="s">
        <v>92</v>
      </c>
      <c r="AM854" s="10">
        <v>7</v>
      </c>
      <c r="AN854" s="10">
        <v>38</v>
      </c>
      <c r="AO854" s="10">
        <v>66</v>
      </c>
      <c r="AP854" s="10">
        <v>28</v>
      </c>
      <c r="AQ854" s="10">
        <v>-52</v>
      </c>
      <c r="AR854" s="17">
        <v>5</v>
      </c>
      <c r="AS854" s="10">
        <v>6.57</v>
      </c>
      <c r="AT854" s="16">
        <v>1.6159388421472234</v>
      </c>
      <c r="AU854" s="16">
        <v>16.459694495896876</v>
      </c>
      <c r="AV854" s="16">
        <v>2.1401494025397829</v>
      </c>
      <c r="AW854" s="16">
        <f t="shared" si="83"/>
        <v>7.6909090909090914</v>
      </c>
      <c r="AX854" s="10" t="s">
        <v>92</v>
      </c>
      <c r="AY854" s="10">
        <v>38</v>
      </c>
      <c r="AZ854" s="10">
        <v>66</v>
      </c>
      <c r="BA854" s="10">
        <v>28</v>
      </c>
      <c r="BB854" s="10">
        <v>-52</v>
      </c>
      <c r="BC854" s="10">
        <v>5</v>
      </c>
      <c r="BD854" s="16">
        <v>1.5192547190457373</v>
      </c>
      <c r="BE854" s="18">
        <f t="shared" si="84"/>
        <v>1.5675967805964803</v>
      </c>
      <c r="BF854" s="16">
        <v>1.5675967805964803</v>
      </c>
      <c r="BG854" s="16">
        <v>1.5675967805964803</v>
      </c>
      <c r="BH854" s="20">
        <f t="shared" si="85"/>
        <v>-9.6684123101486108E-2</v>
      </c>
      <c r="BI854" s="10">
        <v>-52</v>
      </c>
    </row>
    <row r="855" spans="1:61" x14ac:dyDescent="0.25">
      <c r="A855" s="10">
        <v>223</v>
      </c>
      <c r="B855" s="10">
        <v>30</v>
      </c>
      <c r="C855" s="10" t="s">
        <v>137</v>
      </c>
      <c r="D855" s="10">
        <v>494118.627680998</v>
      </c>
      <c r="E855" s="10">
        <v>5180815.4489200003</v>
      </c>
      <c r="F855" s="10" t="s">
        <v>106</v>
      </c>
      <c r="G855" s="10" t="s">
        <v>139</v>
      </c>
      <c r="H855" s="10">
        <v>4</v>
      </c>
      <c r="I855" s="10" t="s">
        <v>120</v>
      </c>
      <c r="J855" s="10">
        <v>66</v>
      </c>
      <c r="K855" s="10">
        <v>91</v>
      </c>
      <c r="L855" s="10">
        <v>25</v>
      </c>
      <c r="M855" s="10">
        <v>-78.5</v>
      </c>
      <c r="N855" s="10">
        <v>6</v>
      </c>
      <c r="O855" s="10">
        <v>6.65</v>
      </c>
      <c r="P855" s="11">
        <v>1.7107868297105437</v>
      </c>
      <c r="Q855" s="22">
        <v>1.6692720050914516</v>
      </c>
      <c r="R855" s="12">
        <v>30</v>
      </c>
      <c r="S855" s="12" t="s">
        <v>137</v>
      </c>
      <c r="T855" s="10" t="s">
        <v>106</v>
      </c>
      <c r="U855" s="12">
        <v>25</v>
      </c>
      <c r="V855" s="10">
        <v>1.59</v>
      </c>
      <c r="W855" s="16"/>
      <c r="X855" s="15" t="s">
        <v>139</v>
      </c>
      <c r="Y855" s="12">
        <v>7</v>
      </c>
      <c r="Z855" s="16">
        <v>30</v>
      </c>
      <c r="AA855" s="16" t="s">
        <v>137</v>
      </c>
      <c r="AB855" s="16" t="s">
        <v>139</v>
      </c>
      <c r="AC855" s="16" t="s">
        <v>120</v>
      </c>
      <c r="AD855" s="16" t="s">
        <v>106</v>
      </c>
      <c r="AE855" s="16">
        <v>1.7107868297105437</v>
      </c>
      <c r="AF855" s="16">
        <v>1.59</v>
      </c>
      <c r="AG855" s="16">
        <v>1.4683333000000001</v>
      </c>
      <c r="AH855" s="16">
        <v>145.71128779549812</v>
      </c>
      <c r="AI855" s="16">
        <v>11.474609782094825</v>
      </c>
      <c r="AJ855" s="16">
        <v>1.9617199880571687</v>
      </c>
      <c r="AK855" s="16">
        <f t="shared" si="82"/>
        <v>5.8492597577388965</v>
      </c>
      <c r="AL855" s="10" t="s">
        <v>106</v>
      </c>
      <c r="AM855" s="10">
        <v>7</v>
      </c>
      <c r="AN855" s="10">
        <v>66</v>
      </c>
      <c r="AO855" s="10">
        <v>91</v>
      </c>
      <c r="AP855" s="10">
        <v>25</v>
      </c>
      <c r="AQ855" s="10">
        <v>-78.5</v>
      </c>
      <c r="AR855" s="17">
        <v>6</v>
      </c>
      <c r="AS855" s="10">
        <v>6.67</v>
      </c>
      <c r="AT855" s="16">
        <v>1.7107868297105437</v>
      </c>
      <c r="AU855" s="16">
        <v>11.772779568653107</v>
      </c>
      <c r="AV855" s="16">
        <v>1.916936642690664</v>
      </c>
      <c r="AW855" s="16">
        <f t="shared" si="83"/>
        <v>6.1414547077197685</v>
      </c>
      <c r="AX855" s="10" t="s">
        <v>106</v>
      </c>
      <c r="AY855" s="10">
        <v>66</v>
      </c>
      <c r="AZ855" s="10">
        <v>91</v>
      </c>
      <c r="BA855" s="10">
        <v>25</v>
      </c>
      <c r="BB855" s="10">
        <v>-78.5</v>
      </c>
      <c r="BC855" s="10">
        <v>6</v>
      </c>
      <c r="BD855" s="16">
        <v>1.6277571804723596</v>
      </c>
      <c r="BE855" s="18">
        <f t="shared" si="84"/>
        <v>1.6692720050914516</v>
      </c>
      <c r="BF855" s="16">
        <v>1.6692720050914516</v>
      </c>
      <c r="BG855" s="16">
        <v>1.6692720050914516</v>
      </c>
      <c r="BH855" s="20">
        <f t="shared" si="85"/>
        <v>-8.3029649238184122E-2</v>
      </c>
      <c r="BI855" s="10">
        <v>-78.5</v>
      </c>
    </row>
    <row r="856" spans="1:61" x14ac:dyDescent="0.25">
      <c r="A856" s="10">
        <v>223</v>
      </c>
      <c r="B856" s="10">
        <v>30</v>
      </c>
      <c r="C856" s="10" t="s">
        <v>137</v>
      </c>
      <c r="D856" s="10">
        <v>494118.627680998</v>
      </c>
      <c r="E856" s="10">
        <v>5180815.4489200003</v>
      </c>
      <c r="F856" s="10" t="s">
        <v>107</v>
      </c>
      <c r="G856" s="10" t="s">
        <v>139</v>
      </c>
      <c r="H856" s="10">
        <v>4</v>
      </c>
      <c r="I856" s="10" t="s">
        <v>120</v>
      </c>
      <c r="J856" s="10">
        <v>91</v>
      </c>
      <c r="K856" s="10">
        <v>141</v>
      </c>
      <c r="L856" s="10">
        <v>50</v>
      </c>
      <c r="M856" s="10">
        <v>-116</v>
      </c>
      <c r="N856" s="10">
        <v>7</v>
      </c>
      <c r="O856" s="10">
        <v>6.66</v>
      </c>
      <c r="P856" s="11">
        <v>1.7601794419534937</v>
      </c>
      <c r="Q856" s="22">
        <v>1.7441642881865189</v>
      </c>
      <c r="R856" s="12">
        <v>30</v>
      </c>
      <c r="S856" s="12" t="s">
        <v>137</v>
      </c>
      <c r="T856" s="10" t="s">
        <v>107</v>
      </c>
      <c r="U856" s="12">
        <v>50</v>
      </c>
      <c r="V856" s="10">
        <v>1.59</v>
      </c>
      <c r="W856" s="16"/>
      <c r="X856" s="15" t="s">
        <v>139</v>
      </c>
      <c r="Y856" s="12">
        <v>8</v>
      </c>
      <c r="Z856" s="16">
        <v>30</v>
      </c>
      <c r="AA856" s="16" t="s">
        <v>137</v>
      </c>
      <c r="AB856" s="16" t="s">
        <v>139</v>
      </c>
      <c r="AC856" s="16" t="s">
        <v>120</v>
      </c>
      <c r="AD856" s="16" t="s">
        <v>107</v>
      </c>
      <c r="AE856" s="16">
        <v>1.7601794419534937</v>
      </c>
      <c r="AF856" s="16">
        <v>1.59</v>
      </c>
      <c r="AG856" s="16">
        <v>1.5027778000000001</v>
      </c>
      <c r="AH856" s="16">
        <v>233.72025989317279</v>
      </c>
      <c r="AI856" s="16">
        <v>23.618569394141741</v>
      </c>
      <c r="AJ856" s="16">
        <v>3.5710558826154046</v>
      </c>
      <c r="AK856" s="16">
        <f t="shared" si="82"/>
        <v>6.613889608706919</v>
      </c>
      <c r="AL856" s="10" t="s">
        <v>107</v>
      </c>
      <c r="AM856" s="10">
        <v>7</v>
      </c>
      <c r="AN856" s="10">
        <v>91</v>
      </c>
      <c r="AO856" s="10">
        <v>141</v>
      </c>
      <c r="AP856" s="10">
        <v>50</v>
      </c>
      <c r="AQ856" s="10">
        <v>-116</v>
      </c>
      <c r="AR856" s="17">
        <v>7</v>
      </c>
      <c r="AS856" s="10">
        <v>6.48</v>
      </c>
      <c r="AT856" s="16">
        <v>1.7601794419534937</v>
      </c>
      <c r="AU856" s="16">
        <v>22.287392094015139</v>
      </c>
      <c r="AV856" s="16">
        <v>3.7368609552672671</v>
      </c>
      <c r="AW856" s="16">
        <f t="shared" si="83"/>
        <v>5.9642016015073018</v>
      </c>
      <c r="AX856" s="10" t="s">
        <v>107</v>
      </c>
      <c r="AY856" s="10">
        <v>91</v>
      </c>
      <c r="AZ856" s="10">
        <v>141</v>
      </c>
      <c r="BA856" s="10">
        <v>50</v>
      </c>
      <c r="BB856" s="10">
        <v>-116</v>
      </c>
      <c r="BC856" s="10">
        <v>7</v>
      </c>
      <c r="BD856" s="16">
        <v>1.7281491344195441</v>
      </c>
      <c r="BE856" s="18">
        <f t="shared" si="84"/>
        <v>1.7441642881865189</v>
      </c>
      <c r="BF856" s="16">
        <v>1.7441642881865189</v>
      </c>
      <c r="BG856" s="16">
        <v>1.7441642881865189</v>
      </c>
      <c r="BH856" s="20">
        <f t="shared" si="85"/>
        <v>-3.2030307533949642E-2</v>
      </c>
      <c r="BI856" s="10">
        <v>-116</v>
      </c>
    </row>
    <row r="857" spans="1:61" x14ac:dyDescent="0.25">
      <c r="A857" s="10">
        <v>223</v>
      </c>
      <c r="B857" s="10">
        <v>30</v>
      </c>
      <c r="C857" s="10" t="s">
        <v>137</v>
      </c>
      <c r="D857" s="10">
        <v>494118.627680998</v>
      </c>
      <c r="E857" s="10">
        <v>5180815.4489200003</v>
      </c>
      <c r="F857" s="10" t="s">
        <v>99</v>
      </c>
      <c r="G857" s="10" t="s">
        <v>139</v>
      </c>
      <c r="H857" s="10">
        <v>4</v>
      </c>
      <c r="I857" s="10" t="s">
        <v>120</v>
      </c>
      <c r="J857" s="10">
        <v>141</v>
      </c>
      <c r="K857" s="10">
        <v>153</v>
      </c>
      <c r="L857" s="10">
        <v>12</v>
      </c>
      <c r="M857" s="10">
        <v>-147</v>
      </c>
      <c r="N857" s="10">
        <v>8</v>
      </c>
      <c r="O857" s="10">
        <v>6.53</v>
      </c>
      <c r="P857" s="11">
        <v>1.8507674955249573</v>
      </c>
      <c r="Q857" s="22">
        <v>1.7383173555240503</v>
      </c>
      <c r="R857" s="12">
        <v>30</v>
      </c>
      <c r="S857" s="12" t="s">
        <v>137</v>
      </c>
      <c r="T857" s="10" t="s">
        <v>99</v>
      </c>
      <c r="U857" s="12">
        <v>12</v>
      </c>
      <c r="V857" s="10">
        <v>1.59</v>
      </c>
      <c r="W857" s="16"/>
      <c r="X857" s="15" t="s">
        <v>139</v>
      </c>
      <c r="Y857" s="12">
        <v>9</v>
      </c>
      <c r="Z857" s="16">
        <v>30</v>
      </c>
      <c r="AA857" s="16" t="s">
        <v>137</v>
      </c>
      <c r="AB857" s="16" t="s">
        <v>139</v>
      </c>
      <c r="AC857" s="16" t="s">
        <v>120</v>
      </c>
      <c r="AD857" s="16" t="s">
        <v>99</v>
      </c>
      <c r="AE857" s="16">
        <v>1.8507674955249573</v>
      </c>
      <c r="AF857" s="16">
        <v>1.59</v>
      </c>
      <c r="AG857" s="16">
        <v>1.5838462</v>
      </c>
      <c r="AH857" s="16">
        <v>255.92946983947229</v>
      </c>
      <c r="AI857" s="16">
        <v>4.3958416744082918</v>
      </c>
      <c r="AJ857" s="16">
        <v>0.68906685071500939</v>
      </c>
      <c r="AK857" s="16">
        <f t="shared" si="82"/>
        <v>6.379412490743027</v>
      </c>
      <c r="AL857" s="10" t="s">
        <v>99</v>
      </c>
      <c r="AM857" s="10">
        <v>6</v>
      </c>
      <c r="AN857" s="10">
        <v>141</v>
      </c>
      <c r="AO857" s="10">
        <v>153</v>
      </c>
      <c r="AP857" s="10">
        <v>12</v>
      </c>
      <c r="AQ857" s="10">
        <v>-147</v>
      </c>
      <c r="AR857" s="17">
        <v>8</v>
      </c>
      <c r="AS857" s="10">
        <v>6.57</v>
      </c>
      <c r="AT857" s="16">
        <v>1.8507674955249573</v>
      </c>
      <c r="AU857" s="16">
        <v>5.4341494896605589</v>
      </c>
      <c r="AV857" s="16">
        <v>0.87793006917721883</v>
      </c>
      <c r="AW857" s="16">
        <f t="shared" si="83"/>
        <v>6.189729319504174</v>
      </c>
      <c r="AX857" s="10" t="s">
        <v>99</v>
      </c>
      <c r="AY857" s="10">
        <v>141</v>
      </c>
      <c r="AZ857" s="10">
        <v>151</v>
      </c>
      <c r="BA857" s="10">
        <v>10</v>
      </c>
      <c r="BB857" s="10">
        <v>-146</v>
      </c>
      <c r="BC857" s="10">
        <v>8</v>
      </c>
      <c r="BD857" s="16">
        <v>1.6258672155231433</v>
      </c>
      <c r="BE857" s="18">
        <f t="shared" si="84"/>
        <v>1.7383173555240503</v>
      </c>
      <c r="BF857" s="16">
        <v>1.7383173555240503</v>
      </c>
      <c r="BG857" s="16">
        <v>1.7383173555240503</v>
      </c>
      <c r="BH857" s="20">
        <f t="shared" si="85"/>
        <v>-0.22490028000181406</v>
      </c>
      <c r="BI857" s="10">
        <v>-146</v>
      </c>
    </row>
    <row r="858" spans="1:61" x14ac:dyDescent="0.25">
      <c r="A858" s="10">
        <v>225</v>
      </c>
      <c r="B858" s="10">
        <v>7</v>
      </c>
      <c r="C858" s="10" t="s">
        <v>138</v>
      </c>
      <c r="D858" s="10">
        <v>493412.658734</v>
      </c>
      <c r="E858" s="10">
        <v>5180872.0767299803</v>
      </c>
      <c r="F858" s="10" t="s">
        <v>78</v>
      </c>
      <c r="G858" s="10" t="s">
        <v>139</v>
      </c>
      <c r="H858" s="10">
        <v>4</v>
      </c>
      <c r="I858" s="10" t="s">
        <v>100</v>
      </c>
      <c r="J858" s="10">
        <v>0</v>
      </c>
      <c r="K858" s="10">
        <v>10</v>
      </c>
      <c r="L858" s="10">
        <v>10</v>
      </c>
      <c r="M858" s="10">
        <v>-5</v>
      </c>
      <c r="N858" s="10">
        <v>1</v>
      </c>
      <c r="O858" s="10">
        <v>5.46</v>
      </c>
      <c r="P858" s="11">
        <v>1.4174830303526074</v>
      </c>
      <c r="Q858" s="11">
        <v>1.4174830303526074</v>
      </c>
      <c r="R858" s="12">
        <v>7</v>
      </c>
      <c r="S858" s="12" t="s">
        <v>138</v>
      </c>
      <c r="T858" s="10" t="s">
        <v>78</v>
      </c>
      <c r="U858" s="13">
        <v>10</v>
      </c>
      <c r="V858" s="16">
        <v>1.1599999999999999</v>
      </c>
      <c r="W858" s="16"/>
      <c r="X858" s="15" t="s">
        <v>139</v>
      </c>
      <c r="Y858" s="12">
        <v>2</v>
      </c>
      <c r="Z858" s="16">
        <v>7</v>
      </c>
      <c r="AA858" s="16" t="s">
        <v>138</v>
      </c>
      <c r="AB858" s="16" t="s">
        <v>139</v>
      </c>
      <c r="AC858" s="16" t="s">
        <v>100</v>
      </c>
      <c r="AD858" s="16" t="s">
        <v>78</v>
      </c>
      <c r="AE858" s="16">
        <v>1.4174830303526074</v>
      </c>
      <c r="AF858" s="16">
        <v>1.1599999999999999</v>
      </c>
      <c r="AG858" s="16">
        <v>1.1472807</v>
      </c>
      <c r="AH858" s="16">
        <v>14.174830303526074</v>
      </c>
      <c r="AI858" s="16">
        <v>22.927788015953425</v>
      </c>
      <c r="AJ858" s="16">
        <v>1.649950247330435</v>
      </c>
      <c r="AK858" s="16">
        <f t="shared" si="82"/>
        <v>13.896048109965635</v>
      </c>
      <c r="AL858" s="10" t="s">
        <v>78</v>
      </c>
      <c r="AM858" s="10">
        <v>1</v>
      </c>
      <c r="AN858" s="10" t="s">
        <v>63</v>
      </c>
      <c r="AO858" s="10" t="s">
        <v>64</v>
      </c>
      <c r="AP858" s="10">
        <v>10</v>
      </c>
      <c r="AQ858" s="10">
        <v>-5</v>
      </c>
      <c r="AR858" s="17" t="s">
        <v>65</v>
      </c>
      <c r="AS858" s="10">
        <v>4.97</v>
      </c>
      <c r="AT858" s="18">
        <v>1.2323409186535268</v>
      </c>
      <c r="AU858" s="18">
        <v>29.476824561118207</v>
      </c>
      <c r="AV858" s="18">
        <v>2.0235500012135406</v>
      </c>
      <c r="AW858" s="18">
        <f t="shared" si="83"/>
        <v>14.566887175231992</v>
      </c>
      <c r="AX858" s="19" t="s">
        <v>78</v>
      </c>
      <c r="AY858" s="19">
        <v>0</v>
      </c>
      <c r="AZ858" s="19">
        <v>10</v>
      </c>
      <c r="BA858" s="19">
        <v>10</v>
      </c>
      <c r="BB858" s="19">
        <v>-5</v>
      </c>
      <c r="BC858" s="19">
        <v>1</v>
      </c>
      <c r="BD858" s="18">
        <v>1.1678458634013797</v>
      </c>
      <c r="BE858" s="16">
        <f t="shared" si="84"/>
        <v>1.2000933910274534</v>
      </c>
      <c r="BF858" s="16">
        <v>1.2323409186535268</v>
      </c>
      <c r="BG858" s="16">
        <v>1.1678458634013797</v>
      </c>
      <c r="BH858" s="20">
        <f t="shared" si="85"/>
        <v>-6.4495055252147049E-2</v>
      </c>
      <c r="BI858" s="10">
        <v>-5</v>
      </c>
    </row>
    <row r="859" spans="1:61" x14ac:dyDescent="0.25">
      <c r="A859" s="10">
        <v>225</v>
      </c>
      <c r="B859" s="10">
        <v>7</v>
      </c>
      <c r="C859" s="10" t="s">
        <v>138</v>
      </c>
      <c r="D859" s="10">
        <v>493412.658734</v>
      </c>
      <c r="E859" s="10">
        <v>5180872.0767299803</v>
      </c>
      <c r="F859" s="10" t="s">
        <v>78</v>
      </c>
      <c r="G859" s="10" t="s">
        <v>139</v>
      </c>
      <c r="H859" s="10">
        <v>4</v>
      </c>
      <c r="I859" s="10" t="s">
        <v>100</v>
      </c>
      <c r="J859" s="10">
        <v>10</v>
      </c>
      <c r="K859" s="10">
        <v>20</v>
      </c>
      <c r="L859" s="10">
        <v>10</v>
      </c>
      <c r="M859" s="10">
        <v>-15</v>
      </c>
      <c r="N859" s="10">
        <v>2</v>
      </c>
      <c r="O859" s="10">
        <v>5.32</v>
      </c>
      <c r="P859" s="11">
        <v>1.4174830303526074</v>
      </c>
      <c r="Q859" s="11">
        <v>1.4174830303526074</v>
      </c>
      <c r="R859" s="12">
        <v>7</v>
      </c>
      <c r="S859" s="12" t="s">
        <v>138</v>
      </c>
      <c r="T859" s="10" t="s">
        <v>143</v>
      </c>
      <c r="U859" s="21">
        <v>10</v>
      </c>
      <c r="V859" s="16">
        <v>1.1599999999999999</v>
      </c>
      <c r="W859" s="16"/>
      <c r="X859" s="15" t="s">
        <v>139</v>
      </c>
      <c r="Y859" s="12">
        <v>3</v>
      </c>
      <c r="Z859" s="16">
        <v>7</v>
      </c>
      <c r="AA859" s="16" t="s">
        <v>138</v>
      </c>
      <c r="AB859" s="16" t="s">
        <v>139</v>
      </c>
      <c r="AC859" s="16" t="s">
        <v>100</v>
      </c>
      <c r="AD859" s="16" t="s">
        <v>143</v>
      </c>
      <c r="AE859" s="16">
        <v>1.4174830303526074</v>
      </c>
      <c r="AF859" s="16">
        <v>1.1599999999999999</v>
      </c>
      <c r="AG859" s="16">
        <v>1.1539999999999999</v>
      </c>
      <c r="AH859" s="16">
        <v>28.349660607052147</v>
      </c>
      <c r="AI859" s="16">
        <v>21.338789538928154</v>
      </c>
      <c r="AJ859" s="16">
        <v>1.7276283173937577</v>
      </c>
      <c r="AK859" s="16">
        <f t="shared" si="82"/>
        <v>12.351493272070892</v>
      </c>
      <c r="AL859" s="10" t="s">
        <v>143</v>
      </c>
      <c r="AM859" s="10">
        <v>2</v>
      </c>
      <c r="AN859" s="10" t="s">
        <v>64</v>
      </c>
      <c r="AO859" s="10" t="s">
        <v>68</v>
      </c>
      <c r="AP859" s="10">
        <v>10</v>
      </c>
      <c r="AQ859" s="10">
        <v>-15</v>
      </c>
      <c r="AR859" s="17" t="s">
        <v>69</v>
      </c>
      <c r="AS859" s="10">
        <v>5.42</v>
      </c>
      <c r="AT859" s="18">
        <v>1.434188942435435</v>
      </c>
      <c r="AU859" s="18">
        <v>19.718663769544797</v>
      </c>
      <c r="AV859" s="18">
        <v>1.8257225237203087</v>
      </c>
      <c r="AW859" s="18">
        <f t="shared" si="83"/>
        <v>10.800471327572664</v>
      </c>
      <c r="AX859" s="19" t="s">
        <v>143</v>
      </c>
      <c r="AY859" s="19">
        <v>10</v>
      </c>
      <c r="AZ859" s="19">
        <v>20</v>
      </c>
      <c r="BA859" s="19">
        <v>10</v>
      </c>
      <c r="BB859" s="19">
        <v>-15</v>
      </c>
      <c r="BC859" s="19">
        <v>2</v>
      </c>
      <c r="BD859" s="18">
        <v>1.3062617993189476</v>
      </c>
      <c r="BE859" s="16">
        <f t="shared" si="84"/>
        <v>1.3702253708771912</v>
      </c>
      <c r="BF859" s="16">
        <v>1.434188942435435</v>
      </c>
      <c r="BG859" s="16">
        <v>1.3062617993189476</v>
      </c>
      <c r="BH859" s="20">
        <f t="shared" si="85"/>
        <v>-0.12792714311648745</v>
      </c>
      <c r="BI859" s="10">
        <v>-15</v>
      </c>
    </row>
    <row r="860" spans="1:61" x14ac:dyDescent="0.25">
      <c r="A860" s="10">
        <v>225</v>
      </c>
      <c r="B860" s="10">
        <v>7</v>
      </c>
      <c r="C860" s="10" t="s">
        <v>138</v>
      </c>
      <c r="D860" s="10">
        <v>493412.658734</v>
      </c>
      <c r="E860" s="10">
        <v>5180872.0767299803</v>
      </c>
      <c r="F860" s="10" t="s">
        <v>78</v>
      </c>
      <c r="G860" s="10" t="s">
        <v>139</v>
      </c>
      <c r="H860" s="10">
        <v>4</v>
      </c>
      <c r="I860" s="10" t="s">
        <v>100</v>
      </c>
      <c r="J860" s="10">
        <v>20</v>
      </c>
      <c r="K860" s="10">
        <v>30</v>
      </c>
      <c r="L860" s="10">
        <v>10</v>
      </c>
      <c r="M860" s="10">
        <v>-25</v>
      </c>
      <c r="N860" s="10">
        <v>3</v>
      </c>
      <c r="O860" s="10">
        <v>5.13</v>
      </c>
      <c r="P860" s="11">
        <v>1.4174830303526074</v>
      </c>
      <c r="Q860" s="11">
        <v>1.4174830303526074</v>
      </c>
      <c r="R860" s="12">
        <v>7</v>
      </c>
      <c r="S860" s="12" t="s">
        <v>138</v>
      </c>
      <c r="T860" s="10" t="s">
        <v>140</v>
      </c>
      <c r="U860" s="13">
        <v>10</v>
      </c>
      <c r="V860" s="16">
        <v>1.1599999999999999</v>
      </c>
      <c r="W860" s="16"/>
      <c r="X860" s="15" t="s">
        <v>139</v>
      </c>
      <c r="Y860" s="12">
        <v>4</v>
      </c>
      <c r="Z860" s="16">
        <v>7</v>
      </c>
      <c r="AA860" s="16" t="s">
        <v>138</v>
      </c>
      <c r="AB860" s="16" t="s">
        <v>139</v>
      </c>
      <c r="AC860" s="16" t="s">
        <v>100</v>
      </c>
      <c r="AD860" s="16" t="s">
        <v>140</v>
      </c>
      <c r="AE860" s="16">
        <v>1.4174830303526074</v>
      </c>
      <c r="AF860" s="16">
        <v>1.1599999999999999</v>
      </c>
      <c r="AG860" s="16">
        <v>1.2755901000000001</v>
      </c>
      <c r="AH860" s="16">
        <v>42.524490910578223</v>
      </c>
      <c r="AI860" s="16">
        <v>18.981502198007963</v>
      </c>
      <c r="AJ860" s="16">
        <v>1.5685586829891627</v>
      </c>
      <c r="AK860" s="16">
        <f t="shared" si="82"/>
        <v>12.101238164603057</v>
      </c>
      <c r="AL860" s="10" t="s">
        <v>140</v>
      </c>
      <c r="AM860" s="10">
        <v>5</v>
      </c>
      <c r="AN860" s="10" t="s">
        <v>68</v>
      </c>
      <c r="AO860" s="10" t="s">
        <v>70</v>
      </c>
      <c r="AP860" s="10">
        <v>10</v>
      </c>
      <c r="AQ860" s="10">
        <v>-25</v>
      </c>
      <c r="AR860" s="17" t="s">
        <v>71</v>
      </c>
      <c r="AS860" s="10">
        <v>5.79</v>
      </c>
      <c r="AT860" s="18">
        <v>1.4174830303526074</v>
      </c>
      <c r="AU860" s="18">
        <v>18.856776752780736</v>
      </c>
      <c r="AV860" s="18">
        <v>1.6666765470885958</v>
      </c>
      <c r="AW860" s="18">
        <f t="shared" si="83"/>
        <v>11.313998979418267</v>
      </c>
      <c r="AX860" s="19" t="s">
        <v>140</v>
      </c>
      <c r="AY860" s="19">
        <v>20</v>
      </c>
      <c r="AZ860" s="19">
        <v>30</v>
      </c>
      <c r="BA860" s="19">
        <v>10</v>
      </c>
      <c r="BB860" s="19">
        <v>-25</v>
      </c>
      <c r="BC860" s="19">
        <v>3</v>
      </c>
      <c r="BD860" s="18">
        <v>1.3662508601372692</v>
      </c>
      <c r="BE860" s="16">
        <f t="shared" si="84"/>
        <v>1.3918669452449381</v>
      </c>
      <c r="BF860" s="16">
        <v>1.4174830303526074</v>
      </c>
      <c r="BG860" s="16">
        <v>1.3662508601372692</v>
      </c>
      <c r="BH860" s="20">
        <f t="shared" si="85"/>
        <v>-5.1232170215338213E-2</v>
      </c>
      <c r="BI860" s="10">
        <v>-25</v>
      </c>
    </row>
    <row r="861" spans="1:61" x14ac:dyDescent="0.25">
      <c r="A861" s="10">
        <v>225</v>
      </c>
      <c r="B861" s="10">
        <v>7</v>
      </c>
      <c r="C861" s="10" t="s">
        <v>138</v>
      </c>
      <c r="D861" s="10">
        <v>493412.658734</v>
      </c>
      <c r="E861" s="10">
        <v>5180872.0767299803</v>
      </c>
      <c r="F861" s="10" t="s">
        <v>140</v>
      </c>
      <c r="G861" s="10" t="s">
        <v>139</v>
      </c>
      <c r="H861" s="10">
        <v>4</v>
      </c>
      <c r="I861" s="10" t="s">
        <v>100</v>
      </c>
      <c r="J861" s="10">
        <v>16</v>
      </c>
      <c r="K861" s="10">
        <v>35</v>
      </c>
      <c r="L861" s="10">
        <v>19</v>
      </c>
      <c r="M861" s="10">
        <v>-25.5</v>
      </c>
      <c r="N861" s="10">
        <v>4</v>
      </c>
      <c r="O861" s="10">
        <v>5.1100000000000003</v>
      </c>
      <c r="P861" s="11">
        <v>1.4280395875720708</v>
      </c>
      <c r="Q861" s="22">
        <v>1.3519786101459763</v>
      </c>
      <c r="R861" s="13">
        <v>7</v>
      </c>
      <c r="S861" s="13" t="s">
        <v>138</v>
      </c>
      <c r="T861" s="10" t="s">
        <v>140</v>
      </c>
      <c r="U861" s="12">
        <v>5</v>
      </c>
      <c r="V861" s="16">
        <v>1.33</v>
      </c>
      <c r="W861" s="16"/>
      <c r="X861" s="15" t="s">
        <v>139</v>
      </c>
      <c r="Y861" s="12">
        <v>5</v>
      </c>
      <c r="Z861" s="16">
        <v>7</v>
      </c>
      <c r="AA861" s="16" t="s">
        <v>138</v>
      </c>
      <c r="AB861" s="16" t="s">
        <v>139</v>
      </c>
      <c r="AC861" s="16" t="s">
        <v>100</v>
      </c>
      <c r="AD861" s="16" t="s">
        <v>140</v>
      </c>
      <c r="AE861" s="16">
        <v>1.4280395875720708</v>
      </c>
      <c r="AF861" s="16">
        <v>1.33</v>
      </c>
      <c r="AG861" s="16">
        <v>1.2755901000000001</v>
      </c>
      <c r="AH861" s="16">
        <v>49.66468884843858</v>
      </c>
      <c r="AI861" s="16">
        <v>33.423854495958665</v>
      </c>
      <c r="AJ861" s="16">
        <v>2.6398527409154995</v>
      </c>
      <c r="AK861" s="16">
        <f t="shared" si="82"/>
        <v>12.661257189811009</v>
      </c>
      <c r="AL861" s="10" t="s">
        <v>140</v>
      </c>
      <c r="AM861" s="10">
        <v>5</v>
      </c>
      <c r="AN861" s="10">
        <v>30</v>
      </c>
      <c r="AO861" s="10">
        <v>35</v>
      </c>
      <c r="AP861" s="10">
        <v>5</v>
      </c>
      <c r="AQ861" s="10">
        <v>-32.5</v>
      </c>
      <c r="AR861" s="17">
        <v>4</v>
      </c>
      <c r="AS861" s="10">
        <v>5.2</v>
      </c>
      <c r="AT861" s="16">
        <v>1.4280395875720708</v>
      </c>
      <c r="AU861" s="16">
        <v>9.6685420276567058</v>
      </c>
      <c r="AV861" s="16">
        <v>0.87860135625371649</v>
      </c>
      <c r="AW861" s="16">
        <f t="shared" si="83"/>
        <v>11.004469727752948</v>
      </c>
      <c r="AX861" s="10" t="s">
        <v>140</v>
      </c>
      <c r="AY861" s="10">
        <v>30</v>
      </c>
      <c r="AZ861" s="10">
        <v>42</v>
      </c>
      <c r="BA861" s="10">
        <v>12</v>
      </c>
      <c r="BB861" s="10">
        <v>-36</v>
      </c>
      <c r="BC861" s="10">
        <v>4</v>
      </c>
      <c r="BD861" s="16">
        <v>1.2759176327198818</v>
      </c>
      <c r="BE861" s="18">
        <f t="shared" si="84"/>
        <v>1.3519786101459763</v>
      </c>
      <c r="BF861" s="16">
        <v>1.3519786101459763</v>
      </c>
      <c r="BG861" s="16">
        <v>1.3519786101459763</v>
      </c>
      <c r="BH861" s="20">
        <f t="shared" si="85"/>
        <v>-0.15212195485218905</v>
      </c>
      <c r="BI861" s="10">
        <v>-36</v>
      </c>
    </row>
    <row r="862" spans="1:61" x14ac:dyDescent="0.25">
      <c r="A862" s="10">
        <v>225</v>
      </c>
      <c r="B862" s="10">
        <v>7</v>
      </c>
      <c r="C862" s="10" t="s">
        <v>138</v>
      </c>
      <c r="D862" s="10">
        <v>493412.658734</v>
      </c>
      <c r="E862" s="10">
        <v>5180872.0767299803</v>
      </c>
      <c r="F862" s="10" t="s">
        <v>92</v>
      </c>
      <c r="G862" s="10" t="s">
        <v>139</v>
      </c>
      <c r="H862" s="10">
        <v>4</v>
      </c>
      <c r="I862" s="10" t="s">
        <v>100</v>
      </c>
      <c r="J862" s="10">
        <v>35</v>
      </c>
      <c r="K862" s="10">
        <v>61</v>
      </c>
      <c r="L862" s="10">
        <v>26</v>
      </c>
      <c r="M862" s="10">
        <v>-48</v>
      </c>
      <c r="N862" s="10">
        <v>5</v>
      </c>
      <c r="O862" s="10">
        <v>5.0199999999999996</v>
      </c>
      <c r="P862" s="11">
        <v>1.4270708498656637</v>
      </c>
      <c r="Q862" s="22">
        <v>1.4492343847350879</v>
      </c>
      <c r="R862" s="12">
        <v>7</v>
      </c>
      <c r="S862" s="12" t="s">
        <v>138</v>
      </c>
      <c r="T862" s="10" t="s">
        <v>92</v>
      </c>
      <c r="U862" s="12">
        <v>26</v>
      </c>
      <c r="V862" s="16">
        <v>1.4</v>
      </c>
      <c r="W862" s="16"/>
      <c r="X862" s="15" t="s">
        <v>139</v>
      </c>
      <c r="Y862" s="12">
        <v>6</v>
      </c>
      <c r="Z862" s="16">
        <v>7</v>
      </c>
      <c r="AA862" s="16" t="s">
        <v>138</v>
      </c>
      <c r="AB862" s="16" t="s">
        <v>139</v>
      </c>
      <c r="AC862" s="16" t="s">
        <v>100</v>
      </c>
      <c r="AD862" s="16" t="s">
        <v>92</v>
      </c>
      <c r="AE862" s="16">
        <v>1.4270708498656637</v>
      </c>
      <c r="AF862" s="16">
        <v>1.4</v>
      </c>
      <c r="AG862" s="16">
        <v>1.4238095</v>
      </c>
      <c r="AH862" s="16">
        <v>86.768530944945837</v>
      </c>
      <c r="AI862" s="16">
        <v>38.628249284378754</v>
      </c>
      <c r="AJ862" s="16">
        <v>3.3335945840009251</v>
      </c>
      <c r="AK862" s="16">
        <f t="shared" si="82"/>
        <v>11.587566607460037</v>
      </c>
      <c r="AL862" s="10" t="s">
        <v>92</v>
      </c>
      <c r="AM862" s="10">
        <v>7</v>
      </c>
      <c r="AN862" s="10">
        <v>35</v>
      </c>
      <c r="AO862" s="10">
        <v>61</v>
      </c>
      <c r="AP862" s="10">
        <v>26</v>
      </c>
      <c r="AQ862" s="10">
        <v>-48</v>
      </c>
      <c r="AR862" s="17">
        <v>5</v>
      </c>
      <c r="AS862" s="10">
        <v>5.98</v>
      </c>
      <c r="AT862" s="16">
        <v>1.4270708498656637</v>
      </c>
      <c r="AU862" s="16">
        <v>45.099720068304578</v>
      </c>
      <c r="AV862" s="16">
        <v>4.0576761716740339</v>
      </c>
      <c r="AW862" s="16">
        <f t="shared" si="83"/>
        <v>11.114667154352597</v>
      </c>
      <c r="AX862" s="10" t="s">
        <v>92</v>
      </c>
      <c r="AY862" s="10">
        <v>42</v>
      </c>
      <c r="AZ862" s="10">
        <v>61</v>
      </c>
      <c r="BA862" s="10">
        <v>19</v>
      </c>
      <c r="BB862" s="10">
        <v>-51.5</v>
      </c>
      <c r="BC862" s="10">
        <v>5</v>
      </c>
      <c r="BD862" s="16">
        <v>1.4713979196045124</v>
      </c>
      <c r="BE862" s="18">
        <f t="shared" si="84"/>
        <v>1.4492343847350879</v>
      </c>
      <c r="BF862" s="16">
        <v>1.4492343847350879</v>
      </c>
      <c r="BG862" s="16">
        <v>1.4492343847350879</v>
      </c>
      <c r="BH862" s="20">
        <f t="shared" si="85"/>
        <v>4.4327069738848701E-2</v>
      </c>
      <c r="BI862" s="10">
        <v>-51.5</v>
      </c>
    </row>
    <row r="863" spans="1:61" x14ac:dyDescent="0.25">
      <c r="A863" s="10">
        <v>225</v>
      </c>
      <c r="B863" s="10">
        <v>7</v>
      </c>
      <c r="C863" s="10" t="s">
        <v>138</v>
      </c>
      <c r="D863" s="10">
        <v>493412.658734</v>
      </c>
      <c r="E863" s="10">
        <v>5180872.0767299803</v>
      </c>
      <c r="F863" s="10" t="s">
        <v>76</v>
      </c>
      <c r="G863" s="10" t="s">
        <v>139</v>
      </c>
      <c r="H863" s="10">
        <v>4</v>
      </c>
      <c r="I863" s="10" t="s">
        <v>100</v>
      </c>
      <c r="J863" s="10">
        <v>61</v>
      </c>
      <c r="K863" s="10">
        <v>101</v>
      </c>
      <c r="L863" s="10">
        <v>40</v>
      </c>
      <c r="M863" s="10">
        <v>-81</v>
      </c>
      <c r="N863" s="10">
        <v>6</v>
      </c>
      <c r="O863" s="10">
        <v>6.1</v>
      </c>
      <c r="P863" s="11">
        <v>1.5182377301092707</v>
      </c>
      <c r="Q863" s="22">
        <v>1.5147318253432664</v>
      </c>
      <c r="R863" s="12">
        <v>7</v>
      </c>
      <c r="S863" s="12" t="s">
        <v>138</v>
      </c>
      <c r="T863" s="10" t="s">
        <v>76</v>
      </c>
      <c r="U863" s="12">
        <v>40</v>
      </c>
      <c r="V863" s="16">
        <v>1.53</v>
      </c>
      <c r="W863" s="16"/>
      <c r="X863" s="15" t="s">
        <v>139</v>
      </c>
      <c r="Y863" s="12">
        <v>7</v>
      </c>
      <c r="Z863" s="16">
        <v>7</v>
      </c>
      <c r="AA863" s="16" t="s">
        <v>138</v>
      </c>
      <c r="AB863" s="16" t="s">
        <v>139</v>
      </c>
      <c r="AC863" s="16" t="s">
        <v>100</v>
      </c>
      <c r="AD863" s="16" t="s">
        <v>76</v>
      </c>
      <c r="AE863" s="16">
        <v>1.5182377301092707</v>
      </c>
      <c r="AF863" s="16">
        <v>1.53</v>
      </c>
      <c r="AG863" s="16">
        <v>1.5010212999999999</v>
      </c>
      <c r="AH863" s="16">
        <v>147.49804014931667</v>
      </c>
      <c r="AI863" s="16">
        <v>42.591308796723567</v>
      </c>
      <c r="AJ863" s="16">
        <v>3.7098493113722046</v>
      </c>
      <c r="AK863" s="16">
        <f t="shared" si="82"/>
        <v>11.480603448275863</v>
      </c>
      <c r="AL863" s="10" t="s">
        <v>76</v>
      </c>
      <c r="AM863" s="10">
        <v>7</v>
      </c>
      <c r="AN863" s="10">
        <v>61</v>
      </c>
      <c r="AO863" s="10">
        <v>101</v>
      </c>
      <c r="AP863" s="10">
        <v>40</v>
      </c>
      <c r="AQ863" s="10">
        <v>-81</v>
      </c>
      <c r="AR863" s="17">
        <v>6</v>
      </c>
      <c r="AS863" s="10">
        <v>6.7</v>
      </c>
      <c r="AT863" s="16">
        <v>1.5182377301092707</v>
      </c>
      <c r="AU863" s="16">
        <v>50.625940758039661</v>
      </c>
      <c r="AV863" s="16">
        <v>4.7065369633387393</v>
      </c>
      <c r="AW863" s="16">
        <f t="shared" si="83"/>
        <v>10.75651612903226</v>
      </c>
      <c r="AX863" s="10" t="s">
        <v>76</v>
      </c>
      <c r="AY863" s="10">
        <v>61</v>
      </c>
      <c r="AZ863" s="10">
        <v>101</v>
      </c>
      <c r="BA863" s="10">
        <v>40</v>
      </c>
      <c r="BB863" s="10">
        <v>-81</v>
      </c>
      <c r="BC863" s="10">
        <v>6</v>
      </c>
      <c r="BD863" s="16">
        <v>1.5112259205772625</v>
      </c>
      <c r="BE863" s="18">
        <f t="shared" si="84"/>
        <v>1.5147318253432664</v>
      </c>
      <c r="BF863" s="16">
        <v>1.5147318253432664</v>
      </c>
      <c r="BG863" s="16">
        <v>1.5147318253432664</v>
      </c>
      <c r="BH863" s="20">
        <f t="shared" si="85"/>
        <v>-7.0118095320081952E-3</v>
      </c>
      <c r="BI863" s="10">
        <v>-81</v>
      </c>
    </row>
    <row r="864" spans="1:61" x14ac:dyDescent="0.25">
      <c r="A864" s="10">
        <v>225</v>
      </c>
      <c r="B864" s="10">
        <v>7</v>
      </c>
      <c r="C864" s="10" t="s">
        <v>138</v>
      </c>
      <c r="D864" s="10">
        <v>493412.658734</v>
      </c>
      <c r="E864" s="10">
        <v>5180872.0767299803</v>
      </c>
      <c r="F864" s="10" t="s">
        <v>99</v>
      </c>
      <c r="G864" s="10" t="s">
        <v>139</v>
      </c>
      <c r="H864" s="10">
        <v>4</v>
      </c>
      <c r="I864" s="10" t="s">
        <v>100</v>
      </c>
      <c r="J864" s="10">
        <v>101</v>
      </c>
      <c r="K864" s="10">
        <v>153</v>
      </c>
      <c r="L864" s="10">
        <v>52</v>
      </c>
      <c r="M864" s="10">
        <v>-127</v>
      </c>
      <c r="N864" s="10">
        <v>7</v>
      </c>
      <c r="O864" s="10">
        <v>6.33</v>
      </c>
      <c r="P864" s="11">
        <v>1.6657010198330662</v>
      </c>
      <c r="Q864" s="22">
        <v>1.6033664832915595</v>
      </c>
      <c r="R864" s="12">
        <v>7</v>
      </c>
      <c r="S864" s="12" t="s">
        <v>138</v>
      </c>
      <c r="T864" s="10" t="s">
        <v>99</v>
      </c>
      <c r="U864" s="12">
        <v>52</v>
      </c>
      <c r="V864" s="16">
        <v>1.63</v>
      </c>
      <c r="W864" s="16"/>
      <c r="X864" s="15" t="s">
        <v>139</v>
      </c>
      <c r="Y864" s="12">
        <v>8</v>
      </c>
      <c r="Z864" s="16">
        <v>7</v>
      </c>
      <c r="AA864" s="16" t="s">
        <v>138</v>
      </c>
      <c r="AB864" s="16" t="s">
        <v>139</v>
      </c>
      <c r="AC864" s="16" t="s">
        <v>100</v>
      </c>
      <c r="AD864" s="16" t="s">
        <v>99</v>
      </c>
      <c r="AE864" s="16">
        <v>1.6657010198330662</v>
      </c>
      <c r="AF864" s="16">
        <v>1.63</v>
      </c>
      <c r="AG864" s="16">
        <v>1.5838462</v>
      </c>
      <c r="AH864" s="16">
        <v>234.11449318063609</v>
      </c>
      <c r="AI864" s="16">
        <v>32.093050038830704</v>
      </c>
      <c r="AJ864" s="16">
        <v>2.2776657618524538</v>
      </c>
      <c r="AK864" s="16">
        <f t="shared" si="82"/>
        <v>14.090324654451946</v>
      </c>
      <c r="AL864" s="10" t="s">
        <v>99</v>
      </c>
      <c r="AM864" s="10">
        <v>6</v>
      </c>
      <c r="AN864" s="10">
        <v>101</v>
      </c>
      <c r="AO864" s="10">
        <v>153</v>
      </c>
      <c r="AP864" s="10">
        <v>52</v>
      </c>
      <c r="AQ864" s="10">
        <v>-127</v>
      </c>
      <c r="AR864" s="17">
        <v>7</v>
      </c>
      <c r="AS864" s="10">
        <v>6.31</v>
      </c>
      <c r="AT864" s="16">
        <v>1.6657010198330662</v>
      </c>
      <c r="AU864" s="16">
        <v>63.998298651251005</v>
      </c>
      <c r="AV864" s="16">
        <v>5.7184182291277104</v>
      </c>
      <c r="AW864" s="16">
        <f t="shared" si="83"/>
        <v>11.191608603453499</v>
      </c>
      <c r="AX864" s="10" t="s">
        <v>99</v>
      </c>
      <c r="AY864" s="10">
        <v>101</v>
      </c>
      <c r="AZ864" s="10">
        <v>146</v>
      </c>
      <c r="BA864" s="10">
        <v>45</v>
      </c>
      <c r="BB864" s="10">
        <v>-123.5</v>
      </c>
      <c r="BC864" s="10">
        <v>7</v>
      </c>
      <c r="BD864" s="16">
        <v>1.5410319467500528</v>
      </c>
      <c r="BE864" s="18">
        <f t="shared" si="84"/>
        <v>1.6033664832915595</v>
      </c>
      <c r="BF864" s="16">
        <v>1.6033664832915595</v>
      </c>
      <c r="BG864" s="16">
        <v>1.6033664832915595</v>
      </c>
      <c r="BH864" s="20">
        <f t="shared" si="85"/>
        <v>-0.12466907308301334</v>
      </c>
      <c r="BI864" s="10">
        <v>-123.5</v>
      </c>
    </row>
    <row r="865" spans="1:61" x14ac:dyDescent="0.25">
      <c r="A865" s="10">
        <v>227</v>
      </c>
      <c r="B865" s="10">
        <v>9</v>
      </c>
      <c r="C865" s="10" t="s">
        <v>138</v>
      </c>
      <c r="D865" s="10">
        <v>493478.459027</v>
      </c>
      <c r="E865" s="10">
        <v>5180856.1175499903</v>
      </c>
      <c r="F865" s="10" t="s">
        <v>78</v>
      </c>
      <c r="G865" s="10" t="s">
        <v>139</v>
      </c>
      <c r="H865" s="10">
        <v>4</v>
      </c>
      <c r="I865" s="10" t="s">
        <v>121</v>
      </c>
      <c r="J865" s="10">
        <v>0</v>
      </c>
      <c r="K865" s="10">
        <v>10</v>
      </c>
      <c r="L865" s="10">
        <v>10</v>
      </c>
      <c r="M865" s="10">
        <v>-5</v>
      </c>
      <c r="N865" s="10">
        <v>1</v>
      </c>
      <c r="O865" s="10">
        <v>5.34</v>
      </c>
      <c r="P865" s="11">
        <v>1.4079480762137171</v>
      </c>
      <c r="Q865" s="11">
        <v>1.4079480762137171</v>
      </c>
      <c r="R865" s="12">
        <v>9</v>
      </c>
      <c r="S865" s="12" t="s">
        <v>138</v>
      </c>
      <c r="T865" s="10" t="s">
        <v>78</v>
      </c>
      <c r="U865" s="21">
        <v>10</v>
      </c>
      <c r="V865" s="16">
        <v>1.1399999999999999</v>
      </c>
      <c r="W865" s="16"/>
      <c r="X865" s="15" t="s">
        <v>139</v>
      </c>
      <c r="Y865" s="12">
        <v>2</v>
      </c>
      <c r="Z865" s="16">
        <v>9</v>
      </c>
      <c r="AA865" s="16" t="s">
        <v>138</v>
      </c>
      <c r="AB865" s="16" t="s">
        <v>139</v>
      </c>
      <c r="AC865" s="16" t="s">
        <v>121</v>
      </c>
      <c r="AD865" s="16" t="s">
        <v>78</v>
      </c>
      <c r="AE865" s="16">
        <v>1.4079480762137171</v>
      </c>
      <c r="AF865" s="16">
        <v>1.1399999999999999</v>
      </c>
      <c r="AG865" s="16">
        <v>1.1472807</v>
      </c>
      <c r="AH865" s="16">
        <v>14.079480762137171</v>
      </c>
      <c r="AI865" s="16">
        <v>15.152337196212024</v>
      </c>
      <c r="AJ865" s="16">
        <v>1.4063993333298821</v>
      </c>
      <c r="AK865" s="16">
        <f t="shared" si="82"/>
        <v>10.773851236359995</v>
      </c>
      <c r="AL865" s="10" t="s">
        <v>78</v>
      </c>
      <c r="AM865" s="10">
        <v>1</v>
      </c>
      <c r="AN865" s="10" t="s">
        <v>63</v>
      </c>
      <c r="AO865" s="10" t="s">
        <v>64</v>
      </c>
      <c r="AP865" s="10">
        <v>10</v>
      </c>
      <c r="AQ865" s="10">
        <v>-5</v>
      </c>
      <c r="AR865" s="17" t="s">
        <v>65</v>
      </c>
      <c r="AS865" s="10">
        <v>5.28</v>
      </c>
      <c r="AT865" s="16">
        <v>1.2157789763820182</v>
      </c>
      <c r="AU865" s="16">
        <v>23.468110064691718</v>
      </c>
      <c r="AV865" s="16">
        <v>1.8165132477149672</v>
      </c>
      <c r="AW865" s="16">
        <f t="shared" si="83"/>
        <v>12.919316770308601</v>
      </c>
      <c r="AX865" s="10" t="s">
        <v>78</v>
      </c>
      <c r="AY865" s="10">
        <v>0</v>
      </c>
      <c r="AZ865" s="10">
        <v>10</v>
      </c>
      <c r="BA865" s="10">
        <v>10</v>
      </c>
      <c r="BB865" s="10">
        <v>-5</v>
      </c>
      <c r="BC865" s="10">
        <v>1</v>
      </c>
      <c r="BD865" s="32">
        <v>1.2649999999999999</v>
      </c>
      <c r="BE865" s="18">
        <v>1.22</v>
      </c>
      <c r="BF865" s="16">
        <v>1.22</v>
      </c>
      <c r="BG865" s="16">
        <v>1.22</v>
      </c>
      <c r="BH865" s="20">
        <f t="shared" si="85"/>
        <v>4.9221023617981752E-2</v>
      </c>
      <c r="BI865" s="10">
        <v>-5</v>
      </c>
    </row>
    <row r="866" spans="1:61" x14ac:dyDescent="0.25">
      <c r="A866" s="10">
        <v>227</v>
      </c>
      <c r="B866" s="10">
        <v>9</v>
      </c>
      <c r="C866" s="10" t="s">
        <v>138</v>
      </c>
      <c r="D866" s="10">
        <v>493478.459027</v>
      </c>
      <c r="E866" s="10">
        <v>5180856.1175499903</v>
      </c>
      <c r="F866" s="10" t="s">
        <v>78</v>
      </c>
      <c r="G866" s="10" t="s">
        <v>139</v>
      </c>
      <c r="H866" s="10">
        <v>4</v>
      </c>
      <c r="I866" s="10" t="s">
        <v>121</v>
      </c>
      <c r="J866" s="10">
        <v>10</v>
      </c>
      <c r="K866" s="10">
        <v>20</v>
      </c>
      <c r="L866" s="10">
        <v>10</v>
      </c>
      <c r="M866" s="10">
        <v>-15</v>
      </c>
      <c r="N866" s="10">
        <v>2</v>
      </c>
      <c r="O866" s="10">
        <v>5.54</v>
      </c>
      <c r="P866" s="11">
        <v>1.4079480762137171</v>
      </c>
      <c r="Q866" s="11">
        <v>1.4079480762137171</v>
      </c>
      <c r="R866" s="12">
        <v>9</v>
      </c>
      <c r="S866" s="12" t="s">
        <v>138</v>
      </c>
      <c r="T866" s="10" t="s">
        <v>78</v>
      </c>
      <c r="U866" s="13">
        <v>10</v>
      </c>
      <c r="V866" s="16">
        <v>1.1399999999999999</v>
      </c>
      <c r="W866" s="16"/>
      <c r="X866" s="15" t="s">
        <v>139</v>
      </c>
      <c r="Y866" s="12">
        <v>3</v>
      </c>
      <c r="Z866" s="16">
        <v>9</v>
      </c>
      <c r="AA866" s="16" t="s">
        <v>138</v>
      </c>
      <c r="AB866" s="16" t="s">
        <v>139</v>
      </c>
      <c r="AC866" s="16" t="s">
        <v>121</v>
      </c>
      <c r="AD866" s="16" t="s">
        <v>78</v>
      </c>
      <c r="AE866" s="16">
        <v>1.4079480762137171</v>
      </c>
      <c r="AF866" s="16">
        <v>1.1399999999999999</v>
      </c>
      <c r="AG866" s="16">
        <v>1.1472807</v>
      </c>
      <c r="AH866" s="16">
        <v>28.158961524274343</v>
      </c>
      <c r="AI866" s="16">
        <v>13.512203319171411</v>
      </c>
      <c r="AJ866" s="16">
        <v>1.3632590072419299</v>
      </c>
      <c r="AK866" s="16">
        <f t="shared" si="82"/>
        <v>9.9116919436377326</v>
      </c>
      <c r="AL866" s="10" t="s">
        <v>78</v>
      </c>
      <c r="AM866" s="10">
        <v>1</v>
      </c>
      <c r="AN866" s="10" t="s">
        <v>64</v>
      </c>
      <c r="AO866" s="10" t="s">
        <v>68</v>
      </c>
      <c r="AP866" s="10">
        <v>10</v>
      </c>
      <c r="AQ866" s="10">
        <v>-15</v>
      </c>
      <c r="AR866" s="17" t="s">
        <v>69</v>
      </c>
      <c r="AS866" s="10">
        <v>5.99</v>
      </c>
      <c r="AT866" s="18">
        <v>1.4079480762137171</v>
      </c>
      <c r="AU866" s="18">
        <v>11.77509214579818</v>
      </c>
      <c r="AV866" s="18">
        <v>1.3648648650815773</v>
      </c>
      <c r="AW866" s="18">
        <f t="shared" si="83"/>
        <v>8.6272952341654623</v>
      </c>
      <c r="AX866" s="19" t="s">
        <v>143</v>
      </c>
      <c r="AY866" s="19">
        <v>10</v>
      </c>
      <c r="AZ866" s="19">
        <v>20</v>
      </c>
      <c r="BA866" s="19">
        <v>10</v>
      </c>
      <c r="BB866" s="19">
        <v>-15</v>
      </c>
      <c r="BC866" s="19">
        <v>2</v>
      </c>
      <c r="BD866" s="22">
        <v>1.423</v>
      </c>
      <c r="BE866" s="16">
        <f t="shared" ref="BE866:BE897" si="86">(AT866+BD866)/2</f>
        <v>1.4154740381068587</v>
      </c>
      <c r="BF866" s="16">
        <v>1.4079480762137171</v>
      </c>
      <c r="BG866" s="16">
        <v>1.423</v>
      </c>
      <c r="BH866" s="20">
        <f t="shared" si="85"/>
        <v>1.505192378628295E-2</v>
      </c>
      <c r="BI866" s="10">
        <v>-15</v>
      </c>
    </row>
    <row r="867" spans="1:61" x14ac:dyDescent="0.25">
      <c r="A867" s="10">
        <v>227</v>
      </c>
      <c r="B867" s="10">
        <v>9</v>
      </c>
      <c r="C867" s="10" t="s">
        <v>138</v>
      </c>
      <c r="D867" s="10">
        <v>493478.459027</v>
      </c>
      <c r="E867" s="10">
        <v>5180856.1175499903</v>
      </c>
      <c r="F867" s="10" t="s">
        <v>78</v>
      </c>
      <c r="G867" s="10" t="s">
        <v>139</v>
      </c>
      <c r="H867" s="10">
        <v>4</v>
      </c>
      <c r="I867" s="10" t="s">
        <v>121</v>
      </c>
      <c r="J867" s="10">
        <v>20</v>
      </c>
      <c r="K867" s="10">
        <v>30</v>
      </c>
      <c r="L867" s="10">
        <v>10</v>
      </c>
      <c r="M867" s="10">
        <v>-25</v>
      </c>
      <c r="N867" s="10">
        <v>3</v>
      </c>
      <c r="O867" s="10">
        <v>6.32</v>
      </c>
      <c r="P867" s="11">
        <v>1.466342914103399</v>
      </c>
      <c r="Q867" s="11">
        <v>1.466342914103399</v>
      </c>
      <c r="R867" s="12">
        <v>9</v>
      </c>
      <c r="S867" s="12" t="s">
        <v>138</v>
      </c>
      <c r="T867" s="10" t="s">
        <v>143</v>
      </c>
      <c r="U867" s="13">
        <v>10</v>
      </c>
      <c r="V867" s="16">
        <v>1.1399999999999999</v>
      </c>
      <c r="W867" s="16"/>
      <c r="X867" s="15" t="s">
        <v>139</v>
      </c>
      <c r="Y867" s="12">
        <v>4</v>
      </c>
      <c r="Z867" s="16">
        <v>9</v>
      </c>
      <c r="AA867" s="16" t="s">
        <v>138</v>
      </c>
      <c r="AB867" s="16" t="s">
        <v>139</v>
      </c>
      <c r="AC867" s="16" t="s">
        <v>121</v>
      </c>
      <c r="AD867" s="16" t="s">
        <v>143</v>
      </c>
      <c r="AE867" s="16">
        <v>1.466342914103399</v>
      </c>
      <c r="AF867" s="16">
        <v>1.1399999999999999</v>
      </c>
      <c r="AG867" s="16">
        <v>1.1539999999999999</v>
      </c>
      <c r="AH867" s="16">
        <v>42.822390665308333</v>
      </c>
      <c r="AI867" s="16">
        <v>7.4377000850184105</v>
      </c>
      <c r="AJ867" s="16">
        <v>1.1090926443202367</v>
      </c>
      <c r="AK867" s="16">
        <f t="shared" si="82"/>
        <v>6.7061125354203206</v>
      </c>
      <c r="AL867" s="10" t="s">
        <v>143</v>
      </c>
      <c r="AM867" s="10">
        <v>2</v>
      </c>
      <c r="AN867" s="10" t="s">
        <v>68</v>
      </c>
      <c r="AO867" s="10" t="s">
        <v>70</v>
      </c>
      <c r="AP867" s="10">
        <v>10</v>
      </c>
      <c r="AQ867" s="10">
        <v>-25</v>
      </c>
      <c r="AR867" s="17" t="s">
        <v>71</v>
      </c>
      <c r="AS867" s="10">
        <v>6.66</v>
      </c>
      <c r="AT867" s="18">
        <v>1.466342914103399</v>
      </c>
      <c r="AU867" s="18">
        <v>9.4433950011172989</v>
      </c>
      <c r="AV867" s="18">
        <v>1.1167667633811487</v>
      </c>
      <c r="AW867" s="18">
        <f t="shared" si="83"/>
        <v>8.4560136554621845</v>
      </c>
      <c r="AX867" s="19" t="s">
        <v>140</v>
      </c>
      <c r="AY867" s="19">
        <v>20</v>
      </c>
      <c r="AZ867" s="19">
        <v>30</v>
      </c>
      <c r="BA867" s="19">
        <v>10</v>
      </c>
      <c r="BB867" s="19">
        <v>-25</v>
      </c>
      <c r="BC867" s="19">
        <v>3</v>
      </c>
      <c r="BD867" s="22">
        <v>1.405</v>
      </c>
      <c r="BE867" s="16">
        <f t="shared" si="86"/>
        <v>1.4356714570516995</v>
      </c>
      <c r="BF867" s="16">
        <v>1.466342914103399</v>
      </c>
      <c r="BG867" s="16">
        <v>1.405</v>
      </c>
      <c r="BH867" s="20">
        <f t="shared" si="85"/>
        <v>-6.1342914103398982E-2</v>
      </c>
      <c r="BI867" s="10">
        <v>-25</v>
      </c>
    </row>
    <row r="868" spans="1:61" x14ac:dyDescent="0.25">
      <c r="A868" s="10">
        <v>227</v>
      </c>
      <c r="B868" s="10">
        <v>9</v>
      </c>
      <c r="C868" s="10" t="s">
        <v>138</v>
      </c>
      <c r="D868" s="10">
        <v>493478.459027</v>
      </c>
      <c r="E868" s="10">
        <v>5180856.1175499903</v>
      </c>
      <c r="F868" s="10" t="s">
        <v>140</v>
      </c>
      <c r="G868" s="10" t="s">
        <v>139</v>
      </c>
      <c r="H868" s="10">
        <v>4</v>
      </c>
      <c r="I868" s="10" t="s">
        <v>121</v>
      </c>
      <c r="J868" s="10">
        <v>21</v>
      </c>
      <c r="K868" s="10">
        <v>42</v>
      </c>
      <c r="L868" s="10">
        <v>21</v>
      </c>
      <c r="M868" s="10">
        <v>-31.5</v>
      </c>
      <c r="N868" s="10">
        <v>4</v>
      </c>
      <c r="O868" s="10">
        <v>6.07</v>
      </c>
      <c r="P868" s="11">
        <v>1.4965492434492464</v>
      </c>
      <c r="Q868" s="22">
        <v>1.469470325569632</v>
      </c>
      <c r="R868" s="13">
        <v>9</v>
      </c>
      <c r="S868" s="13" t="s">
        <v>138</v>
      </c>
      <c r="T868" s="10" t="s">
        <v>140</v>
      </c>
      <c r="U868" s="12">
        <v>12</v>
      </c>
      <c r="V868" s="16">
        <v>1.25</v>
      </c>
      <c r="W868" s="16"/>
      <c r="X868" s="15" t="s">
        <v>139</v>
      </c>
      <c r="Y868" s="12">
        <v>5</v>
      </c>
      <c r="Z868" s="16">
        <v>9</v>
      </c>
      <c r="AA868" s="16" t="s">
        <v>138</v>
      </c>
      <c r="AB868" s="16" t="s">
        <v>139</v>
      </c>
      <c r="AC868" s="16" t="s">
        <v>121</v>
      </c>
      <c r="AD868" s="16" t="s">
        <v>140</v>
      </c>
      <c r="AE868" s="16">
        <v>1.4965492434492464</v>
      </c>
      <c r="AF868" s="16">
        <v>1.25</v>
      </c>
      <c r="AG868" s="16">
        <v>1.2755901000000001</v>
      </c>
      <c r="AH868" s="16">
        <v>60.780981586699291</v>
      </c>
      <c r="AI868" s="16">
        <v>13.74364954395014</v>
      </c>
      <c r="AJ868" s="16">
        <v>1.2734532067895377</v>
      </c>
      <c r="AK868" s="16">
        <f t="shared" si="82"/>
        <v>10.79242603550296</v>
      </c>
      <c r="AL868" s="10" t="s">
        <v>140</v>
      </c>
      <c r="AM868" s="10">
        <v>5</v>
      </c>
      <c r="AN868" s="10">
        <v>30</v>
      </c>
      <c r="AO868" s="10">
        <v>42</v>
      </c>
      <c r="AP868" s="10">
        <v>12</v>
      </c>
      <c r="AQ868" s="10">
        <v>-36</v>
      </c>
      <c r="AR868" s="17">
        <v>4</v>
      </c>
      <c r="AS868" s="10">
        <v>6.08</v>
      </c>
      <c r="AT868" s="16">
        <v>1.4965492434492464</v>
      </c>
      <c r="AU868" s="16">
        <v>8.3493080911730821</v>
      </c>
      <c r="AV868" s="16">
        <v>1.1057104430300411</v>
      </c>
      <c r="AW868" s="16">
        <f t="shared" si="83"/>
        <v>7.5510800714633746</v>
      </c>
      <c r="AX868" s="10" t="s">
        <v>140</v>
      </c>
      <c r="AY868" s="10">
        <v>30</v>
      </c>
      <c r="AZ868" s="10">
        <v>42</v>
      </c>
      <c r="BA868" s="10">
        <v>12</v>
      </c>
      <c r="BB868" s="10">
        <v>-36</v>
      </c>
      <c r="BC868" s="10">
        <v>4</v>
      </c>
      <c r="BD868" s="16">
        <v>1.4423914076900175</v>
      </c>
      <c r="BE868" s="18">
        <f t="shared" si="86"/>
        <v>1.469470325569632</v>
      </c>
      <c r="BF868" s="16">
        <v>1.469470325569632</v>
      </c>
      <c r="BG868" s="16">
        <v>1.469470325569632</v>
      </c>
      <c r="BH868" s="20">
        <f t="shared" si="85"/>
        <v>-5.4157835759228945E-2</v>
      </c>
      <c r="BI868" s="10">
        <v>-36</v>
      </c>
    </row>
    <row r="869" spans="1:61" x14ac:dyDescent="0.25">
      <c r="A869" s="10">
        <v>227</v>
      </c>
      <c r="B869" s="10">
        <v>9</v>
      </c>
      <c r="C869" s="10" t="s">
        <v>138</v>
      </c>
      <c r="D869" s="10">
        <v>493478.459027</v>
      </c>
      <c r="E869" s="10">
        <v>5180856.1175499903</v>
      </c>
      <c r="F869" s="10" t="s">
        <v>92</v>
      </c>
      <c r="G869" s="10" t="s">
        <v>139</v>
      </c>
      <c r="H869" s="10">
        <v>4</v>
      </c>
      <c r="I869" s="10" t="s">
        <v>121</v>
      </c>
      <c r="J869" s="10">
        <v>42</v>
      </c>
      <c r="K869" s="10">
        <v>69</v>
      </c>
      <c r="L869" s="10">
        <v>27</v>
      </c>
      <c r="M869" s="10">
        <v>-55.5</v>
      </c>
      <c r="N869" s="10">
        <v>5</v>
      </c>
      <c r="O869" s="10">
        <v>6.34</v>
      </c>
      <c r="P869" s="11">
        <v>1.4352811572719499</v>
      </c>
      <c r="Q869" s="22">
        <v>1.4476994075815237</v>
      </c>
      <c r="R869" s="12">
        <v>9</v>
      </c>
      <c r="S869" s="12" t="s">
        <v>138</v>
      </c>
      <c r="T869" s="10" t="s">
        <v>92</v>
      </c>
      <c r="U869" s="12">
        <v>27</v>
      </c>
      <c r="V869" s="16">
        <v>1.32</v>
      </c>
      <c r="W869" s="16"/>
      <c r="X869" s="15" t="s">
        <v>139</v>
      </c>
      <c r="Y869" s="12">
        <v>6</v>
      </c>
      <c r="Z869" s="16">
        <v>9</v>
      </c>
      <c r="AA869" s="16" t="s">
        <v>138</v>
      </c>
      <c r="AB869" s="16" t="s">
        <v>139</v>
      </c>
      <c r="AC869" s="16" t="s">
        <v>121</v>
      </c>
      <c r="AD869" s="16" t="s">
        <v>92</v>
      </c>
      <c r="AE869" s="16">
        <v>1.4352811572719499</v>
      </c>
      <c r="AF869" s="16">
        <v>1.32</v>
      </c>
      <c r="AG869" s="16">
        <v>1.4238095</v>
      </c>
      <c r="AH869" s="16">
        <v>99.533572833041944</v>
      </c>
      <c r="AI869" s="16">
        <v>16.335314034256527</v>
      </c>
      <c r="AJ869" s="16">
        <v>1.6739903855538423</v>
      </c>
      <c r="AK869" s="16">
        <f t="shared" si="82"/>
        <v>9.7583081570996981</v>
      </c>
      <c r="AL869" s="10" t="s">
        <v>92</v>
      </c>
      <c r="AM869" s="10">
        <v>7</v>
      </c>
      <c r="AN869" s="10">
        <v>42</v>
      </c>
      <c r="AO869" s="10">
        <v>69</v>
      </c>
      <c r="AP869" s="10">
        <v>27</v>
      </c>
      <c r="AQ869" s="10">
        <v>-55.5</v>
      </c>
      <c r="AR869" s="17">
        <v>5</v>
      </c>
      <c r="AS869" s="10">
        <v>6.42</v>
      </c>
      <c r="AT869" s="16">
        <v>1.4352811572719499</v>
      </c>
      <c r="AU869" s="16">
        <v>13.580070550455854</v>
      </c>
      <c r="AV869" s="16">
        <v>1.6008695443864147</v>
      </c>
      <c r="AW869" s="16">
        <f t="shared" si="83"/>
        <v>8.4829339143064644</v>
      </c>
      <c r="AX869" s="10" t="s">
        <v>92</v>
      </c>
      <c r="AY869" s="10">
        <v>42</v>
      </c>
      <c r="AZ869" s="10">
        <v>69</v>
      </c>
      <c r="BA869" s="10">
        <v>27</v>
      </c>
      <c r="BB869" s="10">
        <v>-55.5</v>
      </c>
      <c r="BC869" s="10">
        <v>5</v>
      </c>
      <c r="BD869" s="16">
        <v>1.4601176578910975</v>
      </c>
      <c r="BE869" s="18">
        <f t="shared" si="86"/>
        <v>1.4476994075815237</v>
      </c>
      <c r="BF869" s="16">
        <v>1.4476994075815237</v>
      </c>
      <c r="BG869" s="16">
        <v>1.4476994075815237</v>
      </c>
      <c r="BH869" s="20">
        <f t="shared" si="85"/>
        <v>2.483650061914755E-2</v>
      </c>
      <c r="BI869" s="10">
        <v>-55.5</v>
      </c>
    </row>
    <row r="870" spans="1:61" x14ac:dyDescent="0.25">
      <c r="A870" s="10">
        <v>227</v>
      </c>
      <c r="B870" s="10">
        <v>9</v>
      </c>
      <c r="C870" s="10" t="s">
        <v>138</v>
      </c>
      <c r="D870" s="10">
        <v>493478.459027</v>
      </c>
      <c r="E870" s="10">
        <v>5180856.1175499903</v>
      </c>
      <c r="F870" s="10" t="s">
        <v>106</v>
      </c>
      <c r="G870" s="10" t="s">
        <v>139</v>
      </c>
      <c r="H870" s="10">
        <v>4</v>
      </c>
      <c r="I870" s="10" t="s">
        <v>121</v>
      </c>
      <c r="J870" s="10">
        <v>69</v>
      </c>
      <c r="K870" s="10">
        <v>121</v>
      </c>
      <c r="L870" s="10">
        <v>52</v>
      </c>
      <c r="M870" s="10">
        <v>-95</v>
      </c>
      <c r="N870" s="10">
        <v>6</v>
      </c>
      <c r="O870" s="10">
        <v>6.72</v>
      </c>
      <c r="P870" s="11">
        <v>1.5609175203776831</v>
      </c>
      <c r="Q870" s="22">
        <v>1.5067944800445225</v>
      </c>
      <c r="R870" s="12">
        <v>9</v>
      </c>
      <c r="S870" s="12" t="s">
        <v>138</v>
      </c>
      <c r="T870" s="10" t="s">
        <v>106</v>
      </c>
      <c r="U870" s="12">
        <v>52</v>
      </c>
      <c r="V870" s="16">
        <v>1.45</v>
      </c>
      <c r="W870" s="16"/>
      <c r="X870" s="15" t="s">
        <v>139</v>
      </c>
      <c r="Y870" s="12">
        <v>7</v>
      </c>
      <c r="Z870" s="16">
        <v>9</v>
      </c>
      <c r="AA870" s="16" t="s">
        <v>138</v>
      </c>
      <c r="AB870" s="16" t="s">
        <v>139</v>
      </c>
      <c r="AC870" s="16" t="s">
        <v>121</v>
      </c>
      <c r="AD870" s="16" t="s">
        <v>106</v>
      </c>
      <c r="AE870" s="16">
        <v>1.5609175203776831</v>
      </c>
      <c r="AF870" s="16">
        <v>1.45</v>
      </c>
      <c r="AG870" s="16">
        <v>1.4683333000000001</v>
      </c>
      <c r="AH870" s="16">
        <v>180.70128389268146</v>
      </c>
      <c r="AI870" s="16">
        <v>24.399507128363634</v>
      </c>
      <c r="AJ870" s="16">
        <v>2.5909409025542662</v>
      </c>
      <c r="AK870" s="16">
        <f t="shared" si="82"/>
        <v>9.4172380019588644</v>
      </c>
      <c r="AL870" s="10" t="s">
        <v>106</v>
      </c>
      <c r="AM870" s="10">
        <v>7</v>
      </c>
      <c r="AN870" s="10">
        <v>69</v>
      </c>
      <c r="AO870" s="10">
        <v>121</v>
      </c>
      <c r="AP870" s="10">
        <v>52</v>
      </c>
      <c r="AQ870" s="10">
        <v>-95</v>
      </c>
      <c r="AR870" s="17">
        <v>6</v>
      </c>
      <c r="AS870" s="10">
        <v>6.79</v>
      </c>
      <c r="AT870" s="16">
        <v>1.5609175203776831</v>
      </c>
      <c r="AU870" s="16">
        <v>22.861697497058067</v>
      </c>
      <c r="AV870" s="16">
        <v>3.8181291282454426</v>
      </c>
      <c r="AW870" s="16">
        <f t="shared" si="83"/>
        <v>5.9876700680272119</v>
      </c>
      <c r="AX870" s="10" t="s">
        <v>106</v>
      </c>
      <c r="AY870" s="10">
        <v>69</v>
      </c>
      <c r="AZ870" s="10">
        <v>121</v>
      </c>
      <c r="BA870" s="10">
        <v>52</v>
      </c>
      <c r="BB870" s="10">
        <v>-95</v>
      </c>
      <c r="BC870" s="10">
        <v>6</v>
      </c>
      <c r="BD870" s="16">
        <v>1.452671439711362</v>
      </c>
      <c r="BE870" s="18">
        <f t="shared" si="86"/>
        <v>1.5067944800445225</v>
      </c>
      <c r="BF870" s="16">
        <v>1.5067944800445225</v>
      </c>
      <c r="BG870" s="16">
        <v>1.5067944800445225</v>
      </c>
      <c r="BH870" s="20">
        <f t="shared" si="85"/>
        <v>-0.10824608066632102</v>
      </c>
      <c r="BI870" s="10">
        <v>-95</v>
      </c>
    </row>
    <row r="871" spans="1:61" x14ac:dyDescent="0.25">
      <c r="A871" s="10">
        <v>227</v>
      </c>
      <c r="B871" s="10">
        <v>9</v>
      </c>
      <c r="C871" s="10" t="s">
        <v>138</v>
      </c>
      <c r="D871" s="10">
        <v>493478.459027</v>
      </c>
      <c r="E871" s="10">
        <v>5180856.1175499903</v>
      </c>
      <c r="F871" s="10" t="s">
        <v>107</v>
      </c>
      <c r="G871" s="10" t="s">
        <v>139</v>
      </c>
      <c r="H871" s="10">
        <v>4</v>
      </c>
      <c r="I871" s="10" t="s">
        <v>121</v>
      </c>
      <c r="J871" s="10">
        <v>121</v>
      </c>
      <c r="K871" s="10">
        <v>153</v>
      </c>
      <c r="L871" s="10">
        <v>32</v>
      </c>
      <c r="M871" s="10">
        <v>-137</v>
      </c>
      <c r="N871" s="10">
        <v>7</v>
      </c>
      <c r="O871" s="10">
        <v>6.94</v>
      </c>
      <c r="P871" s="11">
        <v>1.6266988765126362</v>
      </c>
      <c r="Q871" s="22">
        <v>1.621143667647214</v>
      </c>
      <c r="R871" s="12">
        <v>9</v>
      </c>
      <c r="S871" s="12" t="s">
        <v>138</v>
      </c>
      <c r="T871" s="10" t="s">
        <v>107</v>
      </c>
      <c r="U871" s="12">
        <v>32</v>
      </c>
      <c r="V871" s="16">
        <v>1.5</v>
      </c>
      <c r="W871" s="16"/>
      <c r="X871" s="15" t="s">
        <v>139</v>
      </c>
      <c r="Y871" s="12">
        <v>8</v>
      </c>
      <c r="Z871" s="16">
        <v>9</v>
      </c>
      <c r="AA871" s="16" t="s">
        <v>138</v>
      </c>
      <c r="AB871" s="16" t="s">
        <v>139</v>
      </c>
      <c r="AC871" s="16" t="s">
        <v>121</v>
      </c>
      <c r="AD871" s="16" t="s">
        <v>107</v>
      </c>
      <c r="AE871" s="16">
        <v>1.6266988765126362</v>
      </c>
      <c r="AF871" s="16">
        <v>1.5</v>
      </c>
      <c r="AG871" s="16">
        <v>1.5027778000000001</v>
      </c>
      <c r="AH871" s="16">
        <v>232.75564794108581</v>
      </c>
      <c r="AI871" s="16">
        <v>12.103869754554696</v>
      </c>
      <c r="AJ871" s="16">
        <v>1.3338056980384085</v>
      </c>
      <c r="AK871" s="16">
        <f t="shared" si="82"/>
        <v>9.0746873943899971</v>
      </c>
      <c r="AL871" s="10" t="s">
        <v>107</v>
      </c>
      <c r="AM871" s="10">
        <v>7</v>
      </c>
      <c r="AN871" s="10">
        <v>121</v>
      </c>
      <c r="AO871" s="10">
        <v>153</v>
      </c>
      <c r="AP871" s="10">
        <v>32</v>
      </c>
      <c r="AQ871" s="10">
        <v>-137</v>
      </c>
      <c r="AR871" s="17">
        <v>7</v>
      </c>
      <c r="AS871" s="10">
        <v>7.01</v>
      </c>
      <c r="AT871" s="16">
        <v>1.6266988765126362</v>
      </c>
      <c r="AU871" s="16">
        <v>12.125543561435311</v>
      </c>
      <c r="AV871" s="16">
        <v>1.9884767066490463</v>
      </c>
      <c r="AW871" s="16">
        <f t="shared" si="83"/>
        <v>6.0979057591623045</v>
      </c>
      <c r="AX871" s="10" t="s">
        <v>107</v>
      </c>
      <c r="AY871" s="10">
        <v>121</v>
      </c>
      <c r="AZ871" s="10">
        <v>150</v>
      </c>
      <c r="BA871" s="10">
        <v>29</v>
      </c>
      <c r="BB871" s="10">
        <v>-135.5</v>
      </c>
      <c r="BC871" s="10">
        <v>7</v>
      </c>
      <c r="BD871" s="16">
        <v>1.6155884587817915</v>
      </c>
      <c r="BE871" s="18">
        <f t="shared" si="86"/>
        <v>1.621143667647214</v>
      </c>
      <c r="BF871" s="16">
        <v>1.621143667647214</v>
      </c>
      <c r="BG871" s="16">
        <v>1.621143667647214</v>
      </c>
      <c r="BH871" s="20">
        <f t="shared" si="85"/>
        <v>-1.1110417730844757E-2</v>
      </c>
      <c r="BI871" s="10">
        <v>-135.5</v>
      </c>
    </row>
    <row r="872" spans="1:61" x14ac:dyDescent="0.25">
      <c r="A872" s="10">
        <v>229</v>
      </c>
      <c r="B872" s="10">
        <v>11</v>
      </c>
      <c r="C872" s="10" t="s">
        <v>138</v>
      </c>
      <c r="D872" s="10">
        <v>493540.27207200002</v>
      </c>
      <c r="E872" s="10">
        <v>5180854.2695899904</v>
      </c>
      <c r="F872" s="10" t="s">
        <v>78</v>
      </c>
      <c r="G872" s="10" t="s">
        <v>119</v>
      </c>
      <c r="H872" s="10">
        <v>3</v>
      </c>
      <c r="I872" s="10" t="s">
        <v>79</v>
      </c>
      <c r="J872" s="10">
        <v>0</v>
      </c>
      <c r="K872" s="10">
        <v>10</v>
      </c>
      <c r="L872" s="10">
        <v>10</v>
      </c>
      <c r="M872" s="10">
        <v>-5</v>
      </c>
      <c r="N872" s="10">
        <v>1</v>
      </c>
      <c r="O872" s="10">
        <v>6.03</v>
      </c>
      <c r="P872" s="11">
        <v>1.408632242774595</v>
      </c>
      <c r="Q872" s="11">
        <v>1.408632242774595</v>
      </c>
      <c r="R872" s="12">
        <v>11</v>
      </c>
      <c r="S872" s="12" t="s">
        <v>138</v>
      </c>
      <c r="T872" s="10" t="s">
        <v>78</v>
      </c>
      <c r="U872" s="21">
        <v>10</v>
      </c>
      <c r="V872" s="10">
        <v>1.26</v>
      </c>
      <c r="W872" s="16"/>
      <c r="X872" s="15" t="s">
        <v>119</v>
      </c>
      <c r="Y872" s="12">
        <v>2</v>
      </c>
      <c r="Z872" s="16">
        <v>11</v>
      </c>
      <c r="AA872" s="16" t="s">
        <v>138</v>
      </c>
      <c r="AB872" s="16" t="s">
        <v>119</v>
      </c>
      <c r="AC872" s="16" t="s">
        <v>79</v>
      </c>
      <c r="AD872" s="16" t="s">
        <v>78</v>
      </c>
      <c r="AE872" s="16">
        <v>1.408632242774595</v>
      </c>
      <c r="AF872" s="16">
        <v>1.26</v>
      </c>
      <c r="AG872" s="16">
        <v>1.2511764999999999</v>
      </c>
      <c r="AH872" s="16">
        <v>14.08632242774595</v>
      </c>
      <c r="AI872" s="16">
        <v>22.02959964475189</v>
      </c>
      <c r="AJ872" s="16">
        <v>1.9064428773711366</v>
      </c>
      <c r="AK872" s="16">
        <f t="shared" si="82"/>
        <v>11.555342101374318</v>
      </c>
      <c r="AL872" s="10" t="s">
        <v>78</v>
      </c>
      <c r="AM872" s="10">
        <v>1</v>
      </c>
      <c r="AN872" s="10" t="s">
        <v>63</v>
      </c>
      <c r="AO872" s="10" t="s">
        <v>64</v>
      </c>
      <c r="AP872" s="10">
        <v>10</v>
      </c>
      <c r="AQ872" s="10">
        <v>-5</v>
      </c>
      <c r="AR872" s="17" t="s">
        <v>65</v>
      </c>
      <c r="AS872" s="10">
        <v>5.75</v>
      </c>
      <c r="AT872" s="18">
        <v>1.2638981334310795</v>
      </c>
      <c r="AU872" s="18">
        <v>29.287389655630413</v>
      </c>
      <c r="AV872" s="18">
        <v>2.2651515826397417</v>
      </c>
      <c r="AW872" s="18">
        <f t="shared" si="83"/>
        <v>12.929549563080339</v>
      </c>
      <c r="AX872" s="19" t="s">
        <v>78</v>
      </c>
      <c r="AY872" s="19">
        <v>0</v>
      </c>
      <c r="AZ872" s="19">
        <v>10</v>
      </c>
      <c r="BA872" s="19">
        <v>10</v>
      </c>
      <c r="BB872" s="19">
        <v>-5</v>
      </c>
      <c r="BC872" s="19">
        <v>1</v>
      </c>
      <c r="BD872" s="18">
        <v>1.2426557510101099</v>
      </c>
      <c r="BE872" s="16">
        <f t="shared" si="86"/>
        <v>1.2532769422205947</v>
      </c>
      <c r="BF872" s="16">
        <v>1.2638981334310795</v>
      </c>
      <c r="BG872" s="16">
        <v>1.2426557510101099</v>
      </c>
      <c r="BH872" s="20">
        <f t="shared" si="85"/>
        <v>-2.1242382420969541E-2</v>
      </c>
      <c r="BI872" s="10">
        <v>-5</v>
      </c>
    </row>
    <row r="873" spans="1:61" x14ac:dyDescent="0.25">
      <c r="A873" s="10">
        <v>229</v>
      </c>
      <c r="B873" s="10">
        <v>11</v>
      </c>
      <c r="C873" s="10" t="s">
        <v>138</v>
      </c>
      <c r="D873" s="10">
        <v>493540.27207200002</v>
      </c>
      <c r="E873" s="10">
        <v>5180854.2695899904</v>
      </c>
      <c r="F873" s="10" t="s">
        <v>78</v>
      </c>
      <c r="G873" s="10" t="s">
        <v>119</v>
      </c>
      <c r="H873" s="10">
        <v>3</v>
      </c>
      <c r="I873" s="10" t="s">
        <v>79</v>
      </c>
      <c r="J873" s="10">
        <v>10</v>
      </c>
      <c r="K873" s="10">
        <v>20</v>
      </c>
      <c r="L873" s="10">
        <v>10</v>
      </c>
      <c r="M873" s="10">
        <v>-15</v>
      </c>
      <c r="N873" s="10">
        <v>2</v>
      </c>
      <c r="O873" s="10">
        <v>6.08</v>
      </c>
      <c r="P873" s="11">
        <v>1.408632242774595</v>
      </c>
      <c r="Q873" s="11">
        <v>1.408632242774595</v>
      </c>
      <c r="R873" s="12">
        <v>11</v>
      </c>
      <c r="S873" s="12" t="s">
        <v>138</v>
      </c>
      <c r="T873" s="10" t="s">
        <v>122</v>
      </c>
      <c r="U873" s="13">
        <v>10</v>
      </c>
      <c r="V873" s="10">
        <v>1.26</v>
      </c>
      <c r="W873" s="16"/>
      <c r="X873" s="15" t="s">
        <v>119</v>
      </c>
      <c r="Y873" s="12">
        <v>3</v>
      </c>
      <c r="Z873" s="16">
        <v>11</v>
      </c>
      <c r="AA873" s="16" t="s">
        <v>138</v>
      </c>
      <c r="AB873" s="16" t="s">
        <v>119</v>
      </c>
      <c r="AC873" s="16" t="s">
        <v>79</v>
      </c>
      <c r="AD873" s="16" t="s">
        <v>122</v>
      </c>
      <c r="AE873" s="16">
        <v>1.408632242774595</v>
      </c>
      <c r="AF873" s="16">
        <v>1.26</v>
      </c>
      <c r="AG873" s="16">
        <v>1.26</v>
      </c>
      <c r="AH873" s="16">
        <v>28.1726448554919</v>
      </c>
      <c r="AI873" s="16">
        <v>23.394564288000474</v>
      </c>
      <c r="AJ873" s="16">
        <v>1.9674366534832766</v>
      </c>
      <c r="AK873" s="16">
        <f t="shared" si="82"/>
        <v>11.890885659053485</v>
      </c>
      <c r="AL873" s="10" t="s">
        <v>122</v>
      </c>
      <c r="AM873" s="10">
        <v>2</v>
      </c>
      <c r="AN873" s="10" t="s">
        <v>64</v>
      </c>
      <c r="AO873" s="10" t="s">
        <v>68</v>
      </c>
      <c r="AP873" s="10">
        <v>10</v>
      </c>
      <c r="AQ873" s="10">
        <v>-15</v>
      </c>
      <c r="AR873" s="17" t="s">
        <v>69</v>
      </c>
      <c r="AS873" s="10">
        <v>6.41</v>
      </c>
      <c r="AT873" s="18">
        <v>1.4825901052249673</v>
      </c>
      <c r="AU873" s="18">
        <v>20.511634105787426</v>
      </c>
      <c r="AV873" s="18">
        <v>1.835891327300077</v>
      </c>
      <c r="AW873" s="18">
        <f t="shared" si="83"/>
        <v>11.17257530485343</v>
      </c>
      <c r="AX873" s="19" t="s">
        <v>78</v>
      </c>
      <c r="AY873" s="19">
        <v>10</v>
      </c>
      <c r="AZ873" s="19">
        <v>20</v>
      </c>
      <c r="BA873" s="19">
        <v>10</v>
      </c>
      <c r="BB873" s="19">
        <v>-15</v>
      </c>
      <c r="BC873" s="19">
        <v>2</v>
      </c>
      <c r="BD873" s="18">
        <v>1.4246519752280467</v>
      </c>
      <c r="BE873" s="16">
        <f t="shared" si="86"/>
        <v>1.4536210402265071</v>
      </c>
      <c r="BF873" s="16">
        <v>1.4825901052249673</v>
      </c>
      <c r="BG873" s="16">
        <v>1.4246519752280467</v>
      </c>
      <c r="BH873" s="20">
        <f t="shared" si="85"/>
        <v>-5.7938129996920607E-2</v>
      </c>
      <c r="BI873" s="10">
        <v>-15</v>
      </c>
    </row>
    <row r="874" spans="1:61" x14ac:dyDescent="0.25">
      <c r="A874" s="10">
        <v>229</v>
      </c>
      <c r="B874" s="10">
        <v>11</v>
      </c>
      <c r="C874" s="10" t="s">
        <v>138</v>
      </c>
      <c r="D874" s="10">
        <v>493540.27207200002</v>
      </c>
      <c r="E874" s="10">
        <v>5180854.2695899904</v>
      </c>
      <c r="F874" s="10" t="s">
        <v>78</v>
      </c>
      <c r="G874" s="10" t="s">
        <v>119</v>
      </c>
      <c r="H874" s="10">
        <v>3</v>
      </c>
      <c r="I874" s="10" t="s">
        <v>79</v>
      </c>
      <c r="J874" s="10">
        <v>20</v>
      </c>
      <c r="K874" s="10">
        <v>30</v>
      </c>
      <c r="L874" s="10">
        <v>10</v>
      </c>
      <c r="M874" s="10">
        <v>-25</v>
      </c>
      <c r="N874" s="10">
        <v>3</v>
      </c>
      <c r="O874" s="10">
        <v>6.68</v>
      </c>
      <c r="P874" s="11">
        <v>1.408632242774595</v>
      </c>
      <c r="Q874" s="11">
        <v>1.408632242774595</v>
      </c>
      <c r="R874" s="12">
        <v>11</v>
      </c>
      <c r="S874" s="12" t="s">
        <v>138</v>
      </c>
      <c r="T874" s="10" t="s">
        <v>83</v>
      </c>
      <c r="U874" s="21">
        <v>10</v>
      </c>
      <c r="V874" s="10">
        <v>1.26</v>
      </c>
      <c r="W874" s="16"/>
      <c r="X874" s="15" t="s">
        <v>119</v>
      </c>
      <c r="Y874" s="12">
        <v>4</v>
      </c>
      <c r="Z874" s="16">
        <v>11</v>
      </c>
      <c r="AA874" s="16" t="s">
        <v>138</v>
      </c>
      <c r="AB874" s="16" t="s">
        <v>119</v>
      </c>
      <c r="AC874" s="16" t="s">
        <v>79</v>
      </c>
      <c r="AD874" s="16" t="s">
        <v>83</v>
      </c>
      <c r="AE874" s="16">
        <v>1.408632242774595</v>
      </c>
      <c r="AF874" s="16">
        <v>1.26</v>
      </c>
      <c r="AG874" s="16">
        <v>1.4200714000000001</v>
      </c>
      <c r="AH874" s="16">
        <v>42.258967283237851</v>
      </c>
      <c r="AI874" s="16">
        <v>17.176068900501434</v>
      </c>
      <c r="AJ874" s="16">
        <v>1.4752210844536604</v>
      </c>
      <c r="AK874" s="16">
        <f t="shared" si="82"/>
        <v>11.643047324572704</v>
      </c>
      <c r="AL874" s="10" t="s">
        <v>83</v>
      </c>
      <c r="AM874" s="10">
        <v>3</v>
      </c>
      <c r="AN874" s="10" t="s">
        <v>68</v>
      </c>
      <c r="AO874" s="10" t="s">
        <v>70</v>
      </c>
      <c r="AP874" s="10">
        <v>10</v>
      </c>
      <c r="AQ874" s="10">
        <v>-25</v>
      </c>
      <c r="AR874" s="17" t="s">
        <v>71</v>
      </c>
      <c r="AS874" s="10">
        <v>6.32</v>
      </c>
      <c r="AT874" s="18">
        <v>1.408632242774595</v>
      </c>
      <c r="AU874" s="18">
        <v>17.32054205715642</v>
      </c>
      <c r="AV874" s="18">
        <v>1.4903329128555214</v>
      </c>
      <c r="AW874" s="18">
        <f t="shared" si="83"/>
        <v>11.621928166351607</v>
      </c>
      <c r="AX874" s="19" t="s">
        <v>122</v>
      </c>
      <c r="AY874" s="19">
        <v>20</v>
      </c>
      <c r="AZ874" s="19">
        <v>30</v>
      </c>
      <c r="BA874" s="19">
        <v>10</v>
      </c>
      <c r="BB874" s="19">
        <v>-25</v>
      </c>
      <c r="BC874" s="19">
        <v>3</v>
      </c>
      <c r="BD874" s="18">
        <v>1.3658097641018403</v>
      </c>
      <c r="BE874" s="16">
        <f t="shared" si="86"/>
        <v>1.3872210034382175</v>
      </c>
      <c r="BF874" s="16">
        <v>1.408632242774595</v>
      </c>
      <c r="BG874" s="16">
        <v>1.3658097641018403</v>
      </c>
      <c r="BH874" s="20">
        <f t="shared" si="85"/>
        <v>-4.2822478672754682E-2</v>
      </c>
      <c r="BI874" s="10">
        <v>-25</v>
      </c>
    </row>
    <row r="875" spans="1:61" x14ac:dyDescent="0.25">
      <c r="A875" s="10">
        <v>229</v>
      </c>
      <c r="B875" s="10">
        <v>11</v>
      </c>
      <c r="C875" s="10" t="s">
        <v>138</v>
      </c>
      <c r="D875" s="10">
        <v>493540.27207200002</v>
      </c>
      <c r="E875" s="10">
        <v>5180854.2695899904</v>
      </c>
      <c r="F875" s="10" t="s">
        <v>83</v>
      </c>
      <c r="G875" s="10" t="s">
        <v>119</v>
      </c>
      <c r="H875" s="10">
        <v>3</v>
      </c>
      <c r="I875" s="10" t="s">
        <v>79</v>
      </c>
      <c r="J875" s="10">
        <v>24</v>
      </c>
      <c r="K875" s="10">
        <v>52</v>
      </c>
      <c r="L875" s="10">
        <v>28</v>
      </c>
      <c r="M875" s="10">
        <v>-38</v>
      </c>
      <c r="N875" s="10">
        <v>4</v>
      </c>
      <c r="O875" s="10">
        <v>6.04</v>
      </c>
      <c r="P875" s="11">
        <v>1.2670455075613334</v>
      </c>
      <c r="Q875" s="22">
        <v>1.2618428445456042</v>
      </c>
      <c r="R875" s="13">
        <v>11</v>
      </c>
      <c r="S875" s="13" t="s">
        <v>138</v>
      </c>
      <c r="T875" s="10" t="s">
        <v>83</v>
      </c>
      <c r="U875" s="12">
        <v>22</v>
      </c>
      <c r="V875" s="10">
        <v>1.44</v>
      </c>
      <c r="W875" s="16"/>
      <c r="X875" s="15" t="s">
        <v>119</v>
      </c>
      <c r="Y875" s="12">
        <v>5</v>
      </c>
      <c r="Z875" s="16">
        <v>11</v>
      </c>
      <c r="AA875" s="16" t="s">
        <v>138</v>
      </c>
      <c r="AB875" s="16" t="s">
        <v>119</v>
      </c>
      <c r="AC875" s="16" t="s">
        <v>79</v>
      </c>
      <c r="AD875" s="16" t="s">
        <v>83</v>
      </c>
      <c r="AE875" s="16">
        <v>1.2670455075613334</v>
      </c>
      <c r="AF875" s="16">
        <v>1.44</v>
      </c>
      <c r="AG875" s="16">
        <v>1.4200714000000001</v>
      </c>
      <c r="AH875" s="16">
        <v>70.133968449587186</v>
      </c>
      <c r="AI875" s="16">
        <v>42.050424689209223</v>
      </c>
      <c r="AJ875" s="16">
        <v>3.5541547770095301</v>
      </c>
      <c r="AK875" s="16">
        <f t="shared" si="82"/>
        <v>11.831343125858604</v>
      </c>
      <c r="AL875" s="10" t="s">
        <v>83</v>
      </c>
      <c r="AM875" s="10">
        <v>3</v>
      </c>
      <c r="AN875" s="10">
        <v>30</v>
      </c>
      <c r="AO875" s="10">
        <v>52</v>
      </c>
      <c r="AP875" s="10">
        <v>22</v>
      </c>
      <c r="AQ875" s="10">
        <v>-41</v>
      </c>
      <c r="AR875" s="17">
        <v>4</v>
      </c>
      <c r="AS875" s="10" t="s">
        <v>80</v>
      </c>
      <c r="AT875" s="16">
        <v>1.2670455075613334</v>
      </c>
      <c r="AU875" s="16">
        <v>36.627751532583027</v>
      </c>
      <c r="AV875" s="16">
        <v>3.4857688958519839</v>
      </c>
      <c r="AW875" s="16">
        <f t="shared" si="83"/>
        <v>10.507796881247502</v>
      </c>
      <c r="AX875" s="10" t="s">
        <v>83</v>
      </c>
      <c r="AY875" s="10">
        <v>30</v>
      </c>
      <c r="AZ875" s="10">
        <v>52</v>
      </c>
      <c r="BA875" s="10">
        <v>22</v>
      </c>
      <c r="BB875" s="10">
        <v>-41</v>
      </c>
      <c r="BC875" s="10">
        <v>4</v>
      </c>
      <c r="BD875" s="16">
        <v>1.2566401815298753</v>
      </c>
      <c r="BE875" s="18">
        <f t="shared" si="86"/>
        <v>1.2618428445456042</v>
      </c>
      <c r="BF875" s="16">
        <v>1.2618428445456042</v>
      </c>
      <c r="BG875" s="16">
        <v>1.2618428445456042</v>
      </c>
      <c r="BH875" s="20">
        <f t="shared" si="85"/>
        <v>-1.0405326031458051E-2</v>
      </c>
      <c r="BI875" s="10">
        <v>-41</v>
      </c>
    </row>
    <row r="876" spans="1:61" x14ac:dyDescent="0.25">
      <c r="A876" s="10">
        <v>229</v>
      </c>
      <c r="B876" s="10">
        <v>11</v>
      </c>
      <c r="C876" s="10" t="s">
        <v>138</v>
      </c>
      <c r="D876" s="10">
        <v>493540.27207200002</v>
      </c>
      <c r="E876" s="10">
        <v>5180854.2695899904</v>
      </c>
      <c r="F876" s="10" t="s">
        <v>92</v>
      </c>
      <c r="G876" s="10" t="s">
        <v>119</v>
      </c>
      <c r="H876" s="10">
        <v>3</v>
      </c>
      <c r="I876" s="10" t="s">
        <v>79</v>
      </c>
      <c r="J876" s="10">
        <v>52</v>
      </c>
      <c r="K876" s="10">
        <v>82</v>
      </c>
      <c r="L876" s="10">
        <v>30</v>
      </c>
      <c r="M876" s="10">
        <v>-67</v>
      </c>
      <c r="N876" s="10">
        <v>5</v>
      </c>
      <c r="O876" s="10">
        <v>6.24</v>
      </c>
      <c r="P876" s="11">
        <v>1.3413727061070675</v>
      </c>
      <c r="Q876" s="22">
        <v>1.3775788353201537</v>
      </c>
      <c r="R876" s="12">
        <v>11</v>
      </c>
      <c r="S876" s="12" t="s">
        <v>138</v>
      </c>
      <c r="T876" s="10" t="s">
        <v>92</v>
      </c>
      <c r="U876" s="12">
        <v>30</v>
      </c>
      <c r="V876" s="10">
        <v>1.5</v>
      </c>
      <c r="W876" s="16"/>
      <c r="X876" s="15" t="s">
        <v>119</v>
      </c>
      <c r="Y876" s="12">
        <v>6</v>
      </c>
      <c r="Z876" s="16">
        <v>11</v>
      </c>
      <c r="AA876" s="16" t="s">
        <v>138</v>
      </c>
      <c r="AB876" s="16" t="s">
        <v>119</v>
      </c>
      <c r="AC876" s="16" t="s">
        <v>79</v>
      </c>
      <c r="AD876" s="16" t="s">
        <v>92</v>
      </c>
      <c r="AE876" s="16">
        <v>1.3413727061070675</v>
      </c>
      <c r="AF876" s="16">
        <v>1.5</v>
      </c>
      <c r="AG876" s="16">
        <v>1.4116667000000001</v>
      </c>
      <c r="AH876" s="16">
        <v>110.37514963279921</v>
      </c>
      <c r="AI876" s="16">
        <v>35.170947390108452</v>
      </c>
      <c r="AJ876" s="16">
        <v>3.2098778781319171</v>
      </c>
      <c r="AK876" s="16">
        <f t="shared" si="82"/>
        <v>10.957098283931357</v>
      </c>
      <c r="AL876" s="10" t="s">
        <v>92</v>
      </c>
      <c r="AM876" s="10">
        <v>7</v>
      </c>
      <c r="AN876" s="10">
        <v>52</v>
      </c>
      <c r="AO876" s="10">
        <v>82</v>
      </c>
      <c r="AP876" s="10">
        <v>30</v>
      </c>
      <c r="AQ876" s="10">
        <v>-67</v>
      </c>
      <c r="AR876" s="17">
        <v>5</v>
      </c>
      <c r="AS876" s="10" t="s">
        <v>80</v>
      </c>
      <c r="AT876" s="16">
        <v>1.3413727061070675</v>
      </c>
      <c r="AU876" s="16">
        <v>25.564819993882772</v>
      </c>
      <c r="AV876" s="16">
        <v>3.033380237590523</v>
      </c>
      <c r="AW876" s="16">
        <f t="shared" si="83"/>
        <v>8.4278323162642614</v>
      </c>
      <c r="AX876" s="10" t="s">
        <v>92</v>
      </c>
      <c r="AY876" s="10">
        <v>52</v>
      </c>
      <c r="AZ876" s="10">
        <v>82</v>
      </c>
      <c r="BA876" s="10">
        <v>30</v>
      </c>
      <c r="BB876" s="10">
        <v>-67</v>
      </c>
      <c r="BC876" s="10">
        <v>5</v>
      </c>
      <c r="BD876" s="16">
        <v>1.4137849645332401</v>
      </c>
      <c r="BE876" s="18">
        <f t="shared" si="86"/>
        <v>1.3775788353201537</v>
      </c>
      <c r="BF876" s="16">
        <v>1.3775788353201537</v>
      </c>
      <c r="BG876" s="16">
        <v>1.3775788353201537</v>
      </c>
      <c r="BH876" s="20">
        <f t="shared" si="85"/>
        <v>7.2412258426172604E-2</v>
      </c>
      <c r="BI876" s="10">
        <v>-67</v>
      </c>
    </row>
    <row r="877" spans="1:61" x14ac:dyDescent="0.25">
      <c r="A877" s="10">
        <v>229</v>
      </c>
      <c r="B877" s="10">
        <v>11</v>
      </c>
      <c r="C877" s="10" t="s">
        <v>138</v>
      </c>
      <c r="D877" s="10">
        <v>493540.27207200002</v>
      </c>
      <c r="E877" s="10">
        <v>5180854.2695899904</v>
      </c>
      <c r="F877" s="10" t="s">
        <v>93</v>
      </c>
      <c r="G877" s="10" t="s">
        <v>119</v>
      </c>
      <c r="H877" s="10">
        <v>3</v>
      </c>
      <c r="I877" s="10" t="s">
        <v>79</v>
      </c>
      <c r="J877" s="10">
        <v>82</v>
      </c>
      <c r="K877" s="10">
        <v>101</v>
      </c>
      <c r="L877" s="10">
        <v>19</v>
      </c>
      <c r="M877" s="10">
        <v>-91.5</v>
      </c>
      <c r="N877" s="10">
        <v>6</v>
      </c>
      <c r="O877" s="10">
        <v>6.32</v>
      </c>
      <c r="P877" s="11">
        <v>1.669203264759187</v>
      </c>
      <c r="Q877" s="22">
        <v>1.6245549845086491</v>
      </c>
      <c r="R877" s="12">
        <v>11</v>
      </c>
      <c r="S877" s="12" t="s">
        <v>138</v>
      </c>
      <c r="T877" s="10" t="s">
        <v>93</v>
      </c>
      <c r="U877" s="12">
        <v>19</v>
      </c>
      <c r="V877" s="10">
        <v>1.59</v>
      </c>
      <c r="W877" s="16"/>
      <c r="X877" s="15" t="s">
        <v>119</v>
      </c>
      <c r="Y877" s="12">
        <v>7</v>
      </c>
      <c r="Z877" s="16">
        <v>11</v>
      </c>
      <c r="AA877" s="16" t="s">
        <v>138</v>
      </c>
      <c r="AB877" s="16" t="s">
        <v>119</v>
      </c>
      <c r="AC877" s="16" t="s">
        <v>79</v>
      </c>
      <c r="AD877" s="16" t="s">
        <v>93</v>
      </c>
      <c r="AE877" s="16">
        <v>1.669203264759187</v>
      </c>
      <c r="AF877" s="16">
        <v>1.59</v>
      </c>
      <c r="AG877" s="16">
        <v>1.5349999999999999</v>
      </c>
      <c r="AH877" s="16">
        <v>142.09001166322375</v>
      </c>
      <c r="AI877" s="16">
        <v>13.846619098829372</v>
      </c>
      <c r="AJ877" s="16">
        <v>1.2621457185094818</v>
      </c>
      <c r="AK877" s="16">
        <f t="shared" si="82"/>
        <v>10.970697674418606</v>
      </c>
      <c r="AL877" s="10" t="s">
        <v>93</v>
      </c>
      <c r="AM877" s="10">
        <v>10</v>
      </c>
      <c r="AN877" s="10">
        <v>82</v>
      </c>
      <c r="AO877" s="10">
        <v>101</v>
      </c>
      <c r="AP877" s="10">
        <v>19</v>
      </c>
      <c r="AQ877" s="10">
        <v>-91.5</v>
      </c>
      <c r="AR877" s="17">
        <v>6</v>
      </c>
      <c r="AS877" s="10" t="s">
        <v>80</v>
      </c>
      <c r="AT877" s="16">
        <v>1.669203264759187</v>
      </c>
      <c r="AU877" s="16">
        <v>13.698600356801276</v>
      </c>
      <c r="AV877" s="16">
        <v>2.0868379216019353</v>
      </c>
      <c r="AW877" s="16">
        <f t="shared" si="83"/>
        <v>6.5642857142857149</v>
      </c>
      <c r="AX877" s="10" t="s">
        <v>93</v>
      </c>
      <c r="AY877" s="10">
        <v>82</v>
      </c>
      <c r="AZ877" s="10">
        <v>93</v>
      </c>
      <c r="BA877" s="10">
        <v>11</v>
      </c>
      <c r="BB877" s="10">
        <v>-87.5</v>
      </c>
      <c r="BC877" s="10">
        <v>6</v>
      </c>
      <c r="BD877" s="16">
        <v>1.5799067042581112</v>
      </c>
      <c r="BE877" s="18">
        <f t="shared" si="86"/>
        <v>1.6245549845086491</v>
      </c>
      <c r="BF877" s="16">
        <v>1.6245549845086491</v>
      </c>
      <c r="BG877" s="16">
        <v>1.6245549845086491</v>
      </c>
      <c r="BH877" s="20">
        <f t="shared" si="85"/>
        <v>-8.9296560501075817E-2</v>
      </c>
      <c r="BI877" s="10">
        <v>-87.5</v>
      </c>
    </row>
    <row r="878" spans="1:61" x14ac:dyDescent="0.25">
      <c r="A878" s="10">
        <v>229</v>
      </c>
      <c r="B878" s="10">
        <v>11</v>
      </c>
      <c r="C878" s="10" t="s">
        <v>138</v>
      </c>
      <c r="D878" s="10">
        <v>493540.27207200002</v>
      </c>
      <c r="E878" s="10">
        <v>5180854.2695899904</v>
      </c>
      <c r="F878" s="10" t="s">
        <v>99</v>
      </c>
      <c r="G878" s="10" t="s">
        <v>119</v>
      </c>
      <c r="H878" s="10">
        <v>3</v>
      </c>
      <c r="I878" s="10" t="s">
        <v>79</v>
      </c>
      <c r="J878" s="10">
        <v>101</v>
      </c>
      <c r="K878" s="10">
        <v>153</v>
      </c>
      <c r="L878" s="10">
        <v>52</v>
      </c>
      <c r="M878" s="10">
        <v>-127</v>
      </c>
      <c r="N878" s="10">
        <v>7</v>
      </c>
      <c r="O878" s="10">
        <v>6.29</v>
      </c>
      <c r="P878" s="11">
        <v>1.5448540006236007</v>
      </c>
      <c r="Q878" s="22">
        <v>1.5374871398188683</v>
      </c>
      <c r="R878" s="12">
        <v>11</v>
      </c>
      <c r="S878" s="12" t="s">
        <v>138</v>
      </c>
      <c r="T878" s="10" t="s">
        <v>99</v>
      </c>
      <c r="U878" s="12">
        <v>52</v>
      </c>
      <c r="V878" s="16">
        <v>1.59</v>
      </c>
      <c r="W878" s="16"/>
      <c r="X878" s="15" t="s">
        <v>119</v>
      </c>
      <c r="Y878" s="12">
        <v>8</v>
      </c>
      <c r="Z878" s="16">
        <v>11</v>
      </c>
      <c r="AA878" s="16" t="s">
        <v>138</v>
      </c>
      <c r="AB878" s="16" t="s">
        <v>119</v>
      </c>
      <c r="AC878" s="16" t="s">
        <v>79</v>
      </c>
      <c r="AD878" s="16" t="s">
        <v>99</v>
      </c>
      <c r="AE878" s="16">
        <v>1.5448540006236007</v>
      </c>
      <c r="AF878" s="16">
        <v>1.59</v>
      </c>
      <c r="AG878" s="16">
        <v>1.5987499999999999</v>
      </c>
      <c r="AH878" s="16">
        <v>222.422419695651</v>
      </c>
      <c r="AI878" s="16">
        <v>21.383837923688954</v>
      </c>
      <c r="AJ878" s="16">
        <v>2.042851105695676</v>
      </c>
      <c r="AK878" s="16">
        <f t="shared" si="82"/>
        <v>10.467643904183054</v>
      </c>
      <c r="AL878" s="10" t="s">
        <v>99</v>
      </c>
      <c r="AM878" s="10">
        <v>6</v>
      </c>
      <c r="AN878" s="10">
        <v>101</v>
      </c>
      <c r="AO878" s="10">
        <v>153</v>
      </c>
      <c r="AP878" s="10">
        <v>52</v>
      </c>
      <c r="AQ878" s="10">
        <v>-127</v>
      </c>
      <c r="AR878" s="17">
        <v>7</v>
      </c>
      <c r="AS878" s="10" t="s">
        <v>80</v>
      </c>
      <c r="AT878" s="16">
        <v>1.5448540006236007</v>
      </c>
      <c r="AU878" s="16">
        <v>23.758309675590358</v>
      </c>
      <c r="AV878" s="16">
        <v>3.6623544821983574</v>
      </c>
      <c r="AW878" s="16">
        <f t="shared" si="83"/>
        <v>6.4871682386488274</v>
      </c>
      <c r="AX878" s="10" t="s">
        <v>99</v>
      </c>
      <c r="AY878" s="10">
        <v>93</v>
      </c>
      <c r="AZ878" s="10">
        <v>153</v>
      </c>
      <c r="BA878" s="10">
        <v>60</v>
      </c>
      <c r="BB878" s="10">
        <v>-123</v>
      </c>
      <c r="BC878" s="10">
        <v>7</v>
      </c>
      <c r="BD878" s="16">
        <v>1.5301202790141359</v>
      </c>
      <c r="BE878" s="18">
        <f t="shared" si="86"/>
        <v>1.5374871398188683</v>
      </c>
      <c r="BF878" s="16">
        <v>1.5374871398188683</v>
      </c>
      <c r="BG878" s="16">
        <v>1.5374871398188683</v>
      </c>
      <c r="BH878" s="20">
        <f t="shared" si="85"/>
        <v>-1.4733721609464734E-2</v>
      </c>
      <c r="BI878" s="10">
        <v>-123</v>
      </c>
    </row>
    <row r="879" spans="1:61" x14ac:dyDescent="0.25">
      <c r="A879" s="10">
        <v>231</v>
      </c>
      <c r="B879" s="10">
        <v>13</v>
      </c>
      <c r="C879" s="10" t="s">
        <v>138</v>
      </c>
      <c r="D879" s="10">
        <v>493604.093411999</v>
      </c>
      <c r="E879" s="10">
        <v>5180858.8683700003</v>
      </c>
      <c r="F879" s="10" t="s">
        <v>60</v>
      </c>
      <c r="G879" s="10" t="s">
        <v>139</v>
      </c>
      <c r="H879" s="10">
        <v>4</v>
      </c>
      <c r="I879" s="10" t="s">
        <v>86</v>
      </c>
      <c r="J879" s="10">
        <v>0</v>
      </c>
      <c r="K879" s="10">
        <v>10</v>
      </c>
      <c r="L879" s="10">
        <v>10</v>
      </c>
      <c r="M879" s="10">
        <v>-5</v>
      </c>
      <c r="N879" s="10">
        <v>1</v>
      </c>
      <c r="O879" s="10">
        <v>5.0599999999999996</v>
      </c>
      <c r="P879" s="11">
        <v>1.4045619659083055</v>
      </c>
      <c r="Q879" s="11">
        <v>1.4045619659083055</v>
      </c>
      <c r="R879" s="12">
        <v>13</v>
      </c>
      <c r="S879" s="12" t="s">
        <v>138</v>
      </c>
      <c r="T879" s="10" t="s">
        <v>60</v>
      </c>
      <c r="U879" s="13">
        <v>10</v>
      </c>
      <c r="V879" s="16">
        <v>1.1399999999999999</v>
      </c>
      <c r="W879" s="16"/>
      <c r="X879" s="15" t="s">
        <v>139</v>
      </c>
      <c r="Y879" s="12">
        <v>2</v>
      </c>
      <c r="Z879" s="16">
        <v>13</v>
      </c>
      <c r="AA879" s="16" t="s">
        <v>138</v>
      </c>
      <c r="AB879" s="16" t="s">
        <v>139</v>
      </c>
      <c r="AC879" s="16" t="s">
        <v>86</v>
      </c>
      <c r="AD879" s="16" t="s">
        <v>60</v>
      </c>
      <c r="AE879" s="16">
        <v>1.4045619659083055</v>
      </c>
      <c r="AF879" s="16">
        <v>1.1399999999999999</v>
      </c>
      <c r="AG879" s="16">
        <v>1.145</v>
      </c>
      <c r="AH879" s="16">
        <v>14.045619659083055</v>
      </c>
      <c r="AI879" s="16">
        <v>21.220122180942674</v>
      </c>
      <c r="AJ879" s="16">
        <v>1.4462774562957823</v>
      </c>
      <c r="AK879" s="16">
        <f t="shared" si="82"/>
        <v>14.672234631446047</v>
      </c>
      <c r="AL879" s="10" t="s">
        <v>60</v>
      </c>
      <c r="AM879" s="10">
        <v>1</v>
      </c>
      <c r="AN879" s="10" t="s">
        <v>63</v>
      </c>
      <c r="AO879" s="10" t="s">
        <v>64</v>
      </c>
      <c r="AP879" s="10">
        <v>10</v>
      </c>
      <c r="AQ879" s="10">
        <v>-5</v>
      </c>
      <c r="AR879" s="17" t="s">
        <v>65</v>
      </c>
      <c r="AS879" s="10">
        <v>5.19</v>
      </c>
      <c r="AT879" s="18">
        <v>0.98004085247627237</v>
      </c>
      <c r="AU879" s="18">
        <v>31.831992316160203</v>
      </c>
      <c r="AV879" s="18">
        <v>1.8899087381634678</v>
      </c>
      <c r="AW879" s="18">
        <f t="shared" si="83"/>
        <v>16.843137276085177</v>
      </c>
      <c r="AX879" s="19" t="s">
        <v>60</v>
      </c>
      <c r="AY879" s="19">
        <v>0</v>
      </c>
      <c r="AZ879" s="19">
        <v>10</v>
      </c>
      <c r="BA879" s="19">
        <v>10</v>
      </c>
      <c r="BB879" s="19">
        <v>-5</v>
      </c>
      <c r="BC879" s="19">
        <v>1</v>
      </c>
      <c r="BD879" s="18">
        <v>1.2444201351518254</v>
      </c>
      <c r="BE879" s="16">
        <f t="shared" si="86"/>
        <v>1.1122304938140488</v>
      </c>
      <c r="BF879" s="16">
        <v>0.98004085247627237</v>
      </c>
      <c r="BG879" s="16">
        <v>1.2444201351518254</v>
      </c>
      <c r="BH879" s="20">
        <f t="shared" si="85"/>
        <v>0.264379282675553</v>
      </c>
      <c r="BI879" s="10">
        <v>-5</v>
      </c>
    </row>
    <row r="880" spans="1:61" x14ac:dyDescent="0.25">
      <c r="A880" s="10">
        <v>231</v>
      </c>
      <c r="B880" s="10">
        <v>13</v>
      </c>
      <c r="C880" s="10" t="s">
        <v>138</v>
      </c>
      <c r="D880" s="10">
        <v>493604.093411999</v>
      </c>
      <c r="E880" s="10">
        <v>5180858.8683700003</v>
      </c>
      <c r="F880" s="10" t="s">
        <v>66</v>
      </c>
      <c r="G880" s="10" t="s">
        <v>139</v>
      </c>
      <c r="H880" s="10">
        <v>4</v>
      </c>
      <c r="I880" s="10" t="s">
        <v>86</v>
      </c>
      <c r="J880" s="10">
        <v>10</v>
      </c>
      <c r="K880" s="10">
        <v>20</v>
      </c>
      <c r="L880" s="10">
        <v>10</v>
      </c>
      <c r="M880" s="10">
        <v>-15</v>
      </c>
      <c r="N880" s="10">
        <v>2</v>
      </c>
      <c r="O880" s="10">
        <v>5.38</v>
      </c>
      <c r="P880" s="11">
        <v>1.4045619659083055</v>
      </c>
      <c r="Q880" s="11">
        <v>1.4045619659083055</v>
      </c>
      <c r="R880" s="12">
        <v>13</v>
      </c>
      <c r="S880" s="12" t="s">
        <v>138</v>
      </c>
      <c r="T880" s="10" t="s">
        <v>67</v>
      </c>
      <c r="U880" s="13">
        <v>10</v>
      </c>
      <c r="V880" s="16">
        <v>1.1399999999999999</v>
      </c>
      <c r="W880" s="16"/>
      <c r="X880" s="15" t="s">
        <v>139</v>
      </c>
      <c r="Y880" s="12">
        <v>3</v>
      </c>
      <c r="Z880" s="16">
        <v>13</v>
      </c>
      <c r="AA880" s="16" t="s">
        <v>138</v>
      </c>
      <c r="AB880" s="16" t="s">
        <v>139</v>
      </c>
      <c r="AC880" s="16" t="s">
        <v>86</v>
      </c>
      <c r="AD880" s="16" t="s">
        <v>67</v>
      </c>
      <c r="AE880" s="16">
        <v>1.4045619659083055</v>
      </c>
      <c r="AF880" s="16">
        <v>1.1399999999999999</v>
      </c>
      <c r="AG880" s="16">
        <v>1.1457143000000001</v>
      </c>
      <c r="AH880" s="16">
        <v>28.09123931816611</v>
      </c>
      <c r="AI880" s="16">
        <v>22.652547501151755</v>
      </c>
      <c r="AJ880" s="16">
        <v>1.5445243626550431</v>
      </c>
      <c r="AK880" s="16">
        <f t="shared" si="82"/>
        <v>14.666358167515041</v>
      </c>
      <c r="AL880" s="10" t="s">
        <v>67</v>
      </c>
      <c r="AM880" s="10">
        <v>1</v>
      </c>
      <c r="AN880" s="10" t="s">
        <v>64</v>
      </c>
      <c r="AO880" s="10" t="s">
        <v>68</v>
      </c>
      <c r="AP880" s="10">
        <v>10</v>
      </c>
      <c r="AQ880" s="10">
        <v>-15</v>
      </c>
      <c r="AR880" s="17" t="s">
        <v>69</v>
      </c>
      <c r="AS880" s="10">
        <v>5.42</v>
      </c>
      <c r="AT880" s="18">
        <v>1.4045619659083055</v>
      </c>
      <c r="AU880" s="18">
        <v>21.128825653158639</v>
      </c>
      <c r="AV880" s="18">
        <v>1.8052834947819452</v>
      </c>
      <c r="AW880" s="18">
        <f t="shared" si="83"/>
        <v>11.703882362094452</v>
      </c>
      <c r="AX880" s="19" t="s">
        <v>67</v>
      </c>
      <c r="AY880" s="19">
        <v>10</v>
      </c>
      <c r="AZ880" s="19">
        <v>20</v>
      </c>
      <c r="BA880" s="19">
        <v>10</v>
      </c>
      <c r="BB880" s="19">
        <v>-15</v>
      </c>
      <c r="BC880" s="19">
        <v>2</v>
      </c>
      <c r="BD880" s="18">
        <v>1.4236815639501033</v>
      </c>
      <c r="BE880" s="16">
        <f t="shared" si="86"/>
        <v>1.4141217649292044</v>
      </c>
      <c r="BF880" s="16">
        <v>1.4045619659083055</v>
      </c>
      <c r="BG880" s="16">
        <v>1.4236815639501033</v>
      </c>
      <c r="BH880" s="20">
        <f t="shared" si="85"/>
        <v>1.9119598041797747E-2</v>
      </c>
      <c r="BI880" s="10">
        <v>-15</v>
      </c>
    </row>
    <row r="881" spans="1:61" x14ac:dyDescent="0.25">
      <c r="A881" s="10">
        <v>231</v>
      </c>
      <c r="B881" s="10">
        <v>13</v>
      </c>
      <c r="C881" s="10" t="s">
        <v>138</v>
      </c>
      <c r="D881" s="10">
        <v>493604.093411999</v>
      </c>
      <c r="E881" s="10">
        <v>5180858.8683700003</v>
      </c>
      <c r="F881" s="10" t="s">
        <v>66</v>
      </c>
      <c r="G881" s="10" t="s">
        <v>139</v>
      </c>
      <c r="H881" s="10">
        <v>4</v>
      </c>
      <c r="I881" s="10" t="s">
        <v>86</v>
      </c>
      <c r="J881" s="10">
        <v>20</v>
      </c>
      <c r="K881" s="10">
        <v>30</v>
      </c>
      <c r="L881" s="10">
        <v>10</v>
      </c>
      <c r="M881" s="10">
        <v>-25</v>
      </c>
      <c r="N881" s="10">
        <v>3</v>
      </c>
      <c r="O881" s="10">
        <v>6.07</v>
      </c>
      <c r="P881" s="11">
        <v>1.4294533666404843</v>
      </c>
      <c r="Q881" s="11">
        <v>1.4294533666404843</v>
      </c>
      <c r="R881" s="12">
        <v>13</v>
      </c>
      <c r="S881" s="12" t="s">
        <v>138</v>
      </c>
      <c r="T881" s="10" t="s">
        <v>154</v>
      </c>
      <c r="U881" s="21">
        <v>10</v>
      </c>
      <c r="V881" s="16">
        <v>1.1399999999999999</v>
      </c>
      <c r="W881" s="16"/>
      <c r="X881" s="15" t="s">
        <v>139</v>
      </c>
      <c r="Y881" s="12">
        <v>4</v>
      </c>
      <c r="Z881" s="16">
        <v>13</v>
      </c>
      <c r="AA881" s="16" t="s">
        <v>138</v>
      </c>
      <c r="AB881" s="16" t="s">
        <v>139</v>
      </c>
      <c r="AC881" s="16" t="s">
        <v>86</v>
      </c>
      <c r="AD881" s="16" t="s">
        <v>154</v>
      </c>
      <c r="AE881" s="16">
        <v>1.4294533666404843</v>
      </c>
      <c r="AF881" s="16">
        <v>1.1399999999999999</v>
      </c>
      <c r="AG881" s="16">
        <v>1.1399999999999999</v>
      </c>
      <c r="AH881" s="16">
        <v>42.385772984570949</v>
      </c>
      <c r="AI881" s="16">
        <v>16.001821338834841</v>
      </c>
      <c r="AJ881" s="16">
        <v>1.1252943755041898</v>
      </c>
      <c r="AK881" s="16">
        <f t="shared" si="82"/>
        <v>14.2201202522364</v>
      </c>
      <c r="AL881" s="10" t="s">
        <v>154</v>
      </c>
      <c r="AM881" s="10">
        <v>1</v>
      </c>
      <c r="AN881" s="10" t="s">
        <v>68</v>
      </c>
      <c r="AO881" s="10" t="s">
        <v>70</v>
      </c>
      <c r="AP881" s="10">
        <v>10</v>
      </c>
      <c r="AQ881" s="10">
        <v>-25</v>
      </c>
      <c r="AR881" s="17" t="s">
        <v>71</v>
      </c>
      <c r="AS881" s="10">
        <v>6.61</v>
      </c>
      <c r="AT881" s="18">
        <v>1.4294533666404843</v>
      </c>
      <c r="AU881" s="18">
        <v>11.407752592474385</v>
      </c>
      <c r="AV881" s="18">
        <v>1.1917352717681717</v>
      </c>
      <c r="AW881" s="18">
        <f t="shared" si="83"/>
        <v>9.5723881492143459</v>
      </c>
      <c r="AX881" s="19" t="s">
        <v>154</v>
      </c>
      <c r="AY881" s="19">
        <v>20</v>
      </c>
      <c r="AZ881" s="19">
        <v>30</v>
      </c>
      <c r="BA881" s="19">
        <v>10</v>
      </c>
      <c r="BB881" s="19">
        <v>-25</v>
      </c>
      <c r="BC881" s="19">
        <v>3</v>
      </c>
      <c r="BD881" s="18">
        <v>1.3672212714152128</v>
      </c>
      <c r="BE881" s="16">
        <f t="shared" si="86"/>
        <v>1.3983373190278485</v>
      </c>
      <c r="BF881" s="16">
        <v>1.4294533666404843</v>
      </c>
      <c r="BG881" s="16">
        <v>1.3672212714152128</v>
      </c>
      <c r="BH881" s="20">
        <f t="shared" si="85"/>
        <v>-6.2232095225271511E-2</v>
      </c>
      <c r="BI881" s="10">
        <v>-25</v>
      </c>
    </row>
    <row r="882" spans="1:61" x14ac:dyDescent="0.25">
      <c r="A882" s="10">
        <v>231</v>
      </c>
      <c r="B882" s="10">
        <v>13</v>
      </c>
      <c r="C882" s="10" t="s">
        <v>138</v>
      </c>
      <c r="D882" s="10">
        <v>493604.093411999</v>
      </c>
      <c r="E882" s="10">
        <v>5180858.8683700003</v>
      </c>
      <c r="F882" s="10" t="s">
        <v>82</v>
      </c>
      <c r="G882" s="10" t="s">
        <v>139</v>
      </c>
      <c r="H882" s="10">
        <v>4</v>
      </c>
      <c r="I882" s="10" t="s">
        <v>86</v>
      </c>
      <c r="J882" s="10">
        <v>28</v>
      </c>
      <c r="K882" s="10">
        <v>48</v>
      </c>
      <c r="L882" s="10">
        <v>20</v>
      </c>
      <c r="M882" s="10">
        <v>-38</v>
      </c>
      <c r="N882" s="10">
        <v>4</v>
      </c>
      <c r="O882" s="10">
        <v>6.04</v>
      </c>
      <c r="P882" s="11">
        <v>1.6502337226927553</v>
      </c>
      <c r="Q882" s="22">
        <v>1.4674873494311464</v>
      </c>
      <c r="R882" s="13">
        <v>13</v>
      </c>
      <c r="S882" s="13" t="s">
        <v>138</v>
      </c>
      <c r="T882" s="10" t="s">
        <v>82</v>
      </c>
      <c r="U882" s="12">
        <v>7</v>
      </c>
      <c r="V882" s="16">
        <v>1.25</v>
      </c>
      <c r="W882" s="16"/>
      <c r="X882" s="15" t="s">
        <v>139</v>
      </c>
      <c r="Y882" s="12">
        <v>5</v>
      </c>
      <c r="Z882" s="16">
        <v>13</v>
      </c>
      <c r="AA882" s="16" t="s">
        <v>138</v>
      </c>
      <c r="AB882" s="16" t="s">
        <v>139</v>
      </c>
      <c r="AC882" s="16" t="s">
        <v>86</v>
      </c>
      <c r="AD882" s="16" t="s">
        <v>82</v>
      </c>
      <c r="AE882" s="16">
        <v>1.6502337226927553</v>
      </c>
      <c r="AF882" s="16">
        <v>1.25</v>
      </c>
      <c r="AG882" s="16">
        <v>1.2118251</v>
      </c>
      <c r="AH882" s="16">
        <v>53.937409043420232</v>
      </c>
      <c r="AI882" s="16">
        <v>21.284655999999998</v>
      </c>
      <c r="AJ882" s="16">
        <v>1.7523360000000001</v>
      </c>
      <c r="AK882" s="16">
        <f t="shared" si="82"/>
        <v>12.146446800157046</v>
      </c>
      <c r="AL882" s="10" t="s">
        <v>82</v>
      </c>
      <c r="AM882" s="10">
        <v>2</v>
      </c>
      <c r="AN882" s="10">
        <v>30</v>
      </c>
      <c r="AO882" s="10">
        <v>48</v>
      </c>
      <c r="AP882" s="10">
        <v>18</v>
      </c>
      <c r="AQ882" s="10">
        <v>-39</v>
      </c>
      <c r="AR882" s="17">
        <v>4</v>
      </c>
      <c r="AS882" s="10">
        <v>6.28</v>
      </c>
      <c r="AT882" s="16">
        <v>1.6502337226927553</v>
      </c>
      <c r="AU882" s="16">
        <v>12.042382563303658</v>
      </c>
      <c r="AV882" s="16">
        <v>1.5948188742847327</v>
      </c>
      <c r="AW882" s="16">
        <f t="shared" si="83"/>
        <v>7.5509405848388891</v>
      </c>
      <c r="AX882" s="10" t="s">
        <v>82</v>
      </c>
      <c r="AY882" s="10">
        <v>30</v>
      </c>
      <c r="AZ882" s="10">
        <v>48</v>
      </c>
      <c r="BA882" s="10">
        <v>18</v>
      </c>
      <c r="BB882" s="10">
        <v>-39</v>
      </c>
      <c r="BC882" s="10">
        <v>4</v>
      </c>
      <c r="BD882" s="16">
        <v>1.2847409761695379</v>
      </c>
      <c r="BE882" s="18">
        <f t="shared" si="86"/>
        <v>1.4674873494311464</v>
      </c>
      <c r="BF882" s="16">
        <v>1.4674873494311464</v>
      </c>
      <c r="BG882" s="16">
        <v>1.4674873494311464</v>
      </c>
      <c r="BH882" s="20">
        <f t="shared" si="85"/>
        <v>-0.36549274652321739</v>
      </c>
      <c r="BI882" s="10">
        <v>-39</v>
      </c>
    </row>
    <row r="883" spans="1:61" x14ac:dyDescent="0.25">
      <c r="A883" s="10">
        <v>231</v>
      </c>
      <c r="B883" s="10">
        <v>13</v>
      </c>
      <c r="C883" s="10" t="s">
        <v>138</v>
      </c>
      <c r="D883" s="10">
        <v>493604.093411999</v>
      </c>
      <c r="E883" s="10">
        <v>5180858.8683700003</v>
      </c>
      <c r="F883" s="10" t="s">
        <v>106</v>
      </c>
      <c r="G883" s="10" t="s">
        <v>139</v>
      </c>
      <c r="H883" s="10">
        <v>4</v>
      </c>
      <c r="I883" s="10" t="s">
        <v>86</v>
      </c>
      <c r="J883" s="10">
        <v>48</v>
      </c>
      <c r="K883" s="10">
        <v>37</v>
      </c>
      <c r="L883" s="10">
        <v>-11</v>
      </c>
      <c r="M883" s="10">
        <v>-42.5</v>
      </c>
      <c r="N883" s="10">
        <v>5</v>
      </c>
      <c r="O883" s="10">
        <v>6.54</v>
      </c>
      <c r="P883" s="11">
        <v>1.72</v>
      </c>
      <c r="Q883" s="22">
        <v>1.5487806259571042</v>
      </c>
      <c r="R883" s="12">
        <v>13</v>
      </c>
      <c r="S883" s="12" t="s">
        <v>138</v>
      </c>
      <c r="T883" s="10" t="s">
        <v>106</v>
      </c>
      <c r="U883" s="12">
        <v>11</v>
      </c>
      <c r="V883" s="16">
        <v>1.33</v>
      </c>
      <c r="W883" s="16"/>
      <c r="X883" s="15" t="s">
        <v>139</v>
      </c>
      <c r="Y883" s="12">
        <v>6</v>
      </c>
      <c r="Z883" s="16">
        <v>13</v>
      </c>
      <c r="AA883" s="16" t="s">
        <v>138</v>
      </c>
      <c r="AB883" s="16" t="s">
        <v>139</v>
      </c>
      <c r="AC883" s="16" t="s">
        <v>86</v>
      </c>
      <c r="AD883" s="16" t="s">
        <v>106</v>
      </c>
      <c r="AE883" s="16">
        <v>1.72</v>
      </c>
      <c r="AF883" s="16">
        <v>1.33</v>
      </c>
      <c r="AG883" s="16">
        <v>1.4683333000000001</v>
      </c>
      <c r="AH883" s="16">
        <v>72.857409043420233</v>
      </c>
      <c r="AI883" s="16">
        <v>-7.4354411999999988</v>
      </c>
      <c r="AJ883" s="16">
        <v>-0.7853175</v>
      </c>
      <c r="AK883" s="16">
        <f t="shared" si="82"/>
        <v>9.4680701754385943</v>
      </c>
      <c r="AL883" s="10" t="s">
        <v>106</v>
      </c>
      <c r="AM883" s="10">
        <v>7</v>
      </c>
      <c r="AN883" s="10">
        <v>48</v>
      </c>
      <c r="AO883" s="10">
        <v>87</v>
      </c>
      <c r="AP883" s="10">
        <v>39</v>
      </c>
      <c r="AQ883" s="10">
        <v>-67.5</v>
      </c>
      <c r="AR883" s="17">
        <v>5</v>
      </c>
      <c r="AS883" s="10">
        <v>6.69</v>
      </c>
      <c r="AT883" s="16">
        <v>1.6663145160806017</v>
      </c>
      <c r="AU883" s="16">
        <v>18.931799048159434</v>
      </c>
      <c r="AV883" s="16">
        <v>3.1869264908751154</v>
      </c>
      <c r="AW883" s="16">
        <f t="shared" si="83"/>
        <v>5.9404567699836868</v>
      </c>
      <c r="AX883" s="10" t="s">
        <v>106</v>
      </c>
      <c r="AY883" s="10">
        <v>48</v>
      </c>
      <c r="AZ883" s="10">
        <v>87</v>
      </c>
      <c r="BA883" s="10">
        <v>39</v>
      </c>
      <c r="BB883" s="10">
        <v>-67.5</v>
      </c>
      <c r="BC883" s="10">
        <v>5</v>
      </c>
      <c r="BD883" s="16">
        <v>1.4312467358336067</v>
      </c>
      <c r="BE883" s="18">
        <f t="shared" si="86"/>
        <v>1.5487806259571042</v>
      </c>
      <c r="BF883" s="16">
        <v>1.5487806259571042</v>
      </c>
      <c r="BG883" s="16">
        <v>1.5487806259571042</v>
      </c>
      <c r="BH883" s="20">
        <f t="shared" si="85"/>
        <v>-0.23506778024699493</v>
      </c>
      <c r="BI883" s="10">
        <v>-67.5</v>
      </c>
    </row>
    <row r="884" spans="1:61" x14ac:dyDescent="0.25">
      <c r="A884" s="10">
        <v>231</v>
      </c>
      <c r="B884" s="10">
        <v>13</v>
      </c>
      <c r="C884" s="10" t="s">
        <v>138</v>
      </c>
      <c r="D884" s="10">
        <v>493604.093411999</v>
      </c>
      <c r="E884" s="10">
        <v>5180858.8683700003</v>
      </c>
      <c r="F884" s="10" t="s">
        <v>87</v>
      </c>
      <c r="G884" s="10" t="s">
        <v>139</v>
      </c>
      <c r="H884" s="10">
        <v>4</v>
      </c>
      <c r="I884" s="10" t="s">
        <v>86</v>
      </c>
      <c r="J884" s="10">
        <v>37</v>
      </c>
      <c r="K884" s="10">
        <v>107</v>
      </c>
      <c r="L884" s="10">
        <v>70</v>
      </c>
      <c r="M884" s="10">
        <v>-72</v>
      </c>
      <c r="N884" s="10">
        <v>6</v>
      </c>
      <c r="O884" s="10">
        <v>6.35</v>
      </c>
      <c r="P884" s="11">
        <v>1.67</v>
      </c>
      <c r="Q884" s="22">
        <v>1.6115738699942526</v>
      </c>
      <c r="R884" s="12">
        <v>13</v>
      </c>
      <c r="S884" s="12" t="s">
        <v>138</v>
      </c>
      <c r="T884" s="10" t="s">
        <v>87</v>
      </c>
      <c r="U884" s="12">
        <v>59</v>
      </c>
      <c r="V884" s="16">
        <v>1.45</v>
      </c>
      <c r="W884" s="16"/>
      <c r="X884" s="15" t="s">
        <v>139</v>
      </c>
      <c r="Y884" s="12">
        <v>7</v>
      </c>
      <c r="Z884" s="16">
        <v>13</v>
      </c>
      <c r="AA884" s="16" t="s">
        <v>138</v>
      </c>
      <c r="AB884" s="16" t="s">
        <v>139</v>
      </c>
      <c r="AC884" s="16" t="s">
        <v>86</v>
      </c>
      <c r="AD884" s="16" t="s">
        <v>87</v>
      </c>
      <c r="AE884" s="16">
        <v>1.67</v>
      </c>
      <c r="AF884" s="16">
        <v>1.45</v>
      </c>
      <c r="AG884" s="16">
        <v>1.4</v>
      </c>
      <c r="AH884" s="16">
        <v>171.38740904342023</v>
      </c>
      <c r="AI884" s="16">
        <v>32.876928182067566</v>
      </c>
      <c r="AJ884" s="16">
        <v>3.867507558451214</v>
      </c>
      <c r="AK884" s="16">
        <f t="shared" si="82"/>
        <v>8.5008051529790656</v>
      </c>
      <c r="AL884" s="10" t="s">
        <v>87</v>
      </c>
      <c r="AM884" s="10">
        <v>10</v>
      </c>
      <c r="AN884" s="10">
        <v>87</v>
      </c>
      <c r="AO884" s="10">
        <v>107</v>
      </c>
      <c r="AP884" s="10">
        <v>20</v>
      </c>
      <c r="AQ884" s="10">
        <v>-97</v>
      </c>
      <c r="AR884" s="17">
        <v>6</v>
      </c>
      <c r="AS884" s="10">
        <v>7.05</v>
      </c>
      <c r="AT884" s="16">
        <v>1.7205634354619355</v>
      </c>
      <c r="AU884" s="16">
        <v>8.7679912671140237</v>
      </c>
      <c r="AV884" s="16">
        <v>1.1452070226434643</v>
      </c>
      <c r="AW884" s="16">
        <f t="shared" si="83"/>
        <v>7.65625</v>
      </c>
      <c r="AX884" s="10" t="s">
        <v>87</v>
      </c>
      <c r="AY884" s="10">
        <v>87</v>
      </c>
      <c r="AZ884" s="10">
        <v>107</v>
      </c>
      <c r="BA884" s="10">
        <v>20</v>
      </c>
      <c r="BB884" s="10">
        <v>-97</v>
      </c>
      <c r="BC884" s="10">
        <v>6</v>
      </c>
      <c r="BD884" s="16">
        <v>1.5025843045265697</v>
      </c>
      <c r="BE884" s="18">
        <f t="shared" si="86"/>
        <v>1.6115738699942526</v>
      </c>
      <c r="BF884" s="16">
        <v>1.6115738699942526</v>
      </c>
      <c r="BG884" s="16">
        <v>1.6115738699942526</v>
      </c>
      <c r="BH884" s="20">
        <f t="shared" si="85"/>
        <v>-0.21797913093536581</v>
      </c>
      <c r="BI884" s="10">
        <v>-97</v>
      </c>
    </row>
    <row r="885" spans="1:61" x14ac:dyDescent="0.25">
      <c r="A885" s="10">
        <v>231</v>
      </c>
      <c r="B885" s="10">
        <v>13</v>
      </c>
      <c r="C885" s="10" t="s">
        <v>138</v>
      </c>
      <c r="D885" s="10">
        <v>493604.093411999</v>
      </c>
      <c r="E885" s="10">
        <v>5180858.8683700003</v>
      </c>
      <c r="F885" s="10" t="s">
        <v>107</v>
      </c>
      <c r="G885" s="10" t="s">
        <v>139</v>
      </c>
      <c r="H885" s="10">
        <v>4</v>
      </c>
      <c r="I885" s="10" t="s">
        <v>86</v>
      </c>
      <c r="J885" s="10">
        <v>107</v>
      </c>
      <c r="K885" s="10">
        <v>153</v>
      </c>
      <c r="L885" s="10">
        <v>46</v>
      </c>
      <c r="M885" s="10">
        <v>-130</v>
      </c>
      <c r="N885" s="10">
        <v>7</v>
      </c>
      <c r="O885" s="10">
        <v>6.8</v>
      </c>
      <c r="P885" s="11">
        <v>1.7793915612842024</v>
      </c>
      <c r="Q885" s="22">
        <v>1.6248142983607128</v>
      </c>
      <c r="R885" s="12">
        <v>13</v>
      </c>
      <c r="S885" s="12" t="s">
        <v>138</v>
      </c>
      <c r="T885" s="10" t="s">
        <v>107</v>
      </c>
      <c r="U885" s="12">
        <v>46</v>
      </c>
      <c r="V885" s="16">
        <v>1.5</v>
      </c>
      <c r="W885" s="16"/>
      <c r="X885" s="15" t="s">
        <v>139</v>
      </c>
      <c r="Y885" s="12">
        <v>8</v>
      </c>
      <c r="Z885" s="16">
        <v>13</v>
      </c>
      <c r="AA885" s="16" t="s">
        <v>138</v>
      </c>
      <c r="AB885" s="16" t="s">
        <v>139</v>
      </c>
      <c r="AC885" s="16" t="s">
        <v>86</v>
      </c>
      <c r="AD885" s="16" t="s">
        <v>107</v>
      </c>
      <c r="AE885" s="16">
        <v>1.7793915612842024</v>
      </c>
      <c r="AF885" s="16">
        <v>1.5</v>
      </c>
      <c r="AG885" s="16">
        <v>1.5027778000000001</v>
      </c>
      <c r="AH885" s="16">
        <v>253.23942086249355</v>
      </c>
      <c r="AI885" s="16">
        <v>12.742650814861975</v>
      </c>
      <c r="AJ885" s="16">
        <v>0.83312865451416851</v>
      </c>
      <c r="AK885" s="16">
        <f t="shared" si="82"/>
        <v>15.294937637564198</v>
      </c>
      <c r="AL885" s="10" t="s">
        <v>107</v>
      </c>
      <c r="AM885" s="10">
        <v>7</v>
      </c>
      <c r="AN885" s="10">
        <v>107</v>
      </c>
      <c r="AO885" s="10">
        <v>153</v>
      </c>
      <c r="AP885" s="10">
        <v>46</v>
      </c>
      <c r="AQ885" s="10">
        <v>-130</v>
      </c>
      <c r="AR885" s="17">
        <v>7</v>
      </c>
      <c r="AS885" s="10">
        <v>7.19</v>
      </c>
      <c r="AT885" s="16">
        <v>1.7793915612842024</v>
      </c>
      <c r="AU885" s="16">
        <v>19.073974314198654</v>
      </c>
      <c r="AV885" s="16">
        <v>2.8345351692945089</v>
      </c>
      <c r="AW885" s="16">
        <f t="shared" si="83"/>
        <v>6.729136586774473</v>
      </c>
      <c r="AX885" s="10" t="s">
        <v>107</v>
      </c>
      <c r="AY885" s="10">
        <v>107</v>
      </c>
      <c r="AZ885" s="10">
        <v>153</v>
      </c>
      <c r="BA885" s="10">
        <v>46</v>
      </c>
      <c r="BB885" s="10">
        <v>-130</v>
      </c>
      <c r="BC885" s="10">
        <v>7</v>
      </c>
      <c r="BD885" s="16">
        <v>1.4702370354372232</v>
      </c>
      <c r="BE885" s="18">
        <f t="shared" si="86"/>
        <v>1.6248142983607128</v>
      </c>
      <c r="BF885" s="16">
        <v>1.6248142983607128</v>
      </c>
      <c r="BG885" s="16">
        <v>1.6248142983607128</v>
      </c>
      <c r="BH885" s="20">
        <f t="shared" si="85"/>
        <v>-0.30915452584697922</v>
      </c>
      <c r="BI885" s="10">
        <v>-130</v>
      </c>
    </row>
    <row r="886" spans="1:61" x14ac:dyDescent="0.25">
      <c r="A886" s="10">
        <v>233</v>
      </c>
      <c r="B886" s="10">
        <v>15</v>
      </c>
      <c r="C886" s="10" t="s">
        <v>138</v>
      </c>
      <c r="D886" s="10">
        <v>493667.907851998</v>
      </c>
      <c r="E886" s="10">
        <v>5180857.0227399804</v>
      </c>
      <c r="F886" s="10" t="s">
        <v>78</v>
      </c>
      <c r="G886" s="10" t="s">
        <v>169</v>
      </c>
      <c r="H886" s="10">
        <v>5</v>
      </c>
      <c r="I886" s="10" t="s">
        <v>79</v>
      </c>
      <c r="J886" s="10">
        <v>0</v>
      </c>
      <c r="K886" s="10">
        <v>10</v>
      </c>
      <c r="L886" s="10">
        <v>10</v>
      </c>
      <c r="M886" s="10">
        <v>-5</v>
      </c>
      <c r="N886" s="10">
        <v>1</v>
      </c>
      <c r="O886" s="10">
        <v>4.7300000000000004</v>
      </c>
      <c r="P886" s="11">
        <v>1.3287962207951904</v>
      </c>
      <c r="Q886" s="11">
        <v>1.3287962207951904</v>
      </c>
      <c r="R886" s="12">
        <v>15</v>
      </c>
      <c r="S886" s="12" t="s">
        <v>138</v>
      </c>
      <c r="T886" s="10" t="s">
        <v>78</v>
      </c>
      <c r="U886" s="13">
        <v>10</v>
      </c>
      <c r="V886" s="10">
        <v>1.1100000000000001</v>
      </c>
      <c r="W886" s="16"/>
      <c r="X886" s="15" t="s">
        <v>169</v>
      </c>
      <c r="Y886" s="12">
        <v>2</v>
      </c>
      <c r="Z886" s="16">
        <v>15</v>
      </c>
      <c r="AA886" s="16" t="s">
        <v>138</v>
      </c>
      <c r="AB886" s="16" t="s">
        <v>169</v>
      </c>
      <c r="AC886" s="16" t="s">
        <v>79</v>
      </c>
      <c r="AD886" s="16" t="s">
        <v>78</v>
      </c>
      <c r="AE886" s="16">
        <v>1.3287962207951904</v>
      </c>
      <c r="AF886" s="16">
        <v>1.1100000000000001</v>
      </c>
      <c r="AG886" s="16">
        <v>1.1100000000000001</v>
      </c>
      <c r="AH886" s="16">
        <v>13.287962207951905</v>
      </c>
      <c r="AI886" s="16">
        <v>23.926304751638199</v>
      </c>
      <c r="AJ886" s="16">
        <v>2.0394364396764586</v>
      </c>
      <c r="AK886" s="16">
        <f t="shared" si="82"/>
        <v>11.731821735731039</v>
      </c>
      <c r="AL886" s="10" t="s">
        <v>78</v>
      </c>
      <c r="AM886" s="10">
        <v>1</v>
      </c>
      <c r="AN886" s="10" t="s">
        <v>63</v>
      </c>
      <c r="AO886" s="10" t="s">
        <v>64</v>
      </c>
      <c r="AP886" s="10">
        <v>10</v>
      </c>
      <c r="AQ886" s="10">
        <v>-5</v>
      </c>
      <c r="AR886" s="17" t="s">
        <v>65</v>
      </c>
      <c r="AS886" s="10">
        <v>5.23</v>
      </c>
      <c r="AT886" s="18">
        <v>0.95630467582439938</v>
      </c>
      <c r="AU886" s="18">
        <v>31.539167284857644</v>
      </c>
      <c r="AV886" s="18">
        <v>2.0936097001742446</v>
      </c>
      <c r="AW886" s="18">
        <f t="shared" si="83"/>
        <v>15.06449233695886</v>
      </c>
      <c r="AX886" s="19" t="s">
        <v>78</v>
      </c>
      <c r="AY886" s="19">
        <v>0</v>
      </c>
      <c r="AZ886" s="19">
        <v>10</v>
      </c>
      <c r="BA886" s="19">
        <v>10</v>
      </c>
      <c r="BB886" s="19">
        <v>-5</v>
      </c>
      <c r="BC886" s="19">
        <v>1</v>
      </c>
      <c r="BD886" s="18">
        <v>1.2143373855355788</v>
      </c>
      <c r="BE886" s="16">
        <f t="shared" si="86"/>
        <v>1.0853210306799892</v>
      </c>
      <c r="BF886" s="16">
        <v>0.95630467582439938</v>
      </c>
      <c r="BG886" s="16">
        <v>1.2143373855355788</v>
      </c>
      <c r="BH886" s="20">
        <f t="shared" si="85"/>
        <v>0.25803270971117942</v>
      </c>
      <c r="BI886" s="10">
        <v>-5</v>
      </c>
    </row>
    <row r="887" spans="1:61" x14ac:dyDescent="0.25">
      <c r="A887" s="10">
        <v>233</v>
      </c>
      <c r="B887" s="10">
        <v>15</v>
      </c>
      <c r="C887" s="10" t="s">
        <v>138</v>
      </c>
      <c r="D887" s="10">
        <v>493667.907851998</v>
      </c>
      <c r="E887" s="10">
        <v>5180857.0227399804</v>
      </c>
      <c r="F887" s="10" t="s">
        <v>78</v>
      </c>
      <c r="G887" s="10" t="s">
        <v>169</v>
      </c>
      <c r="H887" s="10">
        <v>5</v>
      </c>
      <c r="I887" s="10" t="s">
        <v>79</v>
      </c>
      <c r="J887" s="10">
        <v>10</v>
      </c>
      <c r="K887" s="10">
        <v>20</v>
      </c>
      <c r="L887" s="10">
        <v>10</v>
      </c>
      <c r="M887" s="10">
        <v>-15</v>
      </c>
      <c r="N887" s="10">
        <v>2</v>
      </c>
      <c r="O887" s="10">
        <v>5.16</v>
      </c>
      <c r="P887" s="11">
        <v>1.3287962207951904</v>
      </c>
      <c r="Q887" s="11">
        <v>1.3287962207951904</v>
      </c>
      <c r="R887" s="12">
        <v>15</v>
      </c>
      <c r="S887" s="12" t="s">
        <v>138</v>
      </c>
      <c r="T887" s="10" t="s">
        <v>78</v>
      </c>
      <c r="U887" s="21">
        <v>10</v>
      </c>
      <c r="V887" s="10">
        <v>1.1100000000000001</v>
      </c>
      <c r="W887" s="16"/>
      <c r="X887" s="15" t="s">
        <v>169</v>
      </c>
      <c r="Y887" s="12">
        <v>3</v>
      </c>
      <c r="Z887" s="16">
        <v>15</v>
      </c>
      <c r="AA887" s="16" t="s">
        <v>138</v>
      </c>
      <c r="AB887" s="16" t="s">
        <v>169</v>
      </c>
      <c r="AC887" s="16" t="s">
        <v>79</v>
      </c>
      <c r="AD887" s="16" t="s">
        <v>78</v>
      </c>
      <c r="AE887" s="16">
        <v>1.3287962207951904</v>
      </c>
      <c r="AF887" s="16">
        <v>1.1100000000000001</v>
      </c>
      <c r="AG887" s="16">
        <v>1.1100000000000001</v>
      </c>
      <c r="AH887" s="16">
        <v>26.57592441590381</v>
      </c>
      <c r="AI887" s="16">
        <v>23.042655264809397</v>
      </c>
      <c r="AJ887" s="16">
        <v>1.8338716643194424</v>
      </c>
      <c r="AK887" s="16">
        <f t="shared" si="82"/>
        <v>12.565031519455111</v>
      </c>
      <c r="AL887" s="10" t="s">
        <v>78</v>
      </c>
      <c r="AM887" s="10">
        <v>1</v>
      </c>
      <c r="AN887" s="10" t="s">
        <v>64</v>
      </c>
      <c r="AO887" s="10" t="s">
        <v>68</v>
      </c>
      <c r="AP887" s="10">
        <v>10</v>
      </c>
      <c r="AQ887" s="10">
        <v>-15</v>
      </c>
      <c r="AR887" s="17" t="s">
        <v>69</v>
      </c>
      <c r="AS887" s="10">
        <v>5.58</v>
      </c>
      <c r="AT887" s="18">
        <v>1.3397939326267228</v>
      </c>
      <c r="AU887" s="18">
        <v>21.695283151024519</v>
      </c>
      <c r="AV887" s="18">
        <v>1.7961277460793845</v>
      </c>
      <c r="AW887" s="18">
        <f t="shared" si="83"/>
        <v>12.07891988661793</v>
      </c>
      <c r="AX887" s="19" t="s">
        <v>78</v>
      </c>
      <c r="AY887" s="19">
        <v>10</v>
      </c>
      <c r="AZ887" s="19">
        <v>20</v>
      </c>
      <c r="BA887" s="19">
        <v>10</v>
      </c>
      <c r="BB887" s="19">
        <v>-15</v>
      </c>
      <c r="BC887" s="19">
        <v>2</v>
      </c>
      <c r="BD887" s="18">
        <v>1.3170245425834113</v>
      </c>
      <c r="BE887" s="16">
        <f t="shared" si="86"/>
        <v>1.3284092376050669</v>
      </c>
      <c r="BF887" s="16">
        <v>1.3397939326267228</v>
      </c>
      <c r="BG887" s="16">
        <v>1.3170245425834113</v>
      </c>
      <c r="BH887" s="20">
        <f t="shared" si="85"/>
        <v>-2.2769390043311466E-2</v>
      </c>
      <c r="BI887" s="10">
        <v>-15</v>
      </c>
    </row>
    <row r="888" spans="1:61" x14ac:dyDescent="0.25">
      <c r="A888" s="10">
        <v>233</v>
      </c>
      <c r="B888" s="10">
        <v>15</v>
      </c>
      <c r="C888" s="10" t="s">
        <v>138</v>
      </c>
      <c r="D888" s="10">
        <v>493667.907851998</v>
      </c>
      <c r="E888" s="10">
        <v>5180857.0227399804</v>
      </c>
      <c r="F888" s="10" t="s">
        <v>78</v>
      </c>
      <c r="G888" s="10" t="s">
        <v>169</v>
      </c>
      <c r="H888" s="10">
        <v>5</v>
      </c>
      <c r="I888" s="10" t="s">
        <v>79</v>
      </c>
      <c r="J888" s="10">
        <v>20</v>
      </c>
      <c r="K888" s="10">
        <v>30</v>
      </c>
      <c r="L888" s="10">
        <v>10</v>
      </c>
      <c r="M888" s="10">
        <v>-25</v>
      </c>
      <c r="N888" s="10">
        <v>3</v>
      </c>
      <c r="O888" s="10">
        <v>5.93</v>
      </c>
      <c r="P888" s="11">
        <v>1.3287962207951904</v>
      </c>
      <c r="Q888" s="11">
        <v>1.3287962207951904</v>
      </c>
      <c r="R888" s="12">
        <v>15</v>
      </c>
      <c r="S888" s="12" t="s">
        <v>138</v>
      </c>
      <c r="T888" s="10" t="s">
        <v>82</v>
      </c>
      <c r="U888" s="13">
        <v>10</v>
      </c>
      <c r="V888" s="10">
        <v>1.1100000000000001</v>
      </c>
      <c r="W888" s="16"/>
      <c r="X888" s="15" t="s">
        <v>169</v>
      </c>
      <c r="Y888" s="12">
        <v>4</v>
      </c>
      <c r="Z888" s="16">
        <v>15</v>
      </c>
      <c r="AA888" s="16" t="s">
        <v>138</v>
      </c>
      <c r="AB888" s="16" t="s">
        <v>169</v>
      </c>
      <c r="AC888" s="16" t="s">
        <v>79</v>
      </c>
      <c r="AD888" s="16" t="s">
        <v>82</v>
      </c>
      <c r="AE888" s="16">
        <v>1.3287962207951904</v>
      </c>
      <c r="AF888" s="16">
        <v>1.1100000000000001</v>
      </c>
      <c r="AG888" s="16">
        <v>1.1357143000000001</v>
      </c>
      <c r="AH888" s="16">
        <v>39.863886623855713</v>
      </c>
      <c r="AI888" s="16">
        <v>15.659682029373968</v>
      </c>
      <c r="AJ888" s="16">
        <v>1.3793389588935308</v>
      </c>
      <c r="AK888" s="16">
        <f t="shared" si="82"/>
        <v>11.353033950361086</v>
      </c>
      <c r="AL888" s="10" t="s">
        <v>82</v>
      </c>
      <c r="AM888" s="10">
        <v>2</v>
      </c>
      <c r="AN888" s="10" t="s">
        <v>68</v>
      </c>
      <c r="AO888" s="10" t="s">
        <v>70</v>
      </c>
      <c r="AP888" s="10">
        <v>10</v>
      </c>
      <c r="AQ888" s="10">
        <v>-25</v>
      </c>
      <c r="AR888" s="17" t="s">
        <v>71</v>
      </c>
      <c r="AS888" s="10">
        <v>6.31</v>
      </c>
      <c r="AT888" s="18">
        <v>1.3287962207951904</v>
      </c>
      <c r="AU888" s="18">
        <v>15.83393576699549</v>
      </c>
      <c r="AV888" s="18">
        <v>1.4602141670318349</v>
      </c>
      <c r="AW888" s="18">
        <f t="shared" si="83"/>
        <v>10.843570843570843</v>
      </c>
      <c r="AX888" s="19" t="s">
        <v>81</v>
      </c>
      <c r="AY888" s="19">
        <v>20</v>
      </c>
      <c r="AZ888" s="19">
        <v>30</v>
      </c>
      <c r="BA888" s="19">
        <v>10</v>
      </c>
      <c r="BB888" s="19">
        <v>-25</v>
      </c>
      <c r="BC888" s="19">
        <v>3</v>
      </c>
      <c r="BD888" s="18">
        <v>1.2790902835365316</v>
      </c>
      <c r="BE888" s="16">
        <f t="shared" si="86"/>
        <v>1.3039432521658609</v>
      </c>
      <c r="BF888" s="16">
        <v>1.3287962207951904</v>
      </c>
      <c r="BG888" s="16">
        <v>1.2790902835365316</v>
      </c>
      <c r="BH888" s="20">
        <f t="shared" si="85"/>
        <v>-4.9705937258658794E-2</v>
      </c>
      <c r="BI888" s="10">
        <v>-25</v>
      </c>
    </row>
    <row r="889" spans="1:61" x14ac:dyDescent="0.25">
      <c r="A889" s="10">
        <v>233</v>
      </c>
      <c r="B889" s="10">
        <v>15</v>
      </c>
      <c r="C889" s="10" t="s">
        <v>138</v>
      </c>
      <c r="D889" s="10">
        <v>493667.907851998</v>
      </c>
      <c r="E889" s="10">
        <v>5180857.0227399804</v>
      </c>
      <c r="F889" s="10" t="s">
        <v>82</v>
      </c>
      <c r="G889" s="10" t="s">
        <v>169</v>
      </c>
      <c r="H889" s="10">
        <v>5</v>
      </c>
      <c r="I889" s="10" t="s">
        <v>79</v>
      </c>
      <c r="J889" s="10">
        <v>24</v>
      </c>
      <c r="K889" s="10">
        <v>46</v>
      </c>
      <c r="L889" s="10">
        <v>22</v>
      </c>
      <c r="M889" s="10">
        <v>-35</v>
      </c>
      <c r="N889" s="10">
        <v>4</v>
      </c>
      <c r="O889" s="10">
        <v>6.42</v>
      </c>
      <c r="P889" s="11">
        <v>1.1449646873856818</v>
      </c>
      <c r="Q889" s="22">
        <v>1.1623051370547086</v>
      </c>
      <c r="R889" s="13">
        <v>15</v>
      </c>
      <c r="S889" s="13" t="s">
        <v>138</v>
      </c>
      <c r="T889" s="10" t="s">
        <v>82</v>
      </c>
      <c r="U889" s="12">
        <v>16</v>
      </c>
      <c r="V889" s="10">
        <v>1.2</v>
      </c>
      <c r="W889" s="16"/>
      <c r="X889" s="15" t="s">
        <v>169</v>
      </c>
      <c r="Y889" s="12">
        <v>5</v>
      </c>
      <c r="Z889" s="16">
        <v>15</v>
      </c>
      <c r="AA889" s="16" t="s">
        <v>138</v>
      </c>
      <c r="AB889" s="16" t="s">
        <v>169</v>
      </c>
      <c r="AC889" s="16" t="s">
        <v>79</v>
      </c>
      <c r="AD889" s="16" t="s">
        <v>82</v>
      </c>
      <c r="AE889" s="16">
        <v>1.1449646873856818</v>
      </c>
      <c r="AF889" s="16">
        <v>1.2</v>
      </c>
      <c r="AG889" s="16">
        <v>1.1357143000000001</v>
      </c>
      <c r="AH889" s="16">
        <v>58.183321622026625</v>
      </c>
      <c r="AI889" s="16">
        <v>24.711986179994465</v>
      </c>
      <c r="AJ889" s="16">
        <v>2.226438715301728</v>
      </c>
      <c r="AK889" s="16">
        <f t="shared" si="82"/>
        <v>11.099333662388945</v>
      </c>
      <c r="AL889" s="10" t="s">
        <v>82</v>
      </c>
      <c r="AM889" s="10">
        <v>2</v>
      </c>
      <c r="AN889" s="10">
        <v>30</v>
      </c>
      <c r="AO889" s="10">
        <v>46</v>
      </c>
      <c r="AP889" s="10">
        <v>16</v>
      </c>
      <c r="AQ889" s="10">
        <v>-38</v>
      </c>
      <c r="AR889" s="17">
        <v>4</v>
      </c>
      <c r="AS889" s="10">
        <v>6.35</v>
      </c>
      <c r="AT889" s="16">
        <v>1.1449646873856818</v>
      </c>
      <c r="AU889" s="16">
        <v>5.7900406255218977</v>
      </c>
      <c r="AV889" s="16">
        <v>0.72123615587798884</v>
      </c>
      <c r="AW889" s="16">
        <f t="shared" si="83"/>
        <v>8.0279400558801104</v>
      </c>
      <c r="AX889" s="10" t="s">
        <v>82</v>
      </c>
      <c r="AY889" s="10">
        <v>30</v>
      </c>
      <c r="AZ889" s="10">
        <v>46</v>
      </c>
      <c r="BA889" s="10">
        <v>16</v>
      </c>
      <c r="BB889" s="10">
        <v>-38</v>
      </c>
      <c r="BC889" s="10">
        <v>4</v>
      </c>
      <c r="BD889" s="16">
        <v>1.1796455867237354</v>
      </c>
      <c r="BE889" s="18">
        <f t="shared" si="86"/>
        <v>1.1623051370547086</v>
      </c>
      <c r="BF889" s="16">
        <v>1.1623051370547086</v>
      </c>
      <c r="BG889" s="16">
        <v>1.1623051370547086</v>
      </c>
      <c r="BH889" s="20">
        <f t="shared" si="85"/>
        <v>3.4680899338053628E-2</v>
      </c>
      <c r="BI889" s="10">
        <v>-38</v>
      </c>
    </row>
    <row r="890" spans="1:61" x14ac:dyDescent="0.25">
      <c r="A890" s="10">
        <v>233</v>
      </c>
      <c r="B890" s="10">
        <v>15</v>
      </c>
      <c r="C890" s="10" t="s">
        <v>138</v>
      </c>
      <c r="D890" s="10">
        <v>493667.907851998</v>
      </c>
      <c r="E890" s="10">
        <v>5180857.0227399804</v>
      </c>
      <c r="F890" s="10" t="s">
        <v>129</v>
      </c>
      <c r="G890" s="10" t="s">
        <v>169</v>
      </c>
      <c r="H890" s="10">
        <v>5</v>
      </c>
      <c r="I890" s="10" t="s">
        <v>79</v>
      </c>
      <c r="J890" s="10">
        <v>46</v>
      </c>
      <c r="K890" s="10">
        <v>77</v>
      </c>
      <c r="L890" s="10">
        <v>31</v>
      </c>
      <c r="M890" s="10">
        <v>-61.5</v>
      </c>
      <c r="N890" s="10">
        <v>5</v>
      </c>
      <c r="O890" s="10">
        <v>7.26</v>
      </c>
      <c r="P890" s="11">
        <v>1.2487877564960783</v>
      </c>
      <c r="Q890" s="22">
        <v>1.1916942125111425</v>
      </c>
      <c r="R890" s="12">
        <v>15</v>
      </c>
      <c r="S890" s="12" t="s">
        <v>138</v>
      </c>
      <c r="T890" s="10" t="s">
        <v>129</v>
      </c>
      <c r="U890" s="12">
        <v>31</v>
      </c>
      <c r="V890" s="10">
        <v>1.3</v>
      </c>
      <c r="W890" s="16"/>
      <c r="X890" s="15" t="s">
        <v>169</v>
      </c>
      <c r="Y890" s="12">
        <v>6</v>
      </c>
      <c r="Z890" s="16">
        <v>15</v>
      </c>
      <c r="AA890" s="16" t="s">
        <v>138</v>
      </c>
      <c r="AB890" s="16" t="s">
        <v>169</v>
      </c>
      <c r="AC890" s="16" t="s">
        <v>79</v>
      </c>
      <c r="AD890" s="16" t="s">
        <v>129</v>
      </c>
      <c r="AE890" s="16">
        <v>1.2487877564960783</v>
      </c>
      <c r="AF890" s="16">
        <v>1.3</v>
      </c>
      <c r="AG890" s="16">
        <v>1.2611110999999999</v>
      </c>
      <c r="AH890" s="16">
        <v>96.895742073405046</v>
      </c>
      <c r="AI890" s="16">
        <v>24.333741712241959</v>
      </c>
      <c r="AJ890" s="16">
        <v>2.5417581262087721</v>
      </c>
      <c r="AK890" s="16">
        <f t="shared" si="82"/>
        <v>9.5735866687431859</v>
      </c>
      <c r="AL890" s="10" t="s">
        <v>129</v>
      </c>
      <c r="AM890" s="10">
        <v>7</v>
      </c>
      <c r="AN890" s="10">
        <v>46</v>
      </c>
      <c r="AO890" s="10">
        <v>77</v>
      </c>
      <c r="AP890" s="10">
        <v>31</v>
      </c>
      <c r="AQ890" s="10">
        <v>-61.5</v>
      </c>
      <c r="AR890" s="17">
        <v>5</v>
      </c>
      <c r="AS890" s="10">
        <v>7.25</v>
      </c>
      <c r="AT890" s="16">
        <v>1.2487877564960783</v>
      </c>
      <c r="AU890" s="16">
        <v>28.531053872665893</v>
      </c>
      <c r="AV890" s="16">
        <v>2.6955458360294795</v>
      </c>
      <c r="AW890" s="16">
        <f t="shared" si="83"/>
        <v>10.584518167456554</v>
      </c>
      <c r="AX890" s="10" t="s">
        <v>129</v>
      </c>
      <c r="AY890" s="10">
        <v>46</v>
      </c>
      <c r="AZ890" s="10">
        <v>77</v>
      </c>
      <c r="BA890" s="10">
        <v>31</v>
      </c>
      <c r="BB890" s="10">
        <v>-61.5</v>
      </c>
      <c r="BC890" s="10">
        <v>5</v>
      </c>
      <c r="BD890" s="16">
        <v>1.1346006685262069</v>
      </c>
      <c r="BE890" s="18">
        <f t="shared" si="86"/>
        <v>1.1916942125111425</v>
      </c>
      <c r="BF890" s="16">
        <v>1.1916942125111425</v>
      </c>
      <c r="BG890" s="16">
        <v>1.1916942125111425</v>
      </c>
      <c r="BH890" s="20">
        <f t="shared" si="85"/>
        <v>-0.11418708796987143</v>
      </c>
      <c r="BI890" s="10">
        <v>-61.5</v>
      </c>
    </row>
    <row r="891" spans="1:61" x14ac:dyDescent="0.25">
      <c r="A891" s="10">
        <v>233</v>
      </c>
      <c r="B891" s="10">
        <v>15</v>
      </c>
      <c r="C891" s="10" t="s">
        <v>138</v>
      </c>
      <c r="D891" s="10">
        <v>493667.907851998</v>
      </c>
      <c r="E891" s="10">
        <v>5180857.0227399804</v>
      </c>
      <c r="F891" s="10" t="s">
        <v>130</v>
      </c>
      <c r="G891" s="10" t="s">
        <v>169</v>
      </c>
      <c r="H891" s="10">
        <v>5</v>
      </c>
      <c r="I891" s="10" t="s">
        <v>79</v>
      </c>
      <c r="J891" s="10">
        <v>77</v>
      </c>
      <c r="K891" s="10">
        <v>100</v>
      </c>
      <c r="L891" s="10">
        <v>23</v>
      </c>
      <c r="M891" s="10">
        <v>-88.5</v>
      </c>
      <c r="N891" s="10">
        <v>6</v>
      </c>
      <c r="O891" s="10">
        <v>7.74</v>
      </c>
      <c r="P891" s="11">
        <v>1.276938134552839</v>
      </c>
      <c r="Q891" s="22">
        <v>1.2649405177901403</v>
      </c>
      <c r="R891" s="12">
        <v>15</v>
      </c>
      <c r="S891" s="12" t="s">
        <v>138</v>
      </c>
      <c r="T891" s="10" t="s">
        <v>130</v>
      </c>
      <c r="U891" s="12">
        <v>23</v>
      </c>
      <c r="V891" s="10">
        <v>1.5</v>
      </c>
      <c r="W891" s="16"/>
      <c r="X891" s="15" t="s">
        <v>169</v>
      </c>
      <c r="Y891" s="12">
        <v>7</v>
      </c>
      <c r="Z891" s="16">
        <v>15</v>
      </c>
      <c r="AA891" s="16" t="s">
        <v>138</v>
      </c>
      <c r="AB891" s="16" t="s">
        <v>169</v>
      </c>
      <c r="AC891" s="16" t="s">
        <v>79</v>
      </c>
      <c r="AD891" s="16" t="s">
        <v>130</v>
      </c>
      <c r="AE891" s="16">
        <v>1.276938134552839</v>
      </c>
      <c r="AF891" s="16">
        <v>1.5</v>
      </c>
      <c r="AG891" s="16">
        <v>1.4237500000000001</v>
      </c>
      <c r="AH891" s="16">
        <v>126.26531916812034</v>
      </c>
      <c r="AI891" s="16">
        <v>33.62226651329658</v>
      </c>
      <c r="AJ891" s="16">
        <v>1.2868734711276801</v>
      </c>
      <c r="AK891" s="16">
        <f t="shared" si="82"/>
        <v>26.127095839370728</v>
      </c>
      <c r="AL891" s="10" t="s">
        <v>130</v>
      </c>
      <c r="AM891" s="10">
        <v>7</v>
      </c>
      <c r="AN891" s="10">
        <v>77</v>
      </c>
      <c r="AO891" s="10">
        <v>100</v>
      </c>
      <c r="AP891" s="10">
        <v>23</v>
      </c>
      <c r="AQ891" s="10">
        <v>-88.5</v>
      </c>
      <c r="AR891" s="17">
        <v>6</v>
      </c>
      <c r="AS891" s="10">
        <v>7.77</v>
      </c>
      <c r="AT891" s="16">
        <v>1.276938134552839</v>
      </c>
      <c r="AU891" s="16">
        <v>4.558158365099815</v>
      </c>
      <c r="AV891" s="16">
        <v>0.77271357336195967</v>
      </c>
      <c r="AW891" s="16">
        <f t="shared" si="83"/>
        <v>5.898897757506651</v>
      </c>
      <c r="AX891" s="10" t="s">
        <v>130</v>
      </c>
      <c r="AY891" s="10">
        <v>77</v>
      </c>
      <c r="AZ891" s="10">
        <v>118</v>
      </c>
      <c r="BA891" s="10">
        <v>41</v>
      </c>
      <c r="BB891" s="10">
        <v>-97.5</v>
      </c>
      <c r="BC891" s="10">
        <v>6</v>
      </c>
      <c r="BD891" s="16">
        <v>1.2529429010274418</v>
      </c>
      <c r="BE891" s="18">
        <f t="shared" si="86"/>
        <v>1.2649405177901403</v>
      </c>
      <c r="BF891" s="16">
        <v>1.2649405177901403</v>
      </c>
      <c r="BG891" s="16">
        <v>1.2649405177901403</v>
      </c>
      <c r="BH891" s="20">
        <f t="shared" si="85"/>
        <v>-2.399523352539723E-2</v>
      </c>
      <c r="BI891" s="10">
        <v>-97.5</v>
      </c>
    </row>
    <row r="892" spans="1:61" x14ac:dyDescent="0.25">
      <c r="A892" s="10">
        <v>233</v>
      </c>
      <c r="B892" s="10">
        <v>15</v>
      </c>
      <c r="C892" s="10" t="s">
        <v>138</v>
      </c>
      <c r="D892" s="10">
        <v>493667.907851998</v>
      </c>
      <c r="E892" s="10">
        <v>5180857.0227399804</v>
      </c>
      <c r="F892" s="10" t="s">
        <v>184</v>
      </c>
      <c r="G892" s="10" t="s">
        <v>169</v>
      </c>
      <c r="H892" s="10">
        <v>5</v>
      </c>
      <c r="I892" s="10" t="s">
        <v>79</v>
      </c>
      <c r="J892" s="10">
        <v>100</v>
      </c>
      <c r="K892" s="10">
        <v>153</v>
      </c>
      <c r="L892" s="10">
        <v>53</v>
      </c>
      <c r="M892" s="10">
        <v>-126.5</v>
      </c>
      <c r="N892" s="10">
        <v>7</v>
      </c>
      <c r="O892" s="10">
        <v>7.76</v>
      </c>
      <c r="P892" s="11">
        <v>1.1581664351855141</v>
      </c>
      <c r="Q892" s="22">
        <v>1.2292808960428658</v>
      </c>
      <c r="R892" s="12">
        <v>15</v>
      </c>
      <c r="S892" s="12" t="s">
        <v>138</v>
      </c>
      <c r="T892" s="10" t="s">
        <v>184</v>
      </c>
      <c r="U892" s="12">
        <v>53</v>
      </c>
      <c r="V892" s="10">
        <v>1.53</v>
      </c>
      <c r="W892" s="16"/>
      <c r="X892" s="15" t="s">
        <v>169</v>
      </c>
      <c r="Y892" s="12">
        <v>8</v>
      </c>
      <c r="Z892" s="16">
        <v>15</v>
      </c>
      <c r="AA892" s="16" t="s">
        <v>138</v>
      </c>
      <c r="AB892" s="16" t="s">
        <v>169</v>
      </c>
      <c r="AC892" s="16" t="s">
        <v>79</v>
      </c>
      <c r="AD892" s="16" t="s">
        <v>184</v>
      </c>
      <c r="AE892" s="16">
        <v>1.1581664351855141</v>
      </c>
      <c r="AF892" s="16">
        <v>1.53</v>
      </c>
      <c r="AG892" s="16">
        <v>1.53</v>
      </c>
      <c r="AH892" s="16">
        <v>187.64814023295258</v>
      </c>
      <c r="AI892" s="16">
        <v>55.99268510332405</v>
      </c>
      <c r="AJ892" s="16">
        <v>2.3221012268483396</v>
      </c>
      <c r="AK892" s="16">
        <f t="shared" si="82"/>
        <v>24.112938943372352</v>
      </c>
      <c r="AL892" s="10" t="s">
        <v>184</v>
      </c>
      <c r="AM892" s="10">
        <v>8</v>
      </c>
      <c r="AN892" s="10">
        <v>100</v>
      </c>
      <c r="AO892" s="10">
        <v>153</v>
      </c>
      <c r="AP892" s="10">
        <v>53</v>
      </c>
      <c r="AQ892" s="10">
        <v>-126.5</v>
      </c>
      <c r="AR892" s="17">
        <v>7</v>
      </c>
      <c r="AS892" s="10">
        <v>7.65</v>
      </c>
      <c r="AT892" s="16">
        <v>1.1581664351855141</v>
      </c>
      <c r="AU892" s="16">
        <v>11.137912882213811</v>
      </c>
      <c r="AV892" s="16">
        <v>1.8341186934171876</v>
      </c>
      <c r="AW892" s="16">
        <f t="shared" si="83"/>
        <v>6.0726238286479246</v>
      </c>
      <c r="AX892" s="10" t="s">
        <v>184</v>
      </c>
      <c r="AY892" s="10">
        <v>118</v>
      </c>
      <c r="AZ892" s="10">
        <v>153</v>
      </c>
      <c r="BA892" s="10">
        <v>35</v>
      </c>
      <c r="BB892" s="10">
        <v>-135.5</v>
      </c>
      <c r="BC892" s="10">
        <v>7</v>
      </c>
      <c r="BD892" s="16">
        <v>1.3003953569002173</v>
      </c>
      <c r="BE892" s="18">
        <f t="shared" si="86"/>
        <v>1.2292808960428658</v>
      </c>
      <c r="BF892" s="16">
        <v>1.2292808960428658</v>
      </c>
      <c r="BG892" s="16">
        <v>1.2292808960428658</v>
      </c>
      <c r="BH892" s="20">
        <f t="shared" si="85"/>
        <v>0.14222892171470325</v>
      </c>
      <c r="BI892" s="10">
        <v>-135.5</v>
      </c>
    </row>
    <row r="893" spans="1:61" x14ac:dyDescent="0.25">
      <c r="A893" s="10">
        <v>235</v>
      </c>
      <c r="B893" s="10">
        <v>17</v>
      </c>
      <c r="C893" s="10" t="s">
        <v>138</v>
      </c>
      <c r="D893" s="10">
        <v>493731.73648899799</v>
      </c>
      <c r="E893" s="10">
        <v>5180868.7346999804</v>
      </c>
      <c r="F893" s="10" t="s">
        <v>78</v>
      </c>
      <c r="G893" s="10" t="s">
        <v>139</v>
      </c>
      <c r="H893" s="10">
        <v>4</v>
      </c>
      <c r="I893" s="10" t="s">
        <v>121</v>
      </c>
      <c r="J893" s="10">
        <v>0</v>
      </c>
      <c r="K893" s="10">
        <v>10</v>
      </c>
      <c r="L893" s="10">
        <v>10</v>
      </c>
      <c r="M893" s="10">
        <v>-5</v>
      </c>
      <c r="N893" s="10">
        <v>1</v>
      </c>
      <c r="O893" s="10">
        <v>5.26</v>
      </c>
      <c r="P893" s="11">
        <v>1.3860560169329861</v>
      </c>
      <c r="Q893" s="11">
        <v>1.3860560169329861</v>
      </c>
      <c r="R893" s="12">
        <v>17</v>
      </c>
      <c r="S893" s="12" t="s">
        <v>138</v>
      </c>
      <c r="T893" s="10" t="s">
        <v>78</v>
      </c>
      <c r="U893" s="13">
        <v>10</v>
      </c>
      <c r="V893" s="16">
        <v>1.1399999999999999</v>
      </c>
      <c r="W893" s="16"/>
      <c r="X893" s="15" t="s">
        <v>139</v>
      </c>
      <c r="Y893" s="12">
        <v>2</v>
      </c>
      <c r="Z893" s="16">
        <v>17</v>
      </c>
      <c r="AA893" s="16" t="s">
        <v>138</v>
      </c>
      <c r="AB893" s="16" t="s">
        <v>139</v>
      </c>
      <c r="AC893" s="16" t="s">
        <v>121</v>
      </c>
      <c r="AD893" s="16" t="s">
        <v>78</v>
      </c>
      <c r="AE893" s="16">
        <v>1.3860560169329861</v>
      </c>
      <c r="AF893" s="16">
        <v>1.1399999999999999</v>
      </c>
      <c r="AG893" s="16">
        <v>1.1472807</v>
      </c>
      <c r="AH893" s="16">
        <v>13.860560169329862</v>
      </c>
      <c r="AI893" s="16">
        <v>30.954789026164374</v>
      </c>
      <c r="AJ893" s="16">
        <v>2.0571843403319376</v>
      </c>
      <c r="AK893" s="16">
        <f t="shared" ref="AK893:AK956" si="87">AI893/AJ893</f>
        <v>15.047163455059964</v>
      </c>
      <c r="AL893" s="10" t="s">
        <v>78</v>
      </c>
      <c r="AM893" s="10">
        <v>1</v>
      </c>
      <c r="AN893" s="10" t="s">
        <v>63</v>
      </c>
      <c r="AO893" s="10" t="s">
        <v>64</v>
      </c>
      <c r="AP893" s="10">
        <v>10</v>
      </c>
      <c r="AQ893" s="10">
        <v>-5</v>
      </c>
      <c r="AR893" s="17" t="s">
        <v>65</v>
      </c>
      <c r="AS893" s="10">
        <v>5.0199999999999996</v>
      </c>
      <c r="AT893" s="18">
        <v>0.9913968137052509</v>
      </c>
      <c r="AU893" s="18">
        <v>39.677198434414329</v>
      </c>
      <c r="AV893" s="18">
        <v>2.4457759394108542</v>
      </c>
      <c r="AW893" s="18">
        <f t="shared" ref="AW893:AW956" si="88">AU893/AV893</f>
        <v>16.222744608392823</v>
      </c>
      <c r="AX893" s="19" t="s">
        <v>78</v>
      </c>
      <c r="AY893" s="19">
        <v>0</v>
      </c>
      <c r="AZ893" s="19">
        <v>10</v>
      </c>
      <c r="BA893" s="19">
        <v>10</v>
      </c>
      <c r="BB893" s="19">
        <v>-5</v>
      </c>
      <c r="BC893" s="19">
        <v>1</v>
      </c>
      <c r="BD893" s="18">
        <v>1.2223653333803837</v>
      </c>
      <c r="BE893" s="16">
        <f t="shared" si="86"/>
        <v>1.1068810735428172</v>
      </c>
      <c r="BF893" s="16">
        <v>0.9913968137052509</v>
      </c>
      <c r="BG893" s="16">
        <v>1.2223653333803837</v>
      </c>
      <c r="BH893" s="20">
        <f t="shared" ref="BH893:BH956" si="89">BD893-AT893</f>
        <v>0.23096851967513277</v>
      </c>
      <c r="BI893" s="10">
        <v>-5</v>
      </c>
    </row>
    <row r="894" spans="1:61" x14ac:dyDescent="0.25">
      <c r="A894" s="10">
        <v>235</v>
      </c>
      <c r="B894" s="10">
        <v>17</v>
      </c>
      <c r="C894" s="10" t="s">
        <v>138</v>
      </c>
      <c r="D894" s="10">
        <v>493731.73648899799</v>
      </c>
      <c r="E894" s="10">
        <v>5180868.7346999804</v>
      </c>
      <c r="F894" s="10" t="s">
        <v>78</v>
      </c>
      <c r="G894" s="10" t="s">
        <v>139</v>
      </c>
      <c r="H894" s="10">
        <v>4</v>
      </c>
      <c r="I894" s="10" t="s">
        <v>121</v>
      </c>
      <c r="J894" s="10">
        <v>10</v>
      </c>
      <c r="K894" s="10">
        <v>20</v>
      </c>
      <c r="L894" s="10">
        <v>10</v>
      </c>
      <c r="M894" s="10">
        <v>-15</v>
      </c>
      <c r="N894" s="10">
        <v>2</v>
      </c>
      <c r="O894" s="10">
        <v>5.53</v>
      </c>
      <c r="P894" s="11">
        <v>1.3860560169329861</v>
      </c>
      <c r="Q894" s="11">
        <v>1.3860560169329861</v>
      </c>
      <c r="R894" s="12">
        <v>17</v>
      </c>
      <c r="S894" s="12" t="s">
        <v>138</v>
      </c>
      <c r="T894" s="10" t="s">
        <v>78</v>
      </c>
      <c r="U894" s="21">
        <v>10</v>
      </c>
      <c r="V894" s="16">
        <v>1.1399999999999999</v>
      </c>
      <c r="W894" s="16"/>
      <c r="X894" s="15" t="s">
        <v>139</v>
      </c>
      <c r="Y894" s="12">
        <v>3</v>
      </c>
      <c r="Z894" s="16">
        <v>17</v>
      </c>
      <c r="AA894" s="16" t="s">
        <v>138</v>
      </c>
      <c r="AB894" s="16" t="s">
        <v>139</v>
      </c>
      <c r="AC894" s="16" t="s">
        <v>121</v>
      </c>
      <c r="AD894" s="16" t="s">
        <v>78</v>
      </c>
      <c r="AE894" s="16">
        <v>1.3860560169329861</v>
      </c>
      <c r="AF894" s="16">
        <v>1.1399999999999999</v>
      </c>
      <c r="AG894" s="16">
        <v>1.1472807</v>
      </c>
      <c r="AH894" s="16">
        <v>27.721120338659723</v>
      </c>
      <c r="AI894" s="16">
        <v>28.042685334588175</v>
      </c>
      <c r="AJ894" s="16">
        <v>2.0515015106625127</v>
      </c>
      <c r="AK894" s="16">
        <f t="shared" si="87"/>
        <v>13.669346665765826</v>
      </c>
      <c r="AL894" s="10" t="s">
        <v>78</v>
      </c>
      <c r="AM894" s="10">
        <v>1</v>
      </c>
      <c r="AN894" s="10" t="s">
        <v>64</v>
      </c>
      <c r="AO894" s="10" t="s">
        <v>68</v>
      </c>
      <c r="AP894" s="10">
        <v>10</v>
      </c>
      <c r="AQ894" s="10">
        <v>-15</v>
      </c>
      <c r="AR894" s="17" t="s">
        <v>69</v>
      </c>
      <c r="AS894" s="10">
        <v>5.41</v>
      </c>
      <c r="AT894" s="18">
        <v>1.4260583143733754</v>
      </c>
      <c r="AU894" s="18">
        <v>27.155002422297812</v>
      </c>
      <c r="AV894" s="18">
        <v>2.2772725222228432</v>
      </c>
      <c r="AW894" s="18">
        <f t="shared" si="88"/>
        <v>11.924353434779885</v>
      </c>
      <c r="AX894" s="19" t="s">
        <v>78</v>
      </c>
      <c r="AY894" s="19">
        <v>10</v>
      </c>
      <c r="AZ894" s="19">
        <v>20</v>
      </c>
      <c r="BA894" s="19">
        <v>10</v>
      </c>
      <c r="BB894" s="19">
        <v>-15</v>
      </c>
      <c r="BC894" s="19">
        <v>2</v>
      </c>
      <c r="BD894" s="18">
        <v>1.3469308537854863</v>
      </c>
      <c r="BE894" s="16">
        <f t="shared" si="86"/>
        <v>1.3864945840794309</v>
      </c>
      <c r="BF894" s="16">
        <v>1.4260583143733754</v>
      </c>
      <c r="BG894" s="16">
        <v>1.3469308537854863</v>
      </c>
      <c r="BH894" s="20">
        <f t="shared" si="89"/>
        <v>-7.9127460587889109E-2</v>
      </c>
      <c r="BI894" s="10">
        <v>-15</v>
      </c>
    </row>
    <row r="895" spans="1:61" x14ac:dyDescent="0.25">
      <c r="A895" s="10">
        <v>235</v>
      </c>
      <c r="B895" s="10">
        <v>17</v>
      </c>
      <c r="C895" s="10" t="s">
        <v>138</v>
      </c>
      <c r="D895" s="10">
        <v>493731.73648899799</v>
      </c>
      <c r="E895" s="10">
        <v>5180868.7346999804</v>
      </c>
      <c r="F895" s="10" t="s">
        <v>78</v>
      </c>
      <c r="G895" s="10" t="s">
        <v>139</v>
      </c>
      <c r="H895" s="10">
        <v>4</v>
      </c>
      <c r="I895" s="10" t="s">
        <v>121</v>
      </c>
      <c r="J895" s="10">
        <v>20</v>
      </c>
      <c r="K895" s="10">
        <v>30</v>
      </c>
      <c r="L895" s="10">
        <v>10</v>
      </c>
      <c r="M895" s="10">
        <v>-25</v>
      </c>
      <c r="N895" s="10">
        <v>3</v>
      </c>
      <c r="O895" s="10">
        <v>5.99</v>
      </c>
      <c r="P895" s="11">
        <v>1.3860560169329861</v>
      </c>
      <c r="Q895" s="11">
        <v>1.3860560169329861</v>
      </c>
      <c r="R895" s="12">
        <v>17</v>
      </c>
      <c r="S895" s="12" t="s">
        <v>138</v>
      </c>
      <c r="T895" s="10" t="s">
        <v>82</v>
      </c>
      <c r="U895" s="13">
        <v>10</v>
      </c>
      <c r="V895" s="16">
        <v>1.1399999999999999</v>
      </c>
      <c r="W895" s="16"/>
      <c r="X895" s="15" t="s">
        <v>139</v>
      </c>
      <c r="Y895" s="12">
        <v>4</v>
      </c>
      <c r="Z895" s="16">
        <v>17</v>
      </c>
      <c r="AA895" s="16" t="s">
        <v>138</v>
      </c>
      <c r="AB895" s="16" t="s">
        <v>139</v>
      </c>
      <c r="AC895" s="16" t="s">
        <v>121</v>
      </c>
      <c r="AD895" s="16" t="s">
        <v>82</v>
      </c>
      <c r="AE895" s="16">
        <v>1.3860560169329861</v>
      </c>
      <c r="AF895" s="16">
        <v>1.1399999999999999</v>
      </c>
      <c r="AG895" s="16">
        <v>1.2118251</v>
      </c>
      <c r="AH895" s="16">
        <v>41.581680507989589</v>
      </c>
      <c r="AI895" s="16">
        <v>19.112342644428448</v>
      </c>
      <c r="AJ895" s="16">
        <v>1.6102986379770095</v>
      </c>
      <c r="AK895" s="16">
        <f t="shared" si="87"/>
        <v>11.868818735659465</v>
      </c>
      <c r="AL895" s="10" t="s">
        <v>82</v>
      </c>
      <c r="AM895" s="10">
        <v>2</v>
      </c>
      <c r="AN895" s="10" t="s">
        <v>68</v>
      </c>
      <c r="AO895" s="10" t="s">
        <v>70</v>
      </c>
      <c r="AP895" s="10">
        <v>10</v>
      </c>
      <c r="AQ895" s="10">
        <v>-25</v>
      </c>
      <c r="AR895" s="17" t="s">
        <v>71</v>
      </c>
      <c r="AS895" s="10">
        <v>5.98</v>
      </c>
      <c r="AT895" s="18">
        <v>1.3860560169329861</v>
      </c>
      <c r="AU895" s="18">
        <v>21.474165870342748</v>
      </c>
      <c r="AV895" s="18">
        <v>1.9363202556553814</v>
      </c>
      <c r="AW895" s="18">
        <f t="shared" si="88"/>
        <v>11.090193271295632</v>
      </c>
      <c r="AX895" s="19" t="s">
        <v>81</v>
      </c>
      <c r="AY895" s="19">
        <v>20</v>
      </c>
      <c r="AZ895" s="19">
        <v>30</v>
      </c>
      <c r="BA895" s="19">
        <v>10</v>
      </c>
      <c r="BB895" s="19">
        <v>-25</v>
      </c>
      <c r="BC895" s="19">
        <v>3</v>
      </c>
      <c r="BD895" s="18">
        <v>1.3425198934311979</v>
      </c>
      <c r="BE895" s="16">
        <f t="shared" si="86"/>
        <v>1.3642879551820921</v>
      </c>
      <c r="BF895" s="16">
        <v>1.3860560169329861</v>
      </c>
      <c r="BG895" s="16">
        <v>1.3425198934311979</v>
      </c>
      <c r="BH895" s="20">
        <f t="shared" si="89"/>
        <v>-4.3536123501788149E-2</v>
      </c>
      <c r="BI895" s="10">
        <v>-25</v>
      </c>
    </row>
    <row r="896" spans="1:61" x14ac:dyDescent="0.25">
      <c r="A896" s="10">
        <v>235</v>
      </c>
      <c r="B896" s="10">
        <v>17</v>
      </c>
      <c r="C896" s="10" t="s">
        <v>138</v>
      </c>
      <c r="D896" s="10">
        <v>493731.73648899799</v>
      </c>
      <c r="E896" s="10">
        <v>5180868.7346999804</v>
      </c>
      <c r="F896" s="10" t="s">
        <v>82</v>
      </c>
      <c r="G896" s="10" t="s">
        <v>139</v>
      </c>
      <c r="H896" s="10">
        <v>4</v>
      </c>
      <c r="I896" s="10" t="s">
        <v>121</v>
      </c>
      <c r="J896" s="10">
        <v>20</v>
      </c>
      <c r="K896" s="10">
        <v>41</v>
      </c>
      <c r="L896" s="10">
        <v>21</v>
      </c>
      <c r="M896" s="10">
        <v>-30.5</v>
      </c>
      <c r="N896" s="10">
        <v>4</v>
      </c>
      <c r="O896" s="10">
        <v>6.15</v>
      </c>
      <c r="P896" s="11">
        <v>1.2740712382126824</v>
      </c>
      <c r="Q896" s="22">
        <v>1.2986121654743816</v>
      </c>
      <c r="R896" s="13">
        <v>17</v>
      </c>
      <c r="S896" s="13" t="s">
        <v>138</v>
      </c>
      <c r="T896" s="10" t="s">
        <v>82</v>
      </c>
      <c r="U896" s="12">
        <v>11</v>
      </c>
      <c r="V896" s="16">
        <v>1.25</v>
      </c>
      <c r="W896" s="16"/>
      <c r="X896" s="15" t="s">
        <v>139</v>
      </c>
      <c r="Y896" s="12">
        <v>5</v>
      </c>
      <c r="Z896" s="16">
        <v>17</v>
      </c>
      <c r="AA896" s="16" t="s">
        <v>138</v>
      </c>
      <c r="AB896" s="16" t="s">
        <v>139</v>
      </c>
      <c r="AC896" s="16" t="s">
        <v>121</v>
      </c>
      <c r="AD896" s="16" t="s">
        <v>82</v>
      </c>
      <c r="AE896" s="16">
        <v>1.2740712382126824</v>
      </c>
      <c r="AF896" s="16">
        <v>1.25</v>
      </c>
      <c r="AG896" s="16">
        <v>1.2118251</v>
      </c>
      <c r="AH896" s="16">
        <v>55.596464128329096</v>
      </c>
      <c r="AI896" s="16">
        <v>28.155328612934714</v>
      </c>
      <c r="AJ896" s="16">
        <v>2.6536155647530806</v>
      </c>
      <c r="AK896" s="16">
        <f t="shared" si="87"/>
        <v>10.610176163763409</v>
      </c>
      <c r="AL896" s="10" t="s">
        <v>82</v>
      </c>
      <c r="AM896" s="10">
        <v>2</v>
      </c>
      <c r="AN896" s="10">
        <v>30</v>
      </c>
      <c r="AO896" s="10">
        <v>41</v>
      </c>
      <c r="AP896" s="10">
        <v>11</v>
      </c>
      <c r="AQ896" s="10">
        <v>-35.5</v>
      </c>
      <c r="AR896" s="17">
        <v>4</v>
      </c>
      <c r="AS896" s="10">
        <v>5.84</v>
      </c>
      <c r="AT896" s="16">
        <v>1.2740712382126824</v>
      </c>
      <c r="AU896" s="16">
        <v>16.454757448640617</v>
      </c>
      <c r="AV896" s="16">
        <v>1.5172404747379551</v>
      </c>
      <c r="AW896" s="16">
        <f t="shared" si="88"/>
        <v>10.845187511546278</v>
      </c>
      <c r="AX896" s="10" t="s">
        <v>82</v>
      </c>
      <c r="AY896" s="10">
        <v>30</v>
      </c>
      <c r="AZ896" s="10">
        <v>41</v>
      </c>
      <c r="BA896" s="10">
        <v>11</v>
      </c>
      <c r="BB896" s="10">
        <v>-35.5</v>
      </c>
      <c r="BC896" s="10">
        <v>4</v>
      </c>
      <c r="BD896" s="16">
        <v>1.3231530927360808</v>
      </c>
      <c r="BE896" s="18">
        <f t="shared" si="86"/>
        <v>1.2986121654743816</v>
      </c>
      <c r="BF896" s="16">
        <v>1.2986121654743816</v>
      </c>
      <c r="BG896" s="16">
        <v>1.2986121654743816</v>
      </c>
      <c r="BH896" s="20">
        <f t="shared" si="89"/>
        <v>4.9081854523398416E-2</v>
      </c>
      <c r="BI896" s="10">
        <v>-35.5</v>
      </c>
    </row>
    <row r="897" spans="1:61" x14ac:dyDescent="0.25">
      <c r="A897" s="10">
        <v>235</v>
      </c>
      <c r="B897" s="10">
        <v>17</v>
      </c>
      <c r="C897" s="10" t="s">
        <v>138</v>
      </c>
      <c r="D897" s="10">
        <v>493731.73648899799</v>
      </c>
      <c r="E897" s="10">
        <v>5180868.7346999804</v>
      </c>
      <c r="F897" s="10" t="s">
        <v>129</v>
      </c>
      <c r="G897" s="10" t="s">
        <v>139</v>
      </c>
      <c r="H897" s="10">
        <v>4</v>
      </c>
      <c r="I897" s="10" t="s">
        <v>121</v>
      </c>
      <c r="J897" s="10">
        <v>41</v>
      </c>
      <c r="K897" s="10">
        <v>72</v>
      </c>
      <c r="L897" s="10">
        <v>31</v>
      </c>
      <c r="M897" s="10">
        <v>-56.5</v>
      </c>
      <c r="N897" s="10">
        <v>5</v>
      </c>
      <c r="O897" s="10">
        <v>6.48</v>
      </c>
      <c r="P897" s="11">
        <v>1.2436044281135996</v>
      </c>
      <c r="Q897" s="22">
        <v>1.3168817468972738</v>
      </c>
      <c r="R897" s="12">
        <v>17</v>
      </c>
      <c r="S897" s="12" t="s">
        <v>138</v>
      </c>
      <c r="T897" s="10" t="s">
        <v>129</v>
      </c>
      <c r="U897" s="12">
        <v>31</v>
      </c>
      <c r="V897" s="16">
        <v>1.33</v>
      </c>
      <c r="W897" s="16"/>
      <c r="X897" s="15" t="s">
        <v>139</v>
      </c>
      <c r="Y897" s="12">
        <v>6</v>
      </c>
      <c r="Z897" s="16">
        <v>17</v>
      </c>
      <c r="AA897" s="16" t="s">
        <v>138</v>
      </c>
      <c r="AB897" s="16" t="s">
        <v>139</v>
      </c>
      <c r="AC897" s="16" t="s">
        <v>121</v>
      </c>
      <c r="AD897" s="16" t="s">
        <v>129</v>
      </c>
      <c r="AE897" s="16">
        <v>1.2436044281135996</v>
      </c>
      <c r="AF897" s="16">
        <v>1.33</v>
      </c>
      <c r="AG897" s="16">
        <v>1.3798429000000001</v>
      </c>
      <c r="AH897" s="16">
        <v>94.148201399850677</v>
      </c>
      <c r="AI897" s="16">
        <v>31.314612047178798</v>
      </c>
      <c r="AJ897" s="16">
        <v>3.4228453778371364</v>
      </c>
      <c r="AK897" s="16">
        <f t="shared" si="87"/>
        <v>9.1487077534791261</v>
      </c>
      <c r="AL897" s="10" t="s">
        <v>129</v>
      </c>
      <c r="AM897" s="10">
        <v>7</v>
      </c>
      <c r="AN897" s="10">
        <v>41</v>
      </c>
      <c r="AO897" s="10">
        <v>72</v>
      </c>
      <c r="AP897" s="10">
        <v>31</v>
      </c>
      <c r="AQ897" s="10">
        <v>-56.5</v>
      </c>
      <c r="AR897" s="17">
        <v>5</v>
      </c>
      <c r="AS897" s="10">
        <v>6.44</v>
      </c>
      <c r="AT897" s="16">
        <v>1.2436044281135996</v>
      </c>
      <c r="AU897" s="16">
        <v>24.492304205970381</v>
      </c>
      <c r="AV897" s="16">
        <v>2.7117291996788286</v>
      </c>
      <c r="AW897" s="16">
        <f t="shared" si="88"/>
        <v>9.031987489337503</v>
      </c>
      <c r="AX897" s="10" t="s">
        <v>129</v>
      </c>
      <c r="AY897" s="10">
        <v>41</v>
      </c>
      <c r="AZ897" s="10">
        <v>72</v>
      </c>
      <c r="BA897" s="10">
        <v>31</v>
      </c>
      <c r="BB897" s="10">
        <v>-56.5</v>
      </c>
      <c r="BC897" s="10">
        <v>5</v>
      </c>
      <c r="BD897" s="16">
        <v>1.3901590656809477</v>
      </c>
      <c r="BE897" s="18">
        <f t="shared" si="86"/>
        <v>1.3168817468972738</v>
      </c>
      <c r="BF897" s="16">
        <v>1.3168817468972738</v>
      </c>
      <c r="BG897" s="16">
        <v>1.3168817468972738</v>
      </c>
      <c r="BH897" s="20">
        <f t="shared" si="89"/>
        <v>0.1465546375673481</v>
      </c>
      <c r="BI897" s="10">
        <v>-56.5</v>
      </c>
    </row>
    <row r="898" spans="1:61" x14ac:dyDescent="0.25">
      <c r="A898" s="10">
        <v>235</v>
      </c>
      <c r="B898" s="10">
        <v>17</v>
      </c>
      <c r="C898" s="10" t="s">
        <v>138</v>
      </c>
      <c r="D898" s="10">
        <v>493731.73648899799</v>
      </c>
      <c r="E898" s="10">
        <v>5180868.7346999804</v>
      </c>
      <c r="F898" s="10" t="s">
        <v>130</v>
      </c>
      <c r="G898" s="10" t="s">
        <v>139</v>
      </c>
      <c r="H898" s="10">
        <v>4</v>
      </c>
      <c r="I898" s="10" t="s">
        <v>121</v>
      </c>
      <c r="J898" s="10">
        <v>72</v>
      </c>
      <c r="K898" s="10">
        <v>104</v>
      </c>
      <c r="L898" s="10">
        <v>32</v>
      </c>
      <c r="M898" s="10">
        <v>-88</v>
      </c>
      <c r="N898" s="10">
        <v>6</v>
      </c>
      <c r="O898" s="10">
        <v>6.65</v>
      </c>
      <c r="P898" s="11">
        <v>1.4634110937972749</v>
      </c>
      <c r="Q898" s="22">
        <v>1.5299815164601216</v>
      </c>
      <c r="R898" s="12">
        <v>17</v>
      </c>
      <c r="S898" s="12" t="s">
        <v>138</v>
      </c>
      <c r="T898" s="10" t="s">
        <v>130</v>
      </c>
      <c r="U898" s="12">
        <v>32</v>
      </c>
      <c r="V898" s="16">
        <v>1.45</v>
      </c>
      <c r="W898" s="16"/>
      <c r="X898" s="15" t="s">
        <v>139</v>
      </c>
      <c r="Y898" s="12">
        <v>7</v>
      </c>
      <c r="Z898" s="16">
        <v>17</v>
      </c>
      <c r="AA898" s="16" t="s">
        <v>138</v>
      </c>
      <c r="AB898" s="16" t="s">
        <v>139</v>
      </c>
      <c r="AC898" s="16" t="s">
        <v>121</v>
      </c>
      <c r="AD898" s="16" t="s">
        <v>130</v>
      </c>
      <c r="AE898" s="16">
        <v>1.4634110937972749</v>
      </c>
      <c r="AF898" s="16">
        <v>1.45</v>
      </c>
      <c r="AG898" s="16">
        <v>1.4630159</v>
      </c>
      <c r="AH898" s="16">
        <v>140.97735640136347</v>
      </c>
      <c r="AI898" s="16">
        <v>25.063884165289657</v>
      </c>
      <c r="AJ898" s="16">
        <v>2.7050430877322511</v>
      </c>
      <c r="AK898" s="16">
        <f t="shared" si="87"/>
        <v>9.265613652868554</v>
      </c>
      <c r="AL898" s="10" t="s">
        <v>130</v>
      </c>
      <c r="AM898" s="10">
        <v>7</v>
      </c>
      <c r="AN898" s="10">
        <v>72</v>
      </c>
      <c r="AO898" s="10">
        <v>104</v>
      </c>
      <c r="AP898" s="10">
        <v>32</v>
      </c>
      <c r="AQ898" s="10">
        <v>-88</v>
      </c>
      <c r="AR898" s="17">
        <v>6</v>
      </c>
      <c r="AS898" s="10">
        <v>6.68</v>
      </c>
      <c r="AT898" s="16">
        <v>1.4634110937972749</v>
      </c>
      <c r="AU898" s="16">
        <v>17.365187257660974</v>
      </c>
      <c r="AV898" s="16">
        <v>1.9944537115144301</v>
      </c>
      <c r="AW898" s="16">
        <f t="shared" si="88"/>
        <v>8.7067386710495409</v>
      </c>
      <c r="AX898" s="10" t="s">
        <v>130</v>
      </c>
      <c r="AY898" s="10">
        <v>72</v>
      </c>
      <c r="AZ898" s="10">
        <v>115</v>
      </c>
      <c r="BA898" s="10">
        <v>43</v>
      </c>
      <c r="BB898" s="10">
        <v>-93.5</v>
      </c>
      <c r="BC898" s="10">
        <v>6</v>
      </c>
      <c r="BD898" s="16">
        <v>1.5965519391229686</v>
      </c>
      <c r="BE898" s="18">
        <f t="shared" ref="BE898:BE920" si="90">(AT898+BD898)/2</f>
        <v>1.5299815164601216</v>
      </c>
      <c r="BF898" s="16">
        <v>1.5299815164601216</v>
      </c>
      <c r="BG898" s="16">
        <v>1.5299815164601216</v>
      </c>
      <c r="BH898" s="20">
        <f t="shared" si="89"/>
        <v>0.1331408453256937</v>
      </c>
      <c r="BI898" s="10">
        <v>-93.5</v>
      </c>
    </row>
    <row r="899" spans="1:61" x14ac:dyDescent="0.25">
      <c r="A899" s="10">
        <v>235</v>
      </c>
      <c r="B899" s="10">
        <v>17</v>
      </c>
      <c r="C899" s="10" t="s">
        <v>138</v>
      </c>
      <c r="D899" s="10">
        <v>493731.73648899799</v>
      </c>
      <c r="E899" s="10">
        <v>5180868.7346999804</v>
      </c>
      <c r="F899" s="10" t="s">
        <v>76</v>
      </c>
      <c r="G899" s="10" t="s">
        <v>139</v>
      </c>
      <c r="H899" s="10">
        <v>4</v>
      </c>
      <c r="I899" s="10" t="s">
        <v>121</v>
      </c>
      <c r="J899" s="10">
        <v>104</v>
      </c>
      <c r="K899" s="10">
        <v>153</v>
      </c>
      <c r="L899" s="10">
        <v>49</v>
      </c>
      <c r="M899" s="10">
        <v>-128.5</v>
      </c>
      <c r="N899" s="10">
        <v>7</v>
      </c>
      <c r="O899" s="10">
        <v>6.88</v>
      </c>
      <c r="P899" s="11">
        <v>1.5347239740674083</v>
      </c>
      <c r="Q899" s="22">
        <v>1.5597084765984559</v>
      </c>
      <c r="R899" s="12">
        <v>17</v>
      </c>
      <c r="S899" s="12" t="s">
        <v>138</v>
      </c>
      <c r="T899" s="10" t="s">
        <v>76</v>
      </c>
      <c r="U899" s="12">
        <v>49</v>
      </c>
      <c r="V899" s="16">
        <v>1.5</v>
      </c>
      <c r="W899" s="16"/>
      <c r="X899" s="15" t="s">
        <v>139</v>
      </c>
      <c r="Y899" s="12">
        <v>8</v>
      </c>
      <c r="Z899" s="16">
        <v>17</v>
      </c>
      <c r="AA899" s="16" t="s">
        <v>138</v>
      </c>
      <c r="AB899" s="16" t="s">
        <v>139</v>
      </c>
      <c r="AC899" s="16" t="s">
        <v>121</v>
      </c>
      <c r="AD899" s="16" t="s">
        <v>76</v>
      </c>
      <c r="AE899" s="16">
        <v>1.5347239740674083</v>
      </c>
      <c r="AF899" s="16">
        <v>1.5</v>
      </c>
      <c r="AG899" s="16">
        <v>1.5010212999999999</v>
      </c>
      <c r="AH899" s="16">
        <v>216.17883113066648</v>
      </c>
      <c r="AI899" s="16">
        <v>20.233223998067121</v>
      </c>
      <c r="AJ899" s="16">
        <v>2.3568541483068017</v>
      </c>
      <c r="AK899" s="16">
        <f t="shared" si="87"/>
        <v>8.58484349258649</v>
      </c>
      <c r="AL899" s="10" t="s">
        <v>76</v>
      </c>
      <c r="AM899" s="10">
        <v>7</v>
      </c>
      <c r="AN899" s="10">
        <v>104</v>
      </c>
      <c r="AO899" s="10">
        <v>153</v>
      </c>
      <c r="AP899" s="10">
        <v>49</v>
      </c>
      <c r="AQ899" s="10">
        <v>-128.5</v>
      </c>
      <c r="AR899" s="17">
        <v>7</v>
      </c>
      <c r="AS899" s="10">
        <v>6.86</v>
      </c>
      <c r="AT899" s="16">
        <v>1.5347239740674083</v>
      </c>
      <c r="AU899" s="16">
        <v>20.6834136095475</v>
      </c>
      <c r="AV899" s="16">
        <v>2.1740746344241502</v>
      </c>
      <c r="AW899" s="16">
        <f t="shared" si="88"/>
        <v>9.5136630923555856</v>
      </c>
      <c r="AX899" s="10" t="s">
        <v>76</v>
      </c>
      <c r="AY899" s="10">
        <v>115</v>
      </c>
      <c r="AZ899" s="10">
        <v>153</v>
      </c>
      <c r="BA899" s="10">
        <v>38</v>
      </c>
      <c r="BB899" s="10">
        <v>-134</v>
      </c>
      <c r="BC899" s="10">
        <v>7</v>
      </c>
      <c r="BD899" s="16">
        <v>1.5846929791295035</v>
      </c>
      <c r="BE899" s="18">
        <f t="shared" si="90"/>
        <v>1.5597084765984559</v>
      </c>
      <c r="BF899" s="16">
        <v>1.5597084765984559</v>
      </c>
      <c r="BG899" s="16">
        <v>1.5597084765984559</v>
      </c>
      <c r="BH899" s="20">
        <f t="shared" si="89"/>
        <v>4.9969005062095118E-2</v>
      </c>
      <c r="BI899" s="10">
        <v>-134</v>
      </c>
    </row>
    <row r="900" spans="1:61" x14ac:dyDescent="0.25">
      <c r="A900" s="10">
        <v>237</v>
      </c>
      <c r="B900" s="10">
        <v>19</v>
      </c>
      <c r="C900" s="10" t="s">
        <v>138</v>
      </c>
      <c r="D900" s="10">
        <v>493798.241069999</v>
      </c>
      <c r="E900" s="10">
        <v>5180860.3842399903</v>
      </c>
      <c r="F900" s="10" t="s">
        <v>78</v>
      </c>
      <c r="G900" s="10" t="s">
        <v>139</v>
      </c>
      <c r="H900" s="10">
        <v>4</v>
      </c>
      <c r="I900" s="10" t="s">
        <v>86</v>
      </c>
      <c r="J900" s="10">
        <v>0</v>
      </c>
      <c r="K900" s="10">
        <v>10</v>
      </c>
      <c r="L900" s="10">
        <v>10</v>
      </c>
      <c r="M900" s="10">
        <v>-5</v>
      </c>
      <c r="N900" s="10">
        <v>1</v>
      </c>
      <c r="O900" s="10">
        <v>5.31</v>
      </c>
      <c r="P900" s="11">
        <v>1.320677217220187</v>
      </c>
      <c r="Q900" s="11">
        <v>1.320677217220187</v>
      </c>
      <c r="R900" s="12">
        <v>19</v>
      </c>
      <c r="S900" s="12" t="s">
        <v>138</v>
      </c>
      <c r="T900" s="10" t="s">
        <v>78</v>
      </c>
      <c r="U900" s="21">
        <v>10</v>
      </c>
      <c r="V900" s="10">
        <v>1.26</v>
      </c>
      <c r="W900" s="16"/>
      <c r="X900" s="15" t="s">
        <v>139</v>
      </c>
      <c r="Y900" s="12">
        <v>2</v>
      </c>
      <c r="Z900" s="16">
        <v>19</v>
      </c>
      <c r="AA900" s="16" t="s">
        <v>138</v>
      </c>
      <c r="AB900" s="16" t="s">
        <v>139</v>
      </c>
      <c r="AC900" s="16" t="s">
        <v>86</v>
      </c>
      <c r="AD900" s="16" t="s">
        <v>78</v>
      </c>
      <c r="AE900" s="16">
        <v>1.320677217220187</v>
      </c>
      <c r="AF900" s="16">
        <v>1.26</v>
      </c>
      <c r="AG900" s="16">
        <v>1.1472807</v>
      </c>
      <c r="AH900" s="16">
        <v>13.20677217220187</v>
      </c>
      <c r="AI900" s="16">
        <v>25.598686501378882</v>
      </c>
      <c r="AJ900" s="16">
        <v>1.7520103963643001</v>
      </c>
      <c r="AK900" s="16">
        <f t="shared" si="87"/>
        <v>14.611035730438713</v>
      </c>
      <c r="AL900" s="10" t="s">
        <v>78</v>
      </c>
      <c r="AM900" s="10">
        <v>1</v>
      </c>
      <c r="AN900" s="10" t="s">
        <v>63</v>
      </c>
      <c r="AO900" s="10" t="s">
        <v>64</v>
      </c>
      <c r="AP900" s="10">
        <v>10</v>
      </c>
      <c r="AQ900" s="10">
        <v>-5</v>
      </c>
      <c r="AR900" s="17" t="s">
        <v>65</v>
      </c>
      <c r="AS900" s="10">
        <v>4.96</v>
      </c>
      <c r="AT900" s="18">
        <v>1.0172333317094668</v>
      </c>
      <c r="AU900" s="18">
        <v>32.010951333476243</v>
      </c>
      <c r="AV900" s="18">
        <v>2.1827709327593023</v>
      </c>
      <c r="AW900" s="18">
        <f t="shared" si="88"/>
        <v>14.665282028934797</v>
      </c>
      <c r="AX900" s="19" t="s">
        <v>78</v>
      </c>
      <c r="AY900" s="19">
        <v>0</v>
      </c>
      <c r="AZ900" s="19">
        <v>10</v>
      </c>
      <c r="BA900" s="19">
        <v>10</v>
      </c>
      <c r="BB900" s="19">
        <v>-5</v>
      </c>
      <c r="BC900" s="19">
        <v>1</v>
      </c>
      <c r="BD900" s="18">
        <v>1.2569472625580043</v>
      </c>
      <c r="BE900" s="16">
        <f t="shared" si="90"/>
        <v>1.1370902971337356</v>
      </c>
      <c r="BF900" s="16">
        <v>1.0172333317094668</v>
      </c>
      <c r="BG900" s="16">
        <v>1.2569472625580043</v>
      </c>
      <c r="BH900" s="20">
        <f t="shared" si="89"/>
        <v>0.23971393084853743</v>
      </c>
      <c r="BI900" s="10">
        <v>-5</v>
      </c>
    </row>
    <row r="901" spans="1:61" x14ac:dyDescent="0.25">
      <c r="A901" s="10">
        <v>237</v>
      </c>
      <c r="B901" s="10">
        <v>19</v>
      </c>
      <c r="C901" s="10" t="s">
        <v>138</v>
      </c>
      <c r="D901" s="10">
        <v>493798.241069999</v>
      </c>
      <c r="E901" s="10">
        <v>5180860.3842399903</v>
      </c>
      <c r="F901" s="10" t="s">
        <v>78</v>
      </c>
      <c r="G901" s="10" t="s">
        <v>139</v>
      </c>
      <c r="H901" s="10">
        <v>4</v>
      </c>
      <c r="I901" s="10" t="s">
        <v>86</v>
      </c>
      <c r="J901" s="10">
        <v>10</v>
      </c>
      <c r="K901" s="10">
        <v>20</v>
      </c>
      <c r="L901" s="10">
        <v>10</v>
      </c>
      <c r="M901" s="10">
        <v>-15</v>
      </c>
      <c r="N901" s="10">
        <v>2</v>
      </c>
      <c r="O901" s="10">
        <v>5.69</v>
      </c>
      <c r="P901" s="11">
        <v>1.320677217220187</v>
      </c>
      <c r="Q901" s="11">
        <v>1.320677217220187</v>
      </c>
      <c r="R901" s="12">
        <v>19</v>
      </c>
      <c r="S901" s="12" t="s">
        <v>138</v>
      </c>
      <c r="T901" s="10" t="s">
        <v>135</v>
      </c>
      <c r="U901" s="13">
        <v>10</v>
      </c>
      <c r="V901" s="10">
        <v>1.26</v>
      </c>
      <c r="W901" s="16"/>
      <c r="X901" s="15" t="s">
        <v>139</v>
      </c>
      <c r="Y901" s="12">
        <v>3</v>
      </c>
      <c r="Z901" s="16">
        <v>19</v>
      </c>
      <c r="AA901" s="16" t="s">
        <v>138</v>
      </c>
      <c r="AB901" s="16" t="s">
        <v>139</v>
      </c>
      <c r="AC901" s="16" t="s">
        <v>86</v>
      </c>
      <c r="AD901" s="16" t="s">
        <v>135</v>
      </c>
      <c r="AE901" s="16">
        <v>1.320677217220187</v>
      </c>
      <c r="AF901" s="16">
        <v>1.26</v>
      </c>
      <c r="AG901" s="16">
        <v>1.155</v>
      </c>
      <c r="AH901" s="16">
        <v>26.413544344403739</v>
      </c>
      <c r="AI901" s="16">
        <v>19.105863393386056</v>
      </c>
      <c r="AJ901" s="16">
        <v>1.5786167823298802</v>
      </c>
      <c r="AK901" s="16">
        <f t="shared" si="87"/>
        <v>12.102914150695721</v>
      </c>
      <c r="AL901" s="10" t="s">
        <v>135</v>
      </c>
      <c r="AM901" s="10">
        <v>2</v>
      </c>
      <c r="AN901" s="10" t="s">
        <v>64</v>
      </c>
      <c r="AO901" s="10" t="s">
        <v>68</v>
      </c>
      <c r="AP901" s="10">
        <v>10</v>
      </c>
      <c r="AQ901" s="10">
        <v>-15</v>
      </c>
      <c r="AR901" s="17" t="s">
        <v>69</v>
      </c>
      <c r="AS901" s="10">
        <v>5.29</v>
      </c>
      <c r="AT901" s="18">
        <v>1.320677217220187</v>
      </c>
      <c r="AU901" s="18">
        <v>23.118454687439371</v>
      </c>
      <c r="AV901" s="18">
        <v>1.9609415321285337</v>
      </c>
      <c r="AW901" s="18">
        <f t="shared" si="88"/>
        <v>11.789466594827585</v>
      </c>
      <c r="AX901" s="19" t="s">
        <v>78</v>
      </c>
      <c r="AY901" s="19">
        <v>10</v>
      </c>
      <c r="AZ901" s="19">
        <v>20</v>
      </c>
      <c r="BA901" s="19">
        <v>10</v>
      </c>
      <c r="BB901" s="19">
        <v>-15</v>
      </c>
      <c r="BC901" s="19">
        <v>2</v>
      </c>
      <c r="BD901" s="18">
        <v>1.3908640189141976</v>
      </c>
      <c r="BE901" s="16">
        <f t="shared" si="90"/>
        <v>1.3557706180671922</v>
      </c>
      <c r="BF901" s="16">
        <v>1.320677217220187</v>
      </c>
      <c r="BG901" s="16">
        <v>1.3908640189141976</v>
      </c>
      <c r="BH901" s="20">
        <f t="shared" si="89"/>
        <v>7.0186801694010592E-2</v>
      </c>
      <c r="BI901" s="10">
        <v>-15</v>
      </c>
    </row>
    <row r="902" spans="1:61" x14ac:dyDescent="0.25">
      <c r="A902" s="10">
        <v>237</v>
      </c>
      <c r="B902" s="10">
        <v>19</v>
      </c>
      <c r="C902" s="10" t="s">
        <v>138</v>
      </c>
      <c r="D902" s="10">
        <v>493798.241069999</v>
      </c>
      <c r="E902" s="10">
        <v>5180860.3842399903</v>
      </c>
      <c r="F902" s="10" t="s">
        <v>78</v>
      </c>
      <c r="G902" s="10" t="s">
        <v>139</v>
      </c>
      <c r="H902" s="10">
        <v>4</v>
      </c>
      <c r="I902" s="10" t="s">
        <v>86</v>
      </c>
      <c r="J902" s="10">
        <v>20</v>
      </c>
      <c r="K902" s="10">
        <v>30</v>
      </c>
      <c r="L902" s="10">
        <v>10</v>
      </c>
      <c r="M902" s="10">
        <v>-25</v>
      </c>
      <c r="N902" s="10">
        <v>3</v>
      </c>
      <c r="O902" s="10">
        <v>6.47</v>
      </c>
      <c r="P902" s="11">
        <v>1.3814796379888687</v>
      </c>
      <c r="Q902" s="11">
        <v>1.3814796379888687</v>
      </c>
      <c r="R902" s="12">
        <v>19</v>
      </c>
      <c r="S902" s="12" t="s">
        <v>138</v>
      </c>
      <c r="T902" s="10" t="s">
        <v>129</v>
      </c>
      <c r="U902" s="13">
        <v>10</v>
      </c>
      <c r="V902" s="10">
        <v>1.26</v>
      </c>
      <c r="W902" s="16"/>
      <c r="X902" s="15" t="s">
        <v>139</v>
      </c>
      <c r="Y902" s="12">
        <v>4</v>
      </c>
      <c r="Z902" s="16">
        <v>19</v>
      </c>
      <c r="AA902" s="16" t="s">
        <v>138</v>
      </c>
      <c r="AB902" s="16" t="s">
        <v>139</v>
      </c>
      <c r="AC902" s="16" t="s">
        <v>86</v>
      </c>
      <c r="AD902" s="16" t="s">
        <v>129</v>
      </c>
      <c r="AE902" s="16">
        <v>1.3814796379888687</v>
      </c>
      <c r="AF902" s="16">
        <v>1.26</v>
      </c>
      <c r="AG902" s="16">
        <v>1.3798429000000001</v>
      </c>
      <c r="AH902" s="16">
        <v>40.228340724292423</v>
      </c>
      <c r="AI902" s="16">
        <v>7.7778067210119248</v>
      </c>
      <c r="AJ902" s="16">
        <v>1.0974062735155969</v>
      </c>
      <c r="AK902" s="16">
        <f t="shared" si="87"/>
        <v>7.0874451046241287</v>
      </c>
      <c r="AL902" s="10" t="s">
        <v>129</v>
      </c>
      <c r="AM902" s="10">
        <v>7</v>
      </c>
      <c r="AN902" s="10" t="s">
        <v>68</v>
      </c>
      <c r="AO902" s="10" t="s">
        <v>70</v>
      </c>
      <c r="AP902" s="10">
        <v>10</v>
      </c>
      <c r="AQ902" s="10">
        <v>-25</v>
      </c>
      <c r="AR902" s="17" t="s">
        <v>71</v>
      </c>
      <c r="AS902" s="10">
        <v>5.79</v>
      </c>
      <c r="AT902" s="18">
        <v>1.3814796379888687</v>
      </c>
      <c r="AU902" s="18">
        <v>16.736625814235143</v>
      </c>
      <c r="AV902" s="18">
        <v>1.5370342452264154</v>
      </c>
      <c r="AW902" s="18">
        <f t="shared" si="88"/>
        <v>10.888908862124751</v>
      </c>
      <c r="AX902" s="19" t="s">
        <v>135</v>
      </c>
      <c r="AY902" s="19">
        <v>20</v>
      </c>
      <c r="AZ902" s="19">
        <v>30</v>
      </c>
      <c r="BA902" s="19">
        <v>10</v>
      </c>
      <c r="BB902" s="19">
        <v>-25</v>
      </c>
      <c r="BC902" s="19">
        <v>3</v>
      </c>
      <c r="BD902" s="18">
        <v>1.3076733066323201</v>
      </c>
      <c r="BE902" s="16">
        <f t="shared" si="90"/>
        <v>1.3445764723105944</v>
      </c>
      <c r="BF902" s="16">
        <v>1.3814796379888687</v>
      </c>
      <c r="BG902" s="16">
        <v>1.3076733066323201</v>
      </c>
      <c r="BH902" s="20">
        <f t="shared" si="89"/>
        <v>-7.3806331356548682E-2</v>
      </c>
      <c r="BI902" s="10">
        <v>-25</v>
      </c>
    </row>
    <row r="903" spans="1:61" x14ac:dyDescent="0.25">
      <c r="A903" s="10">
        <v>237</v>
      </c>
      <c r="B903" s="10">
        <v>19</v>
      </c>
      <c r="C903" s="10" t="s">
        <v>138</v>
      </c>
      <c r="D903" s="10">
        <v>493798.241069999</v>
      </c>
      <c r="E903" s="10">
        <v>5180860.3842399903</v>
      </c>
      <c r="F903" s="10" t="s">
        <v>129</v>
      </c>
      <c r="G903" s="10" t="s">
        <v>139</v>
      </c>
      <c r="H903" s="10">
        <v>4</v>
      </c>
      <c r="I903" s="10" t="s">
        <v>86</v>
      </c>
      <c r="J903" s="10">
        <v>18</v>
      </c>
      <c r="K903" s="10">
        <v>49</v>
      </c>
      <c r="L903" s="10">
        <v>31</v>
      </c>
      <c r="M903" s="10">
        <v>-33.5</v>
      </c>
      <c r="N903" s="10">
        <v>4</v>
      </c>
      <c r="O903" s="10">
        <v>6.14</v>
      </c>
      <c r="P903" s="11">
        <v>1.4174712910302207</v>
      </c>
      <c r="Q903" s="22">
        <v>1.3739535717195164</v>
      </c>
      <c r="R903" s="13">
        <v>19</v>
      </c>
      <c r="S903" s="13" t="s">
        <v>138</v>
      </c>
      <c r="T903" s="10" t="s">
        <v>129</v>
      </c>
      <c r="U903" s="12">
        <v>19</v>
      </c>
      <c r="V903" s="10">
        <v>1.44</v>
      </c>
      <c r="W903" s="16"/>
      <c r="X903" s="15" t="s">
        <v>139</v>
      </c>
      <c r="Y903" s="12">
        <v>5</v>
      </c>
      <c r="Z903" s="16">
        <v>19</v>
      </c>
      <c r="AA903" s="16" t="s">
        <v>138</v>
      </c>
      <c r="AB903" s="16" t="s">
        <v>139</v>
      </c>
      <c r="AC903" s="16" t="s">
        <v>86</v>
      </c>
      <c r="AD903" s="16" t="s">
        <v>129</v>
      </c>
      <c r="AE903" s="16">
        <v>1.4174712910302207</v>
      </c>
      <c r="AF903" s="16">
        <v>1.44</v>
      </c>
      <c r="AG903" s="16">
        <v>1.3798429000000001</v>
      </c>
      <c r="AH903" s="16">
        <v>67.160295253866622</v>
      </c>
      <c r="AI903" s="16">
        <v>23.588948765674214</v>
      </c>
      <c r="AJ903" s="16">
        <v>2.387239543191122</v>
      </c>
      <c r="AK903" s="16">
        <f t="shared" si="87"/>
        <v>9.8812659303313524</v>
      </c>
      <c r="AL903" s="10" t="s">
        <v>129</v>
      </c>
      <c r="AM903" s="10">
        <v>7</v>
      </c>
      <c r="AN903" s="10">
        <v>30</v>
      </c>
      <c r="AO903" s="10">
        <v>49</v>
      </c>
      <c r="AP903" s="10">
        <v>19</v>
      </c>
      <c r="AQ903" s="10">
        <v>-39.5</v>
      </c>
      <c r="AR903" s="17">
        <v>4</v>
      </c>
      <c r="AS903" s="10">
        <v>5.63</v>
      </c>
      <c r="AT903" s="16">
        <v>1.4174712910302207</v>
      </c>
      <c r="AU903" s="16">
        <v>25.274292728278905</v>
      </c>
      <c r="AV903" s="16">
        <v>2.4236065881163817</v>
      </c>
      <c r="AW903" s="16">
        <f t="shared" si="88"/>
        <v>10.42838093121458</v>
      </c>
      <c r="AX903" s="10" t="s">
        <v>129</v>
      </c>
      <c r="AY903" s="10">
        <v>30</v>
      </c>
      <c r="AZ903" s="10">
        <v>49</v>
      </c>
      <c r="BA903" s="10">
        <v>19</v>
      </c>
      <c r="BB903" s="10">
        <v>-39.5</v>
      </c>
      <c r="BC903" s="10">
        <v>4</v>
      </c>
      <c r="BD903" s="16">
        <v>1.3304358524088122</v>
      </c>
      <c r="BE903" s="18">
        <f t="shared" si="90"/>
        <v>1.3739535717195164</v>
      </c>
      <c r="BF903" s="16">
        <v>1.3739535717195164</v>
      </c>
      <c r="BG903" s="16">
        <v>1.3739535717195164</v>
      </c>
      <c r="BH903" s="20">
        <f t="shared" si="89"/>
        <v>-8.7035438621408501E-2</v>
      </c>
      <c r="BI903" s="10">
        <v>-39.5</v>
      </c>
    </row>
    <row r="904" spans="1:61" x14ac:dyDescent="0.25">
      <c r="A904" s="10">
        <v>237</v>
      </c>
      <c r="B904" s="10">
        <v>19</v>
      </c>
      <c r="C904" s="10" t="s">
        <v>138</v>
      </c>
      <c r="D904" s="10">
        <v>493798.241069999</v>
      </c>
      <c r="E904" s="10">
        <v>5180860.3842399903</v>
      </c>
      <c r="F904" s="10" t="s">
        <v>130</v>
      </c>
      <c r="G904" s="10" t="s">
        <v>139</v>
      </c>
      <c r="H904" s="10">
        <v>4</v>
      </c>
      <c r="I904" s="10" t="s">
        <v>86</v>
      </c>
      <c r="J904" s="10">
        <v>49</v>
      </c>
      <c r="K904" s="10">
        <v>80</v>
      </c>
      <c r="L904" s="10">
        <v>31</v>
      </c>
      <c r="M904" s="10">
        <v>-64.5</v>
      </c>
      <c r="N904" s="10">
        <v>5</v>
      </c>
      <c r="O904" s="10">
        <v>6.22</v>
      </c>
      <c r="P904" s="11">
        <v>1.6356781478273921</v>
      </c>
      <c r="Q904" s="22">
        <v>1.5972691222083673</v>
      </c>
      <c r="R904" s="12">
        <v>19</v>
      </c>
      <c r="S904" s="12" t="s">
        <v>138</v>
      </c>
      <c r="T904" s="10" t="s">
        <v>130</v>
      </c>
      <c r="U904" s="12">
        <v>31</v>
      </c>
      <c r="V904" s="10">
        <v>1.5</v>
      </c>
      <c r="W904" s="16"/>
      <c r="X904" s="15" t="s">
        <v>139</v>
      </c>
      <c r="Y904" s="12">
        <v>6</v>
      </c>
      <c r="Z904" s="16">
        <v>19</v>
      </c>
      <c r="AA904" s="16" t="s">
        <v>138</v>
      </c>
      <c r="AB904" s="16" t="s">
        <v>139</v>
      </c>
      <c r="AC904" s="16" t="s">
        <v>86</v>
      </c>
      <c r="AD904" s="16" t="s">
        <v>130</v>
      </c>
      <c r="AE904" s="16">
        <v>1.6356781478273921</v>
      </c>
      <c r="AF904" s="16">
        <v>1.5</v>
      </c>
      <c r="AG904" s="16">
        <v>1.4630159</v>
      </c>
      <c r="AH904" s="16">
        <v>117.86631783651578</v>
      </c>
      <c r="AI904" s="16">
        <v>18.200052027792712</v>
      </c>
      <c r="AJ904" s="16">
        <v>2.0000112380998369</v>
      </c>
      <c r="AK904" s="16">
        <f t="shared" si="87"/>
        <v>9.099974880683245</v>
      </c>
      <c r="AL904" s="10" t="s">
        <v>130</v>
      </c>
      <c r="AM904" s="10">
        <v>7</v>
      </c>
      <c r="AN904" s="10">
        <v>49</v>
      </c>
      <c r="AO904" s="10">
        <v>80</v>
      </c>
      <c r="AP904" s="10">
        <v>31</v>
      </c>
      <c r="AQ904" s="10">
        <v>-64.5</v>
      </c>
      <c r="AR904" s="17">
        <v>5</v>
      </c>
      <c r="AS904" s="10">
        <v>6.25</v>
      </c>
      <c r="AT904" s="16">
        <v>1.6356781478273921</v>
      </c>
      <c r="AU904" s="16">
        <v>22.399892536111093</v>
      </c>
      <c r="AV904" s="16">
        <v>1.9542101103352985</v>
      </c>
      <c r="AW904" s="16">
        <f t="shared" si="88"/>
        <v>11.46237675142709</v>
      </c>
      <c r="AX904" s="10" t="s">
        <v>130</v>
      </c>
      <c r="AY904" s="10">
        <v>49</v>
      </c>
      <c r="AZ904" s="10">
        <v>80</v>
      </c>
      <c r="BA904" s="10">
        <v>31</v>
      </c>
      <c r="BB904" s="10">
        <v>-64.5</v>
      </c>
      <c r="BC904" s="10">
        <v>5</v>
      </c>
      <c r="BD904" s="16">
        <v>1.5588600965893427</v>
      </c>
      <c r="BE904" s="18">
        <f t="shared" si="90"/>
        <v>1.5972691222083673</v>
      </c>
      <c r="BF904" s="16">
        <v>1.5972691222083673</v>
      </c>
      <c r="BG904" s="16">
        <v>1.5972691222083673</v>
      </c>
      <c r="BH904" s="20">
        <f t="shared" si="89"/>
        <v>-7.6818051238049412E-2</v>
      </c>
      <c r="BI904" s="10">
        <v>-64.5</v>
      </c>
    </row>
    <row r="905" spans="1:61" x14ac:dyDescent="0.25">
      <c r="A905" s="10">
        <v>237</v>
      </c>
      <c r="B905" s="10">
        <v>19</v>
      </c>
      <c r="C905" s="10" t="s">
        <v>138</v>
      </c>
      <c r="D905" s="10">
        <v>493798.241069999</v>
      </c>
      <c r="E905" s="10">
        <v>5180860.3842399903</v>
      </c>
      <c r="F905" s="10" t="s">
        <v>89</v>
      </c>
      <c r="G905" s="10" t="s">
        <v>139</v>
      </c>
      <c r="H905" s="10">
        <v>4</v>
      </c>
      <c r="I905" s="10" t="s">
        <v>86</v>
      </c>
      <c r="J905" s="10">
        <v>80</v>
      </c>
      <c r="K905" s="10">
        <v>116</v>
      </c>
      <c r="L905" s="10">
        <v>36</v>
      </c>
      <c r="M905" s="10">
        <v>-98</v>
      </c>
      <c r="N905" s="10">
        <v>6</v>
      </c>
      <c r="O905" s="10">
        <v>6.41</v>
      </c>
      <c r="P905" s="11">
        <v>1.6206101871792931</v>
      </c>
      <c r="Q905" s="22">
        <v>1.5880781692185035</v>
      </c>
      <c r="R905" s="12">
        <v>19</v>
      </c>
      <c r="S905" s="12" t="s">
        <v>138</v>
      </c>
      <c r="T905" s="10" t="s">
        <v>89</v>
      </c>
      <c r="U905" s="12">
        <v>36</v>
      </c>
      <c r="V905" s="10">
        <v>1.59</v>
      </c>
      <c r="W905" s="16"/>
      <c r="X905" s="15" t="s">
        <v>139</v>
      </c>
      <c r="Y905" s="12">
        <v>7</v>
      </c>
      <c r="Z905" s="16">
        <v>19</v>
      </c>
      <c r="AA905" s="16" t="s">
        <v>138</v>
      </c>
      <c r="AB905" s="16" t="s">
        <v>139</v>
      </c>
      <c r="AC905" s="16" t="s">
        <v>86</v>
      </c>
      <c r="AD905" s="16" t="s">
        <v>89</v>
      </c>
      <c r="AE905" s="16">
        <v>1.6206101871792931</v>
      </c>
      <c r="AF905" s="16">
        <v>1.59</v>
      </c>
      <c r="AG905" s="16">
        <v>1.5349999999999999</v>
      </c>
      <c r="AH905" s="16">
        <v>176.20828457497032</v>
      </c>
      <c r="AI905" s="16">
        <v>17.072458300242502</v>
      </c>
      <c r="AJ905" s="16">
        <v>2.6802866102510641</v>
      </c>
      <c r="AK905" s="16">
        <f t="shared" si="87"/>
        <v>6.3696390658174105</v>
      </c>
      <c r="AL905" s="10" t="s">
        <v>89</v>
      </c>
      <c r="AM905" s="10">
        <v>6</v>
      </c>
      <c r="AN905" s="10">
        <v>80</v>
      </c>
      <c r="AO905" s="10">
        <v>116</v>
      </c>
      <c r="AP905" s="10">
        <v>36</v>
      </c>
      <c r="AQ905" s="10">
        <v>-98</v>
      </c>
      <c r="AR905" s="17">
        <v>6</v>
      </c>
      <c r="AS905" s="10">
        <v>6.21</v>
      </c>
      <c r="AT905" s="16">
        <v>1.6206101871792931</v>
      </c>
      <c r="AU905" s="16">
        <v>50.709670649729922</v>
      </c>
      <c r="AV905" s="16">
        <v>4.6556889457286728</v>
      </c>
      <c r="AW905" s="16">
        <f t="shared" si="88"/>
        <v>10.891979949874687</v>
      </c>
      <c r="AX905" s="10" t="s">
        <v>89</v>
      </c>
      <c r="AY905" s="10">
        <v>80</v>
      </c>
      <c r="AZ905" s="10">
        <v>125</v>
      </c>
      <c r="BA905" s="10">
        <v>45</v>
      </c>
      <c r="BB905" s="10">
        <v>-102.5</v>
      </c>
      <c r="BC905" s="10">
        <v>6</v>
      </c>
      <c r="BD905" s="16">
        <v>1.5555461512577138</v>
      </c>
      <c r="BE905" s="18">
        <f t="shared" si="90"/>
        <v>1.5880781692185035</v>
      </c>
      <c r="BF905" s="16">
        <v>1.5880781692185035</v>
      </c>
      <c r="BG905" s="16">
        <v>1.5880781692185035</v>
      </c>
      <c r="BH905" s="20">
        <f t="shared" si="89"/>
        <v>-6.5064035921579277E-2</v>
      </c>
      <c r="BI905" s="10">
        <v>-102.5</v>
      </c>
    </row>
    <row r="906" spans="1:61" x14ac:dyDescent="0.25">
      <c r="A906" s="10">
        <v>237</v>
      </c>
      <c r="B906" s="10">
        <v>19</v>
      </c>
      <c r="C906" s="10" t="s">
        <v>138</v>
      </c>
      <c r="D906" s="10">
        <v>493798.241069999</v>
      </c>
      <c r="E906" s="10">
        <v>5180860.3842399903</v>
      </c>
      <c r="F906" s="10" t="s">
        <v>90</v>
      </c>
      <c r="G906" s="10" t="s">
        <v>139</v>
      </c>
      <c r="H906" s="10">
        <v>4</v>
      </c>
      <c r="I906" s="10" t="s">
        <v>86</v>
      </c>
      <c r="J906" s="10">
        <v>116</v>
      </c>
      <c r="K906" s="10">
        <v>153</v>
      </c>
      <c r="L906" s="10">
        <v>37</v>
      </c>
      <c r="M906" s="10">
        <v>-134.5</v>
      </c>
      <c r="N906" s="10">
        <v>7</v>
      </c>
      <c r="O906" s="10">
        <v>6.71</v>
      </c>
      <c r="P906" s="11">
        <v>1.5807304849322152</v>
      </c>
      <c r="Q906" s="22">
        <v>1.5736342434969393</v>
      </c>
      <c r="R906" s="12">
        <v>19</v>
      </c>
      <c r="S906" s="12" t="s">
        <v>138</v>
      </c>
      <c r="T906" s="10" t="s">
        <v>90</v>
      </c>
      <c r="U906" s="12">
        <v>37</v>
      </c>
      <c r="V906" s="10">
        <v>1.59</v>
      </c>
      <c r="W906" s="16"/>
      <c r="X906" s="15" t="s">
        <v>139</v>
      </c>
      <c r="Y906" s="12">
        <v>8</v>
      </c>
      <c r="Z906" s="16">
        <v>19</v>
      </c>
      <c r="AA906" s="16" t="s">
        <v>138</v>
      </c>
      <c r="AB906" s="16" t="s">
        <v>139</v>
      </c>
      <c r="AC906" s="16" t="s">
        <v>86</v>
      </c>
      <c r="AD906" s="16" t="s">
        <v>90</v>
      </c>
      <c r="AE906" s="16">
        <v>1.5807304849322152</v>
      </c>
      <c r="AF906" s="16">
        <v>1.59</v>
      </c>
      <c r="AG906" s="16">
        <v>1.5449999999999999</v>
      </c>
      <c r="AH906" s="16">
        <v>234.6953125174623</v>
      </c>
      <c r="AI906" s="16">
        <v>14.355332181667841</v>
      </c>
      <c r="AJ906" s="16">
        <v>2.3743278798872063</v>
      </c>
      <c r="AK906" s="16">
        <f t="shared" si="87"/>
        <v>6.0460614152202927</v>
      </c>
      <c r="AL906" s="10" t="s">
        <v>90</v>
      </c>
      <c r="AM906" s="10">
        <v>6</v>
      </c>
      <c r="AN906" s="10">
        <v>116</v>
      </c>
      <c r="AO906" s="10">
        <v>153</v>
      </c>
      <c r="AP906" s="10">
        <v>37</v>
      </c>
      <c r="AQ906" s="10">
        <v>-134.5</v>
      </c>
      <c r="AR906" s="17">
        <v>7</v>
      </c>
      <c r="AS906" s="10">
        <v>6.45</v>
      </c>
      <c r="AT906" s="16">
        <v>1.5807304849322152</v>
      </c>
      <c r="AU906" s="16">
        <v>13.075359966823504</v>
      </c>
      <c r="AV906" s="16">
        <v>1.4803066772244713</v>
      </c>
      <c r="AW906" s="16">
        <f t="shared" si="88"/>
        <v>8.8328723824575288</v>
      </c>
      <c r="AX906" s="10" t="s">
        <v>90</v>
      </c>
      <c r="AY906" s="10">
        <v>125</v>
      </c>
      <c r="AZ906" s="10">
        <v>153</v>
      </c>
      <c r="BA906" s="10">
        <v>28</v>
      </c>
      <c r="BB906" s="10">
        <v>-139</v>
      </c>
      <c r="BC906" s="10">
        <v>7</v>
      </c>
      <c r="BD906" s="16">
        <v>1.5665380020616633</v>
      </c>
      <c r="BE906" s="18">
        <f t="shared" si="90"/>
        <v>1.5736342434969393</v>
      </c>
      <c r="BF906" s="16">
        <v>1.5736342434969393</v>
      </c>
      <c r="BG906" s="16">
        <v>1.5736342434969393</v>
      </c>
      <c r="BH906" s="20">
        <f t="shared" si="89"/>
        <v>-1.419248287055197E-2</v>
      </c>
      <c r="BI906" s="10">
        <v>-139</v>
      </c>
    </row>
    <row r="907" spans="1:61" x14ac:dyDescent="0.25">
      <c r="A907" s="10">
        <v>239</v>
      </c>
      <c r="B907" s="10">
        <v>21</v>
      </c>
      <c r="C907" s="10" t="s">
        <v>138</v>
      </c>
      <c r="D907" s="10">
        <v>493858.43561599799</v>
      </c>
      <c r="E907" s="10">
        <v>5180848.0880899904</v>
      </c>
      <c r="F907" s="10" t="s">
        <v>78</v>
      </c>
      <c r="G907" s="10" t="s">
        <v>139</v>
      </c>
      <c r="H907" s="10">
        <v>4</v>
      </c>
      <c r="I907" s="10" t="s">
        <v>120</v>
      </c>
      <c r="J907" s="10">
        <v>0</v>
      </c>
      <c r="K907" s="10">
        <v>10</v>
      </c>
      <c r="L907" s="10">
        <v>10</v>
      </c>
      <c r="M907" s="10">
        <v>-5</v>
      </c>
      <c r="N907" s="10">
        <v>1</v>
      </c>
      <c r="O907" s="10">
        <v>4.9400000000000004</v>
      </c>
      <c r="P907" s="11">
        <v>1.4279266528868562</v>
      </c>
      <c r="Q907" s="11">
        <v>1.4279266528868562</v>
      </c>
      <c r="R907" s="12">
        <v>21</v>
      </c>
      <c r="S907" s="12" t="s">
        <v>138</v>
      </c>
      <c r="T907" s="10" t="s">
        <v>78</v>
      </c>
      <c r="U907" s="21">
        <v>10</v>
      </c>
      <c r="V907" s="10">
        <v>1.1399999999999999</v>
      </c>
      <c r="W907" s="16"/>
      <c r="X907" s="15" t="s">
        <v>139</v>
      </c>
      <c r="Y907" s="12">
        <v>2</v>
      </c>
      <c r="Z907" s="16">
        <v>21</v>
      </c>
      <c r="AA907" s="16" t="s">
        <v>138</v>
      </c>
      <c r="AB907" s="16" t="s">
        <v>139</v>
      </c>
      <c r="AC907" s="16" t="s">
        <v>120</v>
      </c>
      <c r="AD907" s="16" t="s">
        <v>78</v>
      </c>
      <c r="AE907" s="16">
        <v>1.4279266528868562</v>
      </c>
      <c r="AF907" s="16">
        <v>1.1399999999999999</v>
      </c>
      <c r="AG907" s="16">
        <v>1.1472807</v>
      </c>
      <c r="AH907" s="16">
        <v>14.279266528868561</v>
      </c>
      <c r="AI907" s="16">
        <v>24.573189769529908</v>
      </c>
      <c r="AJ907" s="16">
        <v>1.917991080157625</v>
      </c>
      <c r="AK907" s="16">
        <f t="shared" si="87"/>
        <v>12.811941631923766</v>
      </c>
      <c r="AL907" s="10" t="s">
        <v>78</v>
      </c>
      <c r="AM907" s="10">
        <v>1</v>
      </c>
      <c r="AN907" s="10" t="s">
        <v>63</v>
      </c>
      <c r="AO907" s="10" t="s">
        <v>64</v>
      </c>
      <c r="AP907" s="10">
        <v>10</v>
      </c>
      <c r="AQ907" s="10">
        <v>-5</v>
      </c>
      <c r="AR907" s="17" t="s">
        <v>65</v>
      </c>
      <c r="AS907" s="10">
        <v>4.87</v>
      </c>
      <c r="AT907" s="18">
        <v>1.0508589498599759</v>
      </c>
      <c r="AU907" s="18">
        <v>31.507966631499411</v>
      </c>
      <c r="AV907" s="18">
        <v>2.1048359707532676</v>
      </c>
      <c r="AW907" s="18">
        <f t="shared" si="88"/>
        <v>14.96932163327839</v>
      </c>
      <c r="AX907" s="19" t="s">
        <v>78</v>
      </c>
      <c r="AY907" s="19">
        <v>0</v>
      </c>
      <c r="AZ907" s="19">
        <v>10</v>
      </c>
      <c r="BA907" s="19">
        <v>10</v>
      </c>
      <c r="BB907" s="19">
        <v>-5</v>
      </c>
      <c r="BC907" s="19">
        <v>1</v>
      </c>
      <c r="BD907" s="18">
        <v>1.2880886426592797</v>
      </c>
      <c r="BE907" s="16">
        <f t="shared" si="90"/>
        <v>1.1694737962596278</v>
      </c>
      <c r="BF907" s="16">
        <v>1.0508589498599759</v>
      </c>
      <c r="BG907" s="16">
        <v>1.2880886426592797</v>
      </c>
      <c r="BH907" s="20">
        <f t="shared" si="89"/>
        <v>0.23722969279930384</v>
      </c>
      <c r="BI907" s="10">
        <v>-5</v>
      </c>
    </row>
    <row r="908" spans="1:61" x14ac:dyDescent="0.25">
      <c r="A908" s="10">
        <v>239</v>
      </c>
      <c r="B908" s="10">
        <v>21</v>
      </c>
      <c r="C908" s="10" t="s">
        <v>138</v>
      </c>
      <c r="D908" s="10">
        <v>493858.43561599799</v>
      </c>
      <c r="E908" s="10">
        <v>5180848.0880899904</v>
      </c>
      <c r="F908" s="10" t="s">
        <v>78</v>
      </c>
      <c r="G908" s="10" t="s">
        <v>139</v>
      </c>
      <c r="H908" s="10">
        <v>4</v>
      </c>
      <c r="I908" s="10" t="s">
        <v>120</v>
      </c>
      <c r="J908" s="10">
        <v>10</v>
      </c>
      <c r="K908" s="10">
        <v>20</v>
      </c>
      <c r="L908" s="10">
        <v>10</v>
      </c>
      <c r="M908" s="10">
        <v>-15</v>
      </c>
      <c r="N908" s="10">
        <v>2</v>
      </c>
      <c r="O908" s="10">
        <v>4.88</v>
      </c>
      <c r="P908" s="11">
        <v>1.4279266528868562</v>
      </c>
      <c r="Q908" s="11">
        <v>1.4279266528868562</v>
      </c>
      <c r="R908" s="12">
        <v>21</v>
      </c>
      <c r="S908" s="12" t="s">
        <v>138</v>
      </c>
      <c r="T908" s="10" t="s">
        <v>81</v>
      </c>
      <c r="U908" s="13">
        <v>10</v>
      </c>
      <c r="V908" s="16">
        <v>1.1399999999999999</v>
      </c>
      <c r="W908" s="16"/>
      <c r="X908" s="15" t="s">
        <v>139</v>
      </c>
      <c r="Y908" s="12">
        <v>3</v>
      </c>
      <c r="Z908" s="16">
        <v>21</v>
      </c>
      <c r="AA908" s="16" t="s">
        <v>138</v>
      </c>
      <c r="AB908" s="16" t="s">
        <v>139</v>
      </c>
      <c r="AC908" s="16" t="s">
        <v>120</v>
      </c>
      <c r="AD908" s="16" t="s">
        <v>81</v>
      </c>
      <c r="AE908" s="16">
        <v>1.4279266528868562</v>
      </c>
      <c r="AF908" s="16">
        <v>1.1399999999999999</v>
      </c>
      <c r="AG908" s="16">
        <v>1.146129</v>
      </c>
      <c r="AH908" s="16">
        <v>28.558533057737122</v>
      </c>
      <c r="AI908" s="16">
        <v>24.410406131100807</v>
      </c>
      <c r="AJ908" s="16">
        <v>1.9128505442072326</v>
      </c>
      <c r="AK908" s="16">
        <f t="shared" si="87"/>
        <v>12.761272021498955</v>
      </c>
      <c r="AL908" s="10" t="s">
        <v>81</v>
      </c>
      <c r="AM908" s="10">
        <v>2</v>
      </c>
      <c r="AN908" s="10" t="s">
        <v>64</v>
      </c>
      <c r="AO908" s="10" t="s">
        <v>68</v>
      </c>
      <c r="AP908" s="10">
        <v>10</v>
      </c>
      <c r="AQ908" s="10">
        <v>-15</v>
      </c>
      <c r="AR908" s="17" t="s">
        <v>69</v>
      </c>
      <c r="AS908" s="10">
        <v>5.16</v>
      </c>
      <c r="AT908" s="18">
        <v>1.4829083711595643</v>
      </c>
      <c r="AU908" s="18">
        <v>21.846206123922705</v>
      </c>
      <c r="AV908" s="18">
        <v>2.0137895680346887</v>
      </c>
      <c r="AW908" s="18">
        <f t="shared" si="88"/>
        <v>10.848306332842416</v>
      </c>
      <c r="AX908" s="19" t="s">
        <v>81</v>
      </c>
      <c r="AY908" s="19">
        <v>10</v>
      </c>
      <c r="AZ908" s="19">
        <v>20</v>
      </c>
      <c r="BA908" s="19">
        <v>10</v>
      </c>
      <c r="BB908" s="19">
        <v>-15</v>
      </c>
      <c r="BC908" s="19">
        <v>2</v>
      </c>
      <c r="BD908" s="18">
        <v>1.4401785556751416</v>
      </c>
      <c r="BE908" s="16">
        <f t="shared" si="90"/>
        <v>1.461543463417353</v>
      </c>
      <c r="BF908" s="16">
        <v>1.4829083711595643</v>
      </c>
      <c r="BG908" s="16">
        <v>1.4401785556751416</v>
      </c>
      <c r="BH908" s="20">
        <f t="shared" si="89"/>
        <v>-4.2729815484422673E-2</v>
      </c>
      <c r="BI908" s="10">
        <v>-15</v>
      </c>
    </row>
    <row r="909" spans="1:61" x14ac:dyDescent="0.25">
      <c r="A909" s="10">
        <v>239</v>
      </c>
      <c r="B909" s="10">
        <v>21</v>
      </c>
      <c r="C909" s="10" t="s">
        <v>138</v>
      </c>
      <c r="D909" s="10">
        <v>493858.43561599799</v>
      </c>
      <c r="E909" s="10">
        <v>5180848.0880899904</v>
      </c>
      <c r="F909" s="10" t="s">
        <v>78</v>
      </c>
      <c r="G909" s="10" t="s">
        <v>139</v>
      </c>
      <c r="H909" s="10">
        <v>4</v>
      </c>
      <c r="I909" s="10" t="s">
        <v>120</v>
      </c>
      <c r="J909" s="10">
        <v>20</v>
      </c>
      <c r="K909" s="10">
        <v>30</v>
      </c>
      <c r="L909" s="10">
        <v>10</v>
      </c>
      <c r="M909" s="10">
        <v>-25</v>
      </c>
      <c r="N909" s="10">
        <v>3</v>
      </c>
      <c r="O909" s="10">
        <v>5.16</v>
      </c>
      <c r="P909" s="11">
        <v>1.4279266528868562</v>
      </c>
      <c r="Q909" s="11">
        <v>1.4279266528868562</v>
      </c>
      <c r="R909" s="12">
        <v>21</v>
      </c>
      <c r="S909" s="12" t="s">
        <v>138</v>
      </c>
      <c r="T909" s="10" t="s">
        <v>82</v>
      </c>
      <c r="U909" s="21">
        <v>10</v>
      </c>
      <c r="V909" s="16">
        <v>1.1399999999999999</v>
      </c>
      <c r="W909" s="16"/>
      <c r="X909" s="15" t="s">
        <v>139</v>
      </c>
      <c r="Y909" s="12">
        <v>4</v>
      </c>
      <c r="Z909" s="16">
        <v>21</v>
      </c>
      <c r="AA909" s="16" t="s">
        <v>138</v>
      </c>
      <c r="AB909" s="16" t="s">
        <v>139</v>
      </c>
      <c r="AC909" s="16" t="s">
        <v>120</v>
      </c>
      <c r="AD909" s="16" t="s">
        <v>82</v>
      </c>
      <c r="AE909" s="16">
        <v>1.4279266528868562</v>
      </c>
      <c r="AF909" s="16">
        <v>1.1399999999999999</v>
      </c>
      <c r="AG909" s="16">
        <v>1.2118251</v>
      </c>
      <c r="AH909" s="16">
        <v>42.837799586605684</v>
      </c>
      <c r="AI909" s="16">
        <v>19.518229770625734</v>
      </c>
      <c r="AJ909" s="16">
        <v>1.603173977386509</v>
      </c>
      <c r="AK909" s="16">
        <f t="shared" si="87"/>
        <v>12.174742134003642</v>
      </c>
      <c r="AL909" s="10" t="s">
        <v>82</v>
      </c>
      <c r="AM909" s="10">
        <v>2</v>
      </c>
      <c r="AN909" s="10" t="s">
        <v>68</v>
      </c>
      <c r="AO909" s="10" t="s">
        <v>70</v>
      </c>
      <c r="AP909" s="10">
        <v>10</v>
      </c>
      <c r="AQ909" s="10">
        <v>-25</v>
      </c>
      <c r="AR909" s="17" t="s">
        <v>71</v>
      </c>
      <c r="AS909" s="10">
        <v>5.75</v>
      </c>
      <c r="AT909" s="18">
        <v>1.4279266528868562</v>
      </c>
      <c r="AU909" s="18">
        <v>20.784900359421076</v>
      </c>
      <c r="AV909" s="18">
        <v>1.8047564965836975</v>
      </c>
      <c r="AW909" s="18">
        <f t="shared" si="88"/>
        <v>11.516733918822691</v>
      </c>
      <c r="AX909" s="19" t="s">
        <v>82</v>
      </c>
      <c r="AY909" s="19">
        <v>20</v>
      </c>
      <c r="AZ909" s="19">
        <v>30</v>
      </c>
      <c r="BA909" s="19">
        <v>10</v>
      </c>
      <c r="BB909" s="19">
        <v>-25</v>
      </c>
      <c r="BC909" s="19">
        <v>3</v>
      </c>
      <c r="BD909" s="18">
        <v>1.4270338938193623</v>
      </c>
      <c r="BE909" s="16">
        <f t="shared" si="90"/>
        <v>1.4274802733531091</v>
      </c>
      <c r="BF909" s="16">
        <v>1.4279266528868562</v>
      </c>
      <c r="BG909" s="16">
        <v>1.4270338938193623</v>
      </c>
      <c r="BH909" s="20">
        <f t="shared" si="89"/>
        <v>-8.9275906749386458E-4</v>
      </c>
      <c r="BI909" s="10">
        <v>-25</v>
      </c>
    </row>
    <row r="910" spans="1:61" x14ac:dyDescent="0.25">
      <c r="A910" s="10">
        <v>239</v>
      </c>
      <c r="B910" s="10">
        <v>21</v>
      </c>
      <c r="C910" s="10" t="s">
        <v>138</v>
      </c>
      <c r="D910" s="10">
        <v>493858.43561599799</v>
      </c>
      <c r="E910" s="10">
        <v>5180848.0880899904</v>
      </c>
      <c r="F910" s="10" t="s">
        <v>82</v>
      </c>
      <c r="G910" s="10" t="s">
        <v>139</v>
      </c>
      <c r="H910" s="10">
        <v>4</v>
      </c>
      <c r="I910" s="10" t="s">
        <v>120</v>
      </c>
      <c r="J910" s="10">
        <v>14</v>
      </c>
      <c r="K910" s="10">
        <v>35</v>
      </c>
      <c r="L910" s="10">
        <v>21</v>
      </c>
      <c r="M910" s="10">
        <v>-24.5</v>
      </c>
      <c r="N910" s="10">
        <v>4</v>
      </c>
      <c r="O910" s="10">
        <v>4.87</v>
      </c>
      <c r="P910" s="11">
        <v>1.3895934622401918</v>
      </c>
      <c r="Q910" s="22">
        <v>1.4166780801440497</v>
      </c>
      <c r="R910" s="13">
        <v>21</v>
      </c>
      <c r="S910" s="13" t="s">
        <v>138</v>
      </c>
      <c r="T910" s="10" t="s">
        <v>82</v>
      </c>
      <c r="U910" s="12">
        <v>5</v>
      </c>
      <c r="V910" s="16">
        <v>1.2</v>
      </c>
      <c r="W910" s="16"/>
      <c r="X910" s="15" t="s">
        <v>139</v>
      </c>
      <c r="Y910" s="12">
        <v>5</v>
      </c>
      <c r="Z910" s="16">
        <v>21</v>
      </c>
      <c r="AA910" s="16" t="s">
        <v>138</v>
      </c>
      <c r="AB910" s="16" t="s">
        <v>139</v>
      </c>
      <c r="AC910" s="16" t="s">
        <v>120</v>
      </c>
      <c r="AD910" s="16" t="s">
        <v>82</v>
      </c>
      <c r="AE910" s="16">
        <v>1.3895934622401918</v>
      </c>
      <c r="AF910" s="16">
        <v>1.2</v>
      </c>
      <c r="AG910" s="16">
        <v>1.2118251</v>
      </c>
      <c r="AH910" s="16">
        <v>49.785766897806639</v>
      </c>
      <c r="AI910" s="16">
        <v>37.078247526205395</v>
      </c>
      <c r="AJ910" s="16">
        <v>3.1347471308850192</v>
      </c>
      <c r="AK910" s="16">
        <f t="shared" si="87"/>
        <v>11.828146251700137</v>
      </c>
      <c r="AL910" s="10" t="s">
        <v>82</v>
      </c>
      <c r="AM910" s="10">
        <v>2</v>
      </c>
      <c r="AN910" s="10">
        <v>30</v>
      </c>
      <c r="AO910" s="10">
        <v>35</v>
      </c>
      <c r="AP910" s="10">
        <v>5</v>
      </c>
      <c r="AQ910" s="10">
        <v>-32.5</v>
      </c>
      <c r="AR910" s="17">
        <v>4</v>
      </c>
      <c r="AS910" s="10">
        <v>4.71</v>
      </c>
      <c r="AT910" s="16">
        <v>1.3895934622401918</v>
      </c>
      <c r="AU910" s="16">
        <v>9.6264087096689277</v>
      </c>
      <c r="AV910" s="16">
        <v>0.68117871519014206</v>
      </c>
      <c r="AW910" s="16">
        <f t="shared" si="88"/>
        <v>14.131986944104446</v>
      </c>
      <c r="AX910" s="10" t="s">
        <v>82</v>
      </c>
      <c r="AY910" s="10">
        <v>30</v>
      </c>
      <c r="AZ910" s="10">
        <v>35</v>
      </c>
      <c r="BA910" s="10">
        <v>5</v>
      </c>
      <c r="BB910" s="10">
        <v>-32.5</v>
      </c>
      <c r="BC910" s="10">
        <v>4</v>
      </c>
      <c r="BD910" s="16">
        <v>1.4437626980479075</v>
      </c>
      <c r="BE910" s="18">
        <f t="shared" si="90"/>
        <v>1.4166780801440497</v>
      </c>
      <c r="BF910" s="16">
        <v>1.4166780801440497</v>
      </c>
      <c r="BG910" s="16">
        <v>1.4166780801440497</v>
      </c>
      <c r="BH910" s="20">
        <f t="shared" si="89"/>
        <v>5.416923580771571E-2</v>
      </c>
      <c r="BI910" s="10">
        <v>-32.5</v>
      </c>
    </row>
    <row r="911" spans="1:61" x14ac:dyDescent="0.25">
      <c r="A911" s="10">
        <v>239</v>
      </c>
      <c r="B911" s="10">
        <v>21</v>
      </c>
      <c r="C911" s="10" t="s">
        <v>138</v>
      </c>
      <c r="D911" s="10">
        <v>493858.43561599799</v>
      </c>
      <c r="E911" s="10">
        <v>5180848.0880899904</v>
      </c>
      <c r="F911" s="10" t="s">
        <v>83</v>
      </c>
      <c r="G911" s="10" t="s">
        <v>139</v>
      </c>
      <c r="H911" s="10">
        <v>4</v>
      </c>
      <c r="I911" s="10" t="s">
        <v>120</v>
      </c>
      <c r="J911" s="10">
        <v>35</v>
      </c>
      <c r="K911" s="10">
        <v>69</v>
      </c>
      <c r="L911" s="10">
        <v>34</v>
      </c>
      <c r="M911" s="10">
        <v>-52</v>
      </c>
      <c r="N911" s="10">
        <v>5</v>
      </c>
      <c r="O911" s="10">
        <v>5.52</v>
      </c>
      <c r="P911" s="11">
        <v>1.1942849259883723</v>
      </c>
      <c r="Q911" s="22">
        <v>1.2332136774237208</v>
      </c>
      <c r="R911" s="12">
        <v>21</v>
      </c>
      <c r="S911" s="12" t="s">
        <v>138</v>
      </c>
      <c r="T911" s="10" t="s">
        <v>83</v>
      </c>
      <c r="U911" s="12">
        <v>34</v>
      </c>
      <c r="V911" s="16">
        <v>1.33</v>
      </c>
      <c r="W911" s="16"/>
      <c r="X911" s="15" t="s">
        <v>139</v>
      </c>
      <c r="Y911" s="12">
        <v>6</v>
      </c>
      <c r="Z911" s="16">
        <v>21</v>
      </c>
      <c r="AA911" s="16" t="s">
        <v>138</v>
      </c>
      <c r="AB911" s="16" t="s">
        <v>139</v>
      </c>
      <c r="AC911" s="16" t="s">
        <v>120</v>
      </c>
      <c r="AD911" s="16" t="s">
        <v>83</v>
      </c>
      <c r="AE911" s="16">
        <v>1.1942849259883723</v>
      </c>
      <c r="AF911" s="16">
        <v>1.33</v>
      </c>
      <c r="AG911" s="16">
        <v>1.276</v>
      </c>
      <c r="AH911" s="16">
        <v>90.391454381411307</v>
      </c>
      <c r="AI911" s="16">
        <v>54.965369249205963</v>
      </c>
      <c r="AJ911" s="16">
        <v>5.0524799750966674</v>
      </c>
      <c r="AK911" s="16">
        <f t="shared" si="87"/>
        <v>10.878889084197574</v>
      </c>
      <c r="AL911" s="10" t="s">
        <v>83</v>
      </c>
      <c r="AM911" s="10">
        <v>3</v>
      </c>
      <c r="AN911" s="10">
        <v>35</v>
      </c>
      <c r="AO911" s="10">
        <v>69</v>
      </c>
      <c r="AP911" s="10">
        <v>34</v>
      </c>
      <c r="AQ911" s="10">
        <v>-52</v>
      </c>
      <c r="AR911" s="17">
        <v>5</v>
      </c>
      <c r="AS911" s="10">
        <v>5.56</v>
      </c>
      <c r="AT911" s="16">
        <v>1.1942849259883723</v>
      </c>
      <c r="AU911" s="16">
        <v>52.222974672663959</v>
      </c>
      <c r="AV911" s="16">
        <v>4.1011744358440714</v>
      </c>
      <c r="AW911" s="16">
        <f t="shared" si="88"/>
        <v>12.733663366336632</v>
      </c>
      <c r="AX911" s="10" t="s">
        <v>83</v>
      </c>
      <c r="AY911" s="10">
        <v>35</v>
      </c>
      <c r="AZ911" s="10">
        <v>69</v>
      </c>
      <c r="BA911" s="10">
        <v>34</v>
      </c>
      <c r="BB911" s="10">
        <v>-52</v>
      </c>
      <c r="BC911" s="10">
        <v>5</v>
      </c>
      <c r="BD911" s="16">
        <v>1.2721424288590695</v>
      </c>
      <c r="BE911" s="18">
        <f t="shared" si="90"/>
        <v>1.2332136774237208</v>
      </c>
      <c r="BF911" s="16">
        <v>1.2332136774237208</v>
      </c>
      <c r="BG911" s="16">
        <v>1.2332136774237208</v>
      </c>
      <c r="BH911" s="20">
        <f t="shared" si="89"/>
        <v>7.7857502870697148E-2</v>
      </c>
      <c r="BI911" s="10">
        <v>-52</v>
      </c>
    </row>
    <row r="912" spans="1:61" x14ac:dyDescent="0.25">
      <c r="A912" s="10">
        <v>239</v>
      </c>
      <c r="B912" s="10">
        <v>21</v>
      </c>
      <c r="C912" s="10" t="s">
        <v>138</v>
      </c>
      <c r="D912" s="10">
        <v>493858.43561599799</v>
      </c>
      <c r="E912" s="10">
        <v>5180848.0880899904</v>
      </c>
      <c r="F912" s="10" t="s">
        <v>129</v>
      </c>
      <c r="G912" s="10" t="s">
        <v>139</v>
      </c>
      <c r="H912" s="10">
        <v>4</v>
      </c>
      <c r="I912" s="10" t="s">
        <v>120</v>
      </c>
      <c r="J912" s="10">
        <v>69</v>
      </c>
      <c r="K912" s="10">
        <v>103</v>
      </c>
      <c r="L912" s="10">
        <v>34</v>
      </c>
      <c r="M912" s="10">
        <v>-86</v>
      </c>
      <c r="N912" s="10">
        <v>6</v>
      </c>
      <c r="O912" s="10">
        <v>5.77</v>
      </c>
      <c r="P912" s="11">
        <v>1.3060498524233211</v>
      </c>
      <c r="Q912" s="22">
        <v>1.3419771258688793</v>
      </c>
      <c r="R912" s="12">
        <v>21</v>
      </c>
      <c r="S912" s="12" t="s">
        <v>138</v>
      </c>
      <c r="T912" s="10" t="s">
        <v>129</v>
      </c>
      <c r="U912" s="12">
        <v>34</v>
      </c>
      <c r="V912" s="16">
        <v>1.41</v>
      </c>
      <c r="W912" s="16"/>
      <c r="X912" s="15" t="s">
        <v>139</v>
      </c>
      <c r="Y912" s="12">
        <v>7</v>
      </c>
      <c r="Z912" s="16">
        <v>21</v>
      </c>
      <c r="AA912" s="16" t="s">
        <v>138</v>
      </c>
      <c r="AB912" s="16" t="s">
        <v>139</v>
      </c>
      <c r="AC912" s="16" t="s">
        <v>120</v>
      </c>
      <c r="AD912" s="16" t="s">
        <v>129</v>
      </c>
      <c r="AE912" s="16">
        <v>1.3060498524233211</v>
      </c>
      <c r="AF912" s="16">
        <v>1.41</v>
      </c>
      <c r="AG912" s="16">
        <v>1.3798429000000001</v>
      </c>
      <c r="AH912" s="16">
        <v>134.79714936380424</v>
      </c>
      <c r="AI912" s="16">
        <v>47.489953200615211</v>
      </c>
      <c r="AJ912" s="16">
        <v>4.4546332352711833</v>
      </c>
      <c r="AK912" s="16">
        <f t="shared" si="87"/>
        <v>10.660799821766737</v>
      </c>
      <c r="AL912" s="10" t="s">
        <v>129</v>
      </c>
      <c r="AM912" s="10">
        <v>7</v>
      </c>
      <c r="AN912" s="10">
        <v>69</v>
      </c>
      <c r="AO912" s="10">
        <v>103</v>
      </c>
      <c r="AP912" s="10">
        <v>34</v>
      </c>
      <c r="AQ912" s="10">
        <v>-86</v>
      </c>
      <c r="AR912" s="17">
        <v>6</v>
      </c>
      <c r="AS912" s="10">
        <v>5.91</v>
      </c>
      <c r="AT912" s="16">
        <v>1.3060498524233211</v>
      </c>
      <c r="AU912" s="16">
        <v>43.096171037362154</v>
      </c>
      <c r="AV912" s="16">
        <v>3.5808752433801656</v>
      </c>
      <c r="AW912" s="16">
        <f t="shared" si="88"/>
        <v>12.035094246031745</v>
      </c>
      <c r="AX912" s="10" t="s">
        <v>129</v>
      </c>
      <c r="AY912" s="10">
        <v>69</v>
      </c>
      <c r="AZ912" s="10">
        <v>103</v>
      </c>
      <c r="BA912" s="10">
        <v>34</v>
      </c>
      <c r="BB912" s="10">
        <v>-86</v>
      </c>
      <c r="BC912" s="10">
        <v>6</v>
      </c>
      <c r="BD912" s="16">
        <v>1.3779043993144373</v>
      </c>
      <c r="BE912" s="18">
        <f t="shared" si="90"/>
        <v>1.3419771258688793</v>
      </c>
      <c r="BF912" s="16">
        <v>1.3419771258688793</v>
      </c>
      <c r="BG912" s="16">
        <v>1.3419771258688793</v>
      </c>
      <c r="BH912" s="20">
        <f t="shared" si="89"/>
        <v>7.1854546891116255E-2</v>
      </c>
      <c r="BI912" s="10">
        <v>-86</v>
      </c>
    </row>
    <row r="913" spans="1:61" x14ac:dyDescent="0.25">
      <c r="A913" s="10">
        <v>239</v>
      </c>
      <c r="B913" s="10">
        <v>21</v>
      </c>
      <c r="C913" s="10" t="s">
        <v>138</v>
      </c>
      <c r="D913" s="10">
        <v>493858.43561599799</v>
      </c>
      <c r="E913" s="10">
        <v>5180848.0880899904</v>
      </c>
      <c r="F913" s="10" t="s">
        <v>130</v>
      </c>
      <c r="G913" s="10" t="s">
        <v>139</v>
      </c>
      <c r="H913" s="10">
        <v>4</v>
      </c>
      <c r="I913" s="10" t="s">
        <v>120</v>
      </c>
      <c r="J913" s="10">
        <v>103</v>
      </c>
      <c r="K913" s="10">
        <v>128</v>
      </c>
      <c r="L913" s="10">
        <v>25</v>
      </c>
      <c r="M913" s="10">
        <v>-115.5</v>
      </c>
      <c r="N913" s="10">
        <v>7</v>
      </c>
      <c r="O913" s="10">
        <v>5.9</v>
      </c>
      <c r="P913" s="11">
        <v>1.4594923088648715</v>
      </c>
      <c r="Q913" s="22">
        <v>1.4785437394724541</v>
      </c>
      <c r="R913" s="12">
        <v>21</v>
      </c>
      <c r="S913" s="12" t="s">
        <v>138</v>
      </c>
      <c r="T913" s="10" t="s">
        <v>130</v>
      </c>
      <c r="U913" s="12">
        <v>25</v>
      </c>
      <c r="V913" s="16">
        <v>1.48</v>
      </c>
      <c r="W913" s="16"/>
      <c r="X913" s="15" t="s">
        <v>139</v>
      </c>
      <c r="Y913" s="12">
        <v>8</v>
      </c>
      <c r="Z913" s="16">
        <v>21</v>
      </c>
      <c r="AA913" s="16" t="s">
        <v>138</v>
      </c>
      <c r="AB913" s="16" t="s">
        <v>139</v>
      </c>
      <c r="AC913" s="16" t="s">
        <v>120</v>
      </c>
      <c r="AD913" s="16" t="s">
        <v>130</v>
      </c>
      <c r="AE913" s="16">
        <v>1.4594923088648715</v>
      </c>
      <c r="AF913" s="16">
        <v>1.48</v>
      </c>
      <c r="AG913" s="16">
        <v>1.4630159</v>
      </c>
      <c r="AH913" s="16">
        <v>171.28445708542603</v>
      </c>
      <c r="AI913" s="16">
        <v>32.703352927853395</v>
      </c>
      <c r="AJ913" s="16">
        <v>3.0851699739072656</v>
      </c>
      <c r="AK913" s="16">
        <f t="shared" si="87"/>
        <v>10.60017866258295</v>
      </c>
      <c r="AL913" s="10" t="s">
        <v>130</v>
      </c>
      <c r="AM913" s="10">
        <v>7</v>
      </c>
      <c r="AN913" s="10">
        <v>103</v>
      </c>
      <c r="AO913" s="10">
        <v>128</v>
      </c>
      <c r="AP913" s="10">
        <v>25</v>
      </c>
      <c r="AQ913" s="10">
        <v>-115.5</v>
      </c>
      <c r="AR913" s="17">
        <v>7</v>
      </c>
      <c r="AS913" s="10">
        <v>5.99</v>
      </c>
      <c r="AT913" s="16">
        <v>1.4594923088648715</v>
      </c>
      <c r="AU913" s="16">
        <v>28.159079734161619</v>
      </c>
      <c r="AV913" s="16">
        <v>3.0061892831844195</v>
      </c>
      <c r="AW913" s="16">
        <f t="shared" si="88"/>
        <v>9.3670348343245546</v>
      </c>
      <c r="AX913" s="10" t="s">
        <v>130</v>
      </c>
      <c r="AY913" s="10">
        <v>103</v>
      </c>
      <c r="AZ913" s="10">
        <v>128</v>
      </c>
      <c r="BA913" s="10">
        <v>25</v>
      </c>
      <c r="BB913" s="10">
        <v>-115.5</v>
      </c>
      <c r="BC913" s="10">
        <v>7</v>
      </c>
      <c r="BD913" s="16">
        <v>1.4975951700800367</v>
      </c>
      <c r="BE913" s="18">
        <f t="shared" si="90"/>
        <v>1.4785437394724541</v>
      </c>
      <c r="BF913" s="16">
        <v>1.4785437394724541</v>
      </c>
      <c r="BG913" s="16">
        <v>1.4785437394724541</v>
      </c>
      <c r="BH913" s="20">
        <f t="shared" si="89"/>
        <v>3.8102861215165262E-2</v>
      </c>
      <c r="BI913" s="10">
        <v>-115.5</v>
      </c>
    </row>
    <row r="914" spans="1:61" x14ac:dyDescent="0.25">
      <c r="A914" s="10">
        <v>239</v>
      </c>
      <c r="B914" s="10">
        <v>21</v>
      </c>
      <c r="C914" s="10" t="s">
        <v>138</v>
      </c>
      <c r="D914" s="10">
        <v>493858.43561599799</v>
      </c>
      <c r="E914" s="10">
        <v>5180848.0880899904</v>
      </c>
      <c r="F914" s="10" t="s">
        <v>142</v>
      </c>
      <c r="G914" s="10" t="s">
        <v>139</v>
      </c>
      <c r="H914" s="10">
        <v>4</v>
      </c>
      <c r="I914" s="10" t="s">
        <v>120</v>
      </c>
      <c r="J914" s="10">
        <v>128</v>
      </c>
      <c r="K914" s="10">
        <v>153</v>
      </c>
      <c r="L914" s="10">
        <v>25</v>
      </c>
      <c r="M914" s="10">
        <v>-140.5</v>
      </c>
      <c r="N914" s="10">
        <v>8</v>
      </c>
      <c r="O914" s="10">
        <v>5.93</v>
      </c>
      <c r="P914" s="11">
        <v>1.5748698182272924</v>
      </c>
      <c r="Q914" s="22">
        <v>1.649820231335914</v>
      </c>
      <c r="R914" s="12">
        <v>21</v>
      </c>
      <c r="S914" s="12" t="s">
        <v>138</v>
      </c>
      <c r="T914" s="10" t="s">
        <v>142</v>
      </c>
      <c r="U914" s="12">
        <v>25</v>
      </c>
      <c r="V914" s="10">
        <v>1.5</v>
      </c>
      <c r="W914" s="16"/>
      <c r="X914" s="15" t="s">
        <v>139</v>
      </c>
      <c r="Y914" s="12">
        <v>9</v>
      </c>
      <c r="Z914" s="16">
        <v>21</v>
      </c>
      <c r="AA914" s="16" t="s">
        <v>138</v>
      </c>
      <c r="AB914" s="16" t="s">
        <v>139</v>
      </c>
      <c r="AC914" s="16" t="s">
        <v>120</v>
      </c>
      <c r="AD914" s="16" t="s">
        <v>142</v>
      </c>
      <c r="AE914" s="16">
        <v>1.5748698182272924</v>
      </c>
      <c r="AF914" s="16">
        <v>1.5</v>
      </c>
      <c r="AG914" s="16">
        <v>1.4846154</v>
      </c>
      <c r="AH914" s="16">
        <v>210.65620254110834</v>
      </c>
      <c r="AI914" s="16">
        <v>17.973423712557558</v>
      </c>
      <c r="AJ914" s="16">
        <v>2.0884099617425176</v>
      </c>
      <c r="AK914" s="16">
        <f t="shared" si="87"/>
        <v>8.6062717770034851</v>
      </c>
      <c r="AL914" s="10" t="s">
        <v>142</v>
      </c>
      <c r="AM914" s="10">
        <v>7</v>
      </c>
      <c r="AN914" s="10">
        <v>128</v>
      </c>
      <c r="AO914" s="10">
        <v>153</v>
      </c>
      <c r="AP914" s="10">
        <v>25</v>
      </c>
      <c r="AQ914" s="10">
        <v>-140.5</v>
      </c>
      <c r="AR914" s="17">
        <v>8</v>
      </c>
      <c r="AS914" s="10">
        <v>6.02</v>
      </c>
      <c r="AT914" s="16">
        <v>1.5748698182272924</v>
      </c>
      <c r="AU914" s="16">
        <v>16.910164673215551</v>
      </c>
      <c r="AV914" s="16">
        <v>1.8445662745987161</v>
      </c>
      <c r="AW914" s="16">
        <f t="shared" si="88"/>
        <v>9.1675560298826042</v>
      </c>
      <c r="AX914" s="10" t="s">
        <v>142</v>
      </c>
      <c r="AY914" s="10">
        <v>128</v>
      </c>
      <c r="AZ914" s="10">
        <v>153</v>
      </c>
      <c r="BA914" s="10">
        <v>25</v>
      </c>
      <c r="BB914" s="10">
        <v>-140.5</v>
      </c>
      <c r="BC914" s="10">
        <v>8</v>
      </c>
      <c r="BD914" s="16">
        <v>1.7247706444445354</v>
      </c>
      <c r="BE914" s="18">
        <f t="shared" si="90"/>
        <v>1.649820231335914</v>
      </c>
      <c r="BF914" s="16">
        <v>1.649820231335914</v>
      </c>
      <c r="BG914" s="16">
        <v>1.649820231335914</v>
      </c>
      <c r="BH914" s="20">
        <f t="shared" si="89"/>
        <v>0.14990082621724299</v>
      </c>
      <c r="BI914" s="10">
        <v>-140.5</v>
      </c>
    </row>
    <row r="915" spans="1:61" x14ac:dyDescent="0.25">
      <c r="A915" s="10">
        <v>241</v>
      </c>
      <c r="B915" s="10">
        <v>23</v>
      </c>
      <c r="C915" s="10" t="s">
        <v>138</v>
      </c>
      <c r="D915" s="10">
        <v>493923.18883200001</v>
      </c>
      <c r="E915" s="10">
        <v>5180872.2048300002</v>
      </c>
      <c r="F915" s="10" t="s">
        <v>78</v>
      </c>
      <c r="G915" s="10" t="s">
        <v>139</v>
      </c>
      <c r="H915" s="10">
        <v>4</v>
      </c>
      <c r="I915" s="10" t="s">
        <v>121</v>
      </c>
      <c r="J915" s="10">
        <v>0</v>
      </c>
      <c r="K915" s="10">
        <v>10</v>
      </c>
      <c r="L915" s="10">
        <v>10</v>
      </c>
      <c r="M915" s="10">
        <v>-5</v>
      </c>
      <c r="N915" s="10">
        <v>1</v>
      </c>
      <c r="O915" s="10">
        <v>5.36</v>
      </c>
      <c r="P915" s="11">
        <v>1.1642703619470482</v>
      </c>
      <c r="Q915" s="11">
        <v>1.1642703619470482</v>
      </c>
      <c r="R915" s="12">
        <v>23</v>
      </c>
      <c r="S915" s="12" t="s">
        <v>138</v>
      </c>
      <c r="T915" s="10" t="s">
        <v>78</v>
      </c>
      <c r="U915" s="13">
        <v>10</v>
      </c>
      <c r="V915" s="16">
        <v>1.1399999999999999</v>
      </c>
      <c r="W915" s="16"/>
      <c r="X915" s="15" t="s">
        <v>139</v>
      </c>
      <c r="Y915" s="12">
        <v>2</v>
      </c>
      <c r="Z915" s="16">
        <v>23</v>
      </c>
      <c r="AA915" s="16" t="s">
        <v>138</v>
      </c>
      <c r="AB915" s="16" t="s">
        <v>139</v>
      </c>
      <c r="AC915" s="16" t="s">
        <v>121</v>
      </c>
      <c r="AD915" s="16" t="s">
        <v>78</v>
      </c>
      <c r="AE915" s="16">
        <v>1.1642703619470482</v>
      </c>
      <c r="AF915" s="16">
        <v>1.1399999999999999</v>
      </c>
      <c r="AG915" s="16">
        <v>1.1472807</v>
      </c>
      <c r="AH915" s="16">
        <v>11.642703619470483</v>
      </c>
      <c r="AI915" s="16">
        <v>24.475291548850848</v>
      </c>
      <c r="AJ915" s="16">
        <v>1.8395471718763363</v>
      </c>
      <c r="AK915" s="16">
        <f t="shared" si="87"/>
        <v>13.305063291139239</v>
      </c>
      <c r="AL915" s="10" t="s">
        <v>78</v>
      </c>
      <c r="AM915" s="10">
        <v>1</v>
      </c>
      <c r="AN915" s="10" t="s">
        <v>63</v>
      </c>
      <c r="AO915" s="10" t="s">
        <v>64</v>
      </c>
      <c r="AP915" s="10">
        <v>10</v>
      </c>
      <c r="AQ915" s="10">
        <v>-5</v>
      </c>
      <c r="AR915" s="17" t="s">
        <v>65</v>
      </c>
      <c r="AS915" s="10">
        <v>4.88</v>
      </c>
      <c r="AT915" s="18">
        <v>0.64612935418297024</v>
      </c>
      <c r="AU915" s="18">
        <v>48.701144900337312</v>
      </c>
      <c r="AV915" s="18">
        <v>2.0586574403082567</v>
      </c>
      <c r="AW915" s="18">
        <f t="shared" si="88"/>
        <v>23.656750242548831</v>
      </c>
      <c r="AX915" s="19" t="s">
        <v>78</v>
      </c>
      <c r="AY915" s="19">
        <v>0</v>
      </c>
      <c r="AZ915" s="19">
        <v>10</v>
      </c>
      <c r="BA915" s="19">
        <v>10</v>
      </c>
      <c r="BB915" s="19">
        <v>-5</v>
      </c>
      <c r="BC915" s="19">
        <v>1</v>
      </c>
      <c r="BD915" s="18">
        <v>1.1863718968893906</v>
      </c>
      <c r="BE915" s="16">
        <f t="shared" si="90"/>
        <v>0.91625062553618042</v>
      </c>
      <c r="BF915" s="16">
        <v>0.64612935418297024</v>
      </c>
      <c r="BG915" s="16">
        <v>1.1863718968893906</v>
      </c>
      <c r="BH915" s="20">
        <f t="shared" si="89"/>
        <v>0.54024254270642036</v>
      </c>
      <c r="BI915" s="10">
        <v>-5</v>
      </c>
    </row>
    <row r="916" spans="1:61" x14ac:dyDescent="0.25">
      <c r="A916" s="10">
        <v>241</v>
      </c>
      <c r="B916" s="10">
        <v>23</v>
      </c>
      <c r="C916" s="10" t="s">
        <v>138</v>
      </c>
      <c r="D916" s="10">
        <v>493923.18883200001</v>
      </c>
      <c r="E916" s="10">
        <v>5180872.2048300002</v>
      </c>
      <c r="F916" s="10" t="s">
        <v>78</v>
      </c>
      <c r="G916" s="10" t="s">
        <v>139</v>
      </c>
      <c r="H916" s="10">
        <v>4</v>
      </c>
      <c r="I916" s="10" t="s">
        <v>121</v>
      </c>
      <c r="J916" s="10">
        <v>10</v>
      </c>
      <c r="K916" s="10">
        <v>20</v>
      </c>
      <c r="L916" s="10">
        <v>10</v>
      </c>
      <c r="M916" s="10">
        <v>-15</v>
      </c>
      <c r="N916" s="10">
        <v>2</v>
      </c>
      <c r="O916" s="10">
        <v>5.94</v>
      </c>
      <c r="P916" s="11">
        <v>1.1642703619470482</v>
      </c>
      <c r="Q916" s="11">
        <v>1.1642703619470482</v>
      </c>
      <c r="R916" s="12">
        <v>23</v>
      </c>
      <c r="S916" s="12" t="s">
        <v>138</v>
      </c>
      <c r="T916" s="10" t="s">
        <v>78</v>
      </c>
      <c r="U916" s="13">
        <v>10</v>
      </c>
      <c r="V916" s="16">
        <v>1.1399999999999999</v>
      </c>
      <c r="W916" s="16"/>
      <c r="X916" s="15" t="s">
        <v>139</v>
      </c>
      <c r="Y916" s="12">
        <v>3</v>
      </c>
      <c r="Z916" s="16">
        <v>23</v>
      </c>
      <c r="AA916" s="16" t="s">
        <v>138</v>
      </c>
      <c r="AB916" s="16" t="s">
        <v>139</v>
      </c>
      <c r="AC916" s="16" t="s">
        <v>121</v>
      </c>
      <c r="AD916" s="16" t="s">
        <v>78</v>
      </c>
      <c r="AE916" s="16">
        <v>1.1642703619470482</v>
      </c>
      <c r="AF916" s="16">
        <v>1.1399999999999999</v>
      </c>
      <c r="AG916" s="16">
        <v>1.1472807</v>
      </c>
      <c r="AH916" s="16">
        <v>23.285407238940966</v>
      </c>
      <c r="AI916" s="16">
        <v>18.568948002693475</v>
      </c>
      <c r="AJ916" s="16">
        <v>1.5413775321816974</v>
      </c>
      <c r="AK916" s="16">
        <f t="shared" si="87"/>
        <v>12.046982400483421</v>
      </c>
      <c r="AL916" s="10" t="s">
        <v>78</v>
      </c>
      <c r="AM916" s="10">
        <v>1</v>
      </c>
      <c r="AN916" s="10" t="s">
        <v>64</v>
      </c>
      <c r="AO916" s="10" t="s">
        <v>68</v>
      </c>
      <c r="AP916" s="10">
        <v>10</v>
      </c>
      <c r="AQ916" s="10">
        <v>-15</v>
      </c>
      <c r="AR916" s="17" t="s">
        <v>69</v>
      </c>
      <c r="AS916" s="10">
        <v>5.13</v>
      </c>
      <c r="AT916" s="18">
        <v>1.164485073745545</v>
      </c>
      <c r="AU916" s="18">
        <v>21.032929401992032</v>
      </c>
      <c r="AV916" s="18">
        <v>1.7055048390077252</v>
      </c>
      <c r="AW916" s="18">
        <f t="shared" si="88"/>
        <v>12.332377440939505</v>
      </c>
      <c r="AX916" s="19" t="s">
        <v>78</v>
      </c>
      <c r="AY916" s="19">
        <v>10</v>
      </c>
      <c r="AZ916" s="19">
        <v>20</v>
      </c>
      <c r="BA916" s="19">
        <v>10</v>
      </c>
      <c r="BB916" s="19">
        <v>-15</v>
      </c>
      <c r="BC916" s="19">
        <v>2</v>
      </c>
      <c r="BD916" s="18">
        <v>1.3364327681422801</v>
      </c>
      <c r="BE916" s="16">
        <f t="shared" si="90"/>
        <v>1.2504589209439125</v>
      </c>
      <c r="BF916" s="16">
        <v>1.164485073745545</v>
      </c>
      <c r="BG916" s="16">
        <v>1.3364327681422801</v>
      </c>
      <c r="BH916" s="20">
        <f t="shared" si="89"/>
        <v>0.17194769439673507</v>
      </c>
      <c r="BI916" s="10">
        <v>-15</v>
      </c>
    </row>
    <row r="917" spans="1:61" x14ac:dyDescent="0.25">
      <c r="A917" s="10">
        <v>241</v>
      </c>
      <c r="B917" s="10">
        <v>23</v>
      </c>
      <c r="C917" s="10" t="s">
        <v>138</v>
      </c>
      <c r="D917" s="10">
        <v>493923.18883200001</v>
      </c>
      <c r="E917" s="10">
        <v>5180872.2048300002</v>
      </c>
      <c r="F917" s="10" t="s">
        <v>78</v>
      </c>
      <c r="G917" s="10" t="s">
        <v>139</v>
      </c>
      <c r="H917" s="10">
        <v>4</v>
      </c>
      <c r="I917" s="10" t="s">
        <v>121</v>
      </c>
      <c r="J917" s="10">
        <v>20</v>
      </c>
      <c r="K917" s="10">
        <v>30</v>
      </c>
      <c r="L917" s="10">
        <v>10</v>
      </c>
      <c r="M917" s="10">
        <v>-25</v>
      </c>
      <c r="N917" s="10">
        <v>3</v>
      </c>
      <c r="O917" s="10">
        <v>6.6</v>
      </c>
      <c r="P917" s="11">
        <v>1.1642703619470482</v>
      </c>
      <c r="Q917" s="11">
        <v>1.1642703619470482</v>
      </c>
      <c r="R917" s="12">
        <v>23</v>
      </c>
      <c r="S917" s="12" t="s">
        <v>138</v>
      </c>
      <c r="T917" s="10" t="s">
        <v>143</v>
      </c>
      <c r="U917" s="21">
        <v>10</v>
      </c>
      <c r="V917" s="16">
        <v>1.1399999999999999</v>
      </c>
      <c r="W917" s="16"/>
      <c r="X917" s="15" t="s">
        <v>139</v>
      </c>
      <c r="Y917" s="12">
        <v>4</v>
      </c>
      <c r="Z917" s="16">
        <v>23</v>
      </c>
      <c r="AA917" s="16" t="s">
        <v>138</v>
      </c>
      <c r="AB917" s="16" t="s">
        <v>139</v>
      </c>
      <c r="AC917" s="16" t="s">
        <v>121</v>
      </c>
      <c r="AD917" s="16" t="s">
        <v>143</v>
      </c>
      <c r="AE917" s="16">
        <v>1.1642703619470482</v>
      </c>
      <c r="AF917" s="16">
        <v>1.1399999999999999</v>
      </c>
      <c r="AG917" s="16">
        <v>1.1539999999999999</v>
      </c>
      <c r="AH917" s="16">
        <v>34.928110858411451</v>
      </c>
      <c r="AI917" s="16">
        <v>13.396250764660387</v>
      </c>
      <c r="AJ917" s="16">
        <v>1.4037645876004352</v>
      </c>
      <c r="AK917" s="16">
        <f t="shared" si="87"/>
        <v>9.5430892636774995</v>
      </c>
      <c r="AL917" s="10" t="s">
        <v>143</v>
      </c>
      <c r="AM917" s="10">
        <v>2</v>
      </c>
      <c r="AN917" s="10" t="s">
        <v>68</v>
      </c>
      <c r="AO917" s="10" t="s">
        <v>70</v>
      </c>
      <c r="AP917" s="10">
        <v>10</v>
      </c>
      <c r="AQ917" s="10">
        <v>-25</v>
      </c>
      <c r="AR917" s="17" t="s">
        <v>71</v>
      </c>
      <c r="AS917" s="10">
        <v>6</v>
      </c>
      <c r="AT917" s="18">
        <v>1.1642703619470482</v>
      </c>
      <c r="AU917" s="18">
        <v>14.441609569591186</v>
      </c>
      <c r="AV917" s="18">
        <v>1.4369424807150468</v>
      </c>
      <c r="AW917" s="18">
        <f t="shared" si="88"/>
        <v>10.050234970021068</v>
      </c>
      <c r="AX917" s="19" t="s">
        <v>143</v>
      </c>
      <c r="AY917" s="19">
        <v>20</v>
      </c>
      <c r="AZ917" s="19">
        <v>30</v>
      </c>
      <c r="BA917" s="19">
        <v>10</v>
      </c>
      <c r="BB917" s="19">
        <v>-25</v>
      </c>
      <c r="BC917" s="19">
        <v>3</v>
      </c>
      <c r="BD917" s="18">
        <v>1.3306985196817049</v>
      </c>
      <c r="BE917" s="16">
        <f t="shared" si="90"/>
        <v>1.2474844408143766</v>
      </c>
      <c r="BF917" s="16">
        <v>1.1642703619470482</v>
      </c>
      <c r="BG917" s="16">
        <v>1.3306985196817049</v>
      </c>
      <c r="BH917" s="20">
        <f t="shared" si="89"/>
        <v>0.16642815773465669</v>
      </c>
      <c r="BI917" s="10">
        <v>-25</v>
      </c>
    </row>
    <row r="918" spans="1:61" x14ac:dyDescent="0.25">
      <c r="A918" s="10">
        <v>241</v>
      </c>
      <c r="B918" s="10">
        <v>23</v>
      </c>
      <c r="C918" s="10" t="s">
        <v>138</v>
      </c>
      <c r="D918" s="10">
        <v>493923.18883200001</v>
      </c>
      <c r="E918" s="10">
        <v>5180872.2048300002</v>
      </c>
      <c r="F918" s="10" t="s">
        <v>140</v>
      </c>
      <c r="G918" s="10" t="s">
        <v>139</v>
      </c>
      <c r="H918" s="10">
        <v>4</v>
      </c>
      <c r="I918" s="10" t="s">
        <v>121</v>
      </c>
      <c r="J918" s="10">
        <v>23</v>
      </c>
      <c r="K918" s="10">
        <v>56</v>
      </c>
      <c r="L918" s="10">
        <v>33</v>
      </c>
      <c r="M918" s="10">
        <v>-39.5</v>
      </c>
      <c r="N918" s="10">
        <v>4</v>
      </c>
      <c r="O918" s="10">
        <v>6.06</v>
      </c>
      <c r="P918" s="11">
        <v>1.4436081731802093</v>
      </c>
      <c r="Q918" s="22">
        <v>1.3618980592319805</v>
      </c>
      <c r="R918" s="13">
        <v>23</v>
      </c>
      <c r="S918" s="13" t="s">
        <v>138</v>
      </c>
      <c r="T918" s="10" t="s">
        <v>140</v>
      </c>
      <c r="U918" s="12">
        <v>26</v>
      </c>
      <c r="V918" s="16">
        <v>1.33</v>
      </c>
      <c r="W918" s="16"/>
      <c r="X918" s="15" t="s">
        <v>139</v>
      </c>
      <c r="Y918" s="12">
        <v>5</v>
      </c>
      <c r="Z918" s="16">
        <v>23</v>
      </c>
      <c r="AA918" s="16" t="s">
        <v>138</v>
      </c>
      <c r="AB918" s="16" t="s">
        <v>139</v>
      </c>
      <c r="AC918" s="16" t="s">
        <v>121</v>
      </c>
      <c r="AD918" s="16" t="s">
        <v>140</v>
      </c>
      <c r="AE918" s="16">
        <v>1.4436081731802093</v>
      </c>
      <c r="AF918" s="16">
        <v>1.33</v>
      </c>
      <c r="AG918" s="16">
        <v>1.2755901000000001</v>
      </c>
      <c r="AH918" s="16">
        <v>72.461923361096893</v>
      </c>
      <c r="AI918" s="16">
        <v>34.652805525530219</v>
      </c>
      <c r="AJ918" s="16">
        <v>3.8232594209823083</v>
      </c>
      <c r="AK918" s="16">
        <f t="shared" si="87"/>
        <v>9.0636814586405681</v>
      </c>
      <c r="AL918" s="10" t="s">
        <v>140</v>
      </c>
      <c r="AM918" s="10">
        <v>5</v>
      </c>
      <c r="AN918" s="10">
        <v>30</v>
      </c>
      <c r="AO918" s="10">
        <v>56</v>
      </c>
      <c r="AP918" s="10">
        <v>26</v>
      </c>
      <c r="AQ918" s="10">
        <v>-43</v>
      </c>
      <c r="AR918" s="17">
        <v>4</v>
      </c>
      <c r="AS918" s="10">
        <v>5.97</v>
      </c>
      <c r="AT918" s="16">
        <v>1.4436081731802093</v>
      </c>
      <c r="AU918" s="16">
        <v>31.28293136848821</v>
      </c>
      <c r="AV918" s="16">
        <v>3.0094610864653193</v>
      </c>
      <c r="AW918" s="16">
        <f t="shared" si="88"/>
        <v>10.394861561486653</v>
      </c>
      <c r="AX918" s="10" t="s">
        <v>140</v>
      </c>
      <c r="AY918" s="10">
        <v>30</v>
      </c>
      <c r="AZ918" s="10">
        <v>56</v>
      </c>
      <c r="BA918" s="10">
        <v>26</v>
      </c>
      <c r="BB918" s="10">
        <v>-43</v>
      </c>
      <c r="BC918" s="10">
        <v>4</v>
      </c>
      <c r="BD918" s="16">
        <v>1.2801879452837517</v>
      </c>
      <c r="BE918" s="18">
        <f t="shared" si="90"/>
        <v>1.3618980592319805</v>
      </c>
      <c r="BF918" s="16">
        <v>1.3618980592319805</v>
      </c>
      <c r="BG918" s="16">
        <v>1.3618980592319805</v>
      </c>
      <c r="BH918" s="20">
        <f t="shared" si="89"/>
        <v>-0.1634202278964576</v>
      </c>
      <c r="BI918" s="10">
        <v>-43</v>
      </c>
    </row>
    <row r="919" spans="1:61" x14ac:dyDescent="0.25">
      <c r="A919" s="10">
        <v>241</v>
      </c>
      <c r="B919" s="10">
        <v>23</v>
      </c>
      <c r="C919" s="10" t="s">
        <v>138</v>
      </c>
      <c r="D919" s="10">
        <v>493923.18883200001</v>
      </c>
      <c r="E919" s="10">
        <v>5180872.2048300002</v>
      </c>
      <c r="F919" s="10" t="s">
        <v>129</v>
      </c>
      <c r="G919" s="10" t="s">
        <v>139</v>
      </c>
      <c r="H919" s="10">
        <v>4</v>
      </c>
      <c r="I919" s="10" t="s">
        <v>121</v>
      </c>
      <c r="J919" s="10">
        <v>56</v>
      </c>
      <c r="K919" s="10">
        <v>97</v>
      </c>
      <c r="L919" s="10">
        <v>41</v>
      </c>
      <c r="M919" s="10">
        <v>-76.5</v>
      </c>
      <c r="N919" s="10">
        <v>5</v>
      </c>
      <c r="O919" s="10">
        <v>6.35</v>
      </c>
      <c r="P919" s="11">
        <v>1.553242339326625</v>
      </c>
      <c r="Q919" s="22">
        <v>1.4354098184409882</v>
      </c>
      <c r="R919" s="12">
        <v>23</v>
      </c>
      <c r="S919" s="12" t="s">
        <v>138</v>
      </c>
      <c r="T919" s="10" t="s">
        <v>129</v>
      </c>
      <c r="U919" s="12">
        <v>41</v>
      </c>
      <c r="V919" s="16">
        <v>1.41</v>
      </c>
      <c r="W919" s="16"/>
      <c r="X919" s="15" t="s">
        <v>139</v>
      </c>
      <c r="Y919" s="12">
        <v>6</v>
      </c>
      <c r="Z919" s="16">
        <v>23</v>
      </c>
      <c r="AA919" s="16" t="s">
        <v>138</v>
      </c>
      <c r="AB919" s="16" t="s">
        <v>139</v>
      </c>
      <c r="AC919" s="16" t="s">
        <v>121</v>
      </c>
      <c r="AD919" s="16" t="s">
        <v>129</v>
      </c>
      <c r="AE919" s="16">
        <v>1.553242339326625</v>
      </c>
      <c r="AF919" s="16">
        <v>1.41</v>
      </c>
      <c r="AG919" s="16">
        <v>1.3798429000000001</v>
      </c>
      <c r="AH919" s="16">
        <v>136.14485927348852</v>
      </c>
      <c r="AI919" s="16">
        <v>27.836595186944631</v>
      </c>
      <c r="AJ919" s="16">
        <v>3.2993783169655209</v>
      </c>
      <c r="AK919" s="16">
        <f t="shared" si="87"/>
        <v>8.4369212962962958</v>
      </c>
      <c r="AL919" s="10" t="s">
        <v>129</v>
      </c>
      <c r="AM919" s="10">
        <v>7</v>
      </c>
      <c r="AN919" s="10">
        <v>56</v>
      </c>
      <c r="AO919" s="10">
        <v>97</v>
      </c>
      <c r="AP919" s="10">
        <v>41</v>
      </c>
      <c r="AQ919" s="10">
        <v>-76.5</v>
      </c>
      <c r="AR919" s="17">
        <v>5</v>
      </c>
      <c r="AS919" s="10">
        <v>6.44</v>
      </c>
      <c r="AT919" s="16">
        <v>1.553242339326625</v>
      </c>
      <c r="AU919" s="16">
        <v>30.975380027787288</v>
      </c>
      <c r="AV919" s="16">
        <v>4.0954496085259056</v>
      </c>
      <c r="AW919" s="16">
        <f t="shared" si="88"/>
        <v>7.5633649510185039</v>
      </c>
      <c r="AX919" s="10" t="s">
        <v>129</v>
      </c>
      <c r="AY919" s="10">
        <v>56</v>
      </c>
      <c r="AZ919" s="10">
        <v>97</v>
      </c>
      <c r="BA919" s="10">
        <v>41</v>
      </c>
      <c r="BB919" s="10">
        <v>-76.5</v>
      </c>
      <c r="BC919" s="10">
        <v>5</v>
      </c>
      <c r="BD919" s="16">
        <v>1.3175772975553515</v>
      </c>
      <c r="BE919" s="18">
        <f t="shared" si="90"/>
        <v>1.4354098184409882</v>
      </c>
      <c r="BF919" s="16">
        <v>1.4354098184409882</v>
      </c>
      <c r="BG919" s="16">
        <v>1.4354098184409882</v>
      </c>
      <c r="BH919" s="20">
        <f t="shared" si="89"/>
        <v>-0.23566504177127356</v>
      </c>
      <c r="BI919" s="10">
        <v>-76.5</v>
      </c>
    </row>
    <row r="920" spans="1:61" x14ac:dyDescent="0.25">
      <c r="A920" s="10">
        <v>241</v>
      </c>
      <c r="B920" s="10">
        <v>23</v>
      </c>
      <c r="C920" s="10" t="s">
        <v>138</v>
      </c>
      <c r="D920" s="10">
        <v>493923.18883200001</v>
      </c>
      <c r="E920" s="10">
        <v>5180872.2048300002</v>
      </c>
      <c r="F920" s="10" t="s">
        <v>106</v>
      </c>
      <c r="G920" s="10" t="s">
        <v>139</v>
      </c>
      <c r="H920" s="10">
        <v>4</v>
      </c>
      <c r="I920" s="10" t="s">
        <v>121</v>
      </c>
      <c r="J920" s="10">
        <v>97</v>
      </c>
      <c r="K920" s="10">
        <v>126</v>
      </c>
      <c r="L920" s="10">
        <v>29</v>
      </c>
      <c r="M920" s="10">
        <v>-111.5</v>
      </c>
      <c r="N920" s="10">
        <v>6</v>
      </c>
      <c r="O920" s="10">
        <v>6.56</v>
      </c>
      <c r="P920" s="11">
        <v>1.5523271967053978</v>
      </c>
      <c r="Q920" s="22">
        <v>1.4749318324691225</v>
      </c>
      <c r="R920" s="12">
        <v>23</v>
      </c>
      <c r="S920" s="12" t="s">
        <v>138</v>
      </c>
      <c r="T920" s="10" t="s">
        <v>106</v>
      </c>
      <c r="U920" s="12">
        <v>29</v>
      </c>
      <c r="V920" s="16">
        <v>1.48</v>
      </c>
      <c r="W920" s="16"/>
      <c r="X920" s="15" t="s">
        <v>139</v>
      </c>
      <c r="Y920" s="12">
        <v>7</v>
      </c>
      <c r="Z920" s="16">
        <v>23</v>
      </c>
      <c r="AA920" s="16" t="s">
        <v>138</v>
      </c>
      <c r="AB920" s="16" t="s">
        <v>139</v>
      </c>
      <c r="AC920" s="16" t="s">
        <v>121</v>
      </c>
      <c r="AD920" s="16" t="s">
        <v>106</v>
      </c>
      <c r="AE920" s="16">
        <v>1.5523271967053978</v>
      </c>
      <c r="AF920" s="16">
        <v>1.48</v>
      </c>
      <c r="AG920" s="16">
        <v>1.4683333000000001</v>
      </c>
      <c r="AH920" s="16">
        <v>181.16234797794505</v>
      </c>
      <c r="AI920" s="16">
        <v>17.807455415069814</v>
      </c>
      <c r="AJ920" s="16">
        <v>2.4177602067615114</v>
      </c>
      <c r="AK920" s="16">
        <f t="shared" si="87"/>
        <v>7.365269461077844</v>
      </c>
      <c r="AL920" s="10" t="s">
        <v>106</v>
      </c>
      <c r="AM920" s="10">
        <v>7</v>
      </c>
      <c r="AN920" s="10">
        <v>97</v>
      </c>
      <c r="AO920" s="10">
        <v>126</v>
      </c>
      <c r="AP920" s="10">
        <v>29</v>
      </c>
      <c r="AQ920" s="10">
        <v>-111.5</v>
      </c>
      <c r="AR920" s="17">
        <v>6</v>
      </c>
      <c r="AS920" s="10">
        <v>6.84</v>
      </c>
      <c r="AT920" s="16">
        <v>1.5523271967053978</v>
      </c>
      <c r="AU920" s="16">
        <v>14.168804394840652</v>
      </c>
      <c r="AV920" s="16">
        <v>2.0248866419264551</v>
      </c>
      <c r="AW920" s="16">
        <f t="shared" si="88"/>
        <v>6.9973321476211661</v>
      </c>
      <c r="AX920" s="10" t="s">
        <v>106</v>
      </c>
      <c r="AY920" s="10">
        <v>97</v>
      </c>
      <c r="AZ920" s="10">
        <v>126</v>
      </c>
      <c r="BA920" s="10">
        <v>29</v>
      </c>
      <c r="BB920" s="10">
        <v>-111.5</v>
      </c>
      <c r="BC920" s="10">
        <v>6</v>
      </c>
      <c r="BD920" s="16">
        <v>1.3975364682328473</v>
      </c>
      <c r="BE920" s="18">
        <f t="shared" si="90"/>
        <v>1.4749318324691225</v>
      </c>
      <c r="BF920" s="16">
        <v>1.4749318324691225</v>
      </c>
      <c r="BG920" s="16">
        <v>1.4749318324691225</v>
      </c>
      <c r="BH920" s="20">
        <f t="shared" si="89"/>
        <v>-0.15479072847255049</v>
      </c>
      <c r="BI920" s="10">
        <v>-111.5</v>
      </c>
    </row>
    <row r="921" spans="1:61" x14ac:dyDescent="0.25">
      <c r="A921" s="10">
        <v>241</v>
      </c>
      <c r="B921" s="10">
        <v>23</v>
      </c>
      <c r="C921" s="10" t="s">
        <v>138</v>
      </c>
      <c r="D921" s="10">
        <v>493923.18883200001</v>
      </c>
      <c r="E921" s="10">
        <v>5180872.2048300002</v>
      </c>
      <c r="F921" s="10" t="s">
        <v>107</v>
      </c>
      <c r="G921" s="10" t="s">
        <v>139</v>
      </c>
      <c r="H921" s="10">
        <v>4</v>
      </c>
      <c r="I921" s="10" t="s">
        <v>121</v>
      </c>
      <c r="J921" s="10">
        <v>126</v>
      </c>
      <c r="K921" s="10">
        <v>153</v>
      </c>
      <c r="L921" s="10">
        <v>27</v>
      </c>
      <c r="M921" s="10">
        <v>-139.5</v>
      </c>
      <c r="N921" s="10">
        <v>7</v>
      </c>
      <c r="O921" s="10">
        <v>6.63</v>
      </c>
      <c r="P921" s="11">
        <v>1.6104122389891038</v>
      </c>
      <c r="Q921" s="22">
        <v>1.51</v>
      </c>
      <c r="R921" s="12">
        <v>23</v>
      </c>
      <c r="S921" s="12" t="s">
        <v>138</v>
      </c>
      <c r="T921" s="10" t="s">
        <v>107</v>
      </c>
      <c r="U921" s="12">
        <v>27</v>
      </c>
      <c r="V921" s="16">
        <v>1.5</v>
      </c>
      <c r="W921" s="16"/>
      <c r="X921" s="15" t="s">
        <v>139</v>
      </c>
      <c r="Y921" s="12">
        <v>8</v>
      </c>
      <c r="Z921" s="16">
        <v>23</v>
      </c>
      <c r="AA921" s="16" t="s">
        <v>138</v>
      </c>
      <c r="AB921" s="16" t="s">
        <v>139</v>
      </c>
      <c r="AC921" s="16" t="s">
        <v>121</v>
      </c>
      <c r="AD921" s="16" t="s">
        <v>107</v>
      </c>
      <c r="AE921" s="16">
        <v>1.6104122389891038</v>
      </c>
      <c r="AF921" s="16">
        <v>1.5</v>
      </c>
      <c r="AG921" s="16">
        <v>1.5027778000000001</v>
      </c>
      <c r="AH921" s="16">
        <v>224.64347843065084</v>
      </c>
      <c r="AI921" s="16">
        <v>11.155668163639412</v>
      </c>
      <c r="AJ921" s="16">
        <v>1.7014390501215484</v>
      </c>
      <c r="AK921" s="16">
        <f t="shared" si="87"/>
        <v>6.5566075745366641</v>
      </c>
      <c r="AL921" s="10" t="s">
        <v>107</v>
      </c>
      <c r="AM921" s="10">
        <v>7</v>
      </c>
      <c r="AN921" s="10">
        <v>126</v>
      </c>
      <c r="AO921" s="10">
        <v>153</v>
      </c>
      <c r="AP921" s="10">
        <v>27</v>
      </c>
      <c r="AQ921" s="10">
        <v>-139.5</v>
      </c>
      <c r="AR921" s="17">
        <v>7</v>
      </c>
      <c r="AS921" s="10">
        <v>6.87</v>
      </c>
      <c r="AT921" s="16">
        <v>1.6104122389891038</v>
      </c>
      <c r="AU921" s="16">
        <v>14.095712870158168</v>
      </c>
      <c r="AV921" s="16">
        <v>1.9227355886186508</v>
      </c>
      <c r="AW921" s="16">
        <f t="shared" si="88"/>
        <v>7.3310719131614652</v>
      </c>
      <c r="AX921" s="10" t="s">
        <v>107</v>
      </c>
      <c r="AY921" s="10">
        <v>126</v>
      </c>
      <c r="AZ921" s="10">
        <v>153</v>
      </c>
      <c r="BA921" s="10">
        <v>27</v>
      </c>
      <c r="BB921" s="10">
        <v>-139.5</v>
      </c>
      <c r="BC921" s="10">
        <v>7</v>
      </c>
      <c r="BD921" s="26">
        <v>1.1200000000000001</v>
      </c>
      <c r="BE921" s="26">
        <v>1.51</v>
      </c>
      <c r="BF921" s="16">
        <v>1.51</v>
      </c>
      <c r="BG921" s="16">
        <v>1.51</v>
      </c>
      <c r="BH921" s="20">
        <f t="shared" si="89"/>
        <v>-0.49041223898910369</v>
      </c>
      <c r="BI921" s="10">
        <v>-139.5</v>
      </c>
    </row>
    <row r="922" spans="1:61" x14ac:dyDescent="0.25">
      <c r="A922" s="10">
        <v>243</v>
      </c>
      <c r="B922" s="10">
        <v>25</v>
      </c>
      <c r="C922" s="10" t="s">
        <v>138</v>
      </c>
      <c r="D922" s="10">
        <v>493986.992199998</v>
      </c>
      <c r="E922" s="10">
        <v>5180859.3615100002</v>
      </c>
      <c r="F922" s="10" t="s">
        <v>78</v>
      </c>
      <c r="G922" s="10" t="s">
        <v>139</v>
      </c>
      <c r="H922" s="10">
        <v>4</v>
      </c>
      <c r="I922" s="10" t="s">
        <v>86</v>
      </c>
      <c r="J922" s="10">
        <v>0</v>
      </c>
      <c r="K922" s="10">
        <v>10</v>
      </c>
      <c r="L922" s="10">
        <v>10</v>
      </c>
      <c r="M922" s="10">
        <v>-5</v>
      </c>
      <c r="N922" s="10">
        <v>1</v>
      </c>
      <c r="O922" s="10">
        <v>4.8899999999999997</v>
      </c>
      <c r="P922" s="11">
        <v>1.2694653729978427</v>
      </c>
      <c r="Q922" s="11">
        <v>1.2694653729978427</v>
      </c>
      <c r="R922" s="12">
        <v>25</v>
      </c>
      <c r="S922" s="12" t="s">
        <v>138</v>
      </c>
      <c r="T922" s="10" t="s">
        <v>78</v>
      </c>
      <c r="U922" s="13">
        <v>10</v>
      </c>
      <c r="V922" s="16">
        <v>1.1399999999999999</v>
      </c>
      <c r="W922" s="16"/>
      <c r="X922" s="15" t="s">
        <v>139</v>
      </c>
      <c r="Y922" s="12">
        <v>2</v>
      </c>
      <c r="Z922" s="16">
        <v>25</v>
      </c>
      <c r="AA922" s="16" t="s">
        <v>138</v>
      </c>
      <c r="AB922" s="16" t="s">
        <v>139</v>
      </c>
      <c r="AC922" s="16" t="s">
        <v>86</v>
      </c>
      <c r="AD922" s="16" t="s">
        <v>78</v>
      </c>
      <c r="AE922" s="16">
        <v>1.2694653729978427</v>
      </c>
      <c r="AF922" s="16">
        <v>1.1399999999999999</v>
      </c>
      <c r="AG922" s="16">
        <v>1.1472807</v>
      </c>
      <c r="AH922" s="16">
        <v>12.694653729978427</v>
      </c>
      <c r="AI922" s="16">
        <v>28.182131280552106</v>
      </c>
      <c r="AJ922" s="16">
        <v>2.1144215252652065</v>
      </c>
      <c r="AK922" s="16">
        <f t="shared" si="87"/>
        <v>13.328530259365994</v>
      </c>
      <c r="AL922" s="10" t="s">
        <v>78</v>
      </c>
      <c r="AM922" s="10">
        <v>1</v>
      </c>
      <c r="AN922" s="10" t="s">
        <v>63</v>
      </c>
      <c r="AO922" s="10" t="s">
        <v>64</v>
      </c>
      <c r="AP922" s="10">
        <v>10</v>
      </c>
      <c r="AQ922" s="10">
        <v>-5</v>
      </c>
      <c r="AR922" s="17" t="s">
        <v>65</v>
      </c>
      <c r="AS922" s="10">
        <v>5.15</v>
      </c>
      <c r="AT922" s="18">
        <v>0.73866349535304154</v>
      </c>
      <c r="AU922" s="18">
        <v>34.316456516037611</v>
      </c>
      <c r="AV922" s="18">
        <v>2.0931225535187323</v>
      </c>
      <c r="AW922" s="18">
        <f t="shared" si="88"/>
        <v>16.394862526491092</v>
      </c>
      <c r="AX922" s="19" t="s">
        <v>78</v>
      </c>
      <c r="AY922" s="19">
        <v>0</v>
      </c>
      <c r="AZ922" s="19">
        <v>10</v>
      </c>
      <c r="BA922" s="19">
        <v>10</v>
      </c>
      <c r="BB922" s="19">
        <v>-5</v>
      </c>
      <c r="BC922" s="19">
        <v>1</v>
      </c>
      <c r="BD922" s="18">
        <v>1.1323817421529017</v>
      </c>
      <c r="BE922" s="16">
        <f t="shared" ref="BE922:BE966" si="91">(AT922+BD922)/2</f>
        <v>0.9355226187529716</v>
      </c>
      <c r="BF922" s="16">
        <v>0.73866349535304154</v>
      </c>
      <c r="BG922" s="16">
        <v>1.1323817421529017</v>
      </c>
      <c r="BH922" s="20">
        <f t="shared" si="89"/>
        <v>0.39371824679986012</v>
      </c>
      <c r="BI922" s="10">
        <v>-5</v>
      </c>
    </row>
    <row r="923" spans="1:61" x14ac:dyDescent="0.25">
      <c r="A923" s="10">
        <v>243</v>
      </c>
      <c r="B923" s="10">
        <v>25</v>
      </c>
      <c r="C923" s="10" t="s">
        <v>138</v>
      </c>
      <c r="D923" s="10">
        <v>493986.992199998</v>
      </c>
      <c r="E923" s="10">
        <v>5180859.3615100002</v>
      </c>
      <c r="F923" s="10" t="s">
        <v>78</v>
      </c>
      <c r="G923" s="10" t="s">
        <v>139</v>
      </c>
      <c r="H923" s="10">
        <v>4</v>
      </c>
      <c r="I923" s="10" t="s">
        <v>86</v>
      </c>
      <c r="J923" s="10">
        <v>10</v>
      </c>
      <c r="K923" s="10">
        <v>20</v>
      </c>
      <c r="L923" s="10">
        <v>10</v>
      </c>
      <c r="M923" s="10">
        <v>-15</v>
      </c>
      <c r="N923" s="10">
        <v>2</v>
      </c>
      <c r="O923" s="10">
        <v>5.47</v>
      </c>
      <c r="P923" s="11">
        <v>1.2694653729978427</v>
      </c>
      <c r="Q923" s="11">
        <v>1.2694653729978427</v>
      </c>
      <c r="R923" s="12">
        <v>25</v>
      </c>
      <c r="S923" s="12" t="s">
        <v>138</v>
      </c>
      <c r="T923" s="10" t="s">
        <v>122</v>
      </c>
      <c r="U923" s="21">
        <v>10</v>
      </c>
      <c r="V923" s="16">
        <v>1.1399999999999999</v>
      </c>
      <c r="W923" s="16"/>
      <c r="X923" s="15" t="s">
        <v>139</v>
      </c>
      <c r="Y923" s="12">
        <v>3</v>
      </c>
      <c r="Z923" s="16">
        <v>25</v>
      </c>
      <c r="AA923" s="16" t="s">
        <v>138</v>
      </c>
      <c r="AB923" s="16" t="s">
        <v>139</v>
      </c>
      <c r="AC923" s="16" t="s">
        <v>86</v>
      </c>
      <c r="AD923" s="16" t="s">
        <v>122</v>
      </c>
      <c r="AE923" s="16">
        <v>1.2694653729978427</v>
      </c>
      <c r="AF923" s="16">
        <v>1.1399999999999999</v>
      </c>
      <c r="AG923" s="16">
        <v>1.1499999999999999</v>
      </c>
      <c r="AH923" s="16">
        <v>25.389307459956854</v>
      </c>
      <c r="AI923" s="16">
        <v>27.268297311513567</v>
      </c>
      <c r="AJ923" s="16">
        <v>1.9387797848708026</v>
      </c>
      <c r="AK923" s="16">
        <f t="shared" si="87"/>
        <v>14.064669708391191</v>
      </c>
      <c r="AL923" s="10" t="s">
        <v>122</v>
      </c>
      <c r="AM923" s="10">
        <v>2</v>
      </c>
      <c r="AN923" s="10" t="s">
        <v>64</v>
      </c>
      <c r="AO923" s="10" t="s">
        <v>68</v>
      </c>
      <c r="AP923" s="10">
        <v>10</v>
      </c>
      <c r="AQ923" s="10">
        <v>-15</v>
      </c>
      <c r="AR923" s="17" t="s">
        <v>69</v>
      </c>
      <c r="AS923" s="10">
        <v>5.49</v>
      </c>
      <c r="AT923" s="18">
        <v>1.2694653729978427</v>
      </c>
      <c r="AU923" s="18">
        <v>22.960820201411977</v>
      </c>
      <c r="AV923" s="18">
        <v>2.1042658022812235</v>
      </c>
      <c r="AW923" s="18">
        <f t="shared" si="88"/>
        <v>10.911558880308881</v>
      </c>
      <c r="AX923" s="19" t="s">
        <v>78</v>
      </c>
      <c r="AY923" s="19">
        <v>10</v>
      </c>
      <c r="AZ923" s="19">
        <v>20</v>
      </c>
      <c r="BA923" s="19">
        <v>10</v>
      </c>
      <c r="BB923" s="19">
        <v>-15</v>
      </c>
      <c r="BC923" s="19">
        <v>2</v>
      </c>
      <c r="BD923" s="18">
        <v>1.2608289076697781</v>
      </c>
      <c r="BE923" s="16">
        <f t="shared" si="91"/>
        <v>1.2651471403338104</v>
      </c>
      <c r="BF923" s="16">
        <v>1.2694653729978427</v>
      </c>
      <c r="BG923" s="16">
        <v>1.2608289076697781</v>
      </c>
      <c r="BH923" s="20">
        <f t="shared" si="89"/>
        <v>-8.6364653280646131E-3</v>
      </c>
      <c r="BI923" s="10">
        <v>-15</v>
      </c>
    </row>
    <row r="924" spans="1:61" x14ac:dyDescent="0.25">
      <c r="A924" s="10">
        <v>243</v>
      </c>
      <c r="B924" s="10">
        <v>25</v>
      </c>
      <c r="C924" s="10" t="s">
        <v>138</v>
      </c>
      <c r="D924" s="10">
        <v>493986.992199998</v>
      </c>
      <c r="E924" s="10">
        <v>5180859.3615100002</v>
      </c>
      <c r="F924" s="10" t="s">
        <v>78</v>
      </c>
      <c r="G924" s="10" t="s">
        <v>139</v>
      </c>
      <c r="H924" s="10">
        <v>4</v>
      </c>
      <c r="I924" s="10" t="s">
        <v>86</v>
      </c>
      <c r="J924" s="10">
        <v>20</v>
      </c>
      <c r="K924" s="10">
        <v>30</v>
      </c>
      <c r="L924" s="10">
        <v>10</v>
      </c>
      <c r="M924" s="10">
        <v>-25</v>
      </c>
      <c r="N924" s="10">
        <v>3</v>
      </c>
      <c r="O924" s="10">
        <v>6.46</v>
      </c>
      <c r="P924" s="11">
        <v>1.2820073959338771</v>
      </c>
      <c r="Q924" s="11">
        <v>1.2820073959338771</v>
      </c>
      <c r="R924" s="12">
        <v>25</v>
      </c>
      <c r="S924" s="12" t="s">
        <v>138</v>
      </c>
      <c r="T924" s="10" t="s">
        <v>83</v>
      </c>
      <c r="U924" s="13">
        <v>10</v>
      </c>
      <c r="V924" s="16">
        <v>1.1399999999999999</v>
      </c>
      <c r="W924" s="16"/>
      <c r="X924" s="15" t="s">
        <v>139</v>
      </c>
      <c r="Y924" s="12">
        <v>4</v>
      </c>
      <c r="Z924" s="16">
        <v>25</v>
      </c>
      <c r="AA924" s="16" t="s">
        <v>138</v>
      </c>
      <c r="AB924" s="16" t="s">
        <v>139</v>
      </c>
      <c r="AC924" s="16" t="s">
        <v>86</v>
      </c>
      <c r="AD924" s="16" t="s">
        <v>83</v>
      </c>
      <c r="AE924" s="16">
        <v>1.2820073959338771</v>
      </c>
      <c r="AF924" s="16">
        <v>1.1399999999999999</v>
      </c>
      <c r="AG924" s="16">
        <v>1.276</v>
      </c>
      <c r="AH924" s="16">
        <v>38.209381419295624</v>
      </c>
      <c r="AI924" s="16">
        <v>19.362416575542575</v>
      </c>
      <c r="AJ924" s="16">
        <v>1.6072909150643235</v>
      </c>
      <c r="AK924" s="16">
        <f t="shared" si="87"/>
        <v>12.046616075576893</v>
      </c>
      <c r="AL924" s="10" t="s">
        <v>83</v>
      </c>
      <c r="AM924" s="10">
        <v>3</v>
      </c>
      <c r="AN924" s="10" t="s">
        <v>68</v>
      </c>
      <c r="AO924" s="10" t="s">
        <v>70</v>
      </c>
      <c r="AP924" s="10">
        <v>10</v>
      </c>
      <c r="AQ924" s="10">
        <v>-25</v>
      </c>
      <c r="AR924" s="17" t="s">
        <v>71</v>
      </c>
      <c r="AS924" s="10">
        <v>5.94</v>
      </c>
      <c r="AT924" s="18">
        <v>1.2820073959338771</v>
      </c>
      <c r="AU924" s="18">
        <v>12.413036611129767</v>
      </c>
      <c r="AV924" s="18">
        <v>1.3407233346676488</v>
      </c>
      <c r="AW924" s="18">
        <f t="shared" si="88"/>
        <v>9.2584624211130233</v>
      </c>
      <c r="AX924" s="19" t="s">
        <v>122</v>
      </c>
      <c r="AY924" s="19">
        <v>20</v>
      </c>
      <c r="AZ924" s="19">
        <v>30</v>
      </c>
      <c r="BA924" s="19">
        <v>10</v>
      </c>
      <c r="BB924" s="19">
        <v>-25</v>
      </c>
      <c r="BC924" s="19">
        <v>3</v>
      </c>
      <c r="BD924" s="18">
        <v>1.2258941016638141</v>
      </c>
      <c r="BE924" s="16">
        <f t="shared" si="91"/>
        <v>1.2539507487988457</v>
      </c>
      <c r="BF924" s="16">
        <v>1.2820073959338771</v>
      </c>
      <c r="BG924" s="16">
        <v>1.2258941016638141</v>
      </c>
      <c r="BH924" s="20">
        <f t="shared" si="89"/>
        <v>-5.6113294270063063E-2</v>
      </c>
      <c r="BI924" s="10">
        <v>-25</v>
      </c>
    </row>
    <row r="925" spans="1:61" x14ac:dyDescent="0.25">
      <c r="A925" s="10">
        <v>243</v>
      </c>
      <c r="B925" s="10">
        <v>25</v>
      </c>
      <c r="C925" s="10" t="s">
        <v>138</v>
      </c>
      <c r="D925" s="10">
        <v>493986.992199998</v>
      </c>
      <c r="E925" s="10">
        <v>5180859.3615100002</v>
      </c>
      <c r="F925" s="10" t="s">
        <v>83</v>
      </c>
      <c r="G925" s="10" t="s">
        <v>139</v>
      </c>
      <c r="H925" s="10">
        <v>4</v>
      </c>
      <c r="I925" s="10" t="s">
        <v>86</v>
      </c>
      <c r="J925" s="10">
        <v>19</v>
      </c>
      <c r="K925" s="10">
        <v>49</v>
      </c>
      <c r="L925" s="10">
        <v>30</v>
      </c>
      <c r="M925" s="10">
        <v>-34</v>
      </c>
      <c r="N925" s="10">
        <v>4</v>
      </c>
      <c r="O925" s="10">
        <v>6.15</v>
      </c>
      <c r="P925" s="11">
        <v>1.2446112088154897</v>
      </c>
      <c r="Q925" s="22">
        <v>1.1947822585760961</v>
      </c>
      <c r="R925" s="13">
        <v>25</v>
      </c>
      <c r="S925" s="13" t="s">
        <v>138</v>
      </c>
      <c r="T925" s="10" t="s">
        <v>83</v>
      </c>
      <c r="U925" s="12">
        <v>19</v>
      </c>
      <c r="V925" s="16">
        <v>1.25</v>
      </c>
      <c r="W925" s="16"/>
      <c r="X925" s="15" t="s">
        <v>139</v>
      </c>
      <c r="Y925" s="12">
        <v>5</v>
      </c>
      <c r="Z925" s="16">
        <v>25</v>
      </c>
      <c r="AA925" s="16" t="s">
        <v>138</v>
      </c>
      <c r="AB925" s="16" t="s">
        <v>139</v>
      </c>
      <c r="AC925" s="16" t="s">
        <v>86</v>
      </c>
      <c r="AD925" s="16" t="s">
        <v>83</v>
      </c>
      <c r="AE925" s="16">
        <v>1.2446112088154897</v>
      </c>
      <c r="AF925" s="16">
        <v>1.25</v>
      </c>
      <c r="AG925" s="16">
        <v>1.276</v>
      </c>
      <c r="AH925" s="16">
        <v>61.856994386789928</v>
      </c>
      <c r="AI925" s="16">
        <v>49.043290066414549</v>
      </c>
      <c r="AJ925" s="16">
        <v>4.7837136477001412</v>
      </c>
      <c r="AK925" s="16">
        <f t="shared" si="87"/>
        <v>10.252137497818879</v>
      </c>
      <c r="AL925" s="10" t="s">
        <v>83</v>
      </c>
      <c r="AM925" s="10">
        <v>3</v>
      </c>
      <c r="AN925" s="10">
        <v>30</v>
      </c>
      <c r="AO925" s="10">
        <v>49</v>
      </c>
      <c r="AP925" s="10">
        <v>19</v>
      </c>
      <c r="AQ925" s="10">
        <v>-39.5</v>
      </c>
      <c r="AR925" s="17">
        <v>4</v>
      </c>
      <c r="AS925" s="10">
        <v>6.2</v>
      </c>
      <c r="AT925" s="16">
        <v>1.2446112088154897</v>
      </c>
      <c r="AU925" s="16">
        <v>18.560065513667581</v>
      </c>
      <c r="AV925" s="16">
        <v>2.0284922403516616</v>
      </c>
      <c r="AW925" s="16">
        <f t="shared" si="88"/>
        <v>9.1496852413149909</v>
      </c>
      <c r="AX925" s="10" t="s">
        <v>83</v>
      </c>
      <c r="AY925" s="10">
        <v>30</v>
      </c>
      <c r="AZ925" s="10">
        <v>49</v>
      </c>
      <c r="BA925" s="10">
        <v>19</v>
      </c>
      <c r="BB925" s="10">
        <v>-39.5</v>
      </c>
      <c r="BC925" s="10">
        <v>4</v>
      </c>
      <c r="BD925" s="16">
        <v>1.1449533083367023</v>
      </c>
      <c r="BE925" s="18">
        <f t="shared" si="91"/>
        <v>1.1947822585760961</v>
      </c>
      <c r="BF925" s="16">
        <v>1.1947822585760961</v>
      </c>
      <c r="BG925" s="16">
        <v>1.1947822585760961</v>
      </c>
      <c r="BH925" s="20">
        <f t="shared" si="89"/>
        <v>-9.965790047878742E-2</v>
      </c>
      <c r="BI925" s="10">
        <v>-39.5</v>
      </c>
    </row>
    <row r="926" spans="1:61" x14ac:dyDescent="0.25">
      <c r="A926" s="10">
        <v>243</v>
      </c>
      <c r="B926" s="10">
        <v>25</v>
      </c>
      <c r="C926" s="10" t="s">
        <v>138</v>
      </c>
      <c r="D926" s="10">
        <v>493986.992199998</v>
      </c>
      <c r="E926" s="10">
        <v>5180859.3615100002</v>
      </c>
      <c r="F926" s="10" t="s">
        <v>92</v>
      </c>
      <c r="G926" s="10" t="s">
        <v>139</v>
      </c>
      <c r="H926" s="10">
        <v>4</v>
      </c>
      <c r="I926" s="10" t="s">
        <v>86</v>
      </c>
      <c r="J926" s="10">
        <v>49</v>
      </c>
      <c r="K926" s="10">
        <v>85</v>
      </c>
      <c r="L926" s="10">
        <v>36</v>
      </c>
      <c r="M926" s="10">
        <v>-67</v>
      </c>
      <c r="N926" s="10">
        <v>5</v>
      </c>
      <c r="O926" s="10">
        <v>6.48</v>
      </c>
      <c r="P926" s="11">
        <v>1.3911806106264588</v>
      </c>
      <c r="Q926" s="22">
        <v>1.3784748446668336</v>
      </c>
      <c r="R926" s="12">
        <v>25</v>
      </c>
      <c r="S926" s="12" t="s">
        <v>138</v>
      </c>
      <c r="T926" s="10" t="s">
        <v>92</v>
      </c>
      <c r="U926" s="12">
        <v>36</v>
      </c>
      <c r="V926" s="16">
        <v>1.38</v>
      </c>
      <c r="W926" s="16"/>
      <c r="X926" s="15" t="s">
        <v>139</v>
      </c>
      <c r="Y926" s="12">
        <v>6</v>
      </c>
      <c r="Z926" s="16">
        <v>25</v>
      </c>
      <c r="AA926" s="16" t="s">
        <v>138</v>
      </c>
      <c r="AB926" s="16" t="s">
        <v>139</v>
      </c>
      <c r="AC926" s="16" t="s">
        <v>86</v>
      </c>
      <c r="AD926" s="16" t="s">
        <v>92</v>
      </c>
      <c r="AE926" s="16">
        <v>1.3911806106264588</v>
      </c>
      <c r="AF926" s="16">
        <v>1.38</v>
      </c>
      <c r="AG926" s="16">
        <v>1.4238095</v>
      </c>
      <c r="AH926" s="16">
        <v>111.93949636934244</v>
      </c>
      <c r="AI926" s="16">
        <v>28.397819222352481</v>
      </c>
      <c r="AJ926" s="16">
        <v>3.2115691268184534</v>
      </c>
      <c r="AK926" s="16">
        <f t="shared" si="87"/>
        <v>8.842350296997914</v>
      </c>
      <c r="AL926" s="10" t="s">
        <v>92</v>
      </c>
      <c r="AM926" s="10">
        <v>7</v>
      </c>
      <c r="AN926" s="10">
        <v>49</v>
      </c>
      <c r="AO926" s="10">
        <v>85</v>
      </c>
      <c r="AP926" s="10">
        <v>36</v>
      </c>
      <c r="AQ926" s="10">
        <v>-67</v>
      </c>
      <c r="AR926" s="17">
        <v>5</v>
      </c>
      <c r="AS926" s="10">
        <v>6.47</v>
      </c>
      <c r="AT926" s="16">
        <v>1.3911806106264588</v>
      </c>
      <c r="AU926" s="16">
        <v>23.649959086200951</v>
      </c>
      <c r="AV926" s="16">
        <v>2.7580433841791678</v>
      </c>
      <c r="AW926" s="16">
        <f t="shared" si="88"/>
        <v>8.5749046667877238</v>
      </c>
      <c r="AX926" s="10" t="s">
        <v>92</v>
      </c>
      <c r="AY926" s="10">
        <v>49</v>
      </c>
      <c r="AZ926" s="10">
        <v>85</v>
      </c>
      <c r="BA926" s="10">
        <v>36</v>
      </c>
      <c r="BB926" s="10">
        <v>-67</v>
      </c>
      <c r="BC926" s="10">
        <v>5</v>
      </c>
      <c r="BD926" s="16">
        <v>1.3657690787072085</v>
      </c>
      <c r="BE926" s="18">
        <f t="shared" si="91"/>
        <v>1.3784748446668336</v>
      </c>
      <c r="BF926" s="16">
        <v>1.3784748446668336</v>
      </c>
      <c r="BG926" s="16">
        <v>1.3784748446668336</v>
      </c>
      <c r="BH926" s="20">
        <f t="shared" si="89"/>
        <v>-2.5411531919250274E-2</v>
      </c>
      <c r="BI926" s="10">
        <v>-67</v>
      </c>
    </row>
    <row r="927" spans="1:61" x14ac:dyDescent="0.25">
      <c r="A927" s="10">
        <v>243</v>
      </c>
      <c r="B927" s="10">
        <v>25</v>
      </c>
      <c r="C927" s="10" t="s">
        <v>138</v>
      </c>
      <c r="D927" s="10">
        <v>493986.992199998</v>
      </c>
      <c r="E927" s="10">
        <v>5180859.3615100002</v>
      </c>
      <c r="F927" s="10" t="s">
        <v>87</v>
      </c>
      <c r="G927" s="10" t="s">
        <v>139</v>
      </c>
      <c r="H927" s="10">
        <v>4</v>
      </c>
      <c r="I927" s="10" t="s">
        <v>86</v>
      </c>
      <c r="J927" s="10">
        <v>85</v>
      </c>
      <c r="K927" s="10">
        <v>102</v>
      </c>
      <c r="L927" s="10">
        <v>17</v>
      </c>
      <c r="M927" s="10">
        <v>-93.5</v>
      </c>
      <c r="N927" s="10">
        <v>6</v>
      </c>
      <c r="O927" s="10">
        <v>6.64</v>
      </c>
      <c r="P927" s="11">
        <v>1.4321761682892089</v>
      </c>
      <c r="Q927" s="22">
        <v>1.4198513481290791</v>
      </c>
      <c r="R927" s="12">
        <v>25</v>
      </c>
      <c r="S927" s="12" t="s">
        <v>138</v>
      </c>
      <c r="T927" s="10" t="s">
        <v>87</v>
      </c>
      <c r="U927" s="12">
        <v>17</v>
      </c>
      <c r="V927" s="16">
        <v>1.41</v>
      </c>
      <c r="W927" s="16"/>
      <c r="X927" s="15" t="s">
        <v>139</v>
      </c>
      <c r="Y927" s="12">
        <v>7</v>
      </c>
      <c r="Z927" s="16">
        <v>25</v>
      </c>
      <c r="AA927" s="16" t="s">
        <v>138</v>
      </c>
      <c r="AB927" s="16" t="s">
        <v>139</v>
      </c>
      <c r="AC927" s="16" t="s">
        <v>86</v>
      </c>
      <c r="AD927" s="16" t="s">
        <v>87</v>
      </c>
      <c r="AE927" s="16">
        <v>1.4321761682892089</v>
      </c>
      <c r="AF927" s="16">
        <v>1.41</v>
      </c>
      <c r="AG927" s="16">
        <v>1.4</v>
      </c>
      <c r="AH927" s="16">
        <v>136.286491230259</v>
      </c>
      <c r="AI927" s="16">
        <v>10.233501974912352</v>
      </c>
      <c r="AJ927" s="16">
        <v>1.3192074744484721</v>
      </c>
      <c r="AK927" s="16">
        <f t="shared" si="87"/>
        <v>7.7573104861240463</v>
      </c>
      <c r="AL927" s="10" t="s">
        <v>87</v>
      </c>
      <c r="AM927" s="10">
        <v>10</v>
      </c>
      <c r="AN927" s="10">
        <v>85</v>
      </c>
      <c r="AO927" s="10">
        <v>102</v>
      </c>
      <c r="AP927" s="10">
        <v>17</v>
      </c>
      <c r="AQ927" s="10">
        <v>-93.5</v>
      </c>
      <c r="AR927" s="17">
        <v>6</v>
      </c>
      <c r="AS927" s="10">
        <v>6.51</v>
      </c>
      <c r="AT927" s="16">
        <v>1.4321761682892089</v>
      </c>
      <c r="AU927" s="16">
        <v>8.9475206113868335</v>
      </c>
      <c r="AV927" s="16">
        <v>1.1550214362018814</v>
      </c>
      <c r="AW927" s="16">
        <f t="shared" si="88"/>
        <v>7.7466273187183807</v>
      </c>
      <c r="AX927" s="10" t="s">
        <v>87</v>
      </c>
      <c r="AY927" s="10">
        <v>85</v>
      </c>
      <c r="AZ927" s="10">
        <v>110</v>
      </c>
      <c r="BA927" s="10">
        <v>25</v>
      </c>
      <c r="BB927" s="10">
        <v>-97.5</v>
      </c>
      <c r="BC927" s="10">
        <v>6</v>
      </c>
      <c r="BD927" s="16">
        <v>1.4075265279689493</v>
      </c>
      <c r="BE927" s="18">
        <f t="shared" si="91"/>
        <v>1.4198513481290791</v>
      </c>
      <c r="BF927" s="16">
        <v>1.4198513481290791</v>
      </c>
      <c r="BG927" s="16">
        <v>1.4198513481290791</v>
      </c>
      <c r="BH927" s="20">
        <f t="shared" si="89"/>
        <v>-2.4649640320259625E-2</v>
      </c>
      <c r="BI927" s="10">
        <v>-97.5</v>
      </c>
    </row>
    <row r="928" spans="1:61" x14ac:dyDescent="0.25">
      <c r="A928" s="10">
        <v>243</v>
      </c>
      <c r="B928" s="10">
        <v>25</v>
      </c>
      <c r="C928" s="10" t="s">
        <v>138</v>
      </c>
      <c r="D928" s="10">
        <v>493986.992199998</v>
      </c>
      <c r="E928" s="10">
        <v>5180859.3615100002</v>
      </c>
      <c r="F928" s="10" t="s">
        <v>106</v>
      </c>
      <c r="G928" s="10" t="s">
        <v>139</v>
      </c>
      <c r="H928" s="10">
        <v>4</v>
      </c>
      <c r="I928" s="10" t="s">
        <v>86</v>
      </c>
      <c r="J928" s="10">
        <v>102</v>
      </c>
      <c r="K928" s="10">
        <v>128</v>
      </c>
      <c r="L928" s="10">
        <v>26</v>
      </c>
      <c r="M928" s="10">
        <v>-115</v>
      </c>
      <c r="N928" s="10">
        <v>7</v>
      </c>
      <c r="O928" s="10">
        <v>6.79</v>
      </c>
      <c r="P928" s="11">
        <v>1.4453425158025615</v>
      </c>
      <c r="Q928" s="22">
        <v>1.4968246638174574</v>
      </c>
      <c r="R928" s="12">
        <v>25</v>
      </c>
      <c r="S928" s="12" t="s">
        <v>138</v>
      </c>
      <c r="T928" s="10" t="s">
        <v>106</v>
      </c>
      <c r="U928" s="12">
        <v>26</v>
      </c>
      <c r="V928" s="16">
        <v>1.48</v>
      </c>
      <c r="W928" s="16"/>
      <c r="X928" s="15" t="s">
        <v>139</v>
      </c>
      <c r="Y928" s="12">
        <v>8</v>
      </c>
      <c r="Z928" s="16">
        <v>25</v>
      </c>
      <c r="AA928" s="16" t="s">
        <v>138</v>
      </c>
      <c r="AB928" s="16" t="s">
        <v>139</v>
      </c>
      <c r="AC928" s="16" t="s">
        <v>86</v>
      </c>
      <c r="AD928" s="16" t="s">
        <v>106</v>
      </c>
      <c r="AE928" s="16">
        <v>1.4453425158025615</v>
      </c>
      <c r="AF928" s="16">
        <v>1.48</v>
      </c>
      <c r="AG928" s="16">
        <v>1.4683333000000001</v>
      </c>
      <c r="AH928" s="16">
        <v>173.86539664112559</v>
      </c>
      <c r="AI928" s="16">
        <v>11.447801490190404</v>
      </c>
      <c r="AJ928" s="16">
        <v>1.5589801480005796</v>
      </c>
      <c r="AK928" s="16">
        <f t="shared" si="87"/>
        <v>7.3431348724179824</v>
      </c>
      <c r="AL928" s="10" t="s">
        <v>106</v>
      </c>
      <c r="AM928" s="10">
        <v>7</v>
      </c>
      <c r="AN928" s="10">
        <v>102</v>
      </c>
      <c r="AO928" s="10">
        <v>128</v>
      </c>
      <c r="AP928" s="10">
        <v>26</v>
      </c>
      <c r="AQ928" s="10">
        <v>-115</v>
      </c>
      <c r="AR928" s="17">
        <v>7</v>
      </c>
      <c r="AS928" s="10">
        <v>6.62</v>
      </c>
      <c r="AT928" s="16">
        <v>1.4453425158025615</v>
      </c>
      <c r="AU928" s="16">
        <v>13.020339146757058</v>
      </c>
      <c r="AV928" s="16">
        <v>1.8924736764912418</v>
      </c>
      <c r="AW928" s="16">
        <f t="shared" si="88"/>
        <v>6.8800635424940424</v>
      </c>
      <c r="AX928" s="10" t="s">
        <v>106</v>
      </c>
      <c r="AY928" s="10">
        <v>110</v>
      </c>
      <c r="AZ928" s="10">
        <v>128</v>
      </c>
      <c r="BA928" s="10">
        <v>18</v>
      </c>
      <c r="BB928" s="10">
        <v>-119</v>
      </c>
      <c r="BC928" s="10">
        <v>7</v>
      </c>
      <c r="BD928" s="16">
        <v>1.5483068118323533</v>
      </c>
      <c r="BE928" s="18">
        <f t="shared" si="91"/>
        <v>1.4968246638174574</v>
      </c>
      <c r="BF928" s="16">
        <v>1.4968246638174574</v>
      </c>
      <c r="BG928" s="16">
        <v>1.4968246638174574</v>
      </c>
      <c r="BH928" s="20">
        <f t="shared" si="89"/>
        <v>0.10296429602979185</v>
      </c>
      <c r="BI928" s="10">
        <v>-119</v>
      </c>
    </row>
    <row r="929" spans="1:61" x14ac:dyDescent="0.25">
      <c r="A929" s="10">
        <v>243</v>
      </c>
      <c r="B929" s="10">
        <v>25</v>
      </c>
      <c r="C929" s="10" t="s">
        <v>138</v>
      </c>
      <c r="D929" s="10">
        <v>493986.992199998</v>
      </c>
      <c r="E929" s="10">
        <v>5180859.3615100002</v>
      </c>
      <c r="F929" s="10" t="s">
        <v>107</v>
      </c>
      <c r="G929" s="10" t="s">
        <v>139</v>
      </c>
      <c r="H929" s="10">
        <v>4</v>
      </c>
      <c r="I929" s="10" t="s">
        <v>86</v>
      </c>
      <c r="J929" s="10">
        <v>128</v>
      </c>
      <c r="K929" s="10">
        <v>153</v>
      </c>
      <c r="L929" s="10">
        <v>25</v>
      </c>
      <c r="M929" s="10">
        <v>-140.5</v>
      </c>
      <c r="N929" s="10">
        <v>8</v>
      </c>
      <c r="O929" s="10">
        <v>6.83</v>
      </c>
      <c r="P929" s="11">
        <v>1.4571269726148048</v>
      </c>
      <c r="Q929" s="22">
        <v>1.5021124626436944</v>
      </c>
      <c r="R929" s="12">
        <v>25</v>
      </c>
      <c r="S929" s="12" t="s">
        <v>138</v>
      </c>
      <c r="T929" s="10" t="s">
        <v>107</v>
      </c>
      <c r="U929" s="12">
        <v>25</v>
      </c>
      <c r="V929" s="10">
        <v>1.5</v>
      </c>
      <c r="W929" s="16"/>
      <c r="X929" s="15" t="s">
        <v>139</v>
      </c>
      <c r="Y929" s="12">
        <v>9</v>
      </c>
      <c r="Z929" s="16">
        <v>25</v>
      </c>
      <c r="AA929" s="16" t="s">
        <v>138</v>
      </c>
      <c r="AB929" s="16" t="s">
        <v>139</v>
      </c>
      <c r="AC929" s="16" t="s">
        <v>86</v>
      </c>
      <c r="AD929" s="16" t="s">
        <v>107</v>
      </c>
      <c r="AE929" s="16">
        <v>1.4571269726148048</v>
      </c>
      <c r="AF929" s="16">
        <v>1.5</v>
      </c>
      <c r="AG929" s="16">
        <v>1.5027778000000001</v>
      </c>
      <c r="AH929" s="16">
        <v>210.2935709564957</v>
      </c>
      <c r="AI929" s="16">
        <v>10.27322054532617</v>
      </c>
      <c r="AJ929" s="16">
        <v>1.2900356045513566</v>
      </c>
      <c r="AK929" s="16">
        <f t="shared" si="87"/>
        <v>7.9635170603674537</v>
      </c>
      <c r="AL929" s="10" t="s">
        <v>107</v>
      </c>
      <c r="AM929" s="10">
        <v>7</v>
      </c>
      <c r="AN929" s="10">
        <v>128</v>
      </c>
      <c r="AO929" s="10">
        <v>153</v>
      </c>
      <c r="AP929" s="10">
        <v>25</v>
      </c>
      <c r="AQ929" s="10">
        <v>-140.5</v>
      </c>
      <c r="AR929" s="17">
        <v>8</v>
      </c>
      <c r="AS929" s="10">
        <v>6.83</v>
      </c>
      <c r="AT929" s="16">
        <v>1.4571269726148048</v>
      </c>
      <c r="AU929" s="16">
        <v>10.394779540890863</v>
      </c>
      <c r="AV929" s="16">
        <v>1.3533066758160002</v>
      </c>
      <c r="AW929" s="16">
        <f t="shared" si="88"/>
        <v>7.6810228802153411</v>
      </c>
      <c r="AX929" s="10" t="s">
        <v>107</v>
      </c>
      <c r="AY929" s="10">
        <v>128</v>
      </c>
      <c r="AZ929" s="10">
        <v>153</v>
      </c>
      <c r="BA929" s="10">
        <v>25</v>
      </c>
      <c r="BB929" s="10">
        <v>-140.5</v>
      </c>
      <c r="BC929" s="10">
        <v>8</v>
      </c>
      <c r="BD929" s="16">
        <v>1.5470979526725839</v>
      </c>
      <c r="BE929" s="18">
        <f t="shared" si="91"/>
        <v>1.5021124626436944</v>
      </c>
      <c r="BF929" s="16">
        <v>1.5021124626436944</v>
      </c>
      <c r="BG929" s="16">
        <v>1.5021124626436944</v>
      </c>
      <c r="BH929" s="20">
        <f t="shared" si="89"/>
        <v>8.9970980057779038E-2</v>
      </c>
      <c r="BI929" s="10">
        <v>-140.5</v>
      </c>
    </row>
    <row r="930" spans="1:61" x14ac:dyDescent="0.25">
      <c r="A930" s="10">
        <v>245</v>
      </c>
      <c r="B930" s="10">
        <v>27</v>
      </c>
      <c r="C930" s="10" t="s">
        <v>138</v>
      </c>
      <c r="D930" s="10">
        <v>494050.810379998</v>
      </c>
      <c r="E930" s="10">
        <v>5180861.1869900003</v>
      </c>
      <c r="F930" s="10" t="s">
        <v>78</v>
      </c>
      <c r="G930" s="10" t="s">
        <v>139</v>
      </c>
      <c r="H930" s="10">
        <v>4</v>
      </c>
      <c r="I930" s="10" t="s">
        <v>100</v>
      </c>
      <c r="J930" s="10">
        <v>0</v>
      </c>
      <c r="K930" s="10">
        <v>10</v>
      </c>
      <c r="L930" s="10">
        <v>10</v>
      </c>
      <c r="M930" s="10">
        <v>-5</v>
      </c>
      <c r="N930" s="10">
        <v>1</v>
      </c>
      <c r="O930" s="10">
        <v>4.75</v>
      </c>
      <c r="P930" s="11">
        <v>1.3543680887678282</v>
      </c>
      <c r="Q930" s="11">
        <v>1.3543680887678282</v>
      </c>
      <c r="R930" s="12">
        <v>27</v>
      </c>
      <c r="S930" s="12" t="s">
        <v>138</v>
      </c>
      <c r="T930" s="10" t="s">
        <v>78</v>
      </c>
      <c r="U930" s="13">
        <v>10</v>
      </c>
      <c r="V930" s="16">
        <v>1.1399999999999999</v>
      </c>
      <c r="W930" s="16"/>
      <c r="X930" s="15" t="s">
        <v>139</v>
      </c>
      <c r="Y930" s="12">
        <v>2</v>
      </c>
      <c r="Z930" s="16">
        <v>27</v>
      </c>
      <c r="AA930" s="16" t="s">
        <v>138</v>
      </c>
      <c r="AB930" s="16" t="s">
        <v>139</v>
      </c>
      <c r="AC930" s="16" t="s">
        <v>100</v>
      </c>
      <c r="AD930" s="16" t="s">
        <v>78</v>
      </c>
      <c r="AE930" s="16">
        <v>1.3543680887678282</v>
      </c>
      <c r="AF930" s="16">
        <v>1.1399999999999999</v>
      </c>
      <c r="AG930" s="16">
        <v>1.1472807</v>
      </c>
      <c r="AH930" s="16">
        <v>13.543680887678281</v>
      </c>
      <c r="AI930" s="16">
        <v>27.706307991923456</v>
      </c>
      <c r="AJ930" s="16">
        <v>2.2593568456824902</v>
      </c>
      <c r="AK930" s="16">
        <f t="shared" si="87"/>
        <v>12.262918115333894</v>
      </c>
      <c r="AL930" s="10" t="s">
        <v>78</v>
      </c>
      <c r="AM930" s="10">
        <v>1</v>
      </c>
      <c r="AN930" s="10" t="s">
        <v>63</v>
      </c>
      <c r="AO930" s="10" t="s">
        <v>64</v>
      </c>
      <c r="AP930" s="10">
        <v>10</v>
      </c>
      <c r="AQ930" s="10">
        <v>-5</v>
      </c>
      <c r="AR930" s="17" t="s">
        <v>65</v>
      </c>
      <c r="AS930" s="10">
        <v>5.34</v>
      </c>
      <c r="AT930" s="18">
        <v>0.80312020112621474</v>
      </c>
      <c r="AU930" s="18">
        <v>37.79487158326927</v>
      </c>
      <c r="AV930" s="18">
        <v>2.0471231301703887</v>
      </c>
      <c r="AW930" s="18">
        <f t="shared" si="88"/>
        <v>18.462431998471668</v>
      </c>
      <c r="AX930" s="19" t="s">
        <v>78</v>
      </c>
      <c r="AY930" s="19">
        <v>0</v>
      </c>
      <c r="AZ930" s="19">
        <v>10</v>
      </c>
      <c r="BA930" s="19">
        <v>10</v>
      </c>
      <c r="BB930" s="19">
        <v>-5</v>
      </c>
      <c r="BC930" s="19">
        <v>1</v>
      </c>
      <c r="BD930" s="18">
        <v>1.182490251777617</v>
      </c>
      <c r="BE930" s="16">
        <f t="shared" si="91"/>
        <v>0.99280522645191582</v>
      </c>
      <c r="BF930" s="16">
        <v>0.80312020112621474</v>
      </c>
      <c r="BG930" s="16">
        <v>1.182490251777617</v>
      </c>
      <c r="BH930" s="20">
        <f t="shared" si="89"/>
        <v>0.37937005065140228</v>
      </c>
      <c r="BI930" s="10">
        <v>-5</v>
      </c>
    </row>
    <row r="931" spans="1:61" x14ac:dyDescent="0.25">
      <c r="A931" s="10">
        <v>245</v>
      </c>
      <c r="B931" s="10">
        <v>27</v>
      </c>
      <c r="C931" s="10" t="s">
        <v>138</v>
      </c>
      <c r="D931" s="10">
        <v>494050.810379998</v>
      </c>
      <c r="E931" s="10">
        <v>5180861.1869900003</v>
      </c>
      <c r="F931" s="10" t="s">
        <v>78</v>
      </c>
      <c r="G931" s="10" t="s">
        <v>139</v>
      </c>
      <c r="H931" s="10">
        <v>4</v>
      </c>
      <c r="I931" s="10" t="s">
        <v>100</v>
      </c>
      <c r="J931" s="10">
        <v>10</v>
      </c>
      <c r="K931" s="10">
        <v>20</v>
      </c>
      <c r="L931" s="10">
        <v>10</v>
      </c>
      <c r="M931" s="10">
        <v>-15</v>
      </c>
      <c r="N931" s="10">
        <v>2</v>
      </c>
      <c r="O931" s="10">
        <v>5.29</v>
      </c>
      <c r="P931" s="11">
        <v>1.3543680887678282</v>
      </c>
      <c r="Q931" s="11">
        <v>1.3543680887678282</v>
      </c>
      <c r="R931" s="12">
        <v>27</v>
      </c>
      <c r="S931" s="12" t="s">
        <v>138</v>
      </c>
      <c r="T931" s="10" t="s">
        <v>78</v>
      </c>
      <c r="U931" s="21">
        <v>10</v>
      </c>
      <c r="V931" s="16">
        <v>1.1399999999999999</v>
      </c>
      <c r="W931" s="16"/>
      <c r="X931" s="15" t="s">
        <v>139</v>
      </c>
      <c r="Y931" s="12">
        <v>3</v>
      </c>
      <c r="Z931" s="16">
        <v>27</v>
      </c>
      <c r="AA931" s="16" t="s">
        <v>138</v>
      </c>
      <c r="AB931" s="16" t="s">
        <v>139</v>
      </c>
      <c r="AC931" s="16" t="s">
        <v>100</v>
      </c>
      <c r="AD931" s="16" t="s">
        <v>78</v>
      </c>
      <c r="AE931" s="16">
        <v>1.3543680887678282</v>
      </c>
      <c r="AF931" s="16">
        <v>1.1399999999999999</v>
      </c>
      <c r="AG931" s="16">
        <v>1.1472807</v>
      </c>
      <c r="AH931" s="16">
        <v>27.087361775356563</v>
      </c>
      <c r="AI931" s="16">
        <v>29.602900070224308</v>
      </c>
      <c r="AJ931" s="16">
        <v>2.2063904972435271</v>
      </c>
      <c r="AK931" s="16">
        <f t="shared" si="87"/>
        <v>13.416890667000063</v>
      </c>
      <c r="AL931" s="10" t="s">
        <v>78</v>
      </c>
      <c r="AM931" s="10">
        <v>1</v>
      </c>
      <c r="AN931" s="10" t="s">
        <v>64</v>
      </c>
      <c r="AO931" s="10" t="s">
        <v>68</v>
      </c>
      <c r="AP931" s="10">
        <v>10</v>
      </c>
      <c r="AQ931" s="10">
        <v>-15</v>
      </c>
      <c r="AR931" s="17" t="s">
        <v>69</v>
      </c>
      <c r="AS931" s="10">
        <v>5.16</v>
      </c>
      <c r="AT931" s="18">
        <v>1.3543680887678282</v>
      </c>
      <c r="AU931" s="18">
        <v>28.982122731542749</v>
      </c>
      <c r="AV931" s="18">
        <v>2.5134362991353352</v>
      </c>
      <c r="AW931" s="18">
        <f t="shared" si="88"/>
        <v>11.530876172001292</v>
      </c>
      <c r="AX931" s="19" t="s">
        <v>78</v>
      </c>
      <c r="AY931" s="19">
        <v>10</v>
      </c>
      <c r="AZ931" s="19">
        <v>20</v>
      </c>
      <c r="BA931" s="19">
        <v>10</v>
      </c>
      <c r="BB931" s="19">
        <v>-15</v>
      </c>
      <c r="BC931" s="19">
        <v>2</v>
      </c>
      <c r="BD931" s="18">
        <v>1.2942639871552835</v>
      </c>
      <c r="BE931" s="16">
        <f t="shared" si="91"/>
        <v>1.3243160379615557</v>
      </c>
      <c r="BF931" s="16">
        <v>1.3543680887678282</v>
      </c>
      <c r="BG931" s="16">
        <v>1.2942639871552835</v>
      </c>
      <c r="BH931" s="20">
        <f t="shared" si="89"/>
        <v>-6.0104101612544758E-2</v>
      </c>
      <c r="BI931" s="10">
        <v>-15</v>
      </c>
    </row>
    <row r="932" spans="1:61" x14ac:dyDescent="0.25">
      <c r="A932" s="10">
        <v>245</v>
      </c>
      <c r="B932" s="10">
        <v>27</v>
      </c>
      <c r="C932" s="10" t="s">
        <v>138</v>
      </c>
      <c r="D932" s="10">
        <v>494050.810379998</v>
      </c>
      <c r="E932" s="10">
        <v>5180861.1869900003</v>
      </c>
      <c r="F932" s="10" t="s">
        <v>78</v>
      </c>
      <c r="G932" s="10" t="s">
        <v>139</v>
      </c>
      <c r="H932" s="10">
        <v>4</v>
      </c>
      <c r="I932" s="10" t="s">
        <v>100</v>
      </c>
      <c r="J932" s="10">
        <v>20</v>
      </c>
      <c r="K932" s="10">
        <v>30</v>
      </c>
      <c r="L932" s="10">
        <v>10</v>
      </c>
      <c r="M932" s="10">
        <v>-25</v>
      </c>
      <c r="N932" s="10">
        <v>3</v>
      </c>
      <c r="O932" s="10">
        <v>6.31</v>
      </c>
      <c r="P932" s="11">
        <v>1.3792526706529518</v>
      </c>
      <c r="Q932" s="11">
        <v>1.3792526706529518</v>
      </c>
      <c r="R932" s="12">
        <v>27</v>
      </c>
      <c r="S932" s="12" t="s">
        <v>138</v>
      </c>
      <c r="T932" s="10" t="s">
        <v>140</v>
      </c>
      <c r="U932" s="13">
        <v>10</v>
      </c>
      <c r="V932" s="16">
        <v>1.1399999999999999</v>
      </c>
      <c r="W932" s="16"/>
      <c r="X932" s="15" t="s">
        <v>139</v>
      </c>
      <c r="Y932" s="12">
        <v>4</v>
      </c>
      <c r="Z932" s="16">
        <v>27</v>
      </c>
      <c r="AA932" s="16" t="s">
        <v>138</v>
      </c>
      <c r="AB932" s="16" t="s">
        <v>139</v>
      </c>
      <c r="AC932" s="16" t="s">
        <v>100</v>
      </c>
      <c r="AD932" s="16" t="s">
        <v>140</v>
      </c>
      <c r="AE932" s="16">
        <v>1.3792526706529518</v>
      </c>
      <c r="AF932" s="16">
        <v>1.1399999999999999</v>
      </c>
      <c r="AG932" s="16">
        <v>1.2755901000000001</v>
      </c>
      <c r="AH932" s="16">
        <v>40.879888481886084</v>
      </c>
      <c r="AI932" s="16">
        <v>11.494223480681553</v>
      </c>
      <c r="AJ932" s="16">
        <v>1.1867063851361421</v>
      </c>
      <c r="AK932" s="16">
        <f t="shared" si="87"/>
        <v>9.6858191922199062</v>
      </c>
      <c r="AL932" s="10" t="s">
        <v>140</v>
      </c>
      <c r="AM932" s="10">
        <v>5</v>
      </c>
      <c r="AN932" s="10" t="s">
        <v>68</v>
      </c>
      <c r="AO932" s="10" t="s">
        <v>70</v>
      </c>
      <c r="AP932" s="10">
        <v>10</v>
      </c>
      <c r="AQ932" s="10">
        <v>-25</v>
      </c>
      <c r="AR932" s="17" t="s">
        <v>71</v>
      </c>
      <c r="AS932" s="10">
        <v>5.86</v>
      </c>
      <c r="AT932" s="18">
        <v>1.3792526706529518</v>
      </c>
      <c r="AU932" s="18">
        <v>27.178173875216416</v>
      </c>
      <c r="AV932" s="18">
        <v>2.3028002589221686</v>
      </c>
      <c r="AW932" s="18">
        <f t="shared" si="88"/>
        <v>11.802228078581695</v>
      </c>
      <c r="AX932" s="19" t="s">
        <v>140</v>
      </c>
      <c r="AY932" s="19">
        <v>20</v>
      </c>
      <c r="AZ932" s="19">
        <v>30</v>
      </c>
      <c r="BA932" s="19">
        <v>10</v>
      </c>
      <c r="BB932" s="19">
        <v>-25</v>
      </c>
      <c r="BC932" s="19">
        <v>3</v>
      </c>
      <c r="BD932" s="18">
        <v>1.2447730119801683</v>
      </c>
      <c r="BE932" s="16">
        <f t="shared" si="91"/>
        <v>1.3120128413165602</v>
      </c>
      <c r="BF932" s="16">
        <v>1.3792526706529518</v>
      </c>
      <c r="BG932" s="16">
        <v>1.2447730119801683</v>
      </c>
      <c r="BH932" s="20">
        <f t="shared" si="89"/>
        <v>-0.13447965867278344</v>
      </c>
      <c r="BI932" s="10">
        <v>-25</v>
      </c>
    </row>
    <row r="933" spans="1:61" x14ac:dyDescent="0.25">
      <c r="A933" s="10">
        <v>245</v>
      </c>
      <c r="B933" s="10">
        <v>27</v>
      </c>
      <c r="C933" s="10" t="s">
        <v>138</v>
      </c>
      <c r="D933" s="10">
        <v>494050.810379998</v>
      </c>
      <c r="E933" s="10">
        <v>5180861.1869900003</v>
      </c>
      <c r="F933" s="10" t="s">
        <v>140</v>
      </c>
      <c r="G933" s="10" t="s">
        <v>139</v>
      </c>
      <c r="H933" s="10">
        <v>4</v>
      </c>
      <c r="I933" s="10" t="s">
        <v>100</v>
      </c>
      <c r="J933" s="10">
        <v>20</v>
      </c>
      <c r="K933" s="10">
        <v>41</v>
      </c>
      <c r="L933" s="10">
        <v>21</v>
      </c>
      <c r="M933" s="10">
        <v>-30.5</v>
      </c>
      <c r="N933" s="10">
        <v>4</v>
      </c>
      <c r="O933" s="10">
        <v>5.99</v>
      </c>
      <c r="P933" s="11">
        <v>1.1776385681613</v>
      </c>
      <c r="Q933" s="22">
        <v>1.1915401006416517</v>
      </c>
      <c r="R933" s="13">
        <v>27</v>
      </c>
      <c r="S933" s="13" t="s">
        <v>138</v>
      </c>
      <c r="T933" s="10" t="s">
        <v>140</v>
      </c>
      <c r="U933" s="12">
        <v>11</v>
      </c>
      <c r="V933" s="16">
        <v>1.25</v>
      </c>
      <c r="W933" s="16"/>
      <c r="X933" s="15" t="s">
        <v>139</v>
      </c>
      <c r="Y933" s="12">
        <v>5</v>
      </c>
      <c r="Z933" s="16">
        <v>27</v>
      </c>
      <c r="AA933" s="16" t="s">
        <v>138</v>
      </c>
      <c r="AB933" s="16" t="s">
        <v>139</v>
      </c>
      <c r="AC933" s="16" t="s">
        <v>100</v>
      </c>
      <c r="AD933" s="16" t="s">
        <v>140</v>
      </c>
      <c r="AE933" s="16">
        <v>1.1776385681613</v>
      </c>
      <c r="AF933" s="16">
        <v>1.25</v>
      </c>
      <c r="AG933" s="16">
        <v>1.2755901000000001</v>
      </c>
      <c r="AH933" s="16">
        <v>53.833912731660384</v>
      </c>
      <c r="AI933" s="16">
        <v>21.374627328775386</v>
      </c>
      <c r="AJ933" s="16">
        <v>2.2735115479701968</v>
      </c>
      <c r="AK933" s="16">
        <f t="shared" si="87"/>
        <v>9.401591712986356</v>
      </c>
      <c r="AL933" s="10" t="s">
        <v>140</v>
      </c>
      <c r="AM933" s="10">
        <v>5</v>
      </c>
      <c r="AN933" s="10">
        <v>30</v>
      </c>
      <c r="AO933" s="10">
        <v>41</v>
      </c>
      <c r="AP933" s="10">
        <v>11</v>
      </c>
      <c r="AQ933" s="10">
        <v>-35.5</v>
      </c>
      <c r="AR933" s="17">
        <v>4</v>
      </c>
      <c r="AS933" s="10">
        <v>5.67</v>
      </c>
      <c r="AT933" s="16">
        <v>1.1776385681613</v>
      </c>
      <c r="AU933" s="16">
        <v>14.218337016552271</v>
      </c>
      <c r="AV933" s="16">
        <v>1.3855624337558592</v>
      </c>
      <c r="AW933" s="16">
        <f t="shared" si="88"/>
        <v>10.26178010471204</v>
      </c>
      <c r="AX933" s="10" t="s">
        <v>140</v>
      </c>
      <c r="AY933" s="10">
        <v>30</v>
      </c>
      <c r="AZ933" s="10">
        <v>39</v>
      </c>
      <c r="BA933" s="10">
        <v>9</v>
      </c>
      <c r="BB933" s="10">
        <v>-34.5</v>
      </c>
      <c r="BC933" s="10">
        <v>4</v>
      </c>
      <c r="BD933" s="16">
        <v>1.2054416331220033</v>
      </c>
      <c r="BE933" s="18">
        <f t="shared" si="91"/>
        <v>1.1915401006416517</v>
      </c>
      <c r="BF933" s="16">
        <v>1.1915401006416517</v>
      </c>
      <c r="BG933" s="16">
        <v>1.1915401006416517</v>
      </c>
      <c r="BH933" s="20">
        <f t="shared" si="89"/>
        <v>2.7803064960703283E-2</v>
      </c>
      <c r="BI933" s="10">
        <v>-34.5</v>
      </c>
    </row>
    <row r="934" spans="1:61" x14ac:dyDescent="0.25">
      <c r="A934" s="10">
        <v>245</v>
      </c>
      <c r="B934" s="10">
        <v>27</v>
      </c>
      <c r="C934" s="10" t="s">
        <v>138</v>
      </c>
      <c r="D934" s="10">
        <v>494050.810379998</v>
      </c>
      <c r="E934" s="10">
        <v>5180861.1869900003</v>
      </c>
      <c r="F934" s="10" t="s">
        <v>129</v>
      </c>
      <c r="G934" s="10" t="s">
        <v>139</v>
      </c>
      <c r="H934" s="10">
        <v>4</v>
      </c>
      <c r="I934" s="10" t="s">
        <v>100</v>
      </c>
      <c r="J934" s="10">
        <v>41</v>
      </c>
      <c r="K934" s="10">
        <v>65</v>
      </c>
      <c r="L934" s="10">
        <v>24</v>
      </c>
      <c r="M934" s="10">
        <v>-53</v>
      </c>
      <c r="N934" s="10">
        <v>5</v>
      </c>
      <c r="O934" s="10">
        <v>6.21</v>
      </c>
      <c r="P934" s="11">
        <v>1.3676409129010547</v>
      </c>
      <c r="Q934" s="22">
        <v>1.3246824102056682</v>
      </c>
      <c r="R934" s="12">
        <v>27</v>
      </c>
      <c r="S934" s="12" t="s">
        <v>138</v>
      </c>
      <c r="T934" s="10" t="s">
        <v>129</v>
      </c>
      <c r="U934" s="12">
        <v>24</v>
      </c>
      <c r="V934" s="16">
        <v>1.33</v>
      </c>
      <c r="W934" s="16"/>
      <c r="X934" s="15" t="s">
        <v>139</v>
      </c>
      <c r="Y934" s="12">
        <v>6</v>
      </c>
      <c r="Z934" s="16">
        <v>27</v>
      </c>
      <c r="AA934" s="16" t="s">
        <v>138</v>
      </c>
      <c r="AB934" s="16" t="s">
        <v>139</v>
      </c>
      <c r="AC934" s="16" t="s">
        <v>100</v>
      </c>
      <c r="AD934" s="16" t="s">
        <v>129</v>
      </c>
      <c r="AE934" s="16">
        <v>1.3676409129010547</v>
      </c>
      <c r="AF934" s="16">
        <v>1.33</v>
      </c>
      <c r="AG934" s="16">
        <v>1.3798429000000001</v>
      </c>
      <c r="AH934" s="16">
        <v>86.657294641285688</v>
      </c>
      <c r="AI934" s="16">
        <v>16.172587764656534</v>
      </c>
      <c r="AJ934" s="16">
        <v>2.0684518506803369</v>
      </c>
      <c r="AK934" s="16">
        <f t="shared" si="87"/>
        <v>7.8186919165351565</v>
      </c>
      <c r="AL934" s="10" t="s">
        <v>129</v>
      </c>
      <c r="AM934" s="10">
        <v>7</v>
      </c>
      <c r="AN934" s="10">
        <v>41</v>
      </c>
      <c r="AO934" s="10">
        <v>65</v>
      </c>
      <c r="AP934" s="10">
        <v>24</v>
      </c>
      <c r="AQ934" s="10">
        <v>-53</v>
      </c>
      <c r="AR934" s="17">
        <v>5</v>
      </c>
      <c r="AS934" s="10">
        <v>6.1</v>
      </c>
      <c r="AT934" s="16">
        <v>1.3676409129010547</v>
      </c>
      <c r="AU934" s="16">
        <v>20.929173007034393</v>
      </c>
      <c r="AV934" s="16">
        <v>2.4716006577947862</v>
      </c>
      <c r="AW934" s="16">
        <f t="shared" si="88"/>
        <v>8.4678618857901746</v>
      </c>
      <c r="AX934" s="10" t="s">
        <v>129</v>
      </c>
      <c r="AY934" s="10">
        <v>39</v>
      </c>
      <c r="AZ934" s="10">
        <v>65</v>
      </c>
      <c r="BA934" s="10">
        <v>26</v>
      </c>
      <c r="BB934" s="10">
        <v>-52</v>
      </c>
      <c r="BC934" s="10">
        <v>5</v>
      </c>
      <c r="BD934" s="16">
        <v>1.281723907510282</v>
      </c>
      <c r="BE934" s="18">
        <f t="shared" si="91"/>
        <v>1.3246824102056682</v>
      </c>
      <c r="BF934" s="16">
        <v>1.3246824102056682</v>
      </c>
      <c r="BG934" s="16">
        <v>1.3246824102056682</v>
      </c>
      <c r="BH934" s="20">
        <f t="shared" si="89"/>
        <v>-8.5917005390772738E-2</v>
      </c>
      <c r="BI934" s="10">
        <v>-52</v>
      </c>
    </row>
    <row r="935" spans="1:61" x14ac:dyDescent="0.25">
      <c r="A935" s="10">
        <v>245</v>
      </c>
      <c r="B935" s="10">
        <v>27</v>
      </c>
      <c r="C935" s="10" t="s">
        <v>138</v>
      </c>
      <c r="D935" s="10">
        <v>494050.810379998</v>
      </c>
      <c r="E935" s="10">
        <v>5180861.1869900003</v>
      </c>
      <c r="F935" s="10" t="s">
        <v>130</v>
      </c>
      <c r="G935" s="10" t="s">
        <v>139</v>
      </c>
      <c r="H935" s="10">
        <v>4</v>
      </c>
      <c r="I935" s="10" t="s">
        <v>100</v>
      </c>
      <c r="J935" s="10">
        <v>65</v>
      </c>
      <c r="K935" s="10">
        <v>84</v>
      </c>
      <c r="L935" s="10">
        <v>19</v>
      </c>
      <c r="M935" s="10">
        <v>-74.5</v>
      </c>
      <c r="N935" s="10">
        <v>6</v>
      </c>
      <c r="O935" s="10">
        <v>6.33</v>
      </c>
      <c r="P935" s="11">
        <v>1.5112308219945181</v>
      </c>
      <c r="Q935" s="22">
        <v>1.5120768075634023</v>
      </c>
      <c r="R935" s="12">
        <v>27</v>
      </c>
      <c r="S935" s="12" t="s">
        <v>138</v>
      </c>
      <c r="T935" s="10" t="s">
        <v>130</v>
      </c>
      <c r="U935" s="12">
        <v>19</v>
      </c>
      <c r="V935" s="16">
        <v>1.41</v>
      </c>
      <c r="W935" s="16"/>
      <c r="X935" s="15" t="s">
        <v>139</v>
      </c>
      <c r="Y935" s="12">
        <v>7</v>
      </c>
      <c r="Z935" s="16">
        <v>27</v>
      </c>
      <c r="AA935" s="16" t="s">
        <v>138</v>
      </c>
      <c r="AB935" s="16" t="s">
        <v>139</v>
      </c>
      <c r="AC935" s="16" t="s">
        <v>100</v>
      </c>
      <c r="AD935" s="16" t="s">
        <v>130</v>
      </c>
      <c r="AE935" s="16">
        <v>1.5112308219945181</v>
      </c>
      <c r="AF935" s="16">
        <v>1.41</v>
      </c>
      <c r="AG935" s="16">
        <v>1.4630159</v>
      </c>
      <c r="AH935" s="16">
        <v>115.37068025918154</v>
      </c>
      <c r="AI935" s="16">
        <v>10.768853564771849</v>
      </c>
      <c r="AJ935" s="16">
        <v>1.0765811515742254</v>
      </c>
      <c r="AK935" s="16">
        <f t="shared" si="87"/>
        <v>10.002825656965243</v>
      </c>
      <c r="AL935" s="10" t="s">
        <v>130</v>
      </c>
      <c r="AM935" s="10">
        <v>7</v>
      </c>
      <c r="AN935" s="10">
        <v>65</v>
      </c>
      <c r="AO935" s="10">
        <v>84</v>
      </c>
      <c r="AP935" s="10">
        <v>19</v>
      </c>
      <c r="AQ935" s="10">
        <v>-74.5</v>
      </c>
      <c r="AR935" s="17">
        <v>6</v>
      </c>
      <c r="AS935" s="10">
        <v>6.24</v>
      </c>
      <c r="AT935" s="16">
        <v>1.5112308219945181</v>
      </c>
      <c r="AU935" s="16">
        <v>11.199368926404095</v>
      </c>
      <c r="AV935" s="16">
        <v>1.3297168879647563</v>
      </c>
      <c r="AW935" s="16">
        <f t="shared" si="88"/>
        <v>8.4223709781904574</v>
      </c>
      <c r="AX935" s="10" t="s">
        <v>130</v>
      </c>
      <c r="AY935" s="10">
        <v>65</v>
      </c>
      <c r="AZ935" s="10">
        <v>84</v>
      </c>
      <c r="BA935" s="10">
        <v>19</v>
      </c>
      <c r="BB935" s="10">
        <v>-74.5</v>
      </c>
      <c r="BC935" s="10">
        <v>6</v>
      </c>
      <c r="BD935" s="16">
        <v>1.5129227931322864</v>
      </c>
      <c r="BE935" s="18">
        <f t="shared" si="91"/>
        <v>1.5120768075634023</v>
      </c>
      <c r="BF935" s="16">
        <v>1.5120768075634023</v>
      </c>
      <c r="BG935" s="16">
        <v>1.5120768075634023</v>
      </c>
      <c r="BH935" s="20">
        <f t="shared" si="89"/>
        <v>1.6919711377683111E-3</v>
      </c>
      <c r="BI935" s="10">
        <v>-74.5</v>
      </c>
    </row>
    <row r="936" spans="1:61" x14ac:dyDescent="0.25">
      <c r="A936" s="10">
        <v>245</v>
      </c>
      <c r="B936" s="10">
        <v>27</v>
      </c>
      <c r="C936" s="10" t="s">
        <v>138</v>
      </c>
      <c r="D936" s="10">
        <v>494050.810379998</v>
      </c>
      <c r="E936" s="10">
        <v>5180861.1869900003</v>
      </c>
      <c r="F936" s="10" t="s">
        <v>142</v>
      </c>
      <c r="G936" s="10" t="s">
        <v>139</v>
      </c>
      <c r="H936" s="10">
        <v>4</v>
      </c>
      <c r="I936" s="10" t="s">
        <v>100</v>
      </c>
      <c r="J936" s="10">
        <v>84</v>
      </c>
      <c r="K936" s="10">
        <v>118</v>
      </c>
      <c r="L936" s="10">
        <v>34</v>
      </c>
      <c r="M936" s="10">
        <v>-101</v>
      </c>
      <c r="N936" s="10">
        <v>7</v>
      </c>
      <c r="O936" s="10">
        <v>6.45</v>
      </c>
      <c r="P936" s="11">
        <v>1.6010784366297728</v>
      </c>
      <c r="Q936" s="22">
        <v>1.6027686321787105</v>
      </c>
      <c r="R936" s="12">
        <v>27</v>
      </c>
      <c r="S936" s="12" t="s">
        <v>138</v>
      </c>
      <c r="T936" s="10" t="s">
        <v>142</v>
      </c>
      <c r="U936" s="12">
        <v>34</v>
      </c>
      <c r="V936" s="16">
        <v>1.48</v>
      </c>
      <c r="W936" s="16"/>
      <c r="X936" s="15" t="s">
        <v>139</v>
      </c>
      <c r="Y936" s="12">
        <v>8</v>
      </c>
      <c r="Z936" s="16">
        <v>27</v>
      </c>
      <c r="AA936" s="16" t="s">
        <v>138</v>
      </c>
      <c r="AB936" s="16" t="s">
        <v>139</v>
      </c>
      <c r="AC936" s="16" t="s">
        <v>100</v>
      </c>
      <c r="AD936" s="16" t="s">
        <v>142</v>
      </c>
      <c r="AE936" s="16">
        <v>1.6010784366297728</v>
      </c>
      <c r="AF936" s="16">
        <v>1.48</v>
      </c>
      <c r="AG936" s="16">
        <v>1.4846154</v>
      </c>
      <c r="AH936" s="16">
        <v>169.80734710459382</v>
      </c>
      <c r="AI936" s="16">
        <v>16.057771754760665</v>
      </c>
      <c r="AJ936" s="16">
        <v>2.0691769519142444</v>
      </c>
      <c r="AK936" s="16">
        <f t="shared" si="87"/>
        <v>7.7604632798104785</v>
      </c>
      <c r="AL936" s="10" t="s">
        <v>142</v>
      </c>
      <c r="AM936" s="10">
        <v>7</v>
      </c>
      <c r="AN936" s="10">
        <v>84</v>
      </c>
      <c r="AO936" s="10">
        <v>118</v>
      </c>
      <c r="AP936" s="10">
        <v>34</v>
      </c>
      <c r="AQ936" s="10">
        <v>-101</v>
      </c>
      <c r="AR936" s="17">
        <v>7</v>
      </c>
      <c r="AS936" s="10">
        <v>6.44</v>
      </c>
      <c r="AT936" s="16">
        <v>1.6010784366297728</v>
      </c>
      <c r="AU936" s="16">
        <v>17.651089224624929</v>
      </c>
      <c r="AV936" s="16">
        <v>2.2890618408495857</v>
      </c>
      <c r="AW936" s="16">
        <f t="shared" si="88"/>
        <v>7.7110582639714638</v>
      </c>
      <c r="AX936" s="10" t="s">
        <v>142</v>
      </c>
      <c r="AY936" s="10">
        <v>84</v>
      </c>
      <c r="AZ936" s="10">
        <v>118</v>
      </c>
      <c r="BA936" s="10">
        <v>34</v>
      </c>
      <c r="BB936" s="10">
        <v>-101</v>
      </c>
      <c r="BC936" s="10">
        <v>7</v>
      </c>
      <c r="BD936" s="16">
        <v>1.6044588277276479</v>
      </c>
      <c r="BE936" s="18">
        <f t="shared" si="91"/>
        <v>1.6027686321787105</v>
      </c>
      <c r="BF936" s="16">
        <v>1.6027686321787105</v>
      </c>
      <c r="BG936" s="16">
        <v>1.6027686321787105</v>
      </c>
      <c r="BH936" s="20">
        <f t="shared" si="89"/>
        <v>3.380391097875135E-3</v>
      </c>
      <c r="BI936" s="10">
        <v>-101</v>
      </c>
    </row>
    <row r="937" spans="1:61" x14ac:dyDescent="0.25">
      <c r="A937" s="10">
        <v>245</v>
      </c>
      <c r="B937" s="10">
        <v>27</v>
      </c>
      <c r="C937" s="10" t="s">
        <v>138</v>
      </c>
      <c r="D937" s="10">
        <v>494050.810379998</v>
      </c>
      <c r="E937" s="10">
        <v>5180861.1869900003</v>
      </c>
      <c r="F937" s="10" t="s">
        <v>76</v>
      </c>
      <c r="G937" s="10" t="s">
        <v>139</v>
      </c>
      <c r="H937" s="10">
        <v>4</v>
      </c>
      <c r="I937" s="10" t="s">
        <v>100</v>
      </c>
      <c r="J937" s="10">
        <v>118</v>
      </c>
      <c r="K937" s="10">
        <v>153</v>
      </c>
      <c r="L937" s="10">
        <v>35</v>
      </c>
      <c r="M937" s="10">
        <v>-135.5</v>
      </c>
      <c r="N937" s="10">
        <v>8</v>
      </c>
      <c r="O937" s="10">
        <v>6.4</v>
      </c>
      <c r="P937" s="11">
        <v>1.6019517147811686</v>
      </c>
      <c r="Q937" s="22">
        <v>1.5502328597037165</v>
      </c>
      <c r="R937" s="12">
        <v>27</v>
      </c>
      <c r="S937" s="12" t="s">
        <v>138</v>
      </c>
      <c r="T937" s="10" t="s">
        <v>76</v>
      </c>
      <c r="U937" s="12">
        <v>35</v>
      </c>
      <c r="V937" s="10">
        <v>1.5</v>
      </c>
      <c r="W937" s="16"/>
      <c r="X937" s="15" t="s">
        <v>139</v>
      </c>
      <c r="Y937" s="12">
        <v>9</v>
      </c>
      <c r="Z937" s="16">
        <v>27</v>
      </c>
      <c r="AA937" s="16" t="s">
        <v>138</v>
      </c>
      <c r="AB937" s="16" t="s">
        <v>139</v>
      </c>
      <c r="AC937" s="16" t="s">
        <v>100</v>
      </c>
      <c r="AD937" s="16" t="s">
        <v>76</v>
      </c>
      <c r="AE937" s="16">
        <v>1.6019517147811686</v>
      </c>
      <c r="AF937" s="16">
        <v>1.5</v>
      </c>
      <c r="AG937" s="16">
        <v>1.5010212999999999</v>
      </c>
      <c r="AH937" s="16">
        <v>225.87565712193472</v>
      </c>
      <c r="AI937" s="16">
        <v>17.209110806181794</v>
      </c>
      <c r="AJ937" s="16">
        <v>2.6014304392712084</v>
      </c>
      <c r="AK937" s="16">
        <f t="shared" si="87"/>
        <v>6.6152492668621701</v>
      </c>
      <c r="AL937" s="10" t="s">
        <v>76</v>
      </c>
      <c r="AM937" s="10">
        <v>7</v>
      </c>
      <c r="AN937" s="10">
        <v>118</v>
      </c>
      <c r="AO937" s="10">
        <v>153</v>
      </c>
      <c r="AP937" s="10">
        <v>35</v>
      </c>
      <c r="AQ937" s="10">
        <v>-135.5</v>
      </c>
      <c r="AR937" s="17">
        <v>8</v>
      </c>
      <c r="AS937" s="10">
        <v>6.48</v>
      </c>
      <c r="AT937" s="16">
        <v>1.6019517147811686</v>
      </c>
      <c r="AU937" s="16">
        <v>16.94664670274129</v>
      </c>
      <c r="AV937" s="16">
        <v>2.5740961128961208</v>
      </c>
      <c r="AW937" s="16">
        <f t="shared" si="88"/>
        <v>6.5835329993465486</v>
      </c>
      <c r="AX937" s="10" t="s">
        <v>76</v>
      </c>
      <c r="AY937" s="10">
        <v>118</v>
      </c>
      <c r="AZ937" s="10">
        <v>152</v>
      </c>
      <c r="BA937" s="10">
        <v>34</v>
      </c>
      <c r="BB937" s="10">
        <v>-135</v>
      </c>
      <c r="BC937" s="10">
        <v>8</v>
      </c>
      <c r="BD937" s="16">
        <v>1.4985140046262644</v>
      </c>
      <c r="BE937" s="18">
        <f t="shared" si="91"/>
        <v>1.5502328597037165</v>
      </c>
      <c r="BF937" s="16">
        <v>1.5502328597037165</v>
      </c>
      <c r="BG937" s="16">
        <v>1.5502328597037165</v>
      </c>
      <c r="BH937" s="20">
        <f t="shared" si="89"/>
        <v>-0.10343771015490422</v>
      </c>
      <c r="BI937" s="10">
        <v>-135</v>
      </c>
    </row>
    <row r="938" spans="1:61" x14ac:dyDescent="0.25">
      <c r="A938" s="10">
        <v>247</v>
      </c>
      <c r="B938" s="10">
        <v>29</v>
      </c>
      <c r="C938" s="10" t="s">
        <v>138</v>
      </c>
      <c r="D938" s="10">
        <v>494114.637672999</v>
      </c>
      <c r="E938" s="10">
        <v>5180872.3474000003</v>
      </c>
      <c r="F938" s="10" t="s">
        <v>78</v>
      </c>
      <c r="G938" s="10" t="s">
        <v>139</v>
      </c>
      <c r="H938" s="10">
        <v>4</v>
      </c>
      <c r="I938" s="10" t="s">
        <v>79</v>
      </c>
      <c r="J938" s="10">
        <v>0</v>
      </c>
      <c r="K938" s="10">
        <v>10</v>
      </c>
      <c r="L938" s="10">
        <v>10</v>
      </c>
      <c r="M938" s="10">
        <v>-5</v>
      </c>
      <c r="N938" s="10">
        <v>1</v>
      </c>
      <c r="O938" s="10">
        <v>5.08</v>
      </c>
      <c r="P938" s="11">
        <v>1.4531101462204765</v>
      </c>
      <c r="Q938" s="11">
        <v>1.4531101462204765</v>
      </c>
      <c r="R938" s="12">
        <v>29</v>
      </c>
      <c r="S938" s="12" t="s">
        <v>138</v>
      </c>
      <c r="T938" s="10" t="s">
        <v>78</v>
      </c>
      <c r="U938" s="21">
        <v>10</v>
      </c>
      <c r="V938" s="16">
        <v>1.1399999999999999</v>
      </c>
      <c r="W938" s="16"/>
      <c r="X938" s="15" t="s">
        <v>139</v>
      </c>
      <c r="Y938" s="12">
        <v>2</v>
      </c>
      <c r="Z938" s="16">
        <v>29</v>
      </c>
      <c r="AA938" s="16" t="s">
        <v>138</v>
      </c>
      <c r="AB938" s="16" t="s">
        <v>139</v>
      </c>
      <c r="AC938" s="16" t="s">
        <v>79</v>
      </c>
      <c r="AD938" s="16" t="s">
        <v>78</v>
      </c>
      <c r="AE938" s="16">
        <v>1.4531101462204765</v>
      </c>
      <c r="AF938" s="16">
        <v>1.1399999999999999</v>
      </c>
      <c r="AG938" s="16">
        <v>1.1472807</v>
      </c>
      <c r="AH938" s="16">
        <v>14.531101462204765</v>
      </c>
      <c r="AI938" s="16">
        <v>20.180793710709981</v>
      </c>
      <c r="AJ938" s="16">
        <v>1.9496378831840138</v>
      </c>
      <c r="AK938" s="16">
        <f t="shared" si="87"/>
        <v>10.351047178952076</v>
      </c>
      <c r="AL938" s="10" t="s">
        <v>78</v>
      </c>
      <c r="AM938" s="10">
        <v>1</v>
      </c>
      <c r="AN938" s="10" t="s">
        <v>63</v>
      </c>
      <c r="AO938" s="10" t="s">
        <v>64</v>
      </c>
      <c r="AP938" s="10">
        <v>10</v>
      </c>
      <c r="AQ938" s="10">
        <v>-5</v>
      </c>
      <c r="AR938" s="17" t="s">
        <v>65</v>
      </c>
      <c r="AS938" s="10">
        <v>5.14</v>
      </c>
      <c r="AT938" s="18">
        <v>0.99693877694707977</v>
      </c>
      <c r="AU938" s="18">
        <v>36.088375986767197</v>
      </c>
      <c r="AV938" s="18">
        <v>2.2109504210325865</v>
      </c>
      <c r="AW938" s="18">
        <f t="shared" si="88"/>
        <v>16.322562298756903</v>
      </c>
      <c r="AX938" s="19" t="s">
        <v>78</v>
      </c>
      <c r="AY938" s="19">
        <v>0</v>
      </c>
      <c r="AZ938" s="19">
        <v>10</v>
      </c>
      <c r="BA938" s="19">
        <v>10</v>
      </c>
      <c r="BB938" s="19">
        <v>-5</v>
      </c>
      <c r="BC938" s="19">
        <v>1</v>
      </c>
      <c r="BD938" s="18">
        <v>1.3365209873493658</v>
      </c>
      <c r="BE938" s="16">
        <f t="shared" si="91"/>
        <v>1.1667298821482228</v>
      </c>
      <c r="BF938" s="16">
        <v>0.99693877694707977</v>
      </c>
      <c r="BG938" s="16">
        <v>1.3365209873493658</v>
      </c>
      <c r="BH938" s="20">
        <f t="shared" si="89"/>
        <v>0.33958221040228598</v>
      </c>
      <c r="BI938" s="10">
        <v>-5</v>
      </c>
    </row>
    <row r="939" spans="1:61" x14ac:dyDescent="0.25">
      <c r="A939" s="10">
        <v>247</v>
      </c>
      <c r="B939" s="10">
        <v>29</v>
      </c>
      <c r="C939" s="10" t="s">
        <v>138</v>
      </c>
      <c r="D939" s="10">
        <v>494114.637672999</v>
      </c>
      <c r="E939" s="10">
        <v>5180872.3474000003</v>
      </c>
      <c r="F939" s="10" t="s">
        <v>78</v>
      </c>
      <c r="G939" s="10" t="s">
        <v>139</v>
      </c>
      <c r="H939" s="10">
        <v>4</v>
      </c>
      <c r="I939" s="10" t="s">
        <v>79</v>
      </c>
      <c r="J939" s="10">
        <v>10</v>
      </c>
      <c r="K939" s="10">
        <v>20</v>
      </c>
      <c r="L939" s="10">
        <v>10</v>
      </c>
      <c r="M939" s="10">
        <v>-15</v>
      </c>
      <c r="N939" s="10">
        <v>2</v>
      </c>
      <c r="O939" s="10">
        <v>5.43</v>
      </c>
      <c r="P939" s="11">
        <v>1.4531101462204765</v>
      </c>
      <c r="Q939" s="11">
        <v>1.4531101462204765</v>
      </c>
      <c r="R939" s="12">
        <v>29</v>
      </c>
      <c r="S939" s="12" t="s">
        <v>138</v>
      </c>
      <c r="T939" s="10" t="s">
        <v>78</v>
      </c>
      <c r="U939" s="13">
        <v>10</v>
      </c>
      <c r="V939" s="16">
        <v>1.1399999999999999</v>
      </c>
      <c r="W939" s="16"/>
      <c r="X939" s="15" t="s">
        <v>139</v>
      </c>
      <c r="Y939" s="12">
        <v>3</v>
      </c>
      <c r="Z939" s="16">
        <v>29</v>
      </c>
      <c r="AA939" s="16" t="s">
        <v>138</v>
      </c>
      <c r="AB939" s="16" t="s">
        <v>139</v>
      </c>
      <c r="AC939" s="16" t="s">
        <v>79</v>
      </c>
      <c r="AD939" s="16" t="s">
        <v>78</v>
      </c>
      <c r="AE939" s="16">
        <v>1.4531101462204765</v>
      </c>
      <c r="AF939" s="16">
        <v>1.1399999999999999</v>
      </c>
      <c r="AG939" s="16">
        <v>1.1472807</v>
      </c>
      <c r="AH939" s="16">
        <v>29.062202924409529</v>
      </c>
      <c r="AI939" s="16">
        <v>21.423202885728486</v>
      </c>
      <c r="AJ939" s="16">
        <v>1.8592544320891</v>
      </c>
      <c r="AK939" s="16">
        <f t="shared" si="87"/>
        <v>11.522469714732315</v>
      </c>
      <c r="AL939" s="10" t="s">
        <v>78</v>
      </c>
      <c r="AM939" s="10">
        <v>1</v>
      </c>
      <c r="AN939" s="10" t="s">
        <v>64</v>
      </c>
      <c r="AO939" s="10" t="s">
        <v>68</v>
      </c>
      <c r="AP939" s="10">
        <v>10</v>
      </c>
      <c r="AQ939" s="10">
        <v>-15</v>
      </c>
      <c r="AR939" s="17" t="s">
        <v>69</v>
      </c>
      <c r="AS939" s="10">
        <v>5.54</v>
      </c>
      <c r="AT939" s="18">
        <v>1.5082701001567345</v>
      </c>
      <c r="AU939" s="18">
        <v>30.168418543335005</v>
      </c>
      <c r="AV939" s="18">
        <v>2.6266523794229535</v>
      </c>
      <c r="AW939" s="18">
        <f t="shared" si="88"/>
        <v>11.485501004880849</v>
      </c>
      <c r="AX939" s="19" t="s">
        <v>78</v>
      </c>
      <c r="AY939" s="19">
        <v>10</v>
      </c>
      <c r="AZ939" s="19">
        <v>20</v>
      </c>
      <c r="BA939" s="19">
        <v>10</v>
      </c>
      <c r="BB939" s="19">
        <v>-15</v>
      </c>
      <c r="BC939" s="19">
        <v>2</v>
      </c>
      <c r="BD939" s="18">
        <v>1.5055489881256947</v>
      </c>
      <c r="BE939" s="16">
        <f t="shared" si="91"/>
        <v>1.5069095441412146</v>
      </c>
      <c r="BF939" s="16">
        <v>1.5082701001567345</v>
      </c>
      <c r="BG939" s="16">
        <v>1.5055489881256947</v>
      </c>
      <c r="BH939" s="20">
        <f t="shared" si="89"/>
        <v>-2.7211120310397519E-3</v>
      </c>
      <c r="BI939" s="10">
        <v>-15</v>
      </c>
    </row>
    <row r="940" spans="1:61" x14ac:dyDescent="0.25">
      <c r="A940" s="10">
        <v>247</v>
      </c>
      <c r="B940" s="10">
        <v>29</v>
      </c>
      <c r="C940" s="10" t="s">
        <v>138</v>
      </c>
      <c r="D940" s="10">
        <v>494114.637672999</v>
      </c>
      <c r="E940" s="10">
        <v>5180872.3474000003</v>
      </c>
      <c r="F940" s="10" t="s">
        <v>78</v>
      </c>
      <c r="G940" s="10" t="s">
        <v>139</v>
      </c>
      <c r="H940" s="10">
        <v>4</v>
      </c>
      <c r="I940" s="10" t="s">
        <v>79</v>
      </c>
      <c r="J940" s="10">
        <v>20</v>
      </c>
      <c r="K940" s="10">
        <v>30</v>
      </c>
      <c r="L940" s="10">
        <v>10</v>
      </c>
      <c r="M940" s="10">
        <v>-25</v>
      </c>
      <c r="N940" s="10">
        <v>3</v>
      </c>
      <c r="O940" s="10">
        <v>6.15</v>
      </c>
      <c r="P940" s="11">
        <v>1.4531101462204765</v>
      </c>
      <c r="Q940" s="11">
        <v>1.4531101462204765</v>
      </c>
      <c r="R940" s="12">
        <v>29</v>
      </c>
      <c r="S940" s="12" t="s">
        <v>138</v>
      </c>
      <c r="T940" s="10" t="s">
        <v>143</v>
      </c>
      <c r="U940" s="13">
        <v>10</v>
      </c>
      <c r="V940" s="16">
        <v>1.1399999999999999</v>
      </c>
      <c r="W940" s="16"/>
      <c r="X940" s="15" t="s">
        <v>139</v>
      </c>
      <c r="Y940" s="12">
        <v>4</v>
      </c>
      <c r="Z940" s="16">
        <v>29</v>
      </c>
      <c r="AA940" s="16" t="s">
        <v>138</v>
      </c>
      <c r="AB940" s="16" t="s">
        <v>139</v>
      </c>
      <c r="AC940" s="16" t="s">
        <v>79</v>
      </c>
      <c r="AD940" s="16" t="s">
        <v>143</v>
      </c>
      <c r="AE940" s="16">
        <v>1.4531101462204765</v>
      </c>
      <c r="AF940" s="16">
        <v>1.1399999999999999</v>
      </c>
      <c r="AG940" s="16">
        <v>1.1539999999999999</v>
      </c>
      <c r="AH940" s="16">
        <v>43.593304386614292</v>
      </c>
      <c r="AI940" s="16">
        <v>14.543063801504282</v>
      </c>
      <c r="AJ940" s="16">
        <v>1.3875153801219762</v>
      </c>
      <c r="AK940" s="16">
        <f t="shared" si="87"/>
        <v>10.481371240890896</v>
      </c>
      <c r="AL940" s="10" t="s">
        <v>143</v>
      </c>
      <c r="AM940" s="10">
        <v>2</v>
      </c>
      <c r="AN940" s="10" t="s">
        <v>68</v>
      </c>
      <c r="AO940" s="10" t="s">
        <v>70</v>
      </c>
      <c r="AP940" s="10">
        <v>10</v>
      </c>
      <c r="AQ940" s="10">
        <v>-25</v>
      </c>
      <c r="AR940" s="17" t="s">
        <v>71</v>
      </c>
      <c r="AS940" s="10">
        <v>6.23</v>
      </c>
      <c r="AT940" s="18">
        <v>1.4531101462204765</v>
      </c>
      <c r="AU940" s="18">
        <v>14.759239755161383</v>
      </c>
      <c r="AV940" s="18">
        <v>1.5437842193446345</v>
      </c>
      <c r="AW940" s="18">
        <f t="shared" si="88"/>
        <v>9.5604292168674707</v>
      </c>
      <c r="AX940" s="19" t="s">
        <v>143</v>
      </c>
      <c r="AY940" s="19">
        <v>20</v>
      </c>
      <c r="AZ940" s="19">
        <v>30</v>
      </c>
      <c r="BA940" s="19">
        <v>10</v>
      </c>
      <c r="BB940" s="19">
        <v>-25</v>
      </c>
      <c r="BC940" s="19">
        <v>3</v>
      </c>
      <c r="BD940" s="18">
        <v>1.3475483882350865</v>
      </c>
      <c r="BE940" s="16">
        <f t="shared" si="91"/>
        <v>1.4003292672277814</v>
      </c>
      <c r="BF940" s="16">
        <v>1.4531101462204765</v>
      </c>
      <c r="BG940" s="16">
        <v>1.3475483882350865</v>
      </c>
      <c r="BH940" s="20">
        <f t="shared" si="89"/>
        <v>-0.10556175798539003</v>
      </c>
      <c r="BI940" s="10">
        <v>-25</v>
      </c>
    </row>
    <row r="941" spans="1:61" x14ac:dyDescent="0.25">
      <c r="A941" s="10">
        <v>247</v>
      </c>
      <c r="B941" s="10">
        <v>29</v>
      </c>
      <c r="C941" s="10" t="s">
        <v>138</v>
      </c>
      <c r="D941" s="10">
        <v>494114.637672999</v>
      </c>
      <c r="E941" s="10">
        <v>5180872.3474000003</v>
      </c>
      <c r="F941" s="10" t="s">
        <v>140</v>
      </c>
      <c r="G941" s="10" t="s">
        <v>139</v>
      </c>
      <c r="H941" s="10">
        <v>4</v>
      </c>
      <c r="I941" s="10" t="s">
        <v>79</v>
      </c>
      <c r="J941" s="10">
        <v>24</v>
      </c>
      <c r="K941" s="10">
        <v>50</v>
      </c>
      <c r="L941" s="10">
        <v>26</v>
      </c>
      <c r="M941" s="10">
        <v>-37</v>
      </c>
      <c r="N941" s="10">
        <v>4</v>
      </c>
      <c r="O941" s="10" t="s">
        <v>80</v>
      </c>
      <c r="P941" s="11">
        <v>1.4241151391994009</v>
      </c>
      <c r="Q941" s="22">
        <v>1.4411192004398279</v>
      </c>
      <c r="R941" s="13">
        <v>29</v>
      </c>
      <c r="S941" s="13" t="s">
        <v>138</v>
      </c>
      <c r="T941" s="10" t="s">
        <v>140</v>
      </c>
      <c r="U941" s="12">
        <v>20</v>
      </c>
      <c r="V941" s="16">
        <v>1.25</v>
      </c>
      <c r="W941" s="16"/>
      <c r="X941" s="15" t="s">
        <v>139</v>
      </c>
      <c r="Y941" s="12">
        <v>5</v>
      </c>
      <c r="Z941" s="16">
        <v>29</v>
      </c>
      <c r="AA941" s="16" t="s">
        <v>138</v>
      </c>
      <c r="AB941" s="16" t="s">
        <v>139</v>
      </c>
      <c r="AC941" s="16" t="s">
        <v>79</v>
      </c>
      <c r="AD941" s="16" t="s">
        <v>140</v>
      </c>
      <c r="AE941" s="16">
        <v>1.4241151391994009</v>
      </c>
      <c r="AF941" s="16">
        <v>1.25</v>
      </c>
      <c r="AG941" s="16">
        <v>1.2755901000000001</v>
      </c>
      <c r="AH941" s="16">
        <v>72.075607170602311</v>
      </c>
      <c r="AI941" s="16">
        <v>26.233064311331553</v>
      </c>
      <c r="AJ941" s="16">
        <v>3.3402968468110679</v>
      </c>
      <c r="AK941" s="16">
        <f t="shared" si="87"/>
        <v>7.8535128805620591</v>
      </c>
      <c r="AL941" s="10" t="s">
        <v>140</v>
      </c>
      <c r="AM941" s="10">
        <v>5</v>
      </c>
      <c r="AN941" s="10">
        <v>30</v>
      </c>
      <c r="AO941" s="10">
        <v>50</v>
      </c>
      <c r="AP941" s="10">
        <v>20</v>
      </c>
      <c r="AQ941" s="10">
        <v>-40</v>
      </c>
      <c r="AR941" s="17">
        <v>4</v>
      </c>
      <c r="AS941" s="10">
        <v>5.99</v>
      </c>
      <c r="AT941" s="16">
        <v>1.4241151391994009</v>
      </c>
      <c r="AU941" s="16">
        <v>15.755555431018651</v>
      </c>
      <c r="AV941" s="16">
        <v>1.5505765635603077</v>
      </c>
      <c r="AW941" s="16">
        <f t="shared" si="88"/>
        <v>10.161094783247611</v>
      </c>
      <c r="AX941" s="10" t="s">
        <v>140</v>
      </c>
      <c r="AY941" s="10">
        <v>30</v>
      </c>
      <c r="AZ941" s="10">
        <v>50</v>
      </c>
      <c r="BA941" s="10">
        <v>20</v>
      </c>
      <c r="BB941" s="10">
        <v>-40</v>
      </c>
      <c r="BC941" s="10">
        <v>4</v>
      </c>
      <c r="BD941" s="16">
        <v>1.4581232616802549</v>
      </c>
      <c r="BE941" s="18">
        <f t="shared" si="91"/>
        <v>1.4411192004398279</v>
      </c>
      <c r="BF941" s="16">
        <v>1.4411192004398279</v>
      </c>
      <c r="BG941" s="16">
        <v>1.4411192004398279</v>
      </c>
      <c r="BH941" s="20">
        <f t="shared" si="89"/>
        <v>3.4008122480853942E-2</v>
      </c>
      <c r="BI941" s="10">
        <v>-40</v>
      </c>
    </row>
    <row r="942" spans="1:61" x14ac:dyDescent="0.25">
      <c r="A942" s="10">
        <v>247</v>
      </c>
      <c r="B942" s="10">
        <v>29</v>
      </c>
      <c r="C942" s="10" t="s">
        <v>138</v>
      </c>
      <c r="D942" s="10">
        <v>494114.637672999</v>
      </c>
      <c r="E942" s="10">
        <v>5180872.3474000003</v>
      </c>
      <c r="F942" s="10" t="s">
        <v>129</v>
      </c>
      <c r="G942" s="10" t="s">
        <v>139</v>
      </c>
      <c r="H942" s="10">
        <v>4</v>
      </c>
      <c r="I942" s="10" t="s">
        <v>79</v>
      </c>
      <c r="J942" s="10">
        <v>50</v>
      </c>
      <c r="K942" s="10">
        <v>83</v>
      </c>
      <c r="L942" s="10">
        <v>33</v>
      </c>
      <c r="M942" s="10">
        <v>-66.5</v>
      </c>
      <c r="N942" s="10">
        <v>5</v>
      </c>
      <c r="O942" s="10">
        <v>6.41</v>
      </c>
      <c r="P942" s="11">
        <v>1.5043671621379333</v>
      </c>
      <c r="Q942" s="22">
        <v>1.5104302843789339</v>
      </c>
      <c r="R942" s="12">
        <v>29</v>
      </c>
      <c r="S942" s="12" t="s">
        <v>138</v>
      </c>
      <c r="T942" s="10" t="s">
        <v>129</v>
      </c>
      <c r="U942" s="12">
        <v>33</v>
      </c>
      <c r="V942" s="16">
        <v>1.41</v>
      </c>
      <c r="W942" s="16"/>
      <c r="X942" s="15" t="s">
        <v>139</v>
      </c>
      <c r="Y942" s="12">
        <v>6</v>
      </c>
      <c r="Z942" s="16">
        <v>29</v>
      </c>
      <c r="AA942" s="16" t="s">
        <v>138</v>
      </c>
      <c r="AB942" s="16" t="s">
        <v>139</v>
      </c>
      <c r="AC942" s="16" t="s">
        <v>79</v>
      </c>
      <c r="AD942" s="16" t="s">
        <v>129</v>
      </c>
      <c r="AE942" s="16">
        <v>1.5043671621379333</v>
      </c>
      <c r="AF942" s="16">
        <v>1.41</v>
      </c>
      <c r="AG942" s="16">
        <v>1.3798429000000001</v>
      </c>
      <c r="AH942" s="16">
        <v>121.71972352115411</v>
      </c>
      <c r="AI942" s="16">
        <v>22.678713273324529</v>
      </c>
      <c r="AJ942" s="16">
        <v>2.8885090615957081</v>
      </c>
      <c r="AK942" s="16">
        <f t="shared" si="87"/>
        <v>7.8513561113067984</v>
      </c>
      <c r="AL942" s="10" t="s">
        <v>129</v>
      </c>
      <c r="AM942" s="10">
        <v>7</v>
      </c>
      <c r="AN942" s="10">
        <v>50</v>
      </c>
      <c r="AO942" s="10">
        <v>83</v>
      </c>
      <c r="AP942" s="10">
        <v>33</v>
      </c>
      <c r="AQ942" s="10">
        <v>-66.5</v>
      </c>
      <c r="AR942" s="17">
        <v>5</v>
      </c>
      <c r="AS942" s="10">
        <v>6.47</v>
      </c>
      <c r="AT942" s="16">
        <v>1.5043671621379333</v>
      </c>
      <c r="AU942" s="16">
        <v>16.099586932483945</v>
      </c>
      <c r="AV942" s="16">
        <v>1.8775404803778688</v>
      </c>
      <c r="AW942" s="16">
        <f t="shared" si="88"/>
        <v>8.5748281332628231</v>
      </c>
      <c r="AX942" s="10" t="s">
        <v>129</v>
      </c>
      <c r="AY942" s="10">
        <v>50</v>
      </c>
      <c r="AZ942" s="10">
        <v>83</v>
      </c>
      <c r="BA942" s="10">
        <v>33</v>
      </c>
      <c r="BB942" s="10">
        <v>-66.5</v>
      </c>
      <c r="BC942" s="10">
        <v>5</v>
      </c>
      <c r="BD942" s="16">
        <v>1.5164934066199345</v>
      </c>
      <c r="BE942" s="18">
        <f t="shared" si="91"/>
        <v>1.5104302843789339</v>
      </c>
      <c r="BF942" s="16">
        <v>1.5104302843789339</v>
      </c>
      <c r="BG942" s="16">
        <v>1.5104302843789339</v>
      </c>
      <c r="BH942" s="20">
        <f t="shared" si="89"/>
        <v>1.2126244482001169E-2</v>
      </c>
      <c r="BI942" s="10">
        <v>-66.5</v>
      </c>
    </row>
    <row r="943" spans="1:61" x14ac:dyDescent="0.25">
      <c r="A943" s="10">
        <v>247</v>
      </c>
      <c r="B943" s="10">
        <v>29</v>
      </c>
      <c r="C943" s="10" t="s">
        <v>138</v>
      </c>
      <c r="D943" s="10">
        <v>494114.637672999</v>
      </c>
      <c r="E943" s="10">
        <v>5180872.3474000003</v>
      </c>
      <c r="F943" s="10" t="s">
        <v>130</v>
      </c>
      <c r="G943" s="10" t="s">
        <v>139</v>
      </c>
      <c r="H943" s="10">
        <v>4</v>
      </c>
      <c r="I943" s="10" t="s">
        <v>79</v>
      </c>
      <c r="J943" s="10">
        <v>83</v>
      </c>
      <c r="K943" s="10">
        <v>105</v>
      </c>
      <c r="L943" s="10">
        <v>22</v>
      </c>
      <c r="M943" s="10">
        <v>-94</v>
      </c>
      <c r="N943" s="10">
        <v>6</v>
      </c>
      <c r="O943" s="10">
        <v>6.59</v>
      </c>
      <c r="P943" s="11">
        <v>1.5415741039822537</v>
      </c>
      <c r="Q943" s="22">
        <v>1.5439827902612526</v>
      </c>
      <c r="R943" s="12">
        <v>29</v>
      </c>
      <c r="S943" s="12" t="s">
        <v>138</v>
      </c>
      <c r="T943" s="10" t="s">
        <v>130</v>
      </c>
      <c r="U943" s="12">
        <v>22</v>
      </c>
      <c r="V943" s="16">
        <v>1.48</v>
      </c>
      <c r="W943" s="16"/>
      <c r="X943" s="15" t="s">
        <v>139</v>
      </c>
      <c r="Y943" s="12">
        <v>7</v>
      </c>
      <c r="Z943" s="16">
        <v>29</v>
      </c>
      <c r="AA943" s="16" t="s">
        <v>138</v>
      </c>
      <c r="AB943" s="16" t="s">
        <v>139</v>
      </c>
      <c r="AC943" s="16" t="s">
        <v>79</v>
      </c>
      <c r="AD943" s="16" t="s">
        <v>130</v>
      </c>
      <c r="AE943" s="16">
        <v>1.5415741039822537</v>
      </c>
      <c r="AF943" s="16">
        <v>1.48</v>
      </c>
      <c r="AG943" s="16">
        <v>1.4630159</v>
      </c>
      <c r="AH943" s="16">
        <v>155.63435380876371</v>
      </c>
      <c r="AI943" s="16">
        <v>11.788286170844394</v>
      </c>
      <c r="AJ943" s="16">
        <v>1.8375697301507268</v>
      </c>
      <c r="AK943" s="16">
        <f t="shared" si="87"/>
        <v>6.4151503898997397</v>
      </c>
      <c r="AL943" s="10" t="s">
        <v>130</v>
      </c>
      <c r="AM943" s="10">
        <v>7</v>
      </c>
      <c r="AN943" s="10">
        <v>83</v>
      </c>
      <c r="AO943" s="10">
        <v>105</v>
      </c>
      <c r="AP943" s="10">
        <v>22</v>
      </c>
      <c r="AQ943" s="10">
        <v>-94</v>
      </c>
      <c r="AR943" s="17">
        <v>6</v>
      </c>
      <c r="AS943" s="10">
        <v>6.61</v>
      </c>
      <c r="AT943" s="16">
        <v>1.5415741039822537</v>
      </c>
      <c r="AU943" s="16">
        <v>10.890326931654313</v>
      </c>
      <c r="AV943" s="16">
        <v>1.3053741197700928</v>
      </c>
      <c r="AW943" s="16">
        <f t="shared" si="88"/>
        <v>8.3426864120550785</v>
      </c>
      <c r="AX943" s="10" t="s">
        <v>130</v>
      </c>
      <c r="AY943" s="10">
        <v>83</v>
      </c>
      <c r="AZ943" s="10">
        <v>105</v>
      </c>
      <c r="BA943" s="10">
        <v>22</v>
      </c>
      <c r="BB943" s="10">
        <v>-94</v>
      </c>
      <c r="BC943" s="10">
        <v>6</v>
      </c>
      <c r="BD943" s="16">
        <v>1.5463914765402516</v>
      </c>
      <c r="BE943" s="18">
        <f t="shared" si="91"/>
        <v>1.5439827902612526</v>
      </c>
      <c r="BF943" s="16">
        <v>1.5439827902612526</v>
      </c>
      <c r="BG943" s="16">
        <v>1.5439827902612526</v>
      </c>
      <c r="BH943" s="20">
        <f t="shared" si="89"/>
        <v>4.8173725579978566E-3</v>
      </c>
      <c r="BI943" s="10">
        <v>-94</v>
      </c>
    </row>
    <row r="944" spans="1:61" x14ac:dyDescent="0.25">
      <c r="A944" s="10">
        <v>247</v>
      </c>
      <c r="B944" s="10">
        <v>29</v>
      </c>
      <c r="C944" s="10" t="s">
        <v>138</v>
      </c>
      <c r="D944" s="10">
        <v>494114.637672999</v>
      </c>
      <c r="E944" s="10">
        <v>5180872.3474000003</v>
      </c>
      <c r="F944" s="10" t="s">
        <v>76</v>
      </c>
      <c r="G944" s="10" t="s">
        <v>139</v>
      </c>
      <c r="H944" s="10">
        <v>4</v>
      </c>
      <c r="I944" s="10" t="s">
        <v>79</v>
      </c>
      <c r="J944" s="10">
        <v>105</v>
      </c>
      <c r="K944" s="10">
        <v>153</v>
      </c>
      <c r="L944" s="10">
        <v>48</v>
      </c>
      <c r="M944" s="10">
        <v>-129</v>
      </c>
      <c r="N944" s="10">
        <v>7</v>
      </c>
      <c r="O944" s="10">
        <v>6.65</v>
      </c>
      <c r="P944" s="11">
        <v>1.5507964505204797</v>
      </c>
      <c r="Q944" s="22">
        <v>1.5231566139724109</v>
      </c>
      <c r="R944" s="12">
        <v>29</v>
      </c>
      <c r="S944" s="12" t="s">
        <v>138</v>
      </c>
      <c r="T944" s="10" t="s">
        <v>76</v>
      </c>
      <c r="U944" s="12">
        <v>48</v>
      </c>
      <c r="V944" s="16">
        <v>1.5</v>
      </c>
      <c r="W944" s="16"/>
      <c r="X944" s="15" t="s">
        <v>139</v>
      </c>
      <c r="Y944" s="12">
        <v>8</v>
      </c>
      <c r="Z944" s="16">
        <v>29</v>
      </c>
      <c r="AA944" s="16" t="s">
        <v>138</v>
      </c>
      <c r="AB944" s="16" t="s">
        <v>139</v>
      </c>
      <c r="AC944" s="16" t="s">
        <v>79</v>
      </c>
      <c r="AD944" s="16" t="s">
        <v>76</v>
      </c>
      <c r="AE944" s="16">
        <v>1.5507964505204797</v>
      </c>
      <c r="AF944" s="16">
        <v>1.5</v>
      </c>
      <c r="AG944" s="16">
        <v>1.5010212999999999</v>
      </c>
      <c r="AH944" s="16">
        <v>230.07258343374673</v>
      </c>
      <c r="AI944" s="16">
        <v>22.282799147135862</v>
      </c>
      <c r="AJ944" s="16">
        <v>3.068539948453803</v>
      </c>
      <c r="AK944" s="16">
        <f t="shared" si="87"/>
        <v>7.2616943306747146</v>
      </c>
      <c r="AL944" s="10" t="s">
        <v>76</v>
      </c>
      <c r="AM944" s="10">
        <v>7</v>
      </c>
      <c r="AN944" s="10">
        <v>105</v>
      </c>
      <c r="AO944" s="10">
        <v>153</v>
      </c>
      <c r="AP944" s="10">
        <v>48</v>
      </c>
      <c r="AQ944" s="10">
        <v>-129</v>
      </c>
      <c r="AR944" s="17">
        <v>7</v>
      </c>
      <c r="AS944" s="10">
        <v>6.78</v>
      </c>
      <c r="AT944" s="16">
        <v>1.5507964505204797</v>
      </c>
      <c r="AU944" s="16">
        <v>22.046370468031224</v>
      </c>
      <c r="AV944" s="16">
        <v>3.0125151529230632</v>
      </c>
      <c r="AW944" s="16">
        <f t="shared" si="88"/>
        <v>7.3182604398319748</v>
      </c>
      <c r="AX944" s="10" t="s">
        <v>76</v>
      </c>
      <c r="AY944" s="10">
        <v>105</v>
      </c>
      <c r="AZ944" s="10">
        <v>153</v>
      </c>
      <c r="BA944" s="10">
        <v>48</v>
      </c>
      <c r="BB944" s="10">
        <v>-129</v>
      </c>
      <c r="BC944" s="10">
        <v>7</v>
      </c>
      <c r="BD944" s="16">
        <v>1.4955167774243421</v>
      </c>
      <c r="BE944" s="18">
        <f t="shared" si="91"/>
        <v>1.5231566139724109</v>
      </c>
      <c r="BF944" s="16">
        <v>1.5231566139724109</v>
      </c>
      <c r="BG944" s="16">
        <v>1.5231566139724109</v>
      </c>
      <c r="BH944" s="20">
        <f t="shared" si="89"/>
        <v>-5.5279673096137572E-2</v>
      </c>
      <c r="BI944" s="10">
        <v>-129</v>
      </c>
    </row>
    <row r="945" spans="1:61" x14ac:dyDescent="0.25">
      <c r="A945" s="10">
        <v>249</v>
      </c>
      <c r="B945" s="10">
        <v>9</v>
      </c>
      <c r="C945" s="10" t="s">
        <v>155</v>
      </c>
      <c r="D945" s="10">
        <v>493445.578717998</v>
      </c>
      <c r="E945" s="10">
        <v>5180889.9313700004</v>
      </c>
      <c r="F945" s="10" t="s">
        <v>78</v>
      </c>
      <c r="G945" s="10" t="s">
        <v>192</v>
      </c>
      <c r="H945" s="10">
        <v>6</v>
      </c>
      <c r="I945" s="10" t="s">
        <v>100</v>
      </c>
      <c r="J945" s="10">
        <v>0</v>
      </c>
      <c r="K945" s="10">
        <v>10</v>
      </c>
      <c r="L945" s="10">
        <v>10</v>
      </c>
      <c r="M945" s="10">
        <v>-5</v>
      </c>
      <c r="N945" s="10">
        <v>1</v>
      </c>
      <c r="O945" s="10">
        <v>4.68</v>
      </c>
      <c r="P945" s="11">
        <v>1.3780537959212666</v>
      </c>
      <c r="Q945" s="11">
        <v>1.3780537959212666</v>
      </c>
      <c r="R945" s="12">
        <v>9</v>
      </c>
      <c r="S945" s="12" t="s">
        <v>155</v>
      </c>
      <c r="T945" s="10" t="s">
        <v>78</v>
      </c>
      <c r="U945" s="21">
        <v>10</v>
      </c>
      <c r="V945" s="10">
        <v>1.1599999999999999</v>
      </c>
      <c r="W945" s="16"/>
      <c r="X945" s="15" t="s">
        <v>192</v>
      </c>
      <c r="Y945" s="12">
        <v>2</v>
      </c>
      <c r="Z945" s="16">
        <v>9</v>
      </c>
      <c r="AA945" s="16" t="s">
        <v>155</v>
      </c>
      <c r="AB945" s="16" t="s">
        <v>192</v>
      </c>
      <c r="AC945" s="16" t="s">
        <v>100</v>
      </c>
      <c r="AD945" s="16" t="s">
        <v>78</v>
      </c>
      <c r="AE945" s="16">
        <v>1.3780537959212666</v>
      </c>
      <c r="AF945" s="16">
        <v>1.1599999999999999</v>
      </c>
      <c r="AG945" s="16">
        <v>1.1599999999999999</v>
      </c>
      <c r="AH945" s="16">
        <v>13.780537959212666</v>
      </c>
      <c r="AI945" s="16">
        <v>28.875739239734219</v>
      </c>
      <c r="AJ945" s="16">
        <v>2.0039658300287053</v>
      </c>
      <c r="AK945" s="16">
        <f t="shared" si="87"/>
        <v>14.409297208086924</v>
      </c>
      <c r="AL945" s="10" t="s">
        <v>78</v>
      </c>
      <c r="AM945" s="10">
        <v>1</v>
      </c>
      <c r="AN945" s="10" t="s">
        <v>63</v>
      </c>
      <c r="AO945" s="10" t="s">
        <v>64</v>
      </c>
      <c r="AP945" s="10">
        <v>10</v>
      </c>
      <c r="AQ945" s="10">
        <v>-5</v>
      </c>
      <c r="AR945" s="17" t="s">
        <v>65</v>
      </c>
      <c r="AS945" s="10">
        <v>4.78</v>
      </c>
      <c r="AT945" s="18">
        <v>0.91213528015565137</v>
      </c>
      <c r="AU945" s="18">
        <v>39.797374408471235</v>
      </c>
      <c r="AV945" s="18">
        <v>2.2975056919801795</v>
      </c>
      <c r="AW945" s="18">
        <f t="shared" si="88"/>
        <v>17.32199164832997</v>
      </c>
      <c r="AX945" s="19" t="s">
        <v>78</v>
      </c>
      <c r="AY945" s="19">
        <v>0</v>
      </c>
      <c r="AZ945" s="19">
        <v>10</v>
      </c>
      <c r="BA945" s="19">
        <v>10</v>
      </c>
      <c r="BB945" s="19">
        <v>-5</v>
      </c>
      <c r="BC945" s="19">
        <v>1</v>
      </c>
      <c r="BD945" s="18">
        <v>1.1237362598584963</v>
      </c>
      <c r="BE945" s="16">
        <f t="shared" si="91"/>
        <v>1.0179357700070739</v>
      </c>
      <c r="BF945" s="16">
        <v>0.91213528015565137</v>
      </c>
      <c r="BG945" s="16">
        <v>1.1237362598584963</v>
      </c>
      <c r="BH945" s="20">
        <f t="shared" si="89"/>
        <v>0.21160097970284497</v>
      </c>
      <c r="BI945" s="10">
        <v>-5</v>
      </c>
    </row>
    <row r="946" spans="1:61" x14ac:dyDescent="0.25">
      <c r="A946" s="10">
        <v>249</v>
      </c>
      <c r="B946" s="10">
        <v>9</v>
      </c>
      <c r="C946" s="10" t="s">
        <v>155</v>
      </c>
      <c r="D946" s="10">
        <v>493445.578717998</v>
      </c>
      <c r="E946" s="10">
        <v>5180889.9313700004</v>
      </c>
      <c r="F946" s="10" t="s">
        <v>78</v>
      </c>
      <c r="G946" s="10" t="s">
        <v>192</v>
      </c>
      <c r="H946" s="10">
        <v>6</v>
      </c>
      <c r="I946" s="10" t="s">
        <v>100</v>
      </c>
      <c r="J946" s="10">
        <v>10</v>
      </c>
      <c r="K946" s="10">
        <v>20</v>
      </c>
      <c r="L946" s="10">
        <v>10</v>
      </c>
      <c r="M946" s="10">
        <v>-15</v>
      </c>
      <c r="N946" s="10">
        <v>2</v>
      </c>
      <c r="O946" s="10">
        <v>4.79</v>
      </c>
      <c r="P946" s="11">
        <v>1.3780537959212666</v>
      </c>
      <c r="Q946" s="11">
        <v>1.3780537959212666</v>
      </c>
      <c r="R946" s="12">
        <v>9</v>
      </c>
      <c r="S946" s="12" t="s">
        <v>155</v>
      </c>
      <c r="T946" s="10" t="s">
        <v>135</v>
      </c>
      <c r="U946" s="13">
        <v>10</v>
      </c>
      <c r="V946" s="10">
        <v>1.1599999999999999</v>
      </c>
      <c r="W946" s="16"/>
      <c r="X946" s="15" t="s">
        <v>192</v>
      </c>
      <c r="Y946" s="12">
        <v>3</v>
      </c>
      <c r="Z946" s="16">
        <v>9</v>
      </c>
      <c r="AA946" s="16" t="s">
        <v>155</v>
      </c>
      <c r="AB946" s="16" t="s">
        <v>192</v>
      </c>
      <c r="AC946" s="16" t="s">
        <v>100</v>
      </c>
      <c r="AD946" s="16" t="s">
        <v>135</v>
      </c>
      <c r="AE946" s="16">
        <v>1.3780537959212666</v>
      </c>
      <c r="AF946" s="16">
        <v>1.1599999999999999</v>
      </c>
      <c r="AG946" s="16">
        <v>1.1599999999999999</v>
      </c>
      <c r="AH946" s="16">
        <v>27.561075918425331</v>
      </c>
      <c r="AI946" s="16">
        <v>29.079691201530562</v>
      </c>
      <c r="AJ946" s="16">
        <v>2.0246366369675246</v>
      </c>
      <c r="AK946" s="16">
        <f t="shared" si="87"/>
        <v>14.362918595153824</v>
      </c>
      <c r="AL946" s="10" t="s">
        <v>135</v>
      </c>
      <c r="AM946" s="10">
        <v>2</v>
      </c>
      <c r="AN946" s="10" t="s">
        <v>64</v>
      </c>
      <c r="AO946" s="10" t="s">
        <v>68</v>
      </c>
      <c r="AP946" s="10">
        <v>10</v>
      </c>
      <c r="AQ946" s="10">
        <v>-15</v>
      </c>
      <c r="AR946" s="17" t="s">
        <v>69</v>
      </c>
      <c r="AS946" s="10">
        <v>5.25</v>
      </c>
      <c r="AT946" s="18">
        <v>1.4206758158307171</v>
      </c>
      <c r="AU946" s="18">
        <v>26.491341937795383</v>
      </c>
      <c r="AV946" s="18">
        <v>2.1445101439964676</v>
      </c>
      <c r="AW946" s="18">
        <f t="shared" si="88"/>
        <v>12.353097052003974</v>
      </c>
      <c r="AX946" s="19" t="s">
        <v>135</v>
      </c>
      <c r="AY946" s="19">
        <v>10</v>
      </c>
      <c r="AZ946" s="19">
        <v>20</v>
      </c>
      <c r="BA946" s="19">
        <v>10</v>
      </c>
      <c r="BB946" s="19">
        <v>-15</v>
      </c>
      <c r="BC946" s="19">
        <v>2</v>
      </c>
      <c r="BD946" s="18">
        <v>1.373484835118302</v>
      </c>
      <c r="BE946" s="16">
        <f t="shared" si="91"/>
        <v>1.3970803254745094</v>
      </c>
      <c r="BF946" s="16">
        <v>1.4206758158307171</v>
      </c>
      <c r="BG946" s="16">
        <v>1.373484835118302</v>
      </c>
      <c r="BH946" s="20">
        <f t="shared" si="89"/>
        <v>-4.719098071241512E-2</v>
      </c>
      <c r="BI946" s="10">
        <v>-15</v>
      </c>
    </row>
    <row r="947" spans="1:61" x14ac:dyDescent="0.25">
      <c r="A947" s="10">
        <v>249</v>
      </c>
      <c r="B947" s="10">
        <v>9</v>
      </c>
      <c r="C947" s="10" t="s">
        <v>155</v>
      </c>
      <c r="D947" s="10">
        <v>493445.578717998</v>
      </c>
      <c r="E947" s="10">
        <v>5180889.9313700004</v>
      </c>
      <c r="F947" s="10" t="s">
        <v>78</v>
      </c>
      <c r="G947" s="10" t="s">
        <v>192</v>
      </c>
      <c r="H947" s="10">
        <v>6</v>
      </c>
      <c r="I947" s="10" t="s">
        <v>100</v>
      </c>
      <c r="J947" s="10">
        <v>20</v>
      </c>
      <c r="K947" s="10">
        <v>30</v>
      </c>
      <c r="L947" s="10">
        <v>10</v>
      </c>
      <c r="M947" s="10">
        <v>-25</v>
      </c>
      <c r="N947" s="10">
        <v>3</v>
      </c>
      <c r="O947" s="10">
        <v>5.2</v>
      </c>
      <c r="P947" s="11">
        <v>1.3780537959212666</v>
      </c>
      <c r="Q947" s="11">
        <v>1.3780537959212666</v>
      </c>
      <c r="R947" s="12">
        <v>9</v>
      </c>
      <c r="S947" s="12" t="s">
        <v>155</v>
      </c>
      <c r="T947" s="10" t="s">
        <v>129</v>
      </c>
      <c r="U947" s="21">
        <v>10</v>
      </c>
      <c r="V947" s="10">
        <v>1.1599999999999999</v>
      </c>
      <c r="W947" s="16"/>
      <c r="X947" s="15" t="s">
        <v>192</v>
      </c>
      <c r="Y947" s="12">
        <v>4</v>
      </c>
      <c r="Z947" s="16">
        <v>9</v>
      </c>
      <c r="AA947" s="16" t="s">
        <v>155</v>
      </c>
      <c r="AB947" s="16" t="s">
        <v>192</v>
      </c>
      <c r="AC947" s="16" t="s">
        <v>100</v>
      </c>
      <c r="AD947" s="16" t="s">
        <v>129</v>
      </c>
      <c r="AE947" s="16">
        <v>1.3780537959212666</v>
      </c>
      <c r="AF947" s="16">
        <v>1.1599999999999999</v>
      </c>
      <c r="AG947" s="16">
        <v>1.23</v>
      </c>
      <c r="AH947" s="16">
        <v>41.341613877637997</v>
      </c>
      <c r="AI947" s="16">
        <v>24.320850380171056</v>
      </c>
      <c r="AJ947" s="16">
        <v>1.7938193948244758</v>
      </c>
      <c r="AK947" s="16">
        <f t="shared" si="87"/>
        <v>13.558137709036664</v>
      </c>
      <c r="AL947" s="10" t="s">
        <v>129</v>
      </c>
      <c r="AM947" s="10">
        <v>7</v>
      </c>
      <c r="AN947" s="10" t="s">
        <v>68</v>
      </c>
      <c r="AO947" s="10" t="s">
        <v>70</v>
      </c>
      <c r="AP947" s="10">
        <v>10</v>
      </c>
      <c r="AQ947" s="10">
        <v>-25</v>
      </c>
      <c r="AR947" s="17" t="s">
        <v>71</v>
      </c>
      <c r="AS947" s="10">
        <v>5.63</v>
      </c>
      <c r="AT947" s="18">
        <v>1.3780537959212666</v>
      </c>
      <c r="AU947" s="18">
        <v>22.536691778496387</v>
      </c>
      <c r="AV947" s="18">
        <v>1.8300554409834415</v>
      </c>
      <c r="AW947" s="18">
        <f t="shared" si="88"/>
        <v>12.314759036144578</v>
      </c>
      <c r="AX947" s="19" t="s">
        <v>129</v>
      </c>
      <c r="AY947" s="19">
        <v>20</v>
      </c>
      <c r="AZ947" s="19">
        <v>30</v>
      </c>
      <c r="BA947" s="19">
        <v>10</v>
      </c>
      <c r="BB947" s="19">
        <v>-25</v>
      </c>
      <c r="BC947" s="19">
        <v>3</v>
      </c>
      <c r="BD947" s="18">
        <v>1.3649275720309826</v>
      </c>
      <c r="BE947" s="16">
        <f t="shared" si="91"/>
        <v>1.3714906839761247</v>
      </c>
      <c r="BF947" s="16">
        <v>1.3780537959212666</v>
      </c>
      <c r="BG947" s="16">
        <v>1.3649275720309826</v>
      </c>
      <c r="BH947" s="20">
        <f t="shared" si="89"/>
        <v>-1.3126223890284061E-2</v>
      </c>
      <c r="BI947" s="10">
        <v>-25</v>
      </c>
    </row>
    <row r="948" spans="1:61" x14ac:dyDescent="0.25">
      <c r="A948" s="10">
        <v>249</v>
      </c>
      <c r="B948" s="10">
        <v>9</v>
      </c>
      <c r="C948" s="10" t="s">
        <v>155</v>
      </c>
      <c r="D948" s="10">
        <v>493445.578717998</v>
      </c>
      <c r="E948" s="10">
        <v>5180889.9313700004</v>
      </c>
      <c r="F948" s="10" t="s">
        <v>129</v>
      </c>
      <c r="G948" s="10" t="s">
        <v>192</v>
      </c>
      <c r="H948" s="10">
        <v>6</v>
      </c>
      <c r="I948" s="10" t="s">
        <v>100</v>
      </c>
      <c r="J948" s="10">
        <v>18</v>
      </c>
      <c r="K948" s="10">
        <v>43</v>
      </c>
      <c r="L948" s="10">
        <v>25</v>
      </c>
      <c r="M948" s="10">
        <v>-30.5</v>
      </c>
      <c r="N948" s="10">
        <v>4</v>
      </c>
      <c r="O948" s="10">
        <v>4.88</v>
      </c>
      <c r="P948" s="11">
        <v>1.4083531403191301</v>
      </c>
      <c r="Q948" s="22">
        <v>1.4409893527954662</v>
      </c>
      <c r="R948" s="13">
        <v>9</v>
      </c>
      <c r="S948" s="13" t="s">
        <v>155</v>
      </c>
      <c r="T948" s="10" t="s">
        <v>129</v>
      </c>
      <c r="U948" s="12">
        <v>13</v>
      </c>
      <c r="V948" s="10">
        <v>1.3</v>
      </c>
      <c r="W948" s="16"/>
      <c r="X948" s="15" t="s">
        <v>192</v>
      </c>
      <c r="Y948" s="12">
        <v>5</v>
      </c>
      <c r="Z948" s="16">
        <v>9</v>
      </c>
      <c r="AA948" s="16" t="s">
        <v>155</v>
      </c>
      <c r="AB948" s="16" t="s">
        <v>192</v>
      </c>
      <c r="AC948" s="16" t="s">
        <v>100</v>
      </c>
      <c r="AD948" s="16" t="s">
        <v>129</v>
      </c>
      <c r="AE948" s="16">
        <v>1.4083531403191301</v>
      </c>
      <c r="AF948" s="16">
        <v>1.3</v>
      </c>
      <c r="AG948" s="16">
        <v>1.23</v>
      </c>
      <c r="AH948" s="16">
        <v>59.650204701786691</v>
      </c>
      <c r="AI948" s="16">
        <v>53.92182756366504</v>
      </c>
      <c r="AJ948" s="16">
        <v>3.720913615414823</v>
      </c>
      <c r="AK948" s="16">
        <f t="shared" si="87"/>
        <v>14.491555874955084</v>
      </c>
      <c r="AL948" s="10" t="s">
        <v>129</v>
      </c>
      <c r="AM948" s="10">
        <v>7</v>
      </c>
      <c r="AN948" s="10">
        <v>30</v>
      </c>
      <c r="AO948" s="10">
        <v>43</v>
      </c>
      <c r="AP948" s="10">
        <v>13</v>
      </c>
      <c r="AQ948" s="10">
        <v>-36.5</v>
      </c>
      <c r="AR948" s="17">
        <v>4</v>
      </c>
      <c r="AS948" s="10">
        <v>5.0199999999999996</v>
      </c>
      <c r="AT948" s="16">
        <v>1.4083531403191301</v>
      </c>
      <c r="AU948" s="16">
        <v>27.327402664124335</v>
      </c>
      <c r="AV948" s="16">
        <v>2.2477456954807349</v>
      </c>
      <c r="AW948" s="16">
        <f t="shared" si="88"/>
        <v>12.157693247536042</v>
      </c>
      <c r="AX948" s="10" t="s">
        <v>129</v>
      </c>
      <c r="AY948" s="10">
        <v>30</v>
      </c>
      <c r="AZ948" s="10">
        <v>43</v>
      </c>
      <c r="BA948" s="10">
        <v>13</v>
      </c>
      <c r="BB948" s="10">
        <v>-36.5</v>
      </c>
      <c r="BC948" s="10">
        <v>4</v>
      </c>
      <c r="BD948" s="16">
        <v>1.4736255652718022</v>
      </c>
      <c r="BE948" s="18">
        <f t="shared" si="91"/>
        <v>1.4409893527954662</v>
      </c>
      <c r="BF948" s="16">
        <v>1.4409893527954662</v>
      </c>
      <c r="BG948" s="16">
        <v>1.4409893527954662</v>
      </c>
      <c r="BH948" s="20">
        <f t="shared" si="89"/>
        <v>6.5272424952672159E-2</v>
      </c>
      <c r="BI948" s="10">
        <v>-36.5</v>
      </c>
    </row>
    <row r="949" spans="1:61" x14ac:dyDescent="0.25">
      <c r="A949" s="10">
        <v>249</v>
      </c>
      <c r="B949" s="10">
        <v>9</v>
      </c>
      <c r="C949" s="10" t="s">
        <v>155</v>
      </c>
      <c r="D949" s="10">
        <v>493445.578717998</v>
      </c>
      <c r="E949" s="10">
        <v>5180889.9313700004</v>
      </c>
      <c r="F949" s="10" t="s">
        <v>130</v>
      </c>
      <c r="G949" s="10" t="s">
        <v>192</v>
      </c>
      <c r="H949" s="10">
        <v>6</v>
      </c>
      <c r="I949" s="10" t="s">
        <v>100</v>
      </c>
      <c r="J949" s="10">
        <v>43</v>
      </c>
      <c r="K949" s="10">
        <v>76</v>
      </c>
      <c r="L949" s="10">
        <v>33</v>
      </c>
      <c r="M949" s="10">
        <v>-59.5</v>
      </c>
      <c r="N949" s="10">
        <v>5</v>
      </c>
      <c r="O949" s="10">
        <v>5.32</v>
      </c>
      <c r="P949" s="11">
        <v>1.3370153127613451</v>
      </c>
      <c r="Q949" s="22">
        <v>1.3468754583282303</v>
      </c>
      <c r="R949" s="12">
        <v>9</v>
      </c>
      <c r="S949" s="12" t="s">
        <v>155</v>
      </c>
      <c r="T949" s="10" t="s">
        <v>130</v>
      </c>
      <c r="U949" s="12">
        <v>33</v>
      </c>
      <c r="V949" s="10">
        <v>1.33</v>
      </c>
      <c r="W949" s="16"/>
      <c r="X949" s="15" t="s">
        <v>192</v>
      </c>
      <c r="Y949" s="12">
        <v>6</v>
      </c>
      <c r="Z949" s="16">
        <v>9</v>
      </c>
      <c r="AA949" s="16" t="s">
        <v>155</v>
      </c>
      <c r="AB949" s="16" t="s">
        <v>192</v>
      </c>
      <c r="AC949" s="16" t="s">
        <v>100</v>
      </c>
      <c r="AD949" s="16" t="s">
        <v>130</v>
      </c>
      <c r="AE949" s="16">
        <v>1.3370153127613451</v>
      </c>
      <c r="AF949" s="16">
        <v>1.33</v>
      </c>
      <c r="AG949" s="16">
        <v>1.33</v>
      </c>
      <c r="AH949" s="16">
        <v>103.77171002291108</v>
      </c>
      <c r="AI949" s="16">
        <v>92.231526880956622</v>
      </c>
      <c r="AJ949" s="16">
        <v>6.3979481763049533</v>
      </c>
      <c r="AK949" s="16">
        <f t="shared" si="87"/>
        <v>14.415797743179544</v>
      </c>
      <c r="AL949" s="10" t="s">
        <v>130</v>
      </c>
      <c r="AM949" s="10">
        <v>7</v>
      </c>
      <c r="AN949" s="10">
        <v>43</v>
      </c>
      <c r="AO949" s="10">
        <v>76</v>
      </c>
      <c r="AP949" s="10">
        <v>33</v>
      </c>
      <c r="AQ949" s="10">
        <v>-59.5</v>
      </c>
      <c r="AR949" s="17">
        <v>5</v>
      </c>
      <c r="AS949" s="10">
        <v>5.56</v>
      </c>
      <c r="AT949" s="16">
        <v>1.3370153127613451</v>
      </c>
      <c r="AU949" s="16">
        <v>57.216768100434109</v>
      </c>
      <c r="AV949" s="16">
        <v>5.4741551651919043</v>
      </c>
      <c r="AW949" s="16">
        <f t="shared" si="88"/>
        <v>10.452164100910775</v>
      </c>
      <c r="AX949" s="10" t="s">
        <v>130</v>
      </c>
      <c r="AY949" s="10">
        <v>43</v>
      </c>
      <c r="AZ949" s="10">
        <v>76</v>
      </c>
      <c r="BA949" s="10">
        <v>33</v>
      </c>
      <c r="BB949" s="10">
        <v>-59.5</v>
      </c>
      <c r="BC949" s="10">
        <v>5</v>
      </c>
      <c r="BD949" s="16">
        <v>1.3567356038951155</v>
      </c>
      <c r="BE949" s="18">
        <f t="shared" si="91"/>
        <v>1.3468754583282303</v>
      </c>
      <c r="BF949" s="16">
        <v>1.3468754583282303</v>
      </c>
      <c r="BG949" s="16">
        <v>1.3468754583282303</v>
      </c>
      <c r="BH949" s="20">
        <f t="shared" si="89"/>
        <v>1.9720291133770385E-2</v>
      </c>
      <c r="BI949" s="10">
        <v>-59.5</v>
      </c>
    </row>
    <row r="950" spans="1:61" x14ac:dyDescent="0.25">
      <c r="A950" s="10">
        <v>249</v>
      </c>
      <c r="B950" s="10">
        <v>9</v>
      </c>
      <c r="C950" s="10" t="s">
        <v>155</v>
      </c>
      <c r="D950" s="10">
        <v>493445.578717998</v>
      </c>
      <c r="E950" s="10">
        <v>5180889.9313700004</v>
      </c>
      <c r="F950" s="10" t="s">
        <v>117</v>
      </c>
      <c r="G950" s="10" t="s">
        <v>192</v>
      </c>
      <c r="H950" s="10">
        <v>6</v>
      </c>
      <c r="I950" s="10" t="s">
        <v>100</v>
      </c>
      <c r="J950" s="10">
        <v>76</v>
      </c>
      <c r="K950" s="10">
        <v>99</v>
      </c>
      <c r="L950" s="10">
        <v>23</v>
      </c>
      <c r="M950" s="10">
        <v>-87.5</v>
      </c>
      <c r="N950" s="10">
        <v>6</v>
      </c>
      <c r="O950" s="10">
        <v>5.62</v>
      </c>
      <c r="P950" s="11">
        <v>1.3846394619610516</v>
      </c>
      <c r="Q950" s="22">
        <v>1.3271284671410493</v>
      </c>
      <c r="R950" s="12">
        <v>9</v>
      </c>
      <c r="S950" s="12" t="s">
        <v>155</v>
      </c>
      <c r="T950" s="10" t="s">
        <v>117</v>
      </c>
      <c r="U950" s="12">
        <v>23</v>
      </c>
      <c r="V950" s="10">
        <v>1.53</v>
      </c>
      <c r="W950" s="16"/>
      <c r="X950" s="15" t="s">
        <v>192</v>
      </c>
      <c r="Y950" s="12">
        <v>7</v>
      </c>
      <c r="Z950" s="16">
        <v>9</v>
      </c>
      <c r="AA950" s="16" t="s">
        <v>155</v>
      </c>
      <c r="AB950" s="16" t="s">
        <v>192</v>
      </c>
      <c r="AC950" s="16" t="s">
        <v>100</v>
      </c>
      <c r="AD950" s="16" t="s">
        <v>117</v>
      </c>
      <c r="AE950" s="16">
        <v>1.3846394619610516</v>
      </c>
      <c r="AF950" s="16">
        <v>1.53</v>
      </c>
      <c r="AG950" s="16">
        <v>1.5766667000000001</v>
      </c>
      <c r="AH950" s="16">
        <v>135.61841764801528</v>
      </c>
      <c r="AI950" s="16">
        <v>43.59401428355897</v>
      </c>
      <c r="AJ950" s="16">
        <v>3.4038851910534289</v>
      </c>
      <c r="AK950" s="16">
        <f t="shared" si="87"/>
        <v>12.807134153096264</v>
      </c>
      <c r="AL950" s="10" t="s">
        <v>117</v>
      </c>
      <c r="AM950" s="10">
        <v>4</v>
      </c>
      <c r="AN950" s="10">
        <v>76</v>
      </c>
      <c r="AO950" s="10">
        <v>99</v>
      </c>
      <c r="AP950" s="10">
        <v>23</v>
      </c>
      <c r="AQ950" s="10">
        <v>-87.5</v>
      </c>
      <c r="AR950" s="17">
        <v>6</v>
      </c>
      <c r="AS950" s="10">
        <v>5.81</v>
      </c>
      <c r="AT950" s="16">
        <v>1.3846394619610516</v>
      </c>
      <c r="AU950" s="16">
        <v>22.484730984552311</v>
      </c>
      <c r="AV950" s="16">
        <v>2.679900446652518</v>
      </c>
      <c r="AW950" s="16">
        <f t="shared" si="88"/>
        <v>8.3901366607248953</v>
      </c>
      <c r="AX950" s="10" t="s">
        <v>118</v>
      </c>
      <c r="AY950" s="10">
        <v>76</v>
      </c>
      <c r="AZ950" s="10">
        <v>99</v>
      </c>
      <c r="BA950" s="10">
        <v>23</v>
      </c>
      <c r="BB950" s="10">
        <v>-87.5</v>
      </c>
      <c r="BC950" s="10">
        <v>6</v>
      </c>
      <c r="BD950" s="16">
        <v>1.2696174723210469</v>
      </c>
      <c r="BE950" s="18">
        <f t="shared" si="91"/>
        <v>1.3271284671410493</v>
      </c>
      <c r="BF950" s="16">
        <v>1.3271284671410493</v>
      </c>
      <c r="BG950" s="16">
        <v>1.3271284671410493</v>
      </c>
      <c r="BH950" s="20">
        <f t="shared" si="89"/>
        <v>-0.11502198964000465</v>
      </c>
      <c r="BI950" s="10">
        <v>-87.5</v>
      </c>
    </row>
    <row r="951" spans="1:61" x14ac:dyDescent="0.25">
      <c r="A951" s="10">
        <v>249</v>
      </c>
      <c r="B951" s="10">
        <v>9</v>
      </c>
      <c r="C951" s="10" t="s">
        <v>155</v>
      </c>
      <c r="D951" s="10">
        <v>493445.578717998</v>
      </c>
      <c r="E951" s="10">
        <v>5180889.9313700004</v>
      </c>
      <c r="F951" s="10" t="s">
        <v>202</v>
      </c>
      <c r="G951" s="10" t="s">
        <v>192</v>
      </c>
      <c r="H951" s="10">
        <v>6</v>
      </c>
      <c r="I951" s="10" t="s">
        <v>100</v>
      </c>
      <c r="J951" s="10">
        <v>99</v>
      </c>
      <c r="K951" s="10">
        <v>115</v>
      </c>
      <c r="L951" s="10">
        <v>16</v>
      </c>
      <c r="M951" s="10">
        <v>-107</v>
      </c>
      <c r="N951" s="10">
        <v>7</v>
      </c>
      <c r="O951" s="10">
        <v>5.74</v>
      </c>
      <c r="P951" s="11">
        <v>1.6394705694768008</v>
      </c>
      <c r="Q951" s="22">
        <v>1.521361458422569</v>
      </c>
      <c r="R951" s="12">
        <v>9</v>
      </c>
      <c r="S951" s="12" t="s">
        <v>155</v>
      </c>
      <c r="T951" s="10" t="s">
        <v>202</v>
      </c>
      <c r="U951" s="12">
        <v>16</v>
      </c>
      <c r="V951" s="10">
        <v>1.55</v>
      </c>
      <c r="W951" s="16"/>
      <c r="X951" s="15" t="s">
        <v>192</v>
      </c>
      <c r="Y951" s="12">
        <v>8</v>
      </c>
      <c r="Z951" s="16">
        <v>9</v>
      </c>
      <c r="AA951" s="16" t="s">
        <v>155</v>
      </c>
      <c r="AB951" s="16" t="s">
        <v>192</v>
      </c>
      <c r="AC951" s="16" t="s">
        <v>100</v>
      </c>
      <c r="AD951" s="16" t="s">
        <v>202</v>
      </c>
      <c r="AE951" s="16">
        <v>1.6394705694768008</v>
      </c>
      <c r="AF951" s="16">
        <v>1.55</v>
      </c>
      <c r="AG951" s="16">
        <v>1.55</v>
      </c>
      <c r="AH951" s="16">
        <v>161.8499467596441</v>
      </c>
      <c r="AI951" s="16">
        <v>16.988650366594769</v>
      </c>
      <c r="AJ951" s="16">
        <v>1.559135348657033</v>
      </c>
      <c r="AK951" s="16">
        <f t="shared" si="87"/>
        <v>10.896199859254045</v>
      </c>
      <c r="AL951" s="10" t="s">
        <v>202</v>
      </c>
      <c r="AM951" s="10">
        <v>10</v>
      </c>
      <c r="AN951" s="10">
        <v>99</v>
      </c>
      <c r="AO951" s="10">
        <v>115</v>
      </c>
      <c r="AP951" s="10">
        <v>16</v>
      </c>
      <c r="AQ951" s="10">
        <v>-107</v>
      </c>
      <c r="AR951" s="17">
        <v>7</v>
      </c>
      <c r="AS951" s="10">
        <v>5.98</v>
      </c>
      <c r="AT951" s="16">
        <v>1.6394705694768008</v>
      </c>
      <c r="AU951" s="16">
        <v>10.460609179135337</v>
      </c>
      <c r="AV951" s="16">
        <v>1.3488252269199534</v>
      </c>
      <c r="AW951" s="16">
        <f t="shared" si="88"/>
        <v>7.7553481135744846</v>
      </c>
      <c r="AX951" s="10" t="s">
        <v>202</v>
      </c>
      <c r="AY951" s="10">
        <v>99</v>
      </c>
      <c r="AZ951" s="10">
        <v>115</v>
      </c>
      <c r="BA951" s="10">
        <v>16</v>
      </c>
      <c r="BB951" s="10">
        <v>-107</v>
      </c>
      <c r="BC951" s="10">
        <v>7</v>
      </c>
      <c r="BD951" s="16">
        <v>1.4032523473683369</v>
      </c>
      <c r="BE951" s="18">
        <f t="shared" si="91"/>
        <v>1.521361458422569</v>
      </c>
      <c r="BF951" s="16">
        <v>1.521361458422569</v>
      </c>
      <c r="BG951" s="16">
        <v>1.521361458422569</v>
      </c>
      <c r="BH951" s="20">
        <f t="shared" si="89"/>
        <v>-0.23621822210846388</v>
      </c>
      <c r="BI951" s="10">
        <v>-107</v>
      </c>
    </row>
    <row r="952" spans="1:61" x14ac:dyDescent="0.25">
      <c r="A952" s="10">
        <v>249</v>
      </c>
      <c r="B952" s="10">
        <v>9</v>
      </c>
      <c r="C952" s="10" t="s">
        <v>155</v>
      </c>
      <c r="D952" s="10">
        <v>493445.578717998</v>
      </c>
      <c r="E952" s="10">
        <v>5180889.9313700004</v>
      </c>
      <c r="F952" s="10" t="s">
        <v>151</v>
      </c>
      <c r="G952" s="10" t="s">
        <v>192</v>
      </c>
      <c r="H952" s="10">
        <v>6</v>
      </c>
      <c r="I952" s="10" t="s">
        <v>100</v>
      </c>
      <c r="J952" s="10">
        <v>115</v>
      </c>
      <c r="K952" s="10">
        <v>127</v>
      </c>
      <c r="L952" s="10">
        <v>12</v>
      </c>
      <c r="M952" s="10">
        <v>-121</v>
      </c>
      <c r="N952" s="10">
        <v>8</v>
      </c>
      <c r="O952" s="10">
        <v>5.96</v>
      </c>
      <c r="P952" s="11">
        <v>1.7143905575486371</v>
      </c>
      <c r="Q952" s="22">
        <v>1.6278857912464857</v>
      </c>
      <c r="R952" s="12">
        <v>9</v>
      </c>
      <c r="S952" s="12" t="s">
        <v>155</v>
      </c>
      <c r="T952" s="10" t="s">
        <v>151</v>
      </c>
      <c r="U952" s="12">
        <v>12</v>
      </c>
      <c r="V952" s="10">
        <v>1.6</v>
      </c>
      <c r="W952" s="16"/>
      <c r="X952" s="15" t="s">
        <v>192</v>
      </c>
      <c r="Y952" s="12">
        <v>9</v>
      </c>
      <c r="Z952" s="16">
        <v>9</v>
      </c>
      <c r="AA952" s="16" t="s">
        <v>155</v>
      </c>
      <c r="AB952" s="16" t="s">
        <v>192</v>
      </c>
      <c r="AC952" s="16" t="s">
        <v>100</v>
      </c>
      <c r="AD952" s="16" t="s">
        <v>151</v>
      </c>
      <c r="AE952" s="16">
        <v>1.7143905575486371</v>
      </c>
      <c r="AF952" s="16">
        <v>1.6</v>
      </c>
      <c r="AG952" s="16">
        <v>1.4826972</v>
      </c>
      <c r="AH952" s="16">
        <v>182.42263345022775</v>
      </c>
      <c r="AI952" s="16">
        <v>8.8598641515110881</v>
      </c>
      <c r="AJ952" s="16">
        <v>0.52518533297213987</v>
      </c>
      <c r="AK952" s="16">
        <f t="shared" si="87"/>
        <v>16.869976359338061</v>
      </c>
      <c r="AL952" s="10" t="s">
        <v>151</v>
      </c>
      <c r="AM952" s="10">
        <v>10</v>
      </c>
      <c r="AN952" s="10">
        <v>115</v>
      </c>
      <c r="AO952" s="10">
        <v>127</v>
      </c>
      <c r="AP952" s="10">
        <v>12</v>
      </c>
      <c r="AQ952" s="10">
        <v>-121</v>
      </c>
      <c r="AR952" s="17">
        <v>8</v>
      </c>
      <c r="AS952" s="10">
        <v>6.01</v>
      </c>
      <c r="AT952" s="16">
        <v>1.7143905575486371</v>
      </c>
      <c r="AU952" s="16">
        <v>5.4134967757601808</v>
      </c>
      <c r="AV952" s="16">
        <v>0.60442553496934748</v>
      </c>
      <c r="AW952" s="16">
        <f t="shared" si="88"/>
        <v>8.9564329475833908</v>
      </c>
      <c r="AX952" s="10" t="s">
        <v>151</v>
      </c>
      <c r="AY952" s="10">
        <v>115</v>
      </c>
      <c r="AZ952" s="10">
        <v>138</v>
      </c>
      <c r="BA952" s="10">
        <v>23</v>
      </c>
      <c r="BB952" s="10">
        <v>-126.5</v>
      </c>
      <c r="BC952" s="10">
        <v>8</v>
      </c>
      <c r="BD952" s="16">
        <v>1.5413810249443343</v>
      </c>
      <c r="BE952" s="18">
        <f t="shared" si="91"/>
        <v>1.6278857912464857</v>
      </c>
      <c r="BF952" s="16">
        <v>1.6278857912464857</v>
      </c>
      <c r="BG952" s="16">
        <v>1.6278857912464857</v>
      </c>
      <c r="BH952" s="20">
        <f t="shared" si="89"/>
        <v>-0.17300953260430285</v>
      </c>
      <c r="BI952" s="10">
        <v>-126.5</v>
      </c>
    </row>
    <row r="953" spans="1:61" x14ac:dyDescent="0.25">
      <c r="A953" s="10">
        <v>249</v>
      </c>
      <c r="B953" s="10">
        <v>9</v>
      </c>
      <c r="C953" s="10" t="s">
        <v>155</v>
      </c>
      <c r="D953" s="10">
        <v>493445.578717998</v>
      </c>
      <c r="E953" s="10">
        <v>5180889.9313700004</v>
      </c>
      <c r="F953" s="10" t="s">
        <v>99</v>
      </c>
      <c r="G953" s="10" t="s">
        <v>192</v>
      </c>
      <c r="H953" s="10">
        <v>6</v>
      </c>
      <c r="I953" s="10" t="s">
        <v>100</v>
      </c>
      <c r="J953" s="10">
        <v>127</v>
      </c>
      <c r="K953" s="10">
        <v>153</v>
      </c>
      <c r="L953" s="10">
        <v>26</v>
      </c>
      <c r="M953" s="10">
        <v>-140</v>
      </c>
      <c r="N953" s="10">
        <v>9</v>
      </c>
      <c r="O953" s="10">
        <v>6.07</v>
      </c>
      <c r="P953" s="11">
        <v>1.7244067933154053</v>
      </c>
      <c r="Q953" s="22">
        <v>1.6912390084273996</v>
      </c>
      <c r="R953" s="12">
        <v>9</v>
      </c>
      <c r="S953" s="12" t="s">
        <v>155</v>
      </c>
      <c r="T953" s="10" t="s">
        <v>99</v>
      </c>
      <c r="U953" s="12">
        <v>26</v>
      </c>
      <c r="V953" s="10">
        <v>1.65</v>
      </c>
      <c r="W953" s="16"/>
      <c r="X953" s="15" t="s">
        <v>192</v>
      </c>
      <c r="Y953" s="12">
        <v>10</v>
      </c>
      <c r="Z953" s="16">
        <v>9</v>
      </c>
      <c r="AA953" s="16" t="s">
        <v>155</v>
      </c>
      <c r="AB953" s="16" t="s">
        <v>192</v>
      </c>
      <c r="AC953" s="16" t="s">
        <v>100</v>
      </c>
      <c r="AD953" s="16" t="s">
        <v>99</v>
      </c>
      <c r="AE953" s="16">
        <v>1.7244067933154053</v>
      </c>
      <c r="AF953" s="16">
        <v>1.65</v>
      </c>
      <c r="AG953" s="16">
        <v>1.6475</v>
      </c>
      <c r="AH953" s="16">
        <v>227.25721007642829</v>
      </c>
      <c r="AI953" s="16">
        <v>11.340252804278427</v>
      </c>
      <c r="AJ953" s="16">
        <v>1.0951947389670551</v>
      </c>
      <c r="AK953" s="16">
        <f t="shared" si="87"/>
        <v>10.35455376180323</v>
      </c>
      <c r="AL953" s="10" t="s">
        <v>99</v>
      </c>
      <c r="AM953" s="10">
        <v>6</v>
      </c>
      <c r="AN953" s="10">
        <v>127</v>
      </c>
      <c r="AO953" s="10">
        <v>153</v>
      </c>
      <c r="AP953" s="10">
        <v>26</v>
      </c>
      <c r="AQ953" s="10">
        <v>-140</v>
      </c>
      <c r="AR953" s="17">
        <v>9</v>
      </c>
      <c r="AS953" s="10">
        <v>5.87</v>
      </c>
      <c r="AT953" s="16">
        <v>1.7244067933154053</v>
      </c>
      <c r="AU953" s="16">
        <v>13.430645774144631</v>
      </c>
      <c r="AV953" s="16">
        <v>1.8906740963268767</v>
      </c>
      <c r="AW953" s="16">
        <f t="shared" si="88"/>
        <v>7.1036281716860321</v>
      </c>
      <c r="AX953" s="10" t="s">
        <v>99</v>
      </c>
      <c r="AY953" s="10">
        <v>138</v>
      </c>
      <c r="AZ953" s="10">
        <v>152</v>
      </c>
      <c r="BA953" s="10">
        <v>14</v>
      </c>
      <c r="BB953" s="10">
        <v>-145</v>
      </c>
      <c r="BC953" s="10">
        <v>9</v>
      </c>
      <c r="BD953" s="16">
        <v>1.6580712235393937</v>
      </c>
      <c r="BE953" s="18">
        <f t="shared" si="91"/>
        <v>1.6912390084273996</v>
      </c>
      <c r="BF953" s="16">
        <v>1.6912390084273996</v>
      </c>
      <c r="BG953" s="16">
        <v>1.6912390084273996</v>
      </c>
      <c r="BH953" s="20">
        <f t="shared" si="89"/>
        <v>-6.6335569776011516E-2</v>
      </c>
      <c r="BI953" s="10">
        <v>-145</v>
      </c>
    </row>
    <row r="954" spans="1:61" x14ac:dyDescent="0.25">
      <c r="A954" s="10">
        <v>251</v>
      </c>
      <c r="B954" s="10">
        <v>11</v>
      </c>
      <c r="C954" s="10" t="s">
        <v>155</v>
      </c>
      <c r="D954" s="10">
        <v>493509.39061900001</v>
      </c>
      <c r="E954" s="10">
        <v>5180886.0838599904</v>
      </c>
      <c r="F954" s="10" t="s">
        <v>78</v>
      </c>
      <c r="G954" s="10" t="s">
        <v>169</v>
      </c>
      <c r="H954" s="10">
        <v>5</v>
      </c>
      <c r="I954" s="10" t="s">
        <v>121</v>
      </c>
      <c r="J954" s="10">
        <v>0</v>
      </c>
      <c r="K954" s="10">
        <v>10</v>
      </c>
      <c r="L954" s="10">
        <v>10</v>
      </c>
      <c r="M954" s="10">
        <v>-5</v>
      </c>
      <c r="N954" s="10">
        <v>1</v>
      </c>
      <c r="O954" s="10">
        <v>6.65</v>
      </c>
      <c r="P954" s="11">
        <v>1.2830604500656708</v>
      </c>
      <c r="Q954" s="11">
        <v>1.2830604500656708</v>
      </c>
      <c r="R954" s="12">
        <v>11</v>
      </c>
      <c r="S954" s="12" t="s">
        <v>155</v>
      </c>
      <c r="T954" s="10" t="s">
        <v>78</v>
      </c>
      <c r="U954" s="13">
        <v>10</v>
      </c>
      <c r="V954" s="10">
        <v>1.1100000000000001</v>
      </c>
      <c r="W954" s="16"/>
      <c r="X954" s="15" t="s">
        <v>169</v>
      </c>
      <c r="Y954" s="12">
        <v>2</v>
      </c>
      <c r="Z954" s="16">
        <v>11</v>
      </c>
      <c r="AA954" s="16" t="s">
        <v>155</v>
      </c>
      <c r="AB954" s="16" t="s">
        <v>169</v>
      </c>
      <c r="AC954" s="16" t="s">
        <v>121</v>
      </c>
      <c r="AD954" s="16" t="s">
        <v>78</v>
      </c>
      <c r="AE954" s="16">
        <v>1.2830604500656708</v>
      </c>
      <c r="AF954" s="16">
        <v>1.1100000000000001</v>
      </c>
      <c r="AG954" s="16">
        <v>1.1100000000000001</v>
      </c>
      <c r="AH954" s="16">
        <v>12.830604500656708</v>
      </c>
      <c r="AI954" s="16">
        <v>16.982588117069223</v>
      </c>
      <c r="AJ954" s="16">
        <v>1.730207016913557</v>
      </c>
      <c r="AK954" s="16">
        <f t="shared" si="87"/>
        <v>9.8153503893214715</v>
      </c>
      <c r="AL954" s="10" t="s">
        <v>78</v>
      </c>
      <c r="AM954" s="10">
        <v>1</v>
      </c>
      <c r="AN954" s="10" t="s">
        <v>63</v>
      </c>
      <c r="AO954" s="10" t="s">
        <v>64</v>
      </c>
      <c r="AP954" s="10">
        <v>10</v>
      </c>
      <c r="AQ954" s="10">
        <v>-5</v>
      </c>
      <c r="AR954" s="17" t="s">
        <v>65</v>
      </c>
      <c r="AS954" s="10">
        <v>7.13</v>
      </c>
      <c r="AT954" s="18">
        <v>1.2359710772924282</v>
      </c>
      <c r="AU954" s="18">
        <v>27.499651580001505</v>
      </c>
      <c r="AV954" s="18">
        <v>2.0783162657441498</v>
      </c>
      <c r="AW954" s="18">
        <f t="shared" si="88"/>
        <v>13.231697231679577</v>
      </c>
      <c r="AX954" s="19" t="s">
        <v>78</v>
      </c>
      <c r="AY954" s="19">
        <v>0</v>
      </c>
      <c r="AZ954" s="19">
        <v>10</v>
      </c>
      <c r="BA954" s="19">
        <v>10</v>
      </c>
      <c r="BB954" s="19">
        <v>-5</v>
      </c>
      <c r="BC954" s="19">
        <v>1</v>
      </c>
      <c r="BD954" s="22">
        <v>1.288</v>
      </c>
      <c r="BE954" s="16">
        <f t="shared" si="91"/>
        <v>1.261985538646214</v>
      </c>
      <c r="BF954" s="16">
        <v>1.2359710772924282</v>
      </c>
      <c r="BG954" s="16">
        <v>1.288</v>
      </c>
      <c r="BH954" s="20">
        <f t="shared" si="89"/>
        <v>5.2028922707571867E-2</v>
      </c>
      <c r="BI954" s="10">
        <v>-5</v>
      </c>
    </row>
    <row r="955" spans="1:61" x14ac:dyDescent="0.25">
      <c r="A955" s="10">
        <v>251</v>
      </c>
      <c r="B955" s="10">
        <v>11</v>
      </c>
      <c r="C955" s="10" t="s">
        <v>155</v>
      </c>
      <c r="D955" s="10">
        <v>493509.39061900001</v>
      </c>
      <c r="E955" s="10">
        <v>5180886.0838599904</v>
      </c>
      <c r="F955" s="10" t="s">
        <v>78</v>
      </c>
      <c r="G955" s="10" t="s">
        <v>169</v>
      </c>
      <c r="H955" s="10">
        <v>5</v>
      </c>
      <c r="I955" s="10" t="s">
        <v>121</v>
      </c>
      <c r="J955" s="10">
        <v>10</v>
      </c>
      <c r="K955" s="10">
        <v>20</v>
      </c>
      <c r="L955" s="10">
        <v>10</v>
      </c>
      <c r="M955" s="10">
        <v>-15</v>
      </c>
      <c r="N955" s="10">
        <v>2</v>
      </c>
      <c r="O955" s="10">
        <v>7.5</v>
      </c>
      <c r="P955" s="11">
        <v>1.2830604500656708</v>
      </c>
      <c r="Q955" s="11">
        <v>1.2830604500656708</v>
      </c>
      <c r="R955" s="12">
        <v>11</v>
      </c>
      <c r="S955" s="12" t="s">
        <v>155</v>
      </c>
      <c r="T955" s="10" t="s">
        <v>185</v>
      </c>
      <c r="U955" s="13">
        <v>10</v>
      </c>
      <c r="V955" s="10">
        <v>1.1100000000000001</v>
      </c>
      <c r="W955" s="16"/>
      <c r="X955" s="15" t="s">
        <v>169</v>
      </c>
      <c r="Y955" s="12">
        <v>3</v>
      </c>
      <c r="Z955" s="16">
        <v>11</v>
      </c>
      <c r="AA955" s="16" t="s">
        <v>155</v>
      </c>
      <c r="AB955" s="16" t="s">
        <v>169</v>
      </c>
      <c r="AC955" s="16" t="s">
        <v>121</v>
      </c>
      <c r="AD955" s="16" t="s">
        <v>185</v>
      </c>
      <c r="AE955" s="16">
        <v>1.2830604500656708</v>
      </c>
      <c r="AF955" s="16">
        <v>1.1100000000000001</v>
      </c>
      <c r="AG955" s="16">
        <v>1.1100000000000001</v>
      </c>
      <c r="AH955" s="16">
        <v>25.661209001313416</v>
      </c>
      <c r="AI955" s="16">
        <v>15.480124330042319</v>
      </c>
      <c r="AJ955" s="16">
        <v>1.0265766660975433</v>
      </c>
      <c r="AK955" s="16">
        <f t="shared" si="87"/>
        <v>15.079365079365079</v>
      </c>
      <c r="AL955" s="10" t="s">
        <v>185</v>
      </c>
      <c r="AM955" s="10">
        <v>2</v>
      </c>
      <c r="AN955" s="10" t="s">
        <v>64</v>
      </c>
      <c r="AO955" s="10" t="s">
        <v>68</v>
      </c>
      <c r="AP955" s="10">
        <v>10</v>
      </c>
      <c r="AQ955" s="10">
        <v>-15</v>
      </c>
      <c r="AR955" s="17" t="s">
        <v>69</v>
      </c>
      <c r="AS955" s="10">
        <v>7.13</v>
      </c>
      <c r="AT955" s="18">
        <v>1.3240452296268166</v>
      </c>
      <c r="AU955" s="18">
        <v>17.645550775236583</v>
      </c>
      <c r="AV955" s="18">
        <v>1.3964705036874034</v>
      </c>
      <c r="AW955" s="18">
        <f t="shared" si="88"/>
        <v>12.635820612496444</v>
      </c>
      <c r="AX955" s="19" t="s">
        <v>185</v>
      </c>
      <c r="AY955" s="19">
        <v>10</v>
      </c>
      <c r="AZ955" s="19">
        <v>20</v>
      </c>
      <c r="BA955" s="19">
        <v>10</v>
      </c>
      <c r="BB955" s="19">
        <v>-15</v>
      </c>
      <c r="BC955" s="19">
        <v>2</v>
      </c>
      <c r="BD955" s="22">
        <v>1.304</v>
      </c>
      <c r="BE955" s="16">
        <f t="shared" si="91"/>
        <v>1.3140226148134082</v>
      </c>
      <c r="BF955" s="16">
        <v>1.3240452296268166</v>
      </c>
      <c r="BG955" s="16">
        <v>1.304</v>
      </c>
      <c r="BH955" s="20">
        <f t="shared" si="89"/>
        <v>-2.0045229626816541E-2</v>
      </c>
      <c r="BI955" s="10">
        <v>-15</v>
      </c>
    </row>
    <row r="956" spans="1:61" x14ac:dyDescent="0.25">
      <c r="A956" s="10">
        <v>251</v>
      </c>
      <c r="B956" s="10">
        <v>11</v>
      </c>
      <c r="C956" s="10" t="s">
        <v>155</v>
      </c>
      <c r="D956" s="10">
        <v>493509.39061900001</v>
      </c>
      <c r="E956" s="10">
        <v>5180886.0838599904</v>
      </c>
      <c r="F956" s="10" t="s">
        <v>78</v>
      </c>
      <c r="G956" s="10" t="s">
        <v>169</v>
      </c>
      <c r="H956" s="10">
        <v>5</v>
      </c>
      <c r="I956" s="10" t="s">
        <v>121</v>
      </c>
      <c r="J956" s="10">
        <v>20</v>
      </c>
      <c r="K956" s="10">
        <v>30</v>
      </c>
      <c r="L956" s="10">
        <v>10</v>
      </c>
      <c r="M956" s="10">
        <v>-25</v>
      </c>
      <c r="N956" s="10">
        <v>3</v>
      </c>
      <c r="O956" s="10">
        <v>7.76</v>
      </c>
      <c r="P956" s="11">
        <v>1.2830604500656708</v>
      </c>
      <c r="Q956" s="11">
        <v>1.2830604500656708</v>
      </c>
      <c r="R956" s="12">
        <v>11</v>
      </c>
      <c r="S956" s="12" t="s">
        <v>155</v>
      </c>
      <c r="T956" s="10" t="s">
        <v>170</v>
      </c>
      <c r="U956" s="21">
        <v>10</v>
      </c>
      <c r="V956" s="10">
        <v>1.1100000000000001</v>
      </c>
      <c r="W956" s="16"/>
      <c r="X956" s="15" t="s">
        <v>169</v>
      </c>
      <c r="Y956" s="12">
        <v>4</v>
      </c>
      <c r="Z956" s="16">
        <v>11</v>
      </c>
      <c r="AA956" s="16" t="s">
        <v>155</v>
      </c>
      <c r="AB956" s="16" t="s">
        <v>169</v>
      </c>
      <c r="AC956" s="16" t="s">
        <v>121</v>
      </c>
      <c r="AD956" s="16" t="s">
        <v>170</v>
      </c>
      <c r="AE956" s="16">
        <v>1.2830604500656708</v>
      </c>
      <c r="AF956" s="16">
        <v>1.1100000000000001</v>
      </c>
      <c r="AG956" s="16">
        <v>1.2033332999999999</v>
      </c>
      <c r="AH956" s="16">
        <v>38.491813501970128</v>
      </c>
      <c r="AI956" s="16">
        <v>31.571860792515366</v>
      </c>
      <c r="AJ956" s="16">
        <v>0.91435322588583912</v>
      </c>
      <c r="AK956" s="16">
        <f t="shared" si="87"/>
        <v>34.529173079613813</v>
      </c>
      <c r="AL956" s="10" t="s">
        <v>170</v>
      </c>
      <c r="AM956" s="10">
        <v>7</v>
      </c>
      <c r="AN956" s="10" t="s">
        <v>68</v>
      </c>
      <c r="AO956" s="10" t="s">
        <v>70</v>
      </c>
      <c r="AP956" s="10">
        <v>10</v>
      </c>
      <c r="AQ956" s="10">
        <v>-25</v>
      </c>
      <c r="AR956" s="17" t="s">
        <v>71</v>
      </c>
      <c r="AS956" s="10">
        <v>7.62</v>
      </c>
      <c r="AT956" s="18">
        <v>1.2830604500656708</v>
      </c>
      <c r="AU956" s="18">
        <v>13.49779593469086</v>
      </c>
      <c r="AV956" s="18">
        <v>1.0010437631412366</v>
      </c>
      <c r="AW956" s="18">
        <f t="shared" si="88"/>
        <v>13.483722122532685</v>
      </c>
      <c r="AX956" s="19" t="s">
        <v>170</v>
      </c>
      <c r="AY956" s="19">
        <v>20</v>
      </c>
      <c r="AZ956" s="19">
        <v>30</v>
      </c>
      <c r="BA956" s="19">
        <v>10</v>
      </c>
      <c r="BB956" s="19">
        <v>-25</v>
      </c>
      <c r="BC956" s="19">
        <v>3</v>
      </c>
      <c r="BD956" s="22">
        <v>1.206</v>
      </c>
      <c r="BE956" s="16">
        <f t="shared" si="91"/>
        <v>1.2445302250328354</v>
      </c>
      <c r="BF956" s="16">
        <v>1.2830604500656708</v>
      </c>
      <c r="BG956" s="16">
        <v>1.206</v>
      </c>
      <c r="BH956" s="20">
        <f t="shared" si="89"/>
        <v>-7.706045006567086E-2</v>
      </c>
      <c r="BI956" s="10">
        <v>-25</v>
      </c>
    </row>
    <row r="957" spans="1:61" x14ac:dyDescent="0.25">
      <c r="A957" s="10">
        <v>251</v>
      </c>
      <c r="B957" s="10">
        <v>11</v>
      </c>
      <c r="C957" s="10" t="s">
        <v>155</v>
      </c>
      <c r="D957" s="10">
        <v>493509.39061900001</v>
      </c>
      <c r="E957" s="10">
        <v>5180886.0838599904</v>
      </c>
      <c r="F957" s="10" t="s">
        <v>170</v>
      </c>
      <c r="G957" s="10" t="s">
        <v>169</v>
      </c>
      <c r="H957" s="10">
        <v>5</v>
      </c>
      <c r="I957" s="10" t="s">
        <v>121</v>
      </c>
      <c r="J957" s="10">
        <v>15</v>
      </c>
      <c r="K957" s="10">
        <v>35</v>
      </c>
      <c r="L957" s="10">
        <v>20</v>
      </c>
      <c r="M957" s="10">
        <v>-25</v>
      </c>
      <c r="N957" s="10">
        <v>4</v>
      </c>
      <c r="O957" s="10">
        <v>7.51</v>
      </c>
      <c r="P957" s="11">
        <v>1.2793524917949335</v>
      </c>
      <c r="Q957" s="22">
        <v>1.232082248458499</v>
      </c>
      <c r="R957" s="13">
        <v>11</v>
      </c>
      <c r="S957" s="13" t="s">
        <v>155</v>
      </c>
      <c r="T957" s="10" t="s">
        <v>170</v>
      </c>
      <c r="U957" s="12">
        <v>5</v>
      </c>
      <c r="V957" s="10">
        <v>1.2</v>
      </c>
      <c r="W957" s="16"/>
      <c r="X957" s="15" t="s">
        <v>169</v>
      </c>
      <c r="Y957" s="12">
        <v>5</v>
      </c>
      <c r="Z957" s="16">
        <v>11</v>
      </c>
      <c r="AA957" s="16" t="s">
        <v>155</v>
      </c>
      <c r="AB957" s="16" t="s">
        <v>169</v>
      </c>
      <c r="AC957" s="16" t="s">
        <v>121</v>
      </c>
      <c r="AD957" s="16" t="s">
        <v>170</v>
      </c>
      <c r="AE957" s="16">
        <v>1.2793524917949335</v>
      </c>
      <c r="AF957" s="16">
        <v>1.2</v>
      </c>
      <c r="AG957" s="16">
        <v>1.2033332999999999</v>
      </c>
      <c r="AH957" s="16">
        <v>44.888575960944792</v>
      </c>
      <c r="AI957" s="16">
        <v>63.940600373581617</v>
      </c>
      <c r="AJ957" s="16">
        <v>0.89039145896830751</v>
      </c>
      <c r="AK957" s="16">
        <f t="shared" ref="AK957:AK1020" si="92">AI957/AJ957</f>
        <v>71.811785400175893</v>
      </c>
      <c r="AL957" s="10" t="s">
        <v>170</v>
      </c>
      <c r="AM957" s="10">
        <v>7</v>
      </c>
      <c r="AN957" s="10">
        <v>30</v>
      </c>
      <c r="AO957" s="10">
        <v>35</v>
      </c>
      <c r="AP957" s="10">
        <v>5</v>
      </c>
      <c r="AQ957" s="10">
        <v>-32.5</v>
      </c>
      <c r="AR957" s="17">
        <v>4</v>
      </c>
      <c r="AS957" s="10">
        <v>7.87</v>
      </c>
      <c r="AT957" s="16">
        <v>1.2793524917949335</v>
      </c>
      <c r="AU957" s="16">
        <v>1.7834173735621384</v>
      </c>
      <c r="AV957" s="16">
        <v>0.30845188577175847</v>
      </c>
      <c r="AW957" s="16">
        <f t="shared" ref="AW957:AW1020" si="93">AU957/AV957</f>
        <v>5.7818332642057273</v>
      </c>
      <c r="AX957" s="10" t="s">
        <v>170</v>
      </c>
      <c r="AY957" s="10">
        <v>30</v>
      </c>
      <c r="AZ957" s="10">
        <v>35</v>
      </c>
      <c r="BA957" s="10">
        <v>5</v>
      </c>
      <c r="BB957" s="10">
        <v>-32.5</v>
      </c>
      <c r="BC957" s="10">
        <v>4</v>
      </c>
      <c r="BD957" s="16">
        <v>1.1848120051220645</v>
      </c>
      <c r="BE957" s="18">
        <f t="shared" si="91"/>
        <v>1.232082248458499</v>
      </c>
      <c r="BF957" s="16">
        <v>1.232082248458499</v>
      </c>
      <c r="BG957" s="16">
        <v>1.232082248458499</v>
      </c>
      <c r="BH957" s="20">
        <f t="shared" ref="BH957:BH1020" si="94">BD957-AT957</f>
        <v>-9.4540486672868962E-2</v>
      </c>
      <c r="BI957" s="10">
        <v>-32.5</v>
      </c>
    </row>
    <row r="958" spans="1:61" x14ac:dyDescent="0.25">
      <c r="A958" s="10">
        <v>251</v>
      </c>
      <c r="B958" s="10">
        <v>11</v>
      </c>
      <c r="C958" s="10" t="s">
        <v>155</v>
      </c>
      <c r="D958" s="10">
        <v>493509.39061900001</v>
      </c>
      <c r="E958" s="10">
        <v>5180886.0838599904</v>
      </c>
      <c r="F958" s="10" t="s">
        <v>171</v>
      </c>
      <c r="G958" s="10" t="s">
        <v>169</v>
      </c>
      <c r="H958" s="10">
        <v>5</v>
      </c>
      <c r="I958" s="10" t="s">
        <v>121</v>
      </c>
      <c r="J958" s="10">
        <v>35</v>
      </c>
      <c r="K958" s="10">
        <v>69</v>
      </c>
      <c r="L958" s="10">
        <v>34</v>
      </c>
      <c r="M958" s="10">
        <v>-52</v>
      </c>
      <c r="N958" s="10">
        <v>5</v>
      </c>
      <c r="O958" s="10">
        <v>7.44</v>
      </c>
      <c r="P958" s="11">
        <v>1.3051765742719255</v>
      </c>
      <c r="Q958" s="22">
        <v>1.2659492029303718</v>
      </c>
      <c r="R958" s="12">
        <v>11</v>
      </c>
      <c r="S958" s="12" t="s">
        <v>155</v>
      </c>
      <c r="T958" s="10" t="s">
        <v>171</v>
      </c>
      <c r="U958" s="12">
        <v>34</v>
      </c>
      <c r="V958" s="10">
        <v>1.2</v>
      </c>
      <c r="W958" s="16"/>
      <c r="X958" s="15" t="s">
        <v>169</v>
      </c>
      <c r="Y958" s="12">
        <v>6</v>
      </c>
      <c r="Z958" s="16">
        <v>11</v>
      </c>
      <c r="AA958" s="16" t="s">
        <v>155</v>
      </c>
      <c r="AB958" s="16" t="s">
        <v>169</v>
      </c>
      <c r="AC958" s="16" t="s">
        <v>121</v>
      </c>
      <c r="AD958" s="16" t="s">
        <v>171</v>
      </c>
      <c r="AE958" s="16">
        <v>1.3051765742719255</v>
      </c>
      <c r="AF958" s="16">
        <v>1.2</v>
      </c>
      <c r="AG958" s="16">
        <v>1.365</v>
      </c>
      <c r="AH958" s="16">
        <v>89.264579486190257</v>
      </c>
      <c r="AI958" s="16">
        <v>64.293018002395542</v>
      </c>
      <c r="AJ958" s="16">
        <v>1.4494918888315629</v>
      </c>
      <c r="AK958" s="16">
        <f t="shared" si="92"/>
        <v>44.355555555555554</v>
      </c>
      <c r="AL958" s="10" t="s">
        <v>171</v>
      </c>
      <c r="AM958" s="10">
        <v>7</v>
      </c>
      <c r="AN958" s="10">
        <v>35</v>
      </c>
      <c r="AO958" s="10">
        <v>69</v>
      </c>
      <c r="AP958" s="10">
        <v>34</v>
      </c>
      <c r="AQ958" s="10">
        <v>-52</v>
      </c>
      <c r="AR958" s="17">
        <v>5</v>
      </c>
      <c r="AS958" s="10">
        <v>7.89</v>
      </c>
      <c r="AT958" s="16">
        <v>1.3051765742719255</v>
      </c>
      <c r="AU958" s="16">
        <v>12.136836964154629</v>
      </c>
      <c r="AV958" s="16">
        <v>2.1380358498463266</v>
      </c>
      <c r="AW958" s="16">
        <f t="shared" si="93"/>
        <v>5.6766293067662899</v>
      </c>
      <c r="AX958" s="10" t="s">
        <v>171</v>
      </c>
      <c r="AY958" s="10">
        <v>35</v>
      </c>
      <c r="AZ958" s="10">
        <v>69</v>
      </c>
      <c r="BA958" s="10">
        <v>34</v>
      </c>
      <c r="BB958" s="10">
        <v>-52</v>
      </c>
      <c r="BC958" s="10">
        <v>5</v>
      </c>
      <c r="BD958" s="16">
        <v>1.2267218315888182</v>
      </c>
      <c r="BE958" s="18">
        <f t="shared" si="91"/>
        <v>1.2659492029303718</v>
      </c>
      <c r="BF958" s="16">
        <v>1.2659492029303718</v>
      </c>
      <c r="BG958" s="16">
        <v>1.2659492029303718</v>
      </c>
      <c r="BH958" s="20">
        <f t="shared" si="94"/>
        <v>-7.8454742683107259E-2</v>
      </c>
      <c r="BI958" s="10">
        <v>-52</v>
      </c>
    </row>
    <row r="959" spans="1:61" x14ac:dyDescent="0.25">
      <c r="A959" s="10">
        <v>251</v>
      </c>
      <c r="B959" s="10">
        <v>11</v>
      </c>
      <c r="C959" s="10" t="s">
        <v>155</v>
      </c>
      <c r="D959" s="10">
        <v>493509.39061900001</v>
      </c>
      <c r="E959" s="10">
        <v>5180886.0838599904</v>
      </c>
      <c r="F959" s="10" t="s">
        <v>186</v>
      </c>
      <c r="G959" s="10" t="s">
        <v>169</v>
      </c>
      <c r="H959" s="10">
        <v>5</v>
      </c>
      <c r="I959" s="10" t="s">
        <v>121</v>
      </c>
      <c r="J959" s="10">
        <v>69</v>
      </c>
      <c r="K959" s="10">
        <v>111</v>
      </c>
      <c r="L959" s="10">
        <v>42</v>
      </c>
      <c r="M959" s="10">
        <v>-90</v>
      </c>
      <c r="N959" s="10">
        <v>6</v>
      </c>
      <c r="O959" s="10">
        <v>7.74</v>
      </c>
      <c r="P959" s="11">
        <v>1.3534004564253619</v>
      </c>
      <c r="Q959" s="22">
        <v>1.3469213511028257</v>
      </c>
      <c r="R959" s="12">
        <v>11</v>
      </c>
      <c r="S959" s="12" t="s">
        <v>155</v>
      </c>
      <c r="T959" s="10" t="s">
        <v>186</v>
      </c>
      <c r="U959" s="12">
        <v>42</v>
      </c>
      <c r="V959" s="10">
        <v>1.3</v>
      </c>
      <c r="W959" s="16"/>
      <c r="X959" s="15" t="s">
        <v>169</v>
      </c>
      <c r="Y959" s="12">
        <v>7</v>
      </c>
      <c r="Z959" s="16">
        <v>11</v>
      </c>
      <c r="AA959" s="16" t="s">
        <v>155</v>
      </c>
      <c r="AB959" s="16" t="s">
        <v>169</v>
      </c>
      <c r="AC959" s="16" t="s">
        <v>121</v>
      </c>
      <c r="AD959" s="16" t="s">
        <v>186</v>
      </c>
      <c r="AE959" s="16">
        <v>1.3534004564253619</v>
      </c>
      <c r="AF959" s="16">
        <v>1.3</v>
      </c>
      <c r="AG959" s="16">
        <v>1.3</v>
      </c>
      <c r="AH959" s="16">
        <v>146.10739865605547</v>
      </c>
      <c r="AI959" s="16">
        <v>39.01557832212719</v>
      </c>
      <c r="AJ959" s="16">
        <v>0.93924163842206754</v>
      </c>
      <c r="AK959" s="16">
        <f t="shared" si="92"/>
        <v>41.539447066756573</v>
      </c>
      <c r="AL959" s="10" t="s">
        <v>186</v>
      </c>
      <c r="AM959" s="10">
        <v>7</v>
      </c>
      <c r="AN959" s="10">
        <v>69</v>
      </c>
      <c r="AO959" s="10">
        <v>111</v>
      </c>
      <c r="AP959" s="10">
        <v>42</v>
      </c>
      <c r="AQ959" s="10">
        <v>-90</v>
      </c>
      <c r="AR959" s="17">
        <v>6</v>
      </c>
      <c r="AS959" s="10">
        <v>7.81</v>
      </c>
      <c r="AT959" s="16">
        <v>1.3534004564253619</v>
      </c>
      <c r="AU959" s="16">
        <v>8.2882514631580442</v>
      </c>
      <c r="AV959" s="16">
        <v>1.8263597799277687</v>
      </c>
      <c r="AW959" s="16">
        <f t="shared" si="93"/>
        <v>4.5381263616557739</v>
      </c>
      <c r="AX959" s="10" t="s">
        <v>186</v>
      </c>
      <c r="AY959" s="10">
        <v>69</v>
      </c>
      <c r="AZ959" s="10">
        <v>111</v>
      </c>
      <c r="BA959" s="10">
        <v>42</v>
      </c>
      <c r="BB959" s="10">
        <v>-90</v>
      </c>
      <c r="BC959" s="10">
        <v>6</v>
      </c>
      <c r="BD959" s="16">
        <v>1.3404422457802896</v>
      </c>
      <c r="BE959" s="18">
        <f t="shared" si="91"/>
        <v>1.3469213511028257</v>
      </c>
      <c r="BF959" s="16">
        <v>1.3469213511028257</v>
      </c>
      <c r="BG959" s="16">
        <v>1.3469213511028257</v>
      </c>
      <c r="BH959" s="20">
        <f t="shared" si="94"/>
        <v>-1.2958210645072299E-2</v>
      </c>
      <c r="BI959" s="10">
        <v>-90</v>
      </c>
    </row>
    <row r="960" spans="1:61" x14ac:dyDescent="0.25">
      <c r="A960" s="10">
        <v>251</v>
      </c>
      <c r="B960" s="10">
        <v>11</v>
      </c>
      <c r="C960" s="10" t="s">
        <v>155</v>
      </c>
      <c r="D960" s="10">
        <v>493509.39061900001</v>
      </c>
      <c r="E960" s="10">
        <v>5180886.0838599904</v>
      </c>
      <c r="F960" s="10" t="s">
        <v>187</v>
      </c>
      <c r="G960" s="10" t="s">
        <v>169</v>
      </c>
      <c r="H960" s="10">
        <v>5</v>
      </c>
      <c r="I960" s="10" t="s">
        <v>121</v>
      </c>
      <c r="J960" s="10">
        <v>111</v>
      </c>
      <c r="K960" s="10">
        <v>132</v>
      </c>
      <c r="L960" s="10">
        <v>21</v>
      </c>
      <c r="M960" s="10">
        <v>-121.5</v>
      </c>
      <c r="N960" s="10">
        <v>7</v>
      </c>
      <c r="O960" s="10">
        <v>7.65</v>
      </c>
      <c r="P960" s="11">
        <v>1.5079498417334032</v>
      </c>
      <c r="Q960" s="22">
        <v>1.5187831053600096</v>
      </c>
      <c r="R960" s="12">
        <v>11</v>
      </c>
      <c r="S960" s="12" t="s">
        <v>155</v>
      </c>
      <c r="T960" s="10" t="s">
        <v>187</v>
      </c>
      <c r="U960" s="12">
        <v>21</v>
      </c>
      <c r="V960" s="10">
        <v>1.53</v>
      </c>
      <c r="W960" s="16"/>
      <c r="X960" s="15" t="s">
        <v>169</v>
      </c>
      <c r="Y960" s="12">
        <v>8</v>
      </c>
      <c r="Z960" s="16">
        <v>11</v>
      </c>
      <c r="AA960" s="16" t="s">
        <v>155</v>
      </c>
      <c r="AB960" s="16" t="s">
        <v>169</v>
      </c>
      <c r="AC960" s="16" t="s">
        <v>121</v>
      </c>
      <c r="AD960" s="16" t="s">
        <v>187</v>
      </c>
      <c r="AE960" s="16">
        <v>1.5079498417334032</v>
      </c>
      <c r="AF960" s="16">
        <v>1.53</v>
      </c>
      <c r="AG960" s="16">
        <v>1.53</v>
      </c>
      <c r="AH960" s="16">
        <v>177.77434533245693</v>
      </c>
      <c r="AI960" s="16">
        <v>9.554491654360346</v>
      </c>
      <c r="AJ960" s="16">
        <v>0.48703267428913538</v>
      </c>
      <c r="AK960" s="16">
        <f t="shared" si="92"/>
        <v>19.617763157894736</v>
      </c>
      <c r="AL960" s="10" t="s">
        <v>187</v>
      </c>
      <c r="AM960" s="10">
        <v>7</v>
      </c>
      <c r="AN960" s="10">
        <v>111</v>
      </c>
      <c r="AO960" s="10">
        <v>132</v>
      </c>
      <c r="AP960" s="10">
        <v>21</v>
      </c>
      <c r="AQ960" s="10">
        <v>-121.5</v>
      </c>
      <c r="AR960" s="17">
        <v>7</v>
      </c>
      <c r="AS960" s="10">
        <v>7.64</v>
      </c>
      <c r="AT960" s="16">
        <v>1.5079498417334032</v>
      </c>
      <c r="AU960" s="16">
        <v>5.0964783981000519</v>
      </c>
      <c r="AV960" s="16">
        <v>0.97660863550022126</v>
      </c>
      <c r="AW960" s="16">
        <f t="shared" si="93"/>
        <v>5.2185473411154346</v>
      </c>
      <c r="AX960" s="10" t="s">
        <v>187</v>
      </c>
      <c r="AY960" s="10">
        <v>111</v>
      </c>
      <c r="AZ960" s="10">
        <v>132</v>
      </c>
      <c r="BA960" s="10">
        <v>21</v>
      </c>
      <c r="BB960" s="10">
        <v>-121.5</v>
      </c>
      <c r="BC960" s="10">
        <v>7</v>
      </c>
      <c r="BD960" s="16">
        <v>1.5296163689866162</v>
      </c>
      <c r="BE960" s="18">
        <f t="shared" si="91"/>
        <v>1.5187831053600096</v>
      </c>
      <c r="BF960" s="16">
        <v>1.5187831053600096</v>
      </c>
      <c r="BG960" s="16">
        <v>1.5187831053600096</v>
      </c>
      <c r="BH960" s="20">
        <f t="shared" si="94"/>
        <v>2.1666527253213053E-2</v>
      </c>
      <c r="BI960" s="10">
        <v>-121.5</v>
      </c>
    </row>
    <row r="961" spans="1:61" x14ac:dyDescent="0.25">
      <c r="A961" s="10">
        <v>251</v>
      </c>
      <c r="B961" s="10">
        <v>11</v>
      </c>
      <c r="C961" s="10" t="s">
        <v>155</v>
      </c>
      <c r="D961" s="10">
        <v>493509.39061900001</v>
      </c>
      <c r="E961" s="10">
        <v>5180886.0838599904</v>
      </c>
      <c r="F961" s="10" t="s">
        <v>188</v>
      </c>
      <c r="G961" s="10" t="s">
        <v>169</v>
      </c>
      <c r="H961" s="10">
        <v>5</v>
      </c>
      <c r="I961" s="10" t="s">
        <v>121</v>
      </c>
      <c r="J961" s="10">
        <v>132</v>
      </c>
      <c r="K961" s="10" t="s">
        <v>132</v>
      </c>
      <c r="L961" s="10">
        <v>21</v>
      </c>
      <c r="M961" s="10">
        <v>-142.5</v>
      </c>
      <c r="N961" s="10">
        <v>8</v>
      </c>
      <c r="O961" s="10">
        <v>7.55</v>
      </c>
      <c r="P961" s="11">
        <v>1.5257915861188449</v>
      </c>
      <c r="Q961" s="22">
        <v>1.4980893951978955</v>
      </c>
      <c r="R961" s="12">
        <v>11</v>
      </c>
      <c r="S961" s="12" t="s">
        <v>155</v>
      </c>
      <c r="T961" s="10" t="s">
        <v>188</v>
      </c>
      <c r="U961" s="12">
        <v>21</v>
      </c>
      <c r="V961" s="10">
        <v>1.53</v>
      </c>
      <c r="W961" s="16"/>
      <c r="X961" s="15" t="s">
        <v>169</v>
      </c>
      <c r="Y961" s="12">
        <v>9</v>
      </c>
      <c r="Z961" s="16">
        <v>11</v>
      </c>
      <c r="AA961" s="16" t="s">
        <v>155</v>
      </c>
      <c r="AB961" s="16" t="s">
        <v>169</v>
      </c>
      <c r="AC961" s="16" t="s">
        <v>121</v>
      </c>
      <c r="AD961" s="16" t="s">
        <v>188</v>
      </c>
      <c r="AE961" s="16">
        <v>1.5257915861188449</v>
      </c>
      <c r="AF961" s="16">
        <v>1.53</v>
      </c>
      <c r="AG961" s="16">
        <v>1.53</v>
      </c>
      <c r="AH961" s="16">
        <v>209.81596864095269</v>
      </c>
      <c r="AI961" s="16">
        <v>7.6439025113408059</v>
      </c>
      <c r="AJ961" s="16">
        <v>0.45340258242173598</v>
      </c>
      <c r="AK961" s="16">
        <f t="shared" si="92"/>
        <v>16.858974358974361</v>
      </c>
      <c r="AL961" s="10" t="s">
        <v>188</v>
      </c>
      <c r="AM961" s="10">
        <v>7</v>
      </c>
      <c r="AN961" s="10">
        <v>132</v>
      </c>
      <c r="AO961" s="10">
        <v>153</v>
      </c>
      <c r="AP961" s="10">
        <v>21</v>
      </c>
      <c r="AQ961" s="10">
        <v>-142.5</v>
      </c>
      <c r="AR961" s="17">
        <v>8</v>
      </c>
      <c r="AS961" s="10">
        <v>7.74</v>
      </c>
      <c r="AT961" s="16">
        <v>1.5257915861188449</v>
      </c>
      <c r="AU961" s="16">
        <v>5.4310551507900291</v>
      </c>
      <c r="AV961" s="16">
        <v>1.039750676360687</v>
      </c>
      <c r="AW961" s="16">
        <f t="shared" si="93"/>
        <v>5.2234206471494611</v>
      </c>
      <c r="AX961" s="10" t="s">
        <v>188</v>
      </c>
      <c r="AY961" s="10">
        <v>132</v>
      </c>
      <c r="AZ961" s="10">
        <v>150</v>
      </c>
      <c r="BA961" s="10">
        <v>18</v>
      </c>
      <c r="BB961" s="10">
        <v>-141</v>
      </c>
      <c r="BC961" s="10">
        <v>8</v>
      </c>
      <c r="BD961" s="16">
        <v>1.4703872042769464</v>
      </c>
      <c r="BE961" s="18">
        <f t="shared" si="91"/>
        <v>1.4980893951978955</v>
      </c>
      <c r="BF961" s="16">
        <v>1.4980893951978955</v>
      </c>
      <c r="BG961" s="16">
        <v>1.4980893951978955</v>
      </c>
      <c r="BH961" s="20">
        <f t="shared" si="94"/>
        <v>-5.5404381841898553E-2</v>
      </c>
      <c r="BI961" s="10">
        <v>-141</v>
      </c>
    </row>
    <row r="962" spans="1:61" x14ac:dyDescent="0.25">
      <c r="A962" s="10">
        <v>253</v>
      </c>
      <c r="B962" s="10">
        <v>13</v>
      </c>
      <c r="C962" s="10" t="s">
        <v>155</v>
      </c>
      <c r="D962" s="10">
        <v>493573.21164499799</v>
      </c>
      <c r="E962" s="10">
        <v>5180890.6823100001</v>
      </c>
      <c r="F962" s="10" t="s">
        <v>78</v>
      </c>
      <c r="G962" s="10" t="s">
        <v>169</v>
      </c>
      <c r="H962" s="10">
        <v>5</v>
      </c>
      <c r="I962" s="10" t="s">
        <v>79</v>
      </c>
      <c r="J962" s="10">
        <v>0</v>
      </c>
      <c r="K962" s="10">
        <v>10</v>
      </c>
      <c r="L962" s="10">
        <v>10</v>
      </c>
      <c r="M962" s="10">
        <v>-5</v>
      </c>
      <c r="N962" s="10">
        <v>1</v>
      </c>
      <c r="O962" s="10">
        <v>4.8600000000000003</v>
      </c>
      <c r="P962" s="11">
        <v>1.3840127668551159</v>
      </c>
      <c r="Q962" s="11">
        <v>1.3840127668551159</v>
      </c>
      <c r="R962" s="12">
        <v>13</v>
      </c>
      <c r="S962" s="12" t="s">
        <v>155</v>
      </c>
      <c r="T962" s="10" t="s">
        <v>78</v>
      </c>
      <c r="U962" s="13">
        <v>10</v>
      </c>
      <c r="V962" s="10">
        <v>1.1100000000000001</v>
      </c>
      <c r="W962" s="16"/>
      <c r="X962" s="15" t="s">
        <v>169</v>
      </c>
      <c r="Y962" s="12">
        <v>2</v>
      </c>
      <c r="Z962" s="16">
        <v>13</v>
      </c>
      <c r="AA962" s="16" t="s">
        <v>155</v>
      </c>
      <c r="AB962" s="16" t="s">
        <v>169</v>
      </c>
      <c r="AC962" s="16" t="s">
        <v>79</v>
      </c>
      <c r="AD962" s="16" t="s">
        <v>78</v>
      </c>
      <c r="AE962" s="16">
        <v>1.3840127668551159</v>
      </c>
      <c r="AF962" s="16">
        <v>1.1100000000000001</v>
      </c>
      <c r="AG962" s="16">
        <v>1.1100000000000001</v>
      </c>
      <c r="AH962" s="16">
        <v>13.840127668551158</v>
      </c>
      <c r="AI962" s="16">
        <v>19.449531412614942</v>
      </c>
      <c r="AJ962" s="16">
        <v>1.8385225594903358</v>
      </c>
      <c r="AK962" s="16">
        <f t="shared" si="92"/>
        <v>10.578891900030111</v>
      </c>
      <c r="AL962" s="10" t="s">
        <v>78</v>
      </c>
      <c r="AM962" s="10">
        <v>1</v>
      </c>
      <c r="AN962" s="10" t="s">
        <v>63</v>
      </c>
      <c r="AO962" s="10" t="s">
        <v>64</v>
      </c>
      <c r="AP962" s="10">
        <v>10</v>
      </c>
      <c r="AQ962" s="10">
        <v>-5</v>
      </c>
      <c r="AR962" s="17" t="s">
        <v>65</v>
      </c>
      <c r="AS962" s="10">
        <v>4.8499999999999996</v>
      </c>
      <c r="AT962" s="18">
        <v>1.0747407370454487</v>
      </c>
      <c r="AU962" s="18">
        <v>20.736141918429656</v>
      </c>
      <c r="AV962" s="18">
        <v>1.6096972535624148</v>
      </c>
      <c r="AW962" s="18">
        <f t="shared" si="93"/>
        <v>12.882013603824308</v>
      </c>
      <c r="AX962" s="19" t="s">
        <v>160</v>
      </c>
      <c r="AY962" s="19">
        <v>0</v>
      </c>
      <c r="AZ962" s="19">
        <v>10</v>
      </c>
      <c r="BA962" s="19">
        <v>10</v>
      </c>
      <c r="BB962" s="19">
        <v>-5</v>
      </c>
      <c r="BC962" s="19">
        <v>1</v>
      </c>
      <c r="BD962" s="18">
        <v>1.1645817527392064</v>
      </c>
      <c r="BE962" s="16">
        <f t="shared" si="91"/>
        <v>1.1196612448923275</v>
      </c>
      <c r="BF962" s="16">
        <v>1.0747407370454487</v>
      </c>
      <c r="BG962" s="16">
        <v>1.1645817527392064</v>
      </c>
      <c r="BH962" s="20">
        <f t="shared" si="94"/>
        <v>8.9841015693757686E-2</v>
      </c>
      <c r="BI962" s="10">
        <v>-5</v>
      </c>
    </row>
    <row r="963" spans="1:61" x14ac:dyDescent="0.25">
      <c r="A963" s="10">
        <v>253</v>
      </c>
      <c r="B963" s="10">
        <v>13</v>
      </c>
      <c r="C963" s="10" t="s">
        <v>155</v>
      </c>
      <c r="D963" s="10">
        <v>493573.21164499799</v>
      </c>
      <c r="E963" s="10">
        <v>5180890.6823100001</v>
      </c>
      <c r="F963" s="10" t="s">
        <v>78</v>
      </c>
      <c r="G963" s="10" t="s">
        <v>169</v>
      </c>
      <c r="H963" s="10">
        <v>5</v>
      </c>
      <c r="I963" s="10" t="s">
        <v>79</v>
      </c>
      <c r="J963" s="10">
        <v>10</v>
      </c>
      <c r="K963" s="10">
        <v>20</v>
      </c>
      <c r="L963" s="10">
        <v>10</v>
      </c>
      <c r="M963" s="10">
        <v>-15</v>
      </c>
      <c r="N963" s="10">
        <v>2</v>
      </c>
      <c r="O963" s="10">
        <v>5.29</v>
      </c>
      <c r="P963" s="11">
        <v>1.3840127668551159</v>
      </c>
      <c r="Q963" s="11">
        <v>1.3840127668551159</v>
      </c>
      <c r="R963" s="12">
        <v>13</v>
      </c>
      <c r="S963" s="12" t="s">
        <v>155</v>
      </c>
      <c r="T963" s="10" t="s">
        <v>143</v>
      </c>
      <c r="U963" s="21">
        <v>10</v>
      </c>
      <c r="V963" s="10">
        <v>1.1100000000000001</v>
      </c>
      <c r="W963" s="16"/>
      <c r="X963" s="15" t="s">
        <v>169</v>
      </c>
      <c r="Y963" s="12">
        <v>3</v>
      </c>
      <c r="Z963" s="16">
        <v>13</v>
      </c>
      <c r="AA963" s="16" t="s">
        <v>155</v>
      </c>
      <c r="AB963" s="16" t="s">
        <v>169</v>
      </c>
      <c r="AC963" s="16" t="s">
        <v>79</v>
      </c>
      <c r="AD963" s="16" t="s">
        <v>143</v>
      </c>
      <c r="AE963" s="16">
        <v>1.3840127668551159</v>
      </c>
      <c r="AF963" s="16">
        <v>1.1100000000000001</v>
      </c>
      <c r="AG963" s="16">
        <v>1.1100000000000001</v>
      </c>
      <c r="AH963" s="16">
        <v>27.680255337102317</v>
      </c>
      <c r="AI963" s="16">
        <v>17.916045266939474</v>
      </c>
      <c r="AJ963" s="16">
        <v>1.6846203398160466</v>
      </c>
      <c r="AK963" s="16">
        <f t="shared" si="92"/>
        <v>10.635064081498523</v>
      </c>
      <c r="AL963" s="10" t="s">
        <v>143</v>
      </c>
      <c r="AM963" s="10">
        <v>2</v>
      </c>
      <c r="AN963" s="10" t="s">
        <v>64</v>
      </c>
      <c r="AO963" s="10" t="s">
        <v>68</v>
      </c>
      <c r="AP963" s="10">
        <v>10</v>
      </c>
      <c r="AQ963" s="10">
        <v>-15</v>
      </c>
      <c r="AR963" s="17" t="s">
        <v>69</v>
      </c>
      <c r="AS963" s="10">
        <v>5.46</v>
      </c>
      <c r="AT963" s="18">
        <v>1.3841977984153011</v>
      </c>
      <c r="AU963" s="18">
        <v>17.201426040906945</v>
      </c>
      <c r="AV963" s="18">
        <v>1.5143123914663394</v>
      </c>
      <c r="AW963" s="18">
        <f t="shared" si="93"/>
        <v>11.35923217550274</v>
      </c>
      <c r="AX963" s="19" t="s">
        <v>143</v>
      </c>
      <c r="AY963" s="19">
        <v>10</v>
      </c>
      <c r="AZ963" s="19">
        <v>20</v>
      </c>
      <c r="BA963" s="19">
        <v>10</v>
      </c>
      <c r="BB963" s="19">
        <v>-15</v>
      </c>
      <c r="BC963" s="19">
        <v>2</v>
      </c>
      <c r="BD963" s="18">
        <v>1.3328157806517635</v>
      </c>
      <c r="BE963" s="16">
        <f t="shared" si="91"/>
        <v>1.3585067895335323</v>
      </c>
      <c r="BF963" s="16">
        <v>1.3841977984153011</v>
      </c>
      <c r="BG963" s="16">
        <v>1.3328157806517635</v>
      </c>
      <c r="BH963" s="20">
        <f t="shared" si="94"/>
        <v>-5.1382017763537569E-2</v>
      </c>
      <c r="BI963" s="10">
        <v>-15</v>
      </c>
    </row>
    <row r="964" spans="1:61" x14ac:dyDescent="0.25">
      <c r="A964" s="10">
        <v>253</v>
      </c>
      <c r="B964" s="10">
        <v>13</v>
      </c>
      <c r="C964" s="10" t="s">
        <v>155</v>
      </c>
      <c r="D964" s="10">
        <v>493573.21164499799</v>
      </c>
      <c r="E964" s="10">
        <v>5180890.6823100001</v>
      </c>
      <c r="F964" s="10" t="s">
        <v>78</v>
      </c>
      <c r="G964" s="10" t="s">
        <v>169</v>
      </c>
      <c r="H964" s="10">
        <v>5</v>
      </c>
      <c r="I964" s="10" t="s">
        <v>79</v>
      </c>
      <c r="J964" s="10">
        <v>20</v>
      </c>
      <c r="K964" s="10">
        <v>30</v>
      </c>
      <c r="L964" s="10">
        <v>10</v>
      </c>
      <c r="M964" s="10">
        <v>-25</v>
      </c>
      <c r="N964" s="10">
        <v>3</v>
      </c>
      <c r="O964" s="10">
        <v>6.49</v>
      </c>
      <c r="P964" s="11">
        <v>1.3840127668551159</v>
      </c>
      <c r="Q964" s="11">
        <v>1.3840127668551159</v>
      </c>
      <c r="R964" s="12">
        <v>13</v>
      </c>
      <c r="S964" s="12" t="s">
        <v>155</v>
      </c>
      <c r="T964" s="10" t="s">
        <v>140</v>
      </c>
      <c r="U964" s="13">
        <v>10</v>
      </c>
      <c r="V964" s="10">
        <v>1.1100000000000001</v>
      </c>
      <c r="W964" s="16"/>
      <c r="X964" s="15" t="s">
        <v>169</v>
      </c>
      <c r="Y964" s="12">
        <v>4</v>
      </c>
      <c r="Z964" s="16">
        <v>13</v>
      </c>
      <c r="AA964" s="16" t="s">
        <v>155</v>
      </c>
      <c r="AB964" s="16" t="s">
        <v>169</v>
      </c>
      <c r="AC964" s="16" t="s">
        <v>79</v>
      </c>
      <c r="AD964" s="16" t="s">
        <v>140</v>
      </c>
      <c r="AE964" s="16">
        <v>1.3840127668551159</v>
      </c>
      <c r="AF964" s="16">
        <v>1.1100000000000001</v>
      </c>
      <c r="AG964" s="16">
        <v>1.17</v>
      </c>
      <c r="AH964" s="16">
        <v>41.520383005653471</v>
      </c>
      <c r="AI964" s="16">
        <v>8.1852273008629499</v>
      </c>
      <c r="AJ964" s="16">
        <v>0.93885309205660361</v>
      </c>
      <c r="AK964" s="16">
        <f t="shared" si="92"/>
        <v>8.7183259767860051</v>
      </c>
      <c r="AL964" s="10" t="s">
        <v>140</v>
      </c>
      <c r="AM964" s="10">
        <v>5</v>
      </c>
      <c r="AN964" s="10" t="s">
        <v>68</v>
      </c>
      <c r="AO964" s="10" t="s">
        <v>70</v>
      </c>
      <c r="AP964" s="10">
        <v>10</v>
      </c>
      <c r="AQ964" s="10">
        <v>-25</v>
      </c>
      <c r="AR964" s="17" t="s">
        <v>71</v>
      </c>
      <c r="AS964" s="10">
        <v>6.69</v>
      </c>
      <c r="AT964" s="18">
        <v>1.3840127668551159</v>
      </c>
      <c r="AU964" s="18">
        <v>10.410544032284179</v>
      </c>
      <c r="AV964" s="18">
        <v>0.89877789079571202</v>
      </c>
      <c r="AW964" s="18">
        <f t="shared" si="93"/>
        <v>11.582999692023407</v>
      </c>
      <c r="AX964" s="19" t="s">
        <v>140</v>
      </c>
      <c r="AY964" s="19">
        <v>20</v>
      </c>
      <c r="AZ964" s="19">
        <v>30</v>
      </c>
      <c r="BA964" s="19">
        <v>10</v>
      </c>
      <c r="BB964" s="19">
        <v>-25</v>
      </c>
      <c r="BC964" s="19">
        <v>3</v>
      </c>
      <c r="BD964" s="18">
        <v>1.3126135822291232</v>
      </c>
      <c r="BE964" s="16">
        <f t="shared" si="91"/>
        <v>1.3483131745421195</v>
      </c>
      <c r="BF964" s="16">
        <v>1.3840127668551159</v>
      </c>
      <c r="BG964" s="16">
        <v>1.3126135822291232</v>
      </c>
      <c r="BH964" s="20">
        <f t="shared" si="94"/>
        <v>-7.1399184625992707E-2</v>
      </c>
      <c r="BI964" s="10">
        <v>-25</v>
      </c>
    </row>
    <row r="965" spans="1:61" x14ac:dyDescent="0.25">
      <c r="A965" s="10">
        <v>253</v>
      </c>
      <c r="B965" s="10">
        <v>13</v>
      </c>
      <c r="C965" s="10" t="s">
        <v>155</v>
      </c>
      <c r="D965" s="10">
        <v>493573.21164499799</v>
      </c>
      <c r="E965" s="10">
        <v>5180890.6823100001</v>
      </c>
      <c r="F965" s="10" t="s">
        <v>140</v>
      </c>
      <c r="G965" s="10" t="s">
        <v>169</v>
      </c>
      <c r="H965" s="10">
        <v>5</v>
      </c>
      <c r="I965" s="10" t="s">
        <v>79</v>
      </c>
      <c r="J965" s="10">
        <v>17</v>
      </c>
      <c r="K965" s="10">
        <v>39</v>
      </c>
      <c r="L965" s="10">
        <v>22</v>
      </c>
      <c r="M965" s="10">
        <v>-28</v>
      </c>
      <c r="N965" s="10">
        <v>4</v>
      </c>
      <c r="O965" s="10">
        <v>6.28</v>
      </c>
      <c r="P965" s="11">
        <v>1.5348260455396496</v>
      </c>
      <c r="Q965" s="22">
        <v>1.5924130227698248</v>
      </c>
      <c r="R965" s="13">
        <v>13</v>
      </c>
      <c r="S965" s="13" t="s">
        <v>155</v>
      </c>
      <c r="T965" s="10" t="s">
        <v>140</v>
      </c>
      <c r="U965" s="12">
        <v>9</v>
      </c>
      <c r="V965" s="10">
        <v>1.2</v>
      </c>
      <c r="W965" s="16"/>
      <c r="X965" s="15" t="s">
        <v>169</v>
      </c>
      <c r="Y965" s="12">
        <v>5</v>
      </c>
      <c r="Z965" s="16">
        <v>13</v>
      </c>
      <c r="AA965" s="16" t="s">
        <v>155</v>
      </c>
      <c r="AB965" s="16" t="s">
        <v>169</v>
      </c>
      <c r="AC965" s="16" t="s">
        <v>79</v>
      </c>
      <c r="AD965" s="16" t="s">
        <v>140</v>
      </c>
      <c r="AE965" s="16">
        <v>1.5348260455396496</v>
      </c>
      <c r="AF965" s="16">
        <v>1.2</v>
      </c>
      <c r="AG965" s="16">
        <v>1.17</v>
      </c>
      <c r="AH965" s="16">
        <v>55.333817415510318</v>
      </c>
      <c r="AI965" s="16">
        <v>17.6960496882661</v>
      </c>
      <c r="AJ965" s="16">
        <v>1.5613139433151282</v>
      </c>
      <c r="AK965" s="16">
        <f t="shared" si="92"/>
        <v>11.334075228132651</v>
      </c>
      <c r="AL965" s="10" t="s">
        <v>140</v>
      </c>
      <c r="AM965" s="10">
        <v>5</v>
      </c>
      <c r="AN965" s="10">
        <v>30</v>
      </c>
      <c r="AO965" s="10">
        <v>39</v>
      </c>
      <c r="AP965" s="10">
        <v>9</v>
      </c>
      <c r="AQ965" s="10">
        <v>-34.5</v>
      </c>
      <c r="AR965" s="17">
        <v>4</v>
      </c>
      <c r="AS965" s="10">
        <v>7.41</v>
      </c>
      <c r="AT965" s="16">
        <v>1.5348260455396496</v>
      </c>
      <c r="AU965" s="16">
        <v>5.7999848400106915</v>
      </c>
      <c r="AV965" s="16">
        <v>0.82079427263369387</v>
      </c>
      <c r="AW965" s="16">
        <f t="shared" si="93"/>
        <v>7.066307640525074</v>
      </c>
      <c r="AX965" s="10" t="s">
        <v>140</v>
      </c>
      <c r="AY965" s="10">
        <v>30</v>
      </c>
      <c r="AZ965" s="10">
        <v>39</v>
      </c>
      <c r="BA965" s="10">
        <v>9</v>
      </c>
      <c r="BB965" s="10">
        <v>-34.5</v>
      </c>
      <c r="BC965" s="10">
        <v>4</v>
      </c>
      <c r="BD965" s="22">
        <v>1.65</v>
      </c>
      <c r="BE965" s="18">
        <f t="shared" si="91"/>
        <v>1.5924130227698248</v>
      </c>
      <c r="BF965" s="16">
        <v>1.4994325061430755</v>
      </c>
      <c r="BG965" s="16">
        <v>1.4994325061430755</v>
      </c>
      <c r="BH965" s="20">
        <f t="shared" si="94"/>
        <v>0.11517395446035028</v>
      </c>
      <c r="BI965" s="10">
        <v>-34.5</v>
      </c>
    </row>
    <row r="966" spans="1:61" x14ac:dyDescent="0.25">
      <c r="A966" s="10">
        <v>253</v>
      </c>
      <c r="B966" s="10">
        <v>13</v>
      </c>
      <c r="C966" s="10" t="s">
        <v>155</v>
      </c>
      <c r="D966" s="10">
        <v>493573.21164499799</v>
      </c>
      <c r="E966" s="10">
        <v>5180890.6823100001</v>
      </c>
      <c r="F966" s="10" t="s">
        <v>92</v>
      </c>
      <c r="G966" s="10" t="s">
        <v>169</v>
      </c>
      <c r="H966" s="10">
        <v>5</v>
      </c>
      <c r="I966" s="10" t="s">
        <v>79</v>
      </c>
      <c r="J966" s="10">
        <v>39</v>
      </c>
      <c r="K966" s="10">
        <v>79</v>
      </c>
      <c r="L966" s="10">
        <v>40</v>
      </c>
      <c r="M966" s="10">
        <v>-59</v>
      </c>
      <c r="N966" s="10">
        <v>5</v>
      </c>
      <c r="O966" s="10">
        <v>6.59</v>
      </c>
      <c r="P966" s="11">
        <v>1.5795418563372601</v>
      </c>
      <c r="Q966" s="22">
        <v>1.5447709281686302</v>
      </c>
      <c r="R966" s="12">
        <v>13</v>
      </c>
      <c r="S966" s="12" t="s">
        <v>155</v>
      </c>
      <c r="T966" s="10" t="s">
        <v>92</v>
      </c>
      <c r="U966" s="12">
        <v>40</v>
      </c>
      <c r="V966" s="10">
        <v>1.2</v>
      </c>
      <c r="W966" s="16"/>
      <c r="X966" s="15" t="s">
        <v>169</v>
      </c>
      <c r="Y966" s="12">
        <v>6</v>
      </c>
      <c r="Z966" s="16">
        <v>13</v>
      </c>
      <c r="AA966" s="16" t="s">
        <v>155</v>
      </c>
      <c r="AB966" s="16" t="s">
        <v>169</v>
      </c>
      <c r="AC966" s="16" t="s">
        <v>79</v>
      </c>
      <c r="AD966" s="16" t="s">
        <v>92</v>
      </c>
      <c r="AE966" s="16">
        <v>1.5795418563372601</v>
      </c>
      <c r="AF966" s="16">
        <v>1.2</v>
      </c>
      <c r="AG966" s="16">
        <v>1.25</v>
      </c>
      <c r="AH966" s="16">
        <v>118.51549166900071</v>
      </c>
      <c r="AI966" s="16">
        <v>25.521812216477677</v>
      </c>
      <c r="AJ966" s="16">
        <v>2.754943112839062</v>
      </c>
      <c r="AK966" s="16">
        <f t="shared" si="92"/>
        <v>9.2640069762371926</v>
      </c>
      <c r="AL966" s="10" t="s">
        <v>92</v>
      </c>
      <c r="AM966" s="10">
        <v>7</v>
      </c>
      <c r="AN966" s="10">
        <v>39</v>
      </c>
      <c r="AO966" s="10">
        <v>79</v>
      </c>
      <c r="AP966" s="10">
        <v>40</v>
      </c>
      <c r="AQ966" s="10">
        <v>-59</v>
      </c>
      <c r="AR966" s="17">
        <v>5</v>
      </c>
      <c r="AS966" s="10">
        <v>8.81</v>
      </c>
      <c r="AT966" s="16">
        <v>1.5795418563372601</v>
      </c>
      <c r="AU966" s="16">
        <v>33.460382867905984</v>
      </c>
      <c r="AV966" s="16">
        <v>3.211524502304917</v>
      </c>
      <c r="AW966" s="16">
        <f t="shared" si="93"/>
        <v>10.418847137517215</v>
      </c>
      <c r="AX966" s="10" t="s">
        <v>92</v>
      </c>
      <c r="AY966" s="10">
        <v>39</v>
      </c>
      <c r="AZ966" s="10">
        <v>79</v>
      </c>
      <c r="BA966" s="10">
        <v>40</v>
      </c>
      <c r="BB966" s="10">
        <v>-59</v>
      </c>
      <c r="BC966" s="10">
        <v>5</v>
      </c>
      <c r="BD966" s="22">
        <v>1.51</v>
      </c>
      <c r="BE966" s="18">
        <f t="shared" si="91"/>
        <v>1.5447709281686302</v>
      </c>
      <c r="BF966" s="16">
        <v>1.5101024704085697</v>
      </c>
      <c r="BG966" s="16">
        <v>1.5101024704085697</v>
      </c>
      <c r="BH966" s="20">
        <f t="shared" si="94"/>
        <v>-6.9541856337260066E-2</v>
      </c>
      <c r="BI966" s="10">
        <v>-59</v>
      </c>
    </row>
    <row r="967" spans="1:61" x14ac:dyDescent="0.25">
      <c r="A967" s="10">
        <v>253</v>
      </c>
      <c r="B967" s="10">
        <v>13</v>
      </c>
      <c r="C967" s="10" t="s">
        <v>155</v>
      </c>
      <c r="D967" s="10">
        <v>493573.21164499799</v>
      </c>
      <c r="E967" s="10">
        <v>5180890.6823100001</v>
      </c>
      <c r="F967" s="10" t="s">
        <v>178</v>
      </c>
      <c r="G967" s="10" t="s">
        <v>169</v>
      </c>
      <c r="H967" s="10">
        <v>5</v>
      </c>
      <c r="I967" s="10" t="s">
        <v>79</v>
      </c>
      <c r="J967" s="10">
        <v>79</v>
      </c>
      <c r="K967" s="10">
        <v>124</v>
      </c>
      <c r="L967" s="10">
        <v>45</v>
      </c>
      <c r="M967" s="10">
        <v>-101.5</v>
      </c>
      <c r="N967" s="10">
        <v>6</v>
      </c>
      <c r="O967" s="10">
        <v>7.65</v>
      </c>
      <c r="P967" s="11">
        <v>1.5014950473288979</v>
      </c>
      <c r="Q967" s="22">
        <v>1.5</v>
      </c>
      <c r="R967" s="12">
        <v>13</v>
      </c>
      <c r="S967" s="12" t="s">
        <v>155</v>
      </c>
      <c r="T967" s="10" t="s">
        <v>178</v>
      </c>
      <c r="U967" s="12">
        <v>45</v>
      </c>
      <c r="V967" s="10">
        <v>1.4</v>
      </c>
      <c r="W967" s="16"/>
      <c r="X967" s="15" t="s">
        <v>169</v>
      </c>
      <c r="Y967" s="12">
        <v>7</v>
      </c>
      <c r="Z967" s="16">
        <v>13</v>
      </c>
      <c r="AA967" s="16" t="s">
        <v>155</v>
      </c>
      <c r="AB967" s="16" t="s">
        <v>169</v>
      </c>
      <c r="AC967" s="16" t="s">
        <v>79</v>
      </c>
      <c r="AD967" s="16" t="s">
        <v>178</v>
      </c>
      <c r="AE967" s="16">
        <v>1.5014950473288979</v>
      </c>
      <c r="AF967" s="16">
        <v>1.4</v>
      </c>
      <c r="AG967" s="16">
        <v>1.4975000000000001</v>
      </c>
      <c r="AH967" s="16">
        <v>186.08276879880111</v>
      </c>
      <c r="AI967" s="16">
        <v>80.653098755548271</v>
      </c>
      <c r="AJ967" s="16">
        <v>1.2153848422543827</v>
      </c>
      <c r="AK967" s="16">
        <f t="shared" si="92"/>
        <v>66.360132158590304</v>
      </c>
      <c r="AL967" s="10" t="s">
        <v>178</v>
      </c>
      <c r="AM967" s="10">
        <v>7</v>
      </c>
      <c r="AN967" s="10">
        <v>79</v>
      </c>
      <c r="AO967" s="10">
        <v>124</v>
      </c>
      <c r="AP967" s="10">
        <v>45</v>
      </c>
      <c r="AQ967" s="10">
        <v>-101.5</v>
      </c>
      <c r="AR967" s="17">
        <v>6</v>
      </c>
      <c r="AS967" s="10">
        <v>9</v>
      </c>
      <c r="AT967" s="16">
        <v>1.5014950473288979</v>
      </c>
      <c r="AU967" s="16">
        <v>17.216142212673141</v>
      </c>
      <c r="AV967" s="16">
        <v>3.2803913046518094</v>
      </c>
      <c r="AW967" s="16">
        <f t="shared" si="93"/>
        <v>5.2481977342945418</v>
      </c>
      <c r="AX967" s="10" t="s">
        <v>178</v>
      </c>
      <c r="AY967" s="10">
        <v>79</v>
      </c>
      <c r="AZ967" s="10">
        <v>124</v>
      </c>
      <c r="BA967" s="10">
        <v>45</v>
      </c>
      <c r="BB967" s="10">
        <v>-101.5</v>
      </c>
      <c r="BC967" s="10">
        <v>6</v>
      </c>
      <c r="BD967" s="22">
        <v>1.33</v>
      </c>
      <c r="BE967" s="26">
        <v>1.5</v>
      </c>
      <c r="BF967" s="16">
        <v>1.5</v>
      </c>
      <c r="BG967" s="16">
        <v>1.5</v>
      </c>
      <c r="BH967" s="20">
        <f t="shared" si="94"/>
        <v>-0.17149504732889786</v>
      </c>
      <c r="BI967" s="10">
        <v>-101.5</v>
      </c>
    </row>
    <row r="968" spans="1:61" x14ac:dyDescent="0.25">
      <c r="A968" s="10">
        <v>253</v>
      </c>
      <c r="B968" s="10">
        <v>13</v>
      </c>
      <c r="C968" s="10" t="s">
        <v>155</v>
      </c>
      <c r="D968" s="10">
        <v>493573.21164499799</v>
      </c>
      <c r="E968" s="10">
        <v>5180890.6823100001</v>
      </c>
      <c r="F968" s="10" t="s">
        <v>189</v>
      </c>
      <c r="G968" s="10" t="s">
        <v>169</v>
      </c>
      <c r="H968" s="10">
        <v>5</v>
      </c>
      <c r="I968" s="10" t="s">
        <v>79</v>
      </c>
      <c r="J968" s="10">
        <v>124</v>
      </c>
      <c r="K968" s="10">
        <v>153</v>
      </c>
      <c r="L968" s="10">
        <v>29</v>
      </c>
      <c r="M968" s="10">
        <v>-138.5</v>
      </c>
      <c r="N968" s="10">
        <v>7</v>
      </c>
      <c r="O968" s="10">
        <v>7.69</v>
      </c>
      <c r="P968" s="11">
        <v>1.4872550688379622</v>
      </c>
      <c r="Q968" s="22">
        <v>1.49</v>
      </c>
      <c r="R968" s="12">
        <v>13</v>
      </c>
      <c r="S968" s="12" t="s">
        <v>155</v>
      </c>
      <c r="T968" s="10" t="s">
        <v>189</v>
      </c>
      <c r="U968" s="12">
        <v>29</v>
      </c>
      <c r="V968" s="10">
        <v>1.53</v>
      </c>
      <c r="W968" s="16"/>
      <c r="X968" s="15" t="s">
        <v>169</v>
      </c>
      <c r="Y968" s="12">
        <v>8</v>
      </c>
      <c r="Z968" s="16">
        <v>13</v>
      </c>
      <c r="AA968" s="16" t="s">
        <v>155</v>
      </c>
      <c r="AB968" s="16" t="s">
        <v>169</v>
      </c>
      <c r="AC968" s="16" t="s">
        <v>79</v>
      </c>
      <c r="AD968" s="16" t="s">
        <v>189</v>
      </c>
      <c r="AE968" s="16">
        <v>1.4872550688379622</v>
      </c>
      <c r="AF968" s="16">
        <v>1.53</v>
      </c>
      <c r="AG968" s="16">
        <v>1.53</v>
      </c>
      <c r="AH968" s="16">
        <v>229.21316579510201</v>
      </c>
      <c r="AI968" s="16">
        <v>21.072518124108495</v>
      </c>
      <c r="AJ968" s="16">
        <v>0.60692217310471452</v>
      </c>
      <c r="AK968" s="16">
        <f t="shared" si="92"/>
        <v>34.720297029702976</v>
      </c>
      <c r="AL968" s="10" t="s">
        <v>189</v>
      </c>
      <c r="AM968" s="10">
        <v>7</v>
      </c>
      <c r="AN968" s="10">
        <v>124</v>
      </c>
      <c r="AO968" s="10">
        <v>153</v>
      </c>
      <c r="AP968" s="10">
        <v>29</v>
      </c>
      <c r="AQ968" s="10">
        <v>-138.5</v>
      </c>
      <c r="AR968" s="17">
        <v>7</v>
      </c>
      <c r="AS968" s="10">
        <v>8.7200000000000006</v>
      </c>
      <c r="AT968" s="16">
        <v>1.4872550688379622</v>
      </c>
      <c r="AU968" s="16">
        <v>9.2311988691182822</v>
      </c>
      <c r="AV968" s="16">
        <v>1.9585513276020237</v>
      </c>
      <c r="AW968" s="16">
        <f t="shared" si="93"/>
        <v>4.7132790134331657</v>
      </c>
      <c r="AX968" s="10" t="s">
        <v>189</v>
      </c>
      <c r="AY968" s="10">
        <v>124</v>
      </c>
      <c r="AZ968" s="10">
        <v>153</v>
      </c>
      <c r="BA968" s="10">
        <v>29</v>
      </c>
      <c r="BB968" s="10">
        <v>-138.5</v>
      </c>
      <c r="BC968" s="10">
        <v>7</v>
      </c>
      <c r="BD968" s="22">
        <v>1.23</v>
      </c>
      <c r="BE968" s="26">
        <v>1.49</v>
      </c>
      <c r="BF968" s="16">
        <v>1.49</v>
      </c>
      <c r="BG968" s="16">
        <v>1.49</v>
      </c>
      <c r="BH968" s="20">
        <f t="shared" si="94"/>
        <v>-0.25725506883796223</v>
      </c>
      <c r="BI968" s="10">
        <v>-138.5</v>
      </c>
    </row>
    <row r="969" spans="1:61" x14ac:dyDescent="0.25">
      <c r="A969" s="10">
        <v>255</v>
      </c>
      <c r="B969" s="10">
        <v>15</v>
      </c>
      <c r="C969" s="10" t="s">
        <v>155</v>
      </c>
      <c r="D969" s="10">
        <v>493637.025738</v>
      </c>
      <c r="E969" s="10">
        <v>5180888.8363600001</v>
      </c>
      <c r="F969" s="10" t="s">
        <v>78</v>
      </c>
      <c r="G969" s="10" t="s">
        <v>139</v>
      </c>
      <c r="H969" s="10">
        <v>4</v>
      </c>
      <c r="I969" s="10" t="s">
        <v>86</v>
      </c>
      <c r="J969" s="10">
        <v>0</v>
      </c>
      <c r="K969" s="10">
        <v>10</v>
      </c>
      <c r="L969" s="10">
        <v>10</v>
      </c>
      <c r="M969" s="10">
        <v>-5</v>
      </c>
      <c r="N969" s="10">
        <v>1</v>
      </c>
      <c r="O969" s="10">
        <v>5.33</v>
      </c>
      <c r="P969" s="11">
        <v>1.2950712126679638</v>
      </c>
      <c r="Q969" s="11">
        <v>1.2950712126679638</v>
      </c>
      <c r="R969" s="12">
        <v>15</v>
      </c>
      <c r="S969" s="12" t="s">
        <v>155</v>
      </c>
      <c r="T969" s="10" t="s">
        <v>78</v>
      </c>
      <c r="U969" s="13">
        <v>10</v>
      </c>
      <c r="V969" s="16">
        <v>1.1399999999999999</v>
      </c>
      <c r="W969" s="16"/>
      <c r="X969" s="15" t="s">
        <v>139</v>
      </c>
      <c r="Y969" s="12">
        <v>2</v>
      </c>
      <c r="Z969" s="16">
        <v>15</v>
      </c>
      <c r="AA969" s="16" t="s">
        <v>155</v>
      </c>
      <c r="AB969" s="16" t="s">
        <v>139</v>
      </c>
      <c r="AC969" s="16" t="s">
        <v>86</v>
      </c>
      <c r="AD969" s="16" t="s">
        <v>78</v>
      </c>
      <c r="AE969" s="16">
        <v>1.2950712126679638</v>
      </c>
      <c r="AF969" s="16">
        <v>1.1399999999999999</v>
      </c>
      <c r="AG969" s="16">
        <v>1.1472807</v>
      </c>
      <c r="AH969" s="16">
        <v>12.950712126679637</v>
      </c>
      <c r="AI969" s="16">
        <v>30.735925090248781</v>
      </c>
      <c r="AJ969" s="16">
        <v>1.9936326247810632</v>
      </c>
      <c r="AK969" s="16">
        <f t="shared" si="92"/>
        <v>15.417045602182668</v>
      </c>
      <c r="AL969" s="10" t="s">
        <v>78</v>
      </c>
      <c r="AM969" s="10">
        <v>1</v>
      </c>
      <c r="AN969" s="10" t="s">
        <v>63</v>
      </c>
      <c r="AO969" s="10" t="s">
        <v>64</v>
      </c>
      <c r="AP969" s="10">
        <v>10</v>
      </c>
      <c r="AQ969" s="10">
        <v>-5</v>
      </c>
      <c r="AR969" s="17" t="s">
        <v>65</v>
      </c>
      <c r="AS969" s="10">
        <v>5.36</v>
      </c>
      <c r="AT969" s="18">
        <v>0.75768353788134213</v>
      </c>
      <c r="AU969" s="18">
        <v>31.783643965132132</v>
      </c>
      <c r="AV969" s="18">
        <v>1.9739149567043048</v>
      </c>
      <c r="AW969" s="18">
        <f t="shared" si="93"/>
        <v>16.101830454843331</v>
      </c>
      <c r="AX969" s="19" t="s">
        <v>78</v>
      </c>
      <c r="AY969" s="19">
        <v>0</v>
      </c>
      <c r="AZ969" s="19">
        <v>10</v>
      </c>
      <c r="BA969" s="19">
        <v>10</v>
      </c>
      <c r="BB969" s="19">
        <v>-5</v>
      </c>
      <c r="BC969" s="19">
        <v>1</v>
      </c>
      <c r="BD969" s="18">
        <v>0.99925895866047953</v>
      </c>
      <c r="BE969" s="16">
        <f t="shared" ref="BE969:BE989" si="95">(AT969+BD969)/2</f>
        <v>0.87847124827091083</v>
      </c>
      <c r="BF969" s="16">
        <v>0.75768353788134213</v>
      </c>
      <c r="BG969" s="16">
        <v>0.99925895866047953</v>
      </c>
      <c r="BH969" s="20">
        <f t="shared" si="94"/>
        <v>0.24157542077913741</v>
      </c>
      <c r="BI969" s="10">
        <v>-5</v>
      </c>
    </row>
    <row r="970" spans="1:61" x14ac:dyDescent="0.25">
      <c r="A970" s="10">
        <v>255</v>
      </c>
      <c r="B970" s="10">
        <v>15</v>
      </c>
      <c r="C970" s="10" t="s">
        <v>155</v>
      </c>
      <c r="D970" s="10">
        <v>493637.025738</v>
      </c>
      <c r="E970" s="10">
        <v>5180888.8363600001</v>
      </c>
      <c r="F970" s="10" t="s">
        <v>78</v>
      </c>
      <c r="G970" s="10" t="s">
        <v>139</v>
      </c>
      <c r="H970" s="10">
        <v>4</v>
      </c>
      <c r="I970" s="10" t="s">
        <v>86</v>
      </c>
      <c r="J970" s="10">
        <v>10</v>
      </c>
      <c r="K970" s="10">
        <v>20</v>
      </c>
      <c r="L970" s="10">
        <v>10</v>
      </c>
      <c r="M970" s="10">
        <v>-15</v>
      </c>
      <c r="N970" s="10">
        <v>2</v>
      </c>
      <c r="O970" s="10">
        <v>5.67</v>
      </c>
      <c r="P970" s="11">
        <v>1.2950712126679638</v>
      </c>
      <c r="Q970" s="11">
        <v>1.2950712126679638</v>
      </c>
      <c r="R970" s="12">
        <v>15</v>
      </c>
      <c r="S970" s="12" t="s">
        <v>155</v>
      </c>
      <c r="T970" s="10" t="s">
        <v>81</v>
      </c>
      <c r="U970" s="21">
        <v>10</v>
      </c>
      <c r="V970" s="16">
        <v>1.1399999999999999</v>
      </c>
      <c r="W970" s="16"/>
      <c r="X970" s="15" t="s">
        <v>139</v>
      </c>
      <c r="Y970" s="12">
        <v>3</v>
      </c>
      <c r="Z970" s="16">
        <v>15</v>
      </c>
      <c r="AA970" s="16" t="s">
        <v>155</v>
      </c>
      <c r="AB970" s="16" t="s">
        <v>139</v>
      </c>
      <c r="AC970" s="16" t="s">
        <v>86</v>
      </c>
      <c r="AD970" s="16" t="s">
        <v>81</v>
      </c>
      <c r="AE970" s="16">
        <v>1.2950712126679638</v>
      </c>
      <c r="AF970" s="16">
        <v>1.1399999999999999</v>
      </c>
      <c r="AG970" s="16">
        <v>1.146129</v>
      </c>
      <c r="AH970" s="16">
        <v>25.901424253359274</v>
      </c>
      <c r="AI970" s="16">
        <v>25.637229725975008</v>
      </c>
      <c r="AJ970" s="16">
        <v>1.6786713058602147</v>
      </c>
      <c r="AK970" s="16">
        <f t="shared" si="92"/>
        <v>15.272334516278349</v>
      </c>
      <c r="AL970" s="10" t="s">
        <v>81</v>
      </c>
      <c r="AM970" s="10">
        <v>2</v>
      </c>
      <c r="AN970" s="10" t="s">
        <v>64</v>
      </c>
      <c r="AO970" s="10" t="s">
        <v>68</v>
      </c>
      <c r="AP970" s="10">
        <v>10</v>
      </c>
      <c r="AQ970" s="10">
        <v>-15</v>
      </c>
      <c r="AR970" s="17" t="s">
        <v>69</v>
      </c>
      <c r="AS970" s="10">
        <v>5.54</v>
      </c>
      <c r="AT970" s="18">
        <v>1.3803086266101368</v>
      </c>
      <c r="AU970" s="18">
        <v>28.22317048829747</v>
      </c>
      <c r="AV970" s="18">
        <v>2.1234667911770346</v>
      </c>
      <c r="AW970" s="18">
        <f t="shared" si="93"/>
        <v>13.291081643265731</v>
      </c>
      <c r="AX970" s="19" t="s">
        <v>81</v>
      </c>
      <c r="AY970" s="19">
        <v>10</v>
      </c>
      <c r="AZ970" s="19">
        <v>20</v>
      </c>
      <c r="BA970" s="19">
        <v>10</v>
      </c>
      <c r="BB970" s="19">
        <v>-15</v>
      </c>
      <c r="BC970" s="19">
        <v>2</v>
      </c>
      <c r="BD970" s="18">
        <v>1.2602113732201774</v>
      </c>
      <c r="BE970" s="16">
        <f t="shared" si="95"/>
        <v>1.320259999915157</v>
      </c>
      <c r="BF970" s="16">
        <v>1.3803086266101368</v>
      </c>
      <c r="BG970" s="16">
        <v>1.2602113732201774</v>
      </c>
      <c r="BH970" s="20">
        <f t="shared" si="94"/>
        <v>-0.12009725338995936</v>
      </c>
      <c r="BI970" s="10">
        <v>-15</v>
      </c>
    </row>
    <row r="971" spans="1:61" x14ac:dyDescent="0.25">
      <c r="A971" s="10">
        <v>255</v>
      </c>
      <c r="B971" s="10">
        <v>15</v>
      </c>
      <c r="C971" s="10" t="s">
        <v>155</v>
      </c>
      <c r="D971" s="10">
        <v>493637.025738</v>
      </c>
      <c r="E971" s="10">
        <v>5180888.8363600001</v>
      </c>
      <c r="F971" s="10" t="s">
        <v>78</v>
      </c>
      <c r="G971" s="10" t="s">
        <v>139</v>
      </c>
      <c r="H971" s="10">
        <v>4</v>
      </c>
      <c r="I971" s="10" t="s">
        <v>86</v>
      </c>
      <c r="J971" s="10">
        <v>20</v>
      </c>
      <c r="K971" s="10">
        <v>30</v>
      </c>
      <c r="L971" s="10">
        <v>10</v>
      </c>
      <c r="M971" s="10">
        <v>-25</v>
      </c>
      <c r="N971" s="10">
        <v>3</v>
      </c>
      <c r="O971" s="10">
        <v>6.38</v>
      </c>
      <c r="P971" s="11">
        <v>1.2950712126679638</v>
      </c>
      <c r="Q971" s="11">
        <v>1.2950712126679638</v>
      </c>
      <c r="R971" s="12">
        <v>15</v>
      </c>
      <c r="S971" s="12" t="s">
        <v>155</v>
      </c>
      <c r="T971" s="10" t="s">
        <v>82</v>
      </c>
      <c r="U971" s="13">
        <v>10</v>
      </c>
      <c r="V971" s="16">
        <v>1.1399999999999999</v>
      </c>
      <c r="W971" s="16"/>
      <c r="X971" s="15" t="s">
        <v>139</v>
      </c>
      <c r="Y971" s="12">
        <v>4</v>
      </c>
      <c r="Z971" s="16">
        <v>15</v>
      </c>
      <c r="AA971" s="16" t="s">
        <v>155</v>
      </c>
      <c r="AB971" s="16" t="s">
        <v>139</v>
      </c>
      <c r="AC971" s="16" t="s">
        <v>86</v>
      </c>
      <c r="AD971" s="16" t="s">
        <v>82</v>
      </c>
      <c r="AE971" s="16">
        <v>1.2950712126679638</v>
      </c>
      <c r="AF971" s="16">
        <v>1.1399999999999999</v>
      </c>
      <c r="AG971" s="16">
        <v>1.2118251</v>
      </c>
      <c r="AH971" s="16">
        <v>38.852136380038914</v>
      </c>
      <c r="AI971" s="16">
        <v>14.424320296308164</v>
      </c>
      <c r="AJ971" s="16">
        <v>1.0981747055066484</v>
      </c>
      <c r="AK971" s="16">
        <f t="shared" si="92"/>
        <v>13.134813817855539</v>
      </c>
      <c r="AL971" s="10" t="s">
        <v>82</v>
      </c>
      <c r="AM971" s="10">
        <v>2</v>
      </c>
      <c r="AN971" s="10" t="s">
        <v>68</v>
      </c>
      <c r="AO971" s="10" t="s">
        <v>70</v>
      </c>
      <c r="AP971" s="10">
        <v>10</v>
      </c>
      <c r="AQ971" s="10">
        <v>-25</v>
      </c>
      <c r="AR971" s="17" t="s">
        <v>71</v>
      </c>
      <c r="AS971" s="10">
        <v>6.26</v>
      </c>
      <c r="AT971" s="18">
        <v>1.2950712126679638</v>
      </c>
      <c r="AU971" s="18">
        <v>21.989014119889351</v>
      </c>
      <c r="AV971" s="18">
        <v>1.8373175294120401</v>
      </c>
      <c r="AW971" s="18">
        <f t="shared" si="93"/>
        <v>11.967998872206948</v>
      </c>
      <c r="AX971" s="19" t="s">
        <v>82</v>
      </c>
      <c r="AY971" s="19">
        <v>20</v>
      </c>
      <c r="AZ971" s="19">
        <v>30</v>
      </c>
      <c r="BA971" s="19">
        <v>10</v>
      </c>
      <c r="BB971" s="19">
        <v>-25</v>
      </c>
      <c r="BC971" s="19">
        <v>3</v>
      </c>
      <c r="BD971" s="18">
        <v>1.261975757361893</v>
      </c>
      <c r="BE971" s="16">
        <f t="shared" si="95"/>
        <v>1.2785234850149285</v>
      </c>
      <c r="BF971" s="16">
        <v>1.2950712126679638</v>
      </c>
      <c r="BG971" s="16">
        <v>1.261975757361893</v>
      </c>
      <c r="BH971" s="20">
        <f t="shared" si="94"/>
        <v>-3.309545530607072E-2</v>
      </c>
      <c r="BI971" s="10">
        <v>-25</v>
      </c>
    </row>
    <row r="972" spans="1:61" x14ac:dyDescent="0.25">
      <c r="A972" s="10">
        <v>255</v>
      </c>
      <c r="B972" s="10">
        <v>15</v>
      </c>
      <c r="C972" s="10" t="s">
        <v>155</v>
      </c>
      <c r="D972" s="10">
        <v>493637.025738</v>
      </c>
      <c r="E972" s="10">
        <v>5180888.8363600001</v>
      </c>
      <c r="F972" s="10" t="s">
        <v>82</v>
      </c>
      <c r="G972" s="10" t="s">
        <v>139</v>
      </c>
      <c r="H972" s="10">
        <v>4</v>
      </c>
      <c r="I972" s="10" t="s">
        <v>86</v>
      </c>
      <c r="J972" s="10">
        <v>17</v>
      </c>
      <c r="K972" s="10">
        <v>36</v>
      </c>
      <c r="L972" s="10">
        <v>19</v>
      </c>
      <c r="M972" s="10">
        <v>-26.5</v>
      </c>
      <c r="N972" s="10">
        <v>4</v>
      </c>
      <c r="O972" s="10" t="s">
        <v>80</v>
      </c>
      <c r="P972" s="11">
        <v>1.2316898895319071</v>
      </c>
      <c r="Q972" s="22">
        <v>1.2275640362756128</v>
      </c>
      <c r="R972" s="13">
        <v>15</v>
      </c>
      <c r="S972" s="13" t="s">
        <v>155</v>
      </c>
      <c r="T972" s="10" t="s">
        <v>82</v>
      </c>
      <c r="U972" s="12">
        <v>6</v>
      </c>
      <c r="V972" s="16">
        <v>1.25</v>
      </c>
      <c r="W972" s="16"/>
      <c r="X972" s="15" t="s">
        <v>139</v>
      </c>
      <c r="Y972" s="12">
        <v>5</v>
      </c>
      <c r="Z972" s="16">
        <v>15</v>
      </c>
      <c r="AA972" s="16" t="s">
        <v>155</v>
      </c>
      <c r="AB972" s="16" t="s">
        <v>139</v>
      </c>
      <c r="AC972" s="16" t="s">
        <v>86</v>
      </c>
      <c r="AD972" s="16" t="s">
        <v>82</v>
      </c>
      <c r="AE972" s="16">
        <v>1.2316898895319071</v>
      </c>
      <c r="AF972" s="16">
        <v>1.25</v>
      </c>
      <c r="AG972" s="16">
        <v>1.2118251</v>
      </c>
      <c r="AH972" s="16">
        <v>46.242275717230356</v>
      </c>
      <c r="AI972" s="16">
        <v>25.189451338787116</v>
      </c>
      <c r="AJ972" s="16">
        <v>2.200163433790344</v>
      </c>
      <c r="AK972" s="16">
        <f t="shared" si="92"/>
        <v>11.448900091659031</v>
      </c>
      <c r="AL972" s="10" t="s">
        <v>82</v>
      </c>
      <c r="AM972" s="10">
        <v>2</v>
      </c>
      <c r="AN972" s="10">
        <v>30</v>
      </c>
      <c r="AO972" s="10">
        <v>36</v>
      </c>
      <c r="AP972" s="10">
        <v>6</v>
      </c>
      <c r="AQ972" s="10">
        <v>-33</v>
      </c>
      <c r="AR972" s="17">
        <v>4</v>
      </c>
      <c r="AS972" s="10">
        <v>5.73</v>
      </c>
      <c r="AT972" s="16">
        <v>1.2316898895319071</v>
      </c>
      <c r="AU972" s="16">
        <v>9.5968349432768072</v>
      </c>
      <c r="AV972" s="16">
        <v>0.88253043964740197</v>
      </c>
      <c r="AW972" s="16">
        <f t="shared" si="93"/>
        <v>10.874225422877242</v>
      </c>
      <c r="AX972" s="10" t="s">
        <v>82</v>
      </c>
      <c r="AY972" s="10">
        <v>30</v>
      </c>
      <c r="AZ972" s="10">
        <v>36</v>
      </c>
      <c r="BA972" s="10">
        <v>6</v>
      </c>
      <c r="BB972" s="10">
        <v>-33</v>
      </c>
      <c r="BC972" s="10">
        <v>4</v>
      </c>
      <c r="BD972" s="16">
        <v>1.2234381830193186</v>
      </c>
      <c r="BE972" s="18">
        <f t="shared" si="95"/>
        <v>1.2275640362756128</v>
      </c>
      <c r="BF972" s="16">
        <v>1.2275640362756128</v>
      </c>
      <c r="BG972" s="16">
        <v>1.2275640362756128</v>
      </c>
      <c r="BH972" s="20">
        <f t="shared" si="94"/>
        <v>-8.2517065125884415E-3</v>
      </c>
      <c r="BI972" s="10">
        <v>-33</v>
      </c>
    </row>
    <row r="973" spans="1:61" x14ac:dyDescent="0.25">
      <c r="A973" s="10">
        <v>255</v>
      </c>
      <c r="B973" s="10">
        <v>15</v>
      </c>
      <c r="C973" s="10" t="s">
        <v>155</v>
      </c>
      <c r="D973" s="10">
        <v>493637.025738</v>
      </c>
      <c r="E973" s="10">
        <v>5180888.8363600001</v>
      </c>
      <c r="F973" s="10" t="s">
        <v>83</v>
      </c>
      <c r="G973" s="10" t="s">
        <v>139</v>
      </c>
      <c r="H973" s="10">
        <v>4</v>
      </c>
      <c r="I973" s="10" t="s">
        <v>86</v>
      </c>
      <c r="J973" s="10">
        <v>36</v>
      </c>
      <c r="K973" s="10">
        <v>66</v>
      </c>
      <c r="L973" s="10">
        <v>30</v>
      </c>
      <c r="M973" s="10">
        <v>-51</v>
      </c>
      <c r="N973" s="10">
        <v>5</v>
      </c>
      <c r="O973" s="10">
        <v>6.42</v>
      </c>
      <c r="P973" s="11">
        <v>1.3267423861440155</v>
      </c>
      <c r="Q973" s="22">
        <v>1.3216053672162618</v>
      </c>
      <c r="R973" s="12">
        <v>15</v>
      </c>
      <c r="S973" s="12" t="s">
        <v>155</v>
      </c>
      <c r="T973" s="10" t="s">
        <v>83</v>
      </c>
      <c r="U973" s="12">
        <v>30</v>
      </c>
      <c r="V973" s="16">
        <v>1.33</v>
      </c>
      <c r="W973" s="16"/>
      <c r="X973" s="15" t="s">
        <v>139</v>
      </c>
      <c r="Y973" s="12">
        <v>6</v>
      </c>
      <c r="Z973" s="16">
        <v>15</v>
      </c>
      <c r="AA973" s="16" t="s">
        <v>155</v>
      </c>
      <c r="AB973" s="16" t="s">
        <v>139</v>
      </c>
      <c r="AC973" s="16" t="s">
        <v>86</v>
      </c>
      <c r="AD973" s="16" t="s">
        <v>83</v>
      </c>
      <c r="AE973" s="16">
        <v>1.3267423861440155</v>
      </c>
      <c r="AF973" s="16">
        <v>1.33</v>
      </c>
      <c r="AG973" s="16">
        <v>1.276</v>
      </c>
      <c r="AH973" s="16">
        <v>86.044547301550821</v>
      </c>
      <c r="AI973" s="16">
        <v>38.182317304893388</v>
      </c>
      <c r="AJ973" s="16">
        <v>3.5849166857492309</v>
      </c>
      <c r="AK973" s="16">
        <f t="shared" si="92"/>
        <v>10.650824175824175</v>
      </c>
      <c r="AL973" s="10" t="s">
        <v>83</v>
      </c>
      <c r="AM973" s="10">
        <v>3</v>
      </c>
      <c r="AN973" s="10">
        <v>36</v>
      </c>
      <c r="AO973" s="10">
        <v>66</v>
      </c>
      <c r="AP973" s="10">
        <v>30</v>
      </c>
      <c r="AQ973" s="10">
        <v>-51</v>
      </c>
      <c r="AR973" s="17">
        <v>5</v>
      </c>
      <c r="AS973" s="10">
        <v>6.12</v>
      </c>
      <c r="AT973" s="16">
        <v>1.3267423861440155</v>
      </c>
      <c r="AU973" s="16">
        <v>29.302830363092571</v>
      </c>
      <c r="AV973" s="16">
        <v>3.1543300230573972</v>
      </c>
      <c r="AW973" s="16">
        <f t="shared" si="93"/>
        <v>9.2897160883280758</v>
      </c>
      <c r="AX973" s="10" t="s">
        <v>83</v>
      </c>
      <c r="AY973" s="10">
        <v>36</v>
      </c>
      <c r="AZ973" s="10">
        <v>66</v>
      </c>
      <c r="BA973" s="10">
        <v>30</v>
      </c>
      <c r="BB973" s="10">
        <v>-51</v>
      </c>
      <c r="BC973" s="10">
        <v>5</v>
      </c>
      <c r="BD973" s="16">
        <v>1.316468348288508</v>
      </c>
      <c r="BE973" s="18">
        <f t="shared" si="95"/>
        <v>1.3216053672162618</v>
      </c>
      <c r="BF973" s="16">
        <v>1.3216053672162618</v>
      </c>
      <c r="BG973" s="16">
        <v>1.3216053672162618</v>
      </c>
      <c r="BH973" s="20">
        <f t="shared" si="94"/>
        <v>-1.0274037855507512E-2</v>
      </c>
      <c r="BI973" s="10">
        <v>-51</v>
      </c>
    </row>
    <row r="974" spans="1:61" x14ac:dyDescent="0.25">
      <c r="A974" s="10">
        <v>255</v>
      </c>
      <c r="B974" s="10">
        <v>15</v>
      </c>
      <c r="C974" s="10" t="s">
        <v>155</v>
      </c>
      <c r="D974" s="10">
        <v>493637.025738</v>
      </c>
      <c r="E974" s="10">
        <v>5180888.8363600001</v>
      </c>
      <c r="F974" s="10" t="s">
        <v>129</v>
      </c>
      <c r="G974" s="10" t="s">
        <v>139</v>
      </c>
      <c r="H974" s="10">
        <v>4</v>
      </c>
      <c r="I974" s="10" t="s">
        <v>86</v>
      </c>
      <c r="J974" s="10">
        <v>66</v>
      </c>
      <c r="K974" s="10">
        <v>99</v>
      </c>
      <c r="L974" s="10">
        <v>33</v>
      </c>
      <c r="M974" s="10">
        <v>-82.5</v>
      </c>
      <c r="N974" s="10">
        <v>6</v>
      </c>
      <c r="O974" s="10">
        <v>6.65</v>
      </c>
      <c r="P974" s="11">
        <v>1.6414453689327984</v>
      </c>
      <c r="Q974" s="22">
        <v>1.5899715760772266</v>
      </c>
      <c r="R974" s="12">
        <v>15</v>
      </c>
      <c r="S974" s="12" t="s">
        <v>155</v>
      </c>
      <c r="T974" s="10" t="s">
        <v>129</v>
      </c>
      <c r="U974" s="12">
        <v>33</v>
      </c>
      <c r="V974" s="16">
        <v>1.41</v>
      </c>
      <c r="W974" s="16"/>
      <c r="X974" s="15" t="s">
        <v>139</v>
      </c>
      <c r="Y974" s="12">
        <v>7</v>
      </c>
      <c r="Z974" s="16">
        <v>15</v>
      </c>
      <c r="AA974" s="16" t="s">
        <v>155</v>
      </c>
      <c r="AB974" s="16" t="s">
        <v>139</v>
      </c>
      <c r="AC974" s="16" t="s">
        <v>86</v>
      </c>
      <c r="AD974" s="16" t="s">
        <v>129</v>
      </c>
      <c r="AE974" s="16">
        <v>1.6414453689327984</v>
      </c>
      <c r="AF974" s="16">
        <v>1.41</v>
      </c>
      <c r="AG974" s="16">
        <v>1.3798429000000001</v>
      </c>
      <c r="AH974" s="16">
        <v>140.21224447633318</v>
      </c>
      <c r="AI974" s="16">
        <v>22.424582087780102</v>
      </c>
      <c r="AJ974" s="16">
        <v>2.0995657995525634</v>
      </c>
      <c r="AK974" s="16">
        <f t="shared" si="92"/>
        <v>10.680580762250454</v>
      </c>
      <c r="AL974" s="10" t="s">
        <v>129</v>
      </c>
      <c r="AM974" s="10">
        <v>7</v>
      </c>
      <c r="AN974" s="10">
        <v>66</v>
      </c>
      <c r="AO974" s="10">
        <v>99</v>
      </c>
      <c r="AP974" s="10">
        <v>33</v>
      </c>
      <c r="AQ974" s="10">
        <v>-82.5</v>
      </c>
      <c r="AR974" s="17">
        <v>6</v>
      </c>
      <c r="AS974" s="10">
        <v>6.35</v>
      </c>
      <c r="AT974" s="16">
        <v>1.6414453689327984</v>
      </c>
      <c r="AU974" s="16">
        <v>20.654684609716259</v>
      </c>
      <c r="AV974" s="16">
        <v>3.2608953699218972</v>
      </c>
      <c r="AW974" s="16">
        <f t="shared" si="93"/>
        <v>6.3340531561461804</v>
      </c>
      <c r="AX974" s="10" t="s">
        <v>129</v>
      </c>
      <c r="AY974" s="10">
        <v>66</v>
      </c>
      <c r="AZ974" s="10">
        <v>99</v>
      </c>
      <c r="BA974" s="10">
        <v>33</v>
      </c>
      <c r="BB974" s="10">
        <v>-82.5</v>
      </c>
      <c r="BC974" s="10">
        <v>6</v>
      </c>
      <c r="BD974" s="16">
        <v>1.5384977832216546</v>
      </c>
      <c r="BE974" s="18">
        <f t="shared" si="95"/>
        <v>1.5899715760772266</v>
      </c>
      <c r="BF974" s="16">
        <v>1.5899715760772266</v>
      </c>
      <c r="BG974" s="16">
        <v>1.5899715760772266</v>
      </c>
      <c r="BH974" s="20">
        <f t="shared" si="94"/>
        <v>-0.10294758571114371</v>
      </c>
      <c r="BI974" s="10">
        <v>-82.5</v>
      </c>
    </row>
    <row r="975" spans="1:61" x14ac:dyDescent="0.25">
      <c r="A975" s="10">
        <v>255</v>
      </c>
      <c r="B975" s="10">
        <v>15</v>
      </c>
      <c r="C975" s="10" t="s">
        <v>155</v>
      </c>
      <c r="D975" s="10">
        <v>493637.025738</v>
      </c>
      <c r="E975" s="10">
        <v>5180888.8363600001</v>
      </c>
      <c r="F975" s="10" t="s">
        <v>130</v>
      </c>
      <c r="G975" s="10" t="s">
        <v>139</v>
      </c>
      <c r="H975" s="10">
        <v>4</v>
      </c>
      <c r="I975" s="10" t="s">
        <v>86</v>
      </c>
      <c r="J975" s="10">
        <v>99</v>
      </c>
      <c r="K975" s="10">
        <v>136</v>
      </c>
      <c r="L975" s="10">
        <v>37</v>
      </c>
      <c r="M975" s="10">
        <v>-117.5</v>
      </c>
      <c r="N975" s="10">
        <v>7</v>
      </c>
      <c r="O975" s="10">
        <v>6.74</v>
      </c>
      <c r="P975" s="11">
        <v>1.6495516216501784</v>
      </c>
      <c r="Q975" s="22">
        <v>1.590070472782803</v>
      </c>
      <c r="R975" s="12">
        <v>15</v>
      </c>
      <c r="S975" s="12" t="s">
        <v>155</v>
      </c>
      <c r="T975" s="10" t="s">
        <v>130</v>
      </c>
      <c r="U975" s="12">
        <v>37</v>
      </c>
      <c r="V975" s="16">
        <v>1.48</v>
      </c>
      <c r="W975" s="16"/>
      <c r="X975" s="15" t="s">
        <v>139</v>
      </c>
      <c r="Y975" s="12">
        <v>8</v>
      </c>
      <c r="Z975" s="16">
        <v>15</v>
      </c>
      <c r="AA975" s="16" t="s">
        <v>155</v>
      </c>
      <c r="AB975" s="16" t="s">
        <v>139</v>
      </c>
      <c r="AC975" s="16" t="s">
        <v>86</v>
      </c>
      <c r="AD975" s="16" t="s">
        <v>130</v>
      </c>
      <c r="AE975" s="16">
        <v>1.6495516216501784</v>
      </c>
      <c r="AF975" s="16">
        <v>1.48</v>
      </c>
      <c r="AG975" s="16">
        <v>1.4630159</v>
      </c>
      <c r="AH975" s="16">
        <v>201.24565447738979</v>
      </c>
      <c r="AI975" s="16">
        <v>21.515888671502097</v>
      </c>
      <c r="AJ975" s="16">
        <v>2.0542184173784617</v>
      </c>
      <c r="AK975" s="16">
        <f t="shared" si="92"/>
        <v>10.474002418379685</v>
      </c>
      <c r="AL975" s="10" t="s">
        <v>130</v>
      </c>
      <c r="AM975" s="10">
        <v>7</v>
      </c>
      <c r="AN975" s="10">
        <v>99</v>
      </c>
      <c r="AO975" s="10">
        <v>136</v>
      </c>
      <c r="AP975" s="10">
        <v>37</v>
      </c>
      <c r="AQ975" s="10">
        <v>-117.5</v>
      </c>
      <c r="AR975" s="17">
        <v>7</v>
      </c>
      <c r="AS975" s="10">
        <v>6.51</v>
      </c>
      <c r="AT975" s="16">
        <v>1.6495516216501784</v>
      </c>
      <c r="AU975" s="16">
        <v>20.623799573457035</v>
      </c>
      <c r="AV975" s="16">
        <v>2.8966456386501465</v>
      </c>
      <c r="AW975" s="16">
        <f t="shared" si="93"/>
        <v>7.1198904340497249</v>
      </c>
      <c r="AX975" s="10" t="s">
        <v>130</v>
      </c>
      <c r="AY975" s="10">
        <v>99</v>
      </c>
      <c r="AZ975" s="10">
        <v>136</v>
      </c>
      <c r="BA975" s="10">
        <v>37</v>
      </c>
      <c r="BB975" s="10">
        <v>-117.5</v>
      </c>
      <c r="BC975" s="10">
        <v>7</v>
      </c>
      <c r="BD975" s="16">
        <v>1.5305893239154276</v>
      </c>
      <c r="BE975" s="18">
        <f t="shared" si="95"/>
        <v>1.590070472782803</v>
      </c>
      <c r="BF975" s="16">
        <v>1.590070472782803</v>
      </c>
      <c r="BG975" s="16">
        <v>1.590070472782803</v>
      </c>
      <c r="BH975" s="20">
        <f t="shared" si="94"/>
        <v>-0.11896229773475087</v>
      </c>
      <c r="BI975" s="10">
        <v>-117.5</v>
      </c>
    </row>
    <row r="976" spans="1:61" x14ac:dyDescent="0.25">
      <c r="A976" s="10">
        <v>255</v>
      </c>
      <c r="B976" s="10">
        <v>15</v>
      </c>
      <c r="C976" s="10" t="s">
        <v>155</v>
      </c>
      <c r="D976" s="10">
        <v>493637.025738</v>
      </c>
      <c r="E976" s="10">
        <v>5180888.8363600001</v>
      </c>
      <c r="F976" s="10" t="s">
        <v>76</v>
      </c>
      <c r="G976" s="10" t="s">
        <v>139</v>
      </c>
      <c r="H976" s="10">
        <v>4</v>
      </c>
      <c r="I976" s="10" t="s">
        <v>86</v>
      </c>
      <c r="J976" s="10">
        <v>136</v>
      </c>
      <c r="K976" s="10">
        <v>153</v>
      </c>
      <c r="L976" s="10">
        <v>17</v>
      </c>
      <c r="M976" s="10">
        <v>-144.5</v>
      </c>
      <c r="N976" s="10">
        <v>8</v>
      </c>
      <c r="O976" s="10">
        <v>6.68</v>
      </c>
      <c r="P976" s="11">
        <v>1.6783378683767947</v>
      </c>
      <c r="Q976" s="22">
        <v>1.6349914726476009</v>
      </c>
      <c r="R976" s="12">
        <v>15</v>
      </c>
      <c r="S976" s="12" t="s">
        <v>155</v>
      </c>
      <c r="T976" s="10" t="s">
        <v>76</v>
      </c>
      <c r="U976" s="12">
        <v>17</v>
      </c>
      <c r="V976" s="10">
        <v>1.5</v>
      </c>
      <c r="W976" s="16"/>
      <c r="X976" s="15" t="s">
        <v>139</v>
      </c>
      <c r="Y976" s="12">
        <v>9</v>
      </c>
      <c r="Z976" s="16">
        <v>15</v>
      </c>
      <c r="AA976" s="16" t="s">
        <v>155</v>
      </c>
      <c r="AB976" s="16" t="s">
        <v>139</v>
      </c>
      <c r="AC976" s="16" t="s">
        <v>86</v>
      </c>
      <c r="AD976" s="16" t="s">
        <v>76</v>
      </c>
      <c r="AE976" s="16">
        <v>1.6783378683767947</v>
      </c>
      <c r="AF976" s="16">
        <v>1.5</v>
      </c>
      <c r="AG976" s="16">
        <v>1.5010212999999999</v>
      </c>
      <c r="AH976" s="16">
        <v>229.7773982397953</v>
      </c>
      <c r="AI976" s="16">
        <v>6.6881308101047132</v>
      </c>
      <c r="AJ976" s="16">
        <v>0.62227529959964045</v>
      </c>
      <c r="AK976" s="16">
        <f t="shared" si="92"/>
        <v>10.747864834756777</v>
      </c>
      <c r="AL976" s="10" t="s">
        <v>76</v>
      </c>
      <c r="AM976" s="10">
        <v>7</v>
      </c>
      <c r="AN976" s="10">
        <v>136</v>
      </c>
      <c r="AO976" s="10">
        <v>153</v>
      </c>
      <c r="AP976" s="10">
        <v>17</v>
      </c>
      <c r="AQ976" s="10">
        <v>-144.5</v>
      </c>
      <c r="AR976" s="17">
        <v>8</v>
      </c>
      <c r="AS976" s="10">
        <v>6.59</v>
      </c>
      <c r="AT976" s="16">
        <v>1.6783378683767947</v>
      </c>
      <c r="AU976" s="16">
        <v>7.3206748145580045</v>
      </c>
      <c r="AV976" s="16">
        <v>1.0319931718862072</v>
      </c>
      <c r="AW976" s="16">
        <f t="shared" si="93"/>
        <v>7.0937240807298858</v>
      </c>
      <c r="AX976" s="10" t="s">
        <v>76</v>
      </c>
      <c r="AY976" s="10">
        <v>136</v>
      </c>
      <c r="AZ976" s="10">
        <v>153</v>
      </c>
      <c r="BA976" s="10">
        <v>17</v>
      </c>
      <c r="BB976" s="10">
        <v>-144.5</v>
      </c>
      <c r="BC976" s="10">
        <v>8</v>
      </c>
      <c r="BD976" s="16">
        <v>1.5916450769184074</v>
      </c>
      <c r="BE976" s="18">
        <f t="shared" si="95"/>
        <v>1.6349914726476009</v>
      </c>
      <c r="BF976" s="16">
        <v>1.6349914726476009</v>
      </c>
      <c r="BG976" s="16">
        <v>1.6349914726476009</v>
      </c>
      <c r="BH976" s="20">
        <f t="shared" si="94"/>
        <v>-8.6692791458387264E-2</v>
      </c>
      <c r="BI976" s="10">
        <v>-144.5</v>
      </c>
    </row>
    <row r="977" spans="1:61" x14ac:dyDescent="0.25">
      <c r="A977" s="10">
        <v>257</v>
      </c>
      <c r="B977" s="10">
        <v>17</v>
      </c>
      <c r="C977" s="10" t="s">
        <v>155</v>
      </c>
      <c r="D977" s="10">
        <v>493700.854097998</v>
      </c>
      <c r="E977" s="10">
        <v>5180900.5479899803</v>
      </c>
      <c r="F977" s="10" t="s">
        <v>78</v>
      </c>
      <c r="G977" s="10" t="s">
        <v>139</v>
      </c>
      <c r="H977" s="10">
        <v>4</v>
      </c>
      <c r="I977" s="10" t="s">
        <v>79</v>
      </c>
      <c r="J977" s="10">
        <v>0</v>
      </c>
      <c r="K977" s="10">
        <v>10</v>
      </c>
      <c r="L977" s="10">
        <v>10</v>
      </c>
      <c r="M977" s="10">
        <v>-5</v>
      </c>
      <c r="N977" s="10">
        <v>1</v>
      </c>
      <c r="O977" s="10">
        <v>5.07</v>
      </c>
      <c r="P977" s="11">
        <v>1.3592435717866371</v>
      </c>
      <c r="Q977" s="11">
        <v>1.3592435717866371</v>
      </c>
      <c r="R977" s="12">
        <v>17</v>
      </c>
      <c r="S977" s="12" t="s">
        <v>155</v>
      </c>
      <c r="T977" s="10" t="s">
        <v>78</v>
      </c>
      <c r="U977" s="21">
        <v>10</v>
      </c>
      <c r="V977" s="16">
        <v>1.1399999999999999</v>
      </c>
      <c r="W977" s="16"/>
      <c r="X977" s="15" t="s">
        <v>139</v>
      </c>
      <c r="Y977" s="12">
        <v>2</v>
      </c>
      <c r="Z977" s="16">
        <v>17</v>
      </c>
      <c r="AA977" s="16" t="s">
        <v>155</v>
      </c>
      <c r="AB977" s="16" t="s">
        <v>139</v>
      </c>
      <c r="AC977" s="16" t="s">
        <v>79</v>
      </c>
      <c r="AD977" s="16" t="s">
        <v>78</v>
      </c>
      <c r="AE977" s="16">
        <v>1.3592435717866371</v>
      </c>
      <c r="AF977" s="16">
        <v>1.1399999999999999</v>
      </c>
      <c r="AG977" s="16">
        <v>1.1472807</v>
      </c>
      <c r="AH977" s="16">
        <v>13.592435717866371</v>
      </c>
      <c r="AI977" s="16">
        <v>26.857293734932167</v>
      </c>
      <c r="AJ977" s="16">
        <v>1.8708628522071276</v>
      </c>
      <c r="AK977" s="16">
        <f t="shared" si="92"/>
        <v>14.355565242662017</v>
      </c>
      <c r="AL977" s="10" t="s">
        <v>78</v>
      </c>
      <c r="AM977" s="10">
        <v>1</v>
      </c>
      <c r="AN977" s="10" t="s">
        <v>63</v>
      </c>
      <c r="AO977" s="10" t="s">
        <v>64</v>
      </c>
      <c r="AP977" s="10">
        <v>10</v>
      </c>
      <c r="AQ977" s="10">
        <v>-5</v>
      </c>
      <c r="AR977" s="17" t="s">
        <v>65</v>
      </c>
      <c r="AS977" s="10">
        <v>5.04</v>
      </c>
      <c r="AT977" s="18">
        <v>0.94936606991227157</v>
      </c>
      <c r="AU977" s="18">
        <v>32.696224126349968</v>
      </c>
      <c r="AV977" s="18">
        <v>2.1940785072099671</v>
      </c>
      <c r="AW977" s="18">
        <f t="shared" si="93"/>
        <v>14.902030177546893</v>
      </c>
      <c r="AX977" s="19" t="s">
        <v>78</v>
      </c>
      <c r="AY977" s="19">
        <v>0</v>
      </c>
      <c r="AZ977" s="19">
        <v>10</v>
      </c>
      <c r="BA977" s="19">
        <v>10</v>
      </c>
      <c r="BB977" s="19">
        <v>-5</v>
      </c>
      <c r="BC977" s="19">
        <v>1</v>
      </c>
      <c r="BD977" s="18">
        <v>1.1210014644388377</v>
      </c>
      <c r="BE977" s="16">
        <f t="shared" si="95"/>
        <v>1.0351837671755546</v>
      </c>
      <c r="BF977" s="16">
        <v>0.94936606991227157</v>
      </c>
      <c r="BG977" s="16">
        <v>1.1210014644388377</v>
      </c>
      <c r="BH977" s="20">
        <f t="shared" si="94"/>
        <v>0.17163539452656618</v>
      </c>
      <c r="BI977" s="10">
        <v>-5</v>
      </c>
    </row>
    <row r="978" spans="1:61" x14ac:dyDescent="0.25">
      <c r="A978" s="10">
        <v>257</v>
      </c>
      <c r="B978" s="10">
        <v>17</v>
      </c>
      <c r="C978" s="10" t="s">
        <v>155</v>
      </c>
      <c r="D978" s="10">
        <v>493700.854097998</v>
      </c>
      <c r="E978" s="10">
        <v>5180900.5479899803</v>
      </c>
      <c r="F978" s="10" t="s">
        <v>78</v>
      </c>
      <c r="G978" s="10" t="s">
        <v>139</v>
      </c>
      <c r="H978" s="10">
        <v>4</v>
      </c>
      <c r="I978" s="10" t="s">
        <v>79</v>
      </c>
      <c r="J978" s="10">
        <v>10</v>
      </c>
      <c r="K978" s="10">
        <v>20</v>
      </c>
      <c r="L978" s="10">
        <v>10</v>
      </c>
      <c r="M978" s="10">
        <v>-15</v>
      </c>
      <c r="N978" s="10">
        <v>2</v>
      </c>
      <c r="O978" s="10">
        <v>5.41</v>
      </c>
      <c r="P978" s="11">
        <v>1.3592435717866371</v>
      </c>
      <c r="Q978" s="11">
        <v>1.3592435717866371</v>
      </c>
      <c r="R978" s="12">
        <v>17</v>
      </c>
      <c r="S978" s="12" t="s">
        <v>155</v>
      </c>
      <c r="T978" s="10" t="s">
        <v>78</v>
      </c>
      <c r="U978" s="13">
        <v>10</v>
      </c>
      <c r="V978" s="16">
        <v>1.1399999999999999</v>
      </c>
      <c r="W978" s="16"/>
      <c r="X978" s="15" t="s">
        <v>139</v>
      </c>
      <c r="Y978" s="12">
        <v>3</v>
      </c>
      <c r="Z978" s="16">
        <v>17</v>
      </c>
      <c r="AA978" s="16" t="s">
        <v>155</v>
      </c>
      <c r="AB978" s="16" t="s">
        <v>139</v>
      </c>
      <c r="AC978" s="16" t="s">
        <v>79</v>
      </c>
      <c r="AD978" s="16" t="s">
        <v>78</v>
      </c>
      <c r="AE978" s="16">
        <v>1.3592435717866371</v>
      </c>
      <c r="AF978" s="16">
        <v>1.1399999999999999</v>
      </c>
      <c r="AG978" s="16">
        <v>1.1472807</v>
      </c>
      <c r="AH978" s="16">
        <v>27.184871435732742</v>
      </c>
      <c r="AI978" s="16">
        <v>26.880205762943529</v>
      </c>
      <c r="AJ978" s="16">
        <v>2.03795583201132</v>
      </c>
      <c r="AK978" s="16">
        <f t="shared" si="92"/>
        <v>13.189788189086828</v>
      </c>
      <c r="AL978" s="10" t="s">
        <v>78</v>
      </c>
      <c r="AM978" s="10">
        <v>1</v>
      </c>
      <c r="AN978" s="10" t="s">
        <v>64</v>
      </c>
      <c r="AO978" s="10" t="s">
        <v>68</v>
      </c>
      <c r="AP978" s="10">
        <v>10</v>
      </c>
      <c r="AQ978" s="10">
        <v>-15</v>
      </c>
      <c r="AR978" s="17" t="s">
        <v>69</v>
      </c>
      <c r="AS978" s="10">
        <v>5.49</v>
      </c>
      <c r="AT978" s="18">
        <v>1.3592435717866371</v>
      </c>
      <c r="AU978" s="18">
        <v>24.301915819973289</v>
      </c>
      <c r="AV978" s="18">
        <v>2.0581666163993257</v>
      </c>
      <c r="AW978" s="18">
        <f t="shared" si="93"/>
        <v>11.807555144630831</v>
      </c>
      <c r="AX978" s="19" t="s">
        <v>78</v>
      </c>
      <c r="AY978" s="19">
        <v>10</v>
      </c>
      <c r="AZ978" s="19">
        <v>20</v>
      </c>
      <c r="BA978" s="19">
        <v>10</v>
      </c>
      <c r="BB978" s="19">
        <v>-15</v>
      </c>
      <c r="BC978" s="19">
        <v>2</v>
      </c>
      <c r="BD978" s="18">
        <v>1.357958254671207</v>
      </c>
      <c r="BE978" s="16">
        <f t="shared" si="95"/>
        <v>1.3586009132289221</v>
      </c>
      <c r="BF978" s="16">
        <v>1.3592435717866371</v>
      </c>
      <c r="BG978" s="16">
        <v>1.357958254671207</v>
      </c>
      <c r="BH978" s="20">
        <f t="shared" si="94"/>
        <v>-1.285317115430118E-3</v>
      </c>
      <c r="BI978" s="10">
        <v>-15</v>
      </c>
    </row>
    <row r="979" spans="1:61" x14ac:dyDescent="0.25">
      <c r="A979" s="10">
        <v>257</v>
      </c>
      <c r="B979" s="10">
        <v>17</v>
      </c>
      <c r="C979" s="10" t="s">
        <v>155</v>
      </c>
      <c r="D979" s="10">
        <v>493700.854097998</v>
      </c>
      <c r="E979" s="10">
        <v>5180900.5479899803</v>
      </c>
      <c r="F979" s="10" t="s">
        <v>78</v>
      </c>
      <c r="G979" s="10" t="s">
        <v>139</v>
      </c>
      <c r="H979" s="10">
        <v>4</v>
      </c>
      <c r="I979" s="10" t="s">
        <v>79</v>
      </c>
      <c r="J979" s="10">
        <v>20</v>
      </c>
      <c r="K979" s="10">
        <v>30</v>
      </c>
      <c r="L979" s="10">
        <v>10</v>
      </c>
      <c r="M979" s="10">
        <v>-25</v>
      </c>
      <c r="N979" s="10">
        <v>3</v>
      </c>
      <c r="O979" s="10">
        <v>5.82</v>
      </c>
      <c r="P979" s="11">
        <v>1.4293420058993687</v>
      </c>
      <c r="Q979" s="11">
        <v>1.4293420058993687</v>
      </c>
      <c r="R979" s="12">
        <v>17</v>
      </c>
      <c r="S979" s="12" t="s">
        <v>155</v>
      </c>
      <c r="T979" s="10" t="s">
        <v>135</v>
      </c>
      <c r="U979" s="13">
        <v>10</v>
      </c>
      <c r="V979" s="16">
        <v>1.1399999999999999</v>
      </c>
      <c r="W979" s="16"/>
      <c r="X979" s="15" t="s">
        <v>139</v>
      </c>
      <c r="Y979" s="12">
        <v>4</v>
      </c>
      <c r="Z979" s="16">
        <v>17</v>
      </c>
      <c r="AA979" s="16" t="s">
        <v>155</v>
      </c>
      <c r="AB979" s="16" t="s">
        <v>139</v>
      </c>
      <c r="AC979" s="16" t="s">
        <v>79</v>
      </c>
      <c r="AD979" s="16" t="s">
        <v>135</v>
      </c>
      <c r="AE979" s="16">
        <v>1.4293420058993687</v>
      </c>
      <c r="AF979" s="16">
        <v>1.1399999999999999</v>
      </c>
      <c r="AG979" s="16">
        <v>1.155</v>
      </c>
      <c r="AH979" s="16">
        <v>41.478291494726427</v>
      </c>
      <c r="AI979" s="16">
        <v>18.099888989673762</v>
      </c>
      <c r="AJ979" s="16">
        <v>1.5983212178284998</v>
      </c>
      <c r="AK979" s="16">
        <f t="shared" si="92"/>
        <v>11.324312527280661</v>
      </c>
      <c r="AL979" s="10" t="s">
        <v>135</v>
      </c>
      <c r="AM979" s="10">
        <v>2</v>
      </c>
      <c r="AN979" s="10" t="s">
        <v>68</v>
      </c>
      <c r="AO979" s="10" t="s">
        <v>70</v>
      </c>
      <c r="AP979" s="10">
        <v>10</v>
      </c>
      <c r="AQ979" s="10">
        <v>-25</v>
      </c>
      <c r="AR979" s="17" t="s">
        <v>71</v>
      </c>
      <c r="AS979" s="10">
        <v>6.54</v>
      </c>
      <c r="AT979" s="18">
        <v>1.4293420058993687</v>
      </c>
      <c r="AU979" s="18">
        <v>16.411704911736553</v>
      </c>
      <c r="AV979" s="18">
        <v>1.4234817036751815</v>
      </c>
      <c r="AW979" s="18">
        <f t="shared" si="93"/>
        <v>11.529270007028819</v>
      </c>
      <c r="AX979" s="19" t="s">
        <v>135</v>
      </c>
      <c r="AY979" s="19">
        <v>20</v>
      </c>
      <c r="AZ979" s="19">
        <v>30</v>
      </c>
      <c r="BA979" s="19">
        <v>10</v>
      </c>
      <c r="BB979" s="19">
        <v>-25</v>
      </c>
      <c r="BC979" s="19">
        <v>3</v>
      </c>
      <c r="BD979" s="18">
        <v>1.4084196411242653</v>
      </c>
      <c r="BE979" s="16">
        <f t="shared" si="95"/>
        <v>1.4188808235118171</v>
      </c>
      <c r="BF979" s="16">
        <v>1.4293420058993687</v>
      </c>
      <c r="BG979" s="16">
        <v>1.4084196411242653</v>
      </c>
      <c r="BH979" s="20">
        <f t="shared" si="94"/>
        <v>-2.0922364775103341E-2</v>
      </c>
      <c r="BI979" s="10">
        <v>-25</v>
      </c>
    </row>
    <row r="980" spans="1:61" x14ac:dyDescent="0.25">
      <c r="A980" s="10">
        <v>257</v>
      </c>
      <c r="B980" s="10">
        <v>17</v>
      </c>
      <c r="C980" s="10" t="s">
        <v>155</v>
      </c>
      <c r="D980" s="10">
        <v>493700.854097998</v>
      </c>
      <c r="E980" s="10">
        <v>5180900.5479899803</v>
      </c>
      <c r="F980" s="10" t="s">
        <v>129</v>
      </c>
      <c r="G980" s="10" t="s">
        <v>139</v>
      </c>
      <c r="H980" s="10">
        <v>4</v>
      </c>
      <c r="I980" s="10" t="s">
        <v>79</v>
      </c>
      <c r="J980" s="10">
        <v>24</v>
      </c>
      <c r="K980" s="10">
        <v>60</v>
      </c>
      <c r="L980" s="10">
        <v>36</v>
      </c>
      <c r="M980" s="10">
        <v>-42</v>
      </c>
      <c r="N980" s="10">
        <v>4</v>
      </c>
      <c r="O980" s="10">
        <v>6.38</v>
      </c>
      <c r="P980" s="11">
        <v>1.3953044241191614</v>
      </c>
      <c r="Q980" s="22">
        <v>1.3906393601055416</v>
      </c>
      <c r="R980" s="13">
        <v>17</v>
      </c>
      <c r="S980" s="13" t="s">
        <v>155</v>
      </c>
      <c r="T980" s="10" t="s">
        <v>129</v>
      </c>
      <c r="U980" s="12">
        <v>30</v>
      </c>
      <c r="V980" s="16">
        <v>1.33</v>
      </c>
      <c r="W980" s="16"/>
      <c r="X980" s="15" t="s">
        <v>139</v>
      </c>
      <c r="Y980" s="12">
        <v>5</v>
      </c>
      <c r="Z980" s="16">
        <v>17</v>
      </c>
      <c r="AA980" s="16" t="s">
        <v>155</v>
      </c>
      <c r="AB980" s="16" t="s">
        <v>139</v>
      </c>
      <c r="AC980" s="16" t="s">
        <v>79</v>
      </c>
      <c r="AD980" s="16" t="s">
        <v>129</v>
      </c>
      <c r="AE980" s="16">
        <v>1.3953044241191614</v>
      </c>
      <c r="AF980" s="16">
        <v>1.33</v>
      </c>
      <c r="AG980" s="16">
        <v>1.3798429000000001</v>
      </c>
      <c r="AH980" s="16">
        <v>83.337424218301265</v>
      </c>
      <c r="AI980" s="16">
        <v>25.151639249978896</v>
      </c>
      <c r="AJ980" s="16">
        <v>3.1285123384656495</v>
      </c>
      <c r="AK980" s="16">
        <f t="shared" si="92"/>
        <v>8.0394885903867941</v>
      </c>
      <c r="AL980" s="10" t="s">
        <v>129</v>
      </c>
      <c r="AM980" s="10">
        <v>7</v>
      </c>
      <c r="AN980" s="10">
        <v>30</v>
      </c>
      <c r="AO980" s="10">
        <v>60</v>
      </c>
      <c r="AP980" s="10">
        <v>30</v>
      </c>
      <c r="AQ980" s="10">
        <v>-45</v>
      </c>
      <c r="AR980" s="17">
        <v>4</v>
      </c>
      <c r="AS980" s="10">
        <v>6.12</v>
      </c>
      <c r="AT980" s="16">
        <v>1.3953044241191614</v>
      </c>
      <c r="AU980" s="16">
        <v>19.973503770380972</v>
      </c>
      <c r="AV980" s="16">
        <v>2.1310484469571955</v>
      </c>
      <c r="AW980" s="16">
        <f t="shared" si="93"/>
        <v>9.3726183461009622</v>
      </c>
      <c r="AX980" s="10" t="s">
        <v>129</v>
      </c>
      <c r="AY980" s="10">
        <v>30</v>
      </c>
      <c r="AZ980" s="10">
        <v>60</v>
      </c>
      <c r="BA980" s="10">
        <v>30</v>
      </c>
      <c r="BB980" s="10">
        <v>-45</v>
      </c>
      <c r="BC980" s="10">
        <v>4</v>
      </c>
      <c r="BD980" s="16">
        <v>1.3859742960919217</v>
      </c>
      <c r="BE980" s="18">
        <f t="shared" si="95"/>
        <v>1.3906393601055416</v>
      </c>
      <c r="BF980" s="16">
        <v>1.3906393601055416</v>
      </c>
      <c r="BG980" s="16">
        <v>1.3906393601055416</v>
      </c>
      <c r="BH980" s="20">
        <f t="shared" si="94"/>
        <v>-9.3301280272397591E-3</v>
      </c>
      <c r="BI980" s="10">
        <v>-45</v>
      </c>
    </row>
    <row r="981" spans="1:61" x14ac:dyDescent="0.25">
      <c r="A981" s="10">
        <v>257</v>
      </c>
      <c r="B981" s="10">
        <v>17</v>
      </c>
      <c r="C981" s="10" t="s">
        <v>155</v>
      </c>
      <c r="D981" s="10">
        <v>493700.854097998</v>
      </c>
      <c r="E981" s="10">
        <v>5180900.5479899803</v>
      </c>
      <c r="F981" s="10" t="s">
        <v>130</v>
      </c>
      <c r="G981" s="10" t="s">
        <v>139</v>
      </c>
      <c r="H981" s="10">
        <v>4</v>
      </c>
      <c r="I981" s="10" t="s">
        <v>79</v>
      </c>
      <c r="J981" s="10">
        <v>60</v>
      </c>
      <c r="K981" s="10">
        <v>95</v>
      </c>
      <c r="L981" s="10">
        <v>35</v>
      </c>
      <c r="M981" s="10">
        <v>-77.5</v>
      </c>
      <c r="N981" s="10">
        <v>5</v>
      </c>
      <c r="O981" s="10">
        <v>6.75</v>
      </c>
      <c r="P981" s="11">
        <v>1.4064269382251937</v>
      </c>
      <c r="Q981" s="22">
        <v>1.3840804471991417</v>
      </c>
      <c r="R981" s="12">
        <v>17</v>
      </c>
      <c r="S981" s="12" t="s">
        <v>155</v>
      </c>
      <c r="T981" s="10" t="s">
        <v>130</v>
      </c>
      <c r="U981" s="12">
        <v>35</v>
      </c>
      <c r="V981" s="16">
        <v>1.41</v>
      </c>
      <c r="W981" s="16"/>
      <c r="X981" s="15" t="s">
        <v>139</v>
      </c>
      <c r="Y981" s="12">
        <v>6</v>
      </c>
      <c r="Z981" s="16">
        <v>17</v>
      </c>
      <c r="AA981" s="16" t="s">
        <v>155</v>
      </c>
      <c r="AB981" s="16" t="s">
        <v>139</v>
      </c>
      <c r="AC981" s="16" t="s">
        <v>79</v>
      </c>
      <c r="AD981" s="16" t="s">
        <v>130</v>
      </c>
      <c r="AE981" s="16">
        <v>1.4064269382251937</v>
      </c>
      <c r="AF981" s="16">
        <v>1.41</v>
      </c>
      <c r="AG981" s="16">
        <v>1.4630159</v>
      </c>
      <c r="AH981" s="16">
        <v>132.56236705618304</v>
      </c>
      <c r="AI981" s="16">
        <v>18.85596307148203</v>
      </c>
      <c r="AJ981" s="16">
        <v>1.9198225475320192</v>
      </c>
      <c r="AK981" s="16">
        <f t="shared" si="92"/>
        <v>9.8217218543046343</v>
      </c>
      <c r="AL981" s="10" t="s">
        <v>130</v>
      </c>
      <c r="AM981" s="10">
        <v>7</v>
      </c>
      <c r="AN981" s="10">
        <v>60</v>
      </c>
      <c r="AO981" s="10">
        <v>95</v>
      </c>
      <c r="AP981" s="10">
        <v>35</v>
      </c>
      <c r="AQ981" s="10">
        <v>-77.5</v>
      </c>
      <c r="AR981" s="17">
        <v>5</v>
      </c>
      <c r="AS981" s="10">
        <v>6.61</v>
      </c>
      <c r="AT981" s="16">
        <v>1.4064269382251937</v>
      </c>
      <c r="AU981" s="16">
        <v>16.102955550556263</v>
      </c>
      <c r="AV981" s="16">
        <v>1.166631145257798</v>
      </c>
      <c r="AW981" s="16">
        <f t="shared" si="93"/>
        <v>13.802953586497889</v>
      </c>
      <c r="AX981" s="10" t="s">
        <v>130</v>
      </c>
      <c r="AY981" s="10">
        <v>60</v>
      </c>
      <c r="AZ981" s="10">
        <v>95</v>
      </c>
      <c r="BA981" s="10">
        <v>35</v>
      </c>
      <c r="BB981" s="10">
        <v>-77.5</v>
      </c>
      <c r="BC981" s="10">
        <v>5</v>
      </c>
      <c r="BD981" s="16">
        <v>1.3617339561730895</v>
      </c>
      <c r="BE981" s="18">
        <f t="shared" si="95"/>
        <v>1.3840804471991417</v>
      </c>
      <c r="BF981" s="16">
        <v>1.3840804471991417</v>
      </c>
      <c r="BG981" s="16">
        <v>1.3840804471991417</v>
      </c>
      <c r="BH981" s="20">
        <f t="shared" si="94"/>
        <v>-4.4692982052104258E-2</v>
      </c>
      <c r="BI981" s="10">
        <v>-77.5</v>
      </c>
    </row>
    <row r="982" spans="1:61" x14ac:dyDescent="0.25">
      <c r="A982" s="10">
        <v>257</v>
      </c>
      <c r="B982" s="10">
        <v>17</v>
      </c>
      <c r="C982" s="10" t="s">
        <v>155</v>
      </c>
      <c r="D982" s="10">
        <v>493700.854097998</v>
      </c>
      <c r="E982" s="10">
        <v>5180900.5479899803</v>
      </c>
      <c r="F982" s="10" t="s">
        <v>76</v>
      </c>
      <c r="G982" s="10" t="s">
        <v>139</v>
      </c>
      <c r="H982" s="10">
        <v>4</v>
      </c>
      <c r="I982" s="10" t="s">
        <v>79</v>
      </c>
      <c r="J982" s="10">
        <v>95</v>
      </c>
      <c r="K982" s="10">
        <v>130</v>
      </c>
      <c r="L982" s="10">
        <v>35</v>
      </c>
      <c r="M982" s="10">
        <v>-112.5</v>
      </c>
      <c r="N982" s="10">
        <v>6</v>
      </c>
      <c r="O982" s="10">
        <v>6.96</v>
      </c>
      <c r="P982" s="11">
        <v>1.4530350407054071</v>
      </c>
      <c r="Q982" s="22">
        <v>1.4865711877588543</v>
      </c>
      <c r="R982" s="12">
        <v>17</v>
      </c>
      <c r="S982" s="12" t="s">
        <v>155</v>
      </c>
      <c r="T982" s="10" t="s">
        <v>76</v>
      </c>
      <c r="U982" s="12">
        <v>35</v>
      </c>
      <c r="V982" s="16">
        <v>1.48</v>
      </c>
      <c r="W982" s="16"/>
      <c r="X982" s="15" t="s">
        <v>139</v>
      </c>
      <c r="Y982" s="12">
        <v>7</v>
      </c>
      <c r="Z982" s="16">
        <v>17</v>
      </c>
      <c r="AA982" s="16" t="s">
        <v>155</v>
      </c>
      <c r="AB982" s="16" t="s">
        <v>139</v>
      </c>
      <c r="AC982" s="16" t="s">
        <v>79</v>
      </c>
      <c r="AD982" s="16" t="s">
        <v>76</v>
      </c>
      <c r="AE982" s="16">
        <v>1.4530350407054071</v>
      </c>
      <c r="AF982" s="16">
        <v>1.48</v>
      </c>
      <c r="AG982" s="16">
        <v>1.5010212999999999</v>
      </c>
      <c r="AH982" s="16">
        <v>183.41859348087229</v>
      </c>
      <c r="AI982" s="16">
        <v>14.02927506828415</v>
      </c>
      <c r="AJ982" s="16">
        <v>2.1363924726046624</v>
      </c>
      <c r="AK982" s="16">
        <f t="shared" si="92"/>
        <v>6.5668060752806516</v>
      </c>
      <c r="AL982" s="10" t="s">
        <v>76</v>
      </c>
      <c r="AM982" s="10">
        <v>7</v>
      </c>
      <c r="AN982" s="10">
        <v>95</v>
      </c>
      <c r="AO982" s="10">
        <v>130</v>
      </c>
      <c r="AP982" s="10">
        <v>35</v>
      </c>
      <c r="AQ982" s="10">
        <v>-112.5</v>
      </c>
      <c r="AR982" s="17">
        <v>6</v>
      </c>
      <c r="AS982" s="10">
        <v>6.9</v>
      </c>
      <c r="AT982" s="16">
        <v>1.4530350407054071</v>
      </c>
      <c r="AU982" s="16">
        <v>14.158373436633486</v>
      </c>
      <c r="AV982" s="16">
        <v>1.3843064832800414</v>
      </c>
      <c r="AW982" s="16">
        <f t="shared" si="93"/>
        <v>10.227773695811901</v>
      </c>
      <c r="AX982" s="10" t="s">
        <v>76</v>
      </c>
      <c r="AY982" s="10">
        <v>95</v>
      </c>
      <c r="AZ982" s="10">
        <v>130</v>
      </c>
      <c r="BA982" s="10">
        <v>35</v>
      </c>
      <c r="BB982" s="10">
        <v>-112.5</v>
      </c>
      <c r="BC982" s="10">
        <v>6</v>
      </c>
      <c r="BD982" s="16">
        <v>1.5201073348123015</v>
      </c>
      <c r="BE982" s="18">
        <f t="shared" si="95"/>
        <v>1.4865711877588543</v>
      </c>
      <c r="BF982" s="16">
        <v>1.4865711877588543</v>
      </c>
      <c r="BG982" s="16">
        <v>1.4865711877588543</v>
      </c>
      <c r="BH982" s="20">
        <f t="shared" si="94"/>
        <v>6.7072294106894415E-2</v>
      </c>
      <c r="BI982" s="10">
        <v>-112.5</v>
      </c>
    </row>
    <row r="983" spans="1:61" x14ac:dyDescent="0.25">
      <c r="A983" s="10">
        <v>257</v>
      </c>
      <c r="B983" s="10">
        <v>17</v>
      </c>
      <c r="C983" s="10" t="s">
        <v>155</v>
      </c>
      <c r="D983" s="10">
        <v>493700.854097998</v>
      </c>
      <c r="E983" s="10">
        <v>5180900.5479899803</v>
      </c>
      <c r="F983" s="10" t="s">
        <v>156</v>
      </c>
      <c r="G983" s="10" t="s">
        <v>139</v>
      </c>
      <c r="H983" s="10">
        <v>4</v>
      </c>
      <c r="I983" s="10" t="s">
        <v>79</v>
      </c>
      <c r="J983" s="10">
        <v>130</v>
      </c>
      <c r="K983" s="10">
        <v>153</v>
      </c>
      <c r="L983" s="10">
        <v>23</v>
      </c>
      <c r="M983" s="10">
        <v>-141.5</v>
      </c>
      <c r="N983" s="10">
        <v>7</v>
      </c>
      <c r="O983" s="10">
        <v>7.32</v>
      </c>
      <c r="P983" s="11">
        <v>1.3436008129333434</v>
      </c>
      <c r="Q983" s="22">
        <v>1.3749419714546935</v>
      </c>
      <c r="R983" s="12">
        <v>17</v>
      </c>
      <c r="S983" s="12" t="s">
        <v>155</v>
      </c>
      <c r="T983" s="10" t="s">
        <v>156</v>
      </c>
      <c r="U983" s="12">
        <v>23</v>
      </c>
      <c r="V983" s="16">
        <v>1.5</v>
      </c>
      <c r="W983" s="16"/>
      <c r="X983" s="15" t="s">
        <v>139</v>
      </c>
      <c r="Y983" s="12">
        <v>8</v>
      </c>
      <c r="Z983" s="16">
        <v>17</v>
      </c>
      <c r="AA983" s="16" t="s">
        <v>155</v>
      </c>
      <c r="AB983" s="16" t="s">
        <v>139</v>
      </c>
      <c r="AC983" s="16" t="s">
        <v>79</v>
      </c>
      <c r="AD983" s="16" t="s">
        <v>156</v>
      </c>
      <c r="AE983" s="16">
        <v>1.3436008129333434</v>
      </c>
      <c r="AF983" s="16">
        <v>1.5</v>
      </c>
      <c r="AG983" s="16">
        <v>1.5</v>
      </c>
      <c r="AH983" s="16">
        <v>214.32141217833919</v>
      </c>
      <c r="AI983" s="16">
        <v>9.3113800453519691</v>
      </c>
      <c r="AJ983" s="16">
        <v>1.2963471664845272</v>
      </c>
      <c r="AK983" s="16">
        <f t="shared" si="92"/>
        <v>7.1827827345068735</v>
      </c>
      <c r="AL983" s="10" t="s">
        <v>156</v>
      </c>
      <c r="AM983" s="10">
        <v>11</v>
      </c>
      <c r="AN983" s="10">
        <v>130</v>
      </c>
      <c r="AO983" s="10">
        <v>153</v>
      </c>
      <c r="AP983" s="10">
        <v>23</v>
      </c>
      <c r="AQ983" s="10">
        <v>-141.5</v>
      </c>
      <c r="AR983" s="17">
        <v>7</v>
      </c>
      <c r="AS983" s="10">
        <v>7.2</v>
      </c>
      <c r="AT983" s="16">
        <v>1.3436008129333434</v>
      </c>
      <c r="AU983" s="16">
        <v>10.076173064496055</v>
      </c>
      <c r="AV983" s="16">
        <v>0.83468513301858083</v>
      </c>
      <c r="AW983" s="16">
        <f t="shared" si="93"/>
        <v>12.071825249907441</v>
      </c>
      <c r="AX983" s="10" t="s">
        <v>156</v>
      </c>
      <c r="AY983" s="10">
        <v>130</v>
      </c>
      <c r="AZ983" s="10">
        <v>153</v>
      </c>
      <c r="BA983" s="10">
        <v>23</v>
      </c>
      <c r="BB983" s="10">
        <v>-141.5</v>
      </c>
      <c r="BC983" s="10">
        <v>7</v>
      </c>
      <c r="BD983" s="16">
        <v>1.4062831299760437</v>
      </c>
      <c r="BE983" s="18">
        <f t="shared" si="95"/>
        <v>1.3749419714546935</v>
      </c>
      <c r="BF983" s="16">
        <v>1.3749419714546935</v>
      </c>
      <c r="BG983" s="16">
        <v>1.3749419714546935</v>
      </c>
      <c r="BH983" s="20">
        <f t="shared" si="94"/>
        <v>6.268231704270022E-2</v>
      </c>
      <c r="BI983" s="10">
        <v>-141.5</v>
      </c>
    </row>
    <row r="984" spans="1:61" x14ac:dyDescent="0.25">
      <c r="A984" s="10">
        <v>259</v>
      </c>
      <c r="B984" s="10">
        <v>19</v>
      </c>
      <c r="C984" s="10" t="s">
        <v>155</v>
      </c>
      <c r="D984" s="10">
        <v>493764.663158999</v>
      </c>
      <c r="E984" s="10">
        <v>5180893.9251399804</v>
      </c>
      <c r="F984" s="10" t="s">
        <v>78</v>
      </c>
      <c r="G984" s="10" t="s">
        <v>139</v>
      </c>
      <c r="H984" s="10">
        <v>4</v>
      </c>
      <c r="I984" s="10" t="s">
        <v>121</v>
      </c>
      <c r="J984" s="10">
        <v>0</v>
      </c>
      <c r="K984" s="10">
        <v>10</v>
      </c>
      <c r="L984" s="10">
        <v>10</v>
      </c>
      <c r="M984" s="10">
        <v>-5</v>
      </c>
      <c r="N984" s="10">
        <v>1</v>
      </c>
      <c r="O984" s="10">
        <v>5.19</v>
      </c>
      <c r="P984" s="11">
        <v>1.3591251575099099</v>
      </c>
      <c r="Q984" s="11">
        <v>1.3591251575099099</v>
      </c>
      <c r="R984" s="12">
        <v>19</v>
      </c>
      <c r="S984" s="12" t="s">
        <v>155</v>
      </c>
      <c r="T984" s="10" t="s">
        <v>78</v>
      </c>
      <c r="U984" s="21">
        <v>10</v>
      </c>
      <c r="V984" s="16">
        <v>1.1399999999999999</v>
      </c>
      <c r="W984" s="16"/>
      <c r="X984" s="15" t="s">
        <v>139</v>
      </c>
      <c r="Y984" s="12">
        <v>2</v>
      </c>
      <c r="Z984" s="16">
        <v>19</v>
      </c>
      <c r="AA984" s="16" t="s">
        <v>155</v>
      </c>
      <c r="AB984" s="16" t="s">
        <v>139</v>
      </c>
      <c r="AC984" s="16" t="s">
        <v>121</v>
      </c>
      <c r="AD984" s="16" t="s">
        <v>78</v>
      </c>
      <c r="AE984" s="16">
        <v>1.3591251575099099</v>
      </c>
      <c r="AF984" s="16">
        <v>1.1399999999999999</v>
      </c>
      <c r="AG984" s="16">
        <v>1.1472807</v>
      </c>
      <c r="AH984" s="16">
        <v>13.591251575099099</v>
      </c>
      <c r="AI984" s="16">
        <v>22.339940213990392</v>
      </c>
      <c r="AJ984" s="16">
        <v>1.7112744858207276</v>
      </c>
      <c r="AK984" s="16">
        <f t="shared" si="92"/>
        <v>13.054562782940197</v>
      </c>
      <c r="AL984" s="10" t="s">
        <v>78</v>
      </c>
      <c r="AM984" s="10">
        <v>1</v>
      </c>
      <c r="AN984" s="10" t="s">
        <v>63</v>
      </c>
      <c r="AO984" s="10" t="s">
        <v>64</v>
      </c>
      <c r="AP984" s="10">
        <v>10</v>
      </c>
      <c r="AQ984" s="10">
        <v>-5</v>
      </c>
      <c r="AR984" s="17" t="s">
        <v>65</v>
      </c>
      <c r="AS984" s="10">
        <v>5.26</v>
      </c>
      <c r="AT984" s="18">
        <v>0.95891905528377308</v>
      </c>
      <c r="AU984" s="18">
        <v>28.65495860195831</v>
      </c>
      <c r="AV984" s="18">
        <v>1.9981775476680403</v>
      </c>
      <c r="AW984" s="18">
        <f t="shared" si="93"/>
        <v>14.340546782441773</v>
      </c>
      <c r="AX984" s="19" t="s">
        <v>78</v>
      </c>
      <c r="AY984" s="19">
        <v>0</v>
      </c>
      <c r="AZ984" s="19">
        <v>10</v>
      </c>
      <c r="BA984" s="19">
        <v>10</v>
      </c>
      <c r="BB984" s="19">
        <v>-5</v>
      </c>
      <c r="BC984" s="19">
        <v>1</v>
      </c>
      <c r="BD984" s="18">
        <v>1.2507719180620003</v>
      </c>
      <c r="BE984" s="16">
        <f t="shared" si="95"/>
        <v>1.1048454866728867</v>
      </c>
      <c r="BF984" s="16">
        <v>0.95891905528377308</v>
      </c>
      <c r="BG984" s="16">
        <v>1.2507719180620003</v>
      </c>
      <c r="BH984" s="20">
        <f t="shared" si="94"/>
        <v>0.2918528627782272</v>
      </c>
      <c r="BI984" s="10">
        <v>-5</v>
      </c>
    </row>
    <row r="985" spans="1:61" x14ac:dyDescent="0.25">
      <c r="A985" s="10">
        <v>259</v>
      </c>
      <c r="B985" s="10">
        <v>19</v>
      </c>
      <c r="C985" s="10" t="s">
        <v>155</v>
      </c>
      <c r="D985" s="10">
        <v>493764.663158999</v>
      </c>
      <c r="E985" s="10">
        <v>5180893.9251399804</v>
      </c>
      <c r="F985" s="10" t="s">
        <v>78</v>
      </c>
      <c r="G985" s="10" t="s">
        <v>139</v>
      </c>
      <c r="H985" s="10">
        <v>4</v>
      </c>
      <c r="I985" s="10" t="s">
        <v>121</v>
      </c>
      <c r="J985" s="10">
        <v>10</v>
      </c>
      <c r="K985" s="10">
        <v>20</v>
      </c>
      <c r="L985" s="10">
        <v>10</v>
      </c>
      <c r="M985" s="10">
        <v>-15</v>
      </c>
      <c r="N985" s="10">
        <v>2</v>
      </c>
      <c r="O985" s="10">
        <v>5.54</v>
      </c>
      <c r="P985" s="11">
        <v>1.3591251575099099</v>
      </c>
      <c r="Q985" s="11">
        <v>1.3591251575099099</v>
      </c>
      <c r="R985" s="12">
        <v>19</v>
      </c>
      <c r="S985" s="12" t="s">
        <v>155</v>
      </c>
      <c r="T985" s="10" t="s">
        <v>122</v>
      </c>
      <c r="U985" s="13">
        <v>10</v>
      </c>
      <c r="V985" s="16">
        <v>1.1399999999999999</v>
      </c>
      <c r="W985" s="16"/>
      <c r="X985" s="15" t="s">
        <v>139</v>
      </c>
      <c r="Y985" s="12">
        <v>3</v>
      </c>
      <c r="Z985" s="16">
        <v>19</v>
      </c>
      <c r="AA985" s="16" t="s">
        <v>155</v>
      </c>
      <c r="AB985" s="16" t="s">
        <v>139</v>
      </c>
      <c r="AC985" s="16" t="s">
        <v>121</v>
      </c>
      <c r="AD985" s="16" t="s">
        <v>122</v>
      </c>
      <c r="AE985" s="16">
        <v>1.3591251575099099</v>
      </c>
      <c r="AF985" s="16">
        <v>1.1399999999999999</v>
      </c>
      <c r="AG985" s="16">
        <v>1.1499999999999999</v>
      </c>
      <c r="AH985" s="16">
        <v>27.182503150198198</v>
      </c>
      <c r="AI985" s="16">
        <v>24.499590089273639</v>
      </c>
      <c r="AJ985" s="16">
        <v>1.8541185398750193</v>
      </c>
      <c r="AK985" s="16">
        <f t="shared" si="92"/>
        <v>13.213605043248791</v>
      </c>
      <c r="AL985" s="10" t="s">
        <v>122</v>
      </c>
      <c r="AM985" s="10">
        <v>2</v>
      </c>
      <c r="AN985" s="10" t="s">
        <v>64</v>
      </c>
      <c r="AO985" s="10" t="s">
        <v>68</v>
      </c>
      <c r="AP985" s="10">
        <v>10</v>
      </c>
      <c r="AQ985" s="10">
        <v>-15</v>
      </c>
      <c r="AR985" s="17" t="s">
        <v>69</v>
      </c>
      <c r="AS985" s="10">
        <v>5.77</v>
      </c>
      <c r="AT985" s="18">
        <v>1.3943969781274985</v>
      </c>
      <c r="AU985" s="18">
        <v>22.229476625308585</v>
      </c>
      <c r="AV985" s="18">
        <v>1.9755816386110403</v>
      </c>
      <c r="AW985" s="18">
        <f t="shared" si="93"/>
        <v>11.252117447769621</v>
      </c>
      <c r="AX985" s="19" t="s">
        <v>83</v>
      </c>
      <c r="AY985" s="19">
        <v>10</v>
      </c>
      <c r="AZ985" s="19">
        <v>20</v>
      </c>
      <c r="BA985" s="19">
        <v>10</v>
      </c>
      <c r="BB985" s="19">
        <v>-15</v>
      </c>
      <c r="BC985" s="19">
        <v>2</v>
      </c>
      <c r="BD985" s="18">
        <v>1.3552234592515482</v>
      </c>
      <c r="BE985" s="16">
        <f t="shared" si="95"/>
        <v>1.3748102186895235</v>
      </c>
      <c r="BF985" s="16">
        <v>1.3943969781274985</v>
      </c>
      <c r="BG985" s="16">
        <v>1.3552234592515482</v>
      </c>
      <c r="BH985" s="20">
        <f t="shared" si="94"/>
        <v>-3.9173518875950331E-2</v>
      </c>
      <c r="BI985" s="10">
        <v>-15</v>
      </c>
    </row>
    <row r="986" spans="1:61" x14ac:dyDescent="0.25">
      <c r="A986" s="10">
        <v>259</v>
      </c>
      <c r="B986" s="10">
        <v>19</v>
      </c>
      <c r="C986" s="10" t="s">
        <v>155</v>
      </c>
      <c r="D986" s="10">
        <v>493764.663158999</v>
      </c>
      <c r="E986" s="10">
        <v>5180893.9251399804</v>
      </c>
      <c r="F986" s="10" t="s">
        <v>78</v>
      </c>
      <c r="G986" s="10" t="s">
        <v>139</v>
      </c>
      <c r="H986" s="10">
        <v>4</v>
      </c>
      <c r="I986" s="10" t="s">
        <v>121</v>
      </c>
      <c r="J986" s="10">
        <v>20</v>
      </c>
      <c r="K986" s="10">
        <v>30</v>
      </c>
      <c r="L986" s="10">
        <v>10</v>
      </c>
      <c r="M986" s="10">
        <v>-25</v>
      </c>
      <c r="N986" s="10">
        <v>3</v>
      </c>
      <c r="O986" s="10">
        <v>6.38</v>
      </c>
      <c r="P986" s="11">
        <v>1.3591251575099099</v>
      </c>
      <c r="Q986" s="11">
        <v>1.3591251575099099</v>
      </c>
      <c r="R986" s="12">
        <v>19</v>
      </c>
      <c r="S986" s="12" t="s">
        <v>155</v>
      </c>
      <c r="T986" s="10" t="s">
        <v>83</v>
      </c>
      <c r="U986" s="21">
        <v>10</v>
      </c>
      <c r="V986" s="16">
        <v>1.1399999999999999</v>
      </c>
      <c r="W986" s="16"/>
      <c r="X986" s="15" t="s">
        <v>139</v>
      </c>
      <c r="Y986" s="12">
        <v>4</v>
      </c>
      <c r="Z986" s="16">
        <v>19</v>
      </c>
      <c r="AA986" s="16" t="s">
        <v>155</v>
      </c>
      <c r="AB986" s="16" t="s">
        <v>139</v>
      </c>
      <c r="AC986" s="16" t="s">
        <v>121</v>
      </c>
      <c r="AD986" s="16" t="s">
        <v>83</v>
      </c>
      <c r="AE986" s="16">
        <v>1.3591251575099099</v>
      </c>
      <c r="AF986" s="16">
        <v>1.1399999999999999</v>
      </c>
      <c r="AG986" s="16">
        <v>1.276</v>
      </c>
      <c r="AH986" s="16">
        <v>40.773754725297294</v>
      </c>
      <c r="AI986" s="16">
        <v>15.759683227528253</v>
      </c>
      <c r="AJ986" s="16">
        <v>1.4414589245051319</v>
      </c>
      <c r="AK986" s="16">
        <f t="shared" si="92"/>
        <v>10.933147632311979</v>
      </c>
      <c r="AL986" s="10" t="s">
        <v>83</v>
      </c>
      <c r="AM986" s="10">
        <v>3</v>
      </c>
      <c r="AN986" s="10" t="s">
        <v>68</v>
      </c>
      <c r="AO986" s="10" t="s">
        <v>70</v>
      </c>
      <c r="AP986" s="10">
        <v>10</v>
      </c>
      <c r="AQ986" s="10">
        <v>-25</v>
      </c>
      <c r="AR986" s="17" t="s">
        <v>71</v>
      </c>
      <c r="AS986" s="10">
        <v>6.2</v>
      </c>
      <c r="AT986" s="18">
        <v>1.3591251575099099</v>
      </c>
      <c r="AU986" s="18">
        <v>15.2371521408436</v>
      </c>
      <c r="AV986" s="18">
        <v>1.5045515493634705</v>
      </c>
      <c r="AW986" s="18">
        <f t="shared" si="93"/>
        <v>10.127371273712736</v>
      </c>
      <c r="AX986" s="19" t="s">
        <v>83</v>
      </c>
      <c r="AY986" s="19">
        <v>20</v>
      </c>
      <c r="AZ986" s="19">
        <v>30</v>
      </c>
      <c r="BA986" s="19">
        <v>11</v>
      </c>
      <c r="BB986" s="19">
        <v>-25</v>
      </c>
      <c r="BC986" s="19">
        <v>3</v>
      </c>
      <c r="BD986" s="18">
        <v>1.3406656268049888</v>
      </c>
      <c r="BE986" s="16">
        <f t="shared" si="95"/>
        <v>1.3498953921574492</v>
      </c>
      <c r="BF986" s="16">
        <v>1.3591251575099099</v>
      </c>
      <c r="BG986" s="16">
        <v>1.3406656268049888</v>
      </c>
      <c r="BH986" s="20">
        <f t="shared" si="94"/>
        <v>-1.8459530704921123E-2</v>
      </c>
      <c r="BI986" s="10">
        <v>-25</v>
      </c>
    </row>
    <row r="987" spans="1:61" x14ac:dyDescent="0.25">
      <c r="A987" s="10">
        <v>259</v>
      </c>
      <c r="B987" s="10">
        <v>19</v>
      </c>
      <c r="C987" s="10" t="s">
        <v>155</v>
      </c>
      <c r="D987" s="10">
        <v>493764.663158999</v>
      </c>
      <c r="E987" s="10">
        <v>5180893.9251399804</v>
      </c>
      <c r="F987" s="10" t="s">
        <v>83</v>
      </c>
      <c r="G987" s="10" t="s">
        <v>139</v>
      </c>
      <c r="H987" s="10">
        <v>4</v>
      </c>
      <c r="I987" s="10" t="s">
        <v>121</v>
      </c>
      <c r="J987" s="10">
        <v>19</v>
      </c>
      <c r="K987" s="10">
        <v>41</v>
      </c>
      <c r="L987" s="10">
        <v>22</v>
      </c>
      <c r="M987" s="10">
        <v>-30</v>
      </c>
      <c r="N987" s="10">
        <v>4</v>
      </c>
      <c r="O987" s="10">
        <v>6.03</v>
      </c>
      <c r="P987" s="11">
        <v>1.4340021135148546</v>
      </c>
      <c r="Q987" s="22">
        <v>1.4549250445469881</v>
      </c>
      <c r="R987" s="13">
        <v>19</v>
      </c>
      <c r="S987" s="13" t="s">
        <v>155</v>
      </c>
      <c r="T987" s="10" t="s">
        <v>83</v>
      </c>
      <c r="U987" s="12">
        <v>11</v>
      </c>
      <c r="V987" s="16">
        <v>1.25</v>
      </c>
      <c r="W987" s="16"/>
      <c r="X987" s="15" t="s">
        <v>139</v>
      </c>
      <c r="Y987" s="12">
        <v>5</v>
      </c>
      <c r="Z987" s="16">
        <v>19</v>
      </c>
      <c r="AA987" s="16" t="s">
        <v>155</v>
      </c>
      <c r="AB987" s="16" t="s">
        <v>139</v>
      </c>
      <c r="AC987" s="16" t="s">
        <v>121</v>
      </c>
      <c r="AD987" s="16" t="s">
        <v>83</v>
      </c>
      <c r="AE987" s="16">
        <v>1.4340021135148546</v>
      </c>
      <c r="AF987" s="16">
        <v>1.25</v>
      </c>
      <c r="AG987" s="16">
        <v>1.276</v>
      </c>
      <c r="AH987" s="16">
        <v>56.547777973960692</v>
      </c>
      <c r="AI987" s="16">
        <v>28.917730212343169</v>
      </c>
      <c r="AJ987" s="16">
        <v>2.7248371893013754</v>
      </c>
      <c r="AK987" s="16">
        <f t="shared" si="92"/>
        <v>10.612645161290324</v>
      </c>
      <c r="AL987" s="10" t="s">
        <v>83</v>
      </c>
      <c r="AM987" s="10">
        <v>3</v>
      </c>
      <c r="AN987" s="10">
        <v>30</v>
      </c>
      <c r="AO987" s="10">
        <v>41</v>
      </c>
      <c r="AP987" s="10">
        <v>11</v>
      </c>
      <c r="AQ987" s="10">
        <v>-35.5</v>
      </c>
      <c r="AR987" s="17">
        <v>4</v>
      </c>
      <c r="AS987" s="10">
        <v>6.05</v>
      </c>
      <c r="AT987" s="16">
        <v>1.4340021135148546</v>
      </c>
      <c r="AU987" s="16">
        <v>17.196840145692843</v>
      </c>
      <c r="AV987" s="16">
        <v>1.3343246266044373</v>
      </c>
      <c r="AW987" s="16">
        <f t="shared" si="93"/>
        <v>12.888048232651613</v>
      </c>
      <c r="AX987" s="10" t="s">
        <v>129</v>
      </c>
      <c r="AY987" s="10">
        <v>30</v>
      </c>
      <c r="AZ987" s="10">
        <v>68</v>
      </c>
      <c r="BA987" s="10">
        <v>38</v>
      </c>
      <c r="BB987" s="10">
        <v>-49</v>
      </c>
      <c r="BC987" s="10">
        <v>4</v>
      </c>
      <c r="BD987" s="16">
        <v>1.4758479755791214</v>
      </c>
      <c r="BE987" s="18">
        <f t="shared" si="95"/>
        <v>1.4549250445469881</v>
      </c>
      <c r="BF987" s="16">
        <v>1.4549250445469881</v>
      </c>
      <c r="BG987" s="16">
        <v>1.4549250445469881</v>
      </c>
      <c r="BH987" s="20">
        <f t="shared" si="94"/>
        <v>4.184586206426677E-2</v>
      </c>
      <c r="BI987" s="10">
        <v>-49</v>
      </c>
    </row>
    <row r="988" spans="1:61" x14ac:dyDescent="0.25">
      <c r="A988" s="10">
        <v>259</v>
      </c>
      <c r="B988" s="10">
        <v>19</v>
      </c>
      <c r="C988" s="10" t="s">
        <v>155</v>
      </c>
      <c r="D988" s="10">
        <v>493764.663158999</v>
      </c>
      <c r="E988" s="10">
        <v>5180893.9251399804</v>
      </c>
      <c r="F988" s="10" t="s">
        <v>129</v>
      </c>
      <c r="G988" s="10" t="s">
        <v>139</v>
      </c>
      <c r="H988" s="10">
        <v>4</v>
      </c>
      <c r="I988" s="10" t="s">
        <v>121</v>
      </c>
      <c r="J988" s="10">
        <v>41</v>
      </c>
      <c r="K988" s="10">
        <v>79</v>
      </c>
      <c r="L988" s="10">
        <v>38</v>
      </c>
      <c r="M988" s="10">
        <v>-60</v>
      </c>
      <c r="N988" s="10">
        <v>5</v>
      </c>
      <c r="O988" s="10">
        <v>6.12</v>
      </c>
      <c r="P988" s="11">
        <v>1.5981449790623905</v>
      </c>
      <c r="Q988" s="22">
        <v>1.6272189271548028</v>
      </c>
      <c r="R988" s="12">
        <v>19</v>
      </c>
      <c r="S988" s="12" t="s">
        <v>155</v>
      </c>
      <c r="T988" s="10" t="s">
        <v>129</v>
      </c>
      <c r="U988" s="12">
        <v>38</v>
      </c>
      <c r="V988" s="16">
        <v>1.35</v>
      </c>
      <c r="W988" s="16"/>
      <c r="X988" s="15" t="s">
        <v>139</v>
      </c>
      <c r="Y988" s="12">
        <v>6</v>
      </c>
      <c r="Z988" s="16">
        <v>19</v>
      </c>
      <c r="AA988" s="16" t="s">
        <v>155</v>
      </c>
      <c r="AB988" s="16" t="s">
        <v>139</v>
      </c>
      <c r="AC988" s="16" t="s">
        <v>121</v>
      </c>
      <c r="AD988" s="16" t="s">
        <v>129</v>
      </c>
      <c r="AE988" s="16">
        <v>1.5981449790623905</v>
      </c>
      <c r="AF988" s="16">
        <v>1.35</v>
      </c>
      <c r="AG988" s="16">
        <v>1.3798429000000001</v>
      </c>
      <c r="AH988" s="16">
        <v>117.27728717833153</v>
      </c>
      <c r="AI988" s="16">
        <v>30.074124372620872</v>
      </c>
      <c r="AJ988" s="16">
        <v>3.1593947970978968</v>
      </c>
      <c r="AK988" s="16">
        <f t="shared" si="92"/>
        <v>9.5189510346240525</v>
      </c>
      <c r="AL988" s="10" t="s">
        <v>129</v>
      </c>
      <c r="AM988" s="10">
        <v>7</v>
      </c>
      <c r="AN988" s="10">
        <v>41</v>
      </c>
      <c r="AO988" s="10">
        <v>79</v>
      </c>
      <c r="AP988" s="10">
        <v>38</v>
      </c>
      <c r="AQ988" s="10">
        <v>-60</v>
      </c>
      <c r="AR988" s="17">
        <v>5</v>
      </c>
      <c r="AS988" s="10">
        <v>6.41</v>
      </c>
      <c r="AT988" s="16">
        <v>1.5981449790623905</v>
      </c>
      <c r="AU988" s="16">
        <v>29.404013766572277</v>
      </c>
      <c r="AV988" s="16">
        <v>2.5348497141904387</v>
      </c>
      <c r="AW988" s="16">
        <f t="shared" si="93"/>
        <v>11.599904168663155</v>
      </c>
      <c r="AX988" s="10" t="s">
        <v>130</v>
      </c>
      <c r="AY988" s="10">
        <v>68</v>
      </c>
      <c r="AZ988" s="10">
        <v>111</v>
      </c>
      <c r="BA988" s="10">
        <v>43</v>
      </c>
      <c r="BB988" s="10">
        <v>-89.5</v>
      </c>
      <c r="BC988" s="10">
        <v>5</v>
      </c>
      <c r="BD988" s="16">
        <v>1.656292875247215</v>
      </c>
      <c r="BE988" s="18">
        <f t="shared" si="95"/>
        <v>1.6272189271548028</v>
      </c>
      <c r="BF988" s="16">
        <v>1.6272189271548028</v>
      </c>
      <c r="BG988" s="16">
        <v>1.6272189271548028</v>
      </c>
      <c r="BH988" s="20">
        <f t="shared" si="94"/>
        <v>5.8147896184824521E-2</v>
      </c>
      <c r="BI988" s="10">
        <v>-89.5</v>
      </c>
    </row>
    <row r="989" spans="1:61" x14ac:dyDescent="0.25">
      <c r="A989" s="10">
        <v>259</v>
      </c>
      <c r="B989" s="10">
        <v>19</v>
      </c>
      <c r="C989" s="10" t="s">
        <v>155</v>
      </c>
      <c r="D989" s="10">
        <v>493764.663158999</v>
      </c>
      <c r="E989" s="10">
        <v>5180893.9251399804</v>
      </c>
      <c r="F989" s="10" t="s">
        <v>130</v>
      </c>
      <c r="G989" s="10" t="s">
        <v>139</v>
      </c>
      <c r="H989" s="10">
        <v>4</v>
      </c>
      <c r="I989" s="10" t="s">
        <v>121</v>
      </c>
      <c r="J989" s="10">
        <v>79</v>
      </c>
      <c r="K989" s="10">
        <v>122</v>
      </c>
      <c r="L989" s="10">
        <v>43</v>
      </c>
      <c r="M989" s="10">
        <v>-100.5</v>
      </c>
      <c r="N989" s="10">
        <v>6</v>
      </c>
      <c r="O989" s="10">
        <v>6.35</v>
      </c>
      <c r="P989" s="11">
        <v>1.7033798062831695</v>
      </c>
      <c r="Q989" s="22">
        <v>1.706124927137326</v>
      </c>
      <c r="R989" s="12">
        <v>19</v>
      </c>
      <c r="S989" s="12" t="s">
        <v>155</v>
      </c>
      <c r="T989" s="10" t="s">
        <v>130</v>
      </c>
      <c r="U989" s="12">
        <v>43</v>
      </c>
      <c r="V989" s="16">
        <v>1.48</v>
      </c>
      <c r="W989" s="16"/>
      <c r="X989" s="15" t="s">
        <v>139</v>
      </c>
      <c r="Y989" s="12">
        <v>7</v>
      </c>
      <c r="Z989" s="16">
        <v>19</v>
      </c>
      <c r="AA989" s="16" t="s">
        <v>155</v>
      </c>
      <c r="AB989" s="16" t="s">
        <v>139</v>
      </c>
      <c r="AC989" s="16" t="s">
        <v>121</v>
      </c>
      <c r="AD989" s="16" t="s">
        <v>130</v>
      </c>
      <c r="AE989" s="16">
        <v>1.7033798062831695</v>
      </c>
      <c r="AF989" s="16">
        <v>1.48</v>
      </c>
      <c r="AG989" s="16">
        <v>1.4630159</v>
      </c>
      <c r="AH989" s="16">
        <v>190.52261884850782</v>
      </c>
      <c r="AI989" s="16">
        <v>24.475911325426956</v>
      </c>
      <c r="AJ989" s="16">
        <v>3.3083150232616383</v>
      </c>
      <c r="AK989" s="16">
        <f t="shared" si="92"/>
        <v>7.3983012963790777</v>
      </c>
      <c r="AL989" s="10" t="s">
        <v>130</v>
      </c>
      <c r="AM989" s="10">
        <v>7</v>
      </c>
      <c r="AN989" s="10">
        <v>79</v>
      </c>
      <c r="AO989" s="10">
        <v>122</v>
      </c>
      <c r="AP989" s="10">
        <v>43</v>
      </c>
      <c r="AQ989" s="10">
        <v>-100.5</v>
      </c>
      <c r="AR989" s="17">
        <v>6</v>
      </c>
      <c r="AS989" s="10">
        <v>6.64</v>
      </c>
      <c r="AT989" s="16">
        <v>1.7033798062831695</v>
      </c>
      <c r="AU989" s="16">
        <v>23.808395059390801</v>
      </c>
      <c r="AV989" s="16">
        <v>1.6839101750973526</v>
      </c>
      <c r="AW989" s="16">
        <f t="shared" si="93"/>
        <v>14.138755980861244</v>
      </c>
      <c r="AX989" s="10" t="s">
        <v>99</v>
      </c>
      <c r="AY989" s="10">
        <v>111</v>
      </c>
      <c r="AZ989" s="10">
        <v>142</v>
      </c>
      <c r="BA989" s="10">
        <v>31</v>
      </c>
      <c r="BB989" s="10">
        <v>-126.5</v>
      </c>
      <c r="BC989" s="10">
        <v>6</v>
      </c>
      <c r="BD989" s="16">
        <v>1.7088700479914822</v>
      </c>
      <c r="BE989" s="18">
        <f t="shared" si="95"/>
        <v>1.706124927137326</v>
      </c>
      <c r="BF989" s="16">
        <v>1.706124927137326</v>
      </c>
      <c r="BG989" s="16">
        <v>1.706124927137326</v>
      </c>
      <c r="BH989" s="20">
        <f t="shared" si="94"/>
        <v>5.4902417083126931E-3</v>
      </c>
      <c r="BI989" s="10">
        <v>-126.5</v>
      </c>
    </row>
    <row r="990" spans="1:61" x14ac:dyDescent="0.25">
      <c r="A990" s="10">
        <v>259</v>
      </c>
      <c r="B990" s="10">
        <v>19</v>
      </c>
      <c r="C990" s="10" t="s">
        <v>155</v>
      </c>
      <c r="D990" s="10">
        <v>493764.663158999</v>
      </c>
      <c r="E990" s="10">
        <v>5180893.9251399804</v>
      </c>
      <c r="F990" s="10" t="s">
        <v>99</v>
      </c>
      <c r="G990" s="10" t="s">
        <v>139</v>
      </c>
      <c r="H990" s="10">
        <v>4</v>
      </c>
      <c r="I990" s="10" t="s">
        <v>121</v>
      </c>
      <c r="J990" s="10">
        <v>122</v>
      </c>
      <c r="K990" s="10">
        <v>153</v>
      </c>
      <c r="L990" s="10">
        <v>31</v>
      </c>
      <c r="M990" s="10">
        <v>-137.5</v>
      </c>
      <c r="N990" s="10">
        <v>7</v>
      </c>
      <c r="O990" s="10">
        <v>6.46</v>
      </c>
      <c r="P990" s="11">
        <v>1.719659335728726</v>
      </c>
      <c r="Q990" s="22">
        <v>1.71</v>
      </c>
      <c r="R990" s="12">
        <v>19</v>
      </c>
      <c r="S990" s="12" t="s">
        <v>155</v>
      </c>
      <c r="T990" s="10" t="s">
        <v>99</v>
      </c>
      <c r="U990" s="12">
        <v>31</v>
      </c>
      <c r="V990" s="16">
        <v>1.5</v>
      </c>
      <c r="W990" s="16"/>
      <c r="X990" s="15" t="s">
        <v>139</v>
      </c>
      <c r="Y990" s="12">
        <v>8</v>
      </c>
      <c r="Z990" s="16">
        <v>19</v>
      </c>
      <c r="AA990" s="16" t="s">
        <v>155</v>
      </c>
      <c r="AB990" s="16" t="s">
        <v>139</v>
      </c>
      <c r="AC990" s="16" t="s">
        <v>121</v>
      </c>
      <c r="AD990" s="16" t="s">
        <v>99</v>
      </c>
      <c r="AE990" s="16">
        <v>1.719659335728726</v>
      </c>
      <c r="AF990" s="16">
        <v>1.5</v>
      </c>
      <c r="AG990" s="16">
        <v>1.5838462</v>
      </c>
      <c r="AH990" s="16">
        <v>243.83205825609832</v>
      </c>
      <c r="AI990" s="16">
        <v>10.645889640206692</v>
      </c>
      <c r="AJ990" s="16">
        <v>1.4327758380523818</v>
      </c>
      <c r="AK990" s="16">
        <f t="shared" si="92"/>
        <v>7.4302548643463942</v>
      </c>
      <c r="AL990" s="10" t="s">
        <v>99</v>
      </c>
      <c r="AM990" s="10">
        <v>6</v>
      </c>
      <c r="AN990" s="10">
        <v>122</v>
      </c>
      <c r="AO990" s="10">
        <v>153</v>
      </c>
      <c r="AP990" s="10">
        <v>31</v>
      </c>
      <c r="AQ990" s="10">
        <v>-137.5</v>
      </c>
      <c r="AR990" s="17">
        <v>7</v>
      </c>
      <c r="AS990" s="10">
        <v>6.81</v>
      </c>
      <c r="AT990" s="16">
        <v>1.719659335728726</v>
      </c>
      <c r="AU990" s="16">
        <v>14.149391407562668</v>
      </c>
      <c r="AV990" s="16">
        <v>1.2538380148665285</v>
      </c>
      <c r="AW990" s="16">
        <f t="shared" si="93"/>
        <v>11.28486394557823</v>
      </c>
      <c r="AX990" s="10" t="s">
        <v>122</v>
      </c>
      <c r="AY990" s="10">
        <v>142</v>
      </c>
      <c r="AZ990" s="10">
        <v>152</v>
      </c>
      <c r="BA990" s="10">
        <v>10</v>
      </c>
      <c r="BB990" s="10">
        <v>-147</v>
      </c>
      <c r="BC990" s="10">
        <v>7</v>
      </c>
      <c r="BD990" s="26">
        <v>1.3576935970499495</v>
      </c>
      <c r="BE990" s="26">
        <v>1.71</v>
      </c>
      <c r="BF990" s="16">
        <v>1.71</v>
      </c>
      <c r="BG990" s="16">
        <v>1.71</v>
      </c>
      <c r="BH990" s="20">
        <f t="shared" si="94"/>
        <v>-0.36196573867877646</v>
      </c>
      <c r="BI990" s="10">
        <v>-147</v>
      </c>
    </row>
    <row r="991" spans="1:61" x14ac:dyDescent="0.25">
      <c r="A991" s="10">
        <v>261</v>
      </c>
      <c r="B991" s="10">
        <v>21</v>
      </c>
      <c r="C991" s="10" t="s">
        <v>155</v>
      </c>
      <c r="D991" s="10">
        <v>493828.46287400002</v>
      </c>
      <c r="E991" s="10">
        <v>5180878.0798399802</v>
      </c>
      <c r="F991" s="10" t="s">
        <v>78</v>
      </c>
      <c r="G991" s="10" t="s">
        <v>169</v>
      </c>
      <c r="H991" s="10">
        <v>5</v>
      </c>
      <c r="I991" s="10" t="s">
        <v>86</v>
      </c>
      <c r="J991" s="10">
        <v>0</v>
      </c>
      <c r="K991" s="10">
        <v>10</v>
      </c>
      <c r="L991" s="10">
        <v>10</v>
      </c>
      <c r="M991" s="10">
        <v>-5</v>
      </c>
      <c r="N991" s="10">
        <v>1</v>
      </c>
      <c r="O991" s="10">
        <v>5.51</v>
      </c>
      <c r="P991" s="11">
        <v>1.2666093565646634</v>
      </c>
      <c r="Q991" s="11">
        <v>1.2666093565646634</v>
      </c>
      <c r="R991" s="12">
        <v>21</v>
      </c>
      <c r="S991" s="12" t="s">
        <v>155</v>
      </c>
      <c r="T991" s="10" t="s">
        <v>78</v>
      </c>
      <c r="U991" s="13">
        <v>10</v>
      </c>
      <c r="V991" s="10">
        <v>1.1100000000000001</v>
      </c>
      <c r="W991" s="16"/>
      <c r="X991" s="15" t="s">
        <v>169</v>
      </c>
      <c r="Y991" s="12">
        <v>2</v>
      </c>
      <c r="Z991" s="16">
        <v>21</v>
      </c>
      <c r="AA991" s="16" t="s">
        <v>155</v>
      </c>
      <c r="AB991" s="16" t="s">
        <v>169</v>
      </c>
      <c r="AC991" s="16" t="s">
        <v>86</v>
      </c>
      <c r="AD991" s="16" t="s">
        <v>78</v>
      </c>
      <c r="AE991" s="16">
        <v>1.2666093565646634</v>
      </c>
      <c r="AF991" s="16">
        <v>1.1100000000000001</v>
      </c>
      <c r="AG991" s="16">
        <v>1.1100000000000001</v>
      </c>
      <c r="AH991" s="16">
        <v>12.666093565646634</v>
      </c>
      <c r="AI991" s="16">
        <v>24.948404496254174</v>
      </c>
      <c r="AJ991" s="16">
        <v>1.9821169820880415</v>
      </c>
      <c r="AK991" s="16">
        <f t="shared" si="92"/>
        <v>12.586746756981277</v>
      </c>
      <c r="AL991" s="10" t="s">
        <v>78</v>
      </c>
      <c r="AM991" s="10">
        <v>1</v>
      </c>
      <c r="AN991" s="10" t="s">
        <v>63</v>
      </c>
      <c r="AO991" s="10" t="s">
        <v>64</v>
      </c>
      <c r="AP991" s="10">
        <v>10</v>
      </c>
      <c r="AQ991" s="10">
        <v>-5</v>
      </c>
      <c r="AR991" s="17" t="s">
        <v>65</v>
      </c>
      <c r="AS991" s="10">
        <v>5.18</v>
      </c>
      <c r="AT991" s="18">
        <v>0.99743592525964575</v>
      </c>
      <c r="AU991" s="18">
        <v>35.381130894971818</v>
      </c>
      <c r="AV991" s="18">
        <v>2.2256412149523599</v>
      </c>
      <c r="AW991" s="18">
        <f t="shared" si="93"/>
        <v>15.897050547623488</v>
      </c>
      <c r="AX991" s="19" t="s">
        <v>78</v>
      </c>
      <c r="AY991" s="19">
        <v>0</v>
      </c>
      <c r="AZ991" s="19">
        <v>10</v>
      </c>
      <c r="BA991" s="19">
        <v>10</v>
      </c>
      <c r="BB991" s="19">
        <v>-5</v>
      </c>
      <c r="BC991" s="19">
        <v>1</v>
      </c>
      <c r="BD991" s="18">
        <v>1.1369691409213614</v>
      </c>
      <c r="BE991" s="16">
        <f t="shared" ref="BE991:BE1022" si="96">(AT991+BD991)/2</f>
        <v>1.0672025330905035</v>
      </c>
      <c r="BF991" s="16">
        <v>0.99743592525964575</v>
      </c>
      <c r="BG991" s="16">
        <v>1.1369691409213614</v>
      </c>
      <c r="BH991" s="20">
        <f t="shared" si="94"/>
        <v>0.13953321566171561</v>
      </c>
      <c r="BI991" s="10">
        <v>-5</v>
      </c>
    </row>
    <row r="992" spans="1:61" x14ac:dyDescent="0.25">
      <c r="A992" s="10">
        <v>261</v>
      </c>
      <c r="B992" s="10">
        <v>21</v>
      </c>
      <c r="C992" s="10" t="s">
        <v>155</v>
      </c>
      <c r="D992" s="10">
        <v>493828.46287400002</v>
      </c>
      <c r="E992" s="10">
        <v>5180878.0798399802</v>
      </c>
      <c r="F992" s="10" t="s">
        <v>78</v>
      </c>
      <c r="G992" s="10" t="s">
        <v>169</v>
      </c>
      <c r="H992" s="10">
        <v>5</v>
      </c>
      <c r="I992" s="10" t="s">
        <v>86</v>
      </c>
      <c r="J992" s="10">
        <v>10</v>
      </c>
      <c r="K992" s="10">
        <v>20</v>
      </c>
      <c r="L992" s="10">
        <v>10</v>
      </c>
      <c r="M992" s="10">
        <v>-15</v>
      </c>
      <c r="N992" s="10">
        <v>2</v>
      </c>
      <c r="O992" s="10">
        <v>5.47</v>
      </c>
      <c r="P992" s="11">
        <v>1.2666093565646634</v>
      </c>
      <c r="Q992" s="11">
        <v>1.2666093565646634</v>
      </c>
      <c r="R992" s="12">
        <v>21</v>
      </c>
      <c r="S992" s="12" t="s">
        <v>155</v>
      </c>
      <c r="T992" s="10" t="s">
        <v>78</v>
      </c>
      <c r="U992" s="13">
        <v>10</v>
      </c>
      <c r="V992" s="10">
        <v>1.1100000000000001</v>
      </c>
      <c r="W992" s="16"/>
      <c r="X992" s="15" t="s">
        <v>169</v>
      </c>
      <c r="Y992" s="12">
        <v>3</v>
      </c>
      <c r="Z992" s="16">
        <v>21</v>
      </c>
      <c r="AA992" s="16" t="s">
        <v>155</v>
      </c>
      <c r="AB992" s="16" t="s">
        <v>169</v>
      </c>
      <c r="AC992" s="16" t="s">
        <v>86</v>
      </c>
      <c r="AD992" s="16" t="s">
        <v>78</v>
      </c>
      <c r="AE992" s="16">
        <v>1.2666093565646634</v>
      </c>
      <c r="AF992" s="16">
        <v>1.1100000000000001</v>
      </c>
      <c r="AG992" s="16">
        <v>1.1100000000000001</v>
      </c>
      <c r="AH992" s="16">
        <v>25.332187131293267</v>
      </c>
      <c r="AI992" s="16">
        <v>23.584266219234031</v>
      </c>
      <c r="AJ992" s="16">
        <v>1.8411433607023946</v>
      </c>
      <c r="AK992" s="16">
        <f t="shared" si="92"/>
        <v>12.809576224545955</v>
      </c>
      <c r="AL992" s="10" t="s">
        <v>78</v>
      </c>
      <c r="AM992" s="10">
        <v>1</v>
      </c>
      <c r="AN992" s="10" t="s">
        <v>64</v>
      </c>
      <c r="AO992" s="10" t="s">
        <v>68</v>
      </c>
      <c r="AP992" s="10">
        <v>10</v>
      </c>
      <c r="AQ992" s="10">
        <v>-15</v>
      </c>
      <c r="AR992" s="17" t="s">
        <v>69</v>
      </c>
      <c r="AS992" s="10">
        <v>5.59</v>
      </c>
      <c r="AT992" s="18">
        <v>1.3072814858692168</v>
      </c>
      <c r="AU992" s="18">
        <v>26.205764665734314</v>
      </c>
      <c r="AV992" s="18">
        <v>2.032430526080871</v>
      </c>
      <c r="AW992" s="18">
        <f t="shared" si="93"/>
        <v>12.893805878947706</v>
      </c>
      <c r="AX992" s="19" t="s">
        <v>78</v>
      </c>
      <c r="AY992" s="19">
        <v>10</v>
      </c>
      <c r="AZ992" s="19">
        <v>20</v>
      </c>
      <c r="BA992" s="19">
        <v>10</v>
      </c>
      <c r="BB992" s="19">
        <v>-15</v>
      </c>
      <c r="BC992" s="19">
        <v>2</v>
      </c>
      <c r="BD992" s="18">
        <v>1.3595462003987508</v>
      </c>
      <c r="BE992" s="16">
        <f t="shared" si="96"/>
        <v>1.3334138431339837</v>
      </c>
      <c r="BF992" s="16">
        <v>1.3072814858692168</v>
      </c>
      <c r="BG992" s="16">
        <v>1.3595462003987508</v>
      </c>
      <c r="BH992" s="20">
        <f t="shared" si="94"/>
        <v>5.2264714529534073E-2</v>
      </c>
      <c r="BI992" s="10">
        <v>-15</v>
      </c>
    </row>
    <row r="993" spans="1:61" x14ac:dyDescent="0.25">
      <c r="A993" s="10">
        <v>261</v>
      </c>
      <c r="B993" s="10">
        <v>21</v>
      </c>
      <c r="C993" s="10" t="s">
        <v>155</v>
      </c>
      <c r="D993" s="10">
        <v>493828.46287400002</v>
      </c>
      <c r="E993" s="10">
        <v>5180878.0798399802</v>
      </c>
      <c r="F993" s="10" t="s">
        <v>78</v>
      </c>
      <c r="G993" s="10" t="s">
        <v>169</v>
      </c>
      <c r="H993" s="10">
        <v>5</v>
      </c>
      <c r="I993" s="10" t="s">
        <v>86</v>
      </c>
      <c r="J993" s="10">
        <v>20</v>
      </c>
      <c r="K993" s="10">
        <v>30</v>
      </c>
      <c r="L993" s="10">
        <v>10</v>
      </c>
      <c r="M993" s="10">
        <v>-25</v>
      </c>
      <c r="N993" s="10">
        <v>3</v>
      </c>
      <c r="O993" s="10">
        <v>5.67</v>
      </c>
      <c r="P993" s="11">
        <v>1.2666093565646634</v>
      </c>
      <c r="Q993" s="11">
        <v>1.2666093565646634</v>
      </c>
      <c r="R993" s="12">
        <v>21</v>
      </c>
      <c r="S993" s="12" t="s">
        <v>155</v>
      </c>
      <c r="T993" s="10" t="s">
        <v>135</v>
      </c>
      <c r="U993" s="21">
        <v>10</v>
      </c>
      <c r="V993" s="10">
        <v>1.1100000000000001</v>
      </c>
      <c r="W993" s="16"/>
      <c r="X993" s="15" t="s">
        <v>169</v>
      </c>
      <c r="Y993" s="12">
        <v>4</v>
      </c>
      <c r="Z993" s="16">
        <v>21</v>
      </c>
      <c r="AA993" s="16" t="s">
        <v>155</v>
      </c>
      <c r="AB993" s="16" t="s">
        <v>169</v>
      </c>
      <c r="AC993" s="16" t="s">
        <v>86</v>
      </c>
      <c r="AD993" s="16" t="s">
        <v>135</v>
      </c>
      <c r="AE993" s="16">
        <v>1.2666093565646634</v>
      </c>
      <c r="AF993" s="16">
        <v>1.1100000000000001</v>
      </c>
      <c r="AG993" s="16">
        <v>1.1100000000000001</v>
      </c>
      <c r="AH993" s="16">
        <v>37.998280696939901</v>
      </c>
      <c r="AI993" s="16">
        <v>19.08588202534844</v>
      </c>
      <c r="AJ993" s="16">
        <v>1.5257028727023718</v>
      </c>
      <c r="AK993" s="16">
        <f t="shared" si="92"/>
        <v>12.509566814633402</v>
      </c>
      <c r="AL993" s="10" t="s">
        <v>135</v>
      </c>
      <c r="AM993" s="10">
        <v>2</v>
      </c>
      <c r="AN993" s="10" t="s">
        <v>68</v>
      </c>
      <c r="AO993" s="10" t="s">
        <v>70</v>
      </c>
      <c r="AP993" s="10">
        <v>10</v>
      </c>
      <c r="AQ993" s="10">
        <v>-25</v>
      </c>
      <c r="AR993" s="17" t="s">
        <v>71</v>
      </c>
      <c r="AS993" s="10">
        <v>6.53</v>
      </c>
      <c r="AT993" s="18">
        <v>1.2666093565646634</v>
      </c>
      <c r="AU993" s="18">
        <v>19.898432991630862</v>
      </c>
      <c r="AV993" s="18">
        <v>1.8096047877239345</v>
      </c>
      <c r="AW993" s="18">
        <f t="shared" si="93"/>
        <v>10.996010359067684</v>
      </c>
      <c r="AX993" s="19" t="s">
        <v>135</v>
      </c>
      <c r="AY993" s="19">
        <v>20</v>
      </c>
      <c r="AZ993" s="19">
        <v>30</v>
      </c>
      <c r="BA993" s="19">
        <v>10</v>
      </c>
      <c r="BB993" s="19">
        <v>-25</v>
      </c>
      <c r="BC993" s="19">
        <v>3</v>
      </c>
      <c r="BD993" s="18">
        <v>1.2673571289941246</v>
      </c>
      <c r="BE993" s="16">
        <f t="shared" si="96"/>
        <v>1.2669832427793941</v>
      </c>
      <c r="BF993" s="16">
        <v>1.2666093565646634</v>
      </c>
      <c r="BG993" s="16">
        <v>1.2673571289941246</v>
      </c>
      <c r="BH993" s="20">
        <f t="shared" si="94"/>
        <v>7.4777242946111322E-4</v>
      </c>
      <c r="BI993" s="10">
        <v>-25</v>
      </c>
    </row>
    <row r="994" spans="1:61" x14ac:dyDescent="0.25">
      <c r="A994" s="10">
        <v>261</v>
      </c>
      <c r="B994" s="10">
        <v>21</v>
      </c>
      <c r="C994" s="10" t="s">
        <v>155</v>
      </c>
      <c r="D994" s="10">
        <v>493828.46287400002</v>
      </c>
      <c r="E994" s="10">
        <v>5180878.0798399802</v>
      </c>
      <c r="F994" s="10" t="s">
        <v>129</v>
      </c>
      <c r="G994" s="10" t="s">
        <v>169</v>
      </c>
      <c r="H994" s="10">
        <v>5</v>
      </c>
      <c r="I994" s="10" t="s">
        <v>86</v>
      </c>
      <c r="J994" s="10">
        <v>28</v>
      </c>
      <c r="K994" s="10">
        <v>60</v>
      </c>
      <c r="L994" s="10">
        <v>32</v>
      </c>
      <c r="M994" s="10">
        <v>-44</v>
      </c>
      <c r="N994" s="10">
        <v>4</v>
      </c>
      <c r="O994" s="10">
        <v>5.98</v>
      </c>
      <c r="P994" s="11">
        <v>1.1676893255031164</v>
      </c>
      <c r="Q994" s="22">
        <v>1.1564294384845097</v>
      </c>
      <c r="R994" s="13">
        <v>21</v>
      </c>
      <c r="S994" s="13" t="s">
        <v>155</v>
      </c>
      <c r="T994" s="10" t="s">
        <v>129</v>
      </c>
      <c r="U994" s="12">
        <v>30</v>
      </c>
      <c r="V994" s="10">
        <v>1.2</v>
      </c>
      <c r="W994" s="16"/>
      <c r="X994" s="15" t="s">
        <v>169</v>
      </c>
      <c r="Y994" s="12">
        <v>5</v>
      </c>
      <c r="Z994" s="16">
        <v>21</v>
      </c>
      <c r="AA994" s="16" t="s">
        <v>155</v>
      </c>
      <c r="AB994" s="16" t="s">
        <v>169</v>
      </c>
      <c r="AC994" s="16" t="s">
        <v>86</v>
      </c>
      <c r="AD994" s="16" t="s">
        <v>129</v>
      </c>
      <c r="AE994" s="16">
        <v>1.1676893255031164</v>
      </c>
      <c r="AF994" s="16">
        <v>1.2</v>
      </c>
      <c r="AG994" s="16">
        <v>1.2611110999999999</v>
      </c>
      <c r="AH994" s="16">
        <v>73.028960462033396</v>
      </c>
      <c r="AI994" s="16">
        <v>30.693035424604894</v>
      </c>
      <c r="AJ994" s="16">
        <v>3.0846201370244715</v>
      </c>
      <c r="AK994" s="16">
        <f t="shared" si="92"/>
        <v>9.9503452811575137</v>
      </c>
      <c r="AL994" s="10" t="s">
        <v>129</v>
      </c>
      <c r="AM994" s="10">
        <v>7</v>
      </c>
      <c r="AN994" s="10">
        <v>30</v>
      </c>
      <c r="AO994" s="10">
        <v>60</v>
      </c>
      <c r="AP994" s="10">
        <v>30</v>
      </c>
      <c r="AQ994" s="10">
        <v>-45</v>
      </c>
      <c r="AR994" s="17">
        <v>4</v>
      </c>
      <c r="AS994" s="10">
        <v>6.07</v>
      </c>
      <c r="AT994" s="16">
        <v>1.1676893255031164</v>
      </c>
      <c r="AU994" s="16">
        <v>38.425152634331056</v>
      </c>
      <c r="AV994" s="16">
        <v>3.474342819101973</v>
      </c>
      <c r="AW994" s="16">
        <f t="shared" si="93"/>
        <v>11.059689453518855</v>
      </c>
      <c r="AX994" s="10" t="s">
        <v>129</v>
      </c>
      <c r="AY994" s="10">
        <v>30</v>
      </c>
      <c r="AZ994" s="10">
        <v>60</v>
      </c>
      <c r="BA994" s="10">
        <v>30</v>
      </c>
      <c r="BB994" s="10">
        <v>-45</v>
      </c>
      <c r="BC994" s="10">
        <v>4</v>
      </c>
      <c r="BD994" s="16">
        <v>1.1451695514659033</v>
      </c>
      <c r="BE994" s="18">
        <f t="shared" si="96"/>
        <v>1.1564294384845097</v>
      </c>
      <c r="BF994" s="16">
        <v>1.1564294384845097</v>
      </c>
      <c r="BG994" s="16">
        <v>1.1564294384845097</v>
      </c>
      <c r="BH994" s="20">
        <f t="shared" si="94"/>
        <v>-2.2519774037213169E-2</v>
      </c>
      <c r="BI994" s="10">
        <v>-45</v>
      </c>
    </row>
    <row r="995" spans="1:61" x14ac:dyDescent="0.25">
      <c r="A995" s="10">
        <v>261</v>
      </c>
      <c r="B995" s="10">
        <v>21</v>
      </c>
      <c r="C995" s="10" t="s">
        <v>155</v>
      </c>
      <c r="D995" s="10">
        <v>493828.46287400002</v>
      </c>
      <c r="E995" s="10">
        <v>5180878.0798399802</v>
      </c>
      <c r="F995" s="10" t="s">
        <v>130</v>
      </c>
      <c r="G995" s="10" t="s">
        <v>169</v>
      </c>
      <c r="H995" s="10">
        <v>5</v>
      </c>
      <c r="I995" s="10" t="s">
        <v>86</v>
      </c>
      <c r="J995" s="10">
        <v>60</v>
      </c>
      <c r="K995" s="10">
        <v>91</v>
      </c>
      <c r="L995" s="10">
        <v>31</v>
      </c>
      <c r="M995" s="10">
        <v>-75.5</v>
      </c>
      <c r="N995" s="10">
        <v>5</v>
      </c>
      <c r="O995" s="10">
        <v>6.5</v>
      </c>
      <c r="P995" s="11">
        <v>1.5849125169683447</v>
      </c>
      <c r="Q995" s="22">
        <v>1.5681453140582535</v>
      </c>
      <c r="R995" s="12">
        <v>21</v>
      </c>
      <c r="S995" s="12" t="s">
        <v>155</v>
      </c>
      <c r="T995" s="10" t="s">
        <v>130</v>
      </c>
      <c r="U995" s="12">
        <v>31</v>
      </c>
      <c r="V995" s="10">
        <v>1.3</v>
      </c>
      <c r="W995" s="16"/>
      <c r="X995" s="15" t="s">
        <v>169</v>
      </c>
      <c r="Y995" s="12">
        <v>6</v>
      </c>
      <c r="Z995" s="16">
        <v>21</v>
      </c>
      <c r="AA995" s="16" t="s">
        <v>155</v>
      </c>
      <c r="AB995" s="16" t="s">
        <v>169</v>
      </c>
      <c r="AC995" s="16" t="s">
        <v>86</v>
      </c>
      <c r="AD995" s="16" t="s">
        <v>130</v>
      </c>
      <c r="AE995" s="16">
        <v>1.5849125169683447</v>
      </c>
      <c r="AF995" s="16">
        <v>1.3</v>
      </c>
      <c r="AG995" s="16">
        <v>1.4237500000000001</v>
      </c>
      <c r="AH995" s="16">
        <v>122.16124848805208</v>
      </c>
      <c r="AI995" s="16">
        <v>19.342747507723853</v>
      </c>
      <c r="AJ995" s="16">
        <v>2.1321033794394841</v>
      </c>
      <c r="AK995" s="16">
        <f t="shared" si="92"/>
        <v>9.0721433558296471</v>
      </c>
      <c r="AL995" s="10" t="s">
        <v>130</v>
      </c>
      <c r="AM995" s="10">
        <v>7</v>
      </c>
      <c r="AN995" s="10">
        <v>60</v>
      </c>
      <c r="AO995" s="10">
        <v>91</v>
      </c>
      <c r="AP995" s="10">
        <v>31</v>
      </c>
      <c r="AQ995" s="10">
        <v>-75.5</v>
      </c>
      <c r="AR995" s="17">
        <v>5</v>
      </c>
      <c r="AS995" s="10">
        <v>6.49</v>
      </c>
      <c r="AT995" s="16">
        <v>1.5849125169683447</v>
      </c>
      <c r="AU995" s="16">
        <v>24.115109608930492</v>
      </c>
      <c r="AV995" s="16">
        <v>2.6988365812692066</v>
      </c>
      <c r="AW995" s="16">
        <f t="shared" si="93"/>
        <v>8.9353722920080099</v>
      </c>
      <c r="AX995" s="10" t="s">
        <v>130</v>
      </c>
      <c r="AY995" s="10">
        <v>60</v>
      </c>
      <c r="AZ995" s="10">
        <v>91</v>
      </c>
      <c r="BA995" s="10">
        <v>31</v>
      </c>
      <c r="BB995" s="10">
        <v>-75.5</v>
      </c>
      <c r="BC995" s="10">
        <v>5</v>
      </c>
      <c r="BD995" s="16">
        <v>1.5513781111481626</v>
      </c>
      <c r="BE995" s="18">
        <f t="shared" si="96"/>
        <v>1.5681453140582535</v>
      </c>
      <c r="BF995" s="16">
        <v>1.5681453140582535</v>
      </c>
      <c r="BG995" s="16">
        <v>1.5681453140582535</v>
      </c>
      <c r="BH995" s="20">
        <f t="shared" si="94"/>
        <v>-3.3534405820182078E-2</v>
      </c>
      <c r="BI995" s="10">
        <v>-75.5</v>
      </c>
    </row>
    <row r="996" spans="1:61" x14ac:dyDescent="0.25">
      <c r="A996" s="10">
        <v>261</v>
      </c>
      <c r="B996" s="10">
        <v>21</v>
      </c>
      <c r="C996" s="10" t="s">
        <v>155</v>
      </c>
      <c r="D996" s="10">
        <v>493828.46287400002</v>
      </c>
      <c r="E996" s="10">
        <v>5180878.0798399802</v>
      </c>
      <c r="F996" s="10" t="s">
        <v>76</v>
      </c>
      <c r="G996" s="10" t="s">
        <v>169</v>
      </c>
      <c r="H996" s="10">
        <v>5</v>
      </c>
      <c r="I996" s="10" t="s">
        <v>86</v>
      </c>
      <c r="J996" s="10">
        <v>91</v>
      </c>
      <c r="K996" s="10">
        <v>119</v>
      </c>
      <c r="L996" s="10">
        <v>28</v>
      </c>
      <c r="M996" s="10">
        <v>-105</v>
      </c>
      <c r="N996" s="10">
        <v>6</v>
      </c>
      <c r="O996" s="10">
        <v>7.02</v>
      </c>
      <c r="P996" s="11">
        <v>1.6005940974869819</v>
      </c>
      <c r="Q996" s="22">
        <v>1.5963826137011938</v>
      </c>
      <c r="R996" s="12">
        <v>21</v>
      </c>
      <c r="S996" s="12" t="s">
        <v>155</v>
      </c>
      <c r="T996" s="10" t="s">
        <v>76</v>
      </c>
      <c r="U996" s="12">
        <v>28</v>
      </c>
      <c r="V996" s="10">
        <v>1.53</v>
      </c>
      <c r="W996" s="16"/>
      <c r="X996" s="15" t="s">
        <v>169</v>
      </c>
      <c r="Y996" s="12">
        <v>7</v>
      </c>
      <c r="Z996" s="16">
        <v>21</v>
      </c>
      <c r="AA996" s="16" t="s">
        <v>155</v>
      </c>
      <c r="AB996" s="16" t="s">
        <v>169</v>
      </c>
      <c r="AC996" s="16" t="s">
        <v>86</v>
      </c>
      <c r="AD996" s="16" t="s">
        <v>76</v>
      </c>
      <c r="AE996" s="16">
        <v>1.6005940974869819</v>
      </c>
      <c r="AF996" s="16">
        <v>1.53</v>
      </c>
      <c r="AG996" s="16">
        <v>1.53</v>
      </c>
      <c r="AH996" s="16">
        <v>166.97788321768758</v>
      </c>
      <c r="AI996" s="16">
        <v>18.208255572861411</v>
      </c>
      <c r="AJ996" s="16">
        <v>2.1829223428359446</v>
      </c>
      <c r="AK996" s="16">
        <f t="shared" si="92"/>
        <v>8.3412291933418707</v>
      </c>
      <c r="AL996" s="10" t="s">
        <v>76</v>
      </c>
      <c r="AM996" s="10">
        <v>7</v>
      </c>
      <c r="AN996" s="10">
        <v>91</v>
      </c>
      <c r="AO996" s="10">
        <v>119</v>
      </c>
      <c r="AP996" s="10">
        <v>28</v>
      </c>
      <c r="AQ996" s="10">
        <v>-105</v>
      </c>
      <c r="AR996" s="17">
        <v>6</v>
      </c>
      <c r="AS996" s="10">
        <v>6.64</v>
      </c>
      <c r="AT996" s="16">
        <v>1.6005940974869819</v>
      </c>
      <c r="AU996" s="16">
        <v>15.476528471185027</v>
      </c>
      <c r="AV996" s="16">
        <v>1.3288132197336924</v>
      </c>
      <c r="AW996" s="16">
        <f t="shared" si="93"/>
        <v>11.646880269814504</v>
      </c>
      <c r="AX996" s="10" t="s">
        <v>76</v>
      </c>
      <c r="AY996" s="10">
        <v>91</v>
      </c>
      <c r="AZ996" s="10">
        <v>119</v>
      </c>
      <c r="BA996" s="10">
        <v>28</v>
      </c>
      <c r="BB996" s="10">
        <v>-105</v>
      </c>
      <c r="BC996" s="10">
        <v>6</v>
      </c>
      <c r="BD996" s="16">
        <v>1.5921711299154058</v>
      </c>
      <c r="BE996" s="18">
        <f t="shared" si="96"/>
        <v>1.5963826137011938</v>
      </c>
      <c r="BF996" s="16">
        <v>1.5963826137011938</v>
      </c>
      <c r="BG996" s="16">
        <v>1.5963826137011938</v>
      </c>
      <c r="BH996" s="20">
        <f t="shared" si="94"/>
        <v>-8.4229675715761232E-3</v>
      </c>
      <c r="BI996" s="10">
        <v>-105</v>
      </c>
    </row>
    <row r="997" spans="1:61" x14ac:dyDescent="0.25">
      <c r="A997" s="10">
        <v>261</v>
      </c>
      <c r="B997" s="10">
        <v>21</v>
      </c>
      <c r="C997" s="10" t="s">
        <v>155</v>
      </c>
      <c r="D997" s="10">
        <v>493828.46287400002</v>
      </c>
      <c r="E997" s="10">
        <v>5180878.0798399802</v>
      </c>
      <c r="F997" s="10" t="s">
        <v>184</v>
      </c>
      <c r="G997" s="10" t="s">
        <v>169</v>
      </c>
      <c r="H997" s="10">
        <v>5</v>
      </c>
      <c r="I997" s="10" t="s">
        <v>86</v>
      </c>
      <c r="J997" s="10">
        <v>119</v>
      </c>
      <c r="K997" s="10">
        <v>153</v>
      </c>
      <c r="L997" s="10">
        <v>34</v>
      </c>
      <c r="M997" s="10">
        <v>-136</v>
      </c>
      <c r="N997" s="10">
        <v>7</v>
      </c>
      <c r="O997" s="10">
        <v>7.51</v>
      </c>
      <c r="P997" s="11">
        <v>1.6637113154959642</v>
      </c>
      <c r="Q997" s="22">
        <v>1.6453016961975389</v>
      </c>
      <c r="R997" s="12">
        <v>21</v>
      </c>
      <c r="S997" s="12" t="s">
        <v>155</v>
      </c>
      <c r="T997" s="10" t="s">
        <v>184</v>
      </c>
      <c r="U997" s="12">
        <v>34</v>
      </c>
      <c r="V997" s="10">
        <v>1.53</v>
      </c>
      <c r="W997" s="16"/>
      <c r="X997" s="15" t="s">
        <v>169</v>
      </c>
      <c r="Y997" s="12">
        <v>8</v>
      </c>
      <c r="Z997" s="16">
        <v>21</v>
      </c>
      <c r="AA997" s="16" t="s">
        <v>155</v>
      </c>
      <c r="AB997" s="16" t="s">
        <v>169</v>
      </c>
      <c r="AC997" s="16" t="s">
        <v>86</v>
      </c>
      <c r="AD997" s="16" t="s">
        <v>184</v>
      </c>
      <c r="AE997" s="16">
        <v>1.6637113154959642</v>
      </c>
      <c r="AF997" s="16">
        <v>1.53</v>
      </c>
      <c r="AG997" s="16">
        <v>1.53</v>
      </c>
      <c r="AH997" s="16">
        <v>223.54406794455036</v>
      </c>
      <c r="AI997" s="16">
        <v>35.479061510942067</v>
      </c>
      <c r="AJ997" s="16">
        <v>2.0814632725085285</v>
      </c>
      <c r="AK997" s="16">
        <f t="shared" si="92"/>
        <v>17.045249839159339</v>
      </c>
      <c r="AL997" s="10" t="s">
        <v>184</v>
      </c>
      <c r="AM997" s="10">
        <v>8</v>
      </c>
      <c r="AN997" s="10">
        <v>119</v>
      </c>
      <c r="AO997" s="10">
        <v>153</v>
      </c>
      <c r="AP997" s="10">
        <v>34</v>
      </c>
      <c r="AQ997" s="10">
        <v>-136</v>
      </c>
      <c r="AR997" s="17">
        <v>7</v>
      </c>
      <c r="AS997" s="10">
        <v>6.71</v>
      </c>
      <c r="AT997" s="16">
        <v>1.6637113154959642</v>
      </c>
      <c r="AU997" s="16">
        <v>17.094866686305203</v>
      </c>
      <c r="AV997" s="16">
        <v>1.3123354856632163</v>
      </c>
      <c r="AW997" s="16">
        <f t="shared" si="93"/>
        <v>13.026293103448278</v>
      </c>
      <c r="AX997" s="10" t="s">
        <v>184</v>
      </c>
      <c r="AY997" s="10">
        <v>119</v>
      </c>
      <c r="AZ997" s="10">
        <v>152</v>
      </c>
      <c r="BA997" s="10">
        <v>33</v>
      </c>
      <c r="BB997" s="10">
        <v>-135.5</v>
      </c>
      <c r="BC997" s="10">
        <v>7</v>
      </c>
      <c r="BD997" s="16">
        <v>1.6268920768991135</v>
      </c>
      <c r="BE997" s="18">
        <f t="shared" si="96"/>
        <v>1.6453016961975389</v>
      </c>
      <c r="BF997" s="16">
        <v>1.6453016961975389</v>
      </c>
      <c r="BG997" s="16">
        <v>1.6453016961975389</v>
      </c>
      <c r="BH997" s="20">
        <f t="shared" si="94"/>
        <v>-3.6819238596850656E-2</v>
      </c>
      <c r="BI997" s="10">
        <v>-135.5</v>
      </c>
    </row>
    <row r="998" spans="1:61" x14ac:dyDescent="0.25">
      <c r="A998" s="10">
        <v>263</v>
      </c>
      <c r="B998" s="10">
        <v>23</v>
      </c>
      <c r="C998" s="10" t="s">
        <v>155</v>
      </c>
      <c r="D998" s="10">
        <v>493892.30544600001</v>
      </c>
      <c r="E998" s="10">
        <v>5180904.0171299903</v>
      </c>
      <c r="F998" s="10" t="s">
        <v>78</v>
      </c>
      <c r="G998" s="10" t="s">
        <v>139</v>
      </c>
      <c r="H998" s="10">
        <v>4</v>
      </c>
      <c r="I998" s="10" t="s">
        <v>120</v>
      </c>
      <c r="J998" s="10">
        <v>0</v>
      </c>
      <c r="K998" s="10">
        <v>10</v>
      </c>
      <c r="L998" s="10">
        <v>10</v>
      </c>
      <c r="M998" s="10">
        <v>-5</v>
      </c>
      <c r="N998" s="10">
        <v>1</v>
      </c>
      <c r="O998" s="10">
        <v>5.39</v>
      </c>
      <c r="P998" s="11">
        <v>1.312878147436344</v>
      </c>
      <c r="Q998" s="11">
        <v>1.312878147436344</v>
      </c>
      <c r="R998" s="12">
        <v>23</v>
      </c>
      <c r="S998" s="12" t="s">
        <v>155</v>
      </c>
      <c r="T998" s="10" t="s">
        <v>78</v>
      </c>
      <c r="U998" s="13">
        <v>10</v>
      </c>
      <c r="V998" s="16">
        <v>1.1399999999999999</v>
      </c>
      <c r="W998" s="16"/>
      <c r="X998" s="15" t="s">
        <v>139</v>
      </c>
      <c r="Y998" s="12">
        <v>2</v>
      </c>
      <c r="Z998" s="16">
        <v>23</v>
      </c>
      <c r="AA998" s="16" t="s">
        <v>155</v>
      </c>
      <c r="AB998" s="16" t="s">
        <v>139</v>
      </c>
      <c r="AC998" s="16" t="s">
        <v>120</v>
      </c>
      <c r="AD998" s="16" t="s">
        <v>78</v>
      </c>
      <c r="AE998" s="16">
        <v>1.312878147436344</v>
      </c>
      <c r="AF998" s="16">
        <v>1.1399999999999999</v>
      </c>
      <c r="AG998" s="16">
        <v>1.1472807</v>
      </c>
      <c r="AH998" s="16">
        <v>13.128781474363439</v>
      </c>
      <c r="AI998" s="16">
        <v>23.511021864290047</v>
      </c>
      <c r="AJ998" s="16">
        <v>1.9509369270904071</v>
      </c>
      <c r="AK998" s="16">
        <f t="shared" si="92"/>
        <v>12.05114401076716</v>
      </c>
      <c r="AL998" s="10" t="s">
        <v>78</v>
      </c>
      <c r="AM998" s="10">
        <v>1</v>
      </c>
      <c r="AN998" s="10" t="s">
        <v>63</v>
      </c>
      <c r="AO998" s="10" t="s">
        <v>64</v>
      </c>
      <c r="AP998" s="10">
        <v>10</v>
      </c>
      <c r="AQ998" s="10">
        <v>-5</v>
      </c>
      <c r="AR998" s="17" t="s">
        <v>65</v>
      </c>
      <c r="AS998" s="10">
        <v>5.26</v>
      </c>
      <c r="AT998" s="18">
        <v>1.0955958289005105</v>
      </c>
      <c r="AU998" s="18">
        <v>30.426249625339501</v>
      </c>
      <c r="AV998" s="18">
        <v>2.175790360316693</v>
      </c>
      <c r="AW998" s="18">
        <f t="shared" si="93"/>
        <v>13.983998725369325</v>
      </c>
      <c r="AX998" s="19" t="s">
        <v>78</v>
      </c>
      <c r="AY998" s="19">
        <v>0</v>
      </c>
      <c r="AZ998" s="19">
        <v>10</v>
      </c>
      <c r="BA998" s="19">
        <v>10</v>
      </c>
      <c r="BB998" s="19">
        <v>-5</v>
      </c>
      <c r="BC998" s="19">
        <v>1</v>
      </c>
      <c r="BD998" s="18">
        <v>1.1929883374208232</v>
      </c>
      <c r="BE998" s="16">
        <f t="shared" si="96"/>
        <v>1.1442920831606669</v>
      </c>
      <c r="BF998" s="16">
        <v>1.0955958289005105</v>
      </c>
      <c r="BG998" s="16">
        <v>1.1929883374208232</v>
      </c>
      <c r="BH998" s="20">
        <f t="shared" si="94"/>
        <v>9.7392508520312671E-2</v>
      </c>
      <c r="BI998" s="10">
        <v>-5</v>
      </c>
    </row>
    <row r="999" spans="1:61" x14ac:dyDescent="0.25">
      <c r="A999" s="10">
        <v>263</v>
      </c>
      <c r="B999" s="10">
        <v>23</v>
      </c>
      <c r="C999" s="10" t="s">
        <v>155</v>
      </c>
      <c r="D999" s="10">
        <v>493892.30544600001</v>
      </c>
      <c r="E999" s="10">
        <v>5180904.0171299903</v>
      </c>
      <c r="F999" s="10" t="s">
        <v>78</v>
      </c>
      <c r="G999" s="10" t="s">
        <v>139</v>
      </c>
      <c r="H999" s="10">
        <v>4</v>
      </c>
      <c r="I999" s="10" t="s">
        <v>120</v>
      </c>
      <c r="J999" s="10">
        <v>10</v>
      </c>
      <c r="K999" s="10">
        <v>20</v>
      </c>
      <c r="L999" s="10">
        <v>10</v>
      </c>
      <c r="M999" s="10">
        <v>-15</v>
      </c>
      <c r="N999" s="10">
        <v>2</v>
      </c>
      <c r="O999" s="10">
        <v>5.6</v>
      </c>
      <c r="P999" s="11">
        <v>1.312878147436344</v>
      </c>
      <c r="Q999" s="11">
        <v>1.312878147436344</v>
      </c>
      <c r="R999" s="12">
        <v>23</v>
      </c>
      <c r="S999" s="12" t="s">
        <v>155</v>
      </c>
      <c r="T999" s="10" t="s">
        <v>122</v>
      </c>
      <c r="U999" s="21">
        <v>10</v>
      </c>
      <c r="V999" s="16">
        <v>1.1399999999999999</v>
      </c>
      <c r="W999" s="16"/>
      <c r="X999" s="15" t="s">
        <v>139</v>
      </c>
      <c r="Y999" s="12">
        <v>3</v>
      </c>
      <c r="Z999" s="16">
        <v>23</v>
      </c>
      <c r="AA999" s="16" t="s">
        <v>155</v>
      </c>
      <c r="AB999" s="16" t="s">
        <v>139</v>
      </c>
      <c r="AC999" s="16" t="s">
        <v>120</v>
      </c>
      <c r="AD999" s="16" t="s">
        <v>122</v>
      </c>
      <c r="AE999" s="16">
        <v>1.312878147436344</v>
      </c>
      <c r="AF999" s="16">
        <v>1.1399999999999999</v>
      </c>
      <c r="AG999" s="16">
        <v>1.1499999999999999</v>
      </c>
      <c r="AH999" s="16">
        <v>26.257562948726878</v>
      </c>
      <c r="AI999" s="16">
        <v>22.374413235947593</v>
      </c>
      <c r="AJ999" s="16">
        <v>1.9176119259544302</v>
      </c>
      <c r="AK999" s="16">
        <f t="shared" si="92"/>
        <v>11.667852568663726</v>
      </c>
      <c r="AL999" s="10" t="s">
        <v>122</v>
      </c>
      <c r="AM999" s="10">
        <v>2</v>
      </c>
      <c r="AN999" s="10" t="s">
        <v>64</v>
      </c>
      <c r="AO999" s="10" t="s">
        <v>68</v>
      </c>
      <c r="AP999" s="10">
        <v>10</v>
      </c>
      <c r="AQ999" s="10">
        <v>-15</v>
      </c>
      <c r="AR999" s="17" t="s">
        <v>69</v>
      </c>
      <c r="AS999" s="10">
        <v>5.68</v>
      </c>
      <c r="AT999" s="18">
        <v>1.312878147436344</v>
      </c>
      <c r="AU999" s="18">
        <v>18.892316541608988</v>
      </c>
      <c r="AV999" s="18">
        <v>1.7377255159467446</v>
      </c>
      <c r="AW999" s="18">
        <f t="shared" si="93"/>
        <v>10.871864611665156</v>
      </c>
      <c r="AX999" s="19" t="s">
        <v>122</v>
      </c>
      <c r="AY999" s="19">
        <v>10</v>
      </c>
      <c r="AZ999" s="19">
        <v>20</v>
      </c>
      <c r="BA999" s="19">
        <v>10</v>
      </c>
      <c r="BB999" s="19">
        <v>-15</v>
      </c>
      <c r="BC999" s="19">
        <v>2</v>
      </c>
      <c r="BD999" s="18">
        <v>1.3355505760714224</v>
      </c>
      <c r="BE999" s="16">
        <f t="shared" si="96"/>
        <v>1.3242143617538833</v>
      </c>
      <c r="BF999" s="16">
        <v>1.312878147436344</v>
      </c>
      <c r="BG999" s="16">
        <v>1.3355505760714224</v>
      </c>
      <c r="BH999" s="20">
        <f t="shared" si="94"/>
        <v>2.2672428635078345E-2</v>
      </c>
      <c r="BI999" s="10">
        <v>-15</v>
      </c>
    </row>
    <row r="1000" spans="1:61" x14ac:dyDescent="0.25">
      <c r="A1000" s="10">
        <v>263</v>
      </c>
      <c r="B1000" s="10">
        <v>23</v>
      </c>
      <c r="C1000" s="10" t="s">
        <v>155</v>
      </c>
      <c r="D1000" s="10">
        <v>493892.30544600001</v>
      </c>
      <c r="E1000" s="10">
        <v>5180904.0171299903</v>
      </c>
      <c r="F1000" s="10" t="s">
        <v>78</v>
      </c>
      <c r="G1000" s="10" t="s">
        <v>139</v>
      </c>
      <c r="H1000" s="10">
        <v>4</v>
      </c>
      <c r="I1000" s="10" t="s">
        <v>120</v>
      </c>
      <c r="J1000" s="10">
        <v>20</v>
      </c>
      <c r="K1000" s="10">
        <v>30</v>
      </c>
      <c r="L1000" s="10">
        <v>10</v>
      </c>
      <c r="M1000" s="10">
        <v>-25</v>
      </c>
      <c r="N1000" s="10">
        <v>3</v>
      </c>
      <c r="O1000" s="10">
        <v>6.46</v>
      </c>
      <c r="P1000" s="11">
        <v>1.3644598875440659</v>
      </c>
      <c r="Q1000" s="11">
        <v>1.3644598875440659</v>
      </c>
      <c r="R1000" s="12">
        <v>23</v>
      </c>
      <c r="S1000" s="12" t="s">
        <v>155</v>
      </c>
      <c r="T1000" s="10" t="s">
        <v>83</v>
      </c>
      <c r="U1000" s="13">
        <v>10</v>
      </c>
      <c r="V1000" s="16">
        <v>1.1399999999999999</v>
      </c>
      <c r="W1000" s="16"/>
      <c r="X1000" s="15" t="s">
        <v>139</v>
      </c>
      <c r="Y1000" s="12">
        <v>4</v>
      </c>
      <c r="Z1000" s="16">
        <v>23</v>
      </c>
      <c r="AA1000" s="16" t="s">
        <v>155</v>
      </c>
      <c r="AB1000" s="16" t="s">
        <v>139</v>
      </c>
      <c r="AC1000" s="16" t="s">
        <v>120</v>
      </c>
      <c r="AD1000" s="16" t="s">
        <v>83</v>
      </c>
      <c r="AE1000" s="16">
        <v>1.3644598875440659</v>
      </c>
      <c r="AF1000" s="16">
        <v>1.1399999999999999</v>
      </c>
      <c r="AG1000" s="16">
        <v>1.276</v>
      </c>
      <c r="AH1000" s="16">
        <v>39.902161824167536</v>
      </c>
      <c r="AI1000" s="16">
        <v>12.523878893391155</v>
      </c>
      <c r="AJ1000" s="16">
        <v>1.434616107444209</v>
      </c>
      <c r="AK1000" s="16">
        <f t="shared" si="92"/>
        <v>8.7297771357820881</v>
      </c>
      <c r="AL1000" s="10" t="s">
        <v>83</v>
      </c>
      <c r="AM1000" s="10">
        <v>3</v>
      </c>
      <c r="AN1000" s="10" t="s">
        <v>68</v>
      </c>
      <c r="AO1000" s="10" t="s">
        <v>70</v>
      </c>
      <c r="AP1000" s="10">
        <v>10</v>
      </c>
      <c r="AQ1000" s="10">
        <v>-25</v>
      </c>
      <c r="AR1000" s="17" t="s">
        <v>71</v>
      </c>
      <c r="AS1000" s="10">
        <v>6.71</v>
      </c>
      <c r="AT1000" s="18">
        <v>1.3644598875440659</v>
      </c>
      <c r="AU1000" s="18">
        <v>9.6759308465299885</v>
      </c>
      <c r="AV1000" s="18">
        <v>1.1446453996607169</v>
      </c>
      <c r="AW1000" s="18">
        <f t="shared" si="93"/>
        <v>8.4532125402312541</v>
      </c>
      <c r="AX1000" s="19" t="s">
        <v>83</v>
      </c>
      <c r="AY1000" s="19">
        <v>20</v>
      </c>
      <c r="AZ1000" s="19">
        <v>30</v>
      </c>
      <c r="BA1000" s="19">
        <v>10</v>
      </c>
      <c r="BB1000" s="19">
        <v>-25</v>
      </c>
      <c r="BC1000" s="19">
        <v>3</v>
      </c>
      <c r="BD1000" s="18">
        <v>1.4220936182225594</v>
      </c>
      <c r="BE1000" s="16">
        <f t="shared" si="96"/>
        <v>1.3932767528833128</v>
      </c>
      <c r="BF1000" s="16">
        <v>1.3644598875440659</v>
      </c>
      <c r="BG1000" s="16">
        <v>1.4220936182225594</v>
      </c>
      <c r="BH1000" s="20">
        <f t="shared" si="94"/>
        <v>5.7633730678493533E-2</v>
      </c>
      <c r="BI1000" s="10">
        <v>-25</v>
      </c>
    </row>
    <row r="1001" spans="1:61" x14ac:dyDescent="0.25">
      <c r="A1001" s="10">
        <v>263</v>
      </c>
      <c r="B1001" s="10">
        <v>23</v>
      </c>
      <c r="C1001" s="10" t="s">
        <v>155</v>
      </c>
      <c r="D1001" s="10">
        <v>493892.30544600001</v>
      </c>
      <c r="E1001" s="10">
        <v>5180904.0171299903</v>
      </c>
      <c r="F1001" s="10" t="s">
        <v>83</v>
      </c>
      <c r="G1001" s="10" t="s">
        <v>139</v>
      </c>
      <c r="H1001" s="10">
        <v>4</v>
      </c>
      <c r="I1001" s="10" t="s">
        <v>120</v>
      </c>
      <c r="J1001" s="10">
        <v>18</v>
      </c>
      <c r="K1001" s="10">
        <v>42</v>
      </c>
      <c r="L1001" s="10">
        <v>24</v>
      </c>
      <c r="M1001" s="10">
        <v>-30</v>
      </c>
      <c r="N1001" s="10">
        <v>4</v>
      </c>
      <c r="O1001" s="10">
        <v>6.28</v>
      </c>
      <c r="P1001" s="11">
        <v>1.4802064666159813</v>
      </c>
      <c r="Q1001" s="22">
        <v>1.4144135073355177</v>
      </c>
      <c r="R1001" s="13">
        <v>23</v>
      </c>
      <c r="S1001" s="13" t="s">
        <v>155</v>
      </c>
      <c r="T1001" s="10" t="s">
        <v>83</v>
      </c>
      <c r="U1001" s="12">
        <v>12</v>
      </c>
      <c r="V1001" s="16">
        <v>1.25</v>
      </c>
      <c r="W1001" s="16"/>
      <c r="X1001" s="15" t="s">
        <v>139</v>
      </c>
      <c r="Y1001" s="12">
        <v>5</v>
      </c>
      <c r="Z1001" s="16">
        <v>23</v>
      </c>
      <c r="AA1001" s="16" t="s">
        <v>155</v>
      </c>
      <c r="AB1001" s="16" t="s">
        <v>139</v>
      </c>
      <c r="AC1001" s="16" t="s">
        <v>120</v>
      </c>
      <c r="AD1001" s="16" t="s">
        <v>83</v>
      </c>
      <c r="AE1001" s="16">
        <v>1.4802064666159813</v>
      </c>
      <c r="AF1001" s="16">
        <v>1.25</v>
      </c>
      <c r="AG1001" s="16">
        <v>1.276</v>
      </c>
      <c r="AH1001" s="16">
        <v>57.664639423559308</v>
      </c>
      <c r="AI1001" s="16">
        <v>21.579936941875474</v>
      </c>
      <c r="AJ1001" s="16">
        <v>2.3980501945631421</v>
      </c>
      <c r="AK1001" s="16">
        <f t="shared" si="92"/>
        <v>8.9989513108614219</v>
      </c>
      <c r="AL1001" s="10" t="s">
        <v>83</v>
      </c>
      <c r="AM1001" s="10">
        <v>3</v>
      </c>
      <c r="AN1001" s="10">
        <v>30</v>
      </c>
      <c r="AO1001" s="10">
        <v>42</v>
      </c>
      <c r="AP1001" s="10">
        <v>12</v>
      </c>
      <c r="AQ1001" s="10">
        <v>-36</v>
      </c>
      <c r="AR1001" s="17">
        <v>4</v>
      </c>
      <c r="AS1001" s="10">
        <v>5.57</v>
      </c>
      <c r="AT1001" s="16">
        <v>1.4802064666159813</v>
      </c>
      <c r="AU1001" s="16">
        <v>13.922940441507249</v>
      </c>
      <c r="AV1001" s="16">
        <v>1.3499482975537749</v>
      </c>
      <c r="AW1001" s="16">
        <f t="shared" si="93"/>
        <v>10.313684210526317</v>
      </c>
      <c r="AX1001" s="10" t="s">
        <v>83</v>
      </c>
      <c r="AY1001" s="10">
        <v>30</v>
      </c>
      <c r="AZ1001" s="10">
        <v>42</v>
      </c>
      <c r="BA1001" s="10">
        <v>12</v>
      </c>
      <c r="BB1001" s="10">
        <v>-36</v>
      </c>
      <c r="BC1001" s="10">
        <v>4</v>
      </c>
      <c r="BD1001" s="16">
        <v>1.3486205480550544</v>
      </c>
      <c r="BE1001" s="18">
        <f t="shared" si="96"/>
        <v>1.4144135073355177</v>
      </c>
      <c r="BF1001" s="16">
        <v>1.4144135073355177</v>
      </c>
      <c r="BG1001" s="16">
        <v>1.4144135073355177</v>
      </c>
      <c r="BH1001" s="20">
        <f t="shared" si="94"/>
        <v>-0.13158591856092694</v>
      </c>
      <c r="BI1001" s="10">
        <v>-36</v>
      </c>
    </row>
    <row r="1002" spans="1:61" x14ac:dyDescent="0.25">
      <c r="A1002" s="10">
        <v>263</v>
      </c>
      <c r="B1002" s="10">
        <v>23</v>
      </c>
      <c r="C1002" s="10" t="s">
        <v>155</v>
      </c>
      <c r="D1002" s="10">
        <v>493892.30544600001</v>
      </c>
      <c r="E1002" s="10">
        <v>5180904.0171299903</v>
      </c>
      <c r="F1002" s="10" t="s">
        <v>92</v>
      </c>
      <c r="G1002" s="10" t="s">
        <v>139</v>
      </c>
      <c r="H1002" s="10">
        <v>4</v>
      </c>
      <c r="I1002" s="10" t="s">
        <v>120</v>
      </c>
      <c r="J1002" s="10">
        <v>42</v>
      </c>
      <c r="K1002" s="10">
        <v>89</v>
      </c>
      <c r="L1002" s="10">
        <v>47</v>
      </c>
      <c r="M1002" s="10">
        <v>-65.5</v>
      </c>
      <c r="N1002" s="10">
        <v>5</v>
      </c>
      <c r="O1002" s="10">
        <v>6.45</v>
      </c>
      <c r="P1002" s="11">
        <v>1.4969102338097018</v>
      </c>
      <c r="Q1002" s="22">
        <v>1.4519935110395448</v>
      </c>
      <c r="R1002" s="12">
        <v>23</v>
      </c>
      <c r="S1002" s="12" t="s">
        <v>155</v>
      </c>
      <c r="T1002" s="10" t="s">
        <v>92</v>
      </c>
      <c r="U1002" s="12">
        <v>47</v>
      </c>
      <c r="V1002" s="16">
        <v>1.35</v>
      </c>
      <c r="W1002" s="16"/>
      <c r="X1002" s="15" t="s">
        <v>139</v>
      </c>
      <c r="Y1002" s="12">
        <v>6</v>
      </c>
      <c r="Z1002" s="16">
        <v>23</v>
      </c>
      <c r="AA1002" s="16" t="s">
        <v>155</v>
      </c>
      <c r="AB1002" s="16" t="s">
        <v>139</v>
      </c>
      <c r="AC1002" s="16" t="s">
        <v>120</v>
      </c>
      <c r="AD1002" s="16" t="s">
        <v>92</v>
      </c>
      <c r="AE1002" s="16">
        <v>1.4969102338097018</v>
      </c>
      <c r="AF1002" s="16">
        <v>1.35</v>
      </c>
      <c r="AG1002" s="16">
        <v>1.4238095</v>
      </c>
      <c r="AH1002" s="16">
        <v>128.01942041261529</v>
      </c>
      <c r="AI1002" s="16">
        <v>30.893642277137012</v>
      </c>
      <c r="AJ1002" s="16">
        <v>3.8702172182960544</v>
      </c>
      <c r="AK1002" s="16">
        <f t="shared" si="92"/>
        <v>7.9824052590873951</v>
      </c>
      <c r="AL1002" s="10" t="s">
        <v>92</v>
      </c>
      <c r="AM1002" s="10">
        <v>7</v>
      </c>
      <c r="AN1002" s="10">
        <v>42</v>
      </c>
      <c r="AO1002" s="10">
        <v>89</v>
      </c>
      <c r="AP1002" s="10">
        <v>47</v>
      </c>
      <c r="AQ1002" s="10">
        <v>-65.5</v>
      </c>
      <c r="AR1002" s="17">
        <v>5</v>
      </c>
      <c r="AS1002" s="10">
        <v>6.34</v>
      </c>
      <c r="AT1002" s="16">
        <v>1.4969102338097018</v>
      </c>
      <c r="AU1002" s="16">
        <v>29.553932850072751</v>
      </c>
      <c r="AV1002" s="16">
        <v>2.4891521513928008</v>
      </c>
      <c r="AW1002" s="16">
        <f t="shared" si="93"/>
        <v>11.873092142453364</v>
      </c>
      <c r="AX1002" s="10" t="s">
        <v>92</v>
      </c>
      <c r="AY1002" s="10">
        <v>42</v>
      </c>
      <c r="AZ1002" s="10">
        <v>89</v>
      </c>
      <c r="BA1002" s="10">
        <v>47</v>
      </c>
      <c r="BB1002" s="10">
        <v>-65.5</v>
      </c>
      <c r="BC1002" s="10">
        <v>5</v>
      </c>
      <c r="BD1002" s="16">
        <v>1.4070767882693878</v>
      </c>
      <c r="BE1002" s="18">
        <f t="shared" si="96"/>
        <v>1.4519935110395448</v>
      </c>
      <c r="BF1002" s="16">
        <v>1.4519935110395448</v>
      </c>
      <c r="BG1002" s="16">
        <v>1.4519935110395448</v>
      </c>
      <c r="BH1002" s="20">
        <f t="shared" si="94"/>
        <v>-8.9833445540314028E-2</v>
      </c>
      <c r="BI1002" s="10">
        <v>-65.5</v>
      </c>
    </row>
    <row r="1003" spans="1:61" x14ac:dyDescent="0.25">
      <c r="A1003" s="10">
        <v>263</v>
      </c>
      <c r="B1003" s="10">
        <v>23</v>
      </c>
      <c r="C1003" s="10" t="s">
        <v>155</v>
      </c>
      <c r="D1003" s="10">
        <v>493892.30544600001</v>
      </c>
      <c r="E1003" s="10">
        <v>5180904.0171299903</v>
      </c>
      <c r="F1003" s="10" t="s">
        <v>106</v>
      </c>
      <c r="G1003" s="10" t="s">
        <v>139</v>
      </c>
      <c r="H1003" s="10">
        <v>4</v>
      </c>
      <c r="I1003" s="10" t="s">
        <v>120</v>
      </c>
      <c r="J1003" s="10">
        <v>89</v>
      </c>
      <c r="K1003" s="10">
        <v>125</v>
      </c>
      <c r="L1003" s="10">
        <v>36</v>
      </c>
      <c r="M1003" s="10">
        <v>-107</v>
      </c>
      <c r="N1003" s="10">
        <v>6</v>
      </c>
      <c r="O1003" s="10">
        <v>7.11</v>
      </c>
      <c r="P1003" s="11">
        <v>1.5921316163532171</v>
      </c>
      <c r="Q1003" s="22">
        <v>1.5905107785603392</v>
      </c>
      <c r="R1003" s="12">
        <v>23</v>
      </c>
      <c r="S1003" s="12" t="s">
        <v>155</v>
      </c>
      <c r="T1003" s="10" t="s">
        <v>106</v>
      </c>
      <c r="U1003" s="12">
        <v>36</v>
      </c>
      <c r="V1003" s="16">
        <v>1.48</v>
      </c>
      <c r="W1003" s="16"/>
      <c r="X1003" s="15" t="s">
        <v>139</v>
      </c>
      <c r="Y1003" s="12">
        <v>7</v>
      </c>
      <c r="Z1003" s="16">
        <v>23</v>
      </c>
      <c r="AA1003" s="16" t="s">
        <v>155</v>
      </c>
      <c r="AB1003" s="16" t="s">
        <v>139</v>
      </c>
      <c r="AC1003" s="16" t="s">
        <v>120</v>
      </c>
      <c r="AD1003" s="16" t="s">
        <v>106</v>
      </c>
      <c r="AE1003" s="16">
        <v>1.5921316163532171</v>
      </c>
      <c r="AF1003" s="16">
        <v>1.48</v>
      </c>
      <c r="AG1003" s="16">
        <v>1.4683333000000001</v>
      </c>
      <c r="AH1003" s="16">
        <v>185.33615860133111</v>
      </c>
      <c r="AI1003" s="16">
        <v>19.714155190385799</v>
      </c>
      <c r="AJ1003" s="16">
        <v>2.7233511822622201</v>
      </c>
      <c r="AK1003" s="16">
        <f t="shared" si="92"/>
        <v>7.2389324295700055</v>
      </c>
      <c r="AL1003" s="10" t="s">
        <v>106</v>
      </c>
      <c r="AM1003" s="10">
        <v>7</v>
      </c>
      <c r="AN1003" s="10">
        <v>89</v>
      </c>
      <c r="AO1003" s="10">
        <v>125</v>
      </c>
      <c r="AP1003" s="10">
        <v>36</v>
      </c>
      <c r="AQ1003" s="10">
        <v>-107</v>
      </c>
      <c r="AR1003" s="17">
        <v>6</v>
      </c>
      <c r="AS1003" s="10">
        <v>6.59</v>
      </c>
      <c r="AT1003" s="16">
        <v>1.5921316163532171</v>
      </c>
      <c r="AU1003" s="16">
        <v>19.770835670815632</v>
      </c>
      <c r="AV1003" s="16">
        <v>2.0576709009748977</v>
      </c>
      <c r="AW1003" s="16">
        <f t="shared" si="93"/>
        <v>9.6083565459610032</v>
      </c>
      <c r="AX1003" s="10" t="s">
        <v>106</v>
      </c>
      <c r="AY1003" s="10">
        <v>89</v>
      </c>
      <c r="AZ1003" s="10">
        <v>125</v>
      </c>
      <c r="BA1003" s="10">
        <v>36</v>
      </c>
      <c r="BB1003" s="10">
        <v>-107</v>
      </c>
      <c r="BC1003" s="10">
        <v>6</v>
      </c>
      <c r="BD1003" s="16">
        <v>1.5888899407674613</v>
      </c>
      <c r="BE1003" s="18">
        <f t="shared" si="96"/>
        <v>1.5905107785603392</v>
      </c>
      <c r="BF1003" s="16">
        <v>1.5905107785603392</v>
      </c>
      <c r="BG1003" s="16">
        <v>1.5905107785603392</v>
      </c>
      <c r="BH1003" s="20">
        <f t="shared" si="94"/>
        <v>-3.2416755857558321E-3</v>
      </c>
      <c r="BI1003" s="10">
        <v>-107</v>
      </c>
    </row>
    <row r="1004" spans="1:61" x14ac:dyDescent="0.25">
      <c r="A1004" s="10">
        <v>263</v>
      </c>
      <c r="B1004" s="10">
        <v>23</v>
      </c>
      <c r="C1004" s="10" t="s">
        <v>155</v>
      </c>
      <c r="D1004" s="10">
        <v>493892.30544600001</v>
      </c>
      <c r="E1004" s="10">
        <v>5180904.0171299903</v>
      </c>
      <c r="F1004" s="10" t="s">
        <v>107</v>
      </c>
      <c r="G1004" s="10" t="s">
        <v>139</v>
      </c>
      <c r="H1004" s="10">
        <v>4</v>
      </c>
      <c r="I1004" s="10" t="s">
        <v>120</v>
      </c>
      <c r="J1004" s="10">
        <v>125</v>
      </c>
      <c r="K1004" s="10">
        <v>153</v>
      </c>
      <c r="L1004" s="10">
        <v>28</v>
      </c>
      <c r="M1004" s="10">
        <v>-139</v>
      </c>
      <c r="N1004" s="10">
        <v>7</v>
      </c>
      <c r="O1004" s="10">
        <v>7.69</v>
      </c>
      <c r="P1004" s="11">
        <v>1.6023860188885475</v>
      </c>
      <c r="Q1004" s="22">
        <v>1.5616085944805023</v>
      </c>
      <c r="R1004" s="12">
        <v>23</v>
      </c>
      <c r="S1004" s="12" t="s">
        <v>155</v>
      </c>
      <c r="T1004" s="10" t="s">
        <v>107</v>
      </c>
      <c r="U1004" s="12">
        <v>28</v>
      </c>
      <c r="V1004" s="16">
        <v>1.5</v>
      </c>
      <c r="W1004" s="16"/>
      <c r="X1004" s="15" t="s">
        <v>139</v>
      </c>
      <c r="Y1004" s="12">
        <v>8</v>
      </c>
      <c r="Z1004" s="16">
        <v>23</v>
      </c>
      <c r="AA1004" s="16" t="s">
        <v>155</v>
      </c>
      <c r="AB1004" s="16" t="s">
        <v>139</v>
      </c>
      <c r="AC1004" s="16" t="s">
        <v>120</v>
      </c>
      <c r="AD1004" s="16" t="s">
        <v>107</v>
      </c>
      <c r="AE1004" s="16">
        <v>1.6023860188885475</v>
      </c>
      <c r="AF1004" s="16">
        <v>1.5</v>
      </c>
      <c r="AG1004" s="16">
        <v>1.5027778000000001</v>
      </c>
      <c r="AH1004" s="16">
        <v>230.20296713021042</v>
      </c>
      <c r="AI1004" s="16">
        <v>12.927207598045543</v>
      </c>
      <c r="AJ1004" s="16">
        <v>1.9617367815299671</v>
      </c>
      <c r="AK1004" s="16">
        <f t="shared" si="92"/>
        <v>6.5896748838871018</v>
      </c>
      <c r="AL1004" s="10" t="s">
        <v>107</v>
      </c>
      <c r="AM1004" s="10">
        <v>7</v>
      </c>
      <c r="AN1004" s="10">
        <v>125</v>
      </c>
      <c r="AO1004" s="10">
        <v>153</v>
      </c>
      <c r="AP1004" s="10">
        <v>28</v>
      </c>
      <c r="AQ1004" s="10">
        <v>-139</v>
      </c>
      <c r="AR1004" s="17">
        <v>7</v>
      </c>
      <c r="AS1004" s="10">
        <v>6.64</v>
      </c>
      <c r="AT1004" s="16">
        <v>1.6023860188885475</v>
      </c>
      <c r="AU1004" s="16">
        <v>14.517553235689485</v>
      </c>
      <c r="AV1004" s="16">
        <v>1.2827420558406601</v>
      </c>
      <c r="AW1004" s="16">
        <f t="shared" si="93"/>
        <v>11.31759356418328</v>
      </c>
      <c r="AX1004" s="10" t="s">
        <v>107</v>
      </c>
      <c r="AY1004" s="10">
        <v>125</v>
      </c>
      <c r="AZ1004" s="10">
        <v>153</v>
      </c>
      <c r="BA1004" s="10">
        <v>28</v>
      </c>
      <c r="BB1004" s="10">
        <v>-139</v>
      </c>
      <c r="BC1004" s="10">
        <v>7</v>
      </c>
      <c r="BD1004" s="16">
        <v>1.5208311700724568</v>
      </c>
      <c r="BE1004" s="18">
        <f t="shared" si="96"/>
        <v>1.5616085944805023</v>
      </c>
      <c r="BF1004" s="16">
        <v>1.5616085944805023</v>
      </c>
      <c r="BG1004" s="16">
        <v>1.5616085944805023</v>
      </c>
      <c r="BH1004" s="20">
        <f t="shared" si="94"/>
        <v>-8.1554848816090653E-2</v>
      </c>
      <c r="BI1004" s="10">
        <v>-139</v>
      </c>
    </row>
    <row r="1005" spans="1:61" x14ac:dyDescent="0.25">
      <c r="A1005" s="10">
        <v>265</v>
      </c>
      <c r="B1005" s="10">
        <v>25</v>
      </c>
      <c r="C1005" s="10" t="s">
        <v>155</v>
      </c>
      <c r="D1005" s="10">
        <v>493957.474071</v>
      </c>
      <c r="E1005" s="10">
        <v>5180890.2630399903</v>
      </c>
      <c r="F1005" s="10" t="s">
        <v>78</v>
      </c>
      <c r="G1005" s="10" t="s">
        <v>139</v>
      </c>
      <c r="H1005" s="10">
        <v>4</v>
      </c>
      <c r="I1005" s="10" t="s">
        <v>62</v>
      </c>
      <c r="J1005" s="10">
        <v>0</v>
      </c>
      <c r="K1005" s="10">
        <v>10</v>
      </c>
      <c r="L1005" s="10">
        <v>10</v>
      </c>
      <c r="M1005" s="10">
        <v>-5</v>
      </c>
      <c r="N1005" s="10">
        <v>1</v>
      </c>
      <c r="O1005" s="10">
        <v>5.31</v>
      </c>
      <c r="P1005" s="11">
        <v>1.251554625076537</v>
      </c>
      <c r="Q1005" s="11">
        <v>1.251554625076537</v>
      </c>
      <c r="R1005" s="12">
        <v>25</v>
      </c>
      <c r="S1005" s="12" t="s">
        <v>155</v>
      </c>
      <c r="T1005" s="10" t="s">
        <v>78</v>
      </c>
      <c r="U1005" s="13">
        <v>10</v>
      </c>
      <c r="V1005" s="16">
        <v>1.1399999999999999</v>
      </c>
      <c r="W1005" s="16"/>
      <c r="X1005" s="15" t="s">
        <v>139</v>
      </c>
      <c r="Y1005" s="12">
        <v>2</v>
      </c>
      <c r="Z1005" s="16">
        <v>25</v>
      </c>
      <c r="AA1005" s="16" t="s">
        <v>155</v>
      </c>
      <c r="AB1005" s="16" t="s">
        <v>139</v>
      </c>
      <c r="AC1005" s="16" t="s">
        <v>62</v>
      </c>
      <c r="AD1005" s="16" t="s">
        <v>78</v>
      </c>
      <c r="AE1005" s="16">
        <v>1.251554625076537</v>
      </c>
      <c r="AF1005" s="16">
        <v>1.1399999999999999</v>
      </c>
      <c r="AG1005" s="16">
        <v>1.1472807</v>
      </c>
      <c r="AH1005" s="16">
        <v>12.51554625076537</v>
      </c>
      <c r="AI1005" s="16">
        <v>31.432794408797228</v>
      </c>
      <c r="AJ1005" s="16">
        <v>2.2565529890129965</v>
      </c>
      <c r="AK1005" s="16">
        <f t="shared" si="92"/>
        <v>13.929561841375484</v>
      </c>
      <c r="AL1005" s="10" t="s">
        <v>78</v>
      </c>
      <c r="AM1005" s="10">
        <v>1</v>
      </c>
      <c r="AN1005" s="10" t="s">
        <v>63</v>
      </c>
      <c r="AO1005" s="10" t="s">
        <v>64</v>
      </c>
      <c r="AP1005" s="10">
        <v>10</v>
      </c>
      <c r="AQ1005" s="10">
        <v>-5</v>
      </c>
      <c r="AR1005" s="17" t="s">
        <v>65</v>
      </c>
      <c r="AS1005" s="10">
        <v>5.21</v>
      </c>
      <c r="AT1005" s="18">
        <v>1.0434453161220059</v>
      </c>
      <c r="AU1005" s="18">
        <v>34.618202650049469</v>
      </c>
      <c r="AV1005" s="18">
        <v>2.4046901635620013</v>
      </c>
      <c r="AW1005" s="18">
        <f t="shared" si="93"/>
        <v>14.396117709722104</v>
      </c>
      <c r="AX1005" s="19" t="s">
        <v>78</v>
      </c>
      <c r="AY1005" s="19">
        <v>0</v>
      </c>
      <c r="AZ1005" s="19">
        <v>10</v>
      </c>
      <c r="BA1005" s="19">
        <v>10</v>
      </c>
      <c r="BB1005" s="19">
        <v>-5</v>
      </c>
      <c r="BC1005" s="19">
        <v>1</v>
      </c>
      <c r="BD1005" s="18">
        <v>1.2216595797236975</v>
      </c>
      <c r="BE1005" s="16">
        <f t="shared" si="96"/>
        <v>1.1325524479228517</v>
      </c>
      <c r="BF1005" s="16">
        <v>1.0434453161220059</v>
      </c>
      <c r="BG1005" s="16">
        <v>1.2216595797236975</v>
      </c>
      <c r="BH1005" s="20">
        <f t="shared" si="94"/>
        <v>0.17821426360169168</v>
      </c>
      <c r="BI1005" s="10">
        <v>-5</v>
      </c>
    </row>
    <row r="1006" spans="1:61" x14ac:dyDescent="0.25">
      <c r="A1006" s="10">
        <v>265</v>
      </c>
      <c r="B1006" s="10">
        <v>25</v>
      </c>
      <c r="C1006" s="10" t="s">
        <v>155</v>
      </c>
      <c r="D1006" s="10">
        <v>493957.474071</v>
      </c>
      <c r="E1006" s="10">
        <v>5180890.2630399903</v>
      </c>
      <c r="F1006" s="10" t="s">
        <v>78</v>
      </c>
      <c r="G1006" s="10" t="s">
        <v>139</v>
      </c>
      <c r="H1006" s="10">
        <v>4</v>
      </c>
      <c r="I1006" s="10" t="s">
        <v>62</v>
      </c>
      <c r="J1006" s="10">
        <v>10</v>
      </c>
      <c r="K1006" s="10">
        <v>20</v>
      </c>
      <c r="L1006" s="10">
        <v>10</v>
      </c>
      <c r="M1006" s="10">
        <v>-15</v>
      </c>
      <c r="N1006" s="10">
        <v>2</v>
      </c>
      <c r="O1006" s="10">
        <v>5.54</v>
      </c>
      <c r="P1006" s="11">
        <v>1.251554625076537</v>
      </c>
      <c r="Q1006" s="11">
        <v>1.251554625076537</v>
      </c>
      <c r="R1006" s="12">
        <v>25</v>
      </c>
      <c r="S1006" s="12" t="s">
        <v>155</v>
      </c>
      <c r="T1006" s="10" t="s">
        <v>78</v>
      </c>
      <c r="U1006" s="21">
        <v>10</v>
      </c>
      <c r="V1006" s="16">
        <v>1.1399999999999999</v>
      </c>
      <c r="W1006" s="16"/>
      <c r="X1006" s="15" t="s">
        <v>139</v>
      </c>
      <c r="Y1006" s="12">
        <v>3</v>
      </c>
      <c r="Z1006" s="16">
        <v>25</v>
      </c>
      <c r="AA1006" s="16" t="s">
        <v>155</v>
      </c>
      <c r="AB1006" s="16" t="s">
        <v>139</v>
      </c>
      <c r="AC1006" s="16" t="s">
        <v>62</v>
      </c>
      <c r="AD1006" s="16" t="s">
        <v>78</v>
      </c>
      <c r="AE1006" s="16">
        <v>1.251554625076537</v>
      </c>
      <c r="AF1006" s="16">
        <v>1.1399999999999999</v>
      </c>
      <c r="AG1006" s="16">
        <v>1.1472807</v>
      </c>
      <c r="AH1006" s="16">
        <v>25.03109250153074</v>
      </c>
      <c r="AI1006" s="16">
        <v>30.009873600153689</v>
      </c>
      <c r="AJ1006" s="16">
        <v>2.159362881078311</v>
      </c>
      <c r="AK1006" s="16">
        <f t="shared" si="92"/>
        <v>13.897559258390048</v>
      </c>
      <c r="AL1006" s="10" t="s">
        <v>78</v>
      </c>
      <c r="AM1006" s="10">
        <v>1</v>
      </c>
      <c r="AN1006" s="10" t="s">
        <v>64</v>
      </c>
      <c r="AO1006" s="10" t="s">
        <v>68</v>
      </c>
      <c r="AP1006" s="10">
        <v>10</v>
      </c>
      <c r="AQ1006" s="10">
        <v>-15</v>
      </c>
      <c r="AR1006" s="17" t="s">
        <v>69</v>
      </c>
      <c r="AS1006" s="10">
        <v>5.59</v>
      </c>
      <c r="AT1006" s="18">
        <v>1.251554625076537</v>
      </c>
      <c r="AU1006" s="18">
        <v>28.409038434612317</v>
      </c>
      <c r="AV1006" s="18">
        <v>2.4311448592111735</v>
      </c>
      <c r="AW1006" s="18">
        <f t="shared" si="93"/>
        <v>11.685456885456885</v>
      </c>
      <c r="AX1006" s="19" t="s">
        <v>78</v>
      </c>
      <c r="AY1006" s="19">
        <v>10</v>
      </c>
      <c r="AZ1006" s="19">
        <v>20</v>
      </c>
      <c r="BA1006" s="19">
        <v>10</v>
      </c>
      <c r="BB1006" s="19">
        <v>-15</v>
      </c>
      <c r="BC1006" s="19">
        <v>2</v>
      </c>
      <c r="BD1006" s="18">
        <v>1.2691215131358398</v>
      </c>
      <c r="BE1006" s="16">
        <f t="shared" si="96"/>
        <v>1.2603380691061883</v>
      </c>
      <c r="BF1006" s="16">
        <v>1.251554625076537</v>
      </c>
      <c r="BG1006" s="16">
        <v>1.2691215131358398</v>
      </c>
      <c r="BH1006" s="20">
        <f t="shared" si="94"/>
        <v>1.7566888059302732E-2</v>
      </c>
      <c r="BI1006" s="10">
        <v>-15</v>
      </c>
    </row>
    <row r="1007" spans="1:61" x14ac:dyDescent="0.25">
      <c r="A1007" s="10">
        <v>265</v>
      </c>
      <c r="B1007" s="10">
        <v>25</v>
      </c>
      <c r="C1007" s="10" t="s">
        <v>155</v>
      </c>
      <c r="D1007" s="10">
        <v>493957.474071</v>
      </c>
      <c r="E1007" s="10">
        <v>5180890.2630399903</v>
      </c>
      <c r="F1007" s="10" t="s">
        <v>78</v>
      </c>
      <c r="G1007" s="10" t="s">
        <v>139</v>
      </c>
      <c r="H1007" s="10">
        <v>4</v>
      </c>
      <c r="I1007" s="10" t="s">
        <v>62</v>
      </c>
      <c r="J1007" s="10">
        <v>20</v>
      </c>
      <c r="K1007" s="10">
        <v>30</v>
      </c>
      <c r="L1007" s="10">
        <v>10</v>
      </c>
      <c r="M1007" s="10">
        <v>-25</v>
      </c>
      <c r="N1007" s="10">
        <v>3</v>
      </c>
      <c r="O1007" s="10">
        <v>6.41</v>
      </c>
      <c r="P1007" s="11">
        <v>1.2669343352958877</v>
      </c>
      <c r="Q1007" s="11">
        <v>1.2669343352958877</v>
      </c>
      <c r="R1007" s="12">
        <v>25</v>
      </c>
      <c r="S1007" s="12" t="s">
        <v>155</v>
      </c>
      <c r="T1007" s="10" t="s">
        <v>78</v>
      </c>
      <c r="U1007" s="13">
        <v>10</v>
      </c>
      <c r="V1007" s="16">
        <v>1.1399999999999999</v>
      </c>
      <c r="W1007" s="16"/>
      <c r="X1007" s="15" t="s">
        <v>139</v>
      </c>
      <c r="Y1007" s="12">
        <v>4</v>
      </c>
      <c r="Z1007" s="16">
        <v>25</v>
      </c>
      <c r="AA1007" s="16" t="s">
        <v>155</v>
      </c>
      <c r="AB1007" s="16" t="s">
        <v>139</v>
      </c>
      <c r="AC1007" s="16" t="s">
        <v>62</v>
      </c>
      <c r="AD1007" s="16" t="s">
        <v>78</v>
      </c>
      <c r="AE1007" s="16">
        <v>1.2669343352958877</v>
      </c>
      <c r="AF1007" s="16">
        <v>1.1399999999999999</v>
      </c>
      <c r="AG1007" s="16">
        <v>1.1472807</v>
      </c>
      <c r="AH1007" s="16">
        <v>37.700435854489619</v>
      </c>
      <c r="AI1007" s="16">
        <v>18.455609446508575</v>
      </c>
      <c r="AJ1007" s="16">
        <v>1.6105817547536923</v>
      </c>
      <c r="AK1007" s="16">
        <f t="shared" si="92"/>
        <v>11.458970891751477</v>
      </c>
      <c r="AL1007" s="10" t="s">
        <v>78</v>
      </c>
      <c r="AM1007" s="10">
        <v>1</v>
      </c>
      <c r="AN1007" s="10" t="s">
        <v>68</v>
      </c>
      <c r="AO1007" s="10" t="s">
        <v>70</v>
      </c>
      <c r="AP1007" s="10">
        <v>10</v>
      </c>
      <c r="AQ1007" s="10">
        <v>-25</v>
      </c>
      <c r="AR1007" s="17" t="s">
        <v>71</v>
      </c>
      <c r="AS1007" s="10">
        <v>6.2</v>
      </c>
      <c r="AT1007" s="18">
        <v>1.2669343352958877</v>
      </c>
      <c r="AU1007" s="18">
        <v>21.876155167554089</v>
      </c>
      <c r="AV1007" s="18">
        <v>2.0441985499999147</v>
      </c>
      <c r="AW1007" s="18">
        <f t="shared" si="93"/>
        <v>10.701580415246358</v>
      </c>
      <c r="AX1007" s="19" t="s">
        <v>78</v>
      </c>
      <c r="AY1007" s="19">
        <v>20</v>
      </c>
      <c r="AZ1007" s="19">
        <v>30</v>
      </c>
      <c r="BA1007" s="19">
        <v>10</v>
      </c>
      <c r="BB1007" s="19">
        <v>-25</v>
      </c>
      <c r="BC1007" s="19">
        <v>3</v>
      </c>
      <c r="BD1007" s="18">
        <v>1.1438502390740513</v>
      </c>
      <c r="BE1007" s="16">
        <f t="shared" si="96"/>
        <v>1.2053922871849694</v>
      </c>
      <c r="BF1007" s="16">
        <v>1.2669343352958877</v>
      </c>
      <c r="BG1007" s="16">
        <v>1.1438502390740513</v>
      </c>
      <c r="BH1007" s="20">
        <f t="shared" si="94"/>
        <v>-0.12308409622183647</v>
      </c>
      <c r="BI1007" s="10">
        <v>-25</v>
      </c>
    </row>
    <row r="1008" spans="1:61" x14ac:dyDescent="0.25">
      <c r="A1008" s="10">
        <v>265</v>
      </c>
      <c r="B1008" s="10">
        <v>25</v>
      </c>
      <c r="C1008" s="10" t="s">
        <v>155</v>
      </c>
      <c r="D1008" s="10">
        <v>493957.474071</v>
      </c>
      <c r="E1008" s="10">
        <v>5180890.2630399903</v>
      </c>
      <c r="F1008" s="10" t="s">
        <v>140</v>
      </c>
      <c r="G1008" s="10" t="s">
        <v>139</v>
      </c>
      <c r="H1008" s="10">
        <v>4</v>
      </c>
      <c r="I1008" s="10" t="s">
        <v>62</v>
      </c>
      <c r="J1008" s="10">
        <v>30</v>
      </c>
      <c r="K1008" s="10">
        <v>58</v>
      </c>
      <c r="L1008" s="10">
        <v>28</v>
      </c>
      <c r="M1008" s="10">
        <v>-44</v>
      </c>
      <c r="N1008" s="10">
        <v>4</v>
      </c>
      <c r="O1008" s="10">
        <v>6.24</v>
      </c>
      <c r="P1008" s="11">
        <v>1.1462399507178793</v>
      </c>
      <c r="Q1008" s="22">
        <v>1.1886019818471285</v>
      </c>
      <c r="R1008" s="13">
        <v>25</v>
      </c>
      <c r="S1008" s="13" t="s">
        <v>155</v>
      </c>
      <c r="T1008" s="10" t="s">
        <v>140</v>
      </c>
      <c r="U1008" s="12">
        <v>28</v>
      </c>
      <c r="V1008" s="16">
        <v>1.33</v>
      </c>
      <c r="W1008" s="16"/>
      <c r="X1008" s="15" t="s">
        <v>139</v>
      </c>
      <c r="Y1008" s="12">
        <v>5</v>
      </c>
      <c r="Z1008" s="16">
        <v>25</v>
      </c>
      <c r="AA1008" s="16" t="s">
        <v>155</v>
      </c>
      <c r="AB1008" s="16" t="s">
        <v>139</v>
      </c>
      <c r="AC1008" s="16" t="s">
        <v>62</v>
      </c>
      <c r="AD1008" s="16" t="s">
        <v>140</v>
      </c>
      <c r="AE1008" s="16">
        <v>1.1462399507178793</v>
      </c>
      <c r="AF1008" s="16">
        <v>1.33</v>
      </c>
      <c r="AG1008" s="16">
        <v>1.2755901000000001</v>
      </c>
      <c r="AH1008" s="16">
        <v>69.795154474590248</v>
      </c>
      <c r="AI1008" s="16">
        <v>39.492425509980009</v>
      </c>
      <c r="AJ1008" s="16">
        <v>3.9227612643350729</v>
      </c>
      <c r="AK1008" s="16">
        <f t="shared" si="92"/>
        <v>10.067506750675067</v>
      </c>
      <c r="AL1008" s="10" t="s">
        <v>140</v>
      </c>
      <c r="AM1008" s="10">
        <v>5</v>
      </c>
      <c r="AN1008" s="10">
        <v>30</v>
      </c>
      <c r="AO1008" s="10">
        <v>58</v>
      </c>
      <c r="AP1008" s="10">
        <v>28</v>
      </c>
      <c r="AQ1008" s="10">
        <v>-44</v>
      </c>
      <c r="AR1008" s="17">
        <v>5</v>
      </c>
      <c r="AS1008" s="10">
        <v>6.12</v>
      </c>
      <c r="AT1008" s="16">
        <v>1.1462399507178793</v>
      </c>
      <c r="AU1008" s="16">
        <v>36.462809824296322</v>
      </c>
      <c r="AV1008" s="16">
        <v>3.4819560230947166</v>
      </c>
      <c r="AW1008" s="16">
        <f t="shared" si="93"/>
        <v>10.471932897041203</v>
      </c>
      <c r="AX1008" s="10" t="s">
        <v>140</v>
      </c>
      <c r="AY1008" s="10">
        <v>30</v>
      </c>
      <c r="AZ1008" s="10">
        <v>58</v>
      </c>
      <c r="BA1008" s="10">
        <v>28</v>
      </c>
      <c r="BB1008" s="10">
        <v>-44</v>
      </c>
      <c r="BC1008" s="10">
        <v>4</v>
      </c>
      <c r="BD1008" s="16">
        <v>1.2309640129763777</v>
      </c>
      <c r="BE1008" s="18">
        <f t="shared" si="96"/>
        <v>1.1886019818471285</v>
      </c>
      <c r="BF1008" s="16">
        <v>1.1886019818471285</v>
      </c>
      <c r="BG1008" s="16">
        <v>1.1886019818471285</v>
      </c>
      <c r="BH1008" s="20">
        <f t="shared" si="94"/>
        <v>8.4724062258498378E-2</v>
      </c>
      <c r="BI1008" s="10">
        <v>-44</v>
      </c>
    </row>
    <row r="1009" spans="1:61" x14ac:dyDescent="0.25">
      <c r="A1009" s="10">
        <v>265</v>
      </c>
      <c r="B1009" s="10">
        <v>25</v>
      </c>
      <c r="C1009" s="10" t="s">
        <v>155</v>
      </c>
      <c r="D1009" s="10">
        <v>493957.474071</v>
      </c>
      <c r="E1009" s="10">
        <v>5180890.2630399903</v>
      </c>
      <c r="F1009" s="10" t="s">
        <v>129</v>
      </c>
      <c r="G1009" s="10" t="s">
        <v>139</v>
      </c>
      <c r="H1009" s="10">
        <v>4</v>
      </c>
      <c r="I1009" s="10" t="s">
        <v>62</v>
      </c>
      <c r="J1009" s="10">
        <v>58</v>
      </c>
      <c r="K1009" s="10">
        <v>89</v>
      </c>
      <c r="L1009" s="10">
        <v>31</v>
      </c>
      <c r="M1009" s="10">
        <v>-73.5</v>
      </c>
      <c r="N1009" s="10">
        <v>5</v>
      </c>
      <c r="O1009" s="10">
        <v>6.52</v>
      </c>
      <c r="P1009" s="11">
        <v>1.2610136506156207</v>
      </c>
      <c r="Q1009" s="22">
        <v>1.3107859110714419</v>
      </c>
      <c r="R1009" s="12">
        <v>25</v>
      </c>
      <c r="S1009" s="12" t="s">
        <v>155</v>
      </c>
      <c r="T1009" s="10" t="s">
        <v>129</v>
      </c>
      <c r="U1009" s="12">
        <v>31</v>
      </c>
      <c r="V1009" s="16">
        <v>1.41</v>
      </c>
      <c r="W1009" s="16"/>
      <c r="X1009" s="15" t="s">
        <v>139</v>
      </c>
      <c r="Y1009" s="12">
        <v>6</v>
      </c>
      <c r="Z1009" s="16">
        <v>25</v>
      </c>
      <c r="AA1009" s="16" t="s">
        <v>155</v>
      </c>
      <c r="AB1009" s="16" t="s">
        <v>139</v>
      </c>
      <c r="AC1009" s="16" t="s">
        <v>62</v>
      </c>
      <c r="AD1009" s="16" t="s">
        <v>129</v>
      </c>
      <c r="AE1009" s="16">
        <v>1.2610136506156207</v>
      </c>
      <c r="AF1009" s="16">
        <v>1.41</v>
      </c>
      <c r="AG1009" s="16">
        <v>1.3798429000000001</v>
      </c>
      <c r="AH1009" s="16">
        <v>108.88657764367449</v>
      </c>
      <c r="AI1009" s="16">
        <v>24.192498158587671</v>
      </c>
      <c r="AJ1009" s="16">
        <v>2.6073929830714171</v>
      </c>
      <c r="AK1009" s="16">
        <f t="shared" si="92"/>
        <v>9.2784242021276597</v>
      </c>
      <c r="AL1009" s="10" t="s">
        <v>129</v>
      </c>
      <c r="AM1009" s="10">
        <v>7</v>
      </c>
      <c r="AN1009" s="10">
        <v>58</v>
      </c>
      <c r="AO1009" s="10">
        <v>89</v>
      </c>
      <c r="AP1009" s="10">
        <v>31</v>
      </c>
      <c r="AQ1009" s="10">
        <v>-73.5</v>
      </c>
      <c r="AR1009" s="17">
        <v>6</v>
      </c>
      <c r="AS1009" s="10">
        <v>6.36</v>
      </c>
      <c r="AT1009" s="16">
        <v>1.2610136506156207</v>
      </c>
      <c r="AU1009" s="16">
        <v>28.523056915322314</v>
      </c>
      <c r="AV1009" s="16">
        <v>3.4595909504639546</v>
      </c>
      <c r="AW1009" s="16">
        <f t="shared" si="93"/>
        <v>8.2446327683615834</v>
      </c>
      <c r="AX1009" s="10" t="s">
        <v>129</v>
      </c>
      <c r="AY1009" s="10">
        <v>58</v>
      </c>
      <c r="AZ1009" s="10">
        <v>89</v>
      </c>
      <c r="BA1009" s="10">
        <v>31</v>
      </c>
      <c r="BB1009" s="10">
        <v>-73.5</v>
      </c>
      <c r="BC1009" s="10">
        <v>5</v>
      </c>
      <c r="BD1009" s="16">
        <v>1.3605581715272634</v>
      </c>
      <c r="BE1009" s="18">
        <f t="shared" si="96"/>
        <v>1.3107859110714419</v>
      </c>
      <c r="BF1009" s="16">
        <v>1.3107859110714419</v>
      </c>
      <c r="BG1009" s="16">
        <v>1.3107859110714419</v>
      </c>
      <c r="BH1009" s="20">
        <f t="shared" si="94"/>
        <v>9.9544520911642786E-2</v>
      </c>
      <c r="BI1009" s="10">
        <v>-73.5</v>
      </c>
    </row>
    <row r="1010" spans="1:61" x14ac:dyDescent="0.25">
      <c r="A1010" s="10">
        <v>265</v>
      </c>
      <c r="B1010" s="10">
        <v>25</v>
      </c>
      <c r="C1010" s="10" t="s">
        <v>155</v>
      </c>
      <c r="D1010" s="10">
        <v>493957.474071</v>
      </c>
      <c r="E1010" s="10">
        <v>5180890.2630399903</v>
      </c>
      <c r="F1010" s="10" t="s">
        <v>130</v>
      </c>
      <c r="G1010" s="10" t="s">
        <v>139</v>
      </c>
      <c r="H1010" s="10">
        <v>4</v>
      </c>
      <c r="I1010" s="10" t="s">
        <v>62</v>
      </c>
      <c r="J1010" s="10">
        <v>89</v>
      </c>
      <c r="K1010" s="10">
        <v>128</v>
      </c>
      <c r="L1010" s="10">
        <v>39</v>
      </c>
      <c r="M1010" s="10">
        <v>-108.5</v>
      </c>
      <c r="N1010" s="10">
        <v>6</v>
      </c>
      <c r="O1010" s="10">
        <v>6.69</v>
      </c>
      <c r="P1010" s="11">
        <v>1.3980959286372987</v>
      </c>
      <c r="Q1010" s="22">
        <v>1.4302456891465889</v>
      </c>
      <c r="R1010" s="12">
        <v>25</v>
      </c>
      <c r="S1010" s="12" t="s">
        <v>155</v>
      </c>
      <c r="T1010" s="10" t="s">
        <v>130</v>
      </c>
      <c r="U1010" s="12">
        <v>39</v>
      </c>
      <c r="V1010" s="16">
        <v>1.48</v>
      </c>
      <c r="W1010" s="16"/>
      <c r="X1010" s="15" t="s">
        <v>139</v>
      </c>
      <c r="Y1010" s="12">
        <v>7</v>
      </c>
      <c r="Z1010" s="16">
        <v>25</v>
      </c>
      <c r="AA1010" s="16" t="s">
        <v>155</v>
      </c>
      <c r="AB1010" s="16" t="s">
        <v>139</v>
      </c>
      <c r="AC1010" s="16" t="s">
        <v>62</v>
      </c>
      <c r="AD1010" s="16" t="s">
        <v>130</v>
      </c>
      <c r="AE1010" s="16">
        <v>1.3980959286372987</v>
      </c>
      <c r="AF1010" s="16">
        <v>1.48</v>
      </c>
      <c r="AG1010" s="16">
        <v>1.4630159</v>
      </c>
      <c r="AH1010" s="16">
        <v>163.41231886052913</v>
      </c>
      <c r="AI1010" s="16">
        <v>23.550653573071791</v>
      </c>
      <c r="AJ1010" s="16">
        <v>3.0553126882250821</v>
      </c>
      <c r="AK1010" s="16">
        <f t="shared" si="92"/>
        <v>7.7080992933502444</v>
      </c>
      <c r="AL1010" s="10" t="s">
        <v>130</v>
      </c>
      <c r="AM1010" s="10">
        <v>7</v>
      </c>
      <c r="AN1010" s="10">
        <v>89</v>
      </c>
      <c r="AO1010" s="10">
        <v>128</v>
      </c>
      <c r="AP1010" s="10">
        <v>39</v>
      </c>
      <c r="AQ1010" s="10">
        <v>-108.5</v>
      </c>
      <c r="AR1010" s="17">
        <v>7</v>
      </c>
      <c r="AS1010" s="10">
        <v>6.59</v>
      </c>
      <c r="AT1010" s="16">
        <v>1.3980959286372987</v>
      </c>
      <c r="AU1010" s="16">
        <v>27.727975181007096</v>
      </c>
      <c r="AV1010" s="16">
        <v>3.5141840214262818</v>
      </c>
      <c r="AW1010" s="16">
        <f t="shared" si="93"/>
        <v>7.8903025601241286</v>
      </c>
      <c r="AX1010" s="10" t="s">
        <v>130</v>
      </c>
      <c r="AY1010" s="10">
        <v>89</v>
      </c>
      <c r="AZ1010" s="10">
        <v>128</v>
      </c>
      <c r="BA1010" s="10">
        <v>39</v>
      </c>
      <c r="BB1010" s="10">
        <v>-108.5</v>
      </c>
      <c r="BC1010" s="10">
        <v>6</v>
      </c>
      <c r="BD1010" s="16">
        <v>1.4623954496558789</v>
      </c>
      <c r="BE1010" s="18">
        <f t="shared" si="96"/>
        <v>1.4302456891465889</v>
      </c>
      <c r="BF1010" s="16">
        <v>1.4302456891465889</v>
      </c>
      <c r="BG1010" s="16">
        <v>1.4302456891465889</v>
      </c>
      <c r="BH1010" s="20">
        <f t="shared" si="94"/>
        <v>6.4299521018580164E-2</v>
      </c>
      <c r="BI1010" s="10">
        <v>-108.5</v>
      </c>
    </row>
    <row r="1011" spans="1:61" x14ac:dyDescent="0.25">
      <c r="A1011" s="10">
        <v>265</v>
      </c>
      <c r="B1011" s="10">
        <v>25</v>
      </c>
      <c r="C1011" s="10" t="s">
        <v>155</v>
      </c>
      <c r="D1011" s="10">
        <v>493957.474071</v>
      </c>
      <c r="E1011" s="10">
        <v>5180890.2630399903</v>
      </c>
      <c r="F1011" s="10" t="s">
        <v>76</v>
      </c>
      <c r="G1011" s="10" t="s">
        <v>139</v>
      </c>
      <c r="H1011" s="10">
        <v>4</v>
      </c>
      <c r="I1011" s="10" t="s">
        <v>62</v>
      </c>
      <c r="J1011" s="10">
        <v>128</v>
      </c>
      <c r="K1011" s="10">
        <v>153</v>
      </c>
      <c r="L1011" s="10">
        <v>25</v>
      </c>
      <c r="M1011" s="10">
        <v>-140.5</v>
      </c>
      <c r="N1011" s="10">
        <v>7</v>
      </c>
      <c r="O1011" s="10">
        <v>6.76</v>
      </c>
      <c r="P1011" s="11">
        <v>1.4194845258222559</v>
      </c>
      <c r="Q1011" s="22">
        <v>1.4928032338931465</v>
      </c>
      <c r="R1011" s="12">
        <v>25</v>
      </c>
      <c r="S1011" s="12" t="s">
        <v>155</v>
      </c>
      <c r="T1011" s="10" t="s">
        <v>76</v>
      </c>
      <c r="U1011" s="12">
        <v>25</v>
      </c>
      <c r="V1011" s="16">
        <v>1.5</v>
      </c>
      <c r="W1011" s="16"/>
      <c r="X1011" s="15" t="s">
        <v>139</v>
      </c>
      <c r="Y1011" s="12">
        <v>8</v>
      </c>
      <c r="Z1011" s="16">
        <v>25</v>
      </c>
      <c r="AA1011" s="16" t="s">
        <v>155</v>
      </c>
      <c r="AB1011" s="16" t="s">
        <v>139</v>
      </c>
      <c r="AC1011" s="16" t="s">
        <v>62</v>
      </c>
      <c r="AD1011" s="16" t="s">
        <v>76</v>
      </c>
      <c r="AE1011" s="16">
        <v>1.4194845258222559</v>
      </c>
      <c r="AF1011" s="16">
        <v>1.5</v>
      </c>
      <c r="AG1011" s="16">
        <v>1.5010212999999999</v>
      </c>
      <c r="AH1011" s="16">
        <v>198.89943200608553</v>
      </c>
      <c r="AI1011" s="16">
        <v>11.320512560860614</v>
      </c>
      <c r="AJ1011" s="16">
        <v>1.5724304780435805</v>
      </c>
      <c r="AK1011" s="16">
        <f t="shared" si="92"/>
        <v>7.199372384937238</v>
      </c>
      <c r="AL1011" s="10" t="s">
        <v>76</v>
      </c>
      <c r="AM1011" s="10">
        <v>7</v>
      </c>
      <c r="AN1011" s="10">
        <v>128</v>
      </c>
      <c r="AO1011" s="10">
        <v>153</v>
      </c>
      <c r="AP1011" s="10">
        <v>25</v>
      </c>
      <c r="AQ1011" s="10">
        <v>-140.5</v>
      </c>
      <c r="AR1011" s="17">
        <v>8</v>
      </c>
      <c r="AS1011" s="10">
        <v>6.87</v>
      </c>
      <c r="AT1011" s="16">
        <v>1.4194845258222559</v>
      </c>
      <c r="AU1011" s="16">
        <v>10.332782734591655</v>
      </c>
      <c r="AV1011" s="16">
        <v>1.5884031843951043</v>
      </c>
      <c r="AW1011" s="16">
        <f t="shared" si="93"/>
        <v>6.5051385165326181</v>
      </c>
      <c r="AX1011" s="10" t="s">
        <v>76</v>
      </c>
      <c r="AY1011" s="10">
        <v>128</v>
      </c>
      <c r="AZ1011" s="10">
        <v>148</v>
      </c>
      <c r="BA1011" s="10">
        <v>20</v>
      </c>
      <c r="BB1011" s="10">
        <v>-138</v>
      </c>
      <c r="BC1011" s="10">
        <v>7</v>
      </c>
      <c r="BD1011" s="16">
        <v>1.5661219419640371</v>
      </c>
      <c r="BE1011" s="18">
        <f t="shared" si="96"/>
        <v>1.4928032338931465</v>
      </c>
      <c r="BF1011" s="16">
        <v>1.4928032338931465</v>
      </c>
      <c r="BG1011" s="16">
        <v>1.4928032338931465</v>
      </c>
      <c r="BH1011" s="20">
        <f t="shared" si="94"/>
        <v>0.14663741614178116</v>
      </c>
      <c r="BI1011" s="10">
        <v>-138</v>
      </c>
    </row>
    <row r="1012" spans="1:61" x14ac:dyDescent="0.25">
      <c r="A1012" s="10">
        <v>267</v>
      </c>
      <c r="B1012" s="10">
        <v>27</v>
      </c>
      <c r="C1012" s="10" t="s">
        <v>155</v>
      </c>
      <c r="D1012" s="10">
        <v>494019.926261999</v>
      </c>
      <c r="E1012" s="10">
        <v>5180892.9986300003</v>
      </c>
      <c r="F1012" s="10" t="s">
        <v>78</v>
      </c>
      <c r="G1012" s="10" t="s">
        <v>139</v>
      </c>
      <c r="H1012" s="10">
        <v>4</v>
      </c>
      <c r="I1012" s="10" t="s">
        <v>86</v>
      </c>
      <c r="J1012" s="10">
        <v>0</v>
      </c>
      <c r="K1012" s="10">
        <v>10</v>
      </c>
      <c r="L1012" s="10">
        <v>10</v>
      </c>
      <c r="M1012" s="10">
        <v>-5</v>
      </c>
      <c r="N1012" s="10">
        <v>1</v>
      </c>
      <c r="O1012" s="10">
        <v>4.9800000000000004</v>
      </c>
      <c r="P1012" s="11">
        <v>1.3158414042205695</v>
      </c>
      <c r="Q1012" s="11">
        <v>1.3158414042205695</v>
      </c>
      <c r="R1012" s="12">
        <v>27</v>
      </c>
      <c r="S1012" s="12" t="s">
        <v>155</v>
      </c>
      <c r="T1012" s="10" t="s">
        <v>78</v>
      </c>
      <c r="U1012" s="21">
        <v>10</v>
      </c>
      <c r="V1012" s="16">
        <v>1.1399999999999999</v>
      </c>
      <c r="W1012" s="16"/>
      <c r="X1012" s="15" t="s">
        <v>139</v>
      </c>
      <c r="Y1012" s="12">
        <v>2</v>
      </c>
      <c r="Z1012" s="16">
        <v>27</v>
      </c>
      <c r="AA1012" s="16" t="s">
        <v>155</v>
      </c>
      <c r="AB1012" s="16" t="s">
        <v>139</v>
      </c>
      <c r="AC1012" s="16" t="s">
        <v>86</v>
      </c>
      <c r="AD1012" s="16" t="s">
        <v>78</v>
      </c>
      <c r="AE1012" s="16">
        <v>1.3158414042205695</v>
      </c>
      <c r="AF1012" s="16">
        <v>1.1399999999999999</v>
      </c>
      <c r="AG1012" s="16">
        <v>1.1472807</v>
      </c>
      <c r="AH1012" s="16">
        <v>13.158414042205695</v>
      </c>
      <c r="AI1012" s="16">
        <v>34.607944772405197</v>
      </c>
      <c r="AJ1012" s="16">
        <v>2.3800939319541663</v>
      </c>
      <c r="AK1012" s="16">
        <f t="shared" si="92"/>
        <v>14.540579389650595</v>
      </c>
      <c r="AL1012" s="10" t="s">
        <v>78</v>
      </c>
      <c r="AM1012" s="10">
        <v>1</v>
      </c>
      <c r="AN1012" s="10" t="s">
        <v>63</v>
      </c>
      <c r="AO1012" s="10" t="s">
        <v>64</v>
      </c>
      <c r="AP1012" s="10">
        <v>10</v>
      </c>
      <c r="AQ1012" s="10">
        <v>-5</v>
      </c>
      <c r="AR1012" s="17" t="s">
        <v>65</v>
      </c>
      <c r="AS1012" s="10">
        <v>4.96</v>
      </c>
      <c r="AT1012" s="18">
        <v>0.59510560862161888</v>
      </c>
      <c r="AU1012" s="18">
        <v>32.812256421253949</v>
      </c>
      <c r="AV1012" s="18">
        <v>1.845856185738088</v>
      </c>
      <c r="AW1012" s="18">
        <f t="shared" si="93"/>
        <v>17.776171662113303</v>
      </c>
      <c r="AX1012" s="19" t="s">
        <v>78</v>
      </c>
      <c r="AY1012" s="19">
        <v>0</v>
      </c>
      <c r="AZ1012" s="19">
        <v>10</v>
      </c>
      <c r="BA1012" s="19">
        <v>10</v>
      </c>
      <c r="BB1012" s="19">
        <v>-5</v>
      </c>
      <c r="BC1012" s="19">
        <v>1</v>
      </c>
      <c r="BD1012" s="18">
        <v>1.128411877834042</v>
      </c>
      <c r="BE1012" s="16">
        <f t="shared" si="96"/>
        <v>0.86175874322783041</v>
      </c>
      <c r="BF1012" s="16">
        <v>0.59510560862161888</v>
      </c>
      <c r="BG1012" s="16">
        <v>1.128411877834042</v>
      </c>
      <c r="BH1012" s="20">
        <f t="shared" si="94"/>
        <v>0.53330626921242308</v>
      </c>
      <c r="BI1012" s="10">
        <v>-5</v>
      </c>
    </row>
    <row r="1013" spans="1:61" x14ac:dyDescent="0.25">
      <c r="A1013" s="10">
        <v>267</v>
      </c>
      <c r="B1013" s="10">
        <v>27</v>
      </c>
      <c r="C1013" s="10" t="s">
        <v>155</v>
      </c>
      <c r="D1013" s="10">
        <v>494019.926261999</v>
      </c>
      <c r="E1013" s="10">
        <v>5180892.9986300003</v>
      </c>
      <c r="F1013" s="10" t="s">
        <v>82</v>
      </c>
      <c r="G1013" s="10" t="s">
        <v>139</v>
      </c>
      <c r="H1013" s="10">
        <v>4</v>
      </c>
      <c r="I1013" s="10" t="s">
        <v>86</v>
      </c>
      <c r="J1013" s="10">
        <v>10</v>
      </c>
      <c r="K1013" s="10">
        <v>20</v>
      </c>
      <c r="L1013" s="10">
        <v>10</v>
      </c>
      <c r="M1013" s="10">
        <v>-15</v>
      </c>
      <c r="N1013" s="10">
        <v>2</v>
      </c>
      <c r="O1013" s="10">
        <v>5.43</v>
      </c>
      <c r="P1013" s="11">
        <v>1.3158414042205695</v>
      </c>
      <c r="Q1013" s="11">
        <v>1.3158414042205695</v>
      </c>
      <c r="R1013" s="12">
        <v>27</v>
      </c>
      <c r="S1013" s="12" t="s">
        <v>155</v>
      </c>
      <c r="T1013" s="10" t="s">
        <v>81</v>
      </c>
      <c r="U1013" s="13">
        <v>10</v>
      </c>
      <c r="V1013" s="16">
        <v>1.1399999999999999</v>
      </c>
      <c r="W1013" s="16"/>
      <c r="X1013" s="15" t="s">
        <v>139</v>
      </c>
      <c r="Y1013" s="12">
        <v>3</v>
      </c>
      <c r="Z1013" s="16">
        <v>27</v>
      </c>
      <c r="AA1013" s="16" t="s">
        <v>155</v>
      </c>
      <c r="AB1013" s="16" t="s">
        <v>139</v>
      </c>
      <c r="AC1013" s="16" t="s">
        <v>86</v>
      </c>
      <c r="AD1013" s="16" t="s">
        <v>81</v>
      </c>
      <c r="AE1013" s="16">
        <v>1.3158414042205695</v>
      </c>
      <c r="AF1013" s="16">
        <v>1.1399999999999999</v>
      </c>
      <c r="AG1013" s="16">
        <v>1.146129</v>
      </c>
      <c r="AH1013" s="16">
        <v>26.316828084411391</v>
      </c>
      <c r="AI1013" s="16">
        <v>23.792203654800545</v>
      </c>
      <c r="AJ1013" s="16">
        <v>1.7413845028479242</v>
      </c>
      <c r="AK1013" s="16">
        <f t="shared" si="92"/>
        <v>13.662808883328122</v>
      </c>
      <c r="AL1013" s="10" t="s">
        <v>81</v>
      </c>
      <c r="AM1013" s="10">
        <v>2</v>
      </c>
      <c r="AN1013" s="10" t="s">
        <v>64</v>
      </c>
      <c r="AO1013" s="10" t="s">
        <v>68</v>
      </c>
      <c r="AP1013" s="10">
        <v>10</v>
      </c>
      <c r="AQ1013" s="10">
        <v>-15</v>
      </c>
      <c r="AR1013" s="17" t="s">
        <v>69</v>
      </c>
      <c r="AS1013" s="10">
        <v>5.17</v>
      </c>
      <c r="AT1013" s="18">
        <v>1.3158414042205695</v>
      </c>
      <c r="AU1013" s="18">
        <v>31.445977878063172</v>
      </c>
      <c r="AV1013" s="18">
        <v>2.5308893568778434</v>
      </c>
      <c r="AW1013" s="18">
        <f t="shared" si="93"/>
        <v>12.424872621399604</v>
      </c>
      <c r="AX1013" s="19" t="s">
        <v>81</v>
      </c>
      <c r="AY1013" s="19">
        <v>10</v>
      </c>
      <c r="AZ1013" s="19">
        <v>20</v>
      </c>
      <c r="BA1013" s="19">
        <v>10</v>
      </c>
      <c r="BB1013" s="19">
        <v>-15</v>
      </c>
      <c r="BC1013" s="19">
        <v>2</v>
      </c>
      <c r="BD1013" s="18">
        <v>1.2592409619422342</v>
      </c>
      <c r="BE1013" s="16">
        <f t="shared" si="96"/>
        <v>1.2875411830814019</v>
      </c>
      <c r="BF1013" s="16">
        <v>1.3158414042205695</v>
      </c>
      <c r="BG1013" s="16">
        <v>1.2592409619422342</v>
      </c>
      <c r="BH1013" s="20">
        <f t="shared" si="94"/>
        <v>-5.6600442278335272E-2</v>
      </c>
      <c r="BI1013" s="10">
        <v>-15</v>
      </c>
    </row>
    <row r="1014" spans="1:61" x14ac:dyDescent="0.25">
      <c r="A1014" s="10">
        <v>267</v>
      </c>
      <c r="B1014" s="10">
        <v>27</v>
      </c>
      <c r="C1014" s="10" t="s">
        <v>155</v>
      </c>
      <c r="D1014" s="10">
        <v>494019.926261999</v>
      </c>
      <c r="E1014" s="10">
        <v>5180892.9986300003</v>
      </c>
      <c r="F1014" s="10" t="s">
        <v>82</v>
      </c>
      <c r="G1014" s="10" t="s">
        <v>139</v>
      </c>
      <c r="H1014" s="10">
        <v>4</v>
      </c>
      <c r="I1014" s="10" t="s">
        <v>86</v>
      </c>
      <c r="J1014" s="10">
        <v>20</v>
      </c>
      <c r="K1014" s="10">
        <v>30</v>
      </c>
      <c r="L1014" s="10">
        <v>10</v>
      </c>
      <c r="M1014" s="10">
        <v>-25</v>
      </c>
      <c r="N1014" s="10">
        <v>3</v>
      </c>
      <c r="O1014" s="10">
        <v>5.1100000000000003</v>
      </c>
      <c r="P1014" s="11">
        <v>1.3617332677884926</v>
      </c>
      <c r="Q1014" s="11">
        <v>1.3617332677884926</v>
      </c>
      <c r="R1014" s="12">
        <v>27</v>
      </c>
      <c r="S1014" s="12" t="s">
        <v>155</v>
      </c>
      <c r="T1014" s="10" t="s">
        <v>82</v>
      </c>
      <c r="U1014" s="13">
        <v>10</v>
      </c>
      <c r="V1014" s="16">
        <v>1.1399999999999999</v>
      </c>
      <c r="W1014" s="16"/>
      <c r="X1014" s="15" t="s">
        <v>139</v>
      </c>
      <c r="Y1014" s="12">
        <v>4</v>
      </c>
      <c r="Z1014" s="16">
        <v>27</v>
      </c>
      <c r="AA1014" s="16" t="s">
        <v>155</v>
      </c>
      <c r="AB1014" s="16" t="s">
        <v>139</v>
      </c>
      <c r="AC1014" s="16" t="s">
        <v>86</v>
      </c>
      <c r="AD1014" s="16" t="s">
        <v>82</v>
      </c>
      <c r="AE1014" s="16">
        <v>1.3617332677884926</v>
      </c>
      <c r="AF1014" s="16">
        <v>1.1399999999999999</v>
      </c>
      <c r="AG1014" s="16">
        <v>1.2118251</v>
      </c>
      <c r="AH1014" s="16">
        <v>39.934160762296315</v>
      </c>
      <c r="AI1014" s="16">
        <v>35.3644895290848</v>
      </c>
      <c r="AJ1014" s="16">
        <v>2.3979011124326126</v>
      </c>
      <c r="AK1014" s="16">
        <f t="shared" si="92"/>
        <v>14.74810172351452</v>
      </c>
      <c r="AL1014" s="10" t="s">
        <v>82</v>
      </c>
      <c r="AM1014" s="10">
        <v>2</v>
      </c>
      <c r="AN1014" s="10" t="s">
        <v>68</v>
      </c>
      <c r="AO1014" s="10" t="s">
        <v>70</v>
      </c>
      <c r="AP1014" s="10">
        <v>10</v>
      </c>
      <c r="AQ1014" s="10">
        <v>-25</v>
      </c>
      <c r="AR1014" s="17" t="s">
        <v>71</v>
      </c>
      <c r="AS1014" s="10">
        <v>6.2</v>
      </c>
      <c r="AT1014" s="18">
        <v>1.3617332677884926</v>
      </c>
      <c r="AU1014" s="18">
        <v>18.534551507869175</v>
      </c>
      <c r="AV1014" s="18">
        <v>1.8115137661390319</v>
      </c>
      <c r="AW1014" s="18">
        <f t="shared" si="93"/>
        <v>10.231526723295497</v>
      </c>
      <c r="AX1014" s="19" t="s">
        <v>82</v>
      </c>
      <c r="AY1014" s="19">
        <v>20</v>
      </c>
      <c r="AZ1014" s="19">
        <v>30</v>
      </c>
      <c r="BA1014" s="19">
        <v>10</v>
      </c>
      <c r="BB1014" s="19">
        <v>-25</v>
      </c>
      <c r="BC1014" s="19">
        <v>3</v>
      </c>
      <c r="BD1014" s="18">
        <v>1.2729149390405281</v>
      </c>
      <c r="BE1014" s="16">
        <f t="shared" si="96"/>
        <v>1.3173241034145104</v>
      </c>
      <c r="BF1014" s="16">
        <v>1.3617332677884926</v>
      </c>
      <c r="BG1014" s="16">
        <v>1.2729149390405281</v>
      </c>
      <c r="BH1014" s="20">
        <f t="shared" si="94"/>
        <v>-8.881832874796447E-2</v>
      </c>
      <c r="BI1014" s="10">
        <v>-25</v>
      </c>
    </row>
    <row r="1015" spans="1:61" x14ac:dyDescent="0.25">
      <c r="A1015" s="10">
        <v>267</v>
      </c>
      <c r="B1015" s="10">
        <v>27</v>
      </c>
      <c r="C1015" s="10" t="s">
        <v>155</v>
      </c>
      <c r="D1015" s="10">
        <v>494019.926261999</v>
      </c>
      <c r="E1015" s="10">
        <v>5180892.9986300003</v>
      </c>
      <c r="F1015" s="10" t="s">
        <v>140</v>
      </c>
      <c r="G1015" s="10" t="s">
        <v>139</v>
      </c>
      <c r="H1015" s="10">
        <v>4</v>
      </c>
      <c r="I1015" s="10" t="s">
        <v>86</v>
      </c>
      <c r="J1015" s="10">
        <v>30</v>
      </c>
      <c r="K1015" s="10">
        <v>71</v>
      </c>
      <c r="L1015" s="10">
        <v>41</v>
      </c>
      <c r="M1015" s="10">
        <v>-50.5</v>
      </c>
      <c r="N1015" s="10">
        <v>4</v>
      </c>
      <c r="O1015" s="10">
        <v>6.18</v>
      </c>
      <c r="P1015" s="11">
        <v>1.4450410464219674</v>
      </c>
      <c r="Q1015" s="22">
        <v>1.4474822066354802</v>
      </c>
      <c r="R1015" s="13">
        <v>27</v>
      </c>
      <c r="S1015" s="13" t="s">
        <v>155</v>
      </c>
      <c r="T1015" s="10" t="s">
        <v>140</v>
      </c>
      <c r="U1015" s="12">
        <v>41</v>
      </c>
      <c r="V1015" s="16">
        <v>1.33</v>
      </c>
      <c r="W1015" s="16"/>
      <c r="X1015" s="15" t="s">
        <v>139</v>
      </c>
      <c r="Y1015" s="12">
        <v>5</v>
      </c>
      <c r="Z1015" s="16">
        <v>27</v>
      </c>
      <c r="AA1015" s="16" t="s">
        <v>155</v>
      </c>
      <c r="AB1015" s="16" t="s">
        <v>139</v>
      </c>
      <c r="AC1015" s="16" t="s">
        <v>86</v>
      </c>
      <c r="AD1015" s="16" t="s">
        <v>140</v>
      </c>
      <c r="AE1015" s="16">
        <v>1.4450410464219674</v>
      </c>
      <c r="AF1015" s="16">
        <v>1.33</v>
      </c>
      <c r="AG1015" s="16">
        <v>1.2755901000000001</v>
      </c>
      <c r="AH1015" s="16">
        <v>99.180843665596981</v>
      </c>
      <c r="AI1015" s="16">
        <v>32.264759780353337</v>
      </c>
      <c r="AJ1015" s="16">
        <v>4.2949648288875233</v>
      </c>
      <c r="AK1015" s="16">
        <f t="shared" si="92"/>
        <v>7.5122291021671801</v>
      </c>
      <c r="AL1015" s="10" t="s">
        <v>140</v>
      </c>
      <c r="AM1015" s="10">
        <v>5</v>
      </c>
      <c r="AN1015" s="10">
        <v>30</v>
      </c>
      <c r="AO1015" s="10">
        <v>71</v>
      </c>
      <c r="AP1015" s="10">
        <v>41</v>
      </c>
      <c r="AQ1015" s="10">
        <v>-50.5</v>
      </c>
      <c r="AR1015" s="17">
        <v>5</v>
      </c>
      <c r="AS1015" s="10">
        <v>6.27</v>
      </c>
      <c r="AT1015" s="16">
        <v>1.4450410464219674</v>
      </c>
      <c r="AU1015" s="16">
        <v>36.503066270381609</v>
      </c>
      <c r="AV1015" s="16">
        <v>4.4571279548153093</v>
      </c>
      <c r="AW1015" s="16">
        <f t="shared" si="93"/>
        <v>8.1898178917984854</v>
      </c>
      <c r="AX1015" s="10" t="s">
        <v>140</v>
      </c>
      <c r="AY1015" s="10">
        <v>30</v>
      </c>
      <c r="AZ1015" s="10">
        <v>71</v>
      </c>
      <c r="BA1015" s="10">
        <v>41</v>
      </c>
      <c r="BB1015" s="10">
        <v>-50.5</v>
      </c>
      <c r="BC1015" s="10">
        <v>4</v>
      </c>
      <c r="BD1015" s="16">
        <v>1.4499233668489933</v>
      </c>
      <c r="BE1015" s="18">
        <f t="shared" si="96"/>
        <v>1.4474822066354802</v>
      </c>
      <c r="BF1015" s="16">
        <v>1.4474822066354802</v>
      </c>
      <c r="BG1015" s="16">
        <v>1.4474822066354802</v>
      </c>
      <c r="BH1015" s="20">
        <f t="shared" si="94"/>
        <v>4.8823204270258547E-3</v>
      </c>
      <c r="BI1015" s="10">
        <v>-50.5</v>
      </c>
    </row>
    <row r="1016" spans="1:61" x14ac:dyDescent="0.25">
      <c r="A1016" s="10">
        <v>267</v>
      </c>
      <c r="B1016" s="10">
        <v>27</v>
      </c>
      <c r="C1016" s="10" t="s">
        <v>155</v>
      </c>
      <c r="D1016" s="10">
        <v>494019.926261999</v>
      </c>
      <c r="E1016" s="10">
        <v>5180892.9986300003</v>
      </c>
      <c r="F1016" s="10" t="s">
        <v>92</v>
      </c>
      <c r="G1016" s="10" t="s">
        <v>139</v>
      </c>
      <c r="H1016" s="10">
        <v>4</v>
      </c>
      <c r="I1016" s="10" t="s">
        <v>86</v>
      </c>
      <c r="J1016" s="10">
        <v>71</v>
      </c>
      <c r="K1016" s="10">
        <v>104</v>
      </c>
      <c r="L1016" s="10">
        <v>33</v>
      </c>
      <c r="M1016" s="10">
        <v>-87.5</v>
      </c>
      <c r="N1016" s="10">
        <v>5</v>
      </c>
      <c r="O1016" s="10">
        <v>6.57</v>
      </c>
      <c r="P1016" s="11">
        <v>1.6215981382192561</v>
      </c>
      <c r="Q1016" s="22">
        <v>1.6135443490747867</v>
      </c>
      <c r="R1016" s="12">
        <v>27</v>
      </c>
      <c r="S1016" s="12" t="s">
        <v>155</v>
      </c>
      <c r="T1016" s="10" t="s">
        <v>92</v>
      </c>
      <c r="U1016" s="12">
        <v>33</v>
      </c>
      <c r="V1016" s="16">
        <v>1.41</v>
      </c>
      <c r="W1016" s="16"/>
      <c r="X1016" s="15" t="s">
        <v>139</v>
      </c>
      <c r="Y1016" s="12">
        <v>6</v>
      </c>
      <c r="Z1016" s="16">
        <v>27</v>
      </c>
      <c r="AA1016" s="16" t="s">
        <v>155</v>
      </c>
      <c r="AB1016" s="16" t="s">
        <v>139</v>
      </c>
      <c r="AC1016" s="16" t="s">
        <v>86</v>
      </c>
      <c r="AD1016" s="16" t="s">
        <v>92</v>
      </c>
      <c r="AE1016" s="16">
        <v>1.6215981382192561</v>
      </c>
      <c r="AF1016" s="16">
        <v>1.41</v>
      </c>
      <c r="AG1016" s="16">
        <v>1.4238095</v>
      </c>
      <c r="AH1016" s="16">
        <v>152.69358222683243</v>
      </c>
      <c r="AI1016" s="16">
        <v>41.806169781232988</v>
      </c>
      <c r="AJ1016" s="16">
        <v>4.7642506279433414</v>
      </c>
      <c r="AK1016" s="16">
        <f t="shared" si="92"/>
        <v>8.7749728228046884</v>
      </c>
      <c r="AL1016" s="10" t="s">
        <v>92</v>
      </c>
      <c r="AM1016" s="10">
        <v>7</v>
      </c>
      <c r="AN1016" s="10">
        <v>71</v>
      </c>
      <c r="AO1016" s="10">
        <v>104</v>
      </c>
      <c r="AP1016" s="10">
        <v>33</v>
      </c>
      <c r="AQ1016" s="10">
        <v>-87.5</v>
      </c>
      <c r="AR1016" s="17">
        <v>6</v>
      </c>
      <c r="AS1016" s="10">
        <v>6.57</v>
      </c>
      <c r="AT1016" s="16">
        <v>1.6215981382192561</v>
      </c>
      <c r="AU1016" s="16">
        <v>19.342179352958553</v>
      </c>
      <c r="AV1016" s="16">
        <v>2.7655383288446478</v>
      </c>
      <c r="AW1016" s="16">
        <f t="shared" si="93"/>
        <v>6.994001547987617</v>
      </c>
      <c r="AX1016" s="10" t="s">
        <v>92</v>
      </c>
      <c r="AY1016" s="10">
        <v>71</v>
      </c>
      <c r="AZ1016" s="10">
        <v>104</v>
      </c>
      <c r="BA1016" s="10">
        <v>33</v>
      </c>
      <c r="BB1016" s="10">
        <v>-87.5</v>
      </c>
      <c r="BC1016" s="10">
        <v>5</v>
      </c>
      <c r="BD1016" s="16">
        <v>1.6054905599303173</v>
      </c>
      <c r="BE1016" s="18">
        <f t="shared" si="96"/>
        <v>1.6135443490747867</v>
      </c>
      <c r="BF1016" s="16">
        <v>1.6135443490747867</v>
      </c>
      <c r="BG1016" s="16">
        <v>1.6135443490747867</v>
      </c>
      <c r="BH1016" s="20">
        <f t="shared" si="94"/>
        <v>-1.6107578288938829E-2</v>
      </c>
      <c r="BI1016" s="10">
        <v>-87.5</v>
      </c>
    </row>
    <row r="1017" spans="1:61" x14ac:dyDescent="0.25">
      <c r="A1017" s="10">
        <v>267</v>
      </c>
      <c r="B1017" s="10">
        <v>27</v>
      </c>
      <c r="C1017" s="10" t="s">
        <v>155</v>
      </c>
      <c r="D1017" s="10">
        <v>494019.926261999</v>
      </c>
      <c r="E1017" s="10">
        <v>5180892.9986300003</v>
      </c>
      <c r="F1017" s="10" t="s">
        <v>76</v>
      </c>
      <c r="G1017" s="10" t="s">
        <v>139</v>
      </c>
      <c r="H1017" s="10">
        <v>4</v>
      </c>
      <c r="I1017" s="10" t="s">
        <v>86</v>
      </c>
      <c r="J1017" s="10">
        <v>104</v>
      </c>
      <c r="K1017" s="10">
        <v>153</v>
      </c>
      <c r="L1017" s="10">
        <v>49</v>
      </c>
      <c r="M1017" s="10">
        <v>-128.5</v>
      </c>
      <c r="N1017" s="10">
        <v>6</v>
      </c>
      <c r="O1017" s="10">
        <v>6.8</v>
      </c>
      <c r="P1017" s="11">
        <v>1.7438245096001721</v>
      </c>
      <c r="Q1017" s="22">
        <v>1.6960999371612739</v>
      </c>
      <c r="R1017" s="12">
        <v>27</v>
      </c>
      <c r="S1017" s="12" t="s">
        <v>155</v>
      </c>
      <c r="T1017" s="10" t="s">
        <v>76</v>
      </c>
      <c r="U1017" s="12">
        <v>49</v>
      </c>
      <c r="V1017" s="16">
        <v>1.49</v>
      </c>
      <c r="W1017" s="16"/>
      <c r="X1017" s="15" t="s">
        <v>139</v>
      </c>
      <c r="Y1017" s="12">
        <v>7</v>
      </c>
      <c r="Z1017" s="16">
        <v>27</v>
      </c>
      <c r="AA1017" s="16" t="s">
        <v>155</v>
      </c>
      <c r="AB1017" s="16" t="s">
        <v>139</v>
      </c>
      <c r="AC1017" s="16" t="s">
        <v>86</v>
      </c>
      <c r="AD1017" s="16" t="s">
        <v>76</v>
      </c>
      <c r="AE1017" s="16">
        <v>1.7438245096001721</v>
      </c>
      <c r="AF1017" s="16">
        <v>1.49</v>
      </c>
      <c r="AG1017" s="16">
        <v>1.5010212999999999</v>
      </c>
      <c r="AH1017" s="16">
        <v>238.14098319724087</v>
      </c>
      <c r="AI1017" s="16">
        <v>20.657576354888775</v>
      </c>
      <c r="AJ1017" s="16">
        <v>3.2044725863679435</v>
      </c>
      <c r="AK1017" s="16">
        <f t="shared" si="92"/>
        <v>6.4464824703970285</v>
      </c>
      <c r="AL1017" s="10" t="s">
        <v>76</v>
      </c>
      <c r="AM1017" s="10">
        <v>7</v>
      </c>
      <c r="AN1017" s="10">
        <v>104</v>
      </c>
      <c r="AO1017" s="10">
        <v>153</v>
      </c>
      <c r="AP1017" s="10">
        <v>49</v>
      </c>
      <c r="AQ1017" s="10">
        <v>-128.5</v>
      </c>
      <c r="AR1017" s="17">
        <v>7</v>
      </c>
      <c r="AS1017" s="10">
        <v>6.76</v>
      </c>
      <c r="AT1017" s="16">
        <v>1.7438245096001721</v>
      </c>
      <c r="AU1017" s="16">
        <v>24.983111095728017</v>
      </c>
      <c r="AV1017" s="16">
        <v>3.4196049868357452</v>
      </c>
      <c r="AW1017" s="16">
        <f t="shared" si="93"/>
        <v>7.3058470764617693</v>
      </c>
      <c r="AX1017" s="10" t="s">
        <v>76</v>
      </c>
      <c r="AY1017" s="10">
        <v>104</v>
      </c>
      <c r="AZ1017" s="10">
        <v>153</v>
      </c>
      <c r="BA1017" s="10">
        <v>49</v>
      </c>
      <c r="BB1017" s="10">
        <v>-128.5</v>
      </c>
      <c r="BC1017" s="10">
        <v>6</v>
      </c>
      <c r="BD1017" s="16">
        <v>1.6483753647223758</v>
      </c>
      <c r="BE1017" s="18">
        <f t="shared" si="96"/>
        <v>1.6960999371612739</v>
      </c>
      <c r="BF1017" s="16">
        <v>1.6960999371612739</v>
      </c>
      <c r="BG1017" s="16">
        <v>1.6960999371612739</v>
      </c>
      <c r="BH1017" s="20">
        <f t="shared" si="94"/>
        <v>-9.5449144877796321E-2</v>
      </c>
      <c r="BI1017" s="10">
        <v>-128.5</v>
      </c>
    </row>
    <row r="1018" spans="1:61" x14ac:dyDescent="0.25">
      <c r="A1018" s="10">
        <v>269</v>
      </c>
      <c r="B1018" s="10">
        <v>29</v>
      </c>
      <c r="C1018" s="10" t="s">
        <v>155</v>
      </c>
      <c r="D1018" s="10">
        <v>494083.75327500002</v>
      </c>
      <c r="E1018" s="10">
        <v>5180904.1587199904</v>
      </c>
      <c r="F1018" s="10" t="s">
        <v>60</v>
      </c>
      <c r="G1018" s="10" t="s">
        <v>192</v>
      </c>
      <c r="H1018" s="10">
        <v>6</v>
      </c>
      <c r="I1018" s="10" t="s">
        <v>100</v>
      </c>
      <c r="J1018" s="10">
        <v>0</v>
      </c>
      <c r="K1018" s="10">
        <v>10</v>
      </c>
      <c r="L1018" s="10">
        <v>10</v>
      </c>
      <c r="M1018" s="10">
        <v>-5</v>
      </c>
      <c r="N1018" s="10">
        <v>1</v>
      </c>
      <c r="O1018" s="10">
        <v>5.85</v>
      </c>
      <c r="P1018" s="11">
        <v>1.5183979503551142</v>
      </c>
      <c r="Q1018" s="11">
        <v>1.5183979503551142</v>
      </c>
      <c r="R1018" s="12">
        <v>29</v>
      </c>
      <c r="S1018" s="12" t="s">
        <v>155</v>
      </c>
      <c r="T1018" s="10" t="s">
        <v>60</v>
      </c>
      <c r="U1018" s="21">
        <v>10</v>
      </c>
      <c r="V1018" s="10">
        <v>1.1599999999999999</v>
      </c>
      <c r="W1018" s="16"/>
      <c r="X1018" s="15" t="s">
        <v>192</v>
      </c>
      <c r="Y1018" s="12">
        <v>2</v>
      </c>
      <c r="Z1018" s="16">
        <v>29</v>
      </c>
      <c r="AA1018" s="16" t="s">
        <v>155</v>
      </c>
      <c r="AB1018" s="16" t="s">
        <v>192</v>
      </c>
      <c r="AC1018" s="16" t="s">
        <v>100</v>
      </c>
      <c r="AD1018" s="16" t="s">
        <v>60</v>
      </c>
      <c r="AE1018" s="16">
        <v>1.5183979503551142</v>
      </c>
      <c r="AF1018" s="16">
        <v>1.1599999999999999</v>
      </c>
      <c r="AG1018" s="16">
        <v>1.1599999999999999</v>
      </c>
      <c r="AH1018" s="16">
        <v>15.183979503551141</v>
      </c>
      <c r="AI1018" s="16">
        <v>33.403236509862154</v>
      </c>
      <c r="AJ1018" s="16">
        <v>2.3448619547334029</v>
      </c>
      <c r="AK1018" s="16">
        <f t="shared" si="92"/>
        <v>14.245289127760149</v>
      </c>
      <c r="AL1018" s="10" t="s">
        <v>60</v>
      </c>
      <c r="AM1018" s="10">
        <v>1</v>
      </c>
      <c r="AN1018" s="10" t="s">
        <v>63</v>
      </c>
      <c r="AO1018" s="10" t="s">
        <v>64</v>
      </c>
      <c r="AP1018" s="10">
        <v>10</v>
      </c>
      <c r="AQ1018" s="10">
        <v>-5</v>
      </c>
      <c r="AR1018" s="17" t="s">
        <v>65</v>
      </c>
      <c r="AS1018" s="10">
        <v>5.57</v>
      </c>
      <c r="AT1018" s="18">
        <v>1.0401292497925669</v>
      </c>
      <c r="AU1018" s="18">
        <v>30.095729864795452</v>
      </c>
      <c r="AV1018" s="18">
        <v>2.011921248655332</v>
      </c>
      <c r="AW1018" s="18">
        <f t="shared" si="93"/>
        <v>14.958701730949926</v>
      </c>
      <c r="AX1018" s="19" t="s">
        <v>60</v>
      </c>
      <c r="AY1018" s="19">
        <v>0</v>
      </c>
      <c r="AZ1018" s="19">
        <v>10</v>
      </c>
      <c r="BA1018" s="19">
        <v>10</v>
      </c>
      <c r="BB1018" s="19">
        <v>-5</v>
      </c>
      <c r="BC1018" s="19">
        <v>1</v>
      </c>
      <c r="BD1018" s="18">
        <v>1.3019390581717449</v>
      </c>
      <c r="BE1018" s="16">
        <f t="shared" si="96"/>
        <v>1.171034153982156</v>
      </c>
      <c r="BF1018" s="16">
        <v>1.0401292497925669</v>
      </c>
      <c r="BG1018" s="16">
        <v>1.3019390581717449</v>
      </c>
      <c r="BH1018" s="20">
        <f t="shared" si="94"/>
        <v>0.261809808379178</v>
      </c>
      <c r="BI1018" s="10">
        <v>-5</v>
      </c>
    </row>
    <row r="1019" spans="1:61" x14ac:dyDescent="0.25">
      <c r="A1019" s="10">
        <v>269</v>
      </c>
      <c r="B1019" s="10">
        <v>29</v>
      </c>
      <c r="C1019" s="10" t="s">
        <v>155</v>
      </c>
      <c r="D1019" s="10">
        <v>494083.75327500002</v>
      </c>
      <c r="E1019" s="10">
        <v>5180904.1587199904</v>
      </c>
      <c r="F1019" s="10" t="s">
        <v>66</v>
      </c>
      <c r="G1019" s="10" t="s">
        <v>192</v>
      </c>
      <c r="H1019" s="10">
        <v>6</v>
      </c>
      <c r="I1019" s="10" t="s">
        <v>100</v>
      </c>
      <c r="J1019" s="10">
        <v>10</v>
      </c>
      <c r="K1019" s="10">
        <v>20</v>
      </c>
      <c r="L1019" s="10">
        <v>10</v>
      </c>
      <c r="M1019" s="10">
        <v>-15</v>
      </c>
      <c r="N1019" s="10">
        <v>2</v>
      </c>
      <c r="O1019" s="10">
        <v>5.84</v>
      </c>
      <c r="P1019" s="11">
        <v>1.5183979503551142</v>
      </c>
      <c r="Q1019" s="11">
        <v>1.5183979503551142</v>
      </c>
      <c r="R1019" s="12">
        <v>29</v>
      </c>
      <c r="S1019" s="12" t="s">
        <v>155</v>
      </c>
      <c r="T1019" s="10" t="s">
        <v>67</v>
      </c>
      <c r="U1019" s="13">
        <v>10</v>
      </c>
      <c r="V1019" s="10">
        <v>1.1599999999999999</v>
      </c>
      <c r="W1019" s="16"/>
      <c r="X1019" s="15" t="s">
        <v>192</v>
      </c>
      <c r="Y1019" s="12">
        <v>3</v>
      </c>
      <c r="Z1019" s="16">
        <v>29</v>
      </c>
      <c r="AA1019" s="16" t="s">
        <v>155</v>
      </c>
      <c r="AB1019" s="16" t="s">
        <v>192</v>
      </c>
      <c r="AC1019" s="16" t="s">
        <v>100</v>
      </c>
      <c r="AD1019" s="16" t="s">
        <v>67</v>
      </c>
      <c r="AE1019" s="16">
        <v>1.5183979503551142</v>
      </c>
      <c r="AF1019" s="16">
        <v>1.1599999999999999</v>
      </c>
      <c r="AG1019" s="16">
        <v>1.1599999999999999</v>
      </c>
      <c r="AH1019" s="16">
        <v>30.367959007102282</v>
      </c>
      <c r="AI1019" s="16">
        <v>30.437805312818618</v>
      </c>
      <c r="AJ1019" s="16">
        <v>2.2936919438064352</v>
      </c>
      <c r="AK1019" s="16">
        <f t="shared" si="92"/>
        <v>13.270223752151464</v>
      </c>
      <c r="AL1019" s="10" t="s">
        <v>67</v>
      </c>
      <c r="AM1019" s="10">
        <v>1</v>
      </c>
      <c r="AN1019" s="10" t="s">
        <v>64</v>
      </c>
      <c r="AO1019" s="10" t="s">
        <v>68</v>
      </c>
      <c r="AP1019" s="10">
        <v>10</v>
      </c>
      <c r="AQ1019" s="10">
        <v>-15</v>
      </c>
      <c r="AR1019" s="17" t="s">
        <v>69</v>
      </c>
      <c r="AS1019" s="10">
        <v>5.75</v>
      </c>
      <c r="AT1019" s="18">
        <v>1.5294876400585873</v>
      </c>
      <c r="AU1019" s="18">
        <v>29.831126931702681</v>
      </c>
      <c r="AV1019" s="18">
        <v>2.6434134883132558</v>
      </c>
      <c r="AW1019" s="18">
        <f t="shared" si="93"/>
        <v>11.28507782213736</v>
      </c>
      <c r="AX1019" s="19" t="s">
        <v>67</v>
      </c>
      <c r="AY1019" s="19">
        <v>10</v>
      </c>
      <c r="AZ1019" s="19">
        <v>20</v>
      </c>
      <c r="BA1019" s="19">
        <v>10</v>
      </c>
      <c r="BB1019" s="19">
        <v>-15</v>
      </c>
      <c r="BC1019" s="19">
        <v>2</v>
      </c>
      <c r="BD1019" s="18">
        <v>1.3969511442031162</v>
      </c>
      <c r="BE1019" s="16">
        <f t="shared" si="96"/>
        <v>1.4632193921308518</v>
      </c>
      <c r="BF1019" s="16">
        <v>1.5294876400585873</v>
      </c>
      <c r="BG1019" s="16">
        <v>1.3969511442031162</v>
      </c>
      <c r="BH1019" s="20">
        <f t="shared" si="94"/>
        <v>-0.13253649585547111</v>
      </c>
      <c r="BI1019" s="10">
        <v>-15</v>
      </c>
    </row>
    <row r="1020" spans="1:61" x14ac:dyDescent="0.25">
      <c r="A1020" s="10">
        <v>269</v>
      </c>
      <c r="B1020" s="10">
        <v>29</v>
      </c>
      <c r="C1020" s="10" t="s">
        <v>155</v>
      </c>
      <c r="D1020" s="10">
        <v>494083.75327500002</v>
      </c>
      <c r="E1020" s="10">
        <v>5180904.1587199904</v>
      </c>
      <c r="F1020" s="10" t="s">
        <v>66</v>
      </c>
      <c r="G1020" s="10" t="s">
        <v>192</v>
      </c>
      <c r="H1020" s="10">
        <v>6</v>
      </c>
      <c r="I1020" s="10" t="s">
        <v>100</v>
      </c>
      <c r="J1020" s="10">
        <v>20</v>
      </c>
      <c r="K1020" s="10">
        <v>30</v>
      </c>
      <c r="L1020" s="10">
        <v>10</v>
      </c>
      <c r="M1020" s="10">
        <v>-25</v>
      </c>
      <c r="N1020" s="10">
        <v>3</v>
      </c>
      <c r="O1020" s="10">
        <v>6.09</v>
      </c>
      <c r="P1020" s="11">
        <v>1.5183979503551142</v>
      </c>
      <c r="Q1020" s="11">
        <v>1.5183979503551142</v>
      </c>
      <c r="R1020" s="12">
        <v>29</v>
      </c>
      <c r="S1020" s="12" t="s">
        <v>155</v>
      </c>
      <c r="T1020" s="10" t="s">
        <v>154</v>
      </c>
      <c r="U1020" s="21">
        <v>10</v>
      </c>
      <c r="V1020" s="10">
        <v>1.1599999999999999</v>
      </c>
      <c r="W1020" s="16"/>
      <c r="X1020" s="15" t="s">
        <v>192</v>
      </c>
      <c r="Y1020" s="12">
        <v>4</v>
      </c>
      <c r="Z1020" s="16">
        <v>29</v>
      </c>
      <c r="AA1020" s="16" t="s">
        <v>155</v>
      </c>
      <c r="AB1020" s="16" t="s">
        <v>192</v>
      </c>
      <c r="AC1020" s="16" t="s">
        <v>100</v>
      </c>
      <c r="AD1020" s="16" t="s">
        <v>154</v>
      </c>
      <c r="AE1020" s="16">
        <v>1.5183979503551142</v>
      </c>
      <c r="AF1020" s="16">
        <v>1.1599999999999999</v>
      </c>
      <c r="AG1020" s="16">
        <v>1.1599999999999999</v>
      </c>
      <c r="AH1020" s="16">
        <v>45.551938510653422</v>
      </c>
      <c r="AI1020" s="16">
        <v>26.487032564463249</v>
      </c>
      <c r="AJ1020" s="16">
        <v>1.8254206822693329</v>
      </c>
      <c r="AK1020" s="16">
        <f t="shared" si="92"/>
        <v>14.510097766359811</v>
      </c>
      <c r="AL1020" s="10" t="s">
        <v>154</v>
      </c>
      <c r="AM1020" s="10">
        <v>1</v>
      </c>
      <c r="AN1020" s="10" t="s">
        <v>68</v>
      </c>
      <c r="AO1020" s="10" t="s">
        <v>70</v>
      </c>
      <c r="AP1020" s="10">
        <v>10</v>
      </c>
      <c r="AQ1020" s="10">
        <v>-25</v>
      </c>
      <c r="AR1020" s="17" t="s">
        <v>71</v>
      </c>
      <c r="AS1020" s="10">
        <v>6.29</v>
      </c>
      <c r="AT1020" s="18">
        <v>1.5183979503551142</v>
      </c>
      <c r="AU1020" s="18">
        <v>28.110101254924224</v>
      </c>
      <c r="AV1020" s="18">
        <v>2.2968805795021807</v>
      </c>
      <c r="AW1020" s="18">
        <f t="shared" si="93"/>
        <v>12.238381701593179</v>
      </c>
      <c r="AX1020" s="19" t="s">
        <v>154</v>
      </c>
      <c r="AY1020" s="19">
        <v>20</v>
      </c>
      <c r="AZ1020" s="19">
        <v>30</v>
      </c>
      <c r="BA1020" s="19">
        <v>10</v>
      </c>
      <c r="BB1020" s="19">
        <v>-25</v>
      </c>
      <c r="BC1020" s="19">
        <v>3</v>
      </c>
      <c r="BD1020" s="18">
        <v>1.3937752527480285</v>
      </c>
      <c r="BE1020" s="16">
        <f t="shared" si="96"/>
        <v>1.4560866015515712</v>
      </c>
      <c r="BF1020" s="16">
        <v>1.5183979503551142</v>
      </c>
      <c r="BG1020" s="16">
        <v>1.3937752527480285</v>
      </c>
      <c r="BH1020" s="20">
        <f t="shared" si="94"/>
        <v>-0.12462269760708566</v>
      </c>
      <c r="BI1020" s="10">
        <v>-25</v>
      </c>
    </row>
    <row r="1021" spans="1:61" x14ac:dyDescent="0.25">
      <c r="A1021" s="10">
        <v>269</v>
      </c>
      <c r="B1021" s="10">
        <v>29</v>
      </c>
      <c r="C1021" s="10" t="s">
        <v>155</v>
      </c>
      <c r="D1021" s="10">
        <v>494083.75327500002</v>
      </c>
      <c r="E1021" s="10">
        <v>5180904.1587199904</v>
      </c>
      <c r="F1021" s="10" t="s">
        <v>82</v>
      </c>
      <c r="G1021" s="10" t="s">
        <v>192</v>
      </c>
      <c r="H1021" s="10">
        <v>6</v>
      </c>
      <c r="I1021" s="10" t="s">
        <v>100</v>
      </c>
      <c r="J1021" s="10">
        <v>29</v>
      </c>
      <c r="K1021" s="10">
        <v>55</v>
      </c>
      <c r="L1021" s="10">
        <v>26</v>
      </c>
      <c r="M1021" s="10">
        <v>-42</v>
      </c>
      <c r="N1021" s="10">
        <v>4</v>
      </c>
      <c r="O1021" s="10">
        <v>5.82</v>
      </c>
      <c r="P1021" s="11">
        <v>1.3026623009129614</v>
      </c>
      <c r="Q1021" s="22">
        <v>1.3255158891097243</v>
      </c>
      <c r="R1021" s="13">
        <v>29</v>
      </c>
      <c r="S1021" s="13" t="s">
        <v>155</v>
      </c>
      <c r="T1021" s="10" t="s">
        <v>82</v>
      </c>
      <c r="U1021" s="12">
        <v>25</v>
      </c>
      <c r="V1021" s="10">
        <v>1.33</v>
      </c>
      <c r="W1021" s="16"/>
      <c r="X1021" s="15" t="s">
        <v>192</v>
      </c>
      <c r="Y1021" s="12">
        <v>5</v>
      </c>
      <c r="Z1021" s="16">
        <v>29</v>
      </c>
      <c r="AA1021" s="16" t="s">
        <v>155</v>
      </c>
      <c r="AB1021" s="16" t="s">
        <v>192</v>
      </c>
      <c r="AC1021" s="16" t="s">
        <v>100</v>
      </c>
      <c r="AD1021" s="16" t="s">
        <v>82</v>
      </c>
      <c r="AE1021" s="16">
        <v>1.3026623009129614</v>
      </c>
      <c r="AF1021" s="16">
        <v>1.33</v>
      </c>
      <c r="AG1021" s="16">
        <v>1.2389489</v>
      </c>
      <c r="AH1021" s="16">
        <v>78.118496033477456</v>
      </c>
      <c r="AI1021" s="16">
        <v>47.01476885329739</v>
      </c>
      <c r="AJ1021" s="16">
        <v>3.8528054746520835</v>
      </c>
      <c r="AK1021" s="16">
        <f t="shared" ref="AK1021:AK1038" si="97">AI1021/AJ1021</f>
        <v>12.202736204205307</v>
      </c>
      <c r="AL1021" s="10" t="s">
        <v>82</v>
      </c>
      <c r="AM1021" s="10">
        <v>2</v>
      </c>
      <c r="AN1021" s="10">
        <v>30</v>
      </c>
      <c r="AO1021" s="10">
        <v>55</v>
      </c>
      <c r="AP1021" s="10">
        <v>25</v>
      </c>
      <c r="AQ1021" s="10">
        <v>-42.5</v>
      </c>
      <c r="AR1021" s="17">
        <v>4</v>
      </c>
      <c r="AS1021" s="10">
        <v>5.84</v>
      </c>
      <c r="AT1021" s="16">
        <v>1.3026623009129614</v>
      </c>
      <c r="AU1021" s="16">
        <v>52.389821086967032</v>
      </c>
      <c r="AV1021" s="16">
        <v>4.1880592974351707</v>
      </c>
      <c r="AW1021" s="16">
        <f t="shared" ref="AW1021:AW1038" si="98">AU1021/AV1021</f>
        <v>12.509331259720064</v>
      </c>
      <c r="AX1021" s="10" t="s">
        <v>82</v>
      </c>
      <c r="AY1021" s="10">
        <v>30</v>
      </c>
      <c r="AZ1021" s="10">
        <v>55</v>
      </c>
      <c r="BA1021" s="10">
        <v>25</v>
      </c>
      <c r="BB1021" s="10">
        <v>-42.5</v>
      </c>
      <c r="BC1021" s="10">
        <v>4</v>
      </c>
      <c r="BD1021" s="16">
        <v>1.3483694773064874</v>
      </c>
      <c r="BE1021" s="18">
        <f t="shared" si="96"/>
        <v>1.3255158891097243</v>
      </c>
      <c r="BF1021" s="16">
        <v>1.3255158891097243</v>
      </c>
      <c r="BG1021" s="16">
        <v>1.3255158891097243</v>
      </c>
      <c r="BH1021" s="20">
        <f t="shared" ref="BH1021:BH1038" si="99">BD1021-AT1021</f>
        <v>4.570717639352595E-2</v>
      </c>
      <c r="BI1021" s="10">
        <v>-42.5</v>
      </c>
    </row>
    <row r="1022" spans="1:61" x14ac:dyDescent="0.25">
      <c r="A1022" s="10">
        <v>269</v>
      </c>
      <c r="B1022" s="10">
        <v>29</v>
      </c>
      <c r="C1022" s="10" t="s">
        <v>155</v>
      </c>
      <c r="D1022" s="10">
        <v>494083.75327500002</v>
      </c>
      <c r="E1022" s="10">
        <v>5180904.1587199904</v>
      </c>
      <c r="F1022" s="10" t="s">
        <v>140</v>
      </c>
      <c r="G1022" s="10" t="s">
        <v>192</v>
      </c>
      <c r="H1022" s="10">
        <v>6</v>
      </c>
      <c r="I1022" s="10" t="s">
        <v>100</v>
      </c>
      <c r="J1022" s="10">
        <v>55</v>
      </c>
      <c r="K1022" s="10">
        <v>81</v>
      </c>
      <c r="L1022" s="10">
        <v>26</v>
      </c>
      <c r="M1022" s="10">
        <v>-68</v>
      </c>
      <c r="N1022" s="10">
        <v>5</v>
      </c>
      <c r="O1022" s="10">
        <v>5.94</v>
      </c>
      <c r="P1022" s="11">
        <v>1.3606172614833998</v>
      </c>
      <c r="Q1022" s="22">
        <v>1.3505841622956267</v>
      </c>
      <c r="R1022" s="12">
        <v>29</v>
      </c>
      <c r="S1022" s="12" t="s">
        <v>155</v>
      </c>
      <c r="T1022" s="10" t="s">
        <v>140</v>
      </c>
      <c r="U1022" s="12">
        <v>26</v>
      </c>
      <c r="V1022" s="10">
        <v>1.53</v>
      </c>
      <c r="W1022" s="16"/>
      <c r="X1022" s="15" t="s">
        <v>192</v>
      </c>
      <c r="Y1022" s="12">
        <v>6</v>
      </c>
      <c r="Z1022" s="16">
        <v>29</v>
      </c>
      <c r="AA1022" s="16" t="s">
        <v>155</v>
      </c>
      <c r="AB1022" s="16" t="s">
        <v>192</v>
      </c>
      <c r="AC1022" s="16" t="s">
        <v>100</v>
      </c>
      <c r="AD1022" s="16" t="s">
        <v>140</v>
      </c>
      <c r="AE1022" s="16">
        <v>1.3606172614833998</v>
      </c>
      <c r="AF1022" s="16">
        <v>1.53</v>
      </c>
      <c r="AG1022" s="16">
        <v>1.3192592999999999</v>
      </c>
      <c r="AH1022" s="16">
        <v>113.49454483204585</v>
      </c>
      <c r="AI1022" s="16">
        <v>34.320572089336082</v>
      </c>
      <c r="AJ1022" s="16">
        <v>4.0041928551012589</v>
      </c>
      <c r="AK1022" s="16">
        <f t="shared" si="97"/>
        <v>8.5711586158025295</v>
      </c>
      <c r="AL1022" s="10" t="s">
        <v>140</v>
      </c>
      <c r="AM1022" s="10">
        <v>5</v>
      </c>
      <c r="AN1022" s="10">
        <v>55</v>
      </c>
      <c r="AO1022" s="10">
        <v>81</v>
      </c>
      <c r="AP1022" s="10">
        <v>26</v>
      </c>
      <c r="AQ1022" s="10">
        <v>-68</v>
      </c>
      <c r="AR1022" s="17">
        <v>5</v>
      </c>
      <c r="AS1022" s="10">
        <v>5.92</v>
      </c>
      <c r="AT1022" s="16">
        <v>1.3606172614833998</v>
      </c>
      <c r="AU1022" s="16">
        <v>36.225073969734034</v>
      </c>
      <c r="AV1022" s="16">
        <v>3.7187302497055095</v>
      </c>
      <c r="AW1022" s="16">
        <f t="shared" si="98"/>
        <v>9.7412480974124804</v>
      </c>
      <c r="AX1022" s="10" t="s">
        <v>140</v>
      </c>
      <c r="AY1022" s="10">
        <v>55</v>
      </c>
      <c r="AZ1022" s="10">
        <v>92</v>
      </c>
      <c r="BA1022" s="10">
        <v>37</v>
      </c>
      <c r="BB1022" s="10">
        <v>-73.5</v>
      </c>
      <c r="BC1022" s="10">
        <v>5</v>
      </c>
      <c r="BD1022" s="16">
        <v>1.3405510631078539</v>
      </c>
      <c r="BE1022" s="18">
        <f t="shared" si="96"/>
        <v>1.3505841622956267</v>
      </c>
      <c r="BF1022" s="16">
        <v>1.3505841622956267</v>
      </c>
      <c r="BG1022" s="16">
        <v>1.3505841622956267</v>
      </c>
      <c r="BH1022" s="20">
        <f t="shared" si="99"/>
        <v>-2.0066198375545907E-2</v>
      </c>
      <c r="BI1022" s="10">
        <v>-73.5</v>
      </c>
    </row>
    <row r="1023" spans="1:61" x14ac:dyDescent="0.25">
      <c r="A1023" s="10">
        <v>269</v>
      </c>
      <c r="B1023" s="10">
        <v>29</v>
      </c>
      <c r="C1023" s="10" t="s">
        <v>155</v>
      </c>
      <c r="D1023" s="10">
        <v>494083.75327500002</v>
      </c>
      <c r="E1023" s="10">
        <v>5180904.1587199904</v>
      </c>
      <c r="F1023" s="10" t="s">
        <v>88</v>
      </c>
      <c r="G1023" s="10" t="s">
        <v>192</v>
      </c>
      <c r="H1023" s="10">
        <v>6</v>
      </c>
      <c r="I1023" s="10" t="s">
        <v>100</v>
      </c>
      <c r="J1023" s="10">
        <v>81</v>
      </c>
      <c r="K1023" s="10">
        <v>111</v>
      </c>
      <c r="L1023" s="10">
        <v>30</v>
      </c>
      <c r="M1023" s="10">
        <v>-96</v>
      </c>
      <c r="N1023" s="10">
        <v>6</v>
      </c>
      <c r="O1023" s="10">
        <v>6.11</v>
      </c>
      <c r="P1023" s="11">
        <v>1.8189136353359465</v>
      </c>
      <c r="Q1023" s="22">
        <v>1.4</v>
      </c>
      <c r="R1023" s="12">
        <v>29</v>
      </c>
      <c r="S1023" s="12" t="s">
        <v>155</v>
      </c>
      <c r="T1023" s="10" t="s">
        <v>88</v>
      </c>
      <c r="U1023" s="12">
        <v>30</v>
      </c>
      <c r="V1023" s="10">
        <v>1.6</v>
      </c>
      <c r="W1023" s="16"/>
      <c r="X1023" s="15" t="s">
        <v>192</v>
      </c>
      <c r="Y1023" s="12">
        <v>7</v>
      </c>
      <c r="Z1023" s="16">
        <v>29</v>
      </c>
      <c r="AA1023" s="16" t="s">
        <v>155</v>
      </c>
      <c r="AB1023" s="16" t="s">
        <v>192</v>
      </c>
      <c r="AC1023" s="16" t="s">
        <v>100</v>
      </c>
      <c r="AD1023" s="16" t="s">
        <v>88</v>
      </c>
      <c r="AE1023" s="16">
        <v>1.8189136353359465</v>
      </c>
      <c r="AF1023" s="16">
        <v>1.6</v>
      </c>
      <c r="AG1023" s="16">
        <v>1.5425</v>
      </c>
      <c r="AH1023" s="16">
        <v>168.06195389212425</v>
      </c>
      <c r="AI1023" s="16">
        <v>16.647839999999999</v>
      </c>
      <c r="AJ1023" s="16">
        <v>1.5661799999999999</v>
      </c>
      <c r="AK1023" s="16">
        <f t="shared" si="97"/>
        <v>10.629582806573957</v>
      </c>
      <c r="AL1023" s="10" t="s">
        <v>88</v>
      </c>
      <c r="AM1023" s="10">
        <v>10</v>
      </c>
      <c r="AN1023" s="10">
        <v>81</v>
      </c>
      <c r="AO1023" s="10">
        <v>111</v>
      </c>
      <c r="AP1023" s="10">
        <v>30</v>
      </c>
      <c r="AQ1023" s="10">
        <v>-96</v>
      </c>
      <c r="AR1023" s="17">
        <v>6</v>
      </c>
      <c r="AS1023" s="10">
        <v>6.17</v>
      </c>
      <c r="AT1023" s="26">
        <v>1.8189136353359465</v>
      </c>
      <c r="AU1023" s="16">
        <v>22.265685592874387</v>
      </c>
      <c r="AV1023" s="16">
        <v>2.4855454826865708</v>
      </c>
      <c r="AW1023" s="16">
        <f t="shared" si="98"/>
        <v>8.9580680570801317</v>
      </c>
      <c r="AX1023" s="10" t="s">
        <v>88</v>
      </c>
      <c r="AY1023" s="10">
        <v>92</v>
      </c>
      <c r="AZ1023" s="10">
        <v>116</v>
      </c>
      <c r="BA1023" s="10">
        <v>24</v>
      </c>
      <c r="BB1023" s="10">
        <v>-104</v>
      </c>
      <c r="BC1023" s="10">
        <v>6</v>
      </c>
      <c r="BD1023" s="16">
        <v>1.3986673172694983</v>
      </c>
      <c r="BE1023" s="26">
        <v>1.4</v>
      </c>
      <c r="BF1023" s="16">
        <v>1.4</v>
      </c>
      <c r="BG1023" s="16">
        <v>1.4</v>
      </c>
      <c r="BH1023" s="20">
        <f t="shared" si="99"/>
        <v>-0.42024631806644819</v>
      </c>
      <c r="BI1023" s="10">
        <v>-104</v>
      </c>
    </row>
    <row r="1024" spans="1:61" x14ac:dyDescent="0.25">
      <c r="A1024" s="10">
        <v>269</v>
      </c>
      <c r="B1024" s="10">
        <v>29</v>
      </c>
      <c r="C1024" s="10" t="s">
        <v>155</v>
      </c>
      <c r="D1024" s="10">
        <v>494083.75327500002</v>
      </c>
      <c r="E1024" s="10">
        <v>5180904.1587199904</v>
      </c>
      <c r="F1024" s="10" t="s">
        <v>99</v>
      </c>
      <c r="G1024" s="10" t="s">
        <v>192</v>
      </c>
      <c r="H1024" s="10">
        <v>6</v>
      </c>
      <c r="I1024" s="10" t="s">
        <v>100</v>
      </c>
      <c r="J1024" s="10">
        <v>111</v>
      </c>
      <c r="K1024" s="10">
        <v>153</v>
      </c>
      <c r="L1024" s="10">
        <v>42</v>
      </c>
      <c r="M1024" s="10">
        <v>-132</v>
      </c>
      <c r="N1024" s="10">
        <v>7</v>
      </c>
      <c r="O1024" s="10">
        <v>6.35</v>
      </c>
      <c r="P1024" s="11">
        <v>1.65</v>
      </c>
      <c r="Q1024" s="22">
        <v>1.61</v>
      </c>
      <c r="R1024" s="12">
        <v>29</v>
      </c>
      <c r="S1024" s="12" t="s">
        <v>155</v>
      </c>
      <c r="T1024" s="10" t="s">
        <v>99</v>
      </c>
      <c r="U1024" s="12">
        <v>42</v>
      </c>
      <c r="V1024" s="10">
        <v>1.65</v>
      </c>
      <c r="W1024" s="16"/>
      <c r="X1024" s="15" t="s">
        <v>192</v>
      </c>
      <c r="Y1024" s="12">
        <v>8</v>
      </c>
      <c r="Z1024" s="16">
        <v>29</v>
      </c>
      <c r="AA1024" s="16" t="s">
        <v>155</v>
      </c>
      <c r="AB1024" s="16" t="s">
        <v>192</v>
      </c>
      <c r="AC1024" s="16" t="s">
        <v>100</v>
      </c>
      <c r="AD1024" s="16" t="s">
        <v>99</v>
      </c>
      <c r="AE1024" s="16">
        <v>1.65</v>
      </c>
      <c r="AF1024" s="16">
        <v>1.65</v>
      </c>
      <c r="AG1024" s="16">
        <v>1.6475</v>
      </c>
      <c r="AH1024" s="16">
        <v>237.36195389212423</v>
      </c>
      <c r="AI1024" s="16">
        <v>17.154539403458088</v>
      </c>
      <c r="AJ1024" s="16">
        <v>2.1343110427104328</v>
      </c>
      <c r="AK1024" s="16">
        <f t="shared" si="97"/>
        <v>8.0375067458175948</v>
      </c>
      <c r="AL1024" s="10" t="s">
        <v>99</v>
      </c>
      <c r="AM1024" s="10">
        <v>6</v>
      </c>
      <c r="AN1024" s="10">
        <v>111</v>
      </c>
      <c r="AO1024" s="10">
        <v>153</v>
      </c>
      <c r="AP1024" s="10">
        <v>42</v>
      </c>
      <c r="AQ1024" s="10">
        <v>-132</v>
      </c>
      <c r="AR1024" s="17">
        <v>7</v>
      </c>
      <c r="AS1024" s="10">
        <v>6.17</v>
      </c>
      <c r="AT1024" s="26">
        <v>1.0249374570216065</v>
      </c>
      <c r="AU1024" s="16">
        <v>12.534534126893158</v>
      </c>
      <c r="AV1024" s="16">
        <v>1.852758942308818</v>
      </c>
      <c r="AW1024" s="16">
        <f t="shared" si="98"/>
        <v>6.7653345724907048</v>
      </c>
      <c r="AX1024" s="10" t="s">
        <v>99</v>
      </c>
      <c r="AY1024" s="10">
        <v>116</v>
      </c>
      <c r="AZ1024" s="10">
        <v>145</v>
      </c>
      <c r="BA1024" s="10">
        <v>29</v>
      </c>
      <c r="BB1024" s="10">
        <v>-130.5</v>
      </c>
      <c r="BC1024" s="10">
        <v>7</v>
      </c>
      <c r="BD1024" s="16">
        <v>1.6107577861196991</v>
      </c>
      <c r="BE1024" s="26">
        <v>1.61</v>
      </c>
      <c r="BF1024" s="16">
        <v>1.61</v>
      </c>
      <c r="BG1024" s="16">
        <v>1.61</v>
      </c>
      <c r="BH1024" s="20">
        <f t="shared" si="99"/>
        <v>0.58582032909809256</v>
      </c>
      <c r="BI1024" s="10">
        <v>-130.5</v>
      </c>
    </row>
    <row r="1025" spans="1:61" x14ac:dyDescent="0.25">
      <c r="A1025" s="10">
        <v>271</v>
      </c>
      <c r="B1025" s="10">
        <v>31</v>
      </c>
      <c r="C1025" s="10" t="s">
        <v>155</v>
      </c>
      <c r="D1025" s="10">
        <v>494147.55805200001</v>
      </c>
      <c r="E1025" s="10">
        <v>5180892.7616900001</v>
      </c>
      <c r="F1025" s="10" t="s">
        <v>60</v>
      </c>
      <c r="G1025" s="10" t="s">
        <v>139</v>
      </c>
      <c r="H1025" s="10">
        <v>4</v>
      </c>
      <c r="I1025" s="10" t="s">
        <v>120</v>
      </c>
      <c r="J1025" s="10">
        <v>0</v>
      </c>
      <c r="K1025" s="10">
        <v>10</v>
      </c>
      <c r="L1025" s="10">
        <v>10</v>
      </c>
      <c r="M1025" s="10">
        <v>-5</v>
      </c>
      <c r="N1025" s="10">
        <v>1</v>
      </c>
      <c r="O1025" s="10">
        <v>4.99</v>
      </c>
      <c r="P1025" s="11">
        <v>1.3712069505759212</v>
      </c>
      <c r="Q1025" s="11">
        <v>1.3712069505759212</v>
      </c>
      <c r="R1025" s="12">
        <v>31</v>
      </c>
      <c r="S1025" s="12" t="s">
        <v>155</v>
      </c>
      <c r="T1025" s="10" t="s">
        <v>60</v>
      </c>
      <c r="U1025" s="13">
        <v>10</v>
      </c>
      <c r="V1025" s="10">
        <v>1.1599999999999999</v>
      </c>
      <c r="W1025" s="16"/>
      <c r="X1025" s="15" t="s">
        <v>139</v>
      </c>
      <c r="Y1025" s="12">
        <v>2</v>
      </c>
      <c r="Z1025" s="16">
        <v>31</v>
      </c>
      <c r="AA1025" s="16" t="s">
        <v>155</v>
      </c>
      <c r="AB1025" s="16" t="s">
        <v>139</v>
      </c>
      <c r="AC1025" s="16" t="s">
        <v>120</v>
      </c>
      <c r="AD1025" s="16" t="s">
        <v>60</v>
      </c>
      <c r="AE1025" s="16">
        <v>1.3712069505759212</v>
      </c>
      <c r="AF1025" s="16">
        <v>1.1599999999999999</v>
      </c>
      <c r="AG1025" s="16">
        <v>1.145</v>
      </c>
      <c r="AH1025" s="16">
        <v>13.712069505759212</v>
      </c>
      <c r="AI1025" s="16">
        <v>22.552240716122178</v>
      </c>
      <c r="AJ1025" s="16">
        <v>1.9598660944581645</v>
      </c>
      <c r="AK1025" s="16">
        <f t="shared" si="97"/>
        <v>11.50703141397887</v>
      </c>
      <c r="AL1025" s="10" t="s">
        <v>60</v>
      </c>
      <c r="AM1025" s="10">
        <v>1</v>
      </c>
      <c r="AN1025" s="10" t="s">
        <v>63</v>
      </c>
      <c r="AO1025" s="10" t="s">
        <v>64</v>
      </c>
      <c r="AP1025" s="10">
        <v>10</v>
      </c>
      <c r="AQ1025" s="10">
        <v>-5</v>
      </c>
      <c r="AR1025" s="17" t="s">
        <v>65</v>
      </c>
      <c r="AS1025" s="10">
        <v>5.08</v>
      </c>
      <c r="AT1025" s="18">
        <v>1.0136803346718739</v>
      </c>
      <c r="AU1025" s="18">
        <v>32.765646756998088</v>
      </c>
      <c r="AV1025" s="18">
        <v>1.7604533020649873</v>
      </c>
      <c r="AW1025" s="18">
        <f t="shared" si="98"/>
        <v>18.612051065804721</v>
      </c>
      <c r="AX1025" s="19" t="s">
        <v>60</v>
      </c>
      <c r="AY1025" s="19">
        <v>0</v>
      </c>
      <c r="AZ1025" s="19">
        <v>10</v>
      </c>
      <c r="BA1025" s="19">
        <v>10</v>
      </c>
      <c r="BB1025" s="19">
        <v>-5</v>
      </c>
      <c r="BC1025" s="19">
        <v>1</v>
      </c>
      <c r="BD1025" s="18">
        <v>1.2494486299557139</v>
      </c>
      <c r="BE1025" s="16">
        <f t="shared" ref="BE1025:BE1038" si="100">(AT1025+BD1025)/2</f>
        <v>1.1315644823137938</v>
      </c>
      <c r="BF1025" s="16">
        <v>1.0136803346718739</v>
      </c>
      <c r="BG1025" s="16">
        <v>1.2494486299557139</v>
      </c>
      <c r="BH1025" s="20">
        <f t="shared" si="99"/>
        <v>0.23576829528384002</v>
      </c>
      <c r="BI1025" s="10">
        <v>-5</v>
      </c>
    </row>
    <row r="1026" spans="1:61" x14ac:dyDescent="0.25">
      <c r="A1026" s="10">
        <v>271</v>
      </c>
      <c r="B1026" s="10">
        <v>31</v>
      </c>
      <c r="C1026" s="10" t="s">
        <v>155</v>
      </c>
      <c r="D1026" s="10">
        <v>494147.55805200001</v>
      </c>
      <c r="E1026" s="10">
        <v>5180892.7616900001</v>
      </c>
      <c r="F1026" s="10" t="s">
        <v>66</v>
      </c>
      <c r="G1026" s="10" t="s">
        <v>139</v>
      </c>
      <c r="H1026" s="10">
        <v>4</v>
      </c>
      <c r="I1026" s="10" t="s">
        <v>120</v>
      </c>
      <c r="J1026" s="10">
        <v>10</v>
      </c>
      <c r="K1026" s="10">
        <v>20</v>
      </c>
      <c r="L1026" s="10">
        <v>10</v>
      </c>
      <c r="M1026" s="10">
        <v>-15</v>
      </c>
      <c r="N1026" s="10">
        <v>2</v>
      </c>
      <c r="O1026" s="10">
        <v>5.0599999999999996</v>
      </c>
      <c r="P1026" s="11">
        <v>1.3712069505759212</v>
      </c>
      <c r="Q1026" s="11">
        <v>1.3712069505759212</v>
      </c>
      <c r="R1026" s="12">
        <v>31</v>
      </c>
      <c r="S1026" s="12" t="s">
        <v>155</v>
      </c>
      <c r="T1026" s="10" t="s">
        <v>67</v>
      </c>
      <c r="U1026" s="13">
        <v>10</v>
      </c>
      <c r="V1026" s="10">
        <v>1.1599999999999999</v>
      </c>
      <c r="W1026" s="16"/>
      <c r="X1026" s="15" t="s">
        <v>139</v>
      </c>
      <c r="Y1026" s="12">
        <v>3</v>
      </c>
      <c r="Z1026" s="16">
        <v>31</v>
      </c>
      <c r="AA1026" s="16" t="s">
        <v>155</v>
      </c>
      <c r="AB1026" s="16" t="s">
        <v>139</v>
      </c>
      <c r="AC1026" s="16" t="s">
        <v>120</v>
      </c>
      <c r="AD1026" s="16" t="s">
        <v>67</v>
      </c>
      <c r="AE1026" s="16">
        <v>1.3712069505759212</v>
      </c>
      <c r="AF1026" s="16">
        <v>1.1599999999999999</v>
      </c>
      <c r="AG1026" s="16">
        <v>1.1457143000000001</v>
      </c>
      <c r="AH1026" s="16">
        <v>27.424139011518424</v>
      </c>
      <c r="AI1026" s="16">
        <v>23.385934542072338</v>
      </c>
      <c r="AJ1026" s="16">
        <v>1.7776326907266247</v>
      </c>
      <c r="AK1026" s="16">
        <f t="shared" si="97"/>
        <v>13.155661832767663</v>
      </c>
      <c r="AL1026" s="10" t="s">
        <v>67</v>
      </c>
      <c r="AM1026" s="10">
        <v>1</v>
      </c>
      <c r="AN1026" s="10" t="s">
        <v>64</v>
      </c>
      <c r="AO1026" s="10" t="s">
        <v>68</v>
      </c>
      <c r="AP1026" s="10">
        <v>10</v>
      </c>
      <c r="AQ1026" s="10">
        <v>-15</v>
      </c>
      <c r="AR1026" s="17" t="s">
        <v>69</v>
      </c>
      <c r="AS1026" s="10">
        <v>5.52</v>
      </c>
      <c r="AT1026" s="18">
        <v>1.5288937758307242</v>
      </c>
      <c r="AU1026" s="18">
        <v>21.931981214291735</v>
      </c>
      <c r="AV1026" s="18">
        <v>2.0355691731410261</v>
      </c>
      <c r="AW1026" s="18">
        <f t="shared" si="98"/>
        <v>10.774372840618897</v>
      </c>
      <c r="AX1026" s="19" t="s">
        <v>67</v>
      </c>
      <c r="AY1026" s="19">
        <v>10</v>
      </c>
      <c r="AZ1026" s="19">
        <v>20</v>
      </c>
      <c r="BA1026" s="19">
        <v>10</v>
      </c>
      <c r="BB1026" s="19">
        <v>-15</v>
      </c>
      <c r="BC1026" s="19">
        <v>2</v>
      </c>
      <c r="BD1026" s="18">
        <v>1.4477654074845174</v>
      </c>
      <c r="BE1026" s="16">
        <f t="shared" si="100"/>
        <v>1.4883295916576209</v>
      </c>
      <c r="BF1026" s="16">
        <v>1.5288937758307242</v>
      </c>
      <c r="BG1026" s="16">
        <v>1.4477654074845174</v>
      </c>
      <c r="BH1026" s="20">
        <f t="shared" si="99"/>
        <v>-8.1128368346206736E-2</v>
      </c>
      <c r="BI1026" s="10">
        <v>-15</v>
      </c>
    </row>
    <row r="1027" spans="1:61" x14ac:dyDescent="0.25">
      <c r="A1027" s="10">
        <v>271</v>
      </c>
      <c r="B1027" s="10">
        <v>31</v>
      </c>
      <c r="C1027" s="10" t="s">
        <v>155</v>
      </c>
      <c r="D1027" s="10">
        <v>494147.55805200001</v>
      </c>
      <c r="E1027" s="10">
        <v>5180892.7616900001</v>
      </c>
      <c r="F1027" s="10" t="s">
        <v>66</v>
      </c>
      <c r="G1027" s="10" t="s">
        <v>139</v>
      </c>
      <c r="H1027" s="10">
        <v>4</v>
      </c>
      <c r="I1027" s="10" t="s">
        <v>120</v>
      </c>
      <c r="J1027" s="10">
        <v>20</v>
      </c>
      <c r="K1027" s="10">
        <v>30</v>
      </c>
      <c r="L1027" s="10">
        <v>10</v>
      </c>
      <c r="M1027" s="10">
        <v>-25</v>
      </c>
      <c r="N1027" s="10">
        <v>3</v>
      </c>
      <c r="O1027" s="10">
        <v>5.83</v>
      </c>
      <c r="P1027" s="11">
        <v>1.3712069505759212</v>
      </c>
      <c r="Q1027" s="11">
        <v>1.3712069505759212</v>
      </c>
      <c r="R1027" s="12">
        <v>31</v>
      </c>
      <c r="S1027" s="12" t="s">
        <v>155</v>
      </c>
      <c r="T1027" s="10" t="s">
        <v>66</v>
      </c>
      <c r="U1027" s="21">
        <v>10</v>
      </c>
      <c r="V1027" s="10">
        <v>1.1599999999999999</v>
      </c>
      <c r="W1027" s="16"/>
      <c r="X1027" s="15" t="s">
        <v>139</v>
      </c>
      <c r="Y1027" s="12">
        <v>4</v>
      </c>
      <c r="Z1027" s="16">
        <v>31</v>
      </c>
      <c r="AA1027" s="16" t="s">
        <v>155</v>
      </c>
      <c r="AB1027" s="16" t="s">
        <v>139</v>
      </c>
      <c r="AC1027" s="16" t="s">
        <v>120</v>
      </c>
      <c r="AD1027" s="16" t="s">
        <v>66</v>
      </c>
      <c r="AE1027" s="16">
        <v>1.3712069505759212</v>
      </c>
      <c r="AF1027" s="16">
        <v>1.1599999999999999</v>
      </c>
      <c r="AG1027" s="16">
        <v>1.1614286</v>
      </c>
      <c r="AH1027" s="16">
        <v>41.136208517277637</v>
      </c>
      <c r="AI1027" s="16">
        <v>23.494481758308901</v>
      </c>
      <c r="AJ1027" s="16">
        <v>1.8195785931994199</v>
      </c>
      <c r="AK1027" s="16">
        <f t="shared" si="97"/>
        <v>12.912045594577943</v>
      </c>
      <c r="AL1027" s="10" t="s">
        <v>66</v>
      </c>
      <c r="AM1027" s="10">
        <v>1</v>
      </c>
      <c r="AN1027" s="10" t="s">
        <v>68</v>
      </c>
      <c r="AO1027" s="10" t="s">
        <v>70</v>
      </c>
      <c r="AP1027" s="10">
        <v>10</v>
      </c>
      <c r="AQ1027" s="10">
        <v>-25</v>
      </c>
      <c r="AR1027" s="17" t="s">
        <v>71</v>
      </c>
      <c r="AS1027" s="10">
        <v>6.35</v>
      </c>
      <c r="AT1027" s="18">
        <v>1.3712069505759212</v>
      </c>
      <c r="AU1027" s="18">
        <v>26.259984310479471</v>
      </c>
      <c r="AV1027" s="18">
        <v>2.0544793740479026</v>
      </c>
      <c r="AW1027" s="18">
        <f t="shared" si="98"/>
        <v>12.781819395314693</v>
      </c>
      <c r="AX1027" s="19" t="s">
        <v>157</v>
      </c>
      <c r="AY1027" s="19">
        <v>20</v>
      </c>
      <c r="AZ1027" s="19">
        <v>30</v>
      </c>
      <c r="BA1027" s="19">
        <v>10</v>
      </c>
      <c r="BB1027" s="19">
        <v>-25</v>
      </c>
      <c r="BC1027" s="19">
        <v>3</v>
      </c>
      <c r="BD1027" s="18">
        <v>1.3504596220689169</v>
      </c>
      <c r="BE1027" s="16">
        <f t="shared" si="100"/>
        <v>1.3608332863224191</v>
      </c>
      <c r="BF1027" s="16">
        <v>1.3712069505759212</v>
      </c>
      <c r="BG1027" s="16">
        <v>1.3504596220689169</v>
      </c>
      <c r="BH1027" s="20">
        <f t="shared" si="99"/>
        <v>-2.0747328507004337E-2</v>
      </c>
      <c r="BI1027" s="10">
        <v>-25</v>
      </c>
    </row>
    <row r="1028" spans="1:61" x14ac:dyDescent="0.25">
      <c r="A1028" s="10">
        <v>271</v>
      </c>
      <c r="B1028" s="10">
        <v>31</v>
      </c>
      <c r="C1028" s="10" t="s">
        <v>155</v>
      </c>
      <c r="D1028" s="10">
        <v>494147.55805200001</v>
      </c>
      <c r="E1028" s="10">
        <v>5180892.7616900001</v>
      </c>
      <c r="F1028" s="10" t="s">
        <v>83</v>
      </c>
      <c r="G1028" s="10" t="s">
        <v>139</v>
      </c>
      <c r="H1028" s="10">
        <v>4</v>
      </c>
      <c r="I1028" s="10" t="s">
        <v>120</v>
      </c>
      <c r="J1028" s="10">
        <v>30</v>
      </c>
      <c r="K1028" s="10">
        <v>59</v>
      </c>
      <c r="L1028" s="10">
        <v>29</v>
      </c>
      <c r="M1028" s="10">
        <v>-44.5</v>
      </c>
      <c r="N1028" s="10">
        <v>4</v>
      </c>
      <c r="O1028" s="10">
        <v>5.94</v>
      </c>
      <c r="P1028" s="11">
        <v>1.4014006417124305</v>
      </c>
      <c r="Q1028" s="22">
        <v>1.3887406166723375</v>
      </c>
      <c r="R1028" s="13">
        <v>31</v>
      </c>
      <c r="S1028" s="13" t="s">
        <v>155</v>
      </c>
      <c r="T1028" s="10" t="s">
        <v>83</v>
      </c>
      <c r="U1028" s="12">
        <v>29</v>
      </c>
      <c r="V1028" s="10">
        <v>1.33</v>
      </c>
      <c r="W1028" s="16"/>
      <c r="X1028" s="15" t="s">
        <v>139</v>
      </c>
      <c r="Y1028" s="12">
        <v>5</v>
      </c>
      <c r="Z1028" s="16">
        <v>31</v>
      </c>
      <c r="AA1028" s="16" t="s">
        <v>155</v>
      </c>
      <c r="AB1028" s="16" t="s">
        <v>139</v>
      </c>
      <c r="AC1028" s="16" t="s">
        <v>120</v>
      </c>
      <c r="AD1028" s="16" t="s">
        <v>83</v>
      </c>
      <c r="AE1028" s="16">
        <v>1.4014006417124305</v>
      </c>
      <c r="AF1028" s="16">
        <v>1.33</v>
      </c>
      <c r="AG1028" s="16">
        <v>1.276</v>
      </c>
      <c r="AH1028" s="16">
        <v>81.776827126938116</v>
      </c>
      <c r="AI1028" s="16">
        <v>43.614979977138233</v>
      </c>
      <c r="AJ1028" s="16">
        <v>4.1476452237742194</v>
      </c>
      <c r="AK1028" s="16">
        <f t="shared" si="97"/>
        <v>10.51560044893378</v>
      </c>
      <c r="AL1028" s="10" t="s">
        <v>83</v>
      </c>
      <c r="AM1028" s="10">
        <v>3</v>
      </c>
      <c r="AN1028" s="10">
        <v>30</v>
      </c>
      <c r="AO1028" s="10">
        <v>59</v>
      </c>
      <c r="AP1028" s="10">
        <v>29</v>
      </c>
      <c r="AQ1028" s="10">
        <v>-44.5</v>
      </c>
      <c r="AR1028" s="17">
        <v>5</v>
      </c>
      <c r="AS1028" s="10">
        <v>6.26</v>
      </c>
      <c r="AT1028" s="16">
        <v>1.4014006417124305</v>
      </c>
      <c r="AU1028" s="16">
        <v>36.06042089235175</v>
      </c>
      <c r="AV1028" s="16">
        <v>3.5751552190918336</v>
      </c>
      <c r="AW1028" s="16">
        <f t="shared" si="98"/>
        <v>10.086393088552914</v>
      </c>
      <c r="AX1028" s="10" t="s">
        <v>83</v>
      </c>
      <c r="AY1028" s="10">
        <v>30</v>
      </c>
      <c r="AZ1028" s="10">
        <v>57</v>
      </c>
      <c r="BA1028" s="10">
        <v>27</v>
      </c>
      <c r="BB1028" s="10">
        <v>-43.5</v>
      </c>
      <c r="BC1028" s="10">
        <v>4</v>
      </c>
      <c r="BD1028" s="16">
        <v>1.3760805916322445</v>
      </c>
      <c r="BE1028" s="18">
        <f t="shared" si="100"/>
        <v>1.3887406166723375</v>
      </c>
      <c r="BF1028" s="16">
        <v>1.3887406166723375</v>
      </c>
      <c r="BG1028" s="16">
        <v>1.3887406166723375</v>
      </c>
      <c r="BH1028" s="20">
        <f t="shared" si="99"/>
        <v>-2.5320050080186007E-2</v>
      </c>
      <c r="BI1028" s="10">
        <v>-43.5</v>
      </c>
    </row>
    <row r="1029" spans="1:61" x14ac:dyDescent="0.25">
      <c r="A1029" s="10">
        <v>271</v>
      </c>
      <c r="B1029" s="10">
        <v>31</v>
      </c>
      <c r="C1029" s="10" t="s">
        <v>155</v>
      </c>
      <c r="D1029" s="10">
        <v>494147.55805200001</v>
      </c>
      <c r="E1029" s="10">
        <v>5180892.7616900001</v>
      </c>
      <c r="F1029" s="10" t="s">
        <v>129</v>
      </c>
      <c r="G1029" s="10" t="s">
        <v>139</v>
      </c>
      <c r="H1029" s="10">
        <v>4</v>
      </c>
      <c r="I1029" s="10" t="s">
        <v>120</v>
      </c>
      <c r="J1029" s="10">
        <v>59</v>
      </c>
      <c r="K1029" s="10">
        <v>93</v>
      </c>
      <c r="L1029" s="10">
        <v>34</v>
      </c>
      <c r="M1029" s="10">
        <v>-76</v>
      </c>
      <c r="N1029" s="10">
        <v>5</v>
      </c>
      <c r="O1029" s="10">
        <v>6.4</v>
      </c>
      <c r="P1029" s="11">
        <v>1.6051879808716356</v>
      </c>
      <c r="Q1029" s="22">
        <v>1.6384061212668493</v>
      </c>
      <c r="R1029" s="12">
        <v>31</v>
      </c>
      <c r="S1029" s="12" t="s">
        <v>155</v>
      </c>
      <c r="T1029" s="10" t="s">
        <v>129</v>
      </c>
      <c r="U1029" s="12">
        <v>34</v>
      </c>
      <c r="V1029" s="10">
        <v>1.53</v>
      </c>
      <c r="W1029" s="16"/>
      <c r="X1029" s="15" t="s">
        <v>139</v>
      </c>
      <c r="Y1029" s="12">
        <v>6</v>
      </c>
      <c r="Z1029" s="16">
        <v>31</v>
      </c>
      <c r="AA1029" s="16" t="s">
        <v>155</v>
      </c>
      <c r="AB1029" s="16" t="s">
        <v>139</v>
      </c>
      <c r="AC1029" s="16" t="s">
        <v>120</v>
      </c>
      <c r="AD1029" s="16" t="s">
        <v>129</v>
      </c>
      <c r="AE1029" s="16">
        <v>1.6051879808716356</v>
      </c>
      <c r="AF1029" s="16">
        <v>1.53</v>
      </c>
      <c r="AG1029" s="16">
        <v>1.3798429000000001</v>
      </c>
      <c r="AH1029" s="16">
        <v>136.35321847657372</v>
      </c>
      <c r="AI1029" s="16">
        <v>25.429382869353073</v>
      </c>
      <c r="AJ1029" s="16">
        <v>2.5831973897423288</v>
      </c>
      <c r="AK1029" s="16">
        <f t="shared" si="97"/>
        <v>9.8441501103752778</v>
      </c>
      <c r="AL1029" s="10" t="s">
        <v>129</v>
      </c>
      <c r="AM1029" s="10">
        <v>7</v>
      </c>
      <c r="AN1029" s="10">
        <v>59</v>
      </c>
      <c r="AO1029" s="10">
        <v>93</v>
      </c>
      <c r="AP1029" s="10">
        <v>34</v>
      </c>
      <c r="AQ1029" s="10">
        <v>-76</v>
      </c>
      <c r="AR1029" s="17">
        <v>6</v>
      </c>
      <c r="AS1029" s="10">
        <v>6.53</v>
      </c>
      <c r="AT1029" s="16">
        <v>1.6051879808716356</v>
      </c>
      <c r="AU1029" s="16">
        <v>22.898616518566612</v>
      </c>
      <c r="AV1029" s="16">
        <v>2.7260907479142991</v>
      </c>
      <c r="AW1029" s="16">
        <f t="shared" si="98"/>
        <v>8.3997997997997977</v>
      </c>
      <c r="AX1029" s="10" t="s">
        <v>129</v>
      </c>
      <c r="AY1029" s="10">
        <v>57</v>
      </c>
      <c r="AZ1029" s="10">
        <v>90</v>
      </c>
      <c r="BA1029" s="10">
        <v>33</v>
      </c>
      <c r="BB1029" s="10">
        <v>-73.5</v>
      </c>
      <c r="BC1029" s="10">
        <v>5</v>
      </c>
      <c r="BD1029" s="16">
        <v>1.6716242616620631</v>
      </c>
      <c r="BE1029" s="18">
        <f t="shared" si="100"/>
        <v>1.6384061212668493</v>
      </c>
      <c r="BF1029" s="16">
        <v>1.6384061212668493</v>
      </c>
      <c r="BG1029" s="16">
        <v>1.6384061212668493</v>
      </c>
      <c r="BH1029" s="20">
        <f t="shared" si="99"/>
        <v>6.6436280790427515E-2</v>
      </c>
      <c r="BI1029" s="10">
        <v>-73.5</v>
      </c>
    </row>
    <row r="1030" spans="1:61" x14ac:dyDescent="0.25">
      <c r="A1030" s="10">
        <v>271</v>
      </c>
      <c r="B1030" s="10">
        <v>31</v>
      </c>
      <c r="C1030" s="10" t="s">
        <v>155</v>
      </c>
      <c r="D1030" s="10">
        <v>494147.55805200001</v>
      </c>
      <c r="E1030" s="10">
        <v>5180892.7616900001</v>
      </c>
      <c r="F1030" s="10" t="s">
        <v>130</v>
      </c>
      <c r="G1030" s="10" t="s">
        <v>139</v>
      </c>
      <c r="H1030" s="10">
        <v>4</v>
      </c>
      <c r="I1030" s="10" t="s">
        <v>120</v>
      </c>
      <c r="J1030" s="10">
        <v>93</v>
      </c>
      <c r="K1030" s="10">
        <v>127</v>
      </c>
      <c r="L1030" s="10">
        <v>34</v>
      </c>
      <c r="M1030" s="10">
        <v>-110</v>
      </c>
      <c r="N1030" s="10">
        <v>6</v>
      </c>
      <c r="O1030" s="10">
        <v>6.59</v>
      </c>
      <c r="P1030" s="11">
        <v>1.6771830864448312</v>
      </c>
      <c r="Q1030" s="22">
        <v>1.6501943790780667</v>
      </c>
      <c r="R1030" s="12">
        <v>31</v>
      </c>
      <c r="S1030" s="12" t="s">
        <v>155</v>
      </c>
      <c r="T1030" s="10" t="s">
        <v>130</v>
      </c>
      <c r="U1030" s="12">
        <v>34</v>
      </c>
      <c r="V1030" s="10">
        <v>1.6</v>
      </c>
      <c r="W1030" s="16"/>
      <c r="X1030" s="15" t="s">
        <v>139</v>
      </c>
      <c r="Y1030" s="12">
        <v>7</v>
      </c>
      <c r="Z1030" s="16">
        <v>31</v>
      </c>
      <c r="AA1030" s="16" t="s">
        <v>155</v>
      </c>
      <c r="AB1030" s="16" t="s">
        <v>139</v>
      </c>
      <c r="AC1030" s="16" t="s">
        <v>120</v>
      </c>
      <c r="AD1030" s="16" t="s">
        <v>130</v>
      </c>
      <c r="AE1030" s="16">
        <v>1.6771830864448312</v>
      </c>
      <c r="AF1030" s="16">
        <v>1.6</v>
      </c>
      <c r="AG1030" s="16">
        <v>1.4630159</v>
      </c>
      <c r="AH1030" s="16">
        <v>193.37744341569797</v>
      </c>
      <c r="AI1030" s="16">
        <v>16.815401101292657</v>
      </c>
      <c r="AJ1030" s="16">
        <v>1.7292560978926952</v>
      </c>
      <c r="AK1030" s="16">
        <f t="shared" si="97"/>
        <v>9.7240663900414912</v>
      </c>
      <c r="AL1030" s="10" t="s">
        <v>130</v>
      </c>
      <c r="AM1030" s="10">
        <v>7</v>
      </c>
      <c r="AN1030" s="10">
        <v>93</v>
      </c>
      <c r="AO1030" s="10">
        <v>127</v>
      </c>
      <c r="AP1030" s="10">
        <v>34</v>
      </c>
      <c r="AQ1030" s="10">
        <v>-110</v>
      </c>
      <c r="AR1030" s="17">
        <v>7</v>
      </c>
      <c r="AS1030" s="10">
        <v>6.98</v>
      </c>
      <c r="AT1030" s="16">
        <v>1.6771830864448312</v>
      </c>
      <c r="AU1030" s="16">
        <v>17.668385855138261</v>
      </c>
      <c r="AV1030" s="16">
        <v>2.1686312744348957</v>
      </c>
      <c r="AW1030" s="16">
        <f t="shared" si="98"/>
        <v>8.1472521693399944</v>
      </c>
      <c r="AX1030" s="10" t="s">
        <v>130</v>
      </c>
      <c r="AY1030" s="10">
        <v>90</v>
      </c>
      <c r="AZ1030" s="10">
        <v>127</v>
      </c>
      <c r="BA1030" s="10">
        <v>37</v>
      </c>
      <c r="BB1030" s="10">
        <v>-108.5</v>
      </c>
      <c r="BC1030" s="10">
        <v>6</v>
      </c>
      <c r="BD1030" s="16">
        <v>1.6232056717113024</v>
      </c>
      <c r="BE1030" s="18">
        <f t="shared" si="100"/>
        <v>1.6501943790780667</v>
      </c>
      <c r="BF1030" s="16">
        <v>1.6501943790780667</v>
      </c>
      <c r="BG1030" s="16">
        <v>1.6501943790780667</v>
      </c>
      <c r="BH1030" s="20">
        <f t="shared" si="99"/>
        <v>-5.3977414733528795E-2</v>
      </c>
      <c r="BI1030" s="10">
        <v>-108.5</v>
      </c>
    </row>
    <row r="1031" spans="1:61" x14ac:dyDescent="0.25">
      <c r="A1031" s="10">
        <v>271</v>
      </c>
      <c r="B1031" s="10">
        <v>31</v>
      </c>
      <c r="C1031" s="10" t="s">
        <v>155</v>
      </c>
      <c r="D1031" s="10">
        <v>494147.55805200001</v>
      </c>
      <c r="E1031" s="10">
        <v>5180892.7616900001</v>
      </c>
      <c r="F1031" s="10" t="s">
        <v>99</v>
      </c>
      <c r="G1031" s="10" t="s">
        <v>139</v>
      </c>
      <c r="H1031" s="10">
        <v>4</v>
      </c>
      <c r="I1031" s="10" t="s">
        <v>120</v>
      </c>
      <c r="J1031" s="10">
        <v>127</v>
      </c>
      <c r="K1031" s="10">
        <v>153</v>
      </c>
      <c r="L1031" s="10">
        <v>26</v>
      </c>
      <c r="M1031" s="10">
        <v>-140</v>
      </c>
      <c r="N1031" s="10">
        <v>7</v>
      </c>
      <c r="O1031" s="10">
        <v>6.7</v>
      </c>
      <c r="P1031" s="11">
        <v>1.5074236356678188</v>
      </c>
      <c r="Q1031" s="22">
        <v>1.5571729936131651</v>
      </c>
      <c r="R1031" s="12">
        <v>31</v>
      </c>
      <c r="S1031" s="12" t="s">
        <v>155</v>
      </c>
      <c r="T1031" s="10" t="s">
        <v>99</v>
      </c>
      <c r="U1031" s="12">
        <v>26</v>
      </c>
      <c r="V1031" s="10">
        <v>1.65</v>
      </c>
      <c r="W1031" s="16"/>
      <c r="X1031" s="15" t="s">
        <v>139</v>
      </c>
      <c r="Y1031" s="12">
        <v>8</v>
      </c>
      <c r="Z1031" s="16">
        <v>31</v>
      </c>
      <c r="AA1031" s="16" t="s">
        <v>155</v>
      </c>
      <c r="AB1031" s="16" t="s">
        <v>139</v>
      </c>
      <c r="AC1031" s="16" t="s">
        <v>120</v>
      </c>
      <c r="AD1031" s="16" t="s">
        <v>99</v>
      </c>
      <c r="AE1031" s="16">
        <v>1.5074236356678188</v>
      </c>
      <c r="AF1031" s="16">
        <v>1.65</v>
      </c>
      <c r="AG1031" s="16">
        <v>1.5838462</v>
      </c>
      <c r="AH1031" s="16">
        <v>232.57045794306126</v>
      </c>
      <c r="AI1031" s="16">
        <v>8.6079680212527379</v>
      </c>
      <c r="AJ1031" s="16">
        <v>1.1189989231823072</v>
      </c>
      <c r="AK1031" s="16">
        <f t="shared" si="97"/>
        <v>7.6925614877024584</v>
      </c>
      <c r="AL1031" s="10" t="s">
        <v>99</v>
      </c>
      <c r="AM1031" s="10">
        <v>6</v>
      </c>
      <c r="AN1031" s="10">
        <v>127</v>
      </c>
      <c r="AO1031" s="10">
        <v>153</v>
      </c>
      <c r="AP1031" s="10">
        <v>26</v>
      </c>
      <c r="AQ1031" s="10">
        <v>-140</v>
      </c>
      <c r="AR1031" s="17">
        <v>8</v>
      </c>
      <c r="AS1031" s="10">
        <v>7.08</v>
      </c>
      <c r="AT1031" s="16">
        <v>1.5074236356678188</v>
      </c>
      <c r="AU1031" s="16">
        <v>9.0919955100577354</v>
      </c>
      <c r="AV1031" s="16">
        <v>1.4524931183840835</v>
      </c>
      <c r="AW1031" s="16">
        <f t="shared" si="98"/>
        <v>6.2595790609821913</v>
      </c>
      <c r="AX1031" s="10" t="s">
        <v>99</v>
      </c>
      <c r="AY1031" s="10">
        <v>127</v>
      </c>
      <c r="AZ1031" s="10">
        <v>153</v>
      </c>
      <c r="BA1031" s="10">
        <v>26</v>
      </c>
      <c r="BB1031" s="10">
        <v>-140</v>
      </c>
      <c r="BC1031" s="10">
        <v>7</v>
      </c>
      <c r="BD1031" s="16">
        <v>1.6069223515585112</v>
      </c>
      <c r="BE1031" s="18">
        <f t="shared" si="100"/>
        <v>1.5571729936131651</v>
      </c>
      <c r="BF1031" s="16">
        <v>1.5571729936131651</v>
      </c>
      <c r="BG1031" s="16">
        <v>1.5571729936131651</v>
      </c>
      <c r="BH1031" s="20">
        <f t="shared" si="99"/>
        <v>9.9498715890692369E-2</v>
      </c>
      <c r="BI1031" s="10">
        <v>-140</v>
      </c>
    </row>
    <row r="1032" spans="1:61" x14ac:dyDescent="0.25">
      <c r="A1032" s="10">
        <v>273</v>
      </c>
      <c r="B1032" s="10">
        <v>10</v>
      </c>
      <c r="C1032" s="10" t="s">
        <v>158</v>
      </c>
      <c r="D1032" s="10">
        <v>493498.45111099799</v>
      </c>
      <c r="E1032" s="10">
        <v>5180934.76724</v>
      </c>
      <c r="F1032" s="10" t="s">
        <v>78</v>
      </c>
      <c r="G1032" s="10" t="s">
        <v>192</v>
      </c>
      <c r="H1032" s="10">
        <v>6</v>
      </c>
      <c r="I1032" s="10" t="s">
        <v>62</v>
      </c>
      <c r="J1032" s="10">
        <v>0</v>
      </c>
      <c r="K1032" s="10">
        <v>10</v>
      </c>
      <c r="L1032" s="10">
        <v>10</v>
      </c>
      <c r="M1032" s="10">
        <v>-5</v>
      </c>
      <c r="N1032" s="10">
        <v>1</v>
      </c>
      <c r="O1032" s="10">
        <v>5.14</v>
      </c>
      <c r="P1032" s="11">
        <v>1.2908944247869354</v>
      </c>
      <c r="Q1032" s="11">
        <v>1.2908944247869354</v>
      </c>
      <c r="R1032" s="12">
        <v>10</v>
      </c>
      <c r="S1032" s="12" t="s">
        <v>158</v>
      </c>
      <c r="T1032" s="10" t="s">
        <v>78</v>
      </c>
      <c r="U1032" s="13">
        <v>10</v>
      </c>
      <c r="V1032" s="10">
        <v>1.1599999999999999</v>
      </c>
      <c r="W1032" s="16"/>
      <c r="X1032" s="15" t="s">
        <v>192</v>
      </c>
      <c r="Y1032" s="12">
        <v>2</v>
      </c>
      <c r="Z1032" s="16">
        <v>10</v>
      </c>
      <c r="AA1032" s="16" t="s">
        <v>158</v>
      </c>
      <c r="AB1032" s="16" t="s">
        <v>192</v>
      </c>
      <c r="AC1032" s="16" t="s">
        <v>62</v>
      </c>
      <c r="AD1032" s="16" t="s">
        <v>78</v>
      </c>
      <c r="AE1032" s="16">
        <v>1.2908944247869354</v>
      </c>
      <c r="AF1032" s="16">
        <v>1.1599999999999999</v>
      </c>
      <c r="AG1032" s="16">
        <v>1.1599999999999999</v>
      </c>
      <c r="AH1032" s="16">
        <v>12.908944247869353</v>
      </c>
      <c r="AI1032" s="16">
        <v>25.357039186089771</v>
      </c>
      <c r="AJ1032" s="16">
        <v>1.7722689557899836</v>
      </c>
      <c r="AK1032" s="16">
        <f t="shared" si="97"/>
        <v>14.30766989584092</v>
      </c>
      <c r="AL1032" s="10" t="s">
        <v>78</v>
      </c>
      <c r="AM1032" s="10">
        <v>1</v>
      </c>
      <c r="AN1032" s="10" t="s">
        <v>63</v>
      </c>
      <c r="AO1032" s="10" t="s">
        <v>64</v>
      </c>
      <c r="AP1032" s="10">
        <v>10</v>
      </c>
      <c r="AQ1032" s="10">
        <v>-5</v>
      </c>
      <c r="AR1032" s="17" t="s">
        <v>65</v>
      </c>
      <c r="AS1032" s="10">
        <v>4.6100000000000003</v>
      </c>
      <c r="AT1032" s="18">
        <v>1.0594470480019003</v>
      </c>
      <c r="AU1032" s="18">
        <v>34.487252737438851</v>
      </c>
      <c r="AV1032" s="18">
        <v>2.4686572958135273</v>
      </c>
      <c r="AW1032" s="18">
        <f t="shared" si="98"/>
        <v>13.97004468620414</v>
      </c>
      <c r="AX1032" s="19" t="s">
        <v>78</v>
      </c>
      <c r="AY1032" s="19">
        <v>0</v>
      </c>
      <c r="AZ1032" s="19">
        <v>10</v>
      </c>
      <c r="BA1032" s="19">
        <v>10</v>
      </c>
      <c r="BB1032" s="19">
        <v>-5</v>
      </c>
      <c r="BC1032" s="19">
        <v>1</v>
      </c>
      <c r="BD1032" s="18">
        <v>1.2238650599008418</v>
      </c>
      <c r="BE1032" s="16">
        <f t="shared" si="100"/>
        <v>1.1416560539513712</v>
      </c>
      <c r="BF1032" s="16">
        <v>1.0594470480019003</v>
      </c>
      <c r="BG1032" s="16">
        <v>1.2238650599008418</v>
      </c>
      <c r="BH1032" s="20">
        <f t="shared" si="99"/>
        <v>0.16441801189894156</v>
      </c>
      <c r="BI1032" s="10">
        <v>-5</v>
      </c>
    </row>
    <row r="1033" spans="1:61" x14ac:dyDescent="0.25">
      <c r="A1033" s="10">
        <v>273</v>
      </c>
      <c r="B1033" s="10">
        <v>10</v>
      </c>
      <c r="C1033" s="10" t="s">
        <v>158</v>
      </c>
      <c r="D1033" s="10">
        <v>493498.45111099799</v>
      </c>
      <c r="E1033" s="10">
        <v>5180934.76724</v>
      </c>
      <c r="F1033" s="10" t="s">
        <v>78</v>
      </c>
      <c r="G1033" s="10" t="s">
        <v>192</v>
      </c>
      <c r="H1033" s="10">
        <v>6</v>
      </c>
      <c r="I1033" s="10" t="s">
        <v>62</v>
      </c>
      <c r="J1033" s="10">
        <v>10</v>
      </c>
      <c r="K1033" s="10">
        <v>20</v>
      </c>
      <c r="L1033" s="10">
        <v>10</v>
      </c>
      <c r="M1033" s="10">
        <v>-15</v>
      </c>
      <c r="N1033" s="10">
        <v>2</v>
      </c>
      <c r="O1033" s="10">
        <v>5.44</v>
      </c>
      <c r="P1033" s="11">
        <v>1.2908944247869354</v>
      </c>
      <c r="Q1033" s="11">
        <v>1.2908944247869354</v>
      </c>
      <c r="R1033" s="12">
        <v>10</v>
      </c>
      <c r="S1033" s="12" t="s">
        <v>158</v>
      </c>
      <c r="T1033" s="10" t="s">
        <v>78</v>
      </c>
      <c r="U1033" s="21">
        <v>10</v>
      </c>
      <c r="V1033" s="10">
        <v>1.1599999999999999</v>
      </c>
      <c r="W1033" s="16"/>
      <c r="X1033" s="15" t="s">
        <v>192</v>
      </c>
      <c r="Y1033" s="12">
        <v>3</v>
      </c>
      <c r="Z1033" s="16">
        <v>10</v>
      </c>
      <c r="AA1033" s="16" t="s">
        <v>158</v>
      </c>
      <c r="AB1033" s="16" t="s">
        <v>192</v>
      </c>
      <c r="AC1033" s="16" t="s">
        <v>62</v>
      </c>
      <c r="AD1033" s="16" t="s">
        <v>78</v>
      </c>
      <c r="AE1033" s="16">
        <v>1.2908944247869354</v>
      </c>
      <c r="AF1033" s="16">
        <v>1.1599999999999999</v>
      </c>
      <c r="AG1033" s="16">
        <v>1.1599999999999999</v>
      </c>
      <c r="AH1033" s="16">
        <v>25.817888495738707</v>
      </c>
      <c r="AI1033" s="16">
        <v>28.933154858852173</v>
      </c>
      <c r="AJ1033" s="16">
        <v>1.8847467728752314</v>
      </c>
      <c r="AK1033" s="16">
        <f t="shared" si="97"/>
        <v>15.351216022889842</v>
      </c>
      <c r="AL1033" s="10" t="s">
        <v>78</v>
      </c>
      <c r="AM1033" s="10">
        <v>1</v>
      </c>
      <c r="AN1033" s="10" t="s">
        <v>64</v>
      </c>
      <c r="AO1033" s="10" t="s">
        <v>68</v>
      </c>
      <c r="AP1033" s="10">
        <v>10</v>
      </c>
      <c r="AQ1033" s="10">
        <v>-15</v>
      </c>
      <c r="AR1033" s="17" t="s">
        <v>69</v>
      </c>
      <c r="AS1033" s="10">
        <v>5.16</v>
      </c>
      <c r="AT1033" s="18">
        <v>1.2908944247869354</v>
      </c>
      <c r="AU1033" s="18">
        <v>24.356596006879894</v>
      </c>
      <c r="AV1033" s="18">
        <v>1.8750241520030235</v>
      </c>
      <c r="AW1033" s="18">
        <f t="shared" si="98"/>
        <v>12.990017211703957</v>
      </c>
      <c r="AX1033" s="19" t="s">
        <v>78</v>
      </c>
      <c r="AY1033" s="19">
        <v>10</v>
      </c>
      <c r="AZ1033" s="19">
        <v>20</v>
      </c>
      <c r="BA1033" s="19">
        <v>10</v>
      </c>
      <c r="BB1033" s="19">
        <v>-15</v>
      </c>
      <c r="BC1033" s="19">
        <v>2</v>
      </c>
      <c r="BD1033" s="18">
        <v>1.4006563509007179</v>
      </c>
      <c r="BE1033" s="16">
        <f t="shared" si="100"/>
        <v>1.3457753878438266</v>
      </c>
      <c r="BF1033" s="16">
        <v>1.2908944247869354</v>
      </c>
      <c r="BG1033" s="16">
        <v>1.4006563509007179</v>
      </c>
      <c r="BH1033" s="20">
        <f t="shared" si="99"/>
        <v>0.10976192611378255</v>
      </c>
      <c r="BI1033" s="10">
        <v>-15</v>
      </c>
    </row>
    <row r="1034" spans="1:61" x14ac:dyDescent="0.25">
      <c r="A1034" s="10">
        <v>273</v>
      </c>
      <c r="B1034" s="10">
        <v>10</v>
      </c>
      <c r="C1034" s="10" t="s">
        <v>158</v>
      </c>
      <c r="D1034" s="10">
        <v>493498.45111099799</v>
      </c>
      <c r="E1034" s="10">
        <v>5180934.76724</v>
      </c>
      <c r="F1034" s="10" t="s">
        <v>78</v>
      </c>
      <c r="G1034" s="10" t="s">
        <v>192</v>
      </c>
      <c r="H1034" s="10">
        <v>6</v>
      </c>
      <c r="I1034" s="10" t="s">
        <v>62</v>
      </c>
      <c r="J1034" s="10">
        <v>20</v>
      </c>
      <c r="K1034" s="10">
        <v>30</v>
      </c>
      <c r="L1034" s="10">
        <v>10</v>
      </c>
      <c r="M1034" s="10">
        <v>-25</v>
      </c>
      <c r="N1034" s="10">
        <v>3</v>
      </c>
      <c r="O1034" s="10">
        <v>6.31</v>
      </c>
      <c r="P1034" s="11">
        <v>1.34817365727842</v>
      </c>
      <c r="Q1034" s="11">
        <v>1.34817365727842</v>
      </c>
      <c r="R1034" s="12">
        <v>10</v>
      </c>
      <c r="S1034" s="12" t="s">
        <v>158</v>
      </c>
      <c r="T1034" s="10" t="s">
        <v>115</v>
      </c>
      <c r="U1034" s="13">
        <v>10</v>
      </c>
      <c r="V1034" s="10">
        <v>1.1599999999999999</v>
      </c>
      <c r="W1034" s="16"/>
      <c r="X1034" s="15" t="s">
        <v>192</v>
      </c>
      <c r="Y1034" s="12">
        <v>4</v>
      </c>
      <c r="Z1034" s="16">
        <v>10</v>
      </c>
      <c r="AA1034" s="16" t="s">
        <v>158</v>
      </c>
      <c r="AB1034" s="16" t="s">
        <v>192</v>
      </c>
      <c r="AC1034" s="16" t="s">
        <v>62</v>
      </c>
      <c r="AD1034" s="16" t="s">
        <v>115</v>
      </c>
      <c r="AE1034" s="16">
        <v>1.34817365727842</v>
      </c>
      <c r="AF1034" s="16">
        <v>1.1599999999999999</v>
      </c>
      <c r="AG1034" s="16">
        <v>1.1599999999999999</v>
      </c>
      <c r="AH1034" s="16">
        <v>39.299625068522907</v>
      </c>
      <c r="AI1034" s="16">
        <v>10.108816452388096</v>
      </c>
      <c r="AJ1034" s="16">
        <v>1.2728333564889178</v>
      </c>
      <c r="AK1034" s="16">
        <f t="shared" si="97"/>
        <v>7.941979522184301</v>
      </c>
      <c r="AL1034" s="10" t="s">
        <v>115</v>
      </c>
      <c r="AM1034" s="10">
        <v>2</v>
      </c>
      <c r="AN1034" s="10" t="s">
        <v>68</v>
      </c>
      <c r="AO1034" s="10" t="s">
        <v>70</v>
      </c>
      <c r="AP1034" s="10">
        <v>10</v>
      </c>
      <c r="AQ1034" s="10">
        <v>-25</v>
      </c>
      <c r="AR1034" s="17" t="s">
        <v>71</v>
      </c>
      <c r="AS1034" s="10">
        <v>5.9</v>
      </c>
      <c r="AT1034" s="18">
        <v>1.34817365727842</v>
      </c>
      <c r="AU1034" s="18">
        <v>16.757798559970762</v>
      </c>
      <c r="AV1034" s="18">
        <v>1.4041228640554746</v>
      </c>
      <c r="AW1034" s="18">
        <f t="shared" si="98"/>
        <v>11.934709553528565</v>
      </c>
      <c r="AX1034" s="19" t="s">
        <v>115</v>
      </c>
      <c r="AY1034" s="19">
        <v>20</v>
      </c>
      <c r="AZ1034" s="19">
        <v>30</v>
      </c>
      <c r="BA1034" s="19">
        <v>10</v>
      </c>
      <c r="BB1034" s="19">
        <v>-25</v>
      </c>
      <c r="BC1034" s="19">
        <v>3</v>
      </c>
      <c r="BD1034" s="18">
        <v>1.4280043050973059</v>
      </c>
      <c r="BE1034" s="16">
        <f t="shared" si="100"/>
        <v>1.3880889811878629</v>
      </c>
      <c r="BF1034" s="16">
        <v>1.34817365727842</v>
      </c>
      <c r="BG1034" s="16">
        <v>1.4280043050973059</v>
      </c>
      <c r="BH1034" s="20">
        <f t="shared" si="99"/>
        <v>7.9830647818885936E-2</v>
      </c>
      <c r="BI1034" s="10">
        <v>-25</v>
      </c>
    </row>
    <row r="1035" spans="1:61" x14ac:dyDescent="0.25">
      <c r="A1035" s="10">
        <v>273</v>
      </c>
      <c r="B1035" s="10">
        <v>10</v>
      </c>
      <c r="C1035" s="10" t="s">
        <v>158</v>
      </c>
      <c r="D1035" s="10">
        <v>493498.45111099799</v>
      </c>
      <c r="E1035" s="10">
        <v>5180934.76724</v>
      </c>
      <c r="F1035" s="10" t="s">
        <v>87</v>
      </c>
      <c r="G1035" s="10" t="s">
        <v>192</v>
      </c>
      <c r="H1035" s="10">
        <v>6</v>
      </c>
      <c r="I1035" s="10" t="s">
        <v>62</v>
      </c>
      <c r="J1035" s="10">
        <v>24</v>
      </c>
      <c r="K1035" s="10">
        <v>47</v>
      </c>
      <c r="L1035" s="10">
        <v>23</v>
      </c>
      <c r="M1035" s="10">
        <v>-35.5</v>
      </c>
      <c r="N1035" s="10">
        <v>4</v>
      </c>
      <c r="O1035" s="10">
        <v>5.59</v>
      </c>
      <c r="P1035" s="11">
        <v>1.4480470494754469</v>
      </c>
      <c r="Q1035" s="22">
        <v>1.379888935604189</v>
      </c>
      <c r="R1035" s="13">
        <v>10</v>
      </c>
      <c r="S1035" s="13" t="s">
        <v>158</v>
      </c>
      <c r="T1035" s="10" t="s">
        <v>87</v>
      </c>
      <c r="U1035" s="12">
        <v>17</v>
      </c>
      <c r="V1035" s="10" t="s">
        <v>203</v>
      </c>
      <c r="W1035" s="16"/>
      <c r="X1035" s="15" t="s">
        <v>192</v>
      </c>
      <c r="Y1035" s="12">
        <v>5</v>
      </c>
      <c r="Z1035" s="16">
        <v>10</v>
      </c>
      <c r="AA1035" s="16" t="s">
        <v>158</v>
      </c>
      <c r="AB1035" s="16" t="s">
        <v>192</v>
      </c>
      <c r="AC1035" s="16" t="s">
        <v>62</v>
      </c>
      <c r="AD1035" s="16" t="s">
        <v>87</v>
      </c>
      <c r="AE1035" s="16">
        <v>1.4480470494754469</v>
      </c>
      <c r="AF1035" s="16">
        <v>1.25</v>
      </c>
      <c r="AG1035" s="16">
        <v>1.4750000000000001</v>
      </c>
      <c r="AH1035" s="16">
        <v>63.91642490960551</v>
      </c>
      <c r="AI1035" s="16">
        <v>23.050599709297963</v>
      </c>
      <c r="AJ1035" s="16">
        <v>1.9693746108387427</v>
      </c>
      <c r="AK1035" s="16">
        <f t="shared" si="97"/>
        <v>11.704527712724435</v>
      </c>
      <c r="AL1035" s="10" t="s">
        <v>87</v>
      </c>
      <c r="AM1035" s="10">
        <v>10</v>
      </c>
      <c r="AN1035" s="10">
        <v>30</v>
      </c>
      <c r="AO1035" s="10">
        <v>47</v>
      </c>
      <c r="AP1035" s="10">
        <v>17</v>
      </c>
      <c r="AQ1035" s="10">
        <v>-38.5</v>
      </c>
      <c r="AR1035" s="17">
        <v>4</v>
      </c>
      <c r="AS1035" s="10">
        <v>5.73</v>
      </c>
      <c r="AT1035" s="16">
        <v>1.4480470494754469</v>
      </c>
      <c r="AU1035" s="16">
        <v>14.125612084810019</v>
      </c>
      <c r="AV1035" s="16">
        <v>1.7743789325452339</v>
      </c>
      <c r="AW1035" s="16">
        <f t="shared" si="98"/>
        <v>7.9608768035516091</v>
      </c>
      <c r="AX1035" s="10" t="s">
        <v>87</v>
      </c>
      <c r="AY1035" s="10">
        <v>30</v>
      </c>
      <c r="AZ1035" s="10">
        <v>47</v>
      </c>
      <c r="BA1035" s="10">
        <v>17</v>
      </c>
      <c r="BB1035" s="10">
        <v>-38.5</v>
      </c>
      <c r="BC1035" s="10">
        <v>4</v>
      </c>
      <c r="BD1035" s="16">
        <v>1.3117308217329309</v>
      </c>
      <c r="BE1035" s="18">
        <f t="shared" si="100"/>
        <v>1.379888935604189</v>
      </c>
      <c r="BF1035" s="16">
        <v>1.379888935604189</v>
      </c>
      <c r="BG1035" s="16">
        <v>1.379888935604189</v>
      </c>
      <c r="BH1035" s="20">
        <f t="shared" si="99"/>
        <v>-0.13631622774251606</v>
      </c>
      <c r="BI1035" s="10">
        <v>-38.5</v>
      </c>
    </row>
    <row r="1036" spans="1:61" x14ac:dyDescent="0.25">
      <c r="A1036" s="10">
        <v>273</v>
      </c>
      <c r="B1036" s="10">
        <v>10</v>
      </c>
      <c r="C1036" s="10" t="s">
        <v>158</v>
      </c>
      <c r="D1036" s="10">
        <v>493498.45111099799</v>
      </c>
      <c r="E1036" s="10">
        <v>5180934.76724</v>
      </c>
      <c r="F1036" s="10" t="s">
        <v>93</v>
      </c>
      <c r="G1036" s="10" t="s">
        <v>192</v>
      </c>
      <c r="H1036" s="10">
        <v>6</v>
      </c>
      <c r="I1036" s="10" t="s">
        <v>62</v>
      </c>
      <c r="J1036" s="10">
        <v>47</v>
      </c>
      <c r="K1036" s="10">
        <v>69</v>
      </c>
      <c r="L1036" s="10">
        <v>22</v>
      </c>
      <c r="M1036" s="10">
        <v>-58</v>
      </c>
      <c r="N1036" s="10">
        <v>5</v>
      </c>
      <c r="O1036" s="10">
        <v>5.99</v>
      </c>
      <c r="P1036" s="11">
        <v>1.6710574371574032</v>
      </c>
      <c r="Q1036" s="22">
        <v>1.6485979697576811</v>
      </c>
      <c r="R1036" s="12">
        <v>10</v>
      </c>
      <c r="S1036" s="12" t="s">
        <v>158</v>
      </c>
      <c r="T1036" s="10" t="s">
        <v>93</v>
      </c>
      <c r="U1036" s="12">
        <v>22</v>
      </c>
      <c r="V1036" s="10">
        <v>1.33</v>
      </c>
      <c r="W1036" s="16"/>
      <c r="X1036" s="15" t="s">
        <v>192</v>
      </c>
      <c r="Y1036" s="12">
        <v>6</v>
      </c>
      <c r="Z1036" s="16">
        <v>10</v>
      </c>
      <c r="AA1036" s="16" t="s">
        <v>158</v>
      </c>
      <c r="AB1036" s="16" t="s">
        <v>192</v>
      </c>
      <c r="AC1036" s="16" t="s">
        <v>62</v>
      </c>
      <c r="AD1036" s="16" t="s">
        <v>93</v>
      </c>
      <c r="AE1036" s="16">
        <v>1.6710574371574032</v>
      </c>
      <c r="AF1036" s="16">
        <v>1.33</v>
      </c>
      <c r="AG1036" s="16">
        <v>1.4826972</v>
      </c>
      <c r="AH1036" s="16">
        <v>100.67968852706838</v>
      </c>
      <c r="AI1036" s="16">
        <v>11.351643932715184</v>
      </c>
      <c r="AJ1036" s="16">
        <v>0.99924415135772948</v>
      </c>
      <c r="AK1036" s="16">
        <f t="shared" si="97"/>
        <v>11.360230547550431</v>
      </c>
      <c r="AL1036" s="10" t="s">
        <v>93</v>
      </c>
      <c r="AM1036" s="10">
        <v>10</v>
      </c>
      <c r="AN1036" s="10">
        <v>47</v>
      </c>
      <c r="AO1036" s="10">
        <v>69</v>
      </c>
      <c r="AP1036" s="10">
        <v>22</v>
      </c>
      <c r="AQ1036" s="10">
        <v>-58</v>
      </c>
      <c r="AR1036" s="17">
        <v>5</v>
      </c>
      <c r="AS1036" s="10">
        <v>6.03</v>
      </c>
      <c r="AT1036" s="16">
        <v>1.6710574371574032</v>
      </c>
      <c r="AU1036" s="16">
        <v>13.93033584992903</v>
      </c>
      <c r="AV1036" s="16">
        <v>2.0973441893762566</v>
      </c>
      <c r="AW1036" s="16">
        <f t="shared" si="98"/>
        <v>6.6418930762489046</v>
      </c>
      <c r="AX1036" s="10" t="s">
        <v>124</v>
      </c>
      <c r="AY1036" s="10">
        <v>47</v>
      </c>
      <c r="AZ1036" s="10">
        <v>69</v>
      </c>
      <c r="BA1036" s="10">
        <v>22</v>
      </c>
      <c r="BB1036" s="10">
        <v>-58</v>
      </c>
      <c r="BC1036" s="10">
        <v>5</v>
      </c>
      <c r="BD1036" s="16">
        <v>1.6261385023579591</v>
      </c>
      <c r="BE1036" s="18">
        <f t="shared" si="100"/>
        <v>1.6485979697576811</v>
      </c>
      <c r="BF1036" s="16">
        <v>1.6485979697576811</v>
      </c>
      <c r="BG1036" s="16">
        <v>1.6485979697576811</v>
      </c>
      <c r="BH1036" s="20">
        <f t="shared" si="99"/>
        <v>-4.4918934799444088E-2</v>
      </c>
      <c r="BI1036" s="10">
        <v>-58</v>
      </c>
    </row>
    <row r="1037" spans="1:61" x14ac:dyDescent="0.25">
      <c r="A1037" s="10">
        <v>273</v>
      </c>
      <c r="B1037" s="10">
        <v>10</v>
      </c>
      <c r="C1037" s="10" t="s">
        <v>158</v>
      </c>
      <c r="D1037" s="10">
        <v>493498.45111099799</v>
      </c>
      <c r="E1037" s="10">
        <v>5180934.76724</v>
      </c>
      <c r="F1037" s="10" t="s">
        <v>89</v>
      </c>
      <c r="G1037" s="10" t="s">
        <v>192</v>
      </c>
      <c r="H1037" s="10">
        <v>6</v>
      </c>
      <c r="I1037" s="10" t="s">
        <v>62</v>
      </c>
      <c r="J1037" s="10">
        <v>69</v>
      </c>
      <c r="K1037" s="10">
        <v>124</v>
      </c>
      <c r="L1037" s="10">
        <v>55</v>
      </c>
      <c r="M1037" s="10">
        <v>-96.5</v>
      </c>
      <c r="N1037" s="10">
        <v>6</v>
      </c>
      <c r="O1037" s="10">
        <v>6.14</v>
      </c>
      <c r="P1037" s="11">
        <v>1.6361739444552814</v>
      </c>
      <c r="Q1037" s="22">
        <v>1.5892157631848844</v>
      </c>
      <c r="R1037" s="12">
        <v>10</v>
      </c>
      <c r="S1037" s="12" t="s">
        <v>158</v>
      </c>
      <c r="T1037" s="10" t="s">
        <v>89</v>
      </c>
      <c r="U1037" s="12">
        <v>55</v>
      </c>
      <c r="V1037" s="10">
        <v>1.6</v>
      </c>
      <c r="W1037" s="16"/>
      <c r="X1037" s="15" t="s">
        <v>192</v>
      </c>
      <c r="Y1037" s="12">
        <v>7</v>
      </c>
      <c r="Z1037" s="16">
        <v>10</v>
      </c>
      <c r="AA1037" s="16" t="s">
        <v>158</v>
      </c>
      <c r="AB1037" s="16" t="s">
        <v>192</v>
      </c>
      <c r="AC1037" s="16" t="s">
        <v>62</v>
      </c>
      <c r="AD1037" s="16" t="s">
        <v>89</v>
      </c>
      <c r="AE1037" s="16">
        <v>1.6361739444552814</v>
      </c>
      <c r="AF1037" s="16">
        <v>1.6</v>
      </c>
      <c r="AG1037" s="16">
        <v>1.5616000000000001</v>
      </c>
      <c r="AH1037" s="16">
        <v>190.66925547210886</v>
      </c>
      <c r="AI1037" s="16">
        <v>27.326662655593193</v>
      </c>
      <c r="AJ1037" s="16">
        <v>3.1603238970240439</v>
      </c>
      <c r="AK1037" s="16">
        <f t="shared" si="97"/>
        <v>8.646791767554479</v>
      </c>
      <c r="AL1037" s="10" t="s">
        <v>89</v>
      </c>
      <c r="AM1037" s="10">
        <v>6</v>
      </c>
      <c r="AN1037" s="10">
        <v>69</v>
      </c>
      <c r="AO1037" s="10">
        <v>124</v>
      </c>
      <c r="AP1037" s="10">
        <v>55</v>
      </c>
      <c r="AQ1037" s="10">
        <v>-96.5</v>
      </c>
      <c r="AR1037" s="17">
        <v>6</v>
      </c>
      <c r="AS1037" s="10">
        <v>6.16</v>
      </c>
      <c r="AT1037" s="16">
        <v>1.6361739444552814</v>
      </c>
      <c r="AU1037" s="16">
        <v>27.267738680016713</v>
      </c>
      <c r="AV1037" s="16">
        <v>5.8907170522223495</v>
      </c>
      <c r="AW1037" s="16">
        <f t="shared" si="98"/>
        <v>4.6289336999694468</v>
      </c>
      <c r="AX1037" s="10" t="s">
        <v>89</v>
      </c>
      <c r="AY1037" s="10">
        <v>96</v>
      </c>
      <c r="AZ1037" s="10">
        <v>124</v>
      </c>
      <c r="BA1037" s="10">
        <v>28</v>
      </c>
      <c r="BB1037" s="10">
        <v>-110</v>
      </c>
      <c r="BC1037" s="10">
        <v>7</v>
      </c>
      <c r="BD1037" s="16">
        <v>1.5422575819144877</v>
      </c>
      <c r="BE1037" s="18">
        <f t="shared" si="100"/>
        <v>1.5892157631848844</v>
      </c>
      <c r="BF1037" s="16">
        <v>1.5892157631848844</v>
      </c>
      <c r="BG1037" s="16">
        <v>1.5892157631848844</v>
      </c>
      <c r="BH1037" s="20">
        <f t="shared" si="99"/>
        <v>-9.3916362540793719E-2</v>
      </c>
      <c r="BI1037" s="10">
        <v>-110</v>
      </c>
    </row>
    <row r="1038" spans="1:61" x14ac:dyDescent="0.25">
      <c r="A1038" s="10">
        <v>273</v>
      </c>
      <c r="B1038" s="10">
        <v>10</v>
      </c>
      <c r="C1038" s="10" t="s">
        <v>158</v>
      </c>
      <c r="D1038" s="10">
        <v>493498.45111099799</v>
      </c>
      <c r="E1038" s="10">
        <v>5180934.76724</v>
      </c>
      <c r="F1038" s="10" t="s">
        <v>90</v>
      </c>
      <c r="G1038" s="10" t="s">
        <v>192</v>
      </c>
      <c r="H1038" s="10">
        <v>6</v>
      </c>
      <c r="I1038" s="10" t="s">
        <v>62</v>
      </c>
      <c r="J1038" s="10">
        <v>124</v>
      </c>
      <c r="K1038" s="10">
        <v>153</v>
      </c>
      <c r="L1038" s="10">
        <v>29</v>
      </c>
      <c r="M1038" s="10">
        <v>-138.5</v>
      </c>
      <c r="N1038" s="10">
        <v>7</v>
      </c>
      <c r="O1038" s="10">
        <v>6.25</v>
      </c>
      <c r="P1038" s="11">
        <v>1.739117266687235</v>
      </c>
      <c r="Q1038" s="22">
        <v>1.6882029904583189</v>
      </c>
      <c r="R1038" s="12">
        <v>10</v>
      </c>
      <c r="S1038" s="12" t="s">
        <v>158</v>
      </c>
      <c r="T1038" s="10" t="s">
        <v>90</v>
      </c>
      <c r="U1038" s="12">
        <v>29</v>
      </c>
      <c r="V1038" s="10">
        <v>1.65</v>
      </c>
      <c r="W1038" s="16"/>
      <c r="X1038" s="15" t="s">
        <v>192</v>
      </c>
      <c r="Y1038" s="12">
        <v>8</v>
      </c>
      <c r="Z1038" s="16">
        <v>10</v>
      </c>
      <c r="AA1038" s="16" t="s">
        <v>158</v>
      </c>
      <c r="AB1038" s="16" t="s">
        <v>192</v>
      </c>
      <c r="AC1038" s="16" t="s">
        <v>62</v>
      </c>
      <c r="AD1038" s="16" t="s">
        <v>90</v>
      </c>
      <c r="AE1038" s="16">
        <v>1.739117266687235</v>
      </c>
      <c r="AF1038" s="16">
        <v>1.65</v>
      </c>
      <c r="AG1038" s="16">
        <v>1.6345375</v>
      </c>
      <c r="AH1038" s="16">
        <v>241.10365620603866</v>
      </c>
      <c r="AI1038" s="16">
        <v>9.7729255928684875</v>
      </c>
      <c r="AJ1038" s="16">
        <v>0.87231755382276399</v>
      </c>
      <c r="AK1038" s="16">
        <f t="shared" si="97"/>
        <v>11.203403565640196</v>
      </c>
      <c r="AL1038" s="10" t="s">
        <v>90</v>
      </c>
      <c r="AM1038" s="10">
        <v>6</v>
      </c>
      <c r="AN1038" s="10">
        <v>124</v>
      </c>
      <c r="AO1038" s="10">
        <v>153</v>
      </c>
      <c r="AP1038" s="10">
        <v>29</v>
      </c>
      <c r="AQ1038" s="10">
        <v>-138.5</v>
      </c>
      <c r="AR1038" s="17">
        <v>7</v>
      </c>
      <c r="AS1038" s="10">
        <v>6.45</v>
      </c>
      <c r="AT1038" s="16">
        <v>1.739117266687235</v>
      </c>
      <c r="AU1038" s="16">
        <v>12.678199656495275</v>
      </c>
      <c r="AV1038" s="16">
        <v>2.1923833999039291</v>
      </c>
      <c r="AW1038" s="16">
        <f t="shared" si="98"/>
        <v>5.7828387393604777</v>
      </c>
      <c r="AX1038" s="10" t="s">
        <v>90</v>
      </c>
      <c r="AY1038" s="10">
        <v>124</v>
      </c>
      <c r="AZ1038" s="10">
        <v>152</v>
      </c>
      <c r="BA1038" s="10">
        <v>28</v>
      </c>
      <c r="BB1038" s="10">
        <v>-138</v>
      </c>
      <c r="BC1038" s="10">
        <v>8</v>
      </c>
      <c r="BD1038" s="16">
        <v>1.637288714229403</v>
      </c>
      <c r="BE1038" s="18">
        <f t="shared" si="100"/>
        <v>1.6882029904583189</v>
      </c>
      <c r="BF1038" s="16">
        <v>1.6882029904583189</v>
      </c>
      <c r="BG1038" s="16">
        <v>1.6882029904583189</v>
      </c>
      <c r="BH1038" s="20">
        <f t="shared" si="99"/>
        <v>-0.10182855245783196</v>
      </c>
      <c r="BI1038" s="10">
        <v>-138</v>
      </c>
    </row>
    <row r="1039" spans="1:61" x14ac:dyDescent="0.25">
      <c r="A1039" s="10">
        <v>273</v>
      </c>
      <c r="B1039" s="10">
        <v>10</v>
      </c>
      <c r="C1039" s="10" t="s">
        <v>158</v>
      </c>
      <c r="D1039" s="10">
        <v>493498.45111099799</v>
      </c>
      <c r="E1039" s="10">
        <v>5180934.76724</v>
      </c>
      <c r="F1039" s="10" t="s">
        <v>93</v>
      </c>
      <c r="G1039" s="10" t="s">
        <v>192</v>
      </c>
      <c r="H1039" s="10">
        <v>6</v>
      </c>
      <c r="I1039" s="10" t="s">
        <v>62</v>
      </c>
      <c r="J1039" s="10" t="s">
        <v>80</v>
      </c>
      <c r="K1039" s="10" t="s">
        <v>80</v>
      </c>
      <c r="L1039" s="10" t="s">
        <v>80</v>
      </c>
      <c r="M1039" s="10" t="s">
        <v>80</v>
      </c>
      <c r="N1039" s="10" t="s">
        <v>80</v>
      </c>
      <c r="O1039" s="10" t="s">
        <v>80</v>
      </c>
      <c r="P1039" s="11">
        <v>0</v>
      </c>
      <c r="Q1039" s="22">
        <v>1.51</v>
      </c>
      <c r="R1039" s="12"/>
      <c r="S1039" s="12"/>
      <c r="U1039" s="12"/>
      <c r="W1039" s="16"/>
      <c r="X1039" s="15"/>
      <c r="Y1039" s="12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6" t="s">
        <v>80</v>
      </c>
      <c r="AJ1039" s="16" t="s">
        <v>80</v>
      </c>
      <c r="AK1039" s="16" t="s">
        <v>80</v>
      </c>
      <c r="AL1039" s="10" t="s">
        <v>93</v>
      </c>
      <c r="AM1039" s="10">
        <v>10</v>
      </c>
      <c r="AN1039" s="10" t="s">
        <v>80</v>
      </c>
      <c r="AO1039" s="10" t="s">
        <v>80</v>
      </c>
      <c r="AP1039" s="10" t="s">
        <v>80</v>
      </c>
      <c r="AR1039" s="17" t="s">
        <v>80</v>
      </c>
      <c r="AS1039" s="10" t="s">
        <v>80</v>
      </c>
      <c r="AT1039" s="26"/>
      <c r="AU1039" s="16" t="s">
        <v>80</v>
      </c>
      <c r="AV1039" s="16" t="s">
        <v>80</v>
      </c>
      <c r="AW1039" s="16" t="s">
        <v>80</v>
      </c>
      <c r="AX1039" s="10" t="s">
        <v>125</v>
      </c>
      <c r="AY1039" s="10">
        <v>69</v>
      </c>
      <c r="AZ1039" s="10">
        <v>96</v>
      </c>
      <c r="BA1039" s="10">
        <v>27</v>
      </c>
      <c r="BB1039" s="10">
        <v>-82.5</v>
      </c>
      <c r="BC1039" s="10">
        <v>6</v>
      </c>
      <c r="BD1039" s="16">
        <v>1.509393059832165</v>
      </c>
      <c r="BE1039" s="26">
        <v>1.51</v>
      </c>
      <c r="BF1039" s="16">
        <v>1.51</v>
      </c>
      <c r="BG1039" s="16">
        <v>1.51</v>
      </c>
      <c r="BH1039" s="20" t="s">
        <v>80</v>
      </c>
      <c r="BI1039" s="10">
        <v>-82.5</v>
      </c>
    </row>
    <row r="1040" spans="1:61" x14ac:dyDescent="0.25">
      <c r="A1040" s="10">
        <v>275</v>
      </c>
      <c r="B1040" s="10">
        <v>12</v>
      </c>
      <c r="C1040" s="10" t="s">
        <v>158</v>
      </c>
      <c r="D1040" s="10">
        <v>493560.659740998</v>
      </c>
      <c r="E1040" s="10">
        <v>5180928.8972899904</v>
      </c>
      <c r="F1040" s="10" t="s">
        <v>78</v>
      </c>
      <c r="G1040" s="10" t="s">
        <v>139</v>
      </c>
      <c r="H1040" s="10">
        <v>4</v>
      </c>
      <c r="I1040" s="10" t="s">
        <v>121</v>
      </c>
      <c r="J1040" s="10">
        <v>0</v>
      </c>
      <c r="K1040" s="10">
        <v>10</v>
      </c>
      <c r="L1040" s="10">
        <v>10</v>
      </c>
      <c r="M1040" s="10">
        <v>-5</v>
      </c>
      <c r="N1040" s="10">
        <v>1</v>
      </c>
      <c r="O1040" s="10">
        <v>5.43</v>
      </c>
      <c r="P1040" s="11">
        <v>1.2187972305129995</v>
      </c>
      <c r="Q1040" s="11">
        <v>1.2187972305129995</v>
      </c>
      <c r="R1040" s="12">
        <v>12</v>
      </c>
      <c r="S1040" s="12" t="s">
        <v>158</v>
      </c>
      <c r="T1040" s="10" t="s">
        <v>78</v>
      </c>
      <c r="U1040" s="13">
        <v>10</v>
      </c>
      <c r="V1040" s="16">
        <v>1.1399999999999999</v>
      </c>
      <c r="W1040" s="16"/>
      <c r="X1040" s="15" t="s">
        <v>139</v>
      </c>
      <c r="Y1040" s="12">
        <v>2</v>
      </c>
      <c r="Z1040" s="16">
        <v>12</v>
      </c>
      <c r="AA1040" s="16" t="s">
        <v>158</v>
      </c>
      <c r="AB1040" s="16" t="s">
        <v>139</v>
      </c>
      <c r="AC1040" s="16" t="s">
        <v>121</v>
      </c>
      <c r="AD1040" s="16" t="s">
        <v>78</v>
      </c>
      <c r="AE1040" s="16">
        <v>1.2187972305129995</v>
      </c>
      <c r="AF1040" s="16">
        <v>1.1399999999999999</v>
      </c>
      <c r="AG1040" s="16">
        <v>1.1472807</v>
      </c>
      <c r="AH1040" s="16">
        <v>12.187972305129994</v>
      </c>
      <c r="AI1040" s="16">
        <v>28.092057366094121</v>
      </c>
      <c r="AJ1040" s="16">
        <v>1.8901107450795591</v>
      </c>
      <c r="AK1040" s="16">
        <f t="shared" ref="AK1040:AK1071" si="101">AI1040/AJ1040</f>
        <v>14.862651534691773</v>
      </c>
      <c r="AL1040" s="10" t="s">
        <v>78</v>
      </c>
      <c r="AM1040" s="10">
        <v>1</v>
      </c>
      <c r="AN1040" s="10" t="s">
        <v>63</v>
      </c>
      <c r="AO1040" s="10" t="s">
        <v>64</v>
      </c>
      <c r="AP1040" s="10">
        <v>10</v>
      </c>
      <c r="AQ1040" s="10">
        <v>-5</v>
      </c>
      <c r="AR1040" s="17" t="s">
        <v>65</v>
      </c>
      <c r="AS1040" s="10">
        <v>4.99</v>
      </c>
      <c r="AT1040" s="18">
        <v>0.91733209139739902</v>
      </c>
      <c r="AU1040" s="18">
        <v>40.650134926338481</v>
      </c>
      <c r="AV1040" s="18">
        <v>2.406604553567699</v>
      </c>
      <c r="AW1040" s="18">
        <f t="shared" ref="AW1040:AW1071" si="102">AU1040/AV1040</f>
        <v>16.8910737188111</v>
      </c>
      <c r="AX1040" s="19" t="s">
        <v>78</v>
      </c>
      <c r="AY1040" s="19">
        <v>0</v>
      </c>
      <c r="AZ1040" s="19">
        <v>10</v>
      </c>
      <c r="BA1040" s="19">
        <v>10</v>
      </c>
      <c r="BB1040" s="19">
        <v>-5</v>
      </c>
      <c r="BC1040" s="19">
        <v>1</v>
      </c>
      <c r="BD1040" s="18">
        <v>1.0464562344513646</v>
      </c>
      <c r="BE1040" s="16">
        <f t="shared" ref="BE1040:BE1071" si="103">(AT1040+BD1040)/2</f>
        <v>0.98189416292438181</v>
      </c>
      <c r="BF1040" s="16">
        <v>0.91733209139739902</v>
      </c>
      <c r="BG1040" s="16">
        <v>1.0464562344513646</v>
      </c>
      <c r="BH1040" s="20">
        <f t="shared" ref="BH1040:BH1071" si="104">BD1040-AT1040</f>
        <v>0.12912414305396558</v>
      </c>
      <c r="BI1040" s="10">
        <v>-5</v>
      </c>
    </row>
    <row r="1041" spans="1:61" x14ac:dyDescent="0.25">
      <c r="A1041" s="10">
        <v>275</v>
      </c>
      <c r="B1041" s="10">
        <v>12</v>
      </c>
      <c r="C1041" s="10" t="s">
        <v>158</v>
      </c>
      <c r="D1041" s="10">
        <v>493560.659740998</v>
      </c>
      <c r="E1041" s="10">
        <v>5180928.8972899904</v>
      </c>
      <c r="F1041" s="10" t="s">
        <v>78</v>
      </c>
      <c r="G1041" s="10" t="s">
        <v>139</v>
      </c>
      <c r="H1041" s="10">
        <v>4</v>
      </c>
      <c r="I1041" s="10" t="s">
        <v>121</v>
      </c>
      <c r="J1041" s="10">
        <v>10</v>
      </c>
      <c r="K1041" s="10">
        <v>20</v>
      </c>
      <c r="L1041" s="10">
        <v>10</v>
      </c>
      <c r="M1041" s="10">
        <v>-15</v>
      </c>
      <c r="N1041" s="10">
        <v>2</v>
      </c>
      <c r="O1041" s="10">
        <v>5.8</v>
      </c>
      <c r="P1041" s="11">
        <v>1.2187972305129995</v>
      </c>
      <c r="Q1041" s="11">
        <v>1.2187972305129995</v>
      </c>
      <c r="R1041" s="12">
        <v>12</v>
      </c>
      <c r="S1041" s="12" t="s">
        <v>158</v>
      </c>
      <c r="T1041" s="10" t="s">
        <v>78</v>
      </c>
      <c r="U1041" s="21">
        <v>10</v>
      </c>
      <c r="V1041" s="16">
        <v>1.1399999999999999</v>
      </c>
      <c r="W1041" s="16"/>
      <c r="X1041" s="15" t="s">
        <v>139</v>
      </c>
      <c r="Y1041" s="12">
        <v>3</v>
      </c>
      <c r="Z1041" s="16">
        <v>12</v>
      </c>
      <c r="AA1041" s="16" t="s">
        <v>158</v>
      </c>
      <c r="AB1041" s="16" t="s">
        <v>139</v>
      </c>
      <c r="AC1041" s="16" t="s">
        <v>121</v>
      </c>
      <c r="AD1041" s="16" t="s">
        <v>78</v>
      </c>
      <c r="AE1041" s="16">
        <v>1.2187972305129995</v>
      </c>
      <c r="AF1041" s="16">
        <v>1.1399999999999999</v>
      </c>
      <c r="AG1041" s="16">
        <v>1.1472807</v>
      </c>
      <c r="AH1041" s="16">
        <v>24.375944610259989</v>
      </c>
      <c r="AI1041" s="16">
        <v>25.447267375880909</v>
      </c>
      <c r="AJ1041" s="16">
        <v>1.7040004079802242</v>
      </c>
      <c r="AK1041" s="16">
        <f t="shared" si="101"/>
        <v>14.933838781203059</v>
      </c>
      <c r="AL1041" s="10" t="s">
        <v>78</v>
      </c>
      <c r="AM1041" s="10">
        <v>1</v>
      </c>
      <c r="AN1041" s="10" t="s">
        <v>64</v>
      </c>
      <c r="AO1041" s="10" t="s">
        <v>68</v>
      </c>
      <c r="AP1041" s="10">
        <v>10</v>
      </c>
      <c r="AQ1041" s="10">
        <v>-15</v>
      </c>
      <c r="AR1041" s="17" t="s">
        <v>69</v>
      </c>
      <c r="AS1041" s="10">
        <v>5.45</v>
      </c>
      <c r="AT1041" s="18">
        <v>1.3098365995014187</v>
      </c>
      <c r="AU1041" s="18">
        <v>29.333790645834274</v>
      </c>
      <c r="AV1041" s="18">
        <v>2.278460764832718</v>
      </c>
      <c r="AW1041" s="18">
        <f t="shared" si="102"/>
        <v>12.874389192296636</v>
      </c>
      <c r="AX1041" s="19" t="s">
        <v>78</v>
      </c>
      <c r="AY1041" s="19">
        <v>10</v>
      </c>
      <c r="AZ1041" s="19">
        <v>20</v>
      </c>
      <c r="BA1041" s="19">
        <v>10</v>
      </c>
      <c r="BB1041" s="19">
        <v>-15</v>
      </c>
      <c r="BC1041" s="19">
        <v>2</v>
      </c>
      <c r="BD1041" s="18">
        <v>1.2015456005081426</v>
      </c>
      <c r="BE1041" s="16">
        <f t="shared" si="103"/>
        <v>1.2556911000047806</v>
      </c>
      <c r="BF1041" s="16">
        <v>1.3098365995014187</v>
      </c>
      <c r="BG1041" s="16">
        <v>1.2015456005081426</v>
      </c>
      <c r="BH1041" s="20">
        <f t="shared" si="104"/>
        <v>-0.1082909989932761</v>
      </c>
      <c r="BI1041" s="10">
        <v>-15</v>
      </c>
    </row>
    <row r="1042" spans="1:61" x14ac:dyDescent="0.25">
      <c r="A1042" s="10">
        <v>275</v>
      </c>
      <c r="B1042" s="10">
        <v>12</v>
      </c>
      <c r="C1042" s="10" t="s">
        <v>158</v>
      </c>
      <c r="D1042" s="10">
        <v>493560.659740998</v>
      </c>
      <c r="E1042" s="10">
        <v>5180928.8972899904</v>
      </c>
      <c r="F1042" s="10" t="s">
        <v>78</v>
      </c>
      <c r="G1042" s="10" t="s">
        <v>139</v>
      </c>
      <c r="H1042" s="10">
        <v>4</v>
      </c>
      <c r="I1042" s="10" t="s">
        <v>121</v>
      </c>
      <c r="J1042" s="10">
        <v>20</v>
      </c>
      <c r="K1042" s="10">
        <v>30</v>
      </c>
      <c r="L1042" s="10">
        <v>10</v>
      </c>
      <c r="M1042" s="10">
        <v>-25</v>
      </c>
      <c r="N1042" s="10">
        <v>3</v>
      </c>
      <c r="O1042" s="10">
        <v>6.25</v>
      </c>
      <c r="P1042" s="11">
        <v>1.2187972305129995</v>
      </c>
      <c r="Q1042" s="11">
        <v>1.2187972305129995</v>
      </c>
      <c r="R1042" s="12">
        <v>12</v>
      </c>
      <c r="S1042" s="12" t="s">
        <v>158</v>
      </c>
      <c r="T1042" s="10" t="s">
        <v>135</v>
      </c>
      <c r="U1042" s="13">
        <v>10</v>
      </c>
      <c r="V1042" s="16">
        <v>1.1399999999999999</v>
      </c>
      <c r="W1042" s="16"/>
      <c r="X1042" s="15" t="s">
        <v>139</v>
      </c>
      <c r="Y1042" s="12">
        <v>4</v>
      </c>
      <c r="Z1042" s="16">
        <v>12</v>
      </c>
      <c r="AA1042" s="16" t="s">
        <v>158</v>
      </c>
      <c r="AB1042" s="16" t="s">
        <v>139</v>
      </c>
      <c r="AC1042" s="16" t="s">
        <v>121</v>
      </c>
      <c r="AD1042" s="16" t="s">
        <v>135</v>
      </c>
      <c r="AE1042" s="16">
        <v>1.2187972305129995</v>
      </c>
      <c r="AF1042" s="16">
        <v>1.1399999999999999</v>
      </c>
      <c r="AG1042" s="16">
        <v>1.155</v>
      </c>
      <c r="AH1042" s="16">
        <v>36.563916915389981</v>
      </c>
      <c r="AI1042" s="16">
        <v>18.650832024793338</v>
      </c>
      <c r="AJ1042" s="16">
        <v>1.507745658309295</v>
      </c>
      <c r="AK1042" s="16">
        <f t="shared" si="101"/>
        <v>12.370012091898431</v>
      </c>
      <c r="AL1042" s="10" t="s">
        <v>135</v>
      </c>
      <c r="AM1042" s="10">
        <v>2</v>
      </c>
      <c r="AN1042" s="10" t="s">
        <v>68</v>
      </c>
      <c r="AO1042" s="10" t="s">
        <v>70</v>
      </c>
      <c r="AP1042" s="10">
        <v>10</v>
      </c>
      <c r="AQ1042" s="10">
        <v>-25</v>
      </c>
      <c r="AR1042" s="17" t="s">
        <v>71</v>
      </c>
      <c r="AS1042" s="10">
        <v>6.15</v>
      </c>
      <c r="AT1042" s="18">
        <v>1.2187972305129995</v>
      </c>
      <c r="AU1042" s="18">
        <v>21.939568946464501</v>
      </c>
      <c r="AV1042" s="18">
        <v>1.7259387581294583</v>
      </c>
      <c r="AW1042" s="18">
        <f t="shared" si="102"/>
        <v>12.7116729044559</v>
      </c>
      <c r="AX1042" s="19" t="s">
        <v>159</v>
      </c>
      <c r="AY1042" s="19">
        <v>20</v>
      </c>
      <c r="AZ1042" s="19">
        <v>30</v>
      </c>
      <c r="BA1042" s="19">
        <v>10</v>
      </c>
      <c r="BB1042" s="19">
        <v>-25</v>
      </c>
      <c r="BC1042" s="19">
        <v>3</v>
      </c>
      <c r="BD1042" s="18">
        <v>1.1782557298375003</v>
      </c>
      <c r="BE1042" s="16">
        <f t="shared" si="103"/>
        <v>1.19852648017525</v>
      </c>
      <c r="BF1042" s="16">
        <v>1.2187972305129995</v>
      </c>
      <c r="BG1042" s="16">
        <v>1.1782557298375003</v>
      </c>
      <c r="BH1042" s="20">
        <f t="shared" si="104"/>
        <v>-4.054150067549922E-2</v>
      </c>
      <c r="BI1042" s="10">
        <v>-25</v>
      </c>
    </row>
    <row r="1043" spans="1:61" x14ac:dyDescent="0.25">
      <c r="A1043" s="10">
        <v>275</v>
      </c>
      <c r="B1043" s="10">
        <v>12</v>
      </c>
      <c r="C1043" s="10" t="s">
        <v>158</v>
      </c>
      <c r="D1043" s="10">
        <v>493560.659740998</v>
      </c>
      <c r="E1043" s="10">
        <v>5180928.8972899904</v>
      </c>
      <c r="F1043" s="10" t="s">
        <v>129</v>
      </c>
      <c r="G1043" s="10" t="s">
        <v>139</v>
      </c>
      <c r="H1043" s="10">
        <v>4</v>
      </c>
      <c r="I1043" s="10" t="s">
        <v>121</v>
      </c>
      <c r="J1043" s="10">
        <v>24</v>
      </c>
      <c r="K1043" s="10">
        <v>46</v>
      </c>
      <c r="L1043" s="10">
        <v>22</v>
      </c>
      <c r="M1043" s="10">
        <v>-35</v>
      </c>
      <c r="N1043" s="10">
        <v>4</v>
      </c>
      <c r="O1043" s="10">
        <v>5.94</v>
      </c>
      <c r="P1043" s="11">
        <v>1.1394692097258878</v>
      </c>
      <c r="Q1043" s="22">
        <v>1.1474281245232678</v>
      </c>
      <c r="R1043" s="13">
        <v>12</v>
      </c>
      <c r="S1043" s="13" t="s">
        <v>158</v>
      </c>
      <c r="T1043" s="10" t="s">
        <v>129</v>
      </c>
      <c r="U1043" s="12">
        <v>16</v>
      </c>
      <c r="V1043" s="16">
        <v>1.33</v>
      </c>
      <c r="W1043" s="16"/>
      <c r="X1043" s="15" t="s">
        <v>139</v>
      </c>
      <c r="Y1043" s="12">
        <v>5</v>
      </c>
      <c r="Z1043" s="16">
        <v>12</v>
      </c>
      <c r="AA1043" s="16" t="s">
        <v>158</v>
      </c>
      <c r="AB1043" s="16" t="s">
        <v>139</v>
      </c>
      <c r="AC1043" s="16" t="s">
        <v>121</v>
      </c>
      <c r="AD1043" s="16" t="s">
        <v>129</v>
      </c>
      <c r="AE1043" s="16">
        <v>1.1394692097258878</v>
      </c>
      <c r="AF1043" s="16">
        <v>1.33</v>
      </c>
      <c r="AG1043" s="16">
        <v>1.3798429000000001</v>
      </c>
      <c r="AH1043" s="16">
        <v>54.795424271004187</v>
      </c>
      <c r="AI1043" s="16">
        <v>22.428883185046981</v>
      </c>
      <c r="AJ1043" s="16">
        <v>2.0410559944516353</v>
      </c>
      <c r="AK1043" s="16">
        <f t="shared" si="101"/>
        <v>10.988862258564779</v>
      </c>
      <c r="AL1043" s="10" t="s">
        <v>129</v>
      </c>
      <c r="AM1043" s="10">
        <v>7</v>
      </c>
      <c r="AN1043" s="10">
        <v>30</v>
      </c>
      <c r="AO1043" s="10">
        <v>46</v>
      </c>
      <c r="AP1043" s="10">
        <v>16</v>
      </c>
      <c r="AQ1043" s="10">
        <v>-38</v>
      </c>
      <c r="AR1043" s="17">
        <v>4</v>
      </c>
      <c r="AS1043" s="10">
        <v>5.88</v>
      </c>
      <c r="AT1043" s="16">
        <v>1.1394692097258878</v>
      </c>
      <c r="AU1043" s="16">
        <v>19.354568208720039</v>
      </c>
      <c r="AV1043" s="16">
        <v>2.0464867006676943</v>
      </c>
      <c r="AW1043" s="16">
        <f t="shared" si="102"/>
        <v>9.4574610244988868</v>
      </c>
      <c r="AX1043" s="10" t="s">
        <v>129</v>
      </c>
      <c r="AY1043" s="10">
        <v>30</v>
      </c>
      <c r="AZ1043" s="10">
        <v>46</v>
      </c>
      <c r="BA1043" s="10">
        <v>16</v>
      </c>
      <c r="BB1043" s="10">
        <v>-38</v>
      </c>
      <c r="BC1043" s="10">
        <v>4</v>
      </c>
      <c r="BD1043" s="16">
        <v>1.1553870393206476</v>
      </c>
      <c r="BE1043" s="18">
        <f t="shared" si="103"/>
        <v>1.1474281245232678</v>
      </c>
      <c r="BF1043" s="16">
        <v>1.1474281245232678</v>
      </c>
      <c r="BG1043" s="16">
        <v>1.1474281245232678</v>
      </c>
      <c r="BH1043" s="20">
        <f t="shared" si="104"/>
        <v>1.5917829594759736E-2</v>
      </c>
      <c r="BI1043" s="10">
        <v>-38</v>
      </c>
    </row>
    <row r="1044" spans="1:61" x14ac:dyDescent="0.25">
      <c r="A1044" s="10">
        <v>275</v>
      </c>
      <c r="B1044" s="10">
        <v>12</v>
      </c>
      <c r="C1044" s="10" t="s">
        <v>158</v>
      </c>
      <c r="D1044" s="10">
        <v>493560.659740998</v>
      </c>
      <c r="E1044" s="10">
        <v>5180928.8972899904</v>
      </c>
      <c r="F1044" s="10" t="s">
        <v>130</v>
      </c>
      <c r="G1044" s="10" t="s">
        <v>139</v>
      </c>
      <c r="H1044" s="10">
        <v>4</v>
      </c>
      <c r="I1044" s="10" t="s">
        <v>121</v>
      </c>
      <c r="J1044" s="10">
        <v>46</v>
      </c>
      <c r="K1044" s="10">
        <v>74</v>
      </c>
      <c r="L1044" s="10">
        <v>28</v>
      </c>
      <c r="M1044" s="10">
        <v>-60</v>
      </c>
      <c r="N1044" s="10">
        <v>5</v>
      </c>
      <c r="O1044" s="10">
        <v>6.21</v>
      </c>
      <c r="P1044" s="11">
        <v>1.3079835397585551</v>
      </c>
      <c r="Q1044" s="22">
        <v>1.3337308083579722</v>
      </c>
      <c r="R1044" s="12">
        <v>12</v>
      </c>
      <c r="S1044" s="12" t="s">
        <v>158</v>
      </c>
      <c r="T1044" s="10" t="s">
        <v>130</v>
      </c>
      <c r="U1044" s="12">
        <v>28</v>
      </c>
      <c r="V1044" s="16">
        <v>1.41</v>
      </c>
      <c r="W1044" s="16"/>
      <c r="X1044" s="15" t="s">
        <v>139</v>
      </c>
      <c r="Y1044" s="12">
        <v>6</v>
      </c>
      <c r="Z1044" s="16">
        <v>12</v>
      </c>
      <c r="AA1044" s="16" t="s">
        <v>158</v>
      </c>
      <c r="AB1044" s="16" t="s">
        <v>139</v>
      </c>
      <c r="AC1044" s="16" t="s">
        <v>121</v>
      </c>
      <c r="AD1044" s="16" t="s">
        <v>130</v>
      </c>
      <c r="AE1044" s="16">
        <v>1.3079835397585551</v>
      </c>
      <c r="AF1044" s="16">
        <v>1.41</v>
      </c>
      <c r="AG1044" s="16">
        <v>1.4630159</v>
      </c>
      <c r="AH1044" s="16">
        <v>91.418963384243739</v>
      </c>
      <c r="AI1044" s="16">
        <v>24.459596871398062</v>
      </c>
      <c r="AJ1044" s="16">
        <v>1.7457868626049879</v>
      </c>
      <c r="AK1044" s="16">
        <f t="shared" si="101"/>
        <v>14.010643220731142</v>
      </c>
      <c r="AL1044" s="10" t="s">
        <v>130</v>
      </c>
      <c r="AM1044" s="10">
        <v>7</v>
      </c>
      <c r="AN1044" s="10">
        <v>46</v>
      </c>
      <c r="AO1044" s="10">
        <v>74</v>
      </c>
      <c r="AP1044" s="10">
        <v>28</v>
      </c>
      <c r="AQ1044" s="10">
        <v>-60</v>
      </c>
      <c r="AR1044" s="17">
        <v>5</v>
      </c>
      <c r="AS1044" s="10">
        <v>6.17</v>
      </c>
      <c r="AT1044" s="16">
        <v>1.3079835397585551</v>
      </c>
      <c r="AU1044" s="16">
        <v>22.203020587401468</v>
      </c>
      <c r="AV1044" s="16">
        <v>2.9877483208580817</v>
      </c>
      <c r="AW1044" s="16">
        <f t="shared" si="102"/>
        <v>7.4313557244422643</v>
      </c>
      <c r="AX1044" s="10" t="s">
        <v>130</v>
      </c>
      <c r="AY1044" s="10">
        <v>46</v>
      </c>
      <c r="AZ1044" s="10">
        <v>74</v>
      </c>
      <c r="BA1044" s="10">
        <v>28</v>
      </c>
      <c r="BB1044" s="10">
        <v>-60</v>
      </c>
      <c r="BC1044" s="10">
        <v>5</v>
      </c>
      <c r="BD1044" s="16">
        <v>1.3594780769573895</v>
      </c>
      <c r="BE1044" s="18">
        <f t="shared" si="103"/>
        <v>1.3337308083579722</v>
      </c>
      <c r="BF1044" s="16">
        <v>1.3337308083579722</v>
      </c>
      <c r="BG1044" s="16">
        <v>1.3337308083579722</v>
      </c>
      <c r="BH1044" s="20">
        <f t="shared" si="104"/>
        <v>5.1494537198834456E-2</v>
      </c>
      <c r="BI1044" s="10">
        <v>-60</v>
      </c>
    </row>
    <row r="1045" spans="1:61" x14ac:dyDescent="0.25">
      <c r="A1045" s="10">
        <v>275</v>
      </c>
      <c r="B1045" s="10">
        <v>12</v>
      </c>
      <c r="C1045" s="10" t="s">
        <v>158</v>
      </c>
      <c r="D1045" s="10">
        <v>493560.659740998</v>
      </c>
      <c r="E1045" s="10">
        <v>5180928.8972899904</v>
      </c>
      <c r="F1045" s="10" t="s">
        <v>142</v>
      </c>
      <c r="G1045" s="10" t="s">
        <v>139</v>
      </c>
      <c r="H1045" s="10">
        <v>4</v>
      </c>
      <c r="I1045" s="10" t="s">
        <v>121</v>
      </c>
      <c r="J1045" s="10">
        <v>74</v>
      </c>
      <c r="K1045" s="10">
        <v>111</v>
      </c>
      <c r="L1045" s="10">
        <v>37</v>
      </c>
      <c r="M1045" s="10">
        <v>-92.5</v>
      </c>
      <c r="N1045" s="10">
        <v>6</v>
      </c>
      <c r="O1045" s="10">
        <v>6.45</v>
      </c>
      <c r="P1045" s="11">
        <v>1.4426083018815594</v>
      </c>
      <c r="Q1045" s="22">
        <v>1.4408619299702692</v>
      </c>
      <c r="R1045" s="12">
        <v>12</v>
      </c>
      <c r="S1045" s="12" t="s">
        <v>158</v>
      </c>
      <c r="T1045" s="10" t="s">
        <v>142</v>
      </c>
      <c r="U1045" s="12">
        <v>37</v>
      </c>
      <c r="V1045" s="16">
        <v>1.48</v>
      </c>
      <c r="W1045" s="16"/>
      <c r="X1045" s="15" t="s">
        <v>139</v>
      </c>
      <c r="Y1045" s="12">
        <v>7</v>
      </c>
      <c r="Z1045" s="16">
        <v>12</v>
      </c>
      <c r="AA1045" s="16" t="s">
        <v>158</v>
      </c>
      <c r="AB1045" s="16" t="s">
        <v>139</v>
      </c>
      <c r="AC1045" s="16" t="s">
        <v>121</v>
      </c>
      <c r="AD1045" s="16" t="s">
        <v>142</v>
      </c>
      <c r="AE1045" s="16">
        <v>1.4426083018815594</v>
      </c>
      <c r="AF1045" s="16">
        <v>1.48</v>
      </c>
      <c r="AG1045" s="16">
        <v>1.4846154</v>
      </c>
      <c r="AH1045" s="16">
        <v>144.79547055386143</v>
      </c>
      <c r="AI1045" s="16">
        <v>22.36394031756917</v>
      </c>
      <c r="AJ1045" s="16">
        <v>2.0771669836162978</v>
      </c>
      <c r="AK1045" s="16">
        <f t="shared" si="101"/>
        <v>10.766558728289667</v>
      </c>
      <c r="AL1045" s="10" t="s">
        <v>142</v>
      </c>
      <c r="AM1045" s="10">
        <v>7</v>
      </c>
      <c r="AN1045" s="10">
        <v>74</v>
      </c>
      <c r="AO1045" s="10">
        <v>111</v>
      </c>
      <c r="AP1045" s="10">
        <v>37</v>
      </c>
      <c r="AQ1045" s="10">
        <v>-92.5</v>
      </c>
      <c r="AR1045" s="17">
        <v>6</v>
      </c>
      <c r="AS1045" s="10">
        <v>6.33</v>
      </c>
      <c r="AT1045" s="16">
        <v>1.4426083018815594</v>
      </c>
      <c r="AU1045" s="16">
        <v>19.639885813060832</v>
      </c>
      <c r="AV1045" s="16">
        <v>2.6351981589640259</v>
      </c>
      <c r="AW1045" s="16">
        <f t="shared" si="102"/>
        <v>7.4529066234555392</v>
      </c>
      <c r="AX1045" s="10" t="s">
        <v>142</v>
      </c>
      <c r="AY1045" s="10">
        <v>74</v>
      </c>
      <c r="AZ1045" s="10">
        <v>111</v>
      </c>
      <c r="BA1045" s="10">
        <v>37</v>
      </c>
      <c r="BB1045" s="10">
        <v>-92.5</v>
      </c>
      <c r="BC1045" s="10">
        <v>6</v>
      </c>
      <c r="BD1045" s="16">
        <v>1.4391155580589792</v>
      </c>
      <c r="BE1045" s="18">
        <f t="shared" si="103"/>
        <v>1.4408619299702692</v>
      </c>
      <c r="BF1045" s="16">
        <v>1.4408619299702692</v>
      </c>
      <c r="BG1045" s="16">
        <v>1.4408619299702692</v>
      </c>
      <c r="BH1045" s="20">
        <f t="shared" si="104"/>
        <v>-3.4927438225802465E-3</v>
      </c>
      <c r="BI1045" s="10">
        <v>-92.5</v>
      </c>
    </row>
    <row r="1046" spans="1:61" x14ac:dyDescent="0.25">
      <c r="A1046" s="10">
        <v>275</v>
      </c>
      <c r="B1046" s="10">
        <v>12</v>
      </c>
      <c r="C1046" s="10" t="s">
        <v>158</v>
      </c>
      <c r="D1046" s="10">
        <v>493560.659740998</v>
      </c>
      <c r="E1046" s="10">
        <v>5180928.8972899904</v>
      </c>
      <c r="F1046" s="10" t="s">
        <v>76</v>
      </c>
      <c r="G1046" s="10" t="s">
        <v>139</v>
      </c>
      <c r="H1046" s="10">
        <v>4</v>
      </c>
      <c r="I1046" s="10" t="s">
        <v>121</v>
      </c>
      <c r="J1046" s="10">
        <v>111</v>
      </c>
      <c r="K1046" s="10">
        <v>153</v>
      </c>
      <c r="L1046" s="10">
        <v>42</v>
      </c>
      <c r="M1046" s="10">
        <v>-132</v>
      </c>
      <c r="N1046" s="10">
        <v>7</v>
      </c>
      <c r="O1046" s="10">
        <v>6.58</v>
      </c>
      <c r="P1046" s="11">
        <v>1.6526243216322012</v>
      </c>
      <c r="Q1046" s="22">
        <v>1.5162545778794341</v>
      </c>
      <c r="R1046" s="12">
        <v>12</v>
      </c>
      <c r="S1046" s="12" t="s">
        <v>158</v>
      </c>
      <c r="T1046" s="10" t="s">
        <v>76</v>
      </c>
      <c r="U1046" s="12">
        <v>42</v>
      </c>
      <c r="V1046" s="10">
        <v>1.5</v>
      </c>
      <c r="W1046" s="16"/>
      <c r="X1046" s="15" t="s">
        <v>139</v>
      </c>
      <c r="Y1046" s="12">
        <v>8</v>
      </c>
      <c r="Z1046" s="16">
        <v>12</v>
      </c>
      <c r="AA1046" s="16" t="s">
        <v>158</v>
      </c>
      <c r="AB1046" s="16" t="s">
        <v>139</v>
      </c>
      <c r="AC1046" s="16" t="s">
        <v>121</v>
      </c>
      <c r="AD1046" s="16" t="s">
        <v>76</v>
      </c>
      <c r="AE1046" s="16">
        <v>1.6526243216322012</v>
      </c>
      <c r="AF1046" s="16">
        <v>1.5</v>
      </c>
      <c r="AG1046" s="16">
        <v>1.5010212999999999</v>
      </c>
      <c r="AH1046" s="16">
        <v>214.2056920624139</v>
      </c>
      <c r="AI1046" s="16">
        <v>20.654485731079763</v>
      </c>
      <c r="AJ1046" s="16">
        <v>2.0836575933516128</v>
      </c>
      <c r="AK1046" s="16">
        <f t="shared" si="101"/>
        <v>9.9126103045829765</v>
      </c>
      <c r="AL1046" s="10" t="s">
        <v>76</v>
      </c>
      <c r="AM1046" s="10">
        <v>7</v>
      </c>
      <c r="AN1046" s="10">
        <v>111</v>
      </c>
      <c r="AO1046" s="10">
        <v>153</v>
      </c>
      <c r="AP1046" s="10">
        <v>42</v>
      </c>
      <c r="AQ1046" s="10">
        <v>-132</v>
      </c>
      <c r="AR1046" s="17">
        <v>7</v>
      </c>
      <c r="AS1046" s="10">
        <v>6.62</v>
      </c>
      <c r="AT1046" s="16">
        <v>1.6526243216322012</v>
      </c>
      <c r="AU1046" s="16">
        <v>21.174976275614096</v>
      </c>
      <c r="AV1046" s="16">
        <v>2.9749220938565584</v>
      </c>
      <c r="AW1046" s="16">
        <f t="shared" si="102"/>
        <v>7.1178254783014454</v>
      </c>
      <c r="AX1046" s="10" t="s">
        <v>76</v>
      </c>
      <c r="AY1046" s="10">
        <v>111</v>
      </c>
      <c r="AZ1046" s="10">
        <v>150</v>
      </c>
      <c r="BA1046" s="10">
        <v>39</v>
      </c>
      <c r="BB1046" s="10">
        <v>-130.5</v>
      </c>
      <c r="BC1046" s="10">
        <v>7</v>
      </c>
      <c r="BD1046" s="16">
        <v>1.379884834126667</v>
      </c>
      <c r="BE1046" s="18">
        <f t="shared" si="103"/>
        <v>1.5162545778794341</v>
      </c>
      <c r="BF1046" s="16">
        <v>1.5162545778794341</v>
      </c>
      <c r="BG1046" s="16">
        <v>1.5162545778794341</v>
      </c>
      <c r="BH1046" s="20">
        <f t="shared" si="104"/>
        <v>-0.27273948750553423</v>
      </c>
      <c r="BI1046" s="10">
        <v>-130.5</v>
      </c>
    </row>
    <row r="1047" spans="1:61" x14ac:dyDescent="0.25">
      <c r="A1047" s="10">
        <v>277</v>
      </c>
      <c r="B1047" s="10">
        <v>14</v>
      </c>
      <c r="C1047" s="10" t="s">
        <v>158</v>
      </c>
      <c r="D1047" s="10">
        <v>493626.07658499799</v>
      </c>
      <c r="E1047" s="10">
        <v>5180929.4075999903</v>
      </c>
      <c r="F1047" s="10" t="s">
        <v>78</v>
      </c>
      <c r="G1047" s="10" t="s">
        <v>169</v>
      </c>
      <c r="H1047" s="10">
        <v>5</v>
      </c>
      <c r="I1047" s="10" t="s">
        <v>120</v>
      </c>
      <c r="J1047" s="10">
        <v>0</v>
      </c>
      <c r="K1047" s="10">
        <v>10</v>
      </c>
      <c r="L1047" s="10">
        <v>10</v>
      </c>
      <c r="M1047" s="10">
        <v>-5</v>
      </c>
      <c r="N1047" s="10">
        <v>1</v>
      </c>
      <c r="O1047" s="10">
        <v>5.3</v>
      </c>
      <c r="P1047" s="11">
        <v>1.4122087981725107</v>
      </c>
      <c r="Q1047" s="11">
        <v>1.4122087981725107</v>
      </c>
      <c r="R1047" s="12">
        <v>14</v>
      </c>
      <c r="S1047" s="12" t="s">
        <v>158</v>
      </c>
      <c r="T1047" s="10" t="s">
        <v>78</v>
      </c>
      <c r="U1047" s="21">
        <v>10</v>
      </c>
      <c r="V1047" s="10">
        <v>1.1100000000000001</v>
      </c>
      <c r="W1047" s="16"/>
      <c r="X1047" s="15" t="s">
        <v>169</v>
      </c>
      <c r="Y1047" s="12">
        <v>2</v>
      </c>
      <c r="Z1047" s="16">
        <v>14</v>
      </c>
      <c r="AA1047" s="16" t="s">
        <v>158</v>
      </c>
      <c r="AB1047" s="16" t="s">
        <v>169</v>
      </c>
      <c r="AC1047" s="16" t="s">
        <v>120</v>
      </c>
      <c r="AD1047" s="16" t="s">
        <v>78</v>
      </c>
      <c r="AE1047" s="16">
        <v>1.4122087981725107</v>
      </c>
      <c r="AF1047" s="16">
        <v>1.1100000000000001</v>
      </c>
      <c r="AG1047" s="16">
        <v>1.1100000000000001</v>
      </c>
      <c r="AH1047" s="16">
        <v>14.122087981725107</v>
      </c>
      <c r="AI1047" s="16">
        <v>19.022452511383715</v>
      </c>
      <c r="AJ1047" s="16">
        <v>1.4300026290294843</v>
      </c>
      <c r="AK1047" s="16">
        <f t="shared" si="101"/>
        <v>13.302389887418524</v>
      </c>
      <c r="AL1047" s="10" t="s">
        <v>78</v>
      </c>
      <c r="AM1047" s="10">
        <v>1</v>
      </c>
      <c r="AN1047" s="10" t="s">
        <v>63</v>
      </c>
      <c r="AO1047" s="10" t="s">
        <v>64</v>
      </c>
      <c r="AP1047" s="10">
        <v>10</v>
      </c>
      <c r="AQ1047" s="10">
        <v>-5</v>
      </c>
      <c r="AR1047" s="17" t="s">
        <v>65</v>
      </c>
      <c r="AS1047" s="10">
        <v>4.7300000000000004</v>
      </c>
      <c r="AT1047" s="18">
        <v>1.0355294584123209</v>
      </c>
      <c r="AU1047" s="18">
        <v>26.8561163665102</v>
      </c>
      <c r="AV1047" s="18">
        <v>1.7786926693907532</v>
      </c>
      <c r="AW1047" s="18">
        <f t="shared" si="102"/>
        <v>15.098795215538328</v>
      </c>
      <c r="AX1047" s="19" t="s">
        <v>78</v>
      </c>
      <c r="AY1047" s="19">
        <v>0</v>
      </c>
      <c r="AZ1047" s="19">
        <v>10</v>
      </c>
      <c r="BA1047" s="19">
        <v>10</v>
      </c>
      <c r="BB1047" s="19">
        <v>-5</v>
      </c>
      <c r="BC1047" s="19">
        <v>1</v>
      </c>
      <c r="BD1047" s="18">
        <v>1.1687280554722372</v>
      </c>
      <c r="BE1047" s="16">
        <f t="shared" si="103"/>
        <v>1.1021287569422791</v>
      </c>
      <c r="BF1047" s="16">
        <v>1.0355294584123209</v>
      </c>
      <c r="BG1047" s="16">
        <v>1.1687280554722372</v>
      </c>
      <c r="BH1047" s="20">
        <f t="shared" si="104"/>
        <v>0.13319859705991632</v>
      </c>
      <c r="BI1047" s="10">
        <v>-5</v>
      </c>
    </row>
    <row r="1048" spans="1:61" x14ac:dyDescent="0.25">
      <c r="A1048" s="10">
        <v>277</v>
      </c>
      <c r="B1048" s="10">
        <v>14</v>
      </c>
      <c r="C1048" s="10" t="s">
        <v>158</v>
      </c>
      <c r="D1048" s="10">
        <v>493626.07658499799</v>
      </c>
      <c r="E1048" s="10">
        <v>5180929.4075999903</v>
      </c>
      <c r="F1048" s="10" t="s">
        <v>78</v>
      </c>
      <c r="G1048" s="10" t="s">
        <v>169</v>
      </c>
      <c r="H1048" s="10">
        <v>5</v>
      </c>
      <c r="I1048" s="10" t="s">
        <v>120</v>
      </c>
      <c r="J1048" s="10">
        <v>10</v>
      </c>
      <c r="K1048" s="10">
        <v>20</v>
      </c>
      <c r="L1048" s="10">
        <v>10</v>
      </c>
      <c r="M1048" s="10">
        <v>-15</v>
      </c>
      <c r="N1048" s="10">
        <v>2</v>
      </c>
      <c r="O1048" s="10">
        <v>5.87</v>
      </c>
      <c r="P1048" s="11">
        <v>1.4122087981725107</v>
      </c>
      <c r="Q1048" s="11">
        <v>1.4122087981725107</v>
      </c>
      <c r="R1048" s="12">
        <v>14</v>
      </c>
      <c r="S1048" s="12" t="s">
        <v>158</v>
      </c>
      <c r="T1048" s="10" t="s">
        <v>122</v>
      </c>
      <c r="U1048" s="13">
        <v>10</v>
      </c>
      <c r="V1048" s="10">
        <v>1.1100000000000001</v>
      </c>
      <c r="W1048" s="16"/>
      <c r="X1048" s="15" t="s">
        <v>169</v>
      </c>
      <c r="Y1048" s="12">
        <v>3</v>
      </c>
      <c r="Z1048" s="16">
        <v>14</v>
      </c>
      <c r="AA1048" s="16" t="s">
        <v>158</v>
      </c>
      <c r="AB1048" s="16" t="s">
        <v>169</v>
      </c>
      <c r="AC1048" s="16" t="s">
        <v>120</v>
      </c>
      <c r="AD1048" s="16" t="s">
        <v>122</v>
      </c>
      <c r="AE1048" s="16">
        <v>1.4122087981725107</v>
      </c>
      <c r="AF1048" s="16">
        <v>1.1100000000000001</v>
      </c>
      <c r="AG1048" s="16">
        <v>1.1100000000000001</v>
      </c>
      <c r="AH1048" s="16">
        <v>28.244175963450214</v>
      </c>
      <c r="AI1048" s="16">
        <v>14.155693495302948</v>
      </c>
      <c r="AJ1048" s="16">
        <v>1.1097058683682008</v>
      </c>
      <c r="AK1048" s="16">
        <f t="shared" si="101"/>
        <v>12.756257219869079</v>
      </c>
      <c r="AL1048" s="10" t="s">
        <v>122</v>
      </c>
      <c r="AM1048" s="10">
        <v>2</v>
      </c>
      <c r="AN1048" s="10" t="s">
        <v>64</v>
      </c>
      <c r="AO1048" s="10" t="s">
        <v>68</v>
      </c>
      <c r="AP1048" s="10">
        <v>10</v>
      </c>
      <c r="AQ1048" s="10">
        <v>-15</v>
      </c>
      <c r="AR1048" s="17" t="s">
        <v>69</v>
      </c>
      <c r="AS1048" s="10">
        <v>5.19</v>
      </c>
      <c r="AT1048" s="18">
        <v>1.4122087981725107</v>
      </c>
      <c r="AU1048" s="18">
        <v>18.667988103042418</v>
      </c>
      <c r="AV1048" s="18">
        <v>1.4271782114331393</v>
      </c>
      <c r="AW1048" s="18">
        <f t="shared" si="102"/>
        <v>13.08034830793588</v>
      </c>
      <c r="AX1048" s="19" t="s">
        <v>122</v>
      </c>
      <c r="AY1048" s="19">
        <v>10</v>
      </c>
      <c r="AZ1048" s="19">
        <v>20</v>
      </c>
      <c r="BA1048" s="19">
        <v>10</v>
      </c>
      <c r="BB1048" s="19">
        <v>-15</v>
      </c>
      <c r="BC1048" s="19">
        <v>2</v>
      </c>
      <c r="BD1048" s="18">
        <v>1.3662508601372692</v>
      </c>
      <c r="BE1048" s="16">
        <f t="shared" si="103"/>
        <v>1.3892298291548899</v>
      </c>
      <c r="BF1048" s="16">
        <v>1.4122087981725107</v>
      </c>
      <c r="BG1048" s="16">
        <v>1.3662508601372692</v>
      </c>
      <c r="BH1048" s="20">
        <f t="shared" si="104"/>
        <v>-4.5957938035241508E-2</v>
      </c>
      <c r="BI1048" s="10">
        <v>-15</v>
      </c>
    </row>
    <row r="1049" spans="1:61" x14ac:dyDescent="0.25">
      <c r="A1049" s="10">
        <v>277</v>
      </c>
      <c r="B1049" s="10">
        <v>14</v>
      </c>
      <c r="C1049" s="10" t="s">
        <v>158</v>
      </c>
      <c r="D1049" s="10">
        <v>493626.07658499799</v>
      </c>
      <c r="E1049" s="10">
        <v>5180929.4075999903</v>
      </c>
      <c r="F1049" s="10" t="s">
        <v>78</v>
      </c>
      <c r="G1049" s="10" t="s">
        <v>169</v>
      </c>
      <c r="H1049" s="10">
        <v>5</v>
      </c>
      <c r="I1049" s="10" t="s">
        <v>120</v>
      </c>
      <c r="J1049" s="10">
        <v>20</v>
      </c>
      <c r="K1049" s="10">
        <v>30</v>
      </c>
      <c r="L1049" s="10">
        <v>10</v>
      </c>
      <c r="M1049" s="10">
        <v>-25</v>
      </c>
      <c r="N1049" s="10">
        <v>3</v>
      </c>
      <c r="O1049" s="10">
        <v>6.25</v>
      </c>
      <c r="P1049" s="11">
        <v>1.4243433042846889</v>
      </c>
      <c r="Q1049" s="11">
        <v>1.4243433042846889</v>
      </c>
      <c r="R1049" s="12">
        <v>14</v>
      </c>
      <c r="S1049" s="12" t="s">
        <v>158</v>
      </c>
      <c r="T1049" s="10" t="s">
        <v>83</v>
      </c>
      <c r="U1049" s="13">
        <v>10</v>
      </c>
      <c r="V1049" s="10">
        <v>1.1100000000000001</v>
      </c>
      <c r="W1049" s="16"/>
      <c r="X1049" s="15" t="s">
        <v>169</v>
      </c>
      <c r="Y1049" s="12">
        <v>4</v>
      </c>
      <c r="Z1049" s="16">
        <v>14</v>
      </c>
      <c r="AA1049" s="16" t="s">
        <v>158</v>
      </c>
      <c r="AB1049" s="16" t="s">
        <v>169</v>
      </c>
      <c r="AC1049" s="16" t="s">
        <v>120</v>
      </c>
      <c r="AD1049" s="16" t="s">
        <v>83</v>
      </c>
      <c r="AE1049" s="16">
        <v>1.4243433042846889</v>
      </c>
      <c r="AF1049" s="16">
        <v>1.1100000000000001</v>
      </c>
      <c r="AG1049" s="16">
        <v>1.1760326000000001</v>
      </c>
      <c r="AH1049" s="16">
        <v>42.487609006297106</v>
      </c>
      <c r="AI1049" s="16">
        <v>6.836390006704586</v>
      </c>
      <c r="AJ1049" s="16">
        <v>0.63914985398037794</v>
      </c>
      <c r="AK1049" s="16">
        <f t="shared" si="101"/>
        <v>10.696067540546547</v>
      </c>
      <c r="AL1049" s="10" t="s">
        <v>83</v>
      </c>
      <c r="AM1049" s="10">
        <v>3</v>
      </c>
      <c r="AN1049" s="10" t="s">
        <v>68</v>
      </c>
      <c r="AO1049" s="10" t="s">
        <v>70</v>
      </c>
      <c r="AP1049" s="10">
        <v>10</v>
      </c>
      <c r="AQ1049" s="10">
        <v>-25</v>
      </c>
      <c r="AR1049" s="17" t="s">
        <v>71</v>
      </c>
      <c r="AS1049" s="10">
        <v>6.75</v>
      </c>
      <c r="AT1049" s="18">
        <v>1.4243433042846889</v>
      </c>
      <c r="AU1049" s="18">
        <v>7.3460505918482815</v>
      </c>
      <c r="AV1049" s="18">
        <v>0.61958933736383959</v>
      </c>
      <c r="AW1049" s="18">
        <f t="shared" si="102"/>
        <v>11.85632183908046</v>
      </c>
      <c r="AX1049" s="19" t="s">
        <v>83</v>
      </c>
      <c r="AY1049" s="19">
        <v>20</v>
      </c>
      <c r="AZ1049" s="19">
        <v>30</v>
      </c>
      <c r="BA1049" s="19">
        <v>10</v>
      </c>
      <c r="BB1049" s="19">
        <v>-25</v>
      </c>
      <c r="BC1049" s="19">
        <v>3</v>
      </c>
      <c r="BD1049" s="18">
        <v>1.2457434232581119</v>
      </c>
      <c r="BE1049" s="16">
        <f t="shared" si="103"/>
        <v>1.3350433637714003</v>
      </c>
      <c r="BF1049" s="16">
        <v>1.4243433042846889</v>
      </c>
      <c r="BG1049" s="16">
        <v>1.2457434232581119</v>
      </c>
      <c r="BH1049" s="20">
        <f t="shared" si="104"/>
        <v>-0.17859988102657698</v>
      </c>
      <c r="BI1049" s="10">
        <v>-25</v>
      </c>
    </row>
    <row r="1050" spans="1:61" x14ac:dyDescent="0.25">
      <c r="A1050" s="10">
        <v>277</v>
      </c>
      <c r="B1050" s="10">
        <v>14</v>
      </c>
      <c r="C1050" s="10" t="s">
        <v>158</v>
      </c>
      <c r="D1050" s="10">
        <v>493626.07658499799</v>
      </c>
      <c r="E1050" s="10">
        <v>5180929.4075999903</v>
      </c>
      <c r="F1050" s="10" t="s">
        <v>83</v>
      </c>
      <c r="G1050" s="10" t="s">
        <v>169</v>
      </c>
      <c r="H1050" s="10">
        <v>5</v>
      </c>
      <c r="I1050" s="10" t="s">
        <v>120</v>
      </c>
      <c r="J1050" s="10">
        <v>16</v>
      </c>
      <c r="K1050" s="10">
        <v>42</v>
      </c>
      <c r="L1050" s="10">
        <v>26</v>
      </c>
      <c r="M1050" s="10">
        <v>-29</v>
      </c>
      <c r="N1050" s="10">
        <v>4</v>
      </c>
      <c r="O1050" s="10">
        <v>6.04</v>
      </c>
      <c r="P1050" s="11">
        <v>1.4200174494120816</v>
      </c>
      <c r="Q1050" s="22">
        <v>1.4349814890694987</v>
      </c>
      <c r="R1050" s="13">
        <v>14</v>
      </c>
      <c r="S1050" s="13" t="s">
        <v>158</v>
      </c>
      <c r="T1050" s="10" t="s">
        <v>83</v>
      </c>
      <c r="U1050" s="12">
        <v>12</v>
      </c>
      <c r="V1050" s="10">
        <v>1.2</v>
      </c>
      <c r="W1050" s="16"/>
      <c r="X1050" s="15" t="s">
        <v>169</v>
      </c>
      <c r="Y1050" s="12">
        <v>5</v>
      </c>
      <c r="Z1050" s="16">
        <v>14</v>
      </c>
      <c r="AA1050" s="16" t="s">
        <v>158</v>
      </c>
      <c r="AB1050" s="16" t="s">
        <v>169</v>
      </c>
      <c r="AC1050" s="16" t="s">
        <v>120</v>
      </c>
      <c r="AD1050" s="16" t="s">
        <v>83</v>
      </c>
      <c r="AE1050" s="16">
        <v>1.4200174494120816</v>
      </c>
      <c r="AF1050" s="16">
        <v>1.2</v>
      </c>
      <c r="AG1050" s="16">
        <v>1.1760326000000001</v>
      </c>
      <c r="AH1050" s="16">
        <v>59.527818399242086</v>
      </c>
      <c r="AI1050" s="16">
        <v>16.866949310037985</v>
      </c>
      <c r="AJ1050" s="16">
        <v>1.5280664159822737</v>
      </c>
      <c r="AK1050" s="16">
        <f t="shared" si="101"/>
        <v>11.038099609823275</v>
      </c>
      <c r="AL1050" s="10" t="s">
        <v>83</v>
      </c>
      <c r="AM1050" s="10">
        <v>3</v>
      </c>
      <c r="AN1050" s="10">
        <v>30</v>
      </c>
      <c r="AO1050" s="10">
        <v>42</v>
      </c>
      <c r="AP1050" s="10">
        <v>12</v>
      </c>
      <c r="AQ1050" s="10">
        <v>-36</v>
      </c>
      <c r="AR1050" s="17">
        <v>4</v>
      </c>
      <c r="AS1050" s="10">
        <v>6.38</v>
      </c>
      <c r="AT1050" s="16">
        <v>1.4200174494120816</v>
      </c>
      <c r="AU1050" s="16">
        <v>8.8208643922579704</v>
      </c>
      <c r="AV1050" s="16">
        <v>1.0527441362961409</v>
      </c>
      <c r="AW1050" s="16">
        <f t="shared" si="102"/>
        <v>8.3789252185173204</v>
      </c>
      <c r="AX1050" s="10" t="s">
        <v>83</v>
      </c>
      <c r="AY1050" s="10">
        <v>30</v>
      </c>
      <c r="AZ1050" s="10">
        <v>42</v>
      </c>
      <c r="BA1050" s="10">
        <v>12</v>
      </c>
      <c r="BB1050" s="10">
        <v>-36</v>
      </c>
      <c r="BC1050" s="10">
        <v>4</v>
      </c>
      <c r="BD1050" s="16">
        <v>1.4499455287269156</v>
      </c>
      <c r="BE1050" s="18">
        <f t="shared" si="103"/>
        <v>1.4349814890694987</v>
      </c>
      <c r="BF1050" s="16">
        <v>1.4349814890694987</v>
      </c>
      <c r="BG1050" s="16">
        <v>1.4349814890694987</v>
      </c>
      <c r="BH1050" s="20">
        <f t="shared" si="104"/>
        <v>2.9928079314833989E-2</v>
      </c>
      <c r="BI1050" s="10">
        <v>-36</v>
      </c>
    </row>
    <row r="1051" spans="1:61" x14ac:dyDescent="0.25">
      <c r="A1051" s="10">
        <v>277</v>
      </c>
      <c r="B1051" s="10">
        <v>14</v>
      </c>
      <c r="C1051" s="10" t="s">
        <v>158</v>
      </c>
      <c r="D1051" s="10">
        <v>493626.07658499799</v>
      </c>
      <c r="E1051" s="10">
        <v>5180929.4075999903</v>
      </c>
      <c r="F1051" s="10" t="s">
        <v>92</v>
      </c>
      <c r="G1051" s="10" t="s">
        <v>169</v>
      </c>
      <c r="H1051" s="10">
        <v>5</v>
      </c>
      <c r="I1051" s="10" t="s">
        <v>120</v>
      </c>
      <c r="J1051" s="10">
        <v>42</v>
      </c>
      <c r="K1051" s="10">
        <v>89</v>
      </c>
      <c r="L1051" s="10">
        <v>47</v>
      </c>
      <c r="M1051" s="10">
        <v>-65.5</v>
      </c>
      <c r="N1051" s="10">
        <v>5</v>
      </c>
      <c r="O1051" s="10">
        <v>6.76</v>
      </c>
      <c r="P1051" s="11">
        <v>1.3489048710141716</v>
      </c>
      <c r="Q1051" s="22">
        <v>1.4561132609832637</v>
      </c>
      <c r="R1051" s="12">
        <v>14</v>
      </c>
      <c r="S1051" s="12" t="s">
        <v>158</v>
      </c>
      <c r="T1051" s="10" t="s">
        <v>92</v>
      </c>
      <c r="U1051" s="12">
        <v>47</v>
      </c>
      <c r="V1051" s="10">
        <v>1.3</v>
      </c>
      <c r="W1051" s="16"/>
      <c r="X1051" s="15" t="s">
        <v>169</v>
      </c>
      <c r="Y1051" s="12">
        <v>6</v>
      </c>
      <c r="Z1051" s="16">
        <v>14</v>
      </c>
      <c r="AA1051" s="16" t="s">
        <v>158</v>
      </c>
      <c r="AB1051" s="16" t="s">
        <v>169</v>
      </c>
      <c r="AC1051" s="16" t="s">
        <v>120</v>
      </c>
      <c r="AD1051" s="16" t="s">
        <v>92</v>
      </c>
      <c r="AE1051" s="16">
        <v>1.3489048710141716</v>
      </c>
      <c r="AF1051" s="16">
        <v>1.3</v>
      </c>
      <c r="AG1051" s="16">
        <v>1.25</v>
      </c>
      <c r="AH1051" s="16">
        <v>122.92634733690815</v>
      </c>
      <c r="AI1051" s="16">
        <v>25.458947544235905</v>
      </c>
      <c r="AJ1051" s="16">
        <v>2.5985935038013803</v>
      </c>
      <c r="AK1051" s="16">
        <f t="shared" si="101"/>
        <v>9.7972027972027984</v>
      </c>
      <c r="AL1051" s="10" t="s">
        <v>92</v>
      </c>
      <c r="AM1051" s="10">
        <v>7</v>
      </c>
      <c r="AN1051" s="10">
        <v>42</v>
      </c>
      <c r="AO1051" s="10">
        <v>89</v>
      </c>
      <c r="AP1051" s="10">
        <v>47</v>
      </c>
      <c r="AQ1051" s="10">
        <v>-65.5</v>
      </c>
      <c r="AR1051" s="17">
        <v>5</v>
      </c>
      <c r="AS1051" s="10">
        <v>8.18</v>
      </c>
      <c r="AT1051" s="16">
        <v>1.3489048710141716</v>
      </c>
      <c r="AU1051" s="16">
        <v>16.896341947177383</v>
      </c>
      <c r="AV1051" s="16">
        <v>2.4839543637777561</v>
      </c>
      <c r="AW1051" s="16">
        <f t="shared" si="102"/>
        <v>6.8021949974476783</v>
      </c>
      <c r="AX1051" s="10" t="s">
        <v>92</v>
      </c>
      <c r="AY1051" s="10">
        <v>42</v>
      </c>
      <c r="AZ1051" s="10">
        <v>89</v>
      </c>
      <c r="BA1051" s="10">
        <v>47</v>
      </c>
      <c r="BB1051" s="10">
        <v>-65.5</v>
      </c>
      <c r="BC1051" s="10">
        <v>5</v>
      </c>
      <c r="BD1051" s="16">
        <v>1.5633216509523558</v>
      </c>
      <c r="BE1051" s="18">
        <f t="shared" si="103"/>
        <v>1.4561132609832637</v>
      </c>
      <c r="BF1051" s="16">
        <v>1.4561132609832637</v>
      </c>
      <c r="BG1051" s="16">
        <v>1.4561132609832637</v>
      </c>
      <c r="BH1051" s="20">
        <f t="shared" si="104"/>
        <v>0.2144167799381842</v>
      </c>
      <c r="BI1051" s="10">
        <v>-65.5</v>
      </c>
    </row>
    <row r="1052" spans="1:61" x14ac:dyDescent="0.25">
      <c r="A1052" s="10">
        <v>277</v>
      </c>
      <c r="B1052" s="10">
        <v>14</v>
      </c>
      <c r="C1052" s="10" t="s">
        <v>158</v>
      </c>
      <c r="D1052" s="10">
        <v>493626.07658499799</v>
      </c>
      <c r="E1052" s="10">
        <v>5180929.4075999903</v>
      </c>
      <c r="F1052" s="10" t="s">
        <v>178</v>
      </c>
      <c r="G1052" s="10" t="s">
        <v>169</v>
      </c>
      <c r="H1052" s="10">
        <v>5</v>
      </c>
      <c r="I1052" s="10" t="s">
        <v>120</v>
      </c>
      <c r="J1052" s="10">
        <v>89</v>
      </c>
      <c r="K1052" s="10">
        <v>128</v>
      </c>
      <c r="L1052" s="10">
        <v>39</v>
      </c>
      <c r="M1052" s="10">
        <v>-108.5</v>
      </c>
      <c r="N1052" s="10">
        <v>6</v>
      </c>
      <c r="O1052" s="10">
        <v>7.78</v>
      </c>
      <c r="P1052" s="11">
        <v>1.4319923202573361</v>
      </c>
      <c r="Q1052" s="22">
        <v>1.423489618091859</v>
      </c>
      <c r="R1052" s="12">
        <v>14</v>
      </c>
      <c r="S1052" s="12" t="s">
        <v>158</v>
      </c>
      <c r="T1052" s="10" t="s">
        <v>178</v>
      </c>
      <c r="U1052" s="12">
        <v>39</v>
      </c>
      <c r="V1052" s="10">
        <v>1.53</v>
      </c>
      <c r="W1052" s="16"/>
      <c r="X1052" s="15" t="s">
        <v>169</v>
      </c>
      <c r="Y1052" s="12">
        <v>7</v>
      </c>
      <c r="Z1052" s="16">
        <v>14</v>
      </c>
      <c r="AA1052" s="16" t="s">
        <v>158</v>
      </c>
      <c r="AB1052" s="16" t="s">
        <v>169</v>
      </c>
      <c r="AC1052" s="16" t="s">
        <v>120</v>
      </c>
      <c r="AD1052" s="16" t="s">
        <v>178</v>
      </c>
      <c r="AE1052" s="16">
        <v>1.4319923202573361</v>
      </c>
      <c r="AF1052" s="16">
        <v>1.53</v>
      </c>
      <c r="AG1052" s="16">
        <v>1.4975000000000001</v>
      </c>
      <c r="AH1052" s="16">
        <v>178.77404782694427</v>
      </c>
      <c r="AI1052" s="16">
        <v>17.59135797714098</v>
      </c>
      <c r="AJ1052" s="16">
        <v>1.6401714625211112</v>
      </c>
      <c r="AK1052" s="16">
        <f t="shared" si="101"/>
        <v>10.725316455696202</v>
      </c>
      <c r="AL1052" s="10" t="s">
        <v>178</v>
      </c>
      <c r="AM1052" s="10">
        <v>7</v>
      </c>
      <c r="AN1052" s="10">
        <v>89</v>
      </c>
      <c r="AO1052" s="10">
        <v>128</v>
      </c>
      <c r="AP1052" s="10">
        <v>39</v>
      </c>
      <c r="AQ1052" s="10">
        <v>-108.5</v>
      </c>
      <c r="AR1052" s="17">
        <v>6</v>
      </c>
      <c r="AS1052" s="10">
        <v>8.6199999999999992</v>
      </c>
      <c r="AT1052" s="16">
        <v>1.4319923202573361</v>
      </c>
      <c r="AU1052" s="16">
        <v>13.426345674809578</v>
      </c>
      <c r="AV1052" s="16">
        <v>2.3037176452139896</v>
      </c>
      <c r="AW1052" s="16">
        <f t="shared" si="102"/>
        <v>5.8281212121212107</v>
      </c>
      <c r="AX1052" s="10" t="s">
        <v>178</v>
      </c>
      <c r="AY1052" s="10">
        <v>89</v>
      </c>
      <c r="AZ1052" s="10">
        <v>128</v>
      </c>
      <c r="BA1052" s="10">
        <v>39</v>
      </c>
      <c r="BB1052" s="10">
        <v>-108.5</v>
      </c>
      <c r="BC1052" s="10">
        <v>6</v>
      </c>
      <c r="BD1052" s="16">
        <v>1.4149869159263819</v>
      </c>
      <c r="BE1052" s="18">
        <f t="shared" si="103"/>
        <v>1.423489618091859</v>
      </c>
      <c r="BF1052" s="16">
        <v>1.423489618091859</v>
      </c>
      <c r="BG1052" s="16">
        <v>1.423489618091859</v>
      </c>
      <c r="BH1052" s="20">
        <f t="shared" si="104"/>
        <v>-1.700540433095421E-2</v>
      </c>
      <c r="BI1052" s="10">
        <v>-108.5</v>
      </c>
    </row>
    <row r="1053" spans="1:61" x14ac:dyDescent="0.25">
      <c r="A1053" s="10">
        <v>277</v>
      </c>
      <c r="B1053" s="10">
        <v>14</v>
      </c>
      <c r="C1053" s="10" t="s">
        <v>158</v>
      </c>
      <c r="D1053" s="10">
        <v>493626.07658499799</v>
      </c>
      <c r="E1053" s="10">
        <v>5180929.4075999903</v>
      </c>
      <c r="F1053" s="10" t="s">
        <v>76</v>
      </c>
      <c r="G1053" s="10" t="s">
        <v>169</v>
      </c>
      <c r="H1053" s="10">
        <v>5</v>
      </c>
      <c r="I1053" s="10" t="s">
        <v>120</v>
      </c>
      <c r="J1053" s="10">
        <v>128</v>
      </c>
      <c r="K1053" s="10">
        <v>153</v>
      </c>
      <c r="L1053" s="10">
        <v>25</v>
      </c>
      <c r="M1053" s="10">
        <v>-140.5</v>
      </c>
      <c r="N1053" s="10">
        <v>7</v>
      </c>
      <c r="O1053" s="10">
        <v>7.61</v>
      </c>
      <c r="P1053" s="11">
        <v>1.3308759027272892</v>
      </c>
      <c r="Q1053" s="22">
        <v>1.3180442693542957</v>
      </c>
      <c r="R1053" s="12">
        <v>14</v>
      </c>
      <c r="S1053" s="12" t="s">
        <v>158</v>
      </c>
      <c r="T1053" s="10" t="s">
        <v>76</v>
      </c>
      <c r="U1053" s="12">
        <v>25</v>
      </c>
      <c r="V1053" s="10">
        <v>1.53</v>
      </c>
      <c r="W1053" s="16"/>
      <c r="X1053" s="15" t="s">
        <v>169</v>
      </c>
      <c r="Y1053" s="12">
        <v>8</v>
      </c>
      <c r="Z1053" s="16">
        <v>14</v>
      </c>
      <c r="AA1053" s="16" t="s">
        <v>158</v>
      </c>
      <c r="AB1053" s="16" t="s">
        <v>169</v>
      </c>
      <c r="AC1053" s="16" t="s">
        <v>120</v>
      </c>
      <c r="AD1053" s="16" t="s">
        <v>76</v>
      </c>
      <c r="AE1053" s="16">
        <v>1.3308759027272892</v>
      </c>
      <c r="AF1053" s="16">
        <v>1.53</v>
      </c>
      <c r="AG1053" s="16">
        <v>1.53</v>
      </c>
      <c r="AH1053" s="16">
        <v>212.04594539512649</v>
      </c>
      <c r="AI1053" s="16">
        <v>8.488384446344897</v>
      </c>
      <c r="AJ1053" s="16">
        <v>0.64635070655829985</v>
      </c>
      <c r="AK1053" s="16">
        <f t="shared" si="101"/>
        <v>13.132784354091608</v>
      </c>
      <c r="AL1053" s="10" t="s">
        <v>76</v>
      </c>
      <c r="AM1053" s="10">
        <v>7</v>
      </c>
      <c r="AN1053" s="10">
        <v>128</v>
      </c>
      <c r="AO1053" s="10">
        <v>153</v>
      </c>
      <c r="AP1053" s="10">
        <v>25</v>
      </c>
      <c r="AQ1053" s="10">
        <v>-140.5</v>
      </c>
      <c r="AR1053" s="17">
        <v>7</v>
      </c>
      <c r="AS1053" s="10">
        <v>8.61</v>
      </c>
      <c r="AT1053" s="16">
        <v>1.3308759027272892</v>
      </c>
      <c r="AU1053" s="16">
        <v>7.2898727571887214</v>
      </c>
      <c r="AV1053" s="16">
        <v>1.3664768331252444</v>
      </c>
      <c r="AW1053" s="16">
        <f t="shared" si="102"/>
        <v>5.3347942537131683</v>
      </c>
      <c r="AX1053" s="10" t="s">
        <v>76</v>
      </c>
      <c r="AY1053" s="10">
        <v>128</v>
      </c>
      <c r="AZ1053" s="10">
        <v>153</v>
      </c>
      <c r="BA1053" s="10">
        <v>25</v>
      </c>
      <c r="BB1053" s="10">
        <v>-140.5</v>
      </c>
      <c r="BC1053" s="10">
        <v>7</v>
      </c>
      <c r="BD1053" s="16">
        <v>1.3052126359813023</v>
      </c>
      <c r="BE1053" s="18">
        <f t="shared" si="103"/>
        <v>1.3180442693542957</v>
      </c>
      <c r="BF1053" s="16">
        <v>1.3180442693542957</v>
      </c>
      <c r="BG1053" s="16">
        <v>1.3180442693542957</v>
      </c>
      <c r="BH1053" s="20">
        <f t="shared" si="104"/>
        <v>-2.5663266745986846E-2</v>
      </c>
      <c r="BI1053" s="10">
        <v>-140.5</v>
      </c>
    </row>
    <row r="1054" spans="1:61" x14ac:dyDescent="0.25">
      <c r="A1054" s="10">
        <v>279</v>
      </c>
      <c r="B1054" s="10">
        <v>16</v>
      </c>
      <c r="C1054" s="10" t="s">
        <v>158</v>
      </c>
      <c r="D1054" s="10">
        <v>493690.95224100002</v>
      </c>
      <c r="E1054" s="10">
        <v>5180926.7128600003</v>
      </c>
      <c r="F1054" s="10" t="s">
        <v>78</v>
      </c>
      <c r="G1054" s="10" t="s">
        <v>139</v>
      </c>
      <c r="H1054" s="10">
        <v>4</v>
      </c>
      <c r="I1054" s="10" t="s">
        <v>79</v>
      </c>
      <c r="J1054" s="10">
        <v>0</v>
      </c>
      <c r="K1054" s="10">
        <v>10</v>
      </c>
      <c r="L1054" s="10">
        <v>10</v>
      </c>
      <c r="M1054" s="10">
        <v>-5</v>
      </c>
      <c r="N1054" s="10">
        <v>1</v>
      </c>
      <c r="O1054" s="10">
        <v>5.18</v>
      </c>
      <c r="P1054" s="11">
        <v>1.3306242028992277</v>
      </c>
      <c r="Q1054" s="11">
        <v>1.3306242028992277</v>
      </c>
      <c r="R1054" s="12">
        <v>16</v>
      </c>
      <c r="S1054" s="12" t="s">
        <v>158</v>
      </c>
      <c r="T1054" s="10" t="s">
        <v>78</v>
      </c>
      <c r="U1054" s="21">
        <v>10</v>
      </c>
      <c r="V1054" s="16">
        <v>1.1399999999999999</v>
      </c>
      <c r="W1054" s="16"/>
      <c r="X1054" s="15" t="s">
        <v>139</v>
      </c>
      <c r="Y1054" s="12">
        <v>2</v>
      </c>
      <c r="Z1054" s="16">
        <v>16</v>
      </c>
      <c r="AA1054" s="16" t="s">
        <v>158</v>
      </c>
      <c r="AB1054" s="16" t="s">
        <v>139</v>
      </c>
      <c r="AC1054" s="16" t="s">
        <v>79</v>
      </c>
      <c r="AD1054" s="16" t="s">
        <v>78</v>
      </c>
      <c r="AE1054" s="16">
        <v>1.3306242028992277</v>
      </c>
      <c r="AF1054" s="16">
        <v>1.1399999999999999</v>
      </c>
      <c r="AG1054" s="16">
        <v>1.1472807</v>
      </c>
      <c r="AH1054" s="16">
        <v>13.306242028992276</v>
      </c>
      <c r="AI1054" s="16">
        <v>24.242642352621029</v>
      </c>
      <c r="AJ1054" s="16">
        <v>1.8406524598705016</v>
      </c>
      <c r="AK1054" s="16">
        <f t="shared" si="101"/>
        <v>13.170678811537627</v>
      </c>
      <c r="AL1054" s="10" t="s">
        <v>78</v>
      </c>
      <c r="AM1054" s="10">
        <v>1</v>
      </c>
      <c r="AN1054" s="10" t="s">
        <v>63</v>
      </c>
      <c r="AO1054" s="10" t="s">
        <v>64</v>
      </c>
      <c r="AP1054" s="10">
        <v>10</v>
      </c>
      <c r="AQ1054" s="10">
        <v>-5</v>
      </c>
      <c r="AR1054" s="17" t="s">
        <v>65</v>
      </c>
      <c r="AS1054" s="10">
        <v>5.0599999999999996</v>
      </c>
      <c r="AT1054" s="18">
        <v>1.0384458209739396</v>
      </c>
      <c r="AU1054" s="18">
        <v>38.117501460295514</v>
      </c>
      <c r="AV1054" s="18">
        <v>2.2988209899044807</v>
      </c>
      <c r="AW1054" s="18">
        <f t="shared" si="102"/>
        <v>16.581326526812056</v>
      </c>
      <c r="AX1054" s="19" t="s">
        <v>160</v>
      </c>
      <c r="AY1054" s="19">
        <v>0</v>
      </c>
      <c r="AZ1054" s="19">
        <v>10</v>
      </c>
      <c r="BA1054" s="19">
        <v>10</v>
      </c>
      <c r="BB1054" s="19">
        <v>-5</v>
      </c>
      <c r="BC1054" s="19">
        <v>1</v>
      </c>
      <c r="BD1054" s="18">
        <v>1.2424793125959381</v>
      </c>
      <c r="BE1054" s="16">
        <f t="shared" si="103"/>
        <v>1.1404625667849388</v>
      </c>
      <c r="BF1054" s="16">
        <v>1.0384458209739396</v>
      </c>
      <c r="BG1054" s="16">
        <v>1.2424793125959381</v>
      </c>
      <c r="BH1054" s="20">
        <f t="shared" si="104"/>
        <v>0.20403349162199858</v>
      </c>
      <c r="BI1054" s="10">
        <v>-5</v>
      </c>
    </row>
    <row r="1055" spans="1:61" x14ac:dyDescent="0.25">
      <c r="A1055" s="10">
        <v>279</v>
      </c>
      <c r="B1055" s="10">
        <v>16</v>
      </c>
      <c r="C1055" s="10" t="s">
        <v>158</v>
      </c>
      <c r="D1055" s="10">
        <v>493690.95224100002</v>
      </c>
      <c r="E1055" s="10">
        <v>5180926.7128600003</v>
      </c>
      <c r="F1055" s="10" t="s">
        <v>78</v>
      </c>
      <c r="G1055" s="10" t="s">
        <v>139</v>
      </c>
      <c r="H1055" s="10">
        <v>4</v>
      </c>
      <c r="I1055" s="10" t="s">
        <v>79</v>
      </c>
      <c r="J1055" s="10">
        <v>10</v>
      </c>
      <c r="K1055" s="10">
        <v>20</v>
      </c>
      <c r="L1055" s="10">
        <v>10</v>
      </c>
      <c r="M1055" s="10">
        <v>-15</v>
      </c>
      <c r="N1055" s="10">
        <v>2</v>
      </c>
      <c r="O1055" s="10">
        <v>5.53</v>
      </c>
      <c r="P1055" s="11">
        <v>1.3306242028992277</v>
      </c>
      <c r="Q1055" s="11">
        <v>1.3306242028992277</v>
      </c>
      <c r="R1055" s="12">
        <v>16</v>
      </c>
      <c r="S1055" s="12" t="s">
        <v>158</v>
      </c>
      <c r="T1055" s="10" t="s">
        <v>122</v>
      </c>
      <c r="U1055" s="13">
        <v>10</v>
      </c>
      <c r="V1055" s="16">
        <v>1.1399999999999999</v>
      </c>
      <c r="W1055" s="16"/>
      <c r="X1055" s="15" t="s">
        <v>139</v>
      </c>
      <c r="Y1055" s="12">
        <v>3</v>
      </c>
      <c r="Z1055" s="16">
        <v>16</v>
      </c>
      <c r="AA1055" s="16" t="s">
        <v>158</v>
      </c>
      <c r="AB1055" s="16" t="s">
        <v>139</v>
      </c>
      <c r="AC1055" s="16" t="s">
        <v>79</v>
      </c>
      <c r="AD1055" s="16" t="s">
        <v>122</v>
      </c>
      <c r="AE1055" s="16">
        <v>1.3306242028992277</v>
      </c>
      <c r="AF1055" s="16">
        <v>1.1399999999999999</v>
      </c>
      <c r="AG1055" s="16">
        <v>1.1499999999999999</v>
      </c>
      <c r="AH1055" s="16">
        <v>26.612484057984553</v>
      </c>
      <c r="AI1055" s="16">
        <v>21.977919959286542</v>
      </c>
      <c r="AJ1055" s="16">
        <v>1.8324025898125265</v>
      </c>
      <c r="AK1055" s="16">
        <f t="shared" si="101"/>
        <v>11.994045457846198</v>
      </c>
      <c r="AL1055" s="10" t="s">
        <v>122</v>
      </c>
      <c r="AM1055" s="10">
        <v>2</v>
      </c>
      <c r="AN1055" s="10" t="s">
        <v>64</v>
      </c>
      <c r="AO1055" s="10" t="s">
        <v>68</v>
      </c>
      <c r="AP1055" s="10">
        <v>10</v>
      </c>
      <c r="AQ1055" s="10">
        <v>-15</v>
      </c>
      <c r="AR1055" s="17" t="s">
        <v>69</v>
      </c>
      <c r="AS1055" s="10">
        <v>5.5</v>
      </c>
      <c r="AT1055" s="18">
        <v>1.3753039874624124</v>
      </c>
      <c r="AU1055" s="18">
        <v>23.791383679112272</v>
      </c>
      <c r="AV1055" s="18">
        <v>2.1494626020050047</v>
      </c>
      <c r="AW1055" s="18">
        <f t="shared" si="102"/>
        <v>11.068526457226948</v>
      </c>
      <c r="AX1055" s="19" t="s">
        <v>160</v>
      </c>
      <c r="AY1055" s="19">
        <v>10</v>
      </c>
      <c r="AZ1055" s="19">
        <v>20</v>
      </c>
      <c r="BA1055" s="19">
        <v>10</v>
      </c>
      <c r="BB1055" s="19">
        <v>-15</v>
      </c>
      <c r="BC1055" s="19">
        <v>2</v>
      </c>
      <c r="BD1055" s="18">
        <v>1.3901582652575117</v>
      </c>
      <c r="BE1055" s="16">
        <f t="shared" si="103"/>
        <v>1.3827311263599622</v>
      </c>
      <c r="BF1055" s="16">
        <v>1.3753039874624124</v>
      </c>
      <c r="BG1055" s="16">
        <v>1.3901582652575117</v>
      </c>
      <c r="BH1055" s="20">
        <f t="shared" si="104"/>
        <v>1.4854277795099291E-2</v>
      </c>
      <c r="BI1055" s="10">
        <v>-15</v>
      </c>
    </row>
    <row r="1056" spans="1:61" x14ac:dyDescent="0.25">
      <c r="A1056" s="10">
        <v>279</v>
      </c>
      <c r="B1056" s="10">
        <v>16</v>
      </c>
      <c r="C1056" s="10" t="s">
        <v>158</v>
      </c>
      <c r="D1056" s="10">
        <v>493690.95224100002</v>
      </c>
      <c r="E1056" s="10">
        <v>5180926.7128600003</v>
      </c>
      <c r="F1056" s="10" t="s">
        <v>78</v>
      </c>
      <c r="G1056" s="10" t="s">
        <v>139</v>
      </c>
      <c r="H1056" s="10">
        <v>4</v>
      </c>
      <c r="I1056" s="10" t="s">
        <v>79</v>
      </c>
      <c r="J1056" s="10">
        <v>20</v>
      </c>
      <c r="K1056" s="10">
        <v>30</v>
      </c>
      <c r="L1056" s="10">
        <v>10</v>
      </c>
      <c r="M1056" s="10">
        <v>-25</v>
      </c>
      <c r="N1056" s="10">
        <v>3</v>
      </c>
      <c r="O1056" s="10">
        <v>6.29</v>
      </c>
      <c r="P1056" s="11">
        <v>1.3306242028992277</v>
      </c>
      <c r="Q1056" s="11">
        <v>1.3306242028992277</v>
      </c>
      <c r="R1056" s="12">
        <v>16</v>
      </c>
      <c r="S1056" s="12" t="s">
        <v>158</v>
      </c>
      <c r="T1056" s="10" t="s">
        <v>83</v>
      </c>
      <c r="U1056" s="21">
        <v>10</v>
      </c>
      <c r="V1056" s="16">
        <v>1.1399999999999999</v>
      </c>
      <c r="W1056" s="16"/>
      <c r="X1056" s="15" t="s">
        <v>139</v>
      </c>
      <c r="Y1056" s="12">
        <v>4</v>
      </c>
      <c r="Z1056" s="16">
        <v>16</v>
      </c>
      <c r="AA1056" s="16" t="s">
        <v>158</v>
      </c>
      <c r="AB1056" s="16" t="s">
        <v>139</v>
      </c>
      <c r="AC1056" s="16" t="s">
        <v>79</v>
      </c>
      <c r="AD1056" s="16" t="s">
        <v>83</v>
      </c>
      <c r="AE1056" s="16">
        <v>1.3306242028992277</v>
      </c>
      <c r="AF1056" s="16">
        <v>1.1399999999999999</v>
      </c>
      <c r="AG1056" s="16">
        <v>1.276</v>
      </c>
      <c r="AH1056" s="16">
        <v>39.918726086976832</v>
      </c>
      <c r="AI1056" s="16">
        <v>20.191877534644675</v>
      </c>
      <c r="AJ1056" s="16">
        <v>2.0185635841434584</v>
      </c>
      <c r="AK1056" s="16">
        <f t="shared" si="101"/>
        <v>10.003092145949289</v>
      </c>
      <c r="AL1056" s="10" t="s">
        <v>83</v>
      </c>
      <c r="AM1056" s="10">
        <v>3</v>
      </c>
      <c r="AN1056" s="10" t="s">
        <v>68</v>
      </c>
      <c r="AO1056" s="10" t="s">
        <v>70</v>
      </c>
      <c r="AP1056" s="10">
        <v>10</v>
      </c>
      <c r="AQ1056" s="10">
        <v>-25</v>
      </c>
      <c r="AR1056" s="17" t="s">
        <v>71</v>
      </c>
      <c r="AS1056" s="10">
        <v>6.09</v>
      </c>
      <c r="AT1056" s="18">
        <v>1.3306242028992277</v>
      </c>
      <c r="AU1056" s="18">
        <v>15.751929313921055</v>
      </c>
      <c r="AV1056" s="18">
        <v>1.4752630537543738</v>
      </c>
      <c r="AW1056" s="18">
        <f t="shared" si="102"/>
        <v>10.677369892667086</v>
      </c>
      <c r="AX1056" s="19" t="s">
        <v>122</v>
      </c>
      <c r="AY1056" s="19">
        <v>20</v>
      </c>
      <c r="AZ1056" s="19">
        <v>30</v>
      </c>
      <c r="BA1056" s="19">
        <v>10</v>
      </c>
      <c r="BB1056" s="19">
        <v>-25</v>
      </c>
      <c r="BC1056" s="19">
        <v>3</v>
      </c>
      <c r="BD1056" s="18">
        <v>1.3082026218748346</v>
      </c>
      <c r="BE1056" s="16">
        <f t="shared" si="103"/>
        <v>1.3194134123870311</v>
      </c>
      <c r="BF1056" s="16">
        <v>1.3306242028992277</v>
      </c>
      <c r="BG1056" s="16">
        <v>1.3082026218748346</v>
      </c>
      <c r="BH1056" s="20">
        <f t="shared" si="104"/>
        <v>-2.2421581024393067E-2</v>
      </c>
      <c r="BI1056" s="10">
        <v>-25</v>
      </c>
    </row>
    <row r="1057" spans="1:61" x14ac:dyDescent="0.25">
      <c r="A1057" s="10">
        <v>279</v>
      </c>
      <c r="B1057" s="10">
        <v>16</v>
      </c>
      <c r="C1057" s="10" t="s">
        <v>158</v>
      </c>
      <c r="D1057" s="10">
        <v>493690.95224100002</v>
      </c>
      <c r="E1057" s="10">
        <v>5180926.7128600003</v>
      </c>
      <c r="F1057" s="10" t="s">
        <v>83</v>
      </c>
      <c r="G1057" s="10" t="s">
        <v>139</v>
      </c>
      <c r="H1057" s="10">
        <v>4</v>
      </c>
      <c r="I1057" s="10" t="s">
        <v>79</v>
      </c>
      <c r="J1057" s="10">
        <v>25</v>
      </c>
      <c r="K1057" s="10">
        <v>44</v>
      </c>
      <c r="L1057" s="10">
        <v>19</v>
      </c>
      <c r="M1057" s="10">
        <v>-34.5</v>
      </c>
      <c r="N1057" s="10">
        <v>4</v>
      </c>
      <c r="O1057" s="10">
        <v>6.1</v>
      </c>
      <c r="P1057" s="11">
        <v>1.5604233025227723</v>
      </c>
      <c r="Q1057" s="22">
        <v>1.3240912550334909</v>
      </c>
      <c r="R1057" s="13">
        <v>16</v>
      </c>
      <c r="S1057" s="13" t="s">
        <v>158</v>
      </c>
      <c r="T1057" s="10" t="s">
        <v>83</v>
      </c>
      <c r="U1057" s="12">
        <v>14</v>
      </c>
      <c r="V1057" s="16">
        <v>1.25</v>
      </c>
      <c r="W1057" s="16"/>
      <c r="X1057" s="15" t="s">
        <v>139</v>
      </c>
      <c r="Y1057" s="12">
        <v>5</v>
      </c>
      <c r="Z1057" s="16">
        <v>16</v>
      </c>
      <c r="AA1057" s="16" t="s">
        <v>158</v>
      </c>
      <c r="AB1057" s="16" t="s">
        <v>139</v>
      </c>
      <c r="AC1057" s="16" t="s">
        <v>79</v>
      </c>
      <c r="AD1057" s="16" t="s">
        <v>83</v>
      </c>
      <c r="AE1057" s="16">
        <v>1.5604233025227723</v>
      </c>
      <c r="AF1057" s="16">
        <v>1.25</v>
      </c>
      <c r="AG1057" s="16">
        <v>1.276</v>
      </c>
      <c r="AH1057" s="16">
        <v>61.764652322295646</v>
      </c>
      <c r="AI1057" s="16">
        <v>30.833964457849984</v>
      </c>
      <c r="AJ1057" s="16">
        <v>3.2775911257839567</v>
      </c>
      <c r="AK1057" s="16">
        <f t="shared" si="101"/>
        <v>9.4075079149706031</v>
      </c>
      <c r="AL1057" s="10" t="s">
        <v>129</v>
      </c>
      <c r="AM1057" s="10">
        <v>7</v>
      </c>
      <c r="AN1057" s="10">
        <v>30</v>
      </c>
      <c r="AO1057" s="10">
        <v>44</v>
      </c>
      <c r="AP1057" s="10">
        <v>14</v>
      </c>
      <c r="AQ1057" s="10">
        <v>-37</v>
      </c>
      <c r="AR1057" s="17">
        <v>4</v>
      </c>
      <c r="AS1057" s="10">
        <v>6.12</v>
      </c>
      <c r="AT1057" s="16">
        <v>1.223968272193249</v>
      </c>
      <c r="AU1057" s="16">
        <v>14.533350305291751</v>
      </c>
      <c r="AV1057" s="16">
        <v>1.0423558599652147</v>
      </c>
      <c r="AW1057" s="16">
        <f t="shared" si="102"/>
        <v>13.942791385829361</v>
      </c>
      <c r="AX1057" s="10" t="s">
        <v>83</v>
      </c>
      <c r="AY1057" s="10">
        <v>30</v>
      </c>
      <c r="AZ1057" s="10">
        <v>44</v>
      </c>
      <c r="BA1057" s="10">
        <v>14</v>
      </c>
      <c r="BB1057" s="10">
        <v>-37</v>
      </c>
      <c r="BC1057" s="10">
        <v>4</v>
      </c>
      <c r="BD1057" s="16">
        <v>1.4242142378737326</v>
      </c>
      <c r="BE1057" s="18">
        <f t="shared" si="103"/>
        <v>1.3240912550334909</v>
      </c>
      <c r="BF1057" s="23">
        <v>1.3240912550334909</v>
      </c>
      <c r="BG1057" s="23">
        <v>1.3240912550334909</v>
      </c>
      <c r="BH1057" s="20">
        <f t="shared" si="104"/>
        <v>0.20024596568048358</v>
      </c>
      <c r="BI1057" s="10">
        <v>-37</v>
      </c>
    </row>
    <row r="1058" spans="1:61" x14ac:dyDescent="0.25">
      <c r="A1058" s="10">
        <v>279</v>
      </c>
      <c r="B1058" s="10">
        <v>16</v>
      </c>
      <c r="C1058" s="10" t="s">
        <v>158</v>
      </c>
      <c r="D1058" s="10">
        <v>493690.95224100002</v>
      </c>
      <c r="E1058" s="10">
        <v>5180926.7128600003</v>
      </c>
      <c r="F1058" s="10" t="s">
        <v>129</v>
      </c>
      <c r="G1058" s="10" t="s">
        <v>139</v>
      </c>
      <c r="H1058" s="10">
        <v>4</v>
      </c>
      <c r="I1058" s="10" t="s">
        <v>79</v>
      </c>
      <c r="J1058" s="10">
        <v>44</v>
      </c>
      <c r="K1058" s="10">
        <v>65</v>
      </c>
      <c r="L1058" s="10">
        <v>21</v>
      </c>
      <c r="M1058" s="10">
        <v>-54.5</v>
      </c>
      <c r="N1058" s="10">
        <v>5</v>
      </c>
      <c r="O1058" s="10">
        <v>6.19</v>
      </c>
      <c r="P1058" s="11">
        <v>1.5604233025227723</v>
      </c>
      <c r="Q1058" s="22">
        <v>1.5143197472155767</v>
      </c>
      <c r="R1058" s="12">
        <v>16</v>
      </c>
      <c r="S1058" s="12" t="s">
        <v>158</v>
      </c>
      <c r="T1058" s="10" t="s">
        <v>129</v>
      </c>
      <c r="U1058" s="12">
        <v>21</v>
      </c>
      <c r="V1058" s="16">
        <v>1.35</v>
      </c>
      <c r="W1058" s="16"/>
      <c r="X1058" s="15" t="s">
        <v>139</v>
      </c>
      <c r="Y1058" s="12">
        <v>6</v>
      </c>
      <c r="Z1058" s="16">
        <v>16</v>
      </c>
      <c r="AA1058" s="16" t="s">
        <v>158</v>
      </c>
      <c r="AB1058" s="16" t="s">
        <v>139</v>
      </c>
      <c r="AC1058" s="16" t="s">
        <v>79</v>
      </c>
      <c r="AD1058" s="16" t="s">
        <v>129</v>
      </c>
      <c r="AE1058" s="16">
        <v>1.5604233025227723</v>
      </c>
      <c r="AF1058" s="16">
        <v>1.35</v>
      </c>
      <c r="AG1058" s="16">
        <v>1.3798429000000001</v>
      </c>
      <c r="AH1058" s="16">
        <v>94.533541675273867</v>
      </c>
      <c r="AI1058" s="16">
        <v>22.30900474505372</v>
      </c>
      <c r="AJ1058" s="16">
        <v>2.9028792193263642</v>
      </c>
      <c r="AK1058" s="16">
        <f t="shared" si="101"/>
        <v>7.6851301964367291</v>
      </c>
      <c r="AL1058" s="10" t="s">
        <v>129</v>
      </c>
      <c r="AM1058" s="10">
        <v>7</v>
      </c>
      <c r="AN1058" s="10">
        <v>44</v>
      </c>
      <c r="AO1058" s="10">
        <v>65</v>
      </c>
      <c r="AP1058" s="10">
        <v>21</v>
      </c>
      <c r="AQ1058" s="10">
        <v>-54.5</v>
      </c>
      <c r="AR1058" s="17">
        <v>5</v>
      </c>
      <c r="AS1058" s="10">
        <v>6.21</v>
      </c>
      <c r="AT1058" s="16">
        <v>1.5604233025227723</v>
      </c>
      <c r="AU1058" s="16">
        <v>14.936715144874533</v>
      </c>
      <c r="AV1058" s="16">
        <v>1.7190559354572374</v>
      </c>
      <c r="AW1058" s="16">
        <f t="shared" si="102"/>
        <v>8.6889058330156317</v>
      </c>
      <c r="AX1058" s="10" t="s">
        <v>129</v>
      </c>
      <c r="AY1058" s="10">
        <v>44</v>
      </c>
      <c r="AZ1058" s="10">
        <v>65</v>
      </c>
      <c r="BA1058" s="10">
        <v>21</v>
      </c>
      <c r="BB1058" s="10">
        <v>-54.5</v>
      </c>
      <c r="BC1058" s="10">
        <v>5</v>
      </c>
      <c r="BD1058" s="16">
        <v>1.4682161919083812</v>
      </c>
      <c r="BE1058" s="18">
        <f t="shared" si="103"/>
        <v>1.5143197472155767</v>
      </c>
      <c r="BF1058" s="23">
        <v>1.5143197472155767</v>
      </c>
      <c r="BG1058" s="23">
        <v>1.5143197472155767</v>
      </c>
      <c r="BH1058" s="20">
        <f t="shared" si="104"/>
        <v>-9.220711061439113E-2</v>
      </c>
      <c r="BI1058" s="10">
        <v>-54.5</v>
      </c>
    </row>
    <row r="1059" spans="1:61" x14ac:dyDescent="0.25">
      <c r="A1059" s="10">
        <v>279</v>
      </c>
      <c r="B1059" s="10">
        <v>16</v>
      </c>
      <c r="C1059" s="10" t="s">
        <v>158</v>
      </c>
      <c r="D1059" s="10">
        <v>493690.95224100002</v>
      </c>
      <c r="E1059" s="10">
        <v>5180926.7128600003</v>
      </c>
      <c r="F1059" s="10" t="s">
        <v>130</v>
      </c>
      <c r="G1059" s="10" t="s">
        <v>139</v>
      </c>
      <c r="H1059" s="10">
        <v>4</v>
      </c>
      <c r="I1059" s="10" t="s">
        <v>79</v>
      </c>
      <c r="J1059" s="10">
        <v>65</v>
      </c>
      <c r="K1059" s="10">
        <v>116</v>
      </c>
      <c r="L1059" s="10">
        <v>51</v>
      </c>
      <c r="M1059" s="10">
        <v>-90.5</v>
      </c>
      <c r="N1059" s="10">
        <v>6</v>
      </c>
      <c r="O1059" s="10">
        <v>6.55</v>
      </c>
      <c r="P1059" s="11">
        <v>1.5787156667136353</v>
      </c>
      <c r="Q1059" s="22">
        <v>1.5171113644985266</v>
      </c>
      <c r="R1059" s="12">
        <v>16</v>
      </c>
      <c r="S1059" s="12" t="s">
        <v>158</v>
      </c>
      <c r="T1059" s="10" t="s">
        <v>130</v>
      </c>
      <c r="U1059" s="12">
        <v>51</v>
      </c>
      <c r="V1059" s="16">
        <v>1.48</v>
      </c>
      <c r="W1059" s="16"/>
      <c r="X1059" s="15" t="s">
        <v>139</v>
      </c>
      <c r="Y1059" s="12">
        <v>7</v>
      </c>
      <c r="Z1059" s="16">
        <v>16</v>
      </c>
      <c r="AA1059" s="16" t="s">
        <v>158</v>
      </c>
      <c r="AB1059" s="16" t="s">
        <v>139</v>
      </c>
      <c r="AC1059" s="16" t="s">
        <v>79</v>
      </c>
      <c r="AD1059" s="16" t="s">
        <v>130</v>
      </c>
      <c r="AE1059" s="16">
        <v>1.5787156667136353</v>
      </c>
      <c r="AF1059" s="16">
        <v>1.48</v>
      </c>
      <c r="AG1059" s="16">
        <v>1.4630159</v>
      </c>
      <c r="AH1059" s="16">
        <v>175.04804067766926</v>
      </c>
      <c r="AI1059" s="16">
        <v>32.65896683817342</v>
      </c>
      <c r="AJ1059" s="16">
        <v>3.9081266405661972</v>
      </c>
      <c r="AK1059" s="16">
        <f t="shared" si="101"/>
        <v>8.356680794111087</v>
      </c>
      <c r="AL1059" s="10" t="s">
        <v>130</v>
      </c>
      <c r="AM1059" s="10">
        <v>7</v>
      </c>
      <c r="AN1059" s="10">
        <v>65</v>
      </c>
      <c r="AO1059" s="10">
        <v>116</v>
      </c>
      <c r="AP1059" s="10">
        <v>51</v>
      </c>
      <c r="AQ1059" s="10">
        <v>-90.5</v>
      </c>
      <c r="AR1059" s="17">
        <v>6</v>
      </c>
      <c r="AS1059" s="10">
        <v>6.39</v>
      </c>
      <c r="AT1059" s="16">
        <v>1.5787156667136353</v>
      </c>
      <c r="AU1059" s="16">
        <v>26.455454082207076</v>
      </c>
      <c r="AV1059" s="16">
        <v>2.9782313180986058</v>
      </c>
      <c r="AW1059" s="16">
        <f t="shared" si="102"/>
        <v>8.8829413354960796</v>
      </c>
      <c r="AX1059" s="10" t="s">
        <v>130</v>
      </c>
      <c r="AY1059" s="10">
        <v>65</v>
      </c>
      <c r="AZ1059" s="10">
        <v>116</v>
      </c>
      <c r="BA1059" s="10">
        <v>51</v>
      </c>
      <c r="BB1059" s="10">
        <v>-90.5</v>
      </c>
      <c r="BC1059" s="10">
        <v>6</v>
      </c>
      <c r="BD1059" s="16">
        <v>1.4555070622834179</v>
      </c>
      <c r="BE1059" s="18">
        <f t="shared" si="103"/>
        <v>1.5171113644985266</v>
      </c>
      <c r="BF1059" s="23">
        <v>1.5171113644985266</v>
      </c>
      <c r="BG1059" s="23">
        <v>1.5171113644985266</v>
      </c>
      <c r="BH1059" s="20">
        <f t="shared" si="104"/>
        <v>-0.12320860443021742</v>
      </c>
      <c r="BI1059" s="10">
        <v>-90.5</v>
      </c>
    </row>
    <row r="1060" spans="1:61" x14ac:dyDescent="0.25">
      <c r="A1060" s="10">
        <v>279</v>
      </c>
      <c r="B1060" s="10">
        <v>16</v>
      </c>
      <c r="C1060" s="10" t="s">
        <v>158</v>
      </c>
      <c r="D1060" s="10">
        <v>493690.95224100002</v>
      </c>
      <c r="E1060" s="10">
        <v>5180926.7128600003</v>
      </c>
      <c r="F1060" s="10" t="s">
        <v>76</v>
      </c>
      <c r="G1060" s="10" t="s">
        <v>139</v>
      </c>
      <c r="H1060" s="10">
        <v>4</v>
      </c>
      <c r="I1060" s="10" t="s">
        <v>79</v>
      </c>
      <c r="J1060" s="10">
        <v>116</v>
      </c>
      <c r="K1060" s="10">
        <v>153</v>
      </c>
      <c r="L1060" s="10">
        <v>37</v>
      </c>
      <c r="M1060" s="10">
        <v>-134.5</v>
      </c>
      <c r="N1060" s="10">
        <v>7</v>
      </c>
      <c r="O1060" s="10">
        <v>6.82</v>
      </c>
      <c r="P1060" s="11">
        <v>1.7093449504516833</v>
      </c>
      <c r="Q1060" s="22">
        <v>1.6236934105379697</v>
      </c>
      <c r="R1060" s="12">
        <v>16</v>
      </c>
      <c r="S1060" s="12" t="s">
        <v>158</v>
      </c>
      <c r="T1060" s="10" t="s">
        <v>76</v>
      </c>
      <c r="U1060" s="12">
        <v>37</v>
      </c>
      <c r="V1060" s="16">
        <v>1.5</v>
      </c>
      <c r="W1060" s="16"/>
      <c r="X1060" s="15" t="s">
        <v>139</v>
      </c>
      <c r="Y1060" s="12">
        <v>8</v>
      </c>
      <c r="Z1060" s="16">
        <v>16</v>
      </c>
      <c r="AA1060" s="16" t="s">
        <v>158</v>
      </c>
      <c r="AB1060" s="16" t="s">
        <v>139</v>
      </c>
      <c r="AC1060" s="16" t="s">
        <v>79</v>
      </c>
      <c r="AD1060" s="16" t="s">
        <v>76</v>
      </c>
      <c r="AE1060" s="16">
        <v>1.7093449504516833</v>
      </c>
      <c r="AF1060" s="16">
        <v>1.5</v>
      </c>
      <c r="AG1060" s="16">
        <v>1.5010212999999999</v>
      </c>
      <c r="AH1060" s="16">
        <v>238.29380384438156</v>
      </c>
      <c r="AI1060" s="16">
        <v>14.125380134736071</v>
      </c>
      <c r="AJ1060" s="16">
        <v>2.0297871037034985</v>
      </c>
      <c r="AK1060" s="16">
        <f t="shared" si="101"/>
        <v>6.9590451673297453</v>
      </c>
      <c r="AL1060" s="10" t="s">
        <v>76</v>
      </c>
      <c r="AM1060" s="10">
        <v>7</v>
      </c>
      <c r="AN1060" s="10">
        <v>116</v>
      </c>
      <c r="AO1060" s="10">
        <v>153</v>
      </c>
      <c r="AP1060" s="10">
        <v>37</v>
      </c>
      <c r="AQ1060" s="10">
        <v>-134.5</v>
      </c>
      <c r="AR1060" s="17">
        <v>7</v>
      </c>
      <c r="AS1060" s="10">
        <v>6.59</v>
      </c>
      <c r="AT1060" s="16">
        <v>1.7093449504516833</v>
      </c>
      <c r="AU1060" s="16">
        <v>18.556306913113385</v>
      </c>
      <c r="AV1060" s="16">
        <v>1.6690556899695372</v>
      </c>
      <c r="AW1060" s="16">
        <f t="shared" si="102"/>
        <v>11.117847669571807</v>
      </c>
      <c r="AX1060" s="10" t="s">
        <v>76</v>
      </c>
      <c r="AY1060" s="10">
        <v>116</v>
      </c>
      <c r="AZ1060" s="10">
        <v>153</v>
      </c>
      <c r="BA1060" s="10">
        <v>37</v>
      </c>
      <c r="BB1060" s="10">
        <v>-134.5</v>
      </c>
      <c r="BC1060" s="10">
        <v>7</v>
      </c>
      <c r="BD1060" s="16">
        <v>1.5380418706242562</v>
      </c>
      <c r="BE1060" s="18">
        <f t="shared" si="103"/>
        <v>1.6236934105379697</v>
      </c>
      <c r="BF1060" s="23">
        <v>1.6236934105379697</v>
      </c>
      <c r="BG1060" s="23">
        <v>1.6236934105379697</v>
      </c>
      <c r="BH1060" s="20">
        <f t="shared" si="104"/>
        <v>-0.1713030798274271</v>
      </c>
      <c r="BI1060" s="10">
        <v>-134.5</v>
      </c>
    </row>
    <row r="1061" spans="1:61" x14ac:dyDescent="0.25">
      <c r="A1061" s="10">
        <v>281</v>
      </c>
      <c r="B1061" s="10">
        <v>18</v>
      </c>
      <c r="C1061" s="10" t="s">
        <v>158</v>
      </c>
      <c r="D1061" s="10">
        <v>493754.887468</v>
      </c>
      <c r="E1061" s="10">
        <v>5180909.4718399802</v>
      </c>
      <c r="F1061" s="10" t="s">
        <v>78</v>
      </c>
      <c r="G1061" s="10" t="s">
        <v>169</v>
      </c>
      <c r="H1061" s="10">
        <v>5</v>
      </c>
      <c r="I1061" s="10" t="s">
        <v>121</v>
      </c>
      <c r="J1061" s="10">
        <v>0</v>
      </c>
      <c r="K1061" s="10">
        <v>10</v>
      </c>
      <c r="L1061" s="10">
        <v>10</v>
      </c>
      <c r="M1061" s="10">
        <v>-5</v>
      </c>
      <c r="N1061" s="10">
        <v>1</v>
      </c>
      <c r="O1061" s="10">
        <v>4.7699999999999996</v>
      </c>
      <c r="P1061" s="11">
        <v>1.2838546901686256</v>
      </c>
      <c r="Q1061" s="11">
        <v>1.2838546901686256</v>
      </c>
      <c r="R1061" s="12">
        <v>18</v>
      </c>
      <c r="S1061" s="12" t="s">
        <v>158</v>
      </c>
      <c r="T1061" s="10" t="s">
        <v>78</v>
      </c>
      <c r="U1061" s="13">
        <v>10</v>
      </c>
      <c r="V1061" s="10">
        <v>1.1100000000000001</v>
      </c>
      <c r="W1061" s="16"/>
      <c r="X1061" s="15" t="s">
        <v>169</v>
      </c>
      <c r="Y1061" s="12">
        <v>2</v>
      </c>
      <c r="Z1061" s="16">
        <v>18</v>
      </c>
      <c r="AA1061" s="16" t="s">
        <v>158</v>
      </c>
      <c r="AB1061" s="16" t="s">
        <v>169</v>
      </c>
      <c r="AC1061" s="16" t="s">
        <v>121</v>
      </c>
      <c r="AD1061" s="16" t="s">
        <v>78</v>
      </c>
      <c r="AE1061" s="16">
        <v>1.2838546901686256</v>
      </c>
      <c r="AF1061" s="16">
        <v>1.1100000000000001</v>
      </c>
      <c r="AG1061" s="16">
        <v>1.1100000000000001</v>
      </c>
      <c r="AH1061" s="16">
        <v>12.838546901686257</v>
      </c>
      <c r="AI1061" s="16">
        <v>25.768247486374484</v>
      </c>
      <c r="AJ1061" s="16">
        <v>1.9347690180841191</v>
      </c>
      <c r="AK1061" s="16">
        <f t="shared" si="101"/>
        <v>13.318513603185135</v>
      </c>
      <c r="AL1061" s="10" t="s">
        <v>78</v>
      </c>
      <c r="AM1061" s="10">
        <v>1</v>
      </c>
      <c r="AN1061" s="10" t="s">
        <v>63</v>
      </c>
      <c r="AO1061" s="10" t="s">
        <v>64</v>
      </c>
      <c r="AP1061" s="10">
        <v>10</v>
      </c>
      <c r="AQ1061" s="10">
        <v>-5</v>
      </c>
      <c r="AR1061" s="17" t="s">
        <v>65</v>
      </c>
      <c r="AS1061" s="10">
        <v>5.04</v>
      </c>
      <c r="AT1061" s="18">
        <v>1.0112955826748333</v>
      </c>
      <c r="AU1061" s="18">
        <v>30.076097910725625</v>
      </c>
      <c r="AV1061" s="18">
        <v>1.9883842823588451</v>
      </c>
      <c r="AW1061" s="18">
        <f t="shared" si="102"/>
        <v>15.125898035688541</v>
      </c>
      <c r="AX1061" s="19" t="s">
        <v>78</v>
      </c>
      <c r="AY1061" s="19">
        <v>0</v>
      </c>
      <c r="AZ1061" s="19">
        <v>10</v>
      </c>
      <c r="BA1061" s="19">
        <v>10</v>
      </c>
      <c r="BB1061" s="19">
        <v>-5</v>
      </c>
      <c r="BC1061" s="19">
        <v>1</v>
      </c>
      <c r="BD1061" s="18">
        <v>1.2339220495086192</v>
      </c>
      <c r="BE1061" s="16">
        <f t="shared" si="103"/>
        <v>1.1226088160917262</v>
      </c>
      <c r="BF1061" s="16">
        <v>1.0112955826748333</v>
      </c>
      <c r="BG1061" s="16">
        <v>1.2339220495086192</v>
      </c>
      <c r="BH1061" s="20">
        <f t="shared" si="104"/>
        <v>0.22262646683378584</v>
      </c>
      <c r="BI1061" s="10">
        <v>-5</v>
      </c>
    </row>
    <row r="1062" spans="1:61" x14ac:dyDescent="0.25">
      <c r="A1062" s="10">
        <v>281</v>
      </c>
      <c r="B1062" s="10">
        <v>18</v>
      </c>
      <c r="C1062" s="10" t="s">
        <v>158</v>
      </c>
      <c r="D1062" s="10">
        <v>493754.887468</v>
      </c>
      <c r="E1062" s="10">
        <v>5180909.4718399802</v>
      </c>
      <c r="F1062" s="10" t="s">
        <v>78</v>
      </c>
      <c r="G1062" s="10" t="s">
        <v>169</v>
      </c>
      <c r="H1062" s="10">
        <v>5</v>
      </c>
      <c r="I1062" s="10" t="s">
        <v>121</v>
      </c>
      <c r="J1062" s="10">
        <v>10</v>
      </c>
      <c r="K1062" s="10">
        <v>20</v>
      </c>
      <c r="L1062" s="10">
        <v>10</v>
      </c>
      <c r="M1062" s="10">
        <v>-15</v>
      </c>
      <c r="N1062" s="10">
        <v>2</v>
      </c>
      <c r="O1062" s="10">
        <v>5.27</v>
      </c>
      <c r="P1062" s="11">
        <v>1.2838546901686256</v>
      </c>
      <c r="Q1062" s="11">
        <v>1.2838546901686256</v>
      </c>
      <c r="R1062" s="12">
        <v>18</v>
      </c>
      <c r="S1062" s="12" t="s">
        <v>158</v>
      </c>
      <c r="T1062" s="10" t="s">
        <v>78</v>
      </c>
      <c r="U1062" s="13">
        <v>10</v>
      </c>
      <c r="V1062" s="10">
        <v>1.1100000000000001</v>
      </c>
      <c r="W1062" s="16"/>
      <c r="X1062" s="15" t="s">
        <v>169</v>
      </c>
      <c r="Y1062" s="12">
        <v>3</v>
      </c>
      <c r="Z1062" s="16">
        <v>18</v>
      </c>
      <c r="AA1062" s="16" t="s">
        <v>158</v>
      </c>
      <c r="AB1062" s="16" t="s">
        <v>169</v>
      </c>
      <c r="AC1062" s="16" t="s">
        <v>121</v>
      </c>
      <c r="AD1062" s="16" t="s">
        <v>78</v>
      </c>
      <c r="AE1062" s="16">
        <v>1.2838546901686256</v>
      </c>
      <c r="AF1062" s="16">
        <v>1.1100000000000001</v>
      </c>
      <c r="AG1062" s="16">
        <v>1.1100000000000001</v>
      </c>
      <c r="AH1062" s="16">
        <v>25.677093803372514</v>
      </c>
      <c r="AI1062" s="16">
        <v>21.572610358903418</v>
      </c>
      <c r="AJ1062" s="16">
        <v>1.7452720658152296</v>
      </c>
      <c r="AK1062" s="16">
        <f t="shared" si="101"/>
        <v>12.360600264822716</v>
      </c>
      <c r="AL1062" s="10" t="s">
        <v>78</v>
      </c>
      <c r="AM1062" s="10">
        <v>1</v>
      </c>
      <c r="AN1062" s="10" t="s">
        <v>64</v>
      </c>
      <c r="AO1062" s="10" t="s">
        <v>68</v>
      </c>
      <c r="AP1062" s="10">
        <v>10</v>
      </c>
      <c r="AQ1062" s="10">
        <v>-15</v>
      </c>
      <c r="AR1062" s="17" t="s">
        <v>69</v>
      </c>
      <c r="AS1062" s="10">
        <v>5.15</v>
      </c>
      <c r="AT1062" s="18">
        <v>1.3653372537929391</v>
      </c>
      <c r="AU1062" s="18">
        <v>23.644910561186116</v>
      </c>
      <c r="AV1062" s="18">
        <v>2.0044516222934137</v>
      </c>
      <c r="AW1062" s="18">
        <f t="shared" si="102"/>
        <v>11.796199168993937</v>
      </c>
      <c r="AX1062" s="19" t="s">
        <v>78</v>
      </c>
      <c r="AY1062" s="19">
        <v>10</v>
      </c>
      <c r="AZ1062" s="19">
        <v>20</v>
      </c>
      <c r="BA1062" s="19">
        <v>10</v>
      </c>
      <c r="BB1062" s="19">
        <v>-15</v>
      </c>
      <c r="BC1062" s="19">
        <v>2</v>
      </c>
      <c r="BD1062" s="18">
        <v>1.3343155071722215</v>
      </c>
      <c r="BE1062" s="16">
        <f t="shared" si="103"/>
        <v>1.3498263804825803</v>
      </c>
      <c r="BF1062" s="16">
        <v>1.3653372537929391</v>
      </c>
      <c r="BG1062" s="16">
        <v>1.3343155071722215</v>
      </c>
      <c r="BH1062" s="20">
        <f t="shared" si="104"/>
        <v>-3.1021746620717661E-2</v>
      </c>
      <c r="BI1062" s="10">
        <v>-15</v>
      </c>
    </row>
    <row r="1063" spans="1:61" x14ac:dyDescent="0.25">
      <c r="A1063" s="10">
        <v>281</v>
      </c>
      <c r="B1063" s="10">
        <v>18</v>
      </c>
      <c r="C1063" s="10" t="s">
        <v>158</v>
      </c>
      <c r="D1063" s="10">
        <v>493754.887468</v>
      </c>
      <c r="E1063" s="10">
        <v>5180909.4718399802</v>
      </c>
      <c r="F1063" s="10" t="s">
        <v>78</v>
      </c>
      <c r="G1063" s="10" t="s">
        <v>169</v>
      </c>
      <c r="H1063" s="10">
        <v>5</v>
      </c>
      <c r="I1063" s="10" t="s">
        <v>121</v>
      </c>
      <c r="J1063" s="10">
        <v>20</v>
      </c>
      <c r="K1063" s="10">
        <v>30</v>
      </c>
      <c r="L1063" s="10">
        <v>10</v>
      </c>
      <c r="M1063" s="10">
        <v>-25</v>
      </c>
      <c r="N1063" s="10">
        <v>3</v>
      </c>
      <c r="O1063" s="10">
        <v>6.41</v>
      </c>
      <c r="P1063" s="11">
        <v>1.2838546901686256</v>
      </c>
      <c r="Q1063" s="11">
        <v>1.2838546901686256</v>
      </c>
      <c r="R1063" s="12">
        <v>18</v>
      </c>
      <c r="S1063" s="12" t="s">
        <v>158</v>
      </c>
      <c r="T1063" s="10" t="s">
        <v>143</v>
      </c>
      <c r="U1063" s="21">
        <v>10</v>
      </c>
      <c r="V1063" s="10">
        <v>1.1100000000000001</v>
      </c>
      <c r="W1063" s="16"/>
      <c r="X1063" s="15" t="s">
        <v>169</v>
      </c>
      <c r="Y1063" s="12">
        <v>4</v>
      </c>
      <c r="Z1063" s="16">
        <v>18</v>
      </c>
      <c r="AA1063" s="16" t="s">
        <v>158</v>
      </c>
      <c r="AB1063" s="16" t="s">
        <v>169</v>
      </c>
      <c r="AC1063" s="16" t="s">
        <v>121</v>
      </c>
      <c r="AD1063" s="16" t="s">
        <v>143</v>
      </c>
      <c r="AE1063" s="16">
        <v>1.2838546901686256</v>
      </c>
      <c r="AF1063" s="16">
        <v>1.1100000000000001</v>
      </c>
      <c r="AG1063" s="16">
        <v>1.1100000000000001</v>
      </c>
      <c r="AH1063" s="16">
        <v>38.515640705058772</v>
      </c>
      <c r="AI1063" s="16">
        <v>11.989274791457907</v>
      </c>
      <c r="AJ1063" s="16">
        <v>1.2913149641285722</v>
      </c>
      <c r="AK1063" s="16">
        <f t="shared" si="101"/>
        <v>9.2845472440944885</v>
      </c>
      <c r="AL1063" s="10" t="s">
        <v>143</v>
      </c>
      <c r="AM1063" s="10">
        <v>2</v>
      </c>
      <c r="AN1063" s="10" t="s">
        <v>68</v>
      </c>
      <c r="AO1063" s="10" t="s">
        <v>70</v>
      </c>
      <c r="AP1063" s="10">
        <v>10</v>
      </c>
      <c r="AQ1063" s="10">
        <v>-25</v>
      </c>
      <c r="AR1063" s="17" t="s">
        <v>71</v>
      </c>
      <c r="AS1063" s="10">
        <v>6.23</v>
      </c>
      <c r="AT1063" s="18">
        <v>1.2838546901686256</v>
      </c>
      <c r="AU1063" s="18">
        <v>11.170434502750162</v>
      </c>
      <c r="AV1063" s="18">
        <v>1.2642117134090458</v>
      </c>
      <c r="AW1063" s="18">
        <f t="shared" si="102"/>
        <v>8.8358891032801861</v>
      </c>
      <c r="AX1063" s="19" t="s">
        <v>143</v>
      </c>
      <c r="AY1063" s="19">
        <v>20</v>
      </c>
      <c r="AZ1063" s="19">
        <v>30</v>
      </c>
      <c r="BA1063" s="19">
        <v>10</v>
      </c>
      <c r="BB1063" s="19">
        <v>-25</v>
      </c>
      <c r="BC1063" s="19">
        <v>3</v>
      </c>
      <c r="BD1063" s="18">
        <v>1.2697390475854404</v>
      </c>
      <c r="BE1063" s="16">
        <f t="shared" si="103"/>
        <v>1.276796868877033</v>
      </c>
      <c r="BF1063" s="16">
        <v>1.2838546901686256</v>
      </c>
      <c r="BG1063" s="16">
        <v>1.2697390475854404</v>
      </c>
      <c r="BH1063" s="20">
        <f t="shared" si="104"/>
        <v>-1.4115642583185206E-2</v>
      </c>
      <c r="BI1063" s="10">
        <v>-25</v>
      </c>
    </row>
    <row r="1064" spans="1:61" x14ac:dyDescent="0.25">
      <c r="A1064" s="10">
        <v>281</v>
      </c>
      <c r="B1064" s="10">
        <v>18</v>
      </c>
      <c r="C1064" s="10" t="s">
        <v>158</v>
      </c>
      <c r="D1064" s="10">
        <v>493754.887468</v>
      </c>
      <c r="E1064" s="10">
        <v>5180909.4718399802</v>
      </c>
      <c r="F1064" s="10" t="s">
        <v>140</v>
      </c>
      <c r="G1064" s="10" t="s">
        <v>169</v>
      </c>
      <c r="H1064" s="10">
        <v>5</v>
      </c>
      <c r="I1064" s="10" t="s">
        <v>121</v>
      </c>
      <c r="J1064" s="10">
        <v>21</v>
      </c>
      <c r="K1064" s="10">
        <v>55</v>
      </c>
      <c r="L1064" s="10">
        <v>34</v>
      </c>
      <c r="M1064" s="10">
        <v>-38</v>
      </c>
      <c r="N1064" s="10">
        <v>4</v>
      </c>
      <c r="O1064" s="10">
        <v>6.36</v>
      </c>
      <c r="P1064" s="11">
        <v>1.2709792954021379</v>
      </c>
      <c r="Q1064" s="22">
        <v>1.2812703376340271</v>
      </c>
      <c r="R1064" s="13">
        <v>18</v>
      </c>
      <c r="S1064" s="13" t="s">
        <v>158</v>
      </c>
      <c r="T1064" s="10" t="s">
        <v>140</v>
      </c>
      <c r="U1064" s="12">
        <v>25</v>
      </c>
      <c r="V1064" s="10">
        <v>1.2</v>
      </c>
      <c r="W1064" s="16"/>
      <c r="X1064" s="15" t="s">
        <v>169</v>
      </c>
      <c r="Y1064" s="12">
        <v>5</v>
      </c>
      <c r="Z1064" s="16">
        <v>18</v>
      </c>
      <c r="AA1064" s="16" t="s">
        <v>158</v>
      </c>
      <c r="AB1064" s="16" t="s">
        <v>169</v>
      </c>
      <c r="AC1064" s="16" t="s">
        <v>121</v>
      </c>
      <c r="AD1064" s="16" t="s">
        <v>140</v>
      </c>
      <c r="AE1064" s="16">
        <v>1.2709792954021379</v>
      </c>
      <c r="AF1064" s="16">
        <v>1.2</v>
      </c>
      <c r="AG1064" s="16">
        <v>1.17</v>
      </c>
      <c r="AH1064" s="16">
        <v>70.290123090112218</v>
      </c>
      <c r="AI1064" s="16">
        <v>42.413307839727764</v>
      </c>
      <c r="AJ1064" s="16">
        <v>4.5547666174851145</v>
      </c>
      <c r="AK1064" s="16">
        <f t="shared" si="101"/>
        <v>9.3118509468540029</v>
      </c>
      <c r="AL1064" s="10" t="s">
        <v>140</v>
      </c>
      <c r="AM1064" s="10">
        <v>5</v>
      </c>
      <c r="AN1064" s="10">
        <v>30</v>
      </c>
      <c r="AO1064" s="10">
        <v>55</v>
      </c>
      <c r="AP1064" s="10">
        <v>25</v>
      </c>
      <c r="AQ1064" s="10">
        <v>-42.5</v>
      </c>
      <c r="AR1064" s="17">
        <v>4</v>
      </c>
      <c r="AS1064" s="10">
        <v>6.29</v>
      </c>
      <c r="AT1064" s="16">
        <v>1.2709792954021379</v>
      </c>
      <c r="AU1064" s="16">
        <v>22.210363187152357</v>
      </c>
      <c r="AV1064" s="16">
        <v>1.9709711423448655</v>
      </c>
      <c r="AW1064" s="16">
        <f t="shared" si="102"/>
        <v>11.268740931807187</v>
      </c>
      <c r="AX1064" s="10" t="s">
        <v>140</v>
      </c>
      <c r="AY1064" s="10">
        <v>30</v>
      </c>
      <c r="AZ1064" s="10">
        <v>55</v>
      </c>
      <c r="BA1064" s="10">
        <v>25</v>
      </c>
      <c r="BB1064" s="10">
        <v>-42.5</v>
      </c>
      <c r="BC1064" s="10">
        <v>4</v>
      </c>
      <c r="BD1064" s="16">
        <v>1.2915613798659162</v>
      </c>
      <c r="BE1064" s="18">
        <f t="shared" si="103"/>
        <v>1.2812703376340271</v>
      </c>
      <c r="BF1064" s="16">
        <v>1.2812703376340271</v>
      </c>
      <c r="BG1064" s="16">
        <v>1.2812703376340271</v>
      </c>
      <c r="BH1064" s="20">
        <f t="shared" si="104"/>
        <v>2.0582084463778294E-2</v>
      </c>
      <c r="BI1064" s="10">
        <v>-42.5</v>
      </c>
    </row>
    <row r="1065" spans="1:61" x14ac:dyDescent="0.25">
      <c r="A1065" s="10">
        <v>281</v>
      </c>
      <c r="B1065" s="10">
        <v>18</v>
      </c>
      <c r="C1065" s="10" t="s">
        <v>158</v>
      </c>
      <c r="D1065" s="10">
        <v>493754.887468</v>
      </c>
      <c r="E1065" s="10">
        <v>5180909.4718399802</v>
      </c>
      <c r="F1065" s="10" t="s">
        <v>92</v>
      </c>
      <c r="G1065" s="10" t="s">
        <v>169</v>
      </c>
      <c r="H1065" s="10">
        <v>5</v>
      </c>
      <c r="I1065" s="10" t="s">
        <v>121</v>
      </c>
      <c r="J1065" s="10">
        <v>55</v>
      </c>
      <c r="K1065" s="10">
        <v>92</v>
      </c>
      <c r="L1065" s="10">
        <v>37</v>
      </c>
      <c r="M1065" s="10">
        <v>-73.5</v>
      </c>
      <c r="N1065" s="10">
        <v>5</v>
      </c>
      <c r="O1065" s="10">
        <v>6.8</v>
      </c>
      <c r="P1065" s="11">
        <v>1.3639149261217658</v>
      </c>
      <c r="Q1065" s="22">
        <v>1.358217947630854</v>
      </c>
      <c r="R1065" s="12">
        <v>18</v>
      </c>
      <c r="S1065" s="12" t="s">
        <v>158</v>
      </c>
      <c r="T1065" s="10" t="s">
        <v>92</v>
      </c>
      <c r="U1065" s="12">
        <v>37</v>
      </c>
      <c r="V1065" s="10">
        <v>1.3</v>
      </c>
      <c r="W1065" s="16"/>
      <c r="X1065" s="15" t="s">
        <v>169</v>
      </c>
      <c r="Y1065" s="12">
        <v>6</v>
      </c>
      <c r="Z1065" s="16">
        <v>18</v>
      </c>
      <c r="AA1065" s="16" t="s">
        <v>158</v>
      </c>
      <c r="AB1065" s="16" t="s">
        <v>169</v>
      </c>
      <c r="AC1065" s="16" t="s">
        <v>121</v>
      </c>
      <c r="AD1065" s="16" t="s">
        <v>92</v>
      </c>
      <c r="AE1065" s="16">
        <v>1.3639149261217658</v>
      </c>
      <c r="AF1065" s="16">
        <v>1.3</v>
      </c>
      <c r="AG1065" s="16">
        <v>1.25</v>
      </c>
      <c r="AH1065" s="16">
        <v>120.75497535661755</v>
      </c>
      <c r="AI1065" s="16">
        <v>25.565190520768216</v>
      </c>
      <c r="AJ1065" s="16">
        <v>3.5240610490281541</v>
      </c>
      <c r="AK1065" s="16">
        <f t="shared" si="101"/>
        <v>7.2544686840253352</v>
      </c>
      <c r="AL1065" s="10" t="s">
        <v>92</v>
      </c>
      <c r="AM1065" s="10">
        <v>7</v>
      </c>
      <c r="AN1065" s="10">
        <v>55</v>
      </c>
      <c r="AO1065" s="10">
        <v>92</v>
      </c>
      <c r="AP1065" s="10">
        <v>37</v>
      </c>
      <c r="AQ1065" s="10">
        <v>-73.5</v>
      </c>
      <c r="AR1065" s="17">
        <v>5</v>
      </c>
      <c r="AS1065" s="10" t="s">
        <v>80</v>
      </c>
      <c r="AT1065" s="16">
        <v>1.3639149261217658</v>
      </c>
      <c r="AU1065" s="16">
        <v>22.656195425047567</v>
      </c>
      <c r="AV1065" s="16">
        <v>2.511131048781305</v>
      </c>
      <c r="AW1065" s="16">
        <f t="shared" si="102"/>
        <v>9.022307073954984</v>
      </c>
      <c r="AX1065" s="10" t="s">
        <v>92</v>
      </c>
      <c r="AY1065" s="10">
        <v>55</v>
      </c>
      <c r="AZ1065" s="10">
        <v>76</v>
      </c>
      <c r="BA1065" s="10">
        <v>21</v>
      </c>
      <c r="BB1065" s="10">
        <v>-65.5</v>
      </c>
      <c r="BC1065" s="10">
        <v>5</v>
      </c>
      <c r="BD1065" s="16">
        <v>1.3525209691399425</v>
      </c>
      <c r="BE1065" s="18">
        <f t="shared" si="103"/>
        <v>1.358217947630854</v>
      </c>
      <c r="BF1065" s="16">
        <v>1.358217947630854</v>
      </c>
      <c r="BG1065" s="16">
        <v>1.358217947630854</v>
      </c>
      <c r="BH1065" s="20">
        <f t="shared" si="104"/>
        <v>-1.1393956981823328E-2</v>
      </c>
      <c r="BI1065" s="10">
        <v>-65.5</v>
      </c>
    </row>
    <row r="1066" spans="1:61" x14ac:dyDescent="0.25">
      <c r="A1066" s="10">
        <v>281</v>
      </c>
      <c r="B1066" s="10">
        <v>18</v>
      </c>
      <c r="C1066" s="10" t="s">
        <v>158</v>
      </c>
      <c r="D1066" s="10">
        <v>493754.887468</v>
      </c>
      <c r="E1066" s="10">
        <v>5180909.4718399802</v>
      </c>
      <c r="F1066" s="10" t="s">
        <v>190</v>
      </c>
      <c r="G1066" s="10" t="s">
        <v>169</v>
      </c>
      <c r="H1066" s="10">
        <v>5</v>
      </c>
      <c r="I1066" s="10" t="s">
        <v>121</v>
      </c>
      <c r="J1066" s="10">
        <v>92</v>
      </c>
      <c r="K1066" s="10">
        <v>127</v>
      </c>
      <c r="L1066" s="10">
        <v>35</v>
      </c>
      <c r="M1066" s="10">
        <v>-109.5</v>
      </c>
      <c r="N1066" s="10">
        <v>6</v>
      </c>
      <c r="O1066" s="10">
        <v>7.7</v>
      </c>
      <c r="P1066" s="11">
        <v>1.3405333316956669</v>
      </c>
      <c r="Q1066" s="22">
        <v>1.3262322481638551</v>
      </c>
      <c r="R1066" s="12">
        <v>18</v>
      </c>
      <c r="S1066" s="12" t="s">
        <v>158</v>
      </c>
      <c r="T1066" s="10" t="s">
        <v>190</v>
      </c>
      <c r="U1066" s="12">
        <v>35</v>
      </c>
      <c r="V1066" s="10">
        <v>1.53</v>
      </c>
      <c r="W1066" s="16"/>
      <c r="X1066" s="15" t="s">
        <v>169</v>
      </c>
      <c r="Y1066" s="12">
        <v>7</v>
      </c>
      <c r="Z1066" s="16">
        <v>18</v>
      </c>
      <c r="AA1066" s="16" t="s">
        <v>158</v>
      </c>
      <c r="AB1066" s="16" t="s">
        <v>169</v>
      </c>
      <c r="AC1066" s="16" t="s">
        <v>121</v>
      </c>
      <c r="AD1066" s="16" t="s">
        <v>190</v>
      </c>
      <c r="AE1066" s="16">
        <v>1.3405333316956669</v>
      </c>
      <c r="AF1066" s="16">
        <v>1.53</v>
      </c>
      <c r="AG1066" s="16">
        <v>1.53</v>
      </c>
      <c r="AH1066" s="16">
        <v>167.67364196596588</v>
      </c>
      <c r="AI1066" s="16">
        <v>48.456332038972469</v>
      </c>
      <c r="AJ1066" s="16">
        <v>2.1659362642385749</v>
      </c>
      <c r="AK1066" s="16">
        <f t="shared" si="101"/>
        <v>22.372002740351675</v>
      </c>
      <c r="AL1066" s="10" t="s">
        <v>190</v>
      </c>
      <c r="AM1066" s="10">
        <v>8</v>
      </c>
      <c r="AN1066" s="10">
        <v>92</v>
      </c>
      <c r="AO1066" s="10">
        <v>127</v>
      </c>
      <c r="AP1066" s="10">
        <v>35</v>
      </c>
      <c r="AQ1066" s="10">
        <v>-109.5</v>
      </c>
      <c r="AR1066" s="17">
        <v>6</v>
      </c>
      <c r="AS1066" s="10">
        <v>7.8</v>
      </c>
      <c r="AT1066" s="16">
        <v>1.3405333316956669</v>
      </c>
      <c r="AU1066" s="16">
        <v>10.491013853850291</v>
      </c>
      <c r="AV1066" s="16">
        <v>0.99514491878427846</v>
      </c>
      <c r="AW1066" s="16">
        <f t="shared" si="102"/>
        <v>10.542197076850542</v>
      </c>
      <c r="AX1066" s="10" t="s">
        <v>190</v>
      </c>
      <c r="AY1066" s="10">
        <v>76</v>
      </c>
      <c r="AZ1066" s="10">
        <v>110</v>
      </c>
      <c r="BA1066" s="10">
        <v>34</v>
      </c>
      <c r="BB1066" s="10">
        <v>-93</v>
      </c>
      <c r="BC1066" s="10">
        <v>6</v>
      </c>
      <c r="BD1066" s="16">
        <v>1.3119311646320433</v>
      </c>
      <c r="BE1066" s="18">
        <f t="shared" si="103"/>
        <v>1.3262322481638551</v>
      </c>
      <c r="BF1066" s="16">
        <v>1.3262322481638551</v>
      </c>
      <c r="BG1066" s="16">
        <v>1.3262322481638551</v>
      </c>
      <c r="BH1066" s="20">
        <f t="shared" si="104"/>
        <v>-2.8602167063623618E-2</v>
      </c>
      <c r="BI1066" s="10">
        <v>-93</v>
      </c>
    </row>
    <row r="1067" spans="1:61" x14ac:dyDescent="0.25">
      <c r="A1067" s="10">
        <v>281</v>
      </c>
      <c r="B1067" s="10">
        <v>18</v>
      </c>
      <c r="C1067" s="10" t="s">
        <v>158</v>
      </c>
      <c r="D1067" s="10">
        <v>493754.887468</v>
      </c>
      <c r="E1067" s="10">
        <v>5180909.4718399802</v>
      </c>
      <c r="F1067" s="10" t="s">
        <v>191</v>
      </c>
      <c r="G1067" s="10" t="s">
        <v>169</v>
      </c>
      <c r="H1067" s="10">
        <v>5</v>
      </c>
      <c r="I1067" s="10" t="s">
        <v>121</v>
      </c>
      <c r="J1067" s="10">
        <v>127</v>
      </c>
      <c r="K1067" s="10">
        <v>153</v>
      </c>
      <c r="L1067" s="10">
        <v>26</v>
      </c>
      <c r="M1067" s="10">
        <v>-140</v>
      </c>
      <c r="N1067" s="10">
        <v>7</v>
      </c>
      <c r="O1067" s="10">
        <v>7.69</v>
      </c>
      <c r="P1067" s="11">
        <v>1.4131969231322057</v>
      </c>
      <c r="Q1067" s="22">
        <v>1.3822920158607375</v>
      </c>
      <c r="R1067" s="12">
        <v>18</v>
      </c>
      <c r="S1067" s="12" t="s">
        <v>158</v>
      </c>
      <c r="T1067" s="10" t="s">
        <v>191</v>
      </c>
      <c r="U1067" s="12">
        <v>26</v>
      </c>
      <c r="V1067" s="10">
        <v>1.53</v>
      </c>
      <c r="W1067" s="16"/>
      <c r="X1067" s="15" t="s">
        <v>169</v>
      </c>
      <c r="Y1067" s="12">
        <v>8</v>
      </c>
      <c r="Z1067" s="16">
        <v>18</v>
      </c>
      <c r="AA1067" s="16" t="s">
        <v>158</v>
      </c>
      <c r="AB1067" s="16" t="s">
        <v>169</v>
      </c>
      <c r="AC1067" s="16" t="s">
        <v>121</v>
      </c>
      <c r="AD1067" s="16" t="s">
        <v>191</v>
      </c>
      <c r="AE1067" s="16">
        <v>1.4131969231322057</v>
      </c>
      <c r="AF1067" s="16">
        <v>1.53</v>
      </c>
      <c r="AG1067" s="16">
        <v>1.53</v>
      </c>
      <c r="AH1067" s="16">
        <v>204.41676196740323</v>
      </c>
      <c r="AI1067" s="16">
        <v>11.465755828697459</v>
      </c>
      <c r="AJ1067" s="16">
        <v>1.277620608924293</v>
      </c>
      <c r="AK1067" s="16">
        <f t="shared" si="101"/>
        <v>8.9743040685224855</v>
      </c>
      <c r="AL1067" s="10" t="s">
        <v>191</v>
      </c>
      <c r="AM1067" s="10">
        <v>8</v>
      </c>
      <c r="AN1067" s="10">
        <v>127</v>
      </c>
      <c r="AO1067" s="10">
        <v>153</v>
      </c>
      <c r="AP1067" s="10">
        <v>26</v>
      </c>
      <c r="AQ1067" s="10">
        <v>-140</v>
      </c>
      <c r="AR1067" s="17">
        <v>7</v>
      </c>
      <c r="AS1067" s="10">
        <v>7.63</v>
      </c>
      <c r="AT1067" s="16">
        <v>1.4131969231322057</v>
      </c>
      <c r="AU1067" s="16">
        <v>7.2971836322854555</v>
      </c>
      <c r="AV1067" s="16">
        <v>0.57025322242230769</v>
      </c>
      <c r="AW1067" s="16">
        <f t="shared" si="102"/>
        <v>12.796391752577316</v>
      </c>
      <c r="AX1067" s="10" t="s">
        <v>191</v>
      </c>
      <c r="AY1067" s="10">
        <v>110</v>
      </c>
      <c r="AZ1067" s="10">
        <v>153</v>
      </c>
      <c r="BA1067" s="10">
        <v>43</v>
      </c>
      <c r="BB1067" s="10">
        <v>-131.5</v>
      </c>
      <c r="BC1067" s="10">
        <v>7</v>
      </c>
      <c r="BD1067" s="16">
        <v>1.3513871085892692</v>
      </c>
      <c r="BE1067" s="18">
        <f t="shared" si="103"/>
        <v>1.3822920158607375</v>
      </c>
      <c r="BF1067" s="16">
        <v>1.3822920158607375</v>
      </c>
      <c r="BG1067" s="16">
        <v>1.3822920158607375</v>
      </c>
      <c r="BH1067" s="20">
        <f t="shared" si="104"/>
        <v>-6.1809814542936437E-2</v>
      </c>
      <c r="BI1067" s="10">
        <v>-131.5</v>
      </c>
    </row>
    <row r="1068" spans="1:61" x14ac:dyDescent="0.25">
      <c r="A1068" s="10">
        <v>283</v>
      </c>
      <c r="B1068" s="10">
        <v>20</v>
      </c>
      <c r="C1068" s="10" t="s">
        <v>158</v>
      </c>
      <c r="D1068" s="10">
        <v>493817.519848998</v>
      </c>
      <c r="E1068" s="10">
        <v>5180925.87366</v>
      </c>
      <c r="F1068" s="10" t="s">
        <v>78</v>
      </c>
      <c r="G1068" s="10" t="s">
        <v>139</v>
      </c>
      <c r="H1068" s="10">
        <v>4</v>
      </c>
      <c r="I1068" s="10" t="s">
        <v>100</v>
      </c>
      <c r="J1068" s="10">
        <v>0</v>
      </c>
      <c r="K1068" s="10">
        <v>10</v>
      </c>
      <c r="L1068" s="10">
        <v>10</v>
      </c>
      <c r="M1068" s="10">
        <v>-5</v>
      </c>
      <c r="N1068" s="10">
        <v>1</v>
      </c>
      <c r="O1068" s="10">
        <v>4.6100000000000003</v>
      </c>
      <c r="P1068" s="11">
        <v>1.3152905296947508</v>
      </c>
      <c r="Q1068" s="11">
        <v>1.3152905296947508</v>
      </c>
      <c r="R1068" s="12">
        <v>20</v>
      </c>
      <c r="S1068" s="12" t="s">
        <v>158</v>
      </c>
      <c r="T1068" s="10" t="s">
        <v>78</v>
      </c>
      <c r="U1068" s="13">
        <v>10</v>
      </c>
      <c r="V1068" s="16">
        <v>1.1399999999999999</v>
      </c>
      <c r="W1068" s="16"/>
      <c r="X1068" s="15" t="s">
        <v>139</v>
      </c>
      <c r="Y1068" s="12">
        <v>2</v>
      </c>
      <c r="Z1068" s="16">
        <v>20</v>
      </c>
      <c r="AA1068" s="16" t="s">
        <v>158</v>
      </c>
      <c r="AB1068" s="16" t="s">
        <v>139</v>
      </c>
      <c r="AC1068" s="16" t="s">
        <v>100</v>
      </c>
      <c r="AD1068" s="16" t="s">
        <v>78</v>
      </c>
      <c r="AE1068" s="16">
        <v>1.3152905296947508</v>
      </c>
      <c r="AF1068" s="16">
        <v>1.1399999999999999</v>
      </c>
      <c r="AG1068" s="16">
        <v>1.1472807</v>
      </c>
      <c r="AH1068" s="16">
        <v>13.152905296947509</v>
      </c>
      <c r="AI1068" s="16">
        <v>26.026969001599731</v>
      </c>
      <c r="AJ1068" s="16">
        <v>2.1970613008021118</v>
      </c>
      <c r="AK1068" s="16">
        <f t="shared" si="101"/>
        <v>11.846264367816092</v>
      </c>
      <c r="AL1068" s="10" t="s">
        <v>78</v>
      </c>
      <c r="AM1068" s="10">
        <v>1</v>
      </c>
      <c r="AN1068" s="10" t="s">
        <v>63</v>
      </c>
      <c r="AO1068" s="10" t="s">
        <v>64</v>
      </c>
      <c r="AP1068" s="10">
        <v>10</v>
      </c>
      <c r="AQ1068" s="10">
        <v>-5</v>
      </c>
      <c r="AR1068" s="17" t="s">
        <v>65</v>
      </c>
      <c r="AS1068" s="10">
        <v>5.03</v>
      </c>
      <c r="AT1068" s="18">
        <v>0.8819364119459252</v>
      </c>
      <c r="AU1068" s="18">
        <v>43.93667674076292</v>
      </c>
      <c r="AV1068" s="18">
        <v>2.2936638734547943</v>
      </c>
      <c r="AW1068" s="18">
        <f t="shared" si="102"/>
        <v>19.155673701475713</v>
      </c>
      <c r="AX1068" s="19" t="s">
        <v>78</v>
      </c>
      <c r="AY1068" s="19">
        <v>0</v>
      </c>
      <c r="AZ1068" s="19">
        <v>10</v>
      </c>
      <c r="BA1068" s="19">
        <v>10</v>
      </c>
      <c r="BB1068" s="19">
        <v>-5</v>
      </c>
      <c r="BC1068" s="19">
        <v>1</v>
      </c>
      <c r="BD1068" s="18">
        <v>1.1239126982726679</v>
      </c>
      <c r="BE1068" s="16">
        <f t="shared" si="103"/>
        <v>1.0029245551092965</v>
      </c>
      <c r="BF1068" s="16">
        <v>0.8819364119459252</v>
      </c>
      <c r="BG1068" s="16">
        <v>1.1239126982726679</v>
      </c>
      <c r="BH1068" s="20">
        <f t="shared" si="104"/>
        <v>0.24197628632674273</v>
      </c>
      <c r="BI1068" s="10">
        <v>-5</v>
      </c>
    </row>
    <row r="1069" spans="1:61" x14ac:dyDescent="0.25">
      <c r="A1069" s="10">
        <v>283</v>
      </c>
      <c r="B1069" s="10">
        <v>20</v>
      </c>
      <c r="C1069" s="10" t="s">
        <v>158</v>
      </c>
      <c r="D1069" s="10">
        <v>493817.519848998</v>
      </c>
      <c r="E1069" s="10">
        <v>5180925.87366</v>
      </c>
      <c r="F1069" s="10" t="s">
        <v>78</v>
      </c>
      <c r="G1069" s="10" t="s">
        <v>139</v>
      </c>
      <c r="H1069" s="10">
        <v>4</v>
      </c>
      <c r="I1069" s="10" t="s">
        <v>100</v>
      </c>
      <c r="J1069" s="10">
        <v>10</v>
      </c>
      <c r="K1069" s="10">
        <v>20</v>
      </c>
      <c r="L1069" s="10">
        <v>10</v>
      </c>
      <c r="M1069" s="10">
        <v>-15</v>
      </c>
      <c r="N1069" s="10">
        <v>2</v>
      </c>
      <c r="O1069" s="10">
        <v>4.99</v>
      </c>
      <c r="P1069" s="11">
        <v>1.3152905296947508</v>
      </c>
      <c r="Q1069" s="11">
        <v>1.3152905296947508</v>
      </c>
      <c r="R1069" s="12">
        <v>20</v>
      </c>
      <c r="S1069" s="12" t="s">
        <v>158</v>
      </c>
      <c r="T1069" s="10" t="s">
        <v>78</v>
      </c>
      <c r="U1069" s="21">
        <v>10</v>
      </c>
      <c r="V1069" s="16">
        <v>1.1399999999999999</v>
      </c>
      <c r="W1069" s="16"/>
      <c r="X1069" s="15" t="s">
        <v>139</v>
      </c>
      <c r="Y1069" s="12">
        <v>3</v>
      </c>
      <c r="Z1069" s="16">
        <v>20</v>
      </c>
      <c r="AA1069" s="16" t="s">
        <v>158</v>
      </c>
      <c r="AB1069" s="16" t="s">
        <v>139</v>
      </c>
      <c r="AC1069" s="16" t="s">
        <v>100</v>
      </c>
      <c r="AD1069" s="16" t="s">
        <v>78</v>
      </c>
      <c r="AE1069" s="16">
        <v>1.3152905296947508</v>
      </c>
      <c r="AF1069" s="16">
        <v>1.1399999999999999</v>
      </c>
      <c r="AG1069" s="16">
        <v>1.1472807</v>
      </c>
      <c r="AH1069" s="16">
        <v>26.305810593895018</v>
      </c>
      <c r="AI1069" s="16">
        <v>26.240046067410287</v>
      </c>
      <c r="AJ1069" s="16">
        <v>2.0581666208663467</v>
      </c>
      <c r="AK1069" s="16">
        <f t="shared" si="101"/>
        <v>12.749233128834355</v>
      </c>
      <c r="AL1069" s="10" t="s">
        <v>78</v>
      </c>
      <c r="AM1069" s="10">
        <v>1</v>
      </c>
      <c r="AN1069" s="10" t="s">
        <v>64</v>
      </c>
      <c r="AO1069" s="10" t="s">
        <v>68</v>
      </c>
      <c r="AP1069" s="10">
        <v>10</v>
      </c>
      <c r="AQ1069" s="10">
        <v>-15</v>
      </c>
      <c r="AR1069" s="17" t="s">
        <v>69</v>
      </c>
      <c r="AS1069" s="10">
        <v>5.27</v>
      </c>
      <c r="AT1069" s="18">
        <v>1.3445527508813813</v>
      </c>
      <c r="AU1069" s="18">
        <v>26.37609131404006</v>
      </c>
      <c r="AV1069" s="18">
        <v>2.2772689941677955</v>
      </c>
      <c r="AW1069" s="18">
        <f t="shared" si="102"/>
        <v>11.582334533860779</v>
      </c>
      <c r="AX1069" s="19" t="s">
        <v>160</v>
      </c>
      <c r="AY1069" s="19">
        <v>10</v>
      </c>
      <c r="AZ1069" s="19">
        <v>20</v>
      </c>
      <c r="BA1069" s="19">
        <v>10</v>
      </c>
      <c r="BB1069" s="19">
        <v>-15</v>
      </c>
      <c r="BC1069" s="19">
        <v>2</v>
      </c>
      <c r="BD1069" s="18">
        <v>1.2989396051308291</v>
      </c>
      <c r="BE1069" s="16">
        <f t="shared" si="103"/>
        <v>1.3217461780061051</v>
      </c>
      <c r="BF1069" s="16">
        <v>1.3445527508813813</v>
      </c>
      <c r="BG1069" s="16">
        <v>1.2989396051308291</v>
      </c>
      <c r="BH1069" s="20">
        <f t="shared" si="104"/>
        <v>-4.5613145750552198E-2</v>
      </c>
      <c r="BI1069" s="10">
        <v>-15</v>
      </c>
    </row>
    <row r="1070" spans="1:61" x14ac:dyDescent="0.25">
      <c r="A1070" s="10">
        <v>283</v>
      </c>
      <c r="B1070" s="10">
        <v>20</v>
      </c>
      <c r="C1070" s="10" t="s">
        <v>158</v>
      </c>
      <c r="D1070" s="10">
        <v>493817.519848998</v>
      </c>
      <c r="E1070" s="10">
        <v>5180925.87366</v>
      </c>
      <c r="F1070" s="10" t="s">
        <v>78</v>
      </c>
      <c r="G1070" s="10" t="s">
        <v>139</v>
      </c>
      <c r="H1070" s="10">
        <v>4</v>
      </c>
      <c r="I1070" s="10" t="s">
        <v>100</v>
      </c>
      <c r="J1070" s="10">
        <v>20</v>
      </c>
      <c r="K1070" s="10">
        <v>30</v>
      </c>
      <c r="L1070" s="10">
        <v>10</v>
      </c>
      <c r="M1070" s="10">
        <v>-25</v>
      </c>
      <c r="N1070" s="10">
        <v>3</v>
      </c>
      <c r="O1070" s="10">
        <v>5.65</v>
      </c>
      <c r="P1070" s="11">
        <v>1.3152905296947508</v>
      </c>
      <c r="Q1070" s="11">
        <v>1.3152905296947508</v>
      </c>
      <c r="R1070" s="12">
        <v>20</v>
      </c>
      <c r="S1070" s="12" t="s">
        <v>158</v>
      </c>
      <c r="T1070" s="10" t="s">
        <v>135</v>
      </c>
      <c r="U1070" s="13">
        <v>10</v>
      </c>
      <c r="V1070" s="16">
        <v>1.1399999999999999</v>
      </c>
      <c r="W1070" s="16"/>
      <c r="X1070" s="15" t="s">
        <v>139</v>
      </c>
      <c r="Y1070" s="12">
        <v>4</v>
      </c>
      <c r="Z1070" s="16">
        <v>20</v>
      </c>
      <c r="AA1070" s="16" t="s">
        <v>158</v>
      </c>
      <c r="AB1070" s="16" t="s">
        <v>139</v>
      </c>
      <c r="AC1070" s="16" t="s">
        <v>100</v>
      </c>
      <c r="AD1070" s="16" t="s">
        <v>135</v>
      </c>
      <c r="AE1070" s="16">
        <v>1.3152905296947508</v>
      </c>
      <c r="AF1070" s="16">
        <v>1.1399999999999999</v>
      </c>
      <c r="AG1070" s="16">
        <v>1.155</v>
      </c>
      <c r="AH1070" s="16">
        <v>39.458715890842527</v>
      </c>
      <c r="AI1070" s="16">
        <v>21.028364523727411</v>
      </c>
      <c r="AJ1070" s="16">
        <v>1.9498015072530988</v>
      </c>
      <c r="AK1070" s="16">
        <f t="shared" si="101"/>
        <v>10.784874483635207</v>
      </c>
      <c r="AL1070" s="10" t="s">
        <v>135</v>
      </c>
      <c r="AM1070" s="10">
        <v>2</v>
      </c>
      <c r="AN1070" s="10" t="s">
        <v>68</v>
      </c>
      <c r="AO1070" s="10" t="s">
        <v>70</v>
      </c>
      <c r="AP1070" s="10">
        <v>10</v>
      </c>
      <c r="AQ1070" s="10">
        <v>-25</v>
      </c>
      <c r="AR1070" s="17" t="s">
        <v>71</v>
      </c>
      <c r="AS1070" s="10">
        <v>5.83</v>
      </c>
      <c r="AT1070" s="18">
        <v>1.3152905296947508</v>
      </c>
      <c r="AU1070" s="18">
        <v>14.307730382019503</v>
      </c>
      <c r="AV1070" s="18">
        <v>1.3780298879611907</v>
      </c>
      <c r="AW1070" s="18">
        <f t="shared" si="102"/>
        <v>10.382743151665554</v>
      </c>
      <c r="AX1070" s="19" t="s">
        <v>135</v>
      </c>
      <c r="AY1070" s="19">
        <v>20</v>
      </c>
      <c r="AZ1070" s="19">
        <v>30</v>
      </c>
      <c r="BA1070" s="19">
        <v>10</v>
      </c>
      <c r="BB1070" s="19">
        <v>-25</v>
      </c>
      <c r="BC1070" s="19">
        <v>3</v>
      </c>
      <c r="BD1070" s="18">
        <v>1.364751133616811</v>
      </c>
      <c r="BE1070" s="16">
        <f t="shared" si="103"/>
        <v>1.3400208316557809</v>
      </c>
      <c r="BF1070" s="16">
        <v>1.3152905296947508</v>
      </c>
      <c r="BG1070" s="16">
        <v>1.364751133616811</v>
      </c>
      <c r="BH1070" s="20">
        <f t="shared" si="104"/>
        <v>4.9460603922060198E-2</v>
      </c>
      <c r="BI1070" s="10">
        <v>-25</v>
      </c>
    </row>
    <row r="1071" spans="1:61" x14ac:dyDescent="0.25">
      <c r="A1071" s="10">
        <v>283</v>
      </c>
      <c r="B1071" s="10">
        <v>20</v>
      </c>
      <c r="C1071" s="10" t="s">
        <v>158</v>
      </c>
      <c r="D1071" s="10">
        <v>493817.519848998</v>
      </c>
      <c r="E1071" s="10">
        <v>5180925.87366</v>
      </c>
      <c r="F1071" s="10" t="s">
        <v>129</v>
      </c>
      <c r="G1071" s="10" t="s">
        <v>139</v>
      </c>
      <c r="H1071" s="10">
        <v>4</v>
      </c>
      <c r="I1071" s="10" t="s">
        <v>100</v>
      </c>
      <c r="J1071" s="10">
        <v>24</v>
      </c>
      <c r="K1071" s="10">
        <v>51</v>
      </c>
      <c r="L1071" s="10">
        <v>27</v>
      </c>
      <c r="M1071" s="10">
        <v>-37.5</v>
      </c>
      <c r="N1071" s="10">
        <v>4</v>
      </c>
      <c r="O1071" s="10">
        <v>6.54</v>
      </c>
      <c r="P1071" s="11">
        <v>1.5489366914943588</v>
      </c>
      <c r="Q1071" s="22">
        <v>1.3076108163627023</v>
      </c>
      <c r="R1071" s="13">
        <v>20</v>
      </c>
      <c r="S1071" s="13" t="s">
        <v>158</v>
      </c>
      <c r="T1071" s="10" t="s">
        <v>129</v>
      </c>
      <c r="U1071" s="12">
        <v>21</v>
      </c>
      <c r="V1071" s="16">
        <v>1.33</v>
      </c>
      <c r="W1071" s="16"/>
      <c r="X1071" s="15" t="s">
        <v>139</v>
      </c>
      <c r="Y1071" s="12">
        <v>5</v>
      </c>
      <c r="Z1071" s="16">
        <v>20</v>
      </c>
      <c r="AA1071" s="16" t="s">
        <v>158</v>
      </c>
      <c r="AB1071" s="16" t="s">
        <v>139</v>
      </c>
      <c r="AC1071" s="16" t="s">
        <v>100</v>
      </c>
      <c r="AD1071" s="16" t="s">
        <v>129</v>
      </c>
      <c r="AE1071" s="16">
        <v>1.5489366914943588</v>
      </c>
      <c r="AF1071" s="16">
        <v>1.33</v>
      </c>
      <c r="AG1071" s="16">
        <v>1.3798429000000001</v>
      </c>
      <c r="AH1071" s="16">
        <v>71.98638641222405</v>
      </c>
      <c r="AI1071" s="16">
        <v>22.541705874833109</v>
      </c>
      <c r="AJ1071" s="16">
        <v>3.2800017154212422</v>
      </c>
      <c r="AK1071" s="16">
        <f t="shared" si="101"/>
        <v>6.8724677090414676</v>
      </c>
      <c r="AL1071" s="10" t="s">
        <v>129</v>
      </c>
      <c r="AM1071" s="10">
        <v>7</v>
      </c>
      <c r="AN1071" s="10">
        <v>30</v>
      </c>
      <c r="AO1071" s="10">
        <v>51</v>
      </c>
      <c r="AP1071" s="10">
        <v>21</v>
      </c>
      <c r="AQ1071" s="10">
        <v>-40.5</v>
      </c>
      <c r="AR1071" s="17">
        <v>4</v>
      </c>
      <c r="AS1071" s="10">
        <v>6.22</v>
      </c>
      <c r="AT1071" s="16">
        <v>1.3304230918339728</v>
      </c>
      <c r="AU1071" s="16">
        <v>18.305557405161995</v>
      </c>
      <c r="AV1071" s="16">
        <v>1.8554213481025768</v>
      </c>
      <c r="AW1071" s="16">
        <f t="shared" si="102"/>
        <v>9.8659840385484099</v>
      </c>
      <c r="AX1071" s="10" t="s">
        <v>129</v>
      </c>
      <c r="AY1071" s="10">
        <v>30</v>
      </c>
      <c r="AZ1071" s="10">
        <v>51</v>
      </c>
      <c r="BA1071" s="10">
        <v>21</v>
      </c>
      <c r="BB1071" s="10">
        <v>-40.5</v>
      </c>
      <c r="BC1071" s="10">
        <v>4</v>
      </c>
      <c r="BD1071" s="16">
        <v>1.2847985408914318</v>
      </c>
      <c r="BE1071" s="18">
        <f t="shared" si="103"/>
        <v>1.3076108163627023</v>
      </c>
      <c r="BF1071" s="16">
        <v>1.3076108163627023</v>
      </c>
      <c r="BG1071" s="16">
        <v>1.3076108163627023</v>
      </c>
      <c r="BH1071" s="20">
        <f t="shared" si="104"/>
        <v>-4.5624550942541031E-2</v>
      </c>
      <c r="BI1071" s="10">
        <v>-40.5</v>
      </c>
    </row>
    <row r="1072" spans="1:61" x14ac:dyDescent="0.25">
      <c r="A1072" s="10">
        <v>283</v>
      </c>
      <c r="B1072" s="10">
        <v>20</v>
      </c>
      <c r="C1072" s="10" t="s">
        <v>158</v>
      </c>
      <c r="D1072" s="10">
        <v>493817.519848998</v>
      </c>
      <c r="E1072" s="10">
        <v>5180925.87366</v>
      </c>
      <c r="F1072" s="10" t="s">
        <v>130</v>
      </c>
      <c r="G1072" s="10" t="s">
        <v>139</v>
      </c>
      <c r="H1072" s="10">
        <v>4</v>
      </c>
      <c r="I1072" s="10" t="s">
        <v>100</v>
      </c>
      <c r="J1072" s="10">
        <v>51</v>
      </c>
      <c r="K1072" s="10">
        <v>105</v>
      </c>
      <c r="L1072" s="10">
        <v>54</v>
      </c>
      <c r="M1072" s="10">
        <v>-78</v>
      </c>
      <c r="N1072" s="10">
        <v>5</v>
      </c>
      <c r="O1072" s="10">
        <v>6.82</v>
      </c>
      <c r="P1072" s="11">
        <v>1.6516865399809864</v>
      </c>
      <c r="Q1072" s="22">
        <v>1.5167654345673438</v>
      </c>
      <c r="R1072" s="12">
        <v>20</v>
      </c>
      <c r="S1072" s="12" t="s">
        <v>158</v>
      </c>
      <c r="T1072" s="10" t="s">
        <v>130</v>
      </c>
      <c r="U1072" s="12">
        <v>54</v>
      </c>
      <c r="V1072" s="16">
        <v>1.41</v>
      </c>
      <c r="W1072" s="16"/>
      <c r="X1072" s="15" t="s">
        <v>139</v>
      </c>
      <c r="Y1072" s="12">
        <v>6</v>
      </c>
      <c r="Z1072" s="16">
        <v>20</v>
      </c>
      <c r="AA1072" s="16" t="s">
        <v>158</v>
      </c>
      <c r="AB1072" s="16" t="s">
        <v>139</v>
      </c>
      <c r="AC1072" s="16" t="s">
        <v>100</v>
      </c>
      <c r="AD1072" s="16" t="s">
        <v>130</v>
      </c>
      <c r="AE1072" s="16">
        <v>1.6516865399809864</v>
      </c>
      <c r="AF1072" s="16">
        <v>1.41</v>
      </c>
      <c r="AG1072" s="16">
        <v>1.4630159</v>
      </c>
      <c r="AH1072" s="16">
        <v>161.17745957119732</v>
      </c>
      <c r="AI1072" s="16">
        <v>36.830174355345669</v>
      </c>
      <c r="AJ1072" s="16">
        <v>5.0415096341442132</v>
      </c>
      <c r="AK1072" s="16">
        <f t="shared" ref="AK1072:AK1095" si="105">AI1072/AJ1072</f>
        <v>7.3053860902910923</v>
      </c>
      <c r="AL1072" s="10" t="s">
        <v>130</v>
      </c>
      <c r="AM1072" s="10">
        <v>7</v>
      </c>
      <c r="AN1072" s="10">
        <v>51</v>
      </c>
      <c r="AO1072" s="10">
        <v>105</v>
      </c>
      <c r="AP1072" s="10">
        <v>54</v>
      </c>
      <c r="AQ1072" s="10">
        <v>-78</v>
      </c>
      <c r="AR1072" s="17">
        <v>5</v>
      </c>
      <c r="AS1072" s="10">
        <v>6.65</v>
      </c>
      <c r="AT1072" s="16">
        <v>1.5489366914943588</v>
      </c>
      <c r="AU1072" s="16">
        <v>32.700903600958263</v>
      </c>
      <c r="AV1072" s="16">
        <v>2.6899454159167635</v>
      </c>
      <c r="AW1072" s="16">
        <f t="shared" ref="AW1072:AW1095" si="106">AU1072/AV1072</f>
        <v>12.156716417910447</v>
      </c>
      <c r="AX1072" s="10" t="s">
        <v>130</v>
      </c>
      <c r="AY1072" s="10">
        <v>51</v>
      </c>
      <c r="AZ1072" s="10">
        <v>105</v>
      </c>
      <c r="BA1072" s="10">
        <v>54</v>
      </c>
      <c r="BB1072" s="10">
        <v>-78</v>
      </c>
      <c r="BC1072" s="10">
        <v>5</v>
      </c>
      <c r="BD1072" s="16">
        <v>1.4845941776403286</v>
      </c>
      <c r="BE1072" s="18">
        <f t="shared" ref="BE1072:BE1095" si="107">(AT1072+BD1072)/2</f>
        <v>1.5167654345673438</v>
      </c>
      <c r="BF1072" s="16">
        <v>1.5167654345673438</v>
      </c>
      <c r="BG1072" s="16">
        <v>1.5167654345673438</v>
      </c>
      <c r="BH1072" s="20">
        <f t="shared" ref="BH1072:BH1095" si="108">BD1072-AT1072</f>
        <v>-6.4342513854030114E-2</v>
      </c>
      <c r="BI1072" s="10">
        <v>-78</v>
      </c>
    </row>
    <row r="1073" spans="1:61" x14ac:dyDescent="0.25">
      <c r="A1073" s="10">
        <v>283</v>
      </c>
      <c r="B1073" s="10">
        <v>20</v>
      </c>
      <c r="C1073" s="10" t="s">
        <v>158</v>
      </c>
      <c r="D1073" s="10">
        <v>493817.519848998</v>
      </c>
      <c r="E1073" s="10">
        <v>5180925.87366</v>
      </c>
      <c r="F1073" s="10" t="s">
        <v>106</v>
      </c>
      <c r="G1073" s="10" t="s">
        <v>139</v>
      </c>
      <c r="H1073" s="10">
        <v>4</v>
      </c>
      <c r="I1073" s="10" t="s">
        <v>100</v>
      </c>
      <c r="J1073" s="10">
        <v>105</v>
      </c>
      <c r="K1073" s="10">
        <v>127</v>
      </c>
      <c r="L1073" s="10">
        <v>22</v>
      </c>
      <c r="M1073" s="10">
        <v>-116</v>
      </c>
      <c r="N1073" s="10">
        <v>6</v>
      </c>
      <c r="O1073" s="10">
        <v>6.74</v>
      </c>
      <c r="P1073" s="11">
        <v>1.6273538351261831</v>
      </c>
      <c r="Q1073" s="22">
        <v>1.6436600407787478</v>
      </c>
      <c r="R1073" s="12">
        <v>20</v>
      </c>
      <c r="S1073" s="12" t="s">
        <v>158</v>
      </c>
      <c r="T1073" s="10" t="s">
        <v>106</v>
      </c>
      <c r="U1073" s="12">
        <v>22</v>
      </c>
      <c r="V1073" s="16">
        <v>1.48</v>
      </c>
      <c r="W1073" s="16"/>
      <c r="X1073" s="15" t="s">
        <v>139</v>
      </c>
      <c r="Y1073" s="12">
        <v>7</v>
      </c>
      <c r="Z1073" s="16">
        <v>20</v>
      </c>
      <c r="AA1073" s="16" t="s">
        <v>158</v>
      </c>
      <c r="AB1073" s="16" t="s">
        <v>139</v>
      </c>
      <c r="AC1073" s="16" t="s">
        <v>100</v>
      </c>
      <c r="AD1073" s="16" t="s">
        <v>106</v>
      </c>
      <c r="AE1073" s="16">
        <v>1.6273538351261831</v>
      </c>
      <c r="AF1073" s="16">
        <v>1.48</v>
      </c>
      <c r="AG1073" s="16">
        <v>1.4683333000000001</v>
      </c>
      <c r="AH1073" s="16">
        <v>196.97924394397336</v>
      </c>
      <c r="AI1073" s="16">
        <v>9.9276018062569111</v>
      </c>
      <c r="AJ1073" s="16">
        <v>1.5207508567655212</v>
      </c>
      <c r="AK1073" s="16">
        <f t="shared" si="105"/>
        <v>6.5280922000411605</v>
      </c>
      <c r="AL1073" s="10" t="s">
        <v>106</v>
      </c>
      <c r="AM1073" s="10">
        <v>7</v>
      </c>
      <c r="AN1073" s="10">
        <v>105</v>
      </c>
      <c r="AO1073" s="10">
        <v>127</v>
      </c>
      <c r="AP1073" s="10">
        <v>22</v>
      </c>
      <c r="AQ1073" s="10">
        <v>-116</v>
      </c>
      <c r="AR1073" s="17">
        <v>6</v>
      </c>
      <c r="AS1073" s="10">
        <v>7.01</v>
      </c>
      <c r="AT1073" s="16">
        <v>1.6516865399809864</v>
      </c>
      <c r="AU1073" s="16">
        <v>10.637323789708747</v>
      </c>
      <c r="AV1073" s="16">
        <v>0.78270121756618982</v>
      </c>
      <c r="AW1073" s="16">
        <f t="shared" si="106"/>
        <v>13.590529247910863</v>
      </c>
      <c r="AX1073" s="10" t="s">
        <v>106</v>
      </c>
      <c r="AY1073" s="10">
        <v>105</v>
      </c>
      <c r="AZ1073" s="10">
        <v>127</v>
      </c>
      <c r="BA1073" s="10">
        <v>22</v>
      </c>
      <c r="BB1073" s="10">
        <v>-116</v>
      </c>
      <c r="BC1073" s="10">
        <v>6</v>
      </c>
      <c r="BD1073" s="16">
        <v>1.6356335415765093</v>
      </c>
      <c r="BE1073" s="18">
        <f t="shared" si="107"/>
        <v>1.6436600407787478</v>
      </c>
      <c r="BF1073" s="16">
        <v>1.6436600407787478</v>
      </c>
      <c r="BG1073" s="16">
        <v>1.6436600407787478</v>
      </c>
      <c r="BH1073" s="20">
        <f t="shared" si="108"/>
        <v>-1.6052998404477048E-2</v>
      </c>
      <c r="BI1073" s="10">
        <v>-116</v>
      </c>
    </row>
    <row r="1074" spans="1:61" x14ac:dyDescent="0.25">
      <c r="A1074" s="10">
        <v>283</v>
      </c>
      <c r="B1074" s="10">
        <v>20</v>
      </c>
      <c r="C1074" s="10" t="s">
        <v>158</v>
      </c>
      <c r="D1074" s="10">
        <v>493817.519848998</v>
      </c>
      <c r="E1074" s="10">
        <v>5180925.87366</v>
      </c>
      <c r="F1074" s="10" t="s">
        <v>107</v>
      </c>
      <c r="G1074" s="10" t="s">
        <v>139</v>
      </c>
      <c r="H1074" s="10">
        <v>4</v>
      </c>
      <c r="I1074" s="10" t="s">
        <v>100</v>
      </c>
      <c r="J1074" s="10">
        <v>127</v>
      </c>
      <c r="K1074" s="10">
        <v>153</v>
      </c>
      <c r="L1074" s="10">
        <v>26</v>
      </c>
      <c r="M1074" s="10">
        <v>-140</v>
      </c>
      <c r="N1074" s="10">
        <v>7</v>
      </c>
      <c r="O1074" s="10">
        <v>7.14</v>
      </c>
      <c r="P1074" s="11">
        <v>1.4226186240767098</v>
      </c>
      <c r="Q1074" s="22">
        <v>1.521251466699733</v>
      </c>
      <c r="R1074" s="12">
        <v>20</v>
      </c>
      <c r="S1074" s="12" t="s">
        <v>158</v>
      </c>
      <c r="T1074" s="10" t="s">
        <v>107</v>
      </c>
      <c r="U1074" s="12">
        <v>26</v>
      </c>
      <c r="V1074" s="16">
        <v>1.5</v>
      </c>
      <c r="W1074" s="16"/>
      <c r="X1074" s="15" t="s">
        <v>139</v>
      </c>
      <c r="Y1074" s="12">
        <v>8</v>
      </c>
      <c r="Z1074" s="16">
        <v>20</v>
      </c>
      <c r="AA1074" s="16" t="s">
        <v>158</v>
      </c>
      <c r="AB1074" s="16" t="s">
        <v>139</v>
      </c>
      <c r="AC1074" s="16" t="s">
        <v>100</v>
      </c>
      <c r="AD1074" s="16" t="s">
        <v>107</v>
      </c>
      <c r="AE1074" s="16">
        <v>1.4226186240767098</v>
      </c>
      <c r="AF1074" s="16">
        <v>1.5</v>
      </c>
      <c r="AG1074" s="16">
        <v>1.5027778000000001</v>
      </c>
      <c r="AH1074" s="16">
        <v>233.9673281699678</v>
      </c>
      <c r="AI1074" s="16">
        <v>8.1947350507226968</v>
      </c>
      <c r="AJ1074" s="16">
        <v>0.98177919929018465</v>
      </c>
      <c r="AK1074" s="16">
        <f t="shared" si="105"/>
        <v>8.3468208092485536</v>
      </c>
      <c r="AL1074" s="10" t="s">
        <v>107</v>
      </c>
      <c r="AM1074" s="10">
        <v>7</v>
      </c>
      <c r="AN1074" s="10">
        <v>127</v>
      </c>
      <c r="AO1074" s="10">
        <v>153</v>
      </c>
      <c r="AP1074" s="10">
        <v>26</v>
      </c>
      <c r="AQ1074" s="10">
        <v>-140</v>
      </c>
      <c r="AR1074" s="17">
        <v>7</v>
      </c>
      <c r="AS1074" s="10">
        <v>7.07</v>
      </c>
      <c r="AT1074" s="16">
        <v>1.6273538351261831</v>
      </c>
      <c r="AU1074" s="16">
        <v>10.74196738320772</v>
      </c>
      <c r="AV1074" s="16">
        <v>0.91519124979826305</v>
      </c>
      <c r="AW1074" s="16">
        <f t="shared" si="106"/>
        <v>11.737401756819231</v>
      </c>
      <c r="AX1074" s="10" t="s">
        <v>107</v>
      </c>
      <c r="AY1074" s="10">
        <v>127</v>
      </c>
      <c r="AZ1074" s="10">
        <v>150</v>
      </c>
      <c r="BA1074" s="10">
        <v>23</v>
      </c>
      <c r="BB1074" s="10">
        <v>-138.5</v>
      </c>
      <c r="BC1074" s="10">
        <v>7</v>
      </c>
      <c r="BD1074" s="16">
        <v>1.4151490982732826</v>
      </c>
      <c r="BE1074" s="18">
        <f t="shared" si="107"/>
        <v>1.521251466699733</v>
      </c>
      <c r="BF1074" s="16">
        <v>1.521251466699733</v>
      </c>
      <c r="BG1074" s="16">
        <v>1.521251466699733</v>
      </c>
      <c r="BH1074" s="20">
        <f t="shared" si="108"/>
        <v>-0.21220473685290053</v>
      </c>
      <c r="BI1074" s="10">
        <v>-138.5</v>
      </c>
    </row>
    <row r="1075" spans="1:61" x14ac:dyDescent="0.25">
      <c r="A1075" s="10">
        <v>285</v>
      </c>
      <c r="B1075" s="10">
        <v>22</v>
      </c>
      <c r="C1075" s="10" t="s">
        <v>158</v>
      </c>
      <c r="D1075" s="10">
        <v>493881.348931999</v>
      </c>
      <c r="E1075" s="10">
        <v>5180939.0317900004</v>
      </c>
      <c r="F1075" s="10" t="s">
        <v>78</v>
      </c>
      <c r="G1075" s="10" t="s">
        <v>139</v>
      </c>
      <c r="H1075" s="10">
        <v>4</v>
      </c>
      <c r="I1075" s="10" t="s">
        <v>86</v>
      </c>
      <c r="J1075" s="10">
        <v>0</v>
      </c>
      <c r="K1075" s="10">
        <v>10</v>
      </c>
      <c r="L1075" s="10">
        <v>10</v>
      </c>
      <c r="M1075" s="10">
        <v>-5</v>
      </c>
      <c r="N1075" s="10">
        <v>1</v>
      </c>
      <c r="O1075" s="10">
        <v>5.18</v>
      </c>
      <c r="P1075" s="11">
        <v>1.2126120242208691</v>
      </c>
      <c r="Q1075" s="11">
        <v>1.2126120242208691</v>
      </c>
      <c r="R1075" s="12">
        <v>22</v>
      </c>
      <c r="S1075" s="12" t="s">
        <v>158</v>
      </c>
      <c r="T1075" s="10" t="s">
        <v>78</v>
      </c>
      <c r="U1075" s="13">
        <v>10</v>
      </c>
      <c r="V1075" s="16">
        <v>1.1399999999999999</v>
      </c>
      <c r="W1075" s="16"/>
      <c r="X1075" s="15" t="s">
        <v>139</v>
      </c>
      <c r="Y1075" s="12">
        <v>2</v>
      </c>
      <c r="Z1075" s="16">
        <v>22</v>
      </c>
      <c r="AA1075" s="16" t="s">
        <v>158</v>
      </c>
      <c r="AB1075" s="16" t="s">
        <v>139</v>
      </c>
      <c r="AC1075" s="16" t="s">
        <v>86</v>
      </c>
      <c r="AD1075" s="16" t="s">
        <v>78</v>
      </c>
      <c r="AE1075" s="16">
        <v>1.2126120242208691</v>
      </c>
      <c r="AF1075" s="16">
        <v>1.1399999999999999</v>
      </c>
      <c r="AG1075" s="16">
        <v>1.1472807</v>
      </c>
      <c r="AH1075" s="16">
        <v>12.126120242208691</v>
      </c>
      <c r="AI1075" s="16">
        <v>23.673824548864026</v>
      </c>
      <c r="AJ1075" s="16">
        <v>1.9088938485284919</v>
      </c>
      <c r="AK1075" s="16">
        <f t="shared" si="105"/>
        <v>12.401854910430696</v>
      </c>
      <c r="AL1075" s="10" t="s">
        <v>78</v>
      </c>
      <c r="AM1075" s="10">
        <v>1</v>
      </c>
      <c r="AN1075" s="10" t="s">
        <v>63</v>
      </c>
      <c r="AO1075" s="10" t="s">
        <v>64</v>
      </c>
      <c r="AP1075" s="10">
        <v>10</v>
      </c>
      <c r="AQ1075" s="10">
        <v>-5</v>
      </c>
      <c r="AR1075" s="17" t="s">
        <v>65</v>
      </c>
      <c r="AS1075" s="10">
        <v>5.07</v>
      </c>
      <c r="AT1075" s="18">
        <v>0.92846556554828952</v>
      </c>
      <c r="AU1075" s="18">
        <v>38.56570110822468</v>
      </c>
      <c r="AV1075" s="18">
        <v>2.3412705757739198</v>
      </c>
      <c r="AW1075" s="18">
        <f t="shared" si="106"/>
        <v>16.472124797227494</v>
      </c>
      <c r="AX1075" s="19" t="s">
        <v>78</v>
      </c>
      <c r="AY1075" s="19">
        <v>0</v>
      </c>
      <c r="AZ1075" s="19">
        <v>10</v>
      </c>
      <c r="BA1075" s="19">
        <v>10</v>
      </c>
      <c r="BB1075" s="19">
        <v>-5</v>
      </c>
      <c r="BC1075" s="19">
        <v>1</v>
      </c>
      <c r="BD1075" s="18">
        <v>1.1681987402297229</v>
      </c>
      <c r="BE1075" s="16">
        <f t="shared" si="107"/>
        <v>1.0483321528890062</v>
      </c>
      <c r="BF1075" s="16">
        <v>0.92846556554828952</v>
      </c>
      <c r="BG1075" s="16">
        <v>1.1681987402297229</v>
      </c>
      <c r="BH1075" s="20">
        <f t="shared" si="108"/>
        <v>0.2397331746814334</v>
      </c>
      <c r="BI1075" s="10">
        <v>-5</v>
      </c>
    </row>
    <row r="1076" spans="1:61" x14ac:dyDescent="0.25">
      <c r="A1076" s="10">
        <v>285</v>
      </c>
      <c r="B1076" s="10">
        <v>22</v>
      </c>
      <c r="C1076" s="10" t="s">
        <v>158</v>
      </c>
      <c r="D1076" s="10">
        <v>493881.348931999</v>
      </c>
      <c r="E1076" s="10">
        <v>5180939.0317900004</v>
      </c>
      <c r="F1076" s="10" t="s">
        <v>78</v>
      </c>
      <c r="G1076" s="10" t="s">
        <v>139</v>
      </c>
      <c r="H1076" s="10">
        <v>4</v>
      </c>
      <c r="I1076" s="10" t="s">
        <v>86</v>
      </c>
      <c r="J1076" s="10">
        <v>10</v>
      </c>
      <c r="K1076" s="10">
        <v>20</v>
      </c>
      <c r="L1076" s="10">
        <v>10</v>
      </c>
      <c r="M1076" s="10">
        <v>-15</v>
      </c>
      <c r="N1076" s="10">
        <v>2</v>
      </c>
      <c r="O1076" s="10">
        <v>5.64</v>
      </c>
      <c r="P1076" s="11">
        <v>1.2126120242208691</v>
      </c>
      <c r="Q1076" s="11">
        <v>1.2126120242208691</v>
      </c>
      <c r="R1076" s="12">
        <v>22</v>
      </c>
      <c r="S1076" s="12" t="s">
        <v>158</v>
      </c>
      <c r="T1076" s="10" t="s">
        <v>78</v>
      </c>
      <c r="U1076" s="21">
        <v>10</v>
      </c>
      <c r="V1076" s="16">
        <v>1.1399999999999999</v>
      </c>
      <c r="W1076" s="16"/>
      <c r="X1076" s="15" t="s">
        <v>139</v>
      </c>
      <c r="Y1076" s="12">
        <v>3</v>
      </c>
      <c r="Z1076" s="16">
        <v>22</v>
      </c>
      <c r="AA1076" s="16" t="s">
        <v>158</v>
      </c>
      <c r="AB1076" s="16" t="s">
        <v>139</v>
      </c>
      <c r="AC1076" s="16" t="s">
        <v>86</v>
      </c>
      <c r="AD1076" s="16" t="s">
        <v>78</v>
      </c>
      <c r="AE1076" s="16">
        <v>1.2126120242208691</v>
      </c>
      <c r="AF1076" s="16">
        <v>1.1399999999999999</v>
      </c>
      <c r="AG1076" s="16">
        <v>1.1472807</v>
      </c>
      <c r="AH1076" s="16">
        <v>24.252240484417381</v>
      </c>
      <c r="AI1076" s="16">
        <v>20.152399230526623</v>
      </c>
      <c r="AJ1076" s="16">
        <v>1.6741321606393316</v>
      </c>
      <c r="AK1076" s="16">
        <f t="shared" si="105"/>
        <v>12.037519918875853</v>
      </c>
      <c r="AL1076" s="10" t="s">
        <v>78</v>
      </c>
      <c r="AM1076" s="10">
        <v>1</v>
      </c>
      <c r="AN1076" s="10" t="s">
        <v>64</v>
      </c>
      <c r="AO1076" s="10" t="s">
        <v>68</v>
      </c>
      <c r="AP1076" s="10">
        <v>10</v>
      </c>
      <c r="AQ1076" s="10">
        <v>-15</v>
      </c>
      <c r="AR1076" s="17" t="s">
        <v>69</v>
      </c>
      <c r="AS1076" s="10">
        <v>5.56</v>
      </c>
      <c r="AT1076" s="18">
        <v>1.3563109163465754</v>
      </c>
      <c r="AU1076" s="18">
        <v>23.041009846895623</v>
      </c>
      <c r="AV1076" s="18">
        <v>2.0736637600022791</v>
      </c>
      <c r="AW1076" s="18">
        <f t="shared" si="106"/>
        <v>11.111256458892013</v>
      </c>
      <c r="AX1076" s="19" t="s">
        <v>78</v>
      </c>
      <c r="AY1076" s="19">
        <v>10</v>
      </c>
      <c r="AZ1076" s="19">
        <v>20</v>
      </c>
      <c r="BA1076" s="19">
        <v>10</v>
      </c>
      <c r="BB1076" s="19">
        <v>-15</v>
      </c>
      <c r="BC1076" s="19">
        <v>2</v>
      </c>
      <c r="BD1076" s="18">
        <v>1.3284930395045613</v>
      </c>
      <c r="BE1076" s="16">
        <f t="shared" si="107"/>
        <v>1.3424019779255683</v>
      </c>
      <c r="BF1076" s="16">
        <v>1.3563109163465754</v>
      </c>
      <c r="BG1076" s="16">
        <v>1.3284930395045613</v>
      </c>
      <c r="BH1076" s="20">
        <f t="shared" si="108"/>
        <v>-2.7817876842014089E-2</v>
      </c>
      <c r="BI1076" s="10">
        <v>-15</v>
      </c>
    </row>
    <row r="1077" spans="1:61" x14ac:dyDescent="0.25">
      <c r="A1077" s="10">
        <v>285</v>
      </c>
      <c r="B1077" s="10">
        <v>22</v>
      </c>
      <c r="C1077" s="10" t="s">
        <v>158</v>
      </c>
      <c r="D1077" s="10">
        <v>493881.348931999</v>
      </c>
      <c r="E1077" s="10">
        <v>5180939.0317900004</v>
      </c>
      <c r="F1077" s="10" t="s">
        <v>78</v>
      </c>
      <c r="G1077" s="10" t="s">
        <v>139</v>
      </c>
      <c r="H1077" s="10">
        <v>4</v>
      </c>
      <c r="I1077" s="10" t="s">
        <v>86</v>
      </c>
      <c r="J1077" s="10">
        <v>20</v>
      </c>
      <c r="K1077" s="10">
        <v>30</v>
      </c>
      <c r="L1077" s="10">
        <v>10</v>
      </c>
      <c r="M1077" s="10">
        <v>-25</v>
      </c>
      <c r="N1077" s="10">
        <v>3</v>
      </c>
      <c r="O1077" s="10">
        <v>6.45</v>
      </c>
      <c r="P1077" s="11">
        <v>1.2126120242208691</v>
      </c>
      <c r="Q1077" s="11">
        <v>1.2126120242208691</v>
      </c>
      <c r="R1077" s="12">
        <v>22</v>
      </c>
      <c r="S1077" s="12" t="s">
        <v>158</v>
      </c>
      <c r="T1077" s="10" t="s">
        <v>135</v>
      </c>
      <c r="U1077" s="13">
        <v>10</v>
      </c>
      <c r="V1077" s="16">
        <v>1.1399999999999999</v>
      </c>
      <c r="W1077" s="16"/>
      <c r="X1077" s="15" t="s">
        <v>139</v>
      </c>
      <c r="Y1077" s="12">
        <v>4</v>
      </c>
      <c r="Z1077" s="16">
        <v>22</v>
      </c>
      <c r="AA1077" s="16" t="s">
        <v>158</v>
      </c>
      <c r="AB1077" s="16" t="s">
        <v>139</v>
      </c>
      <c r="AC1077" s="16" t="s">
        <v>86</v>
      </c>
      <c r="AD1077" s="16" t="s">
        <v>135</v>
      </c>
      <c r="AE1077" s="16">
        <v>1.2126120242208691</v>
      </c>
      <c r="AF1077" s="16">
        <v>1.1399999999999999</v>
      </c>
      <c r="AG1077" s="16">
        <v>1.155</v>
      </c>
      <c r="AH1077" s="16">
        <v>36.37836072662607</v>
      </c>
      <c r="AI1077" s="16">
        <v>10.424818712447406</v>
      </c>
      <c r="AJ1077" s="16">
        <v>1.3885628409899449</v>
      </c>
      <c r="AK1077" s="16">
        <f t="shared" si="105"/>
        <v>7.5076319232446584</v>
      </c>
      <c r="AL1077" s="10" t="s">
        <v>135</v>
      </c>
      <c r="AM1077" s="10">
        <v>2</v>
      </c>
      <c r="AN1077" s="10" t="s">
        <v>68</v>
      </c>
      <c r="AO1077" s="10" t="s">
        <v>70</v>
      </c>
      <c r="AP1077" s="10">
        <v>10</v>
      </c>
      <c r="AQ1077" s="10">
        <v>-25</v>
      </c>
      <c r="AR1077" s="17" t="s">
        <v>71</v>
      </c>
      <c r="AS1077" s="10">
        <v>6.41</v>
      </c>
      <c r="AT1077" s="18">
        <v>1.2126120242208691</v>
      </c>
      <c r="AU1077" s="18">
        <v>13.647948332605878</v>
      </c>
      <c r="AV1077" s="18">
        <v>1.3543663698522885</v>
      </c>
      <c r="AW1077" s="18">
        <f t="shared" si="106"/>
        <v>10.076998836064105</v>
      </c>
      <c r="AX1077" s="19" t="s">
        <v>135</v>
      </c>
      <c r="AY1077" s="19">
        <v>20</v>
      </c>
      <c r="AZ1077" s="19">
        <v>30</v>
      </c>
      <c r="BA1077" s="19">
        <v>10</v>
      </c>
      <c r="BB1077" s="19">
        <v>-25</v>
      </c>
      <c r="BC1077" s="19">
        <v>3</v>
      </c>
      <c r="BD1077" s="18">
        <v>1.2587116466997195</v>
      </c>
      <c r="BE1077" s="16">
        <f t="shared" si="107"/>
        <v>1.2356618354602942</v>
      </c>
      <c r="BF1077" s="16">
        <v>1.2126120242208691</v>
      </c>
      <c r="BG1077" s="16">
        <v>1.2587116466997195</v>
      </c>
      <c r="BH1077" s="20">
        <f t="shared" si="108"/>
        <v>4.6099622478850355E-2</v>
      </c>
      <c r="BI1077" s="10">
        <v>-25</v>
      </c>
    </row>
    <row r="1078" spans="1:61" x14ac:dyDescent="0.25">
      <c r="A1078" s="10">
        <v>285</v>
      </c>
      <c r="B1078" s="10">
        <v>22</v>
      </c>
      <c r="C1078" s="10" t="s">
        <v>158</v>
      </c>
      <c r="D1078" s="10">
        <v>493881.348931999</v>
      </c>
      <c r="E1078" s="10">
        <v>5180939.0317900004</v>
      </c>
      <c r="F1078" s="10" t="s">
        <v>129</v>
      </c>
      <c r="G1078" s="10" t="s">
        <v>139</v>
      </c>
      <c r="H1078" s="10">
        <v>4</v>
      </c>
      <c r="I1078" s="10" t="s">
        <v>86</v>
      </c>
      <c r="J1078" s="10">
        <v>21</v>
      </c>
      <c r="K1078" s="10">
        <v>60</v>
      </c>
      <c r="L1078" s="10">
        <v>39</v>
      </c>
      <c r="M1078" s="10">
        <v>-40.5</v>
      </c>
      <c r="N1078" s="10">
        <v>4</v>
      </c>
      <c r="O1078" s="10">
        <v>6.3</v>
      </c>
      <c r="P1078" s="11">
        <v>1.5139150032598614</v>
      </c>
      <c r="Q1078" s="22">
        <v>1.4236382066406226</v>
      </c>
      <c r="R1078" s="13">
        <v>22</v>
      </c>
      <c r="S1078" s="13" t="s">
        <v>158</v>
      </c>
      <c r="T1078" s="10" t="s">
        <v>129</v>
      </c>
      <c r="U1078" s="12">
        <v>30</v>
      </c>
      <c r="V1078" s="16">
        <v>1.33</v>
      </c>
      <c r="W1078" s="16"/>
      <c r="X1078" s="15" t="s">
        <v>139</v>
      </c>
      <c r="Y1078" s="12">
        <v>5</v>
      </c>
      <c r="Z1078" s="16">
        <v>22</v>
      </c>
      <c r="AA1078" s="16" t="s">
        <v>158</v>
      </c>
      <c r="AB1078" s="16" t="s">
        <v>139</v>
      </c>
      <c r="AC1078" s="16" t="s">
        <v>86</v>
      </c>
      <c r="AD1078" s="16" t="s">
        <v>129</v>
      </c>
      <c r="AE1078" s="16">
        <v>1.5139150032598614</v>
      </c>
      <c r="AF1078" s="16">
        <v>1.33</v>
      </c>
      <c r="AG1078" s="16">
        <v>1.3798429000000001</v>
      </c>
      <c r="AH1078" s="16">
        <v>81.79581082442192</v>
      </c>
      <c r="AI1078" s="16">
        <v>29.18564700683104</v>
      </c>
      <c r="AJ1078" s="16">
        <v>3.6289870809354738</v>
      </c>
      <c r="AK1078" s="16">
        <f t="shared" si="105"/>
        <v>8.0423672931091321</v>
      </c>
      <c r="AL1078" s="10" t="s">
        <v>129</v>
      </c>
      <c r="AM1078" s="10">
        <v>7</v>
      </c>
      <c r="AN1078" s="10">
        <v>30</v>
      </c>
      <c r="AO1078" s="10">
        <v>60</v>
      </c>
      <c r="AP1078" s="10">
        <v>30</v>
      </c>
      <c r="AQ1078" s="10">
        <v>-45</v>
      </c>
      <c r="AR1078" s="17">
        <v>4</v>
      </c>
      <c r="AS1078" s="10">
        <v>6.05</v>
      </c>
      <c r="AT1078" s="16">
        <v>1.4226186240767098</v>
      </c>
      <c r="AU1078" s="16">
        <v>26.066783310819964</v>
      </c>
      <c r="AV1078" s="16">
        <v>2.4561510544684397</v>
      </c>
      <c r="AW1078" s="16">
        <f t="shared" si="106"/>
        <v>10.612858384013901</v>
      </c>
      <c r="AX1078" s="10" t="s">
        <v>129</v>
      </c>
      <c r="AY1078" s="10">
        <v>30</v>
      </c>
      <c r="AZ1078" s="10">
        <v>60</v>
      </c>
      <c r="BA1078" s="10">
        <v>30</v>
      </c>
      <c r="BB1078" s="10">
        <v>-45</v>
      </c>
      <c r="BC1078" s="10">
        <v>4</v>
      </c>
      <c r="BD1078" s="16">
        <v>1.4246577892045353</v>
      </c>
      <c r="BE1078" s="18">
        <f t="shared" si="107"/>
        <v>1.4236382066406226</v>
      </c>
      <c r="BF1078" s="16">
        <v>1.4236382066406226</v>
      </c>
      <c r="BG1078" s="16">
        <v>1.4236382066406226</v>
      </c>
      <c r="BH1078" s="20">
        <f t="shared" si="108"/>
        <v>2.0391651278255374E-3</v>
      </c>
      <c r="BI1078" s="10">
        <v>-45</v>
      </c>
    </row>
    <row r="1079" spans="1:61" x14ac:dyDescent="0.25">
      <c r="A1079" s="10">
        <v>285</v>
      </c>
      <c r="B1079" s="10">
        <v>22</v>
      </c>
      <c r="C1079" s="10" t="s">
        <v>158</v>
      </c>
      <c r="D1079" s="10">
        <v>493881.348931999</v>
      </c>
      <c r="E1079" s="10">
        <v>5180939.0317900004</v>
      </c>
      <c r="F1079" s="10" t="s">
        <v>130</v>
      </c>
      <c r="G1079" s="10" t="s">
        <v>139</v>
      </c>
      <c r="H1079" s="10">
        <v>4</v>
      </c>
      <c r="I1079" s="10" t="s">
        <v>86</v>
      </c>
      <c r="J1079" s="10">
        <v>60</v>
      </c>
      <c r="K1079" s="10">
        <v>80</v>
      </c>
      <c r="L1079" s="10">
        <v>20</v>
      </c>
      <c r="M1079" s="10">
        <v>-70</v>
      </c>
      <c r="N1079" s="10">
        <v>5</v>
      </c>
      <c r="O1079" s="10">
        <v>6.39</v>
      </c>
      <c r="P1079" s="11">
        <v>1.5339754499376406</v>
      </c>
      <c r="Q1079" s="22">
        <v>1.5138138599114672</v>
      </c>
      <c r="R1079" s="12">
        <v>22</v>
      </c>
      <c r="S1079" s="12" t="s">
        <v>158</v>
      </c>
      <c r="T1079" s="10" t="s">
        <v>130</v>
      </c>
      <c r="U1079" s="12">
        <v>20</v>
      </c>
      <c r="V1079" s="16">
        <v>1.41</v>
      </c>
      <c r="W1079" s="16"/>
      <c r="X1079" s="15" t="s">
        <v>139</v>
      </c>
      <c r="Y1079" s="12">
        <v>6</v>
      </c>
      <c r="Z1079" s="16">
        <v>22</v>
      </c>
      <c r="AA1079" s="16" t="s">
        <v>158</v>
      </c>
      <c r="AB1079" s="16" t="s">
        <v>139</v>
      </c>
      <c r="AC1079" s="16" t="s">
        <v>86</v>
      </c>
      <c r="AD1079" s="16" t="s">
        <v>130</v>
      </c>
      <c r="AE1079" s="16">
        <v>1.5339754499376406</v>
      </c>
      <c r="AF1079" s="16">
        <v>1.41</v>
      </c>
      <c r="AG1079" s="16">
        <v>1.4630159</v>
      </c>
      <c r="AH1079" s="16">
        <v>112.47531982317473</v>
      </c>
      <c r="AI1079" s="16">
        <v>12.611026750854544</v>
      </c>
      <c r="AJ1079" s="16">
        <v>2.0404967383906993</v>
      </c>
      <c r="AK1079" s="16">
        <f t="shared" si="105"/>
        <v>6.1803709428129832</v>
      </c>
      <c r="AL1079" s="10" t="s">
        <v>130</v>
      </c>
      <c r="AM1079" s="10">
        <v>7</v>
      </c>
      <c r="AN1079" s="10">
        <v>60</v>
      </c>
      <c r="AO1079" s="10">
        <v>80</v>
      </c>
      <c r="AP1079" s="10">
        <v>20</v>
      </c>
      <c r="AQ1079" s="10">
        <v>-70</v>
      </c>
      <c r="AR1079" s="17">
        <v>5</v>
      </c>
      <c r="AS1079" s="10">
        <v>6.47</v>
      </c>
      <c r="AT1079" s="16">
        <v>1.5139150032598614</v>
      </c>
      <c r="AU1079" s="16">
        <v>12.352638077598515</v>
      </c>
      <c r="AV1079" s="16">
        <v>1.2144626156150609</v>
      </c>
      <c r="AW1079" s="16">
        <f t="shared" si="106"/>
        <v>10.171278982797309</v>
      </c>
      <c r="AX1079" s="10" t="s">
        <v>130</v>
      </c>
      <c r="AY1079" s="10">
        <v>60</v>
      </c>
      <c r="AZ1079" s="10">
        <v>80</v>
      </c>
      <c r="BA1079" s="10">
        <v>20</v>
      </c>
      <c r="BB1079" s="10">
        <v>-70</v>
      </c>
      <c r="BC1079" s="10">
        <v>5</v>
      </c>
      <c r="BD1079" s="16">
        <v>1.513712716563073</v>
      </c>
      <c r="BE1079" s="18">
        <f t="shared" si="107"/>
        <v>1.5138138599114672</v>
      </c>
      <c r="BF1079" s="16">
        <v>1.5138138599114672</v>
      </c>
      <c r="BG1079" s="16">
        <v>1.5138138599114672</v>
      </c>
      <c r="BH1079" s="20">
        <f t="shared" si="108"/>
        <v>-2.0228669678834521E-4</v>
      </c>
      <c r="BI1079" s="10">
        <v>-70</v>
      </c>
    </row>
    <row r="1080" spans="1:61" x14ac:dyDescent="0.25">
      <c r="A1080" s="10">
        <v>285</v>
      </c>
      <c r="B1080" s="10">
        <v>22</v>
      </c>
      <c r="C1080" s="10" t="s">
        <v>158</v>
      </c>
      <c r="D1080" s="10">
        <v>493881.348931999</v>
      </c>
      <c r="E1080" s="10">
        <v>5180939.0317900004</v>
      </c>
      <c r="F1080" s="10" t="s">
        <v>142</v>
      </c>
      <c r="G1080" s="10" t="s">
        <v>139</v>
      </c>
      <c r="H1080" s="10">
        <v>4</v>
      </c>
      <c r="I1080" s="10" t="s">
        <v>86</v>
      </c>
      <c r="J1080" s="10">
        <v>80</v>
      </c>
      <c r="K1080" s="10">
        <v>115</v>
      </c>
      <c r="L1080" s="10">
        <v>35</v>
      </c>
      <c r="M1080" s="10">
        <v>-97.5</v>
      </c>
      <c r="N1080" s="10">
        <v>6</v>
      </c>
      <c r="O1080" s="10">
        <v>6.58</v>
      </c>
      <c r="P1080" s="11">
        <v>1.5768908333776657</v>
      </c>
      <c r="Q1080" s="22">
        <v>1.5311801314084992</v>
      </c>
      <c r="R1080" s="12">
        <v>22</v>
      </c>
      <c r="S1080" s="12" t="s">
        <v>158</v>
      </c>
      <c r="T1080" s="10" t="s">
        <v>142</v>
      </c>
      <c r="U1080" s="12">
        <v>35</v>
      </c>
      <c r="V1080" s="16">
        <v>1.48</v>
      </c>
      <c r="W1080" s="16"/>
      <c r="X1080" s="15" t="s">
        <v>139</v>
      </c>
      <c r="Y1080" s="12">
        <v>7</v>
      </c>
      <c r="Z1080" s="16">
        <v>22</v>
      </c>
      <c r="AA1080" s="16" t="s">
        <v>158</v>
      </c>
      <c r="AB1080" s="16" t="s">
        <v>139</v>
      </c>
      <c r="AC1080" s="16" t="s">
        <v>86</v>
      </c>
      <c r="AD1080" s="16" t="s">
        <v>142</v>
      </c>
      <c r="AE1080" s="16">
        <v>1.5768908333776657</v>
      </c>
      <c r="AF1080" s="16">
        <v>1.48</v>
      </c>
      <c r="AG1080" s="16">
        <v>1.4846154</v>
      </c>
      <c r="AH1080" s="16">
        <v>167.66649899139304</v>
      </c>
      <c r="AI1080" s="16">
        <v>16.554536118510015</v>
      </c>
      <c r="AJ1080" s="16">
        <v>2.4405859222645181</v>
      </c>
      <c r="AK1080" s="16">
        <f t="shared" si="105"/>
        <v>6.7830171302265603</v>
      </c>
      <c r="AL1080" s="10" t="s">
        <v>142</v>
      </c>
      <c r="AM1080" s="10">
        <v>7</v>
      </c>
      <c r="AN1080" s="10">
        <v>80</v>
      </c>
      <c r="AO1080" s="10">
        <v>115</v>
      </c>
      <c r="AP1080" s="10">
        <v>35</v>
      </c>
      <c r="AQ1080" s="10">
        <v>-97.5</v>
      </c>
      <c r="AR1080" s="17">
        <v>6</v>
      </c>
      <c r="AS1080" s="10">
        <v>6.66</v>
      </c>
      <c r="AT1080" s="16">
        <v>1.5339754499376406</v>
      </c>
      <c r="AU1080" s="16">
        <v>17.459708571190223</v>
      </c>
      <c r="AV1080" s="16">
        <v>1.5677229098362688</v>
      </c>
      <c r="AW1080" s="16">
        <f t="shared" si="106"/>
        <v>11.136986301369861</v>
      </c>
      <c r="AX1080" s="10" t="s">
        <v>142</v>
      </c>
      <c r="AY1080" s="10">
        <v>80</v>
      </c>
      <c r="AZ1080" s="10">
        <v>115</v>
      </c>
      <c r="BA1080" s="10">
        <v>35</v>
      </c>
      <c r="BB1080" s="10">
        <v>-97.5</v>
      </c>
      <c r="BC1080" s="10">
        <v>6</v>
      </c>
      <c r="BD1080" s="16">
        <v>1.5283848128793576</v>
      </c>
      <c r="BE1080" s="18">
        <f t="shared" si="107"/>
        <v>1.5311801314084992</v>
      </c>
      <c r="BF1080" s="16">
        <v>1.5311801314084992</v>
      </c>
      <c r="BG1080" s="16">
        <v>1.5311801314084992</v>
      </c>
      <c r="BH1080" s="20">
        <f t="shared" si="108"/>
        <v>-5.590637058282999E-3</v>
      </c>
      <c r="BI1080" s="10">
        <v>-97.5</v>
      </c>
    </row>
    <row r="1081" spans="1:61" x14ac:dyDescent="0.25">
      <c r="A1081" s="10">
        <v>285</v>
      </c>
      <c r="B1081" s="10">
        <v>22</v>
      </c>
      <c r="C1081" s="10" t="s">
        <v>158</v>
      </c>
      <c r="D1081" s="10">
        <v>493881.348931999</v>
      </c>
      <c r="E1081" s="10">
        <v>5180939.0317900004</v>
      </c>
      <c r="F1081" s="10" t="s">
        <v>76</v>
      </c>
      <c r="G1081" s="10" t="s">
        <v>139</v>
      </c>
      <c r="H1081" s="10">
        <v>4</v>
      </c>
      <c r="I1081" s="10" t="s">
        <v>86</v>
      </c>
      <c r="J1081" s="10">
        <v>115</v>
      </c>
      <c r="K1081" s="10">
        <v>153</v>
      </c>
      <c r="L1081" s="10">
        <v>38</v>
      </c>
      <c r="M1081" s="10">
        <v>-134</v>
      </c>
      <c r="N1081" s="10">
        <v>7</v>
      </c>
      <c r="O1081" s="10">
        <v>6.65</v>
      </c>
      <c r="P1081" s="11">
        <v>1.2844175050730298</v>
      </c>
      <c r="Q1081" s="22">
        <v>1.5144916815461653</v>
      </c>
      <c r="R1081" s="12">
        <v>22</v>
      </c>
      <c r="S1081" s="12" t="s">
        <v>158</v>
      </c>
      <c r="T1081" s="10" t="s">
        <v>76</v>
      </c>
      <c r="U1081" s="12">
        <v>38</v>
      </c>
      <c r="V1081" s="16">
        <v>1.5</v>
      </c>
      <c r="W1081" s="16"/>
      <c r="X1081" s="15" t="s">
        <v>139</v>
      </c>
      <c r="Y1081" s="12">
        <v>8</v>
      </c>
      <c r="Z1081" s="16">
        <v>22</v>
      </c>
      <c r="AA1081" s="16" t="s">
        <v>158</v>
      </c>
      <c r="AB1081" s="16" t="s">
        <v>139</v>
      </c>
      <c r="AC1081" s="16" t="s">
        <v>86</v>
      </c>
      <c r="AD1081" s="16" t="s">
        <v>76</v>
      </c>
      <c r="AE1081" s="16">
        <v>1.2844175050730298</v>
      </c>
      <c r="AF1081" s="16">
        <v>1.5</v>
      </c>
      <c r="AG1081" s="16">
        <v>1.5010212999999999</v>
      </c>
      <c r="AH1081" s="16">
        <v>216.47436418416817</v>
      </c>
      <c r="AI1081" s="16">
        <v>13.417579982861081</v>
      </c>
      <c r="AJ1081" s="16">
        <v>2.1504158539097515</v>
      </c>
      <c r="AK1081" s="16">
        <f t="shared" si="105"/>
        <v>6.2395280235988206</v>
      </c>
      <c r="AL1081" s="10" t="s">
        <v>76</v>
      </c>
      <c r="AM1081" s="10">
        <v>7</v>
      </c>
      <c r="AN1081" s="10">
        <v>115</v>
      </c>
      <c r="AO1081" s="10">
        <v>153</v>
      </c>
      <c r="AP1081" s="10">
        <v>38</v>
      </c>
      <c r="AQ1081" s="10">
        <v>-134</v>
      </c>
      <c r="AR1081" s="17">
        <v>7</v>
      </c>
      <c r="AS1081" s="10">
        <v>6.88</v>
      </c>
      <c r="AT1081" s="16">
        <v>1.5768908333776657</v>
      </c>
      <c r="AU1081" s="16">
        <v>17.453437735440684</v>
      </c>
      <c r="AV1081" s="16">
        <v>1.8300133499514488</v>
      </c>
      <c r="AW1081" s="16">
        <f t="shared" si="106"/>
        <v>9.5373280943025538</v>
      </c>
      <c r="AX1081" s="10" t="s">
        <v>76</v>
      </c>
      <c r="AY1081" s="10">
        <v>115</v>
      </c>
      <c r="AZ1081" s="10">
        <v>153</v>
      </c>
      <c r="BA1081" s="10">
        <v>38</v>
      </c>
      <c r="BB1081" s="10">
        <v>-134</v>
      </c>
      <c r="BC1081" s="10">
        <v>7</v>
      </c>
      <c r="BD1081" s="16">
        <v>1.452092529714665</v>
      </c>
      <c r="BE1081" s="18">
        <f t="shared" si="107"/>
        <v>1.5144916815461653</v>
      </c>
      <c r="BF1081" s="16">
        <v>1.5144916815461653</v>
      </c>
      <c r="BG1081" s="16">
        <v>1.5144916815461653</v>
      </c>
      <c r="BH1081" s="20">
        <f t="shared" si="108"/>
        <v>-0.12479830366300071</v>
      </c>
      <c r="BI1081" s="10">
        <v>-134</v>
      </c>
    </row>
    <row r="1082" spans="1:61" x14ac:dyDescent="0.25">
      <c r="A1082" s="10">
        <v>287</v>
      </c>
      <c r="B1082" s="10">
        <v>24</v>
      </c>
      <c r="C1082" s="10" t="s">
        <v>158</v>
      </c>
      <c r="D1082" s="10">
        <v>493945.157106</v>
      </c>
      <c r="E1082" s="10">
        <v>5180931.7441299902</v>
      </c>
      <c r="F1082" s="10" t="s">
        <v>78</v>
      </c>
      <c r="G1082" s="10" t="s">
        <v>139</v>
      </c>
      <c r="H1082" s="10">
        <v>4</v>
      </c>
      <c r="I1082" s="10" t="s">
        <v>121</v>
      </c>
      <c r="J1082" s="10">
        <v>0</v>
      </c>
      <c r="K1082" s="10">
        <v>10</v>
      </c>
      <c r="L1082" s="10">
        <v>10</v>
      </c>
      <c r="M1082" s="10">
        <v>-5</v>
      </c>
      <c r="N1082" s="10">
        <v>1</v>
      </c>
      <c r="O1082" s="10">
        <v>5.35</v>
      </c>
      <c r="P1082" s="11">
        <v>1.1128788769392701</v>
      </c>
      <c r="Q1082" s="11">
        <v>1.1128788769392701</v>
      </c>
      <c r="R1082" s="12">
        <v>24</v>
      </c>
      <c r="S1082" s="12" t="s">
        <v>158</v>
      </c>
      <c r="T1082" s="10" t="s">
        <v>78</v>
      </c>
      <c r="U1082" s="21">
        <v>10</v>
      </c>
      <c r="V1082" s="16">
        <v>1.1399999999999999</v>
      </c>
      <c r="W1082" s="16"/>
      <c r="X1082" s="15" t="s">
        <v>139</v>
      </c>
      <c r="Y1082" s="12">
        <v>2</v>
      </c>
      <c r="Z1082" s="16">
        <v>24</v>
      </c>
      <c r="AA1082" s="16" t="s">
        <v>158</v>
      </c>
      <c r="AB1082" s="16" t="s">
        <v>139</v>
      </c>
      <c r="AC1082" s="16" t="s">
        <v>121</v>
      </c>
      <c r="AD1082" s="16" t="s">
        <v>78</v>
      </c>
      <c r="AE1082" s="16">
        <v>1.1128788769392701</v>
      </c>
      <c r="AF1082" s="16">
        <v>1.1399999999999999</v>
      </c>
      <c r="AG1082" s="16">
        <v>1.1472807</v>
      </c>
      <c r="AH1082" s="16">
        <v>11.128788769392701</v>
      </c>
      <c r="AI1082" s="16">
        <v>25.662986902219565</v>
      </c>
      <c r="AJ1082" s="16">
        <v>1.9291755331742244</v>
      </c>
      <c r="AK1082" s="16">
        <f t="shared" si="105"/>
        <v>13.302567060859532</v>
      </c>
      <c r="AL1082" s="10" t="s">
        <v>78</v>
      </c>
      <c r="AM1082" s="10">
        <v>1</v>
      </c>
      <c r="AN1082" s="10" t="s">
        <v>63</v>
      </c>
      <c r="AO1082" s="10" t="s">
        <v>64</v>
      </c>
      <c r="AP1082" s="10">
        <v>10</v>
      </c>
      <c r="AQ1082" s="10">
        <v>-5</v>
      </c>
      <c r="AR1082" s="17" t="s">
        <v>65</v>
      </c>
      <c r="AS1082" s="10">
        <v>5.05</v>
      </c>
      <c r="AT1082" s="18">
        <v>0.89499049030543099</v>
      </c>
      <c r="AU1082" s="18">
        <v>42.691342524128352</v>
      </c>
      <c r="AV1082" s="18">
        <v>2.769503980806884</v>
      </c>
      <c r="AW1082" s="18">
        <f t="shared" si="106"/>
        <v>15.414797313882321</v>
      </c>
      <c r="AX1082" s="19" t="s">
        <v>78</v>
      </c>
      <c r="AY1082" s="19">
        <v>0</v>
      </c>
      <c r="AZ1082" s="19">
        <v>10</v>
      </c>
      <c r="BA1082" s="19">
        <v>10</v>
      </c>
      <c r="BB1082" s="19">
        <v>-5</v>
      </c>
      <c r="BC1082" s="19">
        <v>1</v>
      </c>
      <c r="BD1082" s="18">
        <v>1.1606118884203469</v>
      </c>
      <c r="BE1082" s="16">
        <f t="shared" si="107"/>
        <v>1.0278011893628889</v>
      </c>
      <c r="BF1082" s="16">
        <v>0.89499049030543099</v>
      </c>
      <c r="BG1082" s="16">
        <v>1.1606118884203469</v>
      </c>
      <c r="BH1082" s="20">
        <f t="shared" si="108"/>
        <v>0.26562139811491592</v>
      </c>
      <c r="BI1082" s="10">
        <v>-5</v>
      </c>
    </row>
    <row r="1083" spans="1:61" x14ac:dyDescent="0.25">
      <c r="A1083" s="10">
        <v>287</v>
      </c>
      <c r="B1083" s="10">
        <v>24</v>
      </c>
      <c r="C1083" s="10" t="s">
        <v>158</v>
      </c>
      <c r="D1083" s="10">
        <v>493945.157106</v>
      </c>
      <c r="E1083" s="10">
        <v>5180931.7441299902</v>
      </c>
      <c r="F1083" s="10" t="s">
        <v>78</v>
      </c>
      <c r="G1083" s="10" t="s">
        <v>139</v>
      </c>
      <c r="H1083" s="10">
        <v>4</v>
      </c>
      <c r="I1083" s="10" t="s">
        <v>121</v>
      </c>
      <c r="J1083" s="10">
        <v>10</v>
      </c>
      <c r="K1083" s="10">
        <v>20</v>
      </c>
      <c r="L1083" s="10">
        <v>10</v>
      </c>
      <c r="M1083" s="10">
        <v>-15</v>
      </c>
      <c r="N1083" s="10">
        <v>2</v>
      </c>
      <c r="O1083" s="10">
        <v>5.12</v>
      </c>
      <c r="P1083" s="11">
        <v>1.1128788769392701</v>
      </c>
      <c r="Q1083" s="11">
        <v>1.1128788769392701</v>
      </c>
      <c r="R1083" s="12">
        <v>24</v>
      </c>
      <c r="S1083" s="12" t="s">
        <v>158</v>
      </c>
      <c r="T1083" s="10" t="s">
        <v>78</v>
      </c>
      <c r="U1083" s="13">
        <v>10</v>
      </c>
      <c r="V1083" s="16">
        <v>1.1399999999999999</v>
      </c>
      <c r="W1083" s="16"/>
      <c r="X1083" s="15" t="s">
        <v>139</v>
      </c>
      <c r="Y1083" s="12">
        <v>3</v>
      </c>
      <c r="Z1083" s="16">
        <v>24</v>
      </c>
      <c r="AA1083" s="16" t="s">
        <v>158</v>
      </c>
      <c r="AB1083" s="16" t="s">
        <v>139</v>
      </c>
      <c r="AC1083" s="16" t="s">
        <v>121</v>
      </c>
      <c r="AD1083" s="16" t="s">
        <v>78</v>
      </c>
      <c r="AE1083" s="16">
        <v>1.1128788769392701</v>
      </c>
      <c r="AF1083" s="16">
        <v>1.1399999999999999</v>
      </c>
      <c r="AG1083" s="16">
        <v>1.1472807</v>
      </c>
      <c r="AH1083" s="16">
        <v>22.257577538785402</v>
      </c>
      <c r="AI1083" s="16">
        <v>29.860766026034486</v>
      </c>
      <c r="AJ1083" s="16">
        <v>2.1262663822801695</v>
      </c>
      <c r="AK1083" s="16">
        <f t="shared" si="105"/>
        <v>14.043755888202654</v>
      </c>
      <c r="AL1083" s="10" t="s">
        <v>78</v>
      </c>
      <c r="AM1083" s="10">
        <v>1</v>
      </c>
      <c r="AN1083" s="10" t="s">
        <v>64</v>
      </c>
      <c r="AO1083" s="10" t="s">
        <v>68</v>
      </c>
      <c r="AP1083" s="10">
        <v>10</v>
      </c>
      <c r="AQ1083" s="10">
        <v>-15</v>
      </c>
      <c r="AR1083" s="17" t="s">
        <v>69</v>
      </c>
      <c r="AS1083" s="10">
        <v>5.43</v>
      </c>
      <c r="AT1083" s="18">
        <v>1.2532705008468141</v>
      </c>
      <c r="AU1083" s="18">
        <v>29.411752113873035</v>
      </c>
      <c r="AV1083" s="18">
        <v>2.4259557084891781</v>
      </c>
      <c r="AW1083" s="18">
        <f t="shared" si="106"/>
        <v>12.123779511287907</v>
      </c>
      <c r="AX1083" s="19" t="s">
        <v>78</v>
      </c>
      <c r="AY1083" s="19">
        <v>10</v>
      </c>
      <c r="AZ1083" s="19">
        <v>20</v>
      </c>
      <c r="BA1083" s="19">
        <v>10</v>
      </c>
      <c r="BB1083" s="19">
        <v>-15</v>
      </c>
      <c r="BC1083" s="19">
        <v>2</v>
      </c>
      <c r="BD1083" s="18">
        <v>1.2473313689856556</v>
      </c>
      <c r="BE1083" s="16">
        <f t="shared" si="107"/>
        <v>1.2503009349162348</v>
      </c>
      <c r="BF1083" s="16">
        <v>1.2532705008468141</v>
      </c>
      <c r="BG1083" s="16">
        <v>1.2473313689856556</v>
      </c>
      <c r="BH1083" s="20">
        <f t="shared" si="108"/>
        <v>-5.9391318611585753E-3</v>
      </c>
      <c r="BI1083" s="10">
        <v>-15</v>
      </c>
    </row>
    <row r="1084" spans="1:61" x14ac:dyDescent="0.25">
      <c r="A1084" s="10">
        <v>287</v>
      </c>
      <c r="B1084" s="10">
        <v>24</v>
      </c>
      <c r="C1084" s="10" t="s">
        <v>158</v>
      </c>
      <c r="D1084" s="10">
        <v>493945.157106</v>
      </c>
      <c r="E1084" s="10">
        <v>5180931.7441299902</v>
      </c>
      <c r="F1084" s="10" t="s">
        <v>78</v>
      </c>
      <c r="G1084" s="10" t="s">
        <v>139</v>
      </c>
      <c r="H1084" s="10">
        <v>4</v>
      </c>
      <c r="I1084" s="10" t="s">
        <v>121</v>
      </c>
      <c r="J1084" s="10">
        <v>20</v>
      </c>
      <c r="K1084" s="10">
        <v>30</v>
      </c>
      <c r="L1084" s="10">
        <v>10</v>
      </c>
      <c r="M1084" s="10">
        <v>-25</v>
      </c>
      <c r="N1084" s="10">
        <v>3</v>
      </c>
      <c r="O1084" s="10">
        <v>6.03</v>
      </c>
      <c r="P1084" s="11">
        <v>1.1128788769392701</v>
      </c>
      <c r="Q1084" s="11">
        <v>1.1128788769392701</v>
      </c>
      <c r="R1084" s="12">
        <v>24</v>
      </c>
      <c r="S1084" s="12" t="s">
        <v>158</v>
      </c>
      <c r="T1084" s="10" t="s">
        <v>78</v>
      </c>
      <c r="U1084" s="13">
        <v>10</v>
      </c>
      <c r="V1084" s="16">
        <v>1.1399999999999999</v>
      </c>
      <c r="W1084" s="16"/>
      <c r="X1084" s="15" t="s">
        <v>139</v>
      </c>
      <c r="Y1084" s="12">
        <v>4</v>
      </c>
      <c r="Z1084" s="16">
        <v>24</v>
      </c>
      <c r="AA1084" s="16" t="s">
        <v>158</v>
      </c>
      <c r="AB1084" s="16" t="s">
        <v>139</v>
      </c>
      <c r="AC1084" s="16" t="s">
        <v>121</v>
      </c>
      <c r="AD1084" s="16" t="s">
        <v>78</v>
      </c>
      <c r="AE1084" s="16">
        <v>1.1128788769392701</v>
      </c>
      <c r="AF1084" s="16">
        <v>1.1399999999999999</v>
      </c>
      <c r="AG1084" s="16">
        <v>1.1472807</v>
      </c>
      <c r="AH1084" s="16">
        <v>33.386366308178104</v>
      </c>
      <c r="AI1084" s="16">
        <v>26.437458182121166</v>
      </c>
      <c r="AJ1084" s="16">
        <v>2.0968081553691458</v>
      </c>
      <c r="AK1084" s="16">
        <f t="shared" si="105"/>
        <v>12.608429681287088</v>
      </c>
      <c r="AL1084" s="10" t="s">
        <v>78</v>
      </c>
      <c r="AM1084" s="10">
        <v>1</v>
      </c>
      <c r="AN1084" s="10" t="s">
        <v>68</v>
      </c>
      <c r="AO1084" s="10" t="s">
        <v>70</v>
      </c>
      <c r="AP1084" s="10">
        <v>10</v>
      </c>
      <c r="AQ1084" s="10">
        <v>-25</v>
      </c>
      <c r="AR1084" s="17" t="s">
        <v>71</v>
      </c>
      <c r="AS1084" s="10">
        <v>6.02</v>
      </c>
      <c r="AT1084" s="18">
        <v>1.1128788769392701</v>
      </c>
      <c r="AU1084" s="18">
        <v>21.189213816923697</v>
      </c>
      <c r="AV1084" s="18">
        <v>1.8778718169473243</v>
      </c>
      <c r="AW1084" s="18">
        <f t="shared" si="106"/>
        <v>11.283631622614671</v>
      </c>
      <c r="AX1084" s="19" t="s">
        <v>81</v>
      </c>
      <c r="AY1084" s="19">
        <v>20</v>
      </c>
      <c r="AZ1084" s="19">
        <v>30</v>
      </c>
      <c r="BA1084" s="19">
        <v>10</v>
      </c>
      <c r="BB1084" s="19">
        <v>-25</v>
      </c>
      <c r="BC1084" s="19">
        <v>3</v>
      </c>
      <c r="BD1084" s="18">
        <v>1.1449088695590803</v>
      </c>
      <c r="BE1084" s="16">
        <f t="shared" si="107"/>
        <v>1.1288938732491753</v>
      </c>
      <c r="BF1084" s="16">
        <v>1.1128788769392701</v>
      </c>
      <c r="BG1084" s="16">
        <v>1.1449088695590803</v>
      </c>
      <c r="BH1084" s="20">
        <f t="shared" si="108"/>
        <v>3.202999261981021E-2</v>
      </c>
      <c r="BI1084" s="10">
        <v>-25</v>
      </c>
    </row>
    <row r="1085" spans="1:61" x14ac:dyDescent="0.25">
      <c r="A1085" s="10">
        <v>287</v>
      </c>
      <c r="B1085" s="10">
        <v>24</v>
      </c>
      <c r="C1085" s="10" t="s">
        <v>158</v>
      </c>
      <c r="D1085" s="10">
        <v>493945.157106</v>
      </c>
      <c r="E1085" s="10">
        <v>5180931.7441299902</v>
      </c>
      <c r="F1085" s="10" t="s">
        <v>82</v>
      </c>
      <c r="G1085" s="10" t="s">
        <v>139</v>
      </c>
      <c r="H1085" s="10">
        <v>4</v>
      </c>
      <c r="I1085" s="10" t="s">
        <v>121</v>
      </c>
      <c r="J1085" s="10">
        <v>23</v>
      </c>
      <c r="K1085" s="10">
        <v>38</v>
      </c>
      <c r="L1085" s="10">
        <v>15</v>
      </c>
      <c r="M1085" s="10">
        <v>-30.5</v>
      </c>
      <c r="N1085" s="10">
        <v>4</v>
      </c>
      <c r="O1085" s="10">
        <v>5.84</v>
      </c>
      <c r="P1085" s="11">
        <v>1.2826868265548086</v>
      </c>
      <c r="Q1085" s="22">
        <v>1.2060897423191284</v>
      </c>
      <c r="R1085" s="13">
        <v>24</v>
      </c>
      <c r="S1085" s="13" t="s">
        <v>158</v>
      </c>
      <c r="T1085" s="10" t="s">
        <v>82</v>
      </c>
      <c r="U1085" s="12">
        <v>8</v>
      </c>
      <c r="V1085" s="16">
        <v>1.2</v>
      </c>
      <c r="W1085" s="16"/>
      <c r="X1085" s="15" t="s">
        <v>139</v>
      </c>
      <c r="Y1085" s="12">
        <v>5</v>
      </c>
      <c r="Z1085" s="16">
        <v>24</v>
      </c>
      <c r="AA1085" s="16" t="s">
        <v>158</v>
      </c>
      <c r="AB1085" s="16" t="s">
        <v>139</v>
      </c>
      <c r="AC1085" s="16" t="s">
        <v>121</v>
      </c>
      <c r="AD1085" s="16" t="s">
        <v>82</v>
      </c>
      <c r="AE1085" s="16">
        <v>1.2826868265548086</v>
      </c>
      <c r="AF1085" s="16">
        <v>1.2</v>
      </c>
      <c r="AG1085" s="16">
        <v>1.2118251</v>
      </c>
      <c r="AH1085" s="16">
        <v>43.647860920616573</v>
      </c>
      <c r="AI1085" s="16">
        <v>33.866409203691383</v>
      </c>
      <c r="AJ1085" s="16">
        <v>3.1055807034592768</v>
      </c>
      <c r="AK1085" s="16">
        <f t="shared" si="105"/>
        <v>10.905016625704787</v>
      </c>
      <c r="AL1085" s="10" t="s">
        <v>82</v>
      </c>
      <c r="AM1085" s="10">
        <v>2</v>
      </c>
      <c r="AN1085" s="10">
        <v>30</v>
      </c>
      <c r="AO1085" s="10">
        <v>38</v>
      </c>
      <c r="AP1085" s="10">
        <v>8</v>
      </c>
      <c r="AQ1085" s="10">
        <v>-34</v>
      </c>
      <c r="AR1085" s="17">
        <v>4</v>
      </c>
      <c r="AS1085" s="10">
        <v>5.88</v>
      </c>
      <c r="AT1085" s="16">
        <v>1.2844175050730298</v>
      </c>
      <c r="AU1085" s="16">
        <v>16.029530463311414</v>
      </c>
      <c r="AV1085" s="16">
        <v>1.2867808332823643</v>
      </c>
      <c r="AW1085" s="16">
        <f t="shared" si="106"/>
        <v>12.457078974686578</v>
      </c>
      <c r="AX1085" s="10" t="s">
        <v>82</v>
      </c>
      <c r="AY1085" s="10">
        <v>30</v>
      </c>
      <c r="AZ1085" s="10">
        <v>38</v>
      </c>
      <c r="BA1085" s="10">
        <v>8</v>
      </c>
      <c r="BB1085" s="10">
        <v>-34</v>
      </c>
      <c r="BC1085" s="10">
        <v>4</v>
      </c>
      <c r="BD1085" s="16">
        <v>1.1277619795652272</v>
      </c>
      <c r="BE1085" s="18">
        <f t="shared" si="107"/>
        <v>1.2060897423191284</v>
      </c>
      <c r="BF1085" s="16">
        <v>1.2060897423191284</v>
      </c>
      <c r="BG1085" s="16">
        <v>1.2060897423191284</v>
      </c>
      <c r="BH1085" s="20">
        <f t="shared" si="108"/>
        <v>-0.1566555255078026</v>
      </c>
      <c r="BI1085" s="10">
        <v>-34</v>
      </c>
    </row>
    <row r="1086" spans="1:61" x14ac:dyDescent="0.25">
      <c r="A1086" s="10">
        <v>287</v>
      </c>
      <c r="B1086" s="10">
        <v>24</v>
      </c>
      <c r="C1086" s="10" t="s">
        <v>158</v>
      </c>
      <c r="D1086" s="10">
        <v>493945.157106</v>
      </c>
      <c r="E1086" s="10">
        <v>5180931.7441299902</v>
      </c>
      <c r="F1086" s="10" t="s">
        <v>140</v>
      </c>
      <c r="G1086" s="10" t="s">
        <v>139</v>
      </c>
      <c r="H1086" s="10">
        <v>4</v>
      </c>
      <c r="I1086" s="10" t="s">
        <v>121</v>
      </c>
      <c r="J1086" s="10">
        <v>38</v>
      </c>
      <c r="K1086" s="10">
        <v>60</v>
      </c>
      <c r="L1086" s="10">
        <v>22</v>
      </c>
      <c r="M1086" s="10">
        <v>-49</v>
      </c>
      <c r="N1086" s="10">
        <v>5</v>
      </c>
      <c r="O1086" s="10">
        <v>6.09</v>
      </c>
      <c r="P1086" s="11">
        <v>1.4965932742804093</v>
      </c>
      <c r="Q1086" s="22">
        <v>1.2150020327315014</v>
      </c>
      <c r="R1086" s="12">
        <v>24</v>
      </c>
      <c r="S1086" s="12" t="s">
        <v>158</v>
      </c>
      <c r="T1086" s="10" t="s">
        <v>140</v>
      </c>
      <c r="U1086" s="12">
        <v>22</v>
      </c>
      <c r="V1086" s="16">
        <v>1.33</v>
      </c>
      <c r="W1086" s="16"/>
      <c r="X1086" s="15" t="s">
        <v>139</v>
      </c>
      <c r="Y1086" s="12">
        <v>6</v>
      </c>
      <c r="Z1086" s="16">
        <v>24</v>
      </c>
      <c r="AA1086" s="16" t="s">
        <v>158</v>
      </c>
      <c r="AB1086" s="16" t="s">
        <v>139</v>
      </c>
      <c r="AC1086" s="16" t="s">
        <v>121</v>
      </c>
      <c r="AD1086" s="16" t="s">
        <v>140</v>
      </c>
      <c r="AE1086" s="16">
        <v>1.4965932742804093</v>
      </c>
      <c r="AF1086" s="16">
        <v>1.33</v>
      </c>
      <c r="AG1086" s="16">
        <v>1.2755901000000001</v>
      </c>
      <c r="AH1086" s="16">
        <v>76.572912954785579</v>
      </c>
      <c r="AI1086" s="16">
        <v>35.370206870983786</v>
      </c>
      <c r="AJ1086" s="16">
        <v>3.30368027600964</v>
      </c>
      <c r="AK1086" s="16">
        <f t="shared" si="105"/>
        <v>10.706304459251667</v>
      </c>
      <c r="AL1086" s="10" t="s">
        <v>140</v>
      </c>
      <c r="AM1086" s="10">
        <v>5</v>
      </c>
      <c r="AN1086" s="10">
        <v>38</v>
      </c>
      <c r="AO1086" s="10">
        <v>60</v>
      </c>
      <c r="AP1086" s="10">
        <v>22</v>
      </c>
      <c r="AQ1086" s="10">
        <v>-49</v>
      </c>
      <c r="AR1086" s="17">
        <v>5</v>
      </c>
      <c r="AS1086" s="10">
        <v>6.32</v>
      </c>
      <c r="AT1086" s="16">
        <v>1.2826868265548086</v>
      </c>
      <c r="AU1086" s="16">
        <v>18.074622264085647</v>
      </c>
      <c r="AV1086" s="16">
        <v>1.8271873844273248</v>
      </c>
      <c r="AW1086" s="16">
        <f t="shared" si="106"/>
        <v>9.8920463320463305</v>
      </c>
      <c r="AX1086" s="10" t="s">
        <v>140</v>
      </c>
      <c r="AY1086" s="10">
        <v>38</v>
      </c>
      <c r="AZ1086" s="10">
        <v>60</v>
      </c>
      <c r="BA1086" s="10">
        <v>22</v>
      </c>
      <c r="BB1086" s="10">
        <v>-49</v>
      </c>
      <c r="BC1086" s="10">
        <v>5</v>
      </c>
      <c r="BD1086" s="16">
        <v>1.1473172389081943</v>
      </c>
      <c r="BE1086" s="18">
        <f t="shared" si="107"/>
        <v>1.2150020327315014</v>
      </c>
      <c r="BF1086" s="16">
        <v>1.2150020327315014</v>
      </c>
      <c r="BG1086" s="16">
        <v>1.2150020327315014</v>
      </c>
      <c r="BH1086" s="20">
        <f t="shared" si="108"/>
        <v>-0.13536958764661433</v>
      </c>
      <c r="BI1086" s="10">
        <v>-49</v>
      </c>
    </row>
    <row r="1087" spans="1:61" x14ac:dyDescent="0.25">
      <c r="A1087" s="10">
        <v>287</v>
      </c>
      <c r="B1087" s="10">
        <v>24</v>
      </c>
      <c r="C1087" s="10" t="s">
        <v>158</v>
      </c>
      <c r="D1087" s="10">
        <v>493945.157106</v>
      </c>
      <c r="E1087" s="10">
        <v>5180931.7441299902</v>
      </c>
      <c r="F1087" s="10" t="s">
        <v>92</v>
      </c>
      <c r="G1087" s="10" t="s">
        <v>139</v>
      </c>
      <c r="H1087" s="10">
        <v>4</v>
      </c>
      <c r="I1087" s="10" t="s">
        <v>121</v>
      </c>
      <c r="J1087" s="10">
        <v>60</v>
      </c>
      <c r="K1087" s="10">
        <v>99</v>
      </c>
      <c r="L1087" s="10">
        <v>39</v>
      </c>
      <c r="M1087" s="10">
        <v>-79.5</v>
      </c>
      <c r="N1087" s="10">
        <v>6</v>
      </c>
      <c r="O1087" s="10">
        <v>6.35</v>
      </c>
      <c r="P1087" s="11">
        <v>1.5393878551836542</v>
      </c>
      <c r="Q1087" s="22">
        <v>1.4413156671859837</v>
      </c>
      <c r="R1087" s="12">
        <v>24</v>
      </c>
      <c r="S1087" s="12" t="s">
        <v>158</v>
      </c>
      <c r="T1087" s="10" t="s">
        <v>92</v>
      </c>
      <c r="U1087" s="12">
        <v>39</v>
      </c>
      <c r="V1087" s="16">
        <v>1.41</v>
      </c>
      <c r="W1087" s="16"/>
      <c r="X1087" s="15" t="s">
        <v>139</v>
      </c>
      <c r="Y1087" s="12">
        <v>7</v>
      </c>
      <c r="Z1087" s="16">
        <v>24</v>
      </c>
      <c r="AA1087" s="16" t="s">
        <v>158</v>
      </c>
      <c r="AB1087" s="16" t="s">
        <v>139</v>
      </c>
      <c r="AC1087" s="16" t="s">
        <v>121</v>
      </c>
      <c r="AD1087" s="16" t="s">
        <v>92</v>
      </c>
      <c r="AE1087" s="16">
        <v>1.5393878551836542</v>
      </c>
      <c r="AF1087" s="16">
        <v>1.41</v>
      </c>
      <c r="AG1087" s="16">
        <v>1.4238095</v>
      </c>
      <c r="AH1087" s="16">
        <v>136.60903930694809</v>
      </c>
      <c r="AI1087" s="16">
        <v>22.923807910087259</v>
      </c>
      <c r="AJ1087" s="16">
        <v>2.3983159303640047</v>
      </c>
      <c r="AK1087" s="16">
        <f t="shared" si="105"/>
        <v>9.5582936425761034</v>
      </c>
      <c r="AL1087" s="10" t="s">
        <v>92</v>
      </c>
      <c r="AM1087" s="10">
        <v>7</v>
      </c>
      <c r="AN1087" s="10">
        <v>60</v>
      </c>
      <c r="AO1087" s="10">
        <v>99</v>
      </c>
      <c r="AP1087" s="10">
        <v>39</v>
      </c>
      <c r="AQ1087" s="10">
        <v>-79.5</v>
      </c>
      <c r="AR1087" s="17">
        <v>6</v>
      </c>
      <c r="AS1087" s="10">
        <v>6.77</v>
      </c>
      <c r="AT1087" s="16">
        <v>1.4965932742804093</v>
      </c>
      <c r="AU1087" s="16">
        <v>21.355368340554929</v>
      </c>
      <c r="AV1087" s="16">
        <v>1.9500460704546305</v>
      </c>
      <c r="AW1087" s="16">
        <f t="shared" si="106"/>
        <v>10.951212211912599</v>
      </c>
      <c r="AX1087" s="10" t="s">
        <v>92</v>
      </c>
      <c r="AY1087" s="10">
        <v>60</v>
      </c>
      <c r="AZ1087" s="10">
        <v>99</v>
      </c>
      <c r="BA1087" s="10">
        <v>39</v>
      </c>
      <c r="BB1087" s="10">
        <v>-79.5</v>
      </c>
      <c r="BC1087" s="10">
        <v>6</v>
      </c>
      <c r="BD1087" s="16">
        <v>1.3860380600915578</v>
      </c>
      <c r="BE1087" s="18">
        <f t="shared" si="107"/>
        <v>1.4413156671859837</v>
      </c>
      <c r="BF1087" s="16">
        <v>1.4413156671859837</v>
      </c>
      <c r="BG1087" s="16">
        <v>1.4413156671859837</v>
      </c>
      <c r="BH1087" s="20">
        <f t="shared" si="108"/>
        <v>-0.1105552141888515</v>
      </c>
      <c r="BI1087" s="10">
        <v>-79.5</v>
      </c>
    </row>
    <row r="1088" spans="1:61" x14ac:dyDescent="0.25">
      <c r="A1088" s="10">
        <v>287</v>
      </c>
      <c r="B1088" s="10">
        <v>24</v>
      </c>
      <c r="C1088" s="10" t="s">
        <v>158</v>
      </c>
      <c r="D1088" s="10">
        <v>493945.157106</v>
      </c>
      <c r="E1088" s="10">
        <v>5180931.7441299902</v>
      </c>
      <c r="F1088" s="10" t="s">
        <v>76</v>
      </c>
      <c r="G1088" s="10" t="s">
        <v>139</v>
      </c>
      <c r="H1088" s="10">
        <v>4</v>
      </c>
      <c r="I1088" s="10" t="s">
        <v>121</v>
      </c>
      <c r="J1088" s="10">
        <v>99</v>
      </c>
      <c r="K1088" s="10">
        <v>153</v>
      </c>
      <c r="L1088" s="10">
        <v>54</v>
      </c>
      <c r="M1088" s="10">
        <v>-126</v>
      </c>
      <c r="N1088" s="10">
        <v>7</v>
      </c>
      <c r="O1088" s="10">
        <v>6.6</v>
      </c>
      <c r="P1088" s="11">
        <v>1.2734578642730114</v>
      </c>
      <c r="Q1088" s="22">
        <v>1.566401191545983</v>
      </c>
      <c r="R1088" s="12">
        <v>24</v>
      </c>
      <c r="S1088" s="12" t="s">
        <v>158</v>
      </c>
      <c r="T1088" s="10" t="s">
        <v>76</v>
      </c>
      <c r="U1088" s="12">
        <v>54</v>
      </c>
      <c r="V1088" s="16">
        <v>1.5</v>
      </c>
      <c r="W1088" s="16"/>
      <c r="X1088" s="15" t="s">
        <v>139</v>
      </c>
      <c r="Y1088" s="12">
        <v>8</v>
      </c>
      <c r="Z1088" s="16">
        <v>24</v>
      </c>
      <c r="AA1088" s="16" t="s">
        <v>158</v>
      </c>
      <c r="AB1088" s="16" t="s">
        <v>139</v>
      </c>
      <c r="AC1088" s="16" t="s">
        <v>121</v>
      </c>
      <c r="AD1088" s="16" t="s">
        <v>76</v>
      </c>
      <c r="AE1088" s="16">
        <v>1.2734578642730114</v>
      </c>
      <c r="AF1088" s="16">
        <v>1.5</v>
      </c>
      <c r="AG1088" s="16">
        <v>1.5010212999999999</v>
      </c>
      <c r="AH1088" s="16">
        <v>205.37576397769072</v>
      </c>
      <c r="AI1088" s="16">
        <v>24.165170572942806</v>
      </c>
      <c r="AJ1088" s="16">
        <v>4.099848506032755</v>
      </c>
      <c r="AK1088" s="16">
        <f t="shared" si="105"/>
        <v>5.8941618299761007</v>
      </c>
      <c r="AL1088" s="10" t="s">
        <v>76</v>
      </c>
      <c r="AM1088" s="10">
        <v>7</v>
      </c>
      <c r="AN1088" s="10">
        <v>99</v>
      </c>
      <c r="AO1088" s="10">
        <v>153</v>
      </c>
      <c r="AP1088" s="10">
        <v>54</v>
      </c>
      <c r="AQ1088" s="10">
        <v>-126</v>
      </c>
      <c r="AR1088" s="17">
        <v>7</v>
      </c>
      <c r="AS1088" s="10">
        <v>7</v>
      </c>
      <c r="AT1088" s="16">
        <v>1.5393878551836542</v>
      </c>
      <c r="AU1088" s="16">
        <v>26.217406924904129</v>
      </c>
      <c r="AV1088" s="16">
        <v>3.6068781079666135</v>
      </c>
      <c r="AW1088" s="16">
        <f t="shared" si="106"/>
        <v>7.2687255127909651</v>
      </c>
      <c r="AX1088" s="10" t="s">
        <v>76</v>
      </c>
      <c r="AY1088" s="10">
        <v>99</v>
      </c>
      <c r="AZ1088" s="10">
        <v>153</v>
      </c>
      <c r="BA1088" s="10">
        <v>54</v>
      </c>
      <c r="BB1088" s="10">
        <v>-126</v>
      </c>
      <c r="BC1088" s="10">
        <v>7</v>
      </c>
      <c r="BD1088" s="16">
        <v>1.5934145279083116</v>
      </c>
      <c r="BE1088" s="18">
        <f t="shared" si="107"/>
        <v>1.566401191545983</v>
      </c>
      <c r="BF1088" s="16">
        <v>1.566401191545983</v>
      </c>
      <c r="BG1088" s="16">
        <v>1.566401191545983</v>
      </c>
      <c r="BH1088" s="20">
        <f t="shared" si="108"/>
        <v>5.4026672724657443E-2</v>
      </c>
      <c r="BI1088" s="10">
        <v>-126</v>
      </c>
    </row>
    <row r="1089" spans="1:61" x14ac:dyDescent="0.25">
      <c r="A1089" s="10">
        <v>289</v>
      </c>
      <c r="B1089" s="10">
        <v>26</v>
      </c>
      <c r="C1089" s="10" t="s">
        <v>158</v>
      </c>
      <c r="D1089" s="10">
        <v>494008.965211</v>
      </c>
      <c r="E1089" s="10">
        <v>5180924.2349100001</v>
      </c>
      <c r="F1089" s="10" t="s">
        <v>78</v>
      </c>
      <c r="G1089" s="10" t="s">
        <v>139</v>
      </c>
      <c r="H1089" s="10">
        <v>4</v>
      </c>
      <c r="I1089" s="10" t="s">
        <v>62</v>
      </c>
      <c r="J1089" s="10">
        <v>0</v>
      </c>
      <c r="K1089" s="10">
        <v>10</v>
      </c>
      <c r="L1089" s="10">
        <v>10</v>
      </c>
      <c r="M1089" s="10">
        <v>-5</v>
      </c>
      <c r="N1089" s="10">
        <v>1</v>
      </c>
      <c r="O1089" s="10">
        <v>5.19</v>
      </c>
      <c r="P1089" s="11">
        <v>1.2960587313432581</v>
      </c>
      <c r="Q1089" s="11">
        <v>1.2960587313432581</v>
      </c>
      <c r="R1089" s="12">
        <v>26</v>
      </c>
      <c r="S1089" s="12" t="s">
        <v>158</v>
      </c>
      <c r="T1089" s="10" t="s">
        <v>78</v>
      </c>
      <c r="U1089" s="21">
        <v>10</v>
      </c>
      <c r="V1089" s="16">
        <v>1.1399999999999999</v>
      </c>
      <c r="W1089" s="16"/>
      <c r="X1089" s="15" t="s">
        <v>139</v>
      </c>
      <c r="Y1089" s="12">
        <v>2</v>
      </c>
      <c r="Z1089" s="16">
        <v>26</v>
      </c>
      <c r="AA1089" s="16" t="s">
        <v>158</v>
      </c>
      <c r="AB1089" s="16" t="s">
        <v>139</v>
      </c>
      <c r="AC1089" s="16" t="s">
        <v>62</v>
      </c>
      <c r="AD1089" s="16" t="s">
        <v>78</v>
      </c>
      <c r="AE1089" s="16">
        <v>1.2960587313432581</v>
      </c>
      <c r="AF1089" s="16">
        <v>1.1399999999999999</v>
      </c>
      <c r="AG1089" s="16">
        <v>1.1472807</v>
      </c>
      <c r="AH1089" s="16">
        <v>12.960587313432582</v>
      </c>
      <c r="AI1089" s="16">
        <v>25.759167285447255</v>
      </c>
      <c r="AJ1089" s="16">
        <v>1.8677502377387691</v>
      </c>
      <c r="AK1089" s="16">
        <f t="shared" si="105"/>
        <v>13.791548122961627</v>
      </c>
      <c r="AL1089" s="10" t="s">
        <v>78</v>
      </c>
      <c r="AM1089" s="10">
        <v>1</v>
      </c>
      <c r="AN1089" s="10" t="s">
        <v>63</v>
      </c>
      <c r="AO1089" s="10" t="s">
        <v>64</v>
      </c>
      <c r="AP1089" s="10">
        <v>10</v>
      </c>
      <c r="AQ1089" s="10">
        <v>-5</v>
      </c>
      <c r="AR1089" s="17" t="s">
        <v>65</v>
      </c>
      <c r="AS1089" s="10">
        <v>5.12</v>
      </c>
      <c r="AT1089" s="18">
        <v>0.86626901694974345</v>
      </c>
      <c r="AU1089" s="18">
        <v>29.574044413018346</v>
      </c>
      <c r="AV1089" s="18">
        <v>1.9648007500024878</v>
      </c>
      <c r="AW1089" s="18">
        <f t="shared" si="106"/>
        <v>15.051930539511908</v>
      </c>
      <c r="AX1089" s="19" t="s">
        <v>78</v>
      </c>
      <c r="AY1089" s="19">
        <v>0</v>
      </c>
      <c r="AZ1089" s="19">
        <v>10</v>
      </c>
      <c r="BA1089" s="19">
        <v>10</v>
      </c>
      <c r="BB1089" s="19">
        <v>-5</v>
      </c>
      <c r="BC1089" s="19">
        <v>1</v>
      </c>
      <c r="BD1089" s="18">
        <v>1.2092206715246043</v>
      </c>
      <c r="BE1089" s="16">
        <f t="shared" si="107"/>
        <v>1.0377448442371739</v>
      </c>
      <c r="BF1089" s="16">
        <v>0.86626901694974345</v>
      </c>
      <c r="BG1089" s="16">
        <v>1.2092206715246043</v>
      </c>
      <c r="BH1089" s="20">
        <f t="shared" si="108"/>
        <v>0.34295165457486088</v>
      </c>
      <c r="BI1089" s="10">
        <v>-5</v>
      </c>
    </row>
    <row r="1090" spans="1:61" x14ac:dyDescent="0.25">
      <c r="A1090" s="10">
        <v>289</v>
      </c>
      <c r="B1090" s="10">
        <v>26</v>
      </c>
      <c r="C1090" s="10" t="s">
        <v>158</v>
      </c>
      <c r="D1090" s="10">
        <v>494008.965211</v>
      </c>
      <c r="E1090" s="10">
        <v>5180924.2349100001</v>
      </c>
      <c r="F1090" s="10" t="s">
        <v>78</v>
      </c>
      <c r="G1090" s="10" t="s">
        <v>139</v>
      </c>
      <c r="H1090" s="10">
        <v>4</v>
      </c>
      <c r="I1090" s="10" t="s">
        <v>62</v>
      </c>
      <c r="J1090" s="10">
        <v>10</v>
      </c>
      <c r="K1090" s="10">
        <v>20</v>
      </c>
      <c r="L1090" s="10">
        <v>10</v>
      </c>
      <c r="M1090" s="10">
        <v>-15</v>
      </c>
      <c r="N1090" s="10">
        <v>2</v>
      </c>
      <c r="O1090" s="10">
        <v>5.42</v>
      </c>
      <c r="P1090" s="11">
        <v>1.2960587313432581</v>
      </c>
      <c r="Q1090" s="11">
        <v>1.2960587313432581</v>
      </c>
      <c r="R1090" s="12">
        <v>26</v>
      </c>
      <c r="S1090" s="12" t="s">
        <v>158</v>
      </c>
      <c r="T1090" s="10" t="s">
        <v>78</v>
      </c>
      <c r="U1090" s="13">
        <v>10</v>
      </c>
      <c r="V1090" s="16">
        <v>1.1399999999999999</v>
      </c>
      <c r="W1090" s="16"/>
      <c r="X1090" s="15" t="s">
        <v>139</v>
      </c>
      <c r="Y1090" s="12">
        <v>3</v>
      </c>
      <c r="Z1090" s="16">
        <v>26</v>
      </c>
      <c r="AA1090" s="16" t="s">
        <v>158</v>
      </c>
      <c r="AB1090" s="16" t="s">
        <v>139</v>
      </c>
      <c r="AC1090" s="16" t="s">
        <v>62</v>
      </c>
      <c r="AD1090" s="16" t="s">
        <v>78</v>
      </c>
      <c r="AE1090" s="16">
        <v>1.2960587313432581</v>
      </c>
      <c r="AF1090" s="16">
        <v>1.1399999999999999</v>
      </c>
      <c r="AG1090" s="16">
        <v>1.1472807</v>
      </c>
      <c r="AH1090" s="16">
        <v>25.921174626865163</v>
      </c>
      <c r="AI1090" s="16">
        <v>26.089662261939786</v>
      </c>
      <c r="AJ1090" s="16">
        <v>1.7280351064999659</v>
      </c>
      <c r="AK1090" s="16">
        <f t="shared" si="105"/>
        <v>15.097877446936174</v>
      </c>
      <c r="AL1090" s="10" t="s">
        <v>78</v>
      </c>
      <c r="AM1090" s="10">
        <v>1</v>
      </c>
      <c r="AN1090" s="10" t="s">
        <v>64</v>
      </c>
      <c r="AO1090" s="10" t="s">
        <v>68</v>
      </c>
      <c r="AP1090" s="10">
        <v>10</v>
      </c>
      <c r="AQ1090" s="10">
        <v>-15</v>
      </c>
      <c r="AR1090" s="17" t="s">
        <v>69</v>
      </c>
      <c r="AS1090" s="10">
        <v>5.53</v>
      </c>
      <c r="AT1090" s="18">
        <v>1.3928101618374995</v>
      </c>
      <c r="AU1090" s="18">
        <v>24.78784245022198</v>
      </c>
      <c r="AV1090" s="18">
        <v>2.1665162067382302</v>
      </c>
      <c r="AW1090" s="18">
        <f t="shared" si="106"/>
        <v>11.441337190613952</v>
      </c>
      <c r="AX1090" s="19" t="s">
        <v>78</v>
      </c>
      <c r="AY1090" s="19">
        <v>10</v>
      </c>
      <c r="AZ1090" s="19">
        <v>20</v>
      </c>
      <c r="BA1090" s="19">
        <v>10</v>
      </c>
      <c r="BB1090" s="19">
        <v>-15</v>
      </c>
      <c r="BC1090" s="19">
        <v>2</v>
      </c>
      <c r="BD1090" s="18">
        <v>1.3670448330010407</v>
      </c>
      <c r="BE1090" s="16">
        <f t="shared" si="107"/>
        <v>1.3799274974192701</v>
      </c>
      <c r="BF1090" s="16">
        <v>1.3928101618374995</v>
      </c>
      <c r="BG1090" s="16">
        <v>1.3670448330010407</v>
      </c>
      <c r="BH1090" s="20">
        <f t="shared" si="108"/>
        <v>-2.5765328836458767E-2</v>
      </c>
      <c r="BI1090" s="10">
        <v>-15</v>
      </c>
    </row>
    <row r="1091" spans="1:61" x14ac:dyDescent="0.25">
      <c r="A1091" s="10">
        <v>289</v>
      </c>
      <c r="B1091" s="10">
        <v>26</v>
      </c>
      <c r="C1091" s="10" t="s">
        <v>158</v>
      </c>
      <c r="D1091" s="10">
        <v>494008.965211</v>
      </c>
      <c r="E1091" s="10">
        <v>5180924.2349100001</v>
      </c>
      <c r="F1091" s="10" t="s">
        <v>78</v>
      </c>
      <c r="G1091" s="10" t="s">
        <v>139</v>
      </c>
      <c r="H1091" s="10">
        <v>4</v>
      </c>
      <c r="I1091" s="10" t="s">
        <v>62</v>
      </c>
      <c r="J1091" s="10">
        <v>20</v>
      </c>
      <c r="K1091" s="10">
        <v>30</v>
      </c>
      <c r="L1091" s="10">
        <v>10</v>
      </c>
      <c r="M1091" s="10">
        <v>-25</v>
      </c>
      <c r="N1091" s="10">
        <v>3</v>
      </c>
      <c r="O1091" s="10">
        <v>6.09</v>
      </c>
      <c r="P1091" s="11">
        <v>1.2960587313432581</v>
      </c>
      <c r="Q1091" s="11">
        <v>1.2960587313432581</v>
      </c>
      <c r="R1091" s="12">
        <v>26</v>
      </c>
      <c r="S1091" s="12" t="s">
        <v>158</v>
      </c>
      <c r="T1091" s="10" t="s">
        <v>82</v>
      </c>
      <c r="U1091" s="21">
        <v>10</v>
      </c>
      <c r="V1091" s="16">
        <v>1.1399999999999999</v>
      </c>
      <c r="W1091" s="16"/>
      <c r="X1091" s="15" t="s">
        <v>139</v>
      </c>
      <c r="Y1091" s="12">
        <v>4</v>
      </c>
      <c r="Z1091" s="16">
        <v>26</v>
      </c>
      <c r="AA1091" s="16" t="s">
        <v>158</v>
      </c>
      <c r="AB1091" s="16" t="s">
        <v>139</v>
      </c>
      <c r="AC1091" s="16" t="s">
        <v>62</v>
      </c>
      <c r="AD1091" s="16" t="s">
        <v>82</v>
      </c>
      <c r="AE1091" s="16">
        <v>1.2960587313432581</v>
      </c>
      <c r="AF1091" s="16">
        <v>1.1399999999999999</v>
      </c>
      <c r="AG1091" s="16">
        <v>1.2118251</v>
      </c>
      <c r="AH1091" s="16">
        <v>38.881761940297743</v>
      </c>
      <c r="AI1091" s="16">
        <v>20.330015403359386</v>
      </c>
      <c r="AJ1091" s="16">
        <v>1.7239647037491035</v>
      </c>
      <c r="AK1091" s="16">
        <f t="shared" si="105"/>
        <v>11.792593757370863</v>
      </c>
      <c r="AL1091" s="10" t="s">
        <v>82</v>
      </c>
      <c r="AM1091" s="10">
        <v>2</v>
      </c>
      <c r="AN1091" s="10" t="s">
        <v>68</v>
      </c>
      <c r="AO1091" s="10" t="s">
        <v>70</v>
      </c>
      <c r="AP1091" s="10">
        <v>10</v>
      </c>
      <c r="AQ1091" s="10">
        <v>-25</v>
      </c>
      <c r="AR1091" s="17" t="s">
        <v>71</v>
      </c>
      <c r="AS1091" s="10">
        <v>6.02</v>
      </c>
      <c r="AT1091" s="18">
        <v>1.2960587313432581</v>
      </c>
      <c r="AU1091" s="18">
        <v>20.639735296641387</v>
      </c>
      <c r="AV1091" s="18">
        <v>1.9179077106417535</v>
      </c>
      <c r="AW1091" s="18">
        <f t="shared" si="106"/>
        <v>10.76158940397351</v>
      </c>
      <c r="AX1091" s="19" t="s">
        <v>82</v>
      </c>
      <c r="AY1091" s="19">
        <v>20</v>
      </c>
      <c r="AZ1091" s="19">
        <v>30</v>
      </c>
      <c r="BA1091" s="19">
        <v>10</v>
      </c>
      <c r="BB1091" s="19">
        <v>-25</v>
      </c>
      <c r="BC1091" s="19">
        <v>3</v>
      </c>
      <c r="BD1091" s="18">
        <v>1.185048608783104</v>
      </c>
      <c r="BE1091" s="16">
        <f t="shared" si="107"/>
        <v>1.2405536700631812</v>
      </c>
      <c r="BF1091" s="16">
        <v>1.2960587313432581</v>
      </c>
      <c r="BG1091" s="16">
        <v>1.185048608783104</v>
      </c>
      <c r="BH1091" s="20">
        <f t="shared" si="108"/>
        <v>-0.11101012256015408</v>
      </c>
      <c r="BI1091" s="10">
        <v>-25</v>
      </c>
    </row>
    <row r="1092" spans="1:61" x14ac:dyDescent="0.25">
      <c r="A1092" s="10">
        <v>289</v>
      </c>
      <c r="B1092" s="10">
        <v>26</v>
      </c>
      <c r="C1092" s="10" t="s">
        <v>158</v>
      </c>
      <c r="D1092" s="10">
        <v>494008.965211</v>
      </c>
      <c r="E1092" s="10">
        <v>5180924.2349100001</v>
      </c>
      <c r="F1092" s="10" t="s">
        <v>82</v>
      </c>
      <c r="G1092" s="10" t="s">
        <v>139</v>
      </c>
      <c r="H1092" s="10">
        <v>4</v>
      </c>
      <c r="I1092" s="10" t="s">
        <v>62</v>
      </c>
      <c r="J1092" s="10">
        <v>20</v>
      </c>
      <c r="K1092" s="10">
        <v>44</v>
      </c>
      <c r="L1092" s="10">
        <v>24</v>
      </c>
      <c r="M1092" s="10">
        <v>-32</v>
      </c>
      <c r="N1092" s="10">
        <v>4</v>
      </c>
      <c r="O1092" s="10">
        <v>5.69</v>
      </c>
      <c r="P1092" s="11">
        <v>1.3554247218720838</v>
      </c>
      <c r="Q1092" s="22">
        <v>1.2493873890158054</v>
      </c>
      <c r="R1092" s="13">
        <v>26</v>
      </c>
      <c r="S1092" s="13" t="s">
        <v>158</v>
      </c>
      <c r="T1092" s="10" t="s">
        <v>82</v>
      </c>
      <c r="U1092" s="12">
        <v>14</v>
      </c>
      <c r="V1092" s="16">
        <v>1.33</v>
      </c>
      <c r="W1092" s="16"/>
      <c r="X1092" s="15" t="s">
        <v>139</v>
      </c>
      <c r="Y1092" s="12">
        <v>5</v>
      </c>
      <c r="Z1092" s="16">
        <v>26</v>
      </c>
      <c r="AA1092" s="16" t="s">
        <v>158</v>
      </c>
      <c r="AB1092" s="16" t="s">
        <v>139</v>
      </c>
      <c r="AC1092" s="16" t="s">
        <v>62</v>
      </c>
      <c r="AD1092" s="16" t="s">
        <v>82</v>
      </c>
      <c r="AE1092" s="16">
        <v>1.3554247218720838</v>
      </c>
      <c r="AF1092" s="16">
        <v>1.33</v>
      </c>
      <c r="AG1092" s="16">
        <v>1.2118251</v>
      </c>
      <c r="AH1092" s="16">
        <v>57.857708046506914</v>
      </c>
      <c r="AI1092" s="16">
        <v>50.976448007957458</v>
      </c>
      <c r="AJ1092" s="16">
        <v>4.6815744820367193</v>
      </c>
      <c r="AK1092" s="16">
        <f t="shared" si="105"/>
        <v>10.888740145768256</v>
      </c>
      <c r="AL1092" s="10" t="s">
        <v>82</v>
      </c>
      <c r="AM1092" s="10">
        <v>2</v>
      </c>
      <c r="AN1092" s="10">
        <v>30</v>
      </c>
      <c r="AO1092" s="10">
        <v>44</v>
      </c>
      <c r="AP1092" s="10">
        <v>14</v>
      </c>
      <c r="AQ1092" s="10">
        <v>-37</v>
      </c>
      <c r="AR1092" s="17">
        <v>4</v>
      </c>
      <c r="AS1092" s="10">
        <v>5.94</v>
      </c>
      <c r="AT1092" s="16">
        <v>1.2734578642730114</v>
      </c>
      <c r="AU1092" s="16">
        <v>16.912208104792299</v>
      </c>
      <c r="AV1092" s="16">
        <v>1.5293210183627448</v>
      </c>
      <c r="AW1092" s="16">
        <f t="shared" si="106"/>
        <v>11.058638377244113</v>
      </c>
      <c r="AX1092" s="10" t="s">
        <v>82</v>
      </c>
      <c r="AY1092" s="10">
        <v>30</v>
      </c>
      <c r="AZ1092" s="10">
        <v>44</v>
      </c>
      <c r="BA1092" s="10">
        <v>14</v>
      </c>
      <c r="BB1092" s="10">
        <v>-37</v>
      </c>
      <c r="BC1092" s="10">
        <v>4</v>
      </c>
      <c r="BD1092" s="16">
        <v>1.2253169137585991</v>
      </c>
      <c r="BE1092" s="18">
        <f t="shared" si="107"/>
        <v>1.2493873890158054</v>
      </c>
      <c r="BF1092" s="23">
        <v>1.2493873890158054</v>
      </c>
      <c r="BG1092" s="23">
        <v>1.2493873890158054</v>
      </c>
      <c r="BH1092" s="20">
        <f t="shared" si="108"/>
        <v>-4.8140950514412362E-2</v>
      </c>
      <c r="BI1092" s="10">
        <v>-37</v>
      </c>
    </row>
    <row r="1093" spans="1:61" x14ac:dyDescent="0.25">
      <c r="A1093" s="10">
        <v>289</v>
      </c>
      <c r="B1093" s="10">
        <v>26</v>
      </c>
      <c r="C1093" s="10" t="s">
        <v>158</v>
      </c>
      <c r="D1093" s="10">
        <v>494008.965211</v>
      </c>
      <c r="E1093" s="10">
        <v>5180924.2349100001</v>
      </c>
      <c r="F1093" s="10" t="s">
        <v>129</v>
      </c>
      <c r="G1093" s="10" t="s">
        <v>139</v>
      </c>
      <c r="H1093" s="10">
        <v>4</v>
      </c>
      <c r="I1093" s="10" t="s">
        <v>62</v>
      </c>
      <c r="J1093" s="10">
        <v>44</v>
      </c>
      <c r="K1093" s="10">
        <v>80</v>
      </c>
      <c r="L1093" s="10">
        <v>36</v>
      </c>
      <c r="M1093" s="10">
        <v>-62</v>
      </c>
      <c r="N1093" s="10">
        <v>5</v>
      </c>
      <c r="O1093" s="10">
        <v>6.19</v>
      </c>
      <c r="P1093" s="11">
        <v>1.4507333290063709</v>
      </c>
      <c r="Q1093" s="22">
        <v>1.3831852971607614</v>
      </c>
      <c r="R1093" s="12">
        <v>26</v>
      </c>
      <c r="S1093" s="12" t="s">
        <v>158</v>
      </c>
      <c r="T1093" s="10" t="s">
        <v>129</v>
      </c>
      <c r="U1093" s="12">
        <v>36</v>
      </c>
      <c r="V1093" s="16">
        <v>1.41</v>
      </c>
      <c r="W1093" s="16"/>
      <c r="X1093" s="15" t="s">
        <v>139</v>
      </c>
      <c r="Y1093" s="12">
        <v>6</v>
      </c>
      <c r="Z1093" s="16">
        <v>26</v>
      </c>
      <c r="AA1093" s="16" t="s">
        <v>158</v>
      </c>
      <c r="AB1093" s="16" t="s">
        <v>139</v>
      </c>
      <c r="AC1093" s="16" t="s">
        <v>62</v>
      </c>
      <c r="AD1093" s="16" t="s">
        <v>129</v>
      </c>
      <c r="AE1093" s="16">
        <v>1.4507333290063709</v>
      </c>
      <c r="AF1093" s="16">
        <v>1.41</v>
      </c>
      <c r="AG1093" s="16">
        <v>1.3798429000000001</v>
      </c>
      <c r="AH1093" s="16">
        <v>110.08410789073626</v>
      </c>
      <c r="AI1093" s="16">
        <v>30.237770583458225</v>
      </c>
      <c r="AJ1093" s="16">
        <v>3.7805752894106344</v>
      </c>
      <c r="AK1093" s="16">
        <f t="shared" si="105"/>
        <v>7.9981929385599102</v>
      </c>
      <c r="AL1093" s="10" t="s">
        <v>129</v>
      </c>
      <c r="AM1093" s="10">
        <v>7</v>
      </c>
      <c r="AN1093" s="10">
        <v>44</v>
      </c>
      <c r="AO1093" s="10">
        <v>80</v>
      </c>
      <c r="AP1093" s="10">
        <v>36</v>
      </c>
      <c r="AQ1093" s="10">
        <v>-62</v>
      </c>
      <c r="AR1093" s="17">
        <v>5</v>
      </c>
      <c r="AS1093" s="10">
        <v>6.54</v>
      </c>
      <c r="AT1093" s="16">
        <v>1.3554247218720838</v>
      </c>
      <c r="AU1093" s="16">
        <v>22.155989371676583</v>
      </c>
      <c r="AV1093" s="16">
        <v>1.4277501850311782</v>
      </c>
      <c r="AW1093" s="16">
        <f t="shared" si="106"/>
        <v>15.518113465481887</v>
      </c>
      <c r="AX1093" s="10" t="s">
        <v>129</v>
      </c>
      <c r="AY1093" s="10">
        <v>44</v>
      </c>
      <c r="AZ1093" s="10">
        <v>80</v>
      </c>
      <c r="BA1093" s="10">
        <v>36</v>
      </c>
      <c r="BB1093" s="10">
        <v>-62</v>
      </c>
      <c r="BC1093" s="10">
        <v>5</v>
      </c>
      <c r="BD1093" s="16">
        <v>1.410945872449439</v>
      </c>
      <c r="BE1093" s="18">
        <f t="shared" si="107"/>
        <v>1.3831852971607614</v>
      </c>
      <c r="BF1093" s="23">
        <v>1.3831852971607614</v>
      </c>
      <c r="BG1093" s="23">
        <v>1.3831852971607614</v>
      </c>
      <c r="BH1093" s="20">
        <f t="shared" si="108"/>
        <v>5.5521150577355183E-2</v>
      </c>
      <c r="BI1093" s="10">
        <v>-62</v>
      </c>
    </row>
    <row r="1094" spans="1:61" x14ac:dyDescent="0.25">
      <c r="A1094" s="10">
        <v>289</v>
      </c>
      <c r="B1094" s="10">
        <v>26</v>
      </c>
      <c r="C1094" s="10" t="s">
        <v>158</v>
      </c>
      <c r="D1094" s="10">
        <v>494008.965211</v>
      </c>
      <c r="E1094" s="10">
        <v>5180924.2349100001</v>
      </c>
      <c r="F1094" s="10" t="s">
        <v>130</v>
      </c>
      <c r="G1094" s="10" t="s">
        <v>139</v>
      </c>
      <c r="H1094" s="10">
        <v>4</v>
      </c>
      <c r="I1094" s="10" t="s">
        <v>62</v>
      </c>
      <c r="J1094" s="10">
        <v>80</v>
      </c>
      <c r="K1094" s="10">
        <v>112</v>
      </c>
      <c r="L1094" s="10">
        <v>32</v>
      </c>
      <c r="M1094" s="10">
        <v>-96</v>
      </c>
      <c r="N1094" s="10">
        <v>6</v>
      </c>
      <c r="O1094" s="10">
        <v>6.46</v>
      </c>
      <c r="P1094" s="11">
        <v>1.4597717578733183</v>
      </c>
      <c r="Q1094" s="22">
        <v>1.4585246341636902</v>
      </c>
      <c r="R1094" s="12">
        <v>26</v>
      </c>
      <c r="S1094" s="12" t="s">
        <v>158</v>
      </c>
      <c r="T1094" s="10" t="s">
        <v>130</v>
      </c>
      <c r="U1094" s="12">
        <v>32</v>
      </c>
      <c r="V1094" s="16">
        <v>1.48</v>
      </c>
      <c r="W1094" s="16"/>
      <c r="X1094" s="15" t="s">
        <v>139</v>
      </c>
      <c r="Y1094" s="12">
        <v>7</v>
      </c>
      <c r="Z1094" s="16">
        <v>26</v>
      </c>
      <c r="AA1094" s="16" t="s">
        <v>158</v>
      </c>
      <c r="AB1094" s="16" t="s">
        <v>139</v>
      </c>
      <c r="AC1094" s="16" t="s">
        <v>62</v>
      </c>
      <c r="AD1094" s="16" t="s">
        <v>130</v>
      </c>
      <c r="AE1094" s="16">
        <v>1.4597717578733183</v>
      </c>
      <c r="AF1094" s="16">
        <v>1.48</v>
      </c>
      <c r="AG1094" s="16">
        <v>1.4630159</v>
      </c>
      <c r="AH1094" s="16">
        <v>156.79680414268245</v>
      </c>
      <c r="AI1094" s="16">
        <v>17.98752</v>
      </c>
      <c r="AJ1094" s="16">
        <v>2.3400000000000003</v>
      </c>
      <c r="AK1094" s="16">
        <f t="shared" si="105"/>
        <v>7.686974358974358</v>
      </c>
      <c r="AL1094" s="10" t="s">
        <v>130</v>
      </c>
      <c r="AM1094" s="10">
        <v>7</v>
      </c>
      <c r="AN1094" s="10">
        <v>80</v>
      </c>
      <c r="AO1094" s="10">
        <v>112</v>
      </c>
      <c r="AP1094" s="10">
        <v>32</v>
      </c>
      <c r="AQ1094" s="10">
        <v>-96</v>
      </c>
      <c r="AR1094" s="17">
        <v>6</v>
      </c>
      <c r="AS1094" s="10">
        <v>6.88</v>
      </c>
      <c r="AT1094" s="16">
        <v>1.4507333290063709</v>
      </c>
      <c r="AU1094" s="16">
        <v>15.294211047716766</v>
      </c>
      <c r="AV1094" s="16">
        <v>1.0695966688098173</v>
      </c>
      <c r="AW1094" s="16">
        <f t="shared" si="106"/>
        <v>14.299045138888888</v>
      </c>
      <c r="AX1094" s="10" t="s">
        <v>130</v>
      </c>
      <c r="AY1094" s="10">
        <v>80</v>
      </c>
      <c r="AZ1094" s="10">
        <v>112</v>
      </c>
      <c r="BA1094" s="10">
        <v>32</v>
      </c>
      <c r="BB1094" s="10">
        <v>-96</v>
      </c>
      <c r="BC1094" s="10">
        <v>6</v>
      </c>
      <c r="BD1094" s="16">
        <v>1.4663159393210092</v>
      </c>
      <c r="BE1094" s="18">
        <f t="shared" si="107"/>
        <v>1.4585246341636902</v>
      </c>
      <c r="BF1094" s="23">
        <v>1.4585246341636902</v>
      </c>
      <c r="BG1094" s="23">
        <v>1.4585246341636902</v>
      </c>
      <c r="BH1094" s="20">
        <f t="shared" si="108"/>
        <v>1.5582610314638368E-2</v>
      </c>
      <c r="BI1094" s="10">
        <v>-96</v>
      </c>
    </row>
    <row r="1095" spans="1:61" x14ac:dyDescent="0.25">
      <c r="A1095" s="10">
        <v>289</v>
      </c>
      <c r="B1095" s="10">
        <v>26</v>
      </c>
      <c r="C1095" s="10" t="s">
        <v>158</v>
      </c>
      <c r="D1095" s="10">
        <v>494008.965211</v>
      </c>
      <c r="E1095" s="10">
        <v>5180924.2349100001</v>
      </c>
      <c r="F1095" s="10" t="s">
        <v>76</v>
      </c>
      <c r="G1095" s="10" t="s">
        <v>139</v>
      </c>
      <c r="H1095" s="10">
        <v>4</v>
      </c>
      <c r="I1095" s="10" t="s">
        <v>62</v>
      </c>
      <c r="J1095" s="10">
        <v>112</v>
      </c>
      <c r="K1095" s="10">
        <v>127</v>
      </c>
      <c r="L1095" s="10">
        <v>15</v>
      </c>
      <c r="M1095" s="10">
        <v>-119.5</v>
      </c>
      <c r="N1095" s="10">
        <v>7</v>
      </c>
      <c r="O1095" s="10">
        <v>6.58</v>
      </c>
      <c r="P1095" s="11">
        <v>1.5</v>
      </c>
      <c r="Q1095" s="22">
        <v>1.5024919451283312</v>
      </c>
      <c r="R1095" s="12">
        <v>26</v>
      </c>
      <c r="S1095" s="12" t="s">
        <v>158</v>
      </c>
      <c r="T1095" s="10" t="s">
        <v>76</v>
      </c>
      <c r="U1095" s="12">
        <v>41</v>
      </c>
      <c r="V1095" s="16">
        <v>1.4963414634146341</v>
      </c>
      <c r="W1095" s="16"/>
      <c r="X1095" s="15" t="s">
        <v>139</v>
      </c>
      <c r="Y1095" s="12">
        <v>8</v>
      </c>
      <c r="Z1095" s="16">
        <v>26</v>
      </c>
      <c r="AA1095" s="16" t="s">
        <v>158</v>
      </c>
      <c r="AB1095" s="16" t="s">
        <v>139</v>
      </c>
      <c r="AC1095" s="16" t="s">
        <v>62</v>
      </c>
      <c r="AD1095" s="16" t="s">
        <v>76</v>
      </c>
      <c r="AE1095" s="16">
        <v>1.5</v>
      </c>
      <c r="AF1095" s="16">
        <v>1.4963414634146341</v>
      </c>
      <c r="AG1095" s="16">
        <v>1.5010212999999999</v>
      </c>
      <c r="AH1095" s="16">
        <v>218.29680414268245</v>
      </c>
      <c r="AI1095" s="16">
        <v>6.4396334450225128</v>
      </c>
      <c r="AJ1095" s="16">
        <v>0.8733889729396408</v>
      </c>
      <c r="AK1095" s="16">
        <f t="shared" si="105"/>
        <v>7.3731563421828898</v>
      </c>
      <c r="AL1095" s="10" t="s">
        <v>76</v>
      </c>
      <c r="AM1095" s="10">
        <v>7</v>
      </c>
      <c r="AN1095" s="10">
        <v>112</v>
      </c>
      <c r="AO1095" s="10">
        <v>127</v>
      </c>
      <c r="AP1095" s="10">
        <v>15</v>
      </c>
      <c r="AQ1095" s="10">
        <v>-119.5</v>
      </c>
      <c r="AR1095" s="17">
        <v>7</v>
      </c>
      <c r="AS1095" s="10">
        <v>7.09</v>
      </c>
      <c r="AT1095" s="16">
        <v>1.4597717578733183</v>
      </c>
      <c r="AU1095" s="16">
        <v>6.4354037945845235</v>
      </c>
      <c r="AV1095" s="16">
        <v>0.58047823951832489</v>
      </c>
      <c r="AW1095" s="16">
        <f t="shared" si="106"/>
        <v>11.086382497170881</v>
      </c>
      <c r="AX1095" s="10" t="s">
        <v>106</v>
      </c>
      <c r="AY1095" s="10">
        <v>112</v>
      </c>
      <c r="AZ1095" s="10">
        <v>127</v>
      </c>
      <c r="BA1095" s="10">
        <v>15</v>
      </c>
      <c r="BB1095" s="10">
        <v>-119.5</v>
      </c>
      <c r="BC1095" s="10">
        <v>7</v>
      </c>
      <c r="BD1095" s="16">
        <v>1.5452121323833439</v>
      </c>
      <c r="BE1095" s="18">
        <f t="shared" si="107"/>
        <v>1.5024919451283312</v>
      </c>
      <c r="BF1095" s="23">
        <v>1.5024919451283312</v>
      </c>
      <c r="BG1095" s="23">
        <v>1.5024919451283312</v>
      </c>
      <c r="BH1095" s="20">
        <f t="shared" si="108"/>
        <v>8.5440374510025618E-2</v>
      </c>
      <c r="BI1095" s="10">
        <v>-119.5</v>
      </c>
    </row>
    <row r="1096" spans="1:61" x14ac:dyDescent="0.25">
      <c r="A1096" s="10">
        <v>289</v>
      </c>
      <c r="B1096" s="10">
        <v>26</v>
      </c>
      <c r="C1096" s="10" t="s">
        <v>158</v>
      </c>
      <c r="D1096" s="10">
        <v>494008.965211</v>
      </c>
      <c r="E1096" s="10">
        <v>5180924.2349100001</v>
      </c>
      <c r="F1096" s="10" t="s">
        <v>76</v>
      </c>
      <c r="G1096" s="10" t="s">
        <v>139</v>
      </c>
      <c r="H1096" s="10">
        <v>4</v>
      </c>
      <c r="I1096" s="10" t="s">
        <v>62</v>
      </c>
      <c r="J1096" s="10">
        <v>127</v>
      </c>
      <c r="K1096" s="10">
        <v>153</v>
      </c>
      <c r="L1096" s="10" t="s">
        <v>80</v>
      </c>
      <c r="M1096" s="10" t="s">
        <v>80</v>
      </c>
      <c r="N1096" s="10" t="s">
        <v>80</v>
      </c>
      <c r="O1096" s="10" t="s">
        <v>80</v>
      </c>
      <c r="P1096" s="11">
        <v>0</v>
      </c>
      <c r="Q1096" s="22">
        <v>1.5605473742958444</v>
      </c>
      <c r="R1096" s="12"/>
      <c r="S1096" s="12"/>
      <c r="U1096" s="12"/>
      <c r="V1096" s="16"/>
      <c r="W1096" s="16"/>
      <c r="X1096" s="15"/>
      <c r="Y1096" s="12"/>
      <c r="Z1096" s="16"/>
      <c r="AA1096" s="16"/>
      <c r="AB1096" s="16"/>
      <c r="AC1096" s="16"/>
      <c r="AD1096" s="16"/>
      <c r="AE1096" s="16"/>
      <c r="AF1096" s="16"/>
      <c r="AG1096" s="16"/>
      <c r="AH1096" s="16"/>
      <c r="AI1096" s="16" t="s">
        <v>80</v>
      </c>
      <c r="AJ1096" s="16" t="s">
        <v>80</v>
      </c>
      <c r="AK1096" s="16" t="s">
        <v>80</v>
      </c>
      <c r="AL1096" s="10" t="s">
        <v>76</v>
      </c>
      <c r="AM1096" s="10">
        <v>7</v>
      </c>
      <c r="AN1096" s="10">
        <v>127</v>
      </c>
      <c r="AO1096" s="10">
        <v>153</v>
      </c>
      <c r="AP1096" s="10" t="s">
        <v>80</v>
      </c>
      <c r="AR1096" s="17" t="s">
        <v>80</v>
      </c>
      <c r="AS1096" s="10" t="s">
        <v>80</v>
      </c>
      <c r="AT1096" s="26"/>
      <c r="AU1096" s="16" t="s">
        <v>80</v>
      </c>
      <c r="AV1096" s="16" t="s">
        <v>80</v>
      </c>
      <c r="AW1096" s="16" t="s">
        <v>80</v>
      </c>
      <c r="AX1096" s="10" t="s">
        <v>107</v>
      </c>
      <c r="AY1096" s="10">
        <v>127</v>
      </c>
      <c r="AZ1096" s="10">
        <v>142</v>
      </c>
      <c r="BA1096" s="10">
        <v>15</v>
      </c>
      <c r="BB1096" s="10">
        <v>-134.5</v>
      </c>
      <c r="BC1096" s="10">
        <v>8</v>
      </c>
      <c r="BD1096" s="16">
        <v>1.5605473742958444</v>
      </c>
      <c r="BE1096" s="18">
        <f>BD1096</f>
        <v>1.5605473742958444</v>
      </c>
      <c r="BF1096" s="23">
        <v>1.5605473742958444</v>
      </c>
      <c r="BG1096" s="23">
        <v>1.5605473742958444</v>
      </c>
      <c r="BH1096" s="20" t="s">
        <v>80</v>
      </c>
      <c r="BI1096" s="10">
        <v>-134.5</v>
      </c>
    </row>
    <row r="1097" spans="1:61" x14ac:dyDescent="0.25">
      <c r="A1097" s="10">
        <v>291</v>
      </c>
      <c r="B1097" s="10">
        <v>28</v>
      </c>
      <c r="C1097" s="10" t="s">
        <v>158</v>
      </c>
      <c r="D1097" s="10">
        <v>494072.77446300001</v>
      </c>
      <c r="E1097" s="10">
        <v>5180917.7264599903</v>
      </c>
      <c r="F1097" s="10" t="s">
        <v>60</v>
      </c>
      <c r="G1097" s="10" t="s">
        <v>139</v>
      </c>
      <c r="H1097" s="10">
        <v>4</v>
      </c>
      <c r="I1097" s="10" t="s">
        <v>100</v>
      </c>
      <c r="J1097" s="10">
        <v>0</v>
      </c>
      <c r="K1097" s="10">
        <v>10</v>
      </c>
      <c r="L1097" s="10">
        <v>10</v>
      </c>
      <c r="M1097" s="10">
        <v>-5</v>
      </c>
      <c r="N1097" s="10">
        <v>1</v>
      </c>
      <c r="O1097" s="10">
        <v>5.13</v>
      </c>
      <c r="P1097" s="11">
        <v>1.2268422151139777</v>
      </c>
      <c r="Q1097" s="11">
        <v>1.2268422151139777</v>
      </c>
      <c r="R1097" s="12">
        <v>28</v>
      </c>
      <c r="S1097" s="12" t="s">
        <v>158</v>
      </c>
      <c r="T1097" s="10" t="s">
        <v>60</v>
      </c>
      <c r="U1097" s="13">
        <v>10</v>
      </c>
      <c r="V1097" s="16">
        <v>1.1399999999999999</v>
      </c>
      <c r="W1097" s="16"/>
      <c r="X1097" s="15" t="s">
        <v>139</v>
      </c>
      <c r="Y1097" s="12">
        <v>2</v>
      </c>
      <c r="Z1097" s="16">
        <v>28</v>
      </c>
      <c r="AA1097" s="16" t="s">
        <v>158</v>
      </c>
      <c r="AB1097" s="16" t="s">
        <v>139</v>
      </c>
      <c r="AC1097" s="16" t="s">
        <v>100</v>
      </c>
      <c r="AD1097" s="16" t="s">
        <v>60</v>
      </c>
      <c r="AE1097" s="16">
        <v>1.2268422151139777</v>
      </c>
      <c r="AF1097" s="16">
        <v>1.1399999999999999</v>
      </c>
      <c r="AG1097" s="16">
        <v>1.145</v>
      </c>
      <c r="AH1097" s="16">
        <v>12.268422151139777</v>
      </c>
      <c r="AI1097" s="16">
        <v>31.872748935033325</v>
      </c>
      <c r="AJ1097" s="16">
        <v>2.3034975797799864</v>
      </c>
      <c r="AK1097" s="16">
        <f t="shared" ref="AK1097:AK1160" si="109">AI1097/AJ1097</f>
        <v>13.836675677374743</v>
      </c>
      <c r="AL1097" s="10" t="s">
        <v>60</v>
      </c>
      <c r="AM1097" s="10">
        <v>1</v>
      </c>
      <c r="AN1097" s="10" t="s">
        <v>63</v>
      </c>
      <c r="AO1097" s="10" t="s">
        <v>64</v>
      </c>
      <c r="AP1097" s="10">
        <v>10</v>
      </c>
      <c r="AQ1097" s="10">
        <v>-5</v>
      </c>
      <c r="AR1097" s="17" t="s">
        <v>65</v>
      </c>
      <c r="AS1097" s="10">
        <v>5.17</v>
      </c>
      <c r="AT1097" s="18">
        <v>0.83759313822338655</v>
      </c>
      <c r="AU1097" s="18">
        <v>29.475765899315753</v>
      </c>
      <c r="AV1097" s="18">
        <v>1.9277515341369968</v>
      </c>
      <c r="AW1097" s="18">
        <f t="shared" ref="AW1097:AW1160" si="110">AU1097/AV1097</f>
        <v>15.290230808977814</v>
      </c>
      <c r="AX1097" s="19" t="s">
        <v>60</v>
      </c>
      <c r="AY1097" s="19">
        <v>0</v>
      </c>
      <c r="AZ1097" s="19">
        <v>10</v>
      </c>
      <c r="BA1097" s="19">
        <v>10</v>
      </c>
      <c r="BB1097" s="19">
        <v>-5</v>
      </c>
      <c r="BC1097" s="19">
        <v>1</v>
      </c>
      <c r="BD1097" s="18">
        <v>1.1997812163664272</v>
      </c>
      <c r="BE1097" s="16">
        <f>(AT1097+BD1097)/2</f>
        <v>1.0186871772949069</v>
      </c>
      <c r="BF1097" s="16">
        <v>0.83759313822338655</v>
      </c>
      <c r="BG1097" s="16">
        <v>1.1997812163664272</v>
      </c>
      <c r="BH1097" s="20">
        <f t="shared" ref="BH1097:BH1160" si="111">BD1097-AT1097</f>
        <v>0.36218807814304066</v>
      </c>
      <c r="BI1097" s="10">
        <v>-5</v>
      </c>
    </row>
    <row r="1098" spans="1:61" x14ac:dyDescent="0.25">
      <c r="A1098" s="10">
        <v>291</v>
      </c>
      <c r="B1098" s="10">
        <v>28</v>
      </c>
      <c r="C1098" s="10" t="s">
        <v>158</v>
      </c>
      <c r="D1098" s="10">
        <v>494072.77446300001</v>
      </c>
      <c r="E1098" s="10">
        <v>5180917.7264599903</v>
      </c>
      <c r="F1098" s="10" t="s">
        <v>66</v>
      </c>
      <c r="G1098" s="10" t="s">
        <v>139</v>
      </c>
      <c r="H1098" s="10">
        <v>4</v>
      </c>
      <c r="I1098" s="10" t="s">
        <v>100</v>
      </c>
      <c r="J1098" s="10">
        <v>10</v>
      </c>
      <c r="K1098" s="10">
        <v>20</v>
      </c>
      <c r="L1098" s="10">
        <v>10</v>
      </c>
      <c r="M1098" s="10">
        <v>-15</v>
      </c>
      <c r="N1098" s="10">
        <v>2</v>
      </c>
      <c r="O1098" s="10">
        <v>5.38</v>
      </c>
      <c r="P1098" s="11">
        <v>1.4481030865530815</v>
      </c>
      <c r="Q1098" s="11">
        <v>1.4481030865530815</v>
      </c>
      <c r="R1098" s="12">
        <v>28</v>
      </c>
      <c r="S1098" s="12" t="s">
        <v>158</v>
      </c>
      <c r="T1098" s="10" t="s">
        <v>67</v>
      </c>
      <c r="U1098" s="13">
        <v>10</v>
      </c>
      <c r="V1098" s="16">
        <v>1.1399999999999999</v>
      </c>
      <c r="W1098" s="16"/>
      <c r="X1098" s="15" t="s">
        <v>139</v>
      </c>
      <c r="Y1098" s="12">
        <v>3</v>
      </c>
      <c r="Z1098" s="16">
        <v>28</v>
      </c>
      <c r="AA1098" s="16" t="s">
        <v>158</v>
      </c>
      <c r="AB1098" s="16" t="s">
        <v>139</v>
      </c>
      <c r="AC1098" s="16" t="s">
        <v>100</v>
      </c>
      <c r="AD1098" s="16" t="s">
        <v>67</v>
      </c>
      <c r="AE1098" s="16">
        <v>1.4481030865530815</v>
      </c>
      <c r="AF1098" s="16">
        <v>1.1399999999999999</v>
      </c>
      <c r="AG1098" s="16">
        <v>1.1457143000000001</v>
      </c>
      <c r="AH1098" s="16">
        <v>26.749453016670593</v>
      </c>
      <c r="AI1098" s="16">
        <v>33.604035321513905</v>
      </c>
      <c r="AJ1098" s="16">
        <v>2.4150156420938953</v>
      </c>
      <c r="AK1098" s="16">
        <f t="shared" si="109"/>
        <v>13.914624293024511</v>
      </c>
      <c r="AL1098" s="10" t="s">
        <v>67</v>
      </c>
      <c r="AM1098" s="10">
        <v>1</v>
      </c>
      <c r="AN1098" s="10" t="s">
        <v>64</v>
      </c>
      <c r="AO1098" s="10" t="s">
        <v>68</v>
      </c>
      <c r="AP1098" s="10">
        <v>10</v>
      </c>
      <c r="AQ1098" s="10">
        <v>-15</v>
      </c>
      <c r="AR1098" s="17" t="s">
        <v>69</v>
      </c>
      <c r="AS1098" s="10">
        <v>5.6</v>
      </c>
      <c r="AT1098" s="18">
        <v>1.4481030865530815</v>
      </c>
      <c r="AU1098" s="18">
        <v>29.410973687893087</v>
      </c>
      <c r="AV1098" s="18">
        <v>2.4562724554113369</v>
      </c>
      <c r="AW1098" s="18">
        <f t="shared" si="110"/>
        <v>11.973823841528121</v>
      </c>
      <c r="AX1098" s="19" t="s">
        <v>67</v>
      </c>
      <c r="AY1098" s="19">
        <v>10</v>
      </c>
      <c r="AZ1098" s="19">
        <v>20</v>
      </c>
      <c r="BA1098" s="19">
        <v>10</v>
      </c>
      <c r="BB1098" s="19">
        <v>-15</v>
      </c>
      <c r="BC1098" s="19">
        <v>2</v>
      </c>
      <c r="BD1098" s="18">
        <v>1.4646152760378988</v>
      </c>
      <c r="BE1098" s="16">
        <f>(AT1098+BD1098)/2</f>
        <v>1.4563591812954901</v>
      </c>
      <c r="BF1098" s="16">
        <v>1.4481030865530815</v>
      </c>
      <c r="BG1098" s="16">
        <v>1.4646152760378988</v>
      </c>
      <c r="BH1098" s="20">
        <f t="shared" si="111"/>
        <v>1.6512189484817252E-2</v>
      </c>
      <c r="BI1098" s="10">
        <v>-15</v>
      </c>
    </row>
    <row r="1099" spans="1:61" x14ac:dyDescent="0.25">
      <c r="A1099" s="10">
        <v>291</v>
      </c>
      <c r="B1099" s="10">
        <v>28</v>
      </c>
      <c r="C1099" s="10" t="s">
        <v>158</v>
      </c>
      <c r="D1099" s="10">
        <v>494072.77446300001</v>
      </c>
      <c r="E1099" s="10">
        <v>5180917.7264599903</v>
      </c>
      <c r="F1099" s="10" t="s">
        <v>66</v>
      </c>
      <c r="G1099" s="10" t="s">
        <v>139</v>
      </c>
      <c r="H1099" s="10">
        <v>4</v>
      </c>
      <c r="I1099" s="10" t="s">
        <v>100</v>
      </c>
      <c r="J1099" s="10">
        <v>20</v>
      </c>
      <c r="K1099" s="10">
        <v>30</v>
      </c>
      <c r="L1099" s="10">
        <v>10</v>
      </c>
      <c r="M1099" s="10">
        <v>-25</v>
      </c>
      <c r="N1099" s="10">
        <v>3</v>
      </c>
      <c r="O1099" s="10">
        <v>5.9</v>
      </c>
      <c r="P1099" s="11">
        <v>1.6260541624655906</v>
      </c>
      <c r="Q1099" s="11">
        <v>1.6260541624655906</v>
      </c>
      <c r="R1099" s="12">
        <v>28</v>
      </c>
      <c r="S1099" s="12" t="s">
        <v>158</v>
      </c>
      <c r="T1099" s="10" t="s">
        <v>66</v>
      </c>
      <c r="U1099" s="21">
        <v>10</v>
      </c>
      <c r="V1099" s="16">
        <v>1.1399999999999999</v>
      </c>
      <c r="W1099" s="16"/>
      <c r="X1099" s="15" t="s">
        <v>139</v>
      </c>
      <c r="Y1099" s="12">
        <v>4</v>
      </c>
      <c r="Z1099" s="16">
        <v>28</v>
      </c>
      <c r="AA1099" s="16" t="s">
        <v>158</v>
      </c>
      <c r="AB1099" s="16" t="s">
        <v>139</v>
      </c>
      <c r="AC1099" s="16" t="s">
        <v>100</v>
      </c>
      <c r="AD1099" s="16" t="s">
        <v>66</v>
      </c>
      <c r="AE1099" s="16">
        <v>1.6260541624655906</v>
      </c>
      <c r="AF1099" s="16">
        <v>1.1399999999999999</v>
      </c>
      <c r="AG1099" s="16">
        <v>1.1614286</v>
      </c>
      <c r="AH1099" s="16">
        <v>43.0099946413265</v>
      </c>
      <c r="AI1099" s="16">
        <v>14.914282982649786</v>
      </c>
      <c r="AJ1099" s="16">
        <v>1.4820577071371712</v>
      </c>
      <c r="AK1099" s="16">
        <f t="shared" si="109"/>
        <v>10.063226897864242</v>
      </c>
      <c r="AL1099" s="10" t="s">
        <v>66</v>
      </c>
      <c r="AM1099" s="10">
        <v>1</v>
      </c>
      <c r="AN1099" s="10" t="s">
        <v>68</v>
      </c>
      <c r="AO1099" s="10" t="s">
        <v>70</v>
      </c>
      <c r="AP1099" s="10">
        <v>10</v>
      </c>
      <c r="AQ1099" s="10">
        <v>-25</v>
      </c>
      <c r="AR1099" s="17" t="s">
        <v>71</v>
      </c>
      <c r="AS1099" s="10">
        <v>6.16</v>
      </c>
      <c r="AT1099" s="26">
        <v>1.6260541624655906</v>
      </c>
      <c r="AU1099" s="16">
        <v>14.40651466861264</v>
      </c>
      <c r="AV1099" s="16">
        <v>1.442310042106979</v>
      </c>
      <c r="AW1099" s="16">
        <f t="shared" si="110"/>
        <v>9.9885005636978583</v>
      </c>
      <c r="AX1099" s="10" t="s">
        <v>66</v>
      </c>
      <c r="AY1099" s="10">
        <v>20</v>
      </c>
      <c r="AZ1099" s="10">
        <v>30</v>
      </c>
      <c r="BA1099" s="10">
        <v>10</v>
      </c>
      <c r="BB1099" s="10">
        <v>-25</v>
      </c>
      <c r="BC1099" s="10">
        <v>3</v>
      </c>
      <c r="BD1099" s="18">
        <v>1.4606454117190395</v>
      </c>
      <c r="BE1099" s="26">
        <v>1.46</v>
      </c>
      <c r="BF1099" s="16">
        <v>1.46</v>
      </c>
      <c r="BG1099" s="16">
        <v>1.46</v>
      </c>
      <c r="BH1099" s="20">
        <f t="shared" si="111"/>
        <v>-0.16540875074655115</v>
      </c>
      <c r="BI1099" s="10">
        <v>-25</v>
      </c>
    </row>
    <row r="1100" spans="1:61" x14ac:dyDescent="0.25">
      <c r="A1100" s="10">
        <v>291</v>
      </c>
      <c r="B1100" s="10">
        <v>28</v>
      </c>
      <c r="C1100" s="10" t="s">
        <v>158</v>
      </c>
      <c r="D1100" s="10">
        <v>494072.77446300001</v>
      </c>
      <c r="E1100" s="10">
        <v>5180917.7264599903</v>
      </c>
      <c r="F1100" s="10" t="s">
        <v>66</v>
      </c>
      <c r="G1100" s="10" t="s">
        <v>139</v>
      </c>
      <c r="H1100" s="10">
        <v>4</v>
      </c>
      <c r="I1100" s="10" t="s">
        <v>100</v>
      </c>
      <c r="J1100" s="10">
        <v>30</v>
      </c>
      <c r="K1100" s="10">
        <v>33</v>
      </c>
      <c r="L1100" s="10">
        <v>10</v>
      </c>
      <c r="M1100" s="10">
        <v>-25</v>
      </c>
      <c r="N1100" s="10">
        <v>3</v>
      </c>
      <c r="O1100" s="10">
        <v>5.9</v>
      </c>
      <c r="P1100" s="11">
        <v>0</v>
      </c>
      <c r="Q1100" s="22">
        <v>1.4938247163297735</v>
      </c>
      <c r="R1100" s="12"/>
      <c r="S1100" s="12"/>
      <c r="U1100" s="21"/>
      <c r="V1100" s="16"/>
      <c r="W1100" s="16"/>
      <c r="X1100" s="15"/>
      <c r="Y1100" s="12"/>
      <c r="Z1100" s="16"/>
      <c r="AA1100" s="16"/>
      <c r="AB1100" s="16"/>
      <c r="AC1100" s="16"/>
      <c r="AD1100" s="16"/>
      <c r="AE1100" s="16"/>
      <c r="AF1100" s="16"/>
      <c r="AG1100" s="16"/>
      <c r="AH1100" s="16"/>
      <c r="AI1100" s="16">
        <v>14.914282982649786</v>
      </c>
      <c r="AJ1100" s="16">
        <v>1.4820577071371712</v>
      </c>
      <c r="AK1100" s="16">
        <f t="shared" si="109"/>
        <v>10.063226897864242</v>
      </c>
      <c r="AL1100" s="10" t="s">
        <v>129</v>
      </c>
      <c r="AM1100" s="10">
        <v>7</v>
      </c>
      <c r="AN1100" s="10">
        <v>30</v>
      </c>
      <c r="AO1100" s="10">
        <v>33</v>
      </c>
      <c r="AP1100" s="10">
        <v>3</v>
      </c>
      <c r="AQ1100" s="10">
        <v>-31.5</v>
      </c>
      <c r="AR1100" s="17">
        <v>4</v>
      </c>
      <c r="AS1100" s="10">
        <v>5.56</v>
      </c>
      <c r="AT1100" s="16">
        <v>1.4726380559705503</v>
      </c>
      <c r="AU1100" s="16">
        <v>4.8566130447852771</v>
      </c>
      <c r="AV1100" s="16">
        <v>0.41833229255955418</v>
      </c>
      <c r="AW1100" s="16">
        <f t="shared" si="110"/>
        <v>11.609462456436793</v>
      </c>
      <c r="AX1100" s="10" t="s">
        <v>66</v>
      </c>
      <c r="AY1100" s="10">
        <v>30</v>
      </c>
      <c r="AZ1100" s="10">
        <v>33</v>
      </c>
      <c r="BA1100" s="10">
        <v>3</v>
      </c>
      <c r="BB1100" s="10">
        <v>-31.5</v>
      </c>
      <c r="BC1100" s="10">
        <v>4</v>
      </c>
      <c r="BD1100" s="16">
        <v>1.5150113766889968</v>
      </c>
      <c r="BE1100" s="18">
        <f t="shared" ref="BE1100:BE1131" si="112">(AT1100+BD1100)/2</f>
        <v>1.4938247163297735</v>
      </c>
      <c r="BF1100" s="16">
        <v>1.4938247163297735</v>
      </c>
      <c r="BG1100" s="16">
        <v>1.4938247163297735</v>
      </c>
      <c r="BH1100" s="20">
        <f t="shared" si="111"/>
        <v>4.2373320718446461E-2</v>
      </c>
      <c r="BI1100" s="10">
        <v>-31.5</v>
      </c>
    </row>
    <row r="1101" spans="1:61" x14ac:dyDescent="0.25">
      <c r="A1101" s="10">
        <v>291</v>
      </c>
      <c r="B1101" s="10">
        <v>28</v>
      </c>
      <c r="C1101" s="10" t="s">
        <v>158</v>
      </c>
      <c r="D1101" s="10">
        <v>494072.77446300001</v>
      </c>
      <c r="E1101" s="10">
        <v>5180917.7264599903</v>
      </c>
      <c r="F1101" s="10" t="s">
        <v>129</v>
      </c>
      <c r="G1101" s="10" t="s">
        <v>139</v>
      </c>
      <c r="H1101" s="10">
        <v>4</v>
      </c>
      <c r="I1101" s="10" t="s">
        <v>100</v>
      </c>
      <c r="J1101" s="10">
        <v>33</v>
      </c>
      <c r="K1101" s="10">
        <v>49</v>
      </c>
      <c r="L1101" s="10">
        <v>16</v>
      </c>
      <c r="M1101" s="10">
        <v>-41</v>
      </c>
      <c r="N1101" s="10">
        <v>4</v>
      </c>
      <c r="O1101" s="10">
        <v>5.79</v>
      </c>
      <c r="P1101" s="11">
        <v>1.5669884829109444</v>
      </c>
      <c r="Q1101" s="22">
        <v>1.5498936793325577</v>
      </c>
      <c r="R1101" s="13">
        <v>28</v>
      </c>
      <c r="S1101" s="13" t="s">
        <v>158</v>
      </c>
      <c r="T1101" s="10" t="s">
        <v>129</v>
      </c>
      <c r="U1101" s="12">
        <v>19</v>
      </c>
      <c r="V1101" s="16">
        <v>1.3094736842105263</v>
      </c>
      <c r="W1101" s="16"/>
      <c r="X1101" s="15" t="s">
        <v>139</v>
      </c>
      <c r="Y1101" s="12">
        <v>5</v>
      </c>
      <c r="Z1101" s="16">
        <v>28</v>
      </c>
      <c r="AA1101" s="16" t="s">
        <v>158</v>
      </c>
      <c r="AB1101" s="16" t="s">
        <v>139</v>
      </c>
      <c r="AC1101" s="16" t="s">
        <v>100</v>
      </c>
      <c r="AD1101" s="16" t="s">
        <v>129</v>
      </c>
      <c r="AE1101" s="16">
        <v>1.5669884829109444</v>
      </c>
      <c r="AF1101" s="16">
        <v>1.3094736842105263</v>
      </c>
      <c r="AG1101" s="16">
        <v>1.3798429000000001</v>
      </c>
      <c r="AH1101" s="16">
        <v>72.782775816634441</v>
      </c>
      <c r="AI1101" s="16">
        <v>14.878491858577467</v>
      </c>
      <c r="AJ1101" s="16">
        <v>1.5916747016994619</v>
      </c>
      <c r="AK1101" s="16">
        <f t="shared" si="109"/>
        <v>9.3476963871395409</v>
      </c>
      <c r="AL1101" s="10" t="s">
        <v>130</v>
      </c>
      <c r="AM1101" s="10">
        <v>7</v>
      </c>
      <c r="AN1101" s="10">
        <v>33</v>
      </c>
      <c r="AO1101" s="10">
        <v>49</v>
      </c>
      <c r="AP1101" s="10">
        <v>16</v>
      </c>
      <c r="AQ1101" s="10">
        <v>-41</v>
      </c>
      <c r="AR1101" s="17">
        <v>5</v>
      </c>
      <c r="AS1101" s="10">
        <v>6.2</v>
      </c>
      <c r="AT1101" s="16">
        <v>1.5669884829109444</v>
      </c>
      <c r="AU1101" s="16">
        <v>15.678659964613743</v>
      </c>
      <c r="AV1101" s="16">
        <v>1.1731102578464494</v>
      </c>
      <c r="AW1101" s="16">
        <f t="shared" si="110"/>
        <v>13.365035263945286</v>
      </c>
      <c r="AX1101" s="10" t="s">
        <v>129</v>
      </c>
      <c r="AY1101" s="10">
        <v>33</v>
      </c>
      <c r="AZ1101" s="10">
        <v>49</v>
      </c>
      <c r="BA1101" s="10">
        <v>16</v>
      </c>
      <c r="BB1101" s="10">
        <v>-41</v>
      </c>
      <c r="BC1101" s="10">
        <v>5</v>
      </c>
      <c r="BD1101" s="16">
        <v>1.5327988757541713</v>
      </c>
      <c r="BE1101" s="18">
        <f t="shared" si="112"/>
        <v>1.5498936793325577</v>
      </c>
      <c r="BF1101" s="16">
        <v>1.5498936793325577</v>
      </c>
      <c r="BG1101" s="16">
        <v>1.5498936793325577</v>
      </c>
      <c r="BH1101" s="20">
        <f t="shared" si="111"/>
        <v>-3.4189607156773105E-2</v>
      </c>
      <c r="BI1101" s="10">
        <v>-41</v>
      </c>
    </row>
    <row r="1102" spans="1:61" x14ac:dyDescent="0.25">
      <c r="A1102" s="10">
        <v>291</v>
      </c>
      <c r="B1102" s="10">
        <v>28</v>
      </c>
      <c r="C1102" s="10" t="s">
        <v>158</v>
      </c>
      <c r="D1102" s="10">
        <v>494072.77446300001</v>
      </c>
      <c r="E1102" s="10">
        <v>5180917.7264599903</v>
      </c>
      <c r="F1102" s="10" t="s">
        <v>130</v>
      </c>
      <c r="G1102" s="10" t="s">
        <v>139</v>
      </c>
      <c r="H1102" s="10">
        <v>4</v>
      </c>
      <c r="I1102" s="10" t="s">
        <v>100</v>
      </c>
      <c r="J1102" s="10">
        <v>49</v>
      </c>
      <c r="K1102" s="10">
        <v>85</v>
      </c>
      <c r="L1102" s="10">
        <v>36</v>
      </c>
      <c r="M1102" s="10">
        <v>-67</v>
      </c>
      <c r="N1102" s="10">
        <v>5</v>
      </c>
      <c r="O1102" s="10">
        <v>6.18</v>
      </c>
      <c r="P1102" s="11">
        <v>1.6486521189296712</v>
      </c>
      <c r="Q1102" s="22">
        <v>1.6285800584592645</v>
      </c>
      <c r="R1102" s="12">
        <v>28</v>
      </c>
      <c r="S1102" s="12" t="s">
        <v>158</v>
      </c>
      <c r="T1102" s="10" t="s">
        <v>130</v>
      </c>
      <c r="U1102" s="12">
        <v>36</v>
      </c>
      <c r="V1102" s="16">
        <v>1.41</v>
      </c>
      <c r="W1102" s="16"/>
      <c r="X1102" s="15" t="s">
        <v>139</v>
      </c>
      <c r="Y1102" s="12">
        <v>6</v>
      </c>
      <c r="Z1102" s="16">
        <v>28</v>
      </c>
      <c r="AA1102" s="16" t="s">
        <v>158</v>
      </c>
      <c r="AB1102" s="16" t="s">
        <v>139</v>
      </c>
      <c r="AC1102" s="16" t="s">
        <v>100</v>
      </c>
      <c r="AD1102" s="16" t="s">
        <v>130</v>
      </c>
      <c r="AE1102" s="16">
        <v>1.6486521189296712</v>
      </c>
      <c r="AF1102" s="16">
        <v>1.41</v>
      </c>
      <c r="AG1102" s="16">
        <v>1.4630159</v>
      </c>
      <c r="AH1102" s="16">
        <v>132.13425209810259</v>
      </c>
      <c r="AI1102" s="16">
        <v>21.672752976031546</v>
      </c>
      <c r="AJ1102" s="16">
        <v>2.7817926635082304</v>
      </c>
      <c r="AK1102" s="16">
        <f t="shared" si="109"/>
        <v>7.7909303810943147</v>
      </c>
      <c r="AL1102" s="10" t="s">
        <v>89</v>
      </c>
      <c r="AM1102" s="10">
        <v>6</v>
      </c>
      <c r="AN1102" s="10">
        <v>49</v>
      </c>
      <c r="AO1102" s="10">
        <v>85</v>
      </c>
      <c r="AP1102" s="10">
        <v>36</v>
      </c>
      <c r="AQ1102" s="10">
        <v>-67</v>
      </c>
      <c r="AR1102" s="17">
        <v>6</v>
      </c>
      <c r="AS1102" s="10">
        <v>6.39</v>
      </c>
      <c r="AT1102" s="16">
        <v>1.6486521189296712</v>
      </c>
      <c r="AU1102" s="16">
        <v>23.117400011631847</v>
      </c>
      <c r="AV1102" s="16">
        <v>1.5490735309463191</v>
      </c>
      <c r="AW1102" s="16">
        <f t="shared" si="110"/>
        <v>14.923371647509578</v>
      </c>
      <c r="AX1102" s="10" t="s">
        <v>130</v>
      </c>
      <c r="AY1102" s="10">
        <v>49</v>
      </c>
      <c r="AZ1102" s="10">
        <v>85</v>
      </c>
      <c r="BA1102" s="10">
        <v>36</v>
      </c>
      <c r="BB1102" s="10">
        <v>-67</v>
      </c>
      <c r="BC1102" s="10">
        <v>6</v>
      </c>
      <c r="BD1102" s="16">
        <v>1.6085079979888577</v>
      </c>
      <c r="BE1102" s="18">
        <f t="shared" si="112"/>
        <v>1.6285800584592645</v>
      </c>
      <c r="BF1102" s="16">
        <v>1.6285800584592645</v>
      </c>
      <c r="BG1102" s="16">
        <v>1.6285800584592645</v>
      </c>
      <c r="BH1102" s="20">
        <f t="shared" si="111"/>
        <v>-4.0144120940813544E-2</v>
      </c>
      <c r="BI1102" s="10">
        <v>-67</v>
      </c>
    </row>
    <row r="1103" spans="1:61" x14ac:dyDescent="0.25">
      <c r="A1103" s="10">
        <v>291</v>
      </c>
      <c r="B1103" s="10">
        <v>28</v>
      </c>
      <c r="C1103" s="10" t="s">
        <v>158</v>
      </c>
      <c r="D1103" s="10">
        <v>494072.77446300001</v>
      </c>
      <c r="E1103" s="10">
        <v>5180917.7264599903</v>
      </c>
      <c r="F1103" s="10" t="s">
        <v>89</v>
      </c>
      <c r="G1103" s="10" t="s">
        <v>139</v>
      </c>
      <c r="H1103" s="10">
        <v>4</v>
      </c>
      <c r="I1103" s="10" t="s">
        <v>100</v>
      </c>
      <c r="J1103" s="10">
        <v>85</v>
      </c>
      <c r="K1103" s="10">
        <v>114</v>
      </c>
      <c r="L1103" s="10">
        <v>29</v>
      </c>
      <c r="M1103" s="10">
        <v>-99.5</v>
      </c>
      <c r="N1103" s="10">
        <v>6</v>
      </c>
      <c r="O1103" s="10">
        <v>6.51</v>
      </c>
      <c r="P1103" s="11">
        <v>1.645135585070985</v>
      </c>
      <c r="Q1103" s="22">
        <v>1.6836852163117926</v>
      </c>
      <c r="R1103" s="12">
        <v>28</v>
      </c>
      <c r="S1103" s="12" t="s">
        <v>158</v>
      </c>
      <c r="T1103" s="10" t="s">
        <v>89</v>
      </c>
      <c r="U1103" s="12">
        <v>29</v>
      </c>
      <c r="V1103" s="16">
        <v>1.48</v>
      </c>
      <c r="W1103" s="16"/>
      <c r="X1103" s="15" t="s">
        <v>139</v>
      </c>
      <c r="Y1103" s="12">
        <v>7</v>
      </c>
      <c r="Z1103" s="16">
        <v>28</v>
      </c>
      <c r="AA1103" s="16" t="s">
        <v>158</v>
      </c>
      <c r="AB1103" s="16" t="s">
        <v>139</v>
      </c>
      <c r="AC1103" s="16" t="s">
        <v>100</v>
      </c>
      <c r="AD1103" s="16" t="s">
        <v>89</v>
      </c>
      <c r="AE1103" s="16">
        <v>1.645135585070985</v>
      </c>
      <c r="AF1103" s="16">
        <v>1.48</v>
      </c>
      <c r="AG1103" s="16">
        <v>1.5349999999999999</v>
      </c>
      <c r="AH1103" s="16">
        <v>179.84318406516115</v>
      </c>
      <c r="AI1103" s="16">
        <v>12.133663147990038</v>
      </c>
      <c r="AJ1103" s="16">
        <v>2.1127150969508985</v>
      </c>
      <c r="AK1103" s="16">
        <f t="shared" si="109"/>
        <v>5.7431610942249236</v>
      </c>
      <c r="AL1103" s="10" t="s">
        <v>90</v>
      </c>
      <c r="AM1103" s="10">
        <v>6</v>
      </c>
      <c r="AN1103" s="10">
        <v>85</v>
      </c>
      <c r="AO1103" s="10">
        <v>114</v>
      </c>
      <c r="AP1103" s="10">
        <v>29</v>
      </c>
      <c r="AQ1103" s="10">
        <v>-99.5</v>
      </c>
      <c r="AR1103" s="17">
        <v>7</v>
      </c>
      <c r="AS1103" s="10">
        <v>6.73</v>
      </c>
      <c r="AT1103" s="16">
        <v>1.645135585070985</v>
      </c>
      <c r="AU1103" s="16">
        <v>11.807960661846996</v>
      </c>
      <c r="AV1103" s="16">
        <v>0.87498181227585403</v>
      </c>
      <c r="AW1103" s="16">
        <f t="shared" si="110"/>
        <v>13.495092693565978</v>
      </c>
      <c r="AX1103" s="10" t="s">
        <v>89</v>
      </c>
      <c r="AY1103" s="10">
        <v>85</v>
      </c>
      <c r="AZ1103" s="10">
        <v>114</v>
      </c>
      <c r="BA1103" s="10">
        <v>29</v>
      </c>
      <c r="BB1103" s="10">
        <v>-99.5</v>
      </c>
      <c r="BC1103" s="10">
        <v>7</v>
      </c>
      <c r="BD1103" s="16">
        <v>1.7222348475526001</v>
      </c>
      <c r="BE1103" s="18">
        <f t="shared" si="112"/>
        <v>1.6836852163117926</v>
      </c>
      <c r="BF1103" s="16">
        <v>1.6836852163117926</v>
      </c>
      <c r="BG1103" s="16">
        <v>1.6836852163117926</v>
      </c>
      <c r="BH1103" s="20">
        <f t="shared" si="111"/>
        <v>7.7099262481615138E-2</v>
      </c>
      <c r="BI1103" s="10">
        <v>-99.5</v>
      </c>
    </row>
    <row r="1104" spans="1:61" x14ac:dyDescent="0.25">
      <c r="A1104" s="10">
        <v>291</v>
      </c>
      <c r="B1104" s="10">
        <v>28</v>
      </c>
      <c r="C1104" s="10" t="s">
        <v>158</v>
      </c>
      <c r="D1104" s="10">
        <v>494072.77446300001</v>
      </c>
      <c r="E1104" s="10">
        <v>5180917.7264599903</v>
      </c>
      <c r="F1104" s="10" t="s">
        <v>90</v>
      </c>
      <c r="G1104" s="10" t="s">
        <v>139</v>
      </c>
      <c r="H1104" s="10">
        <v>4</v>
      </c>
      <c r="I1104" s="10" t="s">
        <v>100</v>
      </c>
      <c r="J1104" s="10">
        <v>114</v>
      </c>
      <c r="K1104" s="10">
        <v>153</v>
      </c>
      <c r="L1104" s="10">
        <v>39</v>
      </c>
      <c r="M1104" s="10">
        <v>-133.5</v>
      </c>
      <c r="N1104" s="10">
        <v>7</v>
      </c>
      <c r="O1104" s="10">
        <v>6.56</v>
      </c>
      <c r="P1104" s="11">
        <v>1.5816813878081801</v>
      </c>
      <c r="Q1104" s="22">
        <v>1.6271812688821066</v>
      </c>
      <c r="R1104" s="12">
        <v>28</v>
      </c>
      <c r="S1104" s="12" t="s">
        <v>158</v>
      </c>
      <c r="T1104" s="10" t="s">
        <v>90</v>
      </c>
      <c r="U1104" s="12">
        <v>39</v>
      </c>
      <c r="V1104" s="10">
        <v>1.5</v>
      </c>
      <c r="W1104" s="16"/>
      <c r="X1104" s="15" t="s">
        <v>139</v>
      </c>
      <c r="Y1104" s="12">
        <v>8</v>
      </c>
      <c r="Z1104" s="16">
        <v>28</v>
      </c>
      <c r="AA1104" s="16" t="s">
        <v>158</v>
      </c>
      <c r="AB1104" s="16" t="s">
        <v>139</v>
      </c>
      <c r="AC1104" s="16" t="s">
        <v>100</v>
      </c>
      <c r="AD1104" s="16" t="s">
        <v>90</v>
      </c>
      <c r="AE1104" s="16">
        <v>1.5816813878081801</v>
      </c>
      <c r="AF1104" s="16">
        <v>1.5</v>
      </c>
      <c r="AG1104" s="16">
        <v>1.5449999999999999</v>
      </c>
      <c r="AH1104" s="16">
        <v>241.52875818968016</v>
      </c>
      <c r="AI1104" s="16">
        <v>12.776638381767153</v>
      </c>
      <c r="AJ1104" s="16">
        <v>1.6724738573207503</v>
      </c>
      <c r="AK1104" s="16">
        <f t="shared" si="109"/>
        <v>7.6393650793650787</v>
      </c>
      <c r="AL1104" s="10" t="s">
        <v>90</v>
      </c>
      <c r="AM1104" s="10">
        <v>6</v>
      </c>
      <c r="AN1104" s="10">
        <v>114</v>
      </c>
      <c r="AO1104" s="10">
        <v>153</v>
      </c>
      <c r="AP1104" s="10">
        <v>39</v>
      </c>
      <c r="AQ1104" s="10">
        <v>-133.5</v>
      </c>
      <c r="AR1104" s="17">
        <v>8</v>
      </c>
      <c r="AS1104" s="10">
        <v>6.83</v>
      </c>
      <c r="AT1104" s="16">
        <v>1.5816813878081801</v>
      </c>
      <c r="AU1104" s="16">
        <v>14.454163728857297</v>
      </c>
      <c r="AV1104" s="16">
        <v>1.2343283382316257</v>
      </c>
      <c r="AW1104" s="16">
        <f t="shared" si="110"/>
        <v>11.710144927536232</v>
      </c>
      <c r="AX1104" s="10" t="s">
        <v>90</v>
      </c>
      <c r="AY1104" s="10">
        <v>114</v>
      </c>
      <c r="AZ1104" s="10">
        <v>144</v>
      </c>
      <c r="BA1104" s="10">
        <v>30</v>
      </c>
      <c r="BB1104" s="10">
        <v>-129</v>
      </c>
      <c r="BC1104" s="10">
        <v>8</v>
      </c>
      <c r="BD1104" s="16">
        <v>1.6726811499560328</v>
      </c>
      <c r="BE1104" s="18">
        <f t="shared" si="112"/>
        <v>1.6271812688821066</v>
      </c>
      <c r="BF1104" s="16">
        <v>1.6271812688821066</v>
      </c>
      <c r="BG1104" s="16">
        <v>1.6271812688821066</v>
      </c>
      <c r="BH1104" s="20">
        <f t="shared" si="111"/>
        <v>9.0999762147852659E-2</v>
      </c>
      <c r="BI1104" s="10">
        <v>-129</v>
      </c>
    </row>
    <row r="1105" spans="1:61" x14ac:dyDescent="0.25">
      <c r="A1105" s="10">
        <v>293</v>
      </c>
      <c r="B1105" s="10">
        <v>30</v>
      </c>
      <c r="C1105" s="10" t="s">
        <v>158</v>
      </c>
      <c r="D1105" s="10">
        <v>494136.58341800002</v>
      </c>
      <c r="E1105" s="10">
        <v>5180910.7742100004</v>
      </c>
      <c r="F1105" s="10" t="s">
        <v>78</v>
      </c>
      <c r="G1105" s="10" t="s">
        <v>139</v>
      </c>
      <c r="H1105" s="10">
        <v>4</v>
      </c>
      <c r="I1105" s="10" t="s">
        <v>79</v>
      </c>
      <c r="J1105" s="10">
        <v>0</v>
      </c>
      <c r="K1105" s="10">
        <v>10</v>
      </c>
      <c r="L1105" s="10">
        <v>10</v>
      </c>
      <c r="M1105" s="10">
        <v>-5</v>
      </c>
      <c r="N1105" s="10">
        <v>1</v>
      </c>
      <c r="O1105" s="10">
        <v>4.75</v>
      </c>
      <c r="P1105" s="11">
        <v>1.3613950812541717</v>
      </c>
      <c r="Q1105" s="11">
        <v>1.3613950812541717</v>
      </c>
      <c r="R1105" s="12">
        <v>30</v>
      </c>
      <c r="S1105" s="12" t="s">
        <v>158</v>
      </c>
      <c r="T1105" s="10" t="s">
        <v>78</v>
      </c>
      <c r="U1105" s="13">
        <v>10</v>
      </c>
      <c r="V1105" s="16">
        <v>1.1399999999999999</v>
      </c>
      <c r="W1105" s="16"/>
      <c r="X1105" s="15" t="s">
        <v>139</v>
      </c>
      <c r="Y1105" s="12">
        <v>2</v>
      </c>
      <c r="Z1105" s="16">
        <v>30</v>
      </c>
      <c r="AA1105" s="16" t="s">
        <v>158</v>
      </c>
      <c r="AB1105" s="16" t="s">
        <v>139</v>
      </c>
      <c r="AC1105" s="16" t="s">
        <v>79</v>
      </c>
      <c r="AD1105" s="16" t="s">
        <v>78</v>
      </c>
      <c r="AE1105" s="16">
        <v>1.3613950812541717</v>
      </c>
      <c r="AF1105" s="16">
        <v>1.1399999999999999</v>
      </c>
      <c r="AG1105" s="16">
        <v>1.1472807</v>
      </c>
      <c r="AH1105" s="16">
        <v>13.613950812541717</v>
      </c>
      <c r="AI1105" s="16">
        <v>25.882769544022281</v>
      </c>
      <c r="AJ1105" s="16">
        <v>2.1977255351435541</v>
      </c>
      <c r="AK1105" s="16">
        <f t="shared" si="109"/>
        <v>11.777070944544326</v>
      </c>
      <c r="AL1105" s="10" t="s">
        <v>81</v>
      </c>
      <c r="AM1105" s="10">
        <v>1</v>
      </c>
      <c r="AN1105" s="10" t="s">
        <v>63</v>
      </c>
      <c r="AO1105" s="10" t="s">
        <v>64</v>
      </c>
      <c r="AP1105" s="10">
        <v>10</v>
      </c>
      <c r="AQ1105" s="10">
        <v>-5</v>
      </c>
      <c r="AR1105" s="17" t="s">
        <v>65</v>
      </c>
      <c r="AS1105" s="10">
        <v>4.97</v>
      </c>
      <c r="AT1105" s="18">
        <v>0.84604550067134132</v>
      </c>
      <c r="AU1105" s="18">
        <v>34.836315859070325</v>
      </c>
      <c r="AV1105" s="18">
        <v>1.9989198244607902</v>
      </c>
      <c r="AW1105" s="18">
        <f t="shared" si="110"/>
        <v>17.427570347133578</v>
      </c>
      <c r="AX1105" s="19" t="s">
        <v>78</v>
      </c>
      <c r="AY1105" s="19">
        <v>0</v>
      </c>
      <c r="AZ1105" s="19">
        <v>10</v>
      </c>
      <c r="BA1105" s="19">
        <v>10</v>
      </c>
      <c r="BB1105" s="19">
        <v>-5</v>
      </c>
      <c r="BC1105" s="19">
        <v>1</v>
      </c>
      <c r="BD1105" s="18">
        <v>1.1981050514317977</v>
      </c>
      <c r="BE1105" s="16">
        <f t="shared" si="112"/>
        <v>1.0220752760515694</v>
      </c>
      <c r="BF1105" s="16">
        <v>0.84604550067134132</v>
      </c>
      <c r="BG1105" s="16">
        <v>1.1981050514317977</v>
      </c>
      <c r="BH1105" s="20">
        <f t="shared" si="111"/>
        <v>0.35205955076045636</v>
      </c>
      <c r="BI1105" s="10">
        <v>-5</v>
      </c>
    </row>
    <row r="1106" spans="1:61" x14ac:dyDescent="0.25">
      <c r="A1106" s="10">
        <v>293</v>
      </c>
      <c r="B1106" s="10">
        <v>30</v>
      </c>
      <c r="C1106" s="10" t="s">
        <v>158</v>
      </c>
      <c r="D1106" s="10">
        <v>494136.58341800002</v>
      </c>
      <c r="E1106" s="10">
        <v>5180910.7742100004</v>
      </c>
      <c r="F1106" s="10" t="s">
        <v>78</v>
      </c>
      <c r="G1106" s="10" t="s">
        <v>139</v>
      </c>
      <c r="H1106" s="10">
        <v>4</v>
      </c>
      <c r="I1106" s="10" t="s">
        <v>79</v>
      </c>
      <c r="J1106" s="10">
        <v>10</v>
      </c>
      <c r="K1106" s="10">
        <v>20</v>
      </c>
      <c r="L1106" s="10">
        <v>10</v>
      </c>
      <c r="M1106" s="10">
        <v>-15</v>
      </c>
      <c r="N1106" s="10">
        <v>2</v>
      </c>
      <c r="O1106" s="10">
        <v>5.0199999999999996</v>
      </c>
      <c r="P1106" s="11">
        <v>1.5196553278547604</v>
      </c>
      <c r="Q1106" s="11">
        <v>1.5</v>
      </c>
      <c r="R1106" s="12">
        <v>30</v>
      </c>
      <c r="S1106" s="12" t="s">
        <v>158</v>
      </c>
      <c r="T1106" s="10" t="s">
        <v>81</v>
      </c>
      <c r="U1106" s="21">
        <v>10</v>
      </c>
      <c r="V1106" s="16">
        <v>1.1399999999999999</v>
      </c>
      <c r="W1106" s="16"/>
      <c r="X1106" s="15" t="s">
        <v>139</v>
      </c>
      <c r="Y1106" s="12">
        <v>3</v>
      </c>
      <c r="Z1106" s="16">
        <v>30</v>
      </c>
      <c r="AA1106" s="16" t="s">
        <v>158</v>
      </c>
      <c r="AB1106" s="16" t="s">
        <v>139</v>
      </c>
      <c r="AC1106" s="16" t="s">
        <v>79</v>
      </c>
      <c r="AD1106" s="16" t="s">
        <v>81</v>
      </c>
      <c r="AE1106" s="16">
        <v>1.5196553278547604</v>
      </c>
      <c r="AF1106" s="16">
        <v>1.1399999999999999</v>
      </c>
      <c r="AG1106" s="16">
        <v>1.146129</v>
      </c>
      <c r="AH1106" s="16">
        <v>28.810504091089321</v>
      </c>
      <c r="AI1106" s="16">
        <v>25.345880606516861</v>
      </c>
      <c r="AJ1106" s="16">
        <v>2.0727966454468985</v>
      </c>
      <c r="AK1106" s="16">
        <f t="shared" si="109"/>
        <v>12.22786647314949</v>
      </c>
      <c r="AL1106" s="10" t="s">
        <v>82</v>
      </c>
      <c r="AM1106" s="10">
        <v>2</v>
      </c>
      <c r="AN1106" s="10" t="s">
        <v>64</v>
      </c>
      <c r="AO1106" s="10" t="s">
        <v>68</v>
      </c>
      <c r="AP1106" s="10">
        <v>10</v>
      </c>
      <c r="AQ1106" s="10">
        <v>-15</v>
      </c>
      <c r="AR1106" s="17" t="s">
        <v>69</v>
      </c>
      <c r="AS1106" s="10">
        <v>5.41</v>
      </c>
      <c r="AT1106" s="18">
        <v>1.5196553278547604</v>
      </c>
      <c r="AU1106" s="18">
        <v>21.724992567011654</v>
      </c>
      <c r="AV1106" s="18">
        <v>1.9039761602692296</v>
      </c>
      <c r="AW1106" s="18">
        <f t="shared" si="110"/>
        <v>11.410328038949634</v>
      </c>
      <c r="AX1106" s="19" t="s">
        <v>81</v>
      </c>
      <c r="AY1106" s="19">
        <v>10</v>
      </c>
      <c r="AZ1106" s="19">
        <v>20</v>
      </c>
      <c r="BA1106" s="19">
        <v>10</v>
      </c>
      <c r="BB1106" s="19">
        <v>-15</v>
      </c>
      <c r="BC1106" s="19">
        <v>2</v>
      </c>
      <c r="BD1106" s="18">
        <v>1.5315736542159961</v>
      </c>
      <c r="BE1106" s="16">
        <f t="shared" si="112"/>
        <v>1.5256144910353782</v>
      </c>
      <c r="BF1106" s="16">
        <v>1.5196553278547604</v>
      </c>
      <c r="BG1106" s="16">
        <v>1.5315736542159961</v>
      </c>
      <c r="BH1106" s="20">
        <f t="shared" si="111"/>
        <v>1.1918326361235687E-2</v>
      </c>
      <c r="BI1106" s="10">
        <v>-15</v>
      </c>
    </row>
    <row r="1107" spans="1:61" x14ac:dyDescent="0.25">
      <c r="A1107" s="10">
        <v>293</v>
      </c>
      <c r="B1107" s="10">
        <v>30</v>
      </c>
      <c r="C1107" s="10" t="s">
        <v>158</v>
      </c>
      <c r="D1107" s="10">
        <v>494136.58341800002</v>
      </c>
      <c r="E1107" s="10">
        <v>5180910.7742100004</v>
      </c>
      <c r="F1107" s="10" t="s">
        <v>78</v>
      </c>
      <c r="G1107" s="10" t="s">
        <v>139</v>
      </c>
      <c r="H1107" s="10">
        <v>4</v>
      </c>
      <c r="I1107" s="10" t="s">
        <v>79</v>
      </c>
      <c r="J1107" s="10">
        <v>20</v>
      </c>
      <c r="K1107" s="10">
        <v>30</v>
      </c>
      <c r="L1107" s="10">
        <v>10</v>
      </c>
      <c r="M1107" s="10">
        <v>-25</v>
      </c>
      <c r="N1107" s="10">
        <v>3</v>
      </c>
      <c r="O1107" s="10">
        <v>5.88</v>
      </c>
      <c r="P1107" s="11">
        <v>1.5042065641849769</v>
      </c>
      <c r="Q1107" s="11">
        <v>1.5042065641849769</v>
      </c>
      <c r="R1107" s="12">
        <v>30</v>
      </c>
      <c r="S1107" s="12" t="s">
        <v>158</v>
      </c>
      <c r="T1107" s="10" t="s">
        <v>82</v>
      </c>
      <c r="U1107" s="13">
        <v>10</v>
      </c>
      <c r="V1107" s="16">
        <v>1.1399999999999999</v>
      </c>
      <c r="W1107" s="16"/>
      <c r="X1107" s="15" t="s">
        <v>139</v>
      </c>
      <c r="Y1107" s="12">
        <v>4</v>
      </c>
      <c r="Z1107" s="16">
        <v>30</v>
      </c>
      <c r="AA1107" s="16" t="s">
        <v>158</v>
      </c>
      <c r="AB1107" s="16" t="s">
        <v>139</v>
      </c>
      <c r="AC1107" s="16" t="s">
        <v>79</v>
      </c>
      <c r="AD1107" s="16" t="s">
        <v>82</v>
      </c>
      <c r="AE1107" s="16">
        <v>1.5042065641849769</v>
      </c>
      <c r="AF1107" s="16">
        <v>1.1399999999999999</v>
      </c>
      <c r="AG1107" s="16">
        <v>1.2118251</v>
      </c>
      <c r="AH1107" s="16">
        <v>43.852569732939088</v>
      </c>
      <c r="AI1107" s="16">
        <v>19.506835272121396</v>
      </c>
      <c r="AJ1107" s="16">
        <v>1.738534085369877</v>
      </c>
      <c r="AK1107" s="16">
        <f t="shared" si="109"/>
        <v>11.220277724938176</v>
      </c>
      <c r="AL1107" s="10" t="s">
        <v>129</v>
      </c>
      <c r="AM1107" s="10">
        <v>7</v>
      </c>
      <c r="AN1107" s="10" t="s">
        <v>68</v>
      </c>
      <c r="AO1107" s="10" t="s">
        <v>70</v>
      </c>
      <c r="AP1107" s="10">
        <v>10</v>
      </c>
      <c r="AQ1107" s="10">
        <v>-25</v>
      </c>
      <c r="AR1107" s="17" t="s">
        <v>71</v>
      </c>
      <c r="AS1107" s="10">
        <v>6.18</v>
      </c>
      <c r="AT1107" s="18">
        <v>1.5042065641849769</v>
      </c>
      <c r="AU1107" s="18">
        <v>18.993616285963704</v>
      </c>
      <c r="AV1107" s="18">
        <v>1.7844402470926384</v>
      </c>
      <c r="AW1107" s="18">
        <f t="shared" si="110"/>
        <v>10.644019219421731</v>
      </c>
      <c r="AX1107" s="19" t="s">
        <v>82</v>
      </c>
      <c r="AY1107" s="19">
        <v>20</v>
      </c>
      <c r="AZ1107" s="19">
        <v>30</v>
      </c>
      <c r="BA1107" s="19">
        <v>10</v>
      </c>
      <c r="BB1107" s="19">
        <v>-25</v>
      </c>
      <c r="BC1107" s="19">
        <v>3</v>
      </c>
      <c r="BD1107" s="18">
        <v>1.3826596326552218</v>
      </c>
      <c r="BE1107" s="16">
        <f t="shared" si="112"/>
        <v>1.4434330984200994</v>
      </c>
      <c r="BF1107" s="16">
        <v>1.5042065641849769</v>
      </c>
      <c r="BG1107" s="16">
        <v>1.3826596326552218</v>
      </c>
      <c r="BH1107" s="20">
        <f t="shared" si="111"/>
        <v>-0.12154693152975504</v>
      </c>
      <c r="BI1107" s="10">
        <v>-25</v>
      </c>
    </row>
    <row r="1108" spans="1:61" x14ac:dyDescent="0.25">
      <c r="A1108" s="10">
        <v>293</v>
      </c>
      <c r="B1108" s="10">
        <v>30</v>
      </c>
      <c r="C1108" s="10" t="s">
        <v>158</v>
      </c>
      <c r="D1108" s="10">
        <v>494136.58341800002</v>
      </c>
      <c r="E1108" s="10">
        <v>5180910.7742100004</v>
      </c>
      <c r="F1108" s="10" t="s">
        <v>82</v>
      </c>
      <c r="G1108" s="10" t="s">
        <v>139</v>
      </c>
      <c r="H1108" s="10">
        <v>4</v>
      </c>
      <c r="I1108" s="10" t="s">
        <v>79</v>
      </c>
      <c r="J1108" s="10" t="s">
        <v>70</v>
      </c>
      <c r="K1108" s="10" t="s">
        <v>161</v>
      </c>
      <c r="L1108" s="10">
        <v>6</v>
      </c>
      <c r="M1108" s="10">
        <v>-33</v>
      </c>
      <c r="N1108" s="10">
        <v>4</v>
      </c>
      <c r="O1108" s="10">
        <v>5.75</v>
      </c>
      <c r="P1108" s="11">
        <v>1.6535420252709501</v>
      </c>
      <c r="Q1108" s="22">
        <v>1.4789954413170474</v>
      </c>
      <c r="R1108" s="13">
        <v>30</v>
      </c>
      <c r="S1108" s="13" t="s">
        <v>158</v>
      </c>
      <c r="T1108" s="10" t="s">
        <v>82</v>
      </c>
      <c r="U1108" s="12">
        <v>6</v>
      </c>
      <c r="V1108" s="16">
        <v>1.2</v>
      </c>
      <c r="W1108" s="16"/>
      <c r="X1108" s="15" t="s">
        <v>139</v>
      </c>
      <c r="Y1108" s="12">
        <v>5</v>
      </c>
      <c r="Z1108" s="16">
        <v>30</v>
      </c>
      <c r="AA1108" s="16" t="s">
        <v>158</v>
      </c>
      <c r="AB1108" s="16" t="s">
        <v>139</v>
      </c>
      <c r="AC1108" s="16" t="s">
        <v>79</v>
      </c>
      <c r="AD1108" s="16" t="s">
        <v>82</v>
      </c>
      <c r="AE1108" s="16">
        <v>1.6535420252709501</v>
      </c>
      <c r="AF1108" s="16">
        <v>1.2</v>
      </c>
      <c r="AG1108" s="16">
        <v>1.2118251</v>
      </c>
      <c r="AH1108" s="16">
        <v>53.773821884564789</v>
      </c>
      <c r="AI1108" s="16">
        <v>7.8862049102842375</v>
      </c>
      <c r="AJ1108" s="16">
        <v>0.82981352996197377</v>
      </c>
      <c r="AK1108" s="16">
        <f t="shared" si="109"/>
        <v>9.5035868005738866</v>
      </c>
      <c r="AL1108" s="10" t="s">
        <v>82</v>
      </c>
      <c r="AM1108" s="10">
        <v>2</v>
      </c>
      <c r="AN1108" s="10">
        <v>30</v>
      </c>
      <c r="AO1108" s="10">
        <v>36</v>
      </c>
      <c r="AP1108" s="10">
        <v>6</v>
      </c>
      <c r="AQ1108" s="10">
        <v>-33</v>
      </c>
      <c r="AR1108" s="17">
        <v>4</v>
      </c>
      <c r="AS1108" s="10">
        <v>5.35</v>
      </c>
      <c r="AT1108" s="16">
        <v>1.5059507065191311</v>
      </c>
      <c r="AU1108" s="16">
        <v>11.011812756209189</v>
      </c>
      <c r="AV1108" s="16">
        <v>0.94802608876792338</v>
      </c>
      <c r="AW1108" s="16">
        <f t="shared" si="110"/>
        <v>11.615516584064046</v>
      </c>
      <c r="AX1108" s="10" t="s">
        <v>82</v>
      </c>
      <c r="AY1108" s="10">
        <v>30</v>
      </c>
      <c r="AZ1108" s="10">
        <v>36</v>
      </c>
      <c r="BA1108" s="10">
        <v>6</v>
      </c>
      <c r="BB1108" s="10">
        <v>-33</v>
      </c>
      <c r="BC1108" s="10">
        <v>4</v>
      </c>
      <c r="BD1108" s="16">
        <v>1.4520401761149637</v>
      </c>
      <c r="BE1108" s="18">
        <f t="shared" si="112"/>
        <v>1.4789954413170474</v>
      </c>
      <c r="BF1108" s="16">
        <v>1.4789954413170474</v>
      </c>
      <c r="BG1108" s="16">
        <v>1.4789954413170474</v>
      </c>
      <c r="BH1108" s="20">
        <f t="shared" si="111"/>
        <v>-5.3910530404167378E-2</v>
      </c>
      <c r="BI1108" s="10">
        <v>-33</v>
      </c>
    </row>
    <row r="1109" spans="1:61" x14ac:dyDescent="0.25">
      <c r="A1109" s="10">
        <v>293</v>
      </c>
      <c r="B1109" s="10">
        <v>30</v>
      </c>
      <c r="C1109" s="10" t="s">
        <v>158</v>
      </c>
      <c r="D1109" s="10">
        <v>494136.58341800002</v>
      </c>
      <c r="E1109" s="10">
        <v>5180910.7742100004</v>
      </c>
      <c r="F1109" s="10" t="s">
        <v>129</v>
      </c>
      <c r="G1109" s="10" t="s">
        <v>139</v>
      </c>
      <c r="H1109" s="10">
        <v>4</v>
      </c>
      <c r="I1109" s="10" t="s">
        <v>79</v>
      </c>
      <c r="J1109" s="10">
        <v>36</v>
      </c>
      <c r="K1109" s="10">
        <v>79</v>
      </c>
      <c r="L1109" s="10">
        <v>43</v>
      </c>
      <c r="M1109" s="10">
        <v>-57.5</v>
      </c>
      <c r="N1109" s="10">
        <v>5</v>
      </c>
      <c r="O1109" s="10">
        <v>6.21</v>
      </c>
      <c r="P1109" s="11">
        <v>1.6535420252709501</v>
      </c>
      <c r="Q1109" s="22">
        <v>1.5381190043766728</v>
      </c>
      <c r="R1109" s="12">
        <v>30</v>
      </c>
      <c r="S1109" s="12" t="s">
        <v>158</v>
      </c>
      <c r="T1109" s="10" t="s">
        <v>129</v>
      </c>
      <c r="U1109" s="12">
        <v>43</v>
      </c>
      <c r="V1109" s="16">
        <v>1.33</v>
      </c>
      <c r="W1109" s="16"/>
      <c r="X1109" s="15" t="s">
        <v>139</v>
      </c>
      <c r="Y1109" s="12">
        <v>6</v>
      </c>
      <c r="Z1109" s="16">
        <v>30</v>
      </c>
      <c r="AA1109" s="16" t="s">
        <v>158</v>
      </c>
      <c r="AB1109" s="16" t="s">
        <v>139</v>
      </c>
      <c r="AC1109" s="16" t="s">
        <v>79</v>
      </c>
      <c r="AD1109" s="16" t="s">
        <v>129</v>
      </c>
      <c r="AE1109" s="16">
        <v>1.6535420252709501</v>
      </c>
      <c r="AF1109" s="16">
        <v>1.33</v>
      </c>
      <c r="AG1109" s="16">
        <v>1.3798429000000001</v>
      </c>
      <c r="AH1109" s="16">
        <v>124.87612897121565</v>
      </c>
      <c r="AI1109" s="16">
        <v>34.660049971198731</v>
      </c>
      <c r="AJ1109" s="16">
        <v>3.507853846885971</v>
      </c>
      <c r="AK1109" s="16">
        <f t="shared" si="109"/>
        <v>9.8806995627732661</v>
      </c>
      <c r="AL1109" s="10" t="s">
        <v>129</v>
      </c>
      <c r="AM1109" s="10">
        <v>7</v>
      </c>
      <c r="AN1109" s="10">
        <v>36</v>
      </c>
      <c r="AO1109" s="10">
        <v>79</v>
      </c>
      <c r="AP1109" s="10">
        <v>43</v>
      </c>
      <c r="AQ1109" s="10">
        <v>-57.5</v>
      </c>
      <c r="AR1109" s="17">
        <v>5</v>
      </c>
      <c r="AS1109" s="10">
        <v>6.31</v>
      </c>
      <c r="AT1109" s="16">
        <v>1.6535420252709501</v>
      </c>
      <c r="AU1109" s="16">
        <v>35.443078036553715</v>
      </c>
      <c r="AV1109" s="16">
        <v>3.4833020241750252</v>
      </c>
      <c r="AW1109" s="16">
        <f t="shared" si="110"/>
        <v>10.175137783221064</v>
      </c>
      <c r="AX1109" s="10" t="s">
        <v>129</v>
      </c>
      <c r="AY1109" s="10">
        <v>36</v>
      </c>
      <c r="AZ1109" s="10">
        <v>79</v>
      </c>
      <c r="BA1109" s="10">
        <v>43</v>
      </c>
      <c r="BB1109" s="10">
        <v>-57.5</v>
      </c>
      <c r="BC1109" s="10">
        <v>5</v>
      </c>
      <c r="BD1109" s="16">
        <v>1.4226959834823956</v>
      </c>
      <c r="BE1109" s="18">
        <f t="shared" si="112"/>
        <v>1.5381190043766728</v>
      </c>
      <c r="BF1109" s="16">
        <v>1.5381190043766728</v>
      </c>
      <c r="BG1109" s="16">
        <v>1.5381190043766728</v>
      </c>
      <c r="BH1109" s="20">
        <f t="shared" si="111"/>
        <v>-0.2308460417885545</v>
      </c>
      <c r="BI1109" s="10">
        <v>-57.5</v>
      </c>
    </row>
    <row r="1110" spans="1:61" x14ac:dyDescent="0.25">
      <c r="A1110" s="10">
        <v>293</v>
      </c>
      <c r="B1110" s="10">
        <v>30</v>
      </c>
      <c r="C1110" s="10" t="s">
        <v>158</v>
      </c>
      <c r="D1110" s="10">
        <v>494136.58341800002</v>
      </c>
      <c r="E1110" s="10">
        <v>5180910.7742100004</v>
      </c>
      <c r="F1110" s="10" t="s">
        <v>130</v>
      </c>
      <c r="G1110" s="10" t="s">
        <v>139</v>
      </c>
      <c r="H1110" s="10">
        <v>4</v>
      </c>
      <c r="I1110" s="10" t="s">
        <v>79</v>
      </c>
      <c r="J1110" s="10">
        <v>79</v>
      </c>
      <c r="K1110" s="10">
        <v>117</v>
      </c>
      <c r="L1110" s="10">
        <v>38</v>
      </c>
      <c r="M1110" s="10">
        <v>-98</v>
      </c>
      <c r="N1110" s="10">
        <v>6</v>
      </c>
      <c r="O1110" s="10">
        <v>6.37</v>
      </c>
      <c r="P1110" s="11">
        <v>1.6984800424569777</v>
      </c>
      <c r="Q1110" s="22">
        <v>1.636049182739121</v>
      </c>
      <c r="R1110" s="12">
        <v>30</v>
      </c>
      <c r="S1110" s="12" t="s">
        <v>158</v>
      </c>
      <c r="T1110" s="10" t="s">
        <v>130</v>
      </c>
      <c r="U1110" s="12">
        <v>38</v>
      </c>
      <c r="V1110" s="16">
        <v>1.41</v>
      </c>
      <c r="W1110" s="16"/>
      <c r="X1110" s="15" t="s">
        <v>139</v>
      </c>
      <c r="Y1110" s="12">
        <v>7</v>
      </c>
      <c r="Z1110" s="16">
        <v>30</v>
      </c>
      <c r="AA1110" s="16" t="s">
        <v>158</v>
      </c>
      <c r="AB1110" s="16" t="s">
        <v>139</v>
      </c>
      <c r="AC1110" s="16" t="s">
        <v>79</v>
      </c>
      <c r="AD1110" s="16" t="s">
        <v>130</v>
      </c>
      <c r="AE1110" s="16">
        <v>1.6984800424569777</v>
      </c>
      <c r="AF1110" s="16">
        <v>1.41</v>
      </c>
      <c r="AG1110" s="16">
        <v>1.4630159</v>
      </c>
      <c r="AH1110" s="16">
        <v>189.4183705845808</v>
      </c>
      <c r="AI1110" s="16">
        <v>23.715809858275708</v>
      </c>
      <c r="AJ1110" s="16">
        <v>2.8835552690229744</v>
      </c>
      <c r="AK1110" s="16">
        <f t="shared" si="109"/>
        <v>8.2245033112582782</v>
      </c>
      <c r="AL1110" s="10" t="s">
        <v>130</v>
      </c>
      <c r="AM1110" s="10">
        <v>7</v>
      </c>
      <c r="AN1110" s="10">
        <v>79</v>
      </c>
      <c r="AO1110" s="10">
        <v>117</v>
      </c>
      <c r="AP1110" s="10">
        <v>38</v>
      </c>
      <c r="AQ1110" s="10">
        <v>-98</v>
      </c>
      <c r="AR1110" s="17">
        <v>6</v>
      </c>
      <c r="AS1110" s="10">
        <v>6.49</v>
      </c>
      <c r="AT1110" s="16">
        <v>1.6984800424569777</v>
      </c>
      <c r="AU1110" s="16">
        <v>21.080786955757329</v>
      </c>
      <c r="AV1110" s="16">
        <v>2.3241661204972797</v>
      </c>
      <c r="AW1110" s="16">
        <f t="shared" si="110"/>
        <v>9.0702582615940006</v>
      </c>
      <c r="AX1110" s="10" t="s">
        <v>130</v>
      </c>
      <c r="AY1110" s="10">
        <v>79</v>
      </c>
      <c r="AZ1110" s="10">
        <v>117</v>
      </c>
      <c r="BA1110" s="10">
        <v>38</v>
      </c>
      <c r="BB1110" s="10">
        <v>-98</v>
      </c>
      <c r="BC1110" s="10">
        <v>6</v>
      </c>
      <c r="BD1110" s="16">
        <v>1.5736183230212644</v>
      </c>
      <c r="BE1110" s="18">
        <f t="shared" si="112"/>
        <v>1.636049182739121</v>
      </c>
      <c r="BF1110" s="16">
        <v>1.636049182739121</v>
      </c>
      <c r="BG1110" s="16">
        <v>1.636049182739121</v>
      </c>
      <c r="BH1110" s="20">
        <f t="shared" si="111"/>
        <v>-0.12486171943571334</v>
      </c>
      <c r="BI1110" s="10">
        <v>-98</v>
      </c>
    </row>
    <row r="1111" spans="1:61" x14ac:dyDescent="0.25">
      <c r="A1111" s="10">
        <v>293</v>
      </c>
      <c r="B1111" s="10">
        <v>30</v>
      </c>
      <c r="C1111" s="10" t="s">
        <v>158</v>
      </c>
      <c r="D1111" s="10">
        <v>494136.58341800002</v>
      </c>
      <c r="E1111" s="10">
        <v>5180910.7742100004</v>
      </c>
      <c r="F1111" s="10" t="s">
        <v>76</v>
      </c>
      <c r="G1111" s="10" t="s">
        <v>139</v>
      </c>
      <c r="H1111" s="10">
        <v>4</v>
      </c>
      <c r="I1111" s="10" t="s">
        <v>79</v>
      </c>
      <c r="J1111" s="10">
        <v>117</v>
      </c>
      <c r="K1111" s="10">
        <v>153</v>
      </c>
      <c r="L1111" s="10">
        <v>36</v>
      </c>
      <c r="M1111" s="10">
        <v>-135</v>
      </c>
      <c r="N1111" s="10">
        <v>7</v>
      </c>
      <c r="O1111" s="10">
        <v>6.41</v>
      </c>
      <c r="P1111" s="11">
        <v>1.6751221500075371</v>
      </c>
      <c r="Q1111" s="22">
        <v>1.6766098084890599</v>
      </c>
      <c r="R1111" s="12">
        <v>30</v>
      </c>
      <c r="S1111" s="12" t="s">
        <v>158</v>
      </c>
      <c r="T1111" s="10" t="s">
        <v>76</v>
      </c>
      <c r="U1111" s="12">
        <v>36</v>
      </c>
      <c r="V1111" s="16">
        <v>1.5</v>
      </c>
      <c r="W1111" s="16"/>
      <c r="X1111" s="15" t="s">
        <v>139</v>
      </c>
      <c r="Y1111" s="12">
        <v>8</v>
      </c>
      <c r="Z1111" s="16">
        <v>30</v>
      </c>
      <c r="AA1111" s="16" t="s">
        <v>158</v>
      </c>
      <c r="AB1111" s="16" t="s">
        <v>139</v>
      </c>
      <c r="AC1111" s="16" t="s">
        <v>79</v>
      </c>
      <c r="AD1111" s="16" t="s">
        <v>76</v>
      </c>
      <c r="AE1111" s="16">
        <v>1.6751221500075371</v>
      </c>
      <c r="AF1111" s="16">
        <v>1.5</v>
      </c>
      <c r="AG1111" s="16">
        <v>1.5010212999999999</v>
      </c>
      <c r="AH1111" s="16">
        <v>249.72276798485214</v>
      </c>
      <c r="AI1111" s="16">
        <v>14.366056179595754</v>
      </c>
      <c r="AJ1111" s="16">
        <v>2.571367930299906</v>
      </c>
      <c r="AK1111" s="16">
        <f t="shared" si="109"/>
        <v>5.5869313801079414</v>
      </c>
      <c r="AL1111" s="10" t="s">
        <v>76</v>
      </c>
      <c r="AM1111" s="10">
        <v>7</v>
      </c>
      <c r="AN1111" s="10">
        <v>117</v>
      </c>
      <c r="AO1111" s="10">
        <v>153</v>
      </c>
      <c r="AP1111" s="10">
        <v>36</v>
      </c>
      <c r="AQ1111" s="10">
        <v>-135</v>
      </c>
      <c r="AR1111" s="17">
        <v>7</v>
      </c>
      <c r="AS1111" s="10">
        <v>6.54</v>
      </c>
      <c r="AT1111" s="16">
        <v>1.6751221500075371</v>
      </c>
      <c r="AU1111" s="16">
        <v>16.694066332317114</v>
      </c>
      <c r="AV1111" s="16">
        <v>1.9225041891206498</v>
      </c>
      <c r="AW1111" s="16">
        <f t="shared" si="110"/>
        <v>8.6835006273525739</v>
      </c>
      <c r="AX1111" s="10" t="s">
        <v>76</v>
      </c>
      <c r="AY1111" s="10">
        <v>117</v>
      </c>
      <c r="AZ1111" s="10">
        <v>153</v>
      </c>
      <c r="BA1111" s="10">
        <v>36</v>
      </c>
      <c r="BB1111" s="10">
        <v>-135</v>
      </c>
      <c r="BC1111" s="10">
        <v>7</v>
      </c>
      <c r="BD1111" s="16">
        <v>1.6780974669705828</v>
      </c>
      <c r="BE1111" s="18">
        <f t="shared" si="112"/>
        <v>1.6766098084890599</v>
      </c>
      <c r="BF1111" s="16">
        <v>1.6766098084890599</v>
      </c>
      <c r="BG1111" s="16">
        <v>1.6766098084890599</v>
      </c>
      <c r="BH1111" s="20">
        <f t="shared" si="111"/>
        <v>2.9753169630457599E-3</v>
      </c>
      <c r="BI1111" s="10">
        <v>-135</v>
      </c>
    </row>
    <row r="1112" spans="1:61" x14ac:dyDescent="0.25">
      <c r="A1112" s="10">
        <v>298</v>
      </c>
      <c r="B1112" s="10">
        <v>10</v>
      </c>
      <c r="C1112" s="10" t="s">
        <v>162</v>
      </c>
      <c r="D1112" s="10">
        <v>493502.60757300002</v>
      </c>
      <c r="E1112" s="10">
        <v>5180966.5437000003</v>
      </c>
      <c r="F1112" s="10" t="s">
        <v>78</v>
      </c>
      <c r="G1112" s="10" t="s">
        <v>139</v>
      </c>
      <c r="H1112" s="10">
        <v>4</v>
      </c>
      <c r="I1112" s="10" t="s">
        <v>100</v>
      </c>
      <c r="J1112" s="10">
        <v>0</v>
      </c>
      <c r="K1112" s="10">
        <v>10</v>
      </c>
      <c r="L1112" s="10">
        <v>10</v>
      </c>
      <c r="M1112" s="10">
        <v>-5</v>
      </c>
      <c r="N1112" s="10">
        <v>1</v>
      </c>
      <c r="O1112" s="10">
        <v>4.38</v>
      </c>
      <c r="P1112" s="11">
        <v>1.3767711440396138</v>
      </c>
      <c r="Q1112" s="11">
        <v>1.3767711440396138</v>
      </c>
      <c r="R1112" s="12">
        <v>10</v>
      </c>
      <c r="S1112" s="12" t="s">
        <v>162</v>
      </c>
      <c r="T1112" s="10" t="s">
        <v>78</v>
      </c>
      <c r="U1112" s="13">
        <v>10</v>
      </c>
      <c r="V1112" s="16">
        <v>1.1399999999999999</v>
      </c>
      <c r="W1112" s="16"/>
      <c r="X1112" s="15" t="s">
        <v>139</v>
      </c>
      <c r="Y1112" s="12">
        <v>2</v>
      </c>
      <c r="Z1112" s="16">
        <v>10</v>
      </c>
      <c r="AA1112" s="16" t="s">
        <v>162</v>
      </c>
      <c r="AB1112" s="16" t="s">
        <v>139</v>
      </c>
      <c r="AC1112" s="16" t="s">
        <v>100</v>
      </c>
      <c r="AD1112" s="16" t="s">
        <v>78</v>
      </c>
      <c r="AE1112" s="16">
        <v>1.3767711440396138</v>
      </c>
      <c r="AF1112" s="16">
        <v>1.1399999999999999</v>
      </c>
      <c r="AG1112" s="16">
        <v>1.1472807</v>
      </c>
      <c r="AH1112" s="16">
        <v>13.767711440396138</v>
      </c>
      <c r="AI1112" s="16">
        <v>26.358283552638408</v>
      </c>
      <c r="AJ1112" s="16">
        <v>2.1410168060960033</v>
      </c>
      <c r="AK1112" s="16">
        <f t="shared" si="109"/>
        <v>12.311105395151438</v>
      </c>
      <c r="AL1112" s="10" t="s">
        <v>78</v>
      </c>
      <c r="AM1112" s="10">
        <v>1</v>
      </c>
      <c r="AN1112" s="10" t="s">
        <v>63</v>
      </c>
      <c r="AO1112" s="10" t="s">
        <v>64</v>
      </c>
      <c r="AP1112" s="10">
        <v>10</v>
      </c>
      <c r="AQ1112" s="10">
        <v>-5</v>
      </c>
      <c r="AR1112" s="17" t="s">
        <v>65</v>
      </c>
      <c r="AS1112" s="10">
        <v>4.8600000000000003</v>
      </c>
      <c r="AT1112" s="18">
        <v>0.91013466906337004</v>
      </c>
      <c r="AU1112" s="18">
        <v>32.542871030679237</v>
      </c>
      <c r="AV1112" s="18">
        <v>2.1456657489174575</v>
      </c>
      <c r="AW1112" s="18">
        <f t="shared" si="110"/>
        <v>15.166794290815304</v>
      </c>
      <c r="AX1112" s="19" t="s">
        <v>78</v>
      </c>
      <c r="AY1112" s="19">
        <v>0</v>
      </c>
      <c r="AZ1112" s="19">
        <v>10</v>
      </c>
      <c r="BA1112" s="19">
        <v>10</v>
      </c>
      <c r="BB1112" s="19">
        <v>-5</v>
      </c>
      <c r="BC1112" s="19">
        <v>1</v>
      </c>
      <c r="BD1112" s="18">
        <v>1.0991231010815676</v>
      </c>
      <c r="BE1112" s="16">
        <f t="shared" si="112"/>
        <v>1.0046288850724689</v>
      </c>
      <c r="BF1112" s="16">
        <v>0.91013466906337004</v>
      </c>
      <c r="BG1112" s="16">
        <v>1.0991231010815676</v>
      </c>
      <c r="BH1112" s="20">
        <f t="shared" si="111"/>
        <v>0.18898843201819759</v>
      </c>
      <c r="BI1112" s="10">
        <v>-5</v>
      </c>
    </row>
    <row r="1113" spans="1:61" x14ac:dyDescent="0.25">
      <c r="A1113" s="10">
        <v>298</v>
      </c>
      <c r="B1113" s="10">
        <v>10</v>
      </c>
      <c r="C1113" s="10" t="s">
        <v>162</v>
      </c>
      <c r="D1113" s="10">
        <v>493502.60757300002</v>
      </c>
      <c r="E1113" s="10">
        <v>5180966.5437000003</v>
      </c>
      <c r="F1113" s="10" t="s">
        <v>78</v>
      </c>
      <c r="G1113" s="10" t="s">
        <v>139</v>
      </c>
      <c r="H1113" s="10">
        <v>4</v>
      </c>
      <c r="I1113" s="10" t="s">
        <v>100</v>
      </c>
      <c r="J1113" s="10">
        <v>10</v>
      </c>
      <c r="K1113" s="10">
        <v>20</v>
      </c>
      <c r="L1113" s="10">
        <v>10</v>
      </c>
      <c r="M1113" s="10">
        <v>-15</v>
      </c>
      <c r="N1113" s="10">
        <v>2</v>
      </c>
      <c r="O1113" s="10">
        <v>5.1100000000000003</v>
      </c>
      <c r="P1113" s="11">
        <v>1.3767711440396138</v>
      </c>
      <c r="Q1113" s="11">
        <v>1.3767711440396138</v>
      </c>
      <c r="R1113" s="12">
        <v>10</v>
      </c>
      <c r="S1113" s="12" t="s">
        <v>162</v>
      </c>
      <c r="T1113" s="10" t="s">
        <v>78</v>
      </c>
      <c r="U1113" s="21">
        <v>10</v>
      </c>
      <c r="V1113" s="16">
        <v>1.1399999999999999</v>
      </c>
      <c r="W1113" s="16"/>
      <c r="X1113" s="15" t="s">
        <v>139</v>
      </c>
      <c r="Y1113" s="12">
        <v>3</v>
      </c>
      <c r="Z1113" s="16">
        <v>10</v>
      </c>
      <c r="AA1113" s="16" t="s">
        <v>162</v>
      </c>
      <c r="AB1113" s="16" t="s">
        <v>139</v>
      </c>
      <c r="AC1113" s="16" t="s">
        <v>100</v>
      </c>
      <c r="AD1113" s="16" t="s">
        <v>78</v>
      </c>
      <c r="AE1113" s="16">
        <v>1.3767711440396138</v>
      </c>
      <c r="AF1113" s="16">
        <v>1.1399999999999999</v>
      </c>
      <c r="AG1113" s="16">
        <v>1.1472807</v>
      </c>
      <c r="AH1113" s="16">
        <v>27.535422880792275</v>
      </c>
      <c r="AI1113" s="16">
        <v>22.267896483696713</v>
      </c>
      <c r="AJ1113" s="16">
        <v>1.8886546553935422</v>
      </c>
      <c r="AK1113" s="16">
        <f t="shared" si="109"/>
        <v>11.790348447295525</v>
      </c>
      <c r="AL1113" s="10" t="s">
        <v>78</v>
      </c>
      <c r="AM1113" s="10">
        <v>1</v>
      </c>
      <c r="AN1113" s="10" t="s">
        <v>64</v>
      </c>
      <c r="AO1113" s="10" t="s">
        <v>68</v>
      </c>
      <c r="AP1113" s="10">
        <v>10</v>
      </c>
      <c r="AQ1113" s="10">
        <v>-15</v>
      </c>
      <c r="AR1113" s="17" t="s">
        <v>69</v>
      </c>
      <c r="AS1113" s="10">
        <v>5.26</v>
      </c>
      <c r="AT1113" s="18">
        <v>1.4423154902430912</v>
      </c>
      <c r="AU1113" s="18">
        <v>28.298229918569447</v>
      </c>
      <c r="AV1113" s="18">
        <v>2.2081850155621727</v>
      </c>
      <c r="AW1113" s="18">
        <f t="shared" si="110"/>
        <v>12.815153494448072</v>
      </c>
      <c r="AX1113" s="19" t="s">
        <v>78</v>
      </c>
      <c r="AY1113" s="19">
        <v>10</v>
      </c>
      <c r="AZ1113" s="19">
        <v>20</v>
      </c>
      <c r="BA1113" s="19">
        <v>10</v>
      </c>
      <c r="BB1113" s="19">
        <v>-15</v>
      </c>
      <c r="BC1113" s="19">
        <v>2</v>
      </c>
      <c r="BD1113" s="18">
        <v>1.3844240167969371</v>
      </c>
      <c r="BE1113" s="16">
        <f t="shared" si="112"/>
        <v>1.4133697535200143</v>
      </c>
      <c r="BF1113" s="16">
        <v>1.4423154902430912</v>
      </c>
      <c r="BG1113" s="16">
        <v>1.3844240167969371</v>
      </c>
      <c r="BH1113" s="20">
        <f t="shared" si="111"/>
        <v>-5.7891473446154196E-2</v>
      </c>
      <c r="BI1113" s="10">
        <v>-15</v>
      </c>
    </row>
    <row r="1114" spans="1:61" x14ac:dyDescent="0.25">
      <c r="A1114" s="10">
        <v>298</v>
      </c>
      <c r="B1114" s="10">
        <v>10</v>
      </c>
      <c r="C1114" s="10" t="s">
        <v>162</v>
      </c>
      <c r="D1114" s="10">
        <v>493502.60757300002</v>
      </c>
      <c r="E1114" s="10">
        <v>5180966.5437000003</v>
      </c>
      <c r="F1114" s="10" t="s">
        <v>78</v>
      </c>
      <c r="G1114" s="10" t="s">
        <v>139</v>
      </c>
      <c r="H1114" s="10">
        <v>4</v>
      </c>
      <c r="I1114" s="10" t="s">
        <v>100</v>
      </c>
      <c r="J1114" s="10">
        <v>20</v>
      </c>
      <c r="K1114" s="10">
        <v>30</v>
      </c>
      <c r="L1114" s="10">
        <v>10</v>
      </c>
      <c r="M1114" s="10">
        <v>-25</v>
      </c>
      <c r="N1114" s="10">
        <v>3</v>
      </c>
      <c r="O1114" s="10">
        <v>6.38</v>
      </c>
      <c r="P1114" s="11">
        <v>1.3767711440396138</v>
      </c>
      <c r="Q1114" s="11">
        <v>1.3767711440396138</v>
      </c>
      <c r="R1114" s="12">
        <v>10</v>
      </c>
      <c r="S1114" s="12" t="s">
        <v>162</v>
      </c>
      <c r="T1114" s="10" t="s">
        <v>81</v>
      </c>
      <c r="U1114" s="13">
        <v>10</v>
      </c>
      <c r="V1114" s="16">
        <v>1.1399999999999999</v>
      </c>
      <c r="W1114" s="16"/>
      <c r="X1114" s="15" t="s">
        <v>139</v>
      </c>
      <c r="Y1114" s="12">
        <v>4</v>
      </c>
      <c r="Z1114" s="16">
        <v>10</v>
      </c>
      <c r="AA1114" s="16" t="s">
        <v>162</v>
      </c>
      <c r="AB1114" s="16" t="s">
        <v>139</v>
      </c>
      <c r="AC1114" s="16" t="s">
        <v>100</v>
      </c>
      <c r="AD1114" s="16" t="s">
        <v>81</v>
      </c>
      <c r="AE1114" s="16">
        <v>1.3767711440396138</v>
      </c>
      <c r="AF1114" s="16">
        <v>1.1399999999999999</v>
      </c>
      <c r="AG1114" s="16">
        <v>1.146129</v>
      </c>
      <c r="AH1114" s="16">
        <v>41.303134321188409</v>
      </c>
      <c r="AI1114" s="16">
        <v>15.338165191848637</v>
      </c>
      <c r="AJ1114" s="16">
        <v>1.5462147264944672</v>
      </c>
      <c r="AK1114" s="16">
        <f t="shared" si="109"/>
        <v>9.9198157468224846</v>
      </c>
      <c r="AL1114" s="10" t="s">
        <v>81</v>
      </c>
      <c r="AM1114" s="10">
        <v>2</v>
      </c>
      <c r="AN1114" s="10" t="s">
        <v>68</v>
      </c>
      <c r="AO1114" s="10" t="s">
        <v>70</v>
      </c>
      <c r="AP1114" s="10">
        <v>10</v>
      </c>
      <c r="AQ1114" s="10">
        <v>-25</v>
      </c>
      <c r="AR1114" s="17" t="s">
        <v>71</v>
      </c>
      <c r="AS1114" s="10">
        <v>5.84</v>
      </c>
      <c r="AT1114" s="18">
        <v>1.3767711440396138</v>
      </c>
      <c r="AU1114" s="18">
        <v>22.272026797128834</v>
      </c>
      <c r="AV1114" s="18">
        <v>1.9417980215534711</v>
      </c>
      <c r="AW1114" s="18">
        <f t="shared" si="110"/>
        <v>11.469795802609191</v>
      </c>
      <c r="AX1114" s="19" t="s">
        <v>81</v>
      </c>
      <c r="AY1114" s="19">
        <v>20</v>
      </c>
      <c r="AZ1114" s="19">
        <v>30</v>
      </c>
      <c r="BA1114" s="19">
        <v>10</v>
      </c>
      <c r="BB1114" s="19">
        <v>-25</v>
      </c>
      <c r="BC1114" s="19">
        <v>3</v>
      </c>
      <c r="BD1114" s="18">
        <v>1.2675335674082961</v>
      </c>
      <c r="BE1114" s="16">
        <f t="shared" si="112"/>
        <v>1.322152355723955</v>
      </c>
      <c r="BF1114" s="16">
        <v>1.3767711440396138</v>
      </c>
      <c r="BG1114" s="16">
        <v>1.2675335674082961</v>
      </c>
      <c r="BH1114" s="20">
        <f t="shared" si="111"/>
        <v>-0.10923757663131761</v>
      </c>
      <c r="BI1114" s="10">
        <v>-25</v>
      </c>
    </row>
    <row r="1115" spans="1:61" x14ac:dyDescent="0.25">
      <c r="A1115" s="10">
        <v>298</v>
      </c>
      <c r="B1115" s="10">
        <v>10</v>
      </c>
      <c r="C1115" s="10" t="s">
        <v>162</v>
      </c>
      <c r="D1115" s="10">
        <v>493502.60757300002</v>
      </c>
      <c r="E1115" s="10">
        <v>5180966.5437000003</v>
      </c>
      <c r="F1115" s="10" t="s">
        <v>82</v>
      </c>
      <c r="G1115" s="10" t="s">
        <v>139</v>
      </c>
      <c r="H1115" s="10">
        <v>4</v>
      </c>
      <c r="I1115" s="10" t="s">
        <v>100</v>
      </c>
      <c r="J1115" s="10">
        <v>25</v>
      </c>
      <c r="K1115" s="10">
        <v>42</v>
      </c>
      <c r="L1115" s="10">
        <v>17</v>
      </c>
      <c r="M1115" s="10">
        <v>-33.5</v>
      </c>
      <c r="N1115" s="10">
        <v>4</v>
      </c>
      <c r="O1115" s="10">
        <v>6.09</v>
      </c>
      <c r="P1115" s="11">
        <v>1.3189582244258868</v>
      </c>
      <c r="Q1115" s="22">
        <v>1.2921126968973868</v>
      </c>
      <c r="R1115" s="13">
        <v>10</v>
      </c>
      <c r="S1115" s="13" t="s">
        <v>162</v>
      </c>
      <c r="T1115" s="10" t="s">
        <v>82</v>
      </c>
      <c r="U1115" s="12">
        <v>12</v>
      </c>
      <c r="V1115" s="16">
        <v>1.25</v>
      </c>
      <c r="W1115" s="16"/>
      <c r="X1115" s="15" t="s">
        <v>139</v>
      </c>
      <c r="Y1115" s="12">
        <v>5</v>
      </c>
      <c r="Z1115" s="16">
        <v>10</v>
      </c>
      <c r="AA1115" s="16" t="s">
        <v>162</v>
      </c>
      <c r="AB1115" s="16" t="s">
        <v>139</v>
      </c>
      <c r="AC1115" s="16" t="s">
        <v>100</v>
      </c>
      <c r="AD1115" s="16" t="s">
        <v>82</v>
      </c>
      <c r="AE1115" s="16">
        <v>1.3189582244258868</v>
      </c>
      <c r="AF1115" s="16">
        <v>1.25</v>
      </c>
      <c r="AG1115" s="16">
        <v>1.2118251</v>
      </c>
      <c r="AH1115" s="16">
        <v>57.13063301429905</v>
      </c>
      <c r="AI1115" s="16">
        <v>26.6945938388941</v>
      </c>
      <c r="AJ1115" s="16">
        <v>2.4618903039752733</v>
      </c>
      <c r="AK1115" s="16">
        <f t="shared" si="109"/>
        <v>10.84312887369096</v>
      </c>
      <c r="AL1115" s="10" t="s">
        <v>82</v>
      </c>
      <c r="AM1115" s="10">
        <v>2</v>
      </c>
      <c r="AN1115" s="10">
        <v>30</v>
      </c>
      <c r="AO1115" s="10">
        <v>42</v>
      </c>
      <c r="AP1115" s="10">
        <v>12</v>
      </c>
      <c r="AQ1115" s="10">
        <v>-36</v>
      </c>
      <c r="AR1115" s="17">
        <v>4</v>
      </c>
      <c r="AS1115" s="10">
        <v>6.13</v>
      </c>
      <c r="AT1115" s="16">
        <v>1.3189582244258868</v>
      </c>
      <c r="AU1115" s="16">
        <v>16.167789915012523</v>
      </c>
      <c r="AV1115" s="16">
        <v>1.6834127609992477</v>
      </c>
      <c r="AW1115" s="16">
        <f t="shared" si="110"/>
        <v>9.6041745016923681</v>
      </c>
      <c r="AX1115" s="10" t="s">
        <v>82</v>
      </c>
      <c r="AY1115" s="10">
        <v>30</v>
      </c>
      <c r="AZ1115" s="10">
        <v>42</v>
      </c>
      <c r="BA1115" s="10">
        <v>12</v>
      </c>
      <c r="BB1115" s="10">
        <v>-36</v>
      </c>
      <c r="BC1115" s="10">
        <v>4</v>
      </c>
      <c r="BD1115" s="16">
        <v>1.2652671693688866</v>
      </c>
      <c r="BE1115" s="18">
        <f t="shared" si="112"/>
        <v>1.2921126968973868</v>
      </c>
      <c r="BF1115" s="16">
        <v>1.2921126968973868</v>
      </c>
      <c r="BG1115" s="16">
        <v>1.2921126968973868</v>
      </c>
      <c r="BH1115" s="20">
        <f t="shared" si="111"/>
        <v>-5.3691055057000225E-2</v>
      </c>
      <c r="BI1115" s="10">
        <v>-36</v>
      </c>
    </row>
    <row r="1116" spans="1:61" x14ac:dyDescent="0.25">
      <c r="A1116" s="10">
        <v>298</v>
      </c>
      <c r="B1116" s="10">
        <v>10</v>
      </c>
      <c r="C1116" s="10" t="s">
        <v>162</v>
      </c>
      <c r="D1116" s="10">
        <v>493502.60757300002</v>
      </c>
      <c r="E1116" s="10">
        <v>5180966.5437000003</v>
      </c>
      <c r="F1116" s="10" t="s">
        <v>129</v>
      </c>
      <c r="G1116" s="10" t="s">
        <v>139</v>
      </c>
      <c r="H1116" s="10">
        <v>4</v>
      </c>
      <c r="I1116" s="10" t="s">
        <v>100</v>
      </c>
      <c r="J1116" s="10">
        <v>42</v>
      </c>
      <c r="K1116" s="10">
        <v>84</v>
      </c>
      <c r="L1116" s="10">
        <v>42</v>
      </c>
      <c r="M1116" s="10">
        <v>-63</v>
      </c>
      <c r="N1116" s="10">
        <v>5</v>
      </c>
      <c r="O1116" s="10">
        <v>6.31</v>
      </c>
      <c r="P1116" s="11">
        <v>1.5475216574527451</v>
      </c>
      <c r="Q1116" s="22">
        <v>1.4505009096650359</v>
      </c>
      <c r="R1116" s="12">
        <v>10</v>
      </c>
      <c r="S1116" s="12" t="s">
        <v>162</v>
      </c>
      <c r="T1116" s="10" t="s">
        <v>129</v>
      </c>
      <c r="U1116" s="12">
        <v>42</v>
      </c>
      <c r="V1116" s="16">
        <v>1.41</v>
      </c>
      <c r="W1116" s="16"/>
      <c r="X1116" s="15" t="s">
        <v>139</v>
      </c>
      <c r="Y1116" s="12">
        <v>6</v>
      </c>
      <c r="Z1116" s="16">
        <v>10</v>
      </c>
      <c r="AA1116" s="16" t="s">
        <v>162</v>
      </c>
      <c r="AB1116" s="16" t="s">
        <v>139</v>
      </c>
      <c r="AC1116" s="16" t="s">
        <v>100</v>
      </c>
      <c r="AD1116" s="16" t="s">
        <v>129</v>
      </c>
      <c r="AE1116" s="16">
        <v>1.5475216574527451</v>
      </c>
      <c r="AF1116" s="16">
        <v>1.41</v>
      </c>
      <c r="AG1116" s="16">
        <v>1.3798429000000001</v>
      </c>
      <c r="AH1116" s="16">
        <v>122.12654262731434</v>
      </c>
      <c r="AI1116" s="16">
        <v>40.915488465036923</v>
      </c>
      <c r="AJ1116" s="16">
        <v>3.8929163896819747</v>
      </c>
      <c r="AK1116" s="16">
        <f t="shared" si="109"/>
        <v>10.510240747394898</v>
      </c>
      <c r="AL1116" s="10" t="s">
        <v>129</v>
      </c>
      <c r="AM1116" s="10">
        <v>7</v>
      </c>
      <c r="AN1116" s="10">
        <v>42</v>
      </c>
      <c r="AO1116" s="10">
        <v>84</v>
      </c>
      <c r="AP1116" s="10">
        <v>42</v>
      </c>
      <c r="AQ1116" s="10">
        <v>-63</v>
      </c>
      <c r="AR1116" s="17">
        <v>5</v>
      </c>
      <c r="AS1116" s="10">
        <v>6.35</v>
      </c>
      <c r="AT1116" s="16">
        <v>1.5475216574527451</v>
      </c>
      <c r="AU1116" s="16">
        <v>43.536210136086027</v>
      </c>
      <c r="AV1116" s="16">
        <v>4.5945608505440507</v>
      </c>
      <c r="AW1116" s="16">
        <f t="shared" si="110"/>
        <v>9.4755976800113153</v>
      </c>
      <c r="AX1116" s="10" t="s">
        <v>129</v>
      </c>
      <c r="AY1116" s="10">
        <v>42</v>
      </c>
      <c r="AZ1116" s="10">
        <v>84</v>
      </c>
      <c r="BA1116" s="10">
        <v>42</v>
      </c>
      <c r="BB1116" s="10">
        <v>-63</v>
      </c>
      <c r="BC1116" s="10">
        <v>5</v>
      </c>
      <c r="BD1116" s="16">
        <v>1.3534801618773267</v>
      </c>
      <c r="BE1116" s="18">
        <f t="shared" si="112"/>
        <v>1.4505009096650359</v>
      </c>
      <c r="BF1116" s="16">
        <v>1.4505009096650359</v>
      </c>
      <c r="BG1116" s="16">
        <v>1.4505009096650359</v>
      </c>
      <c r="BH1116" s="20">
        <f t="shared" si="111"/>
        <v>-0.19404149557541839</v>
      </c>
      <c r="BI1116" s="10">
        <v>-63</v>
      </c>
    </row>
    <row r="1117" spans="1:61" x14ac:dyDescent="0.25">
      <c r="A1117" s="10">
        <v>298</v>
      </c>
      <c r="B1117" s="10">
        <v>10</v>
      </c>
      <c r="C1117" s="10" t="s">
        <v>162</v>
      </c>
      <c r="D1117" s="10">
        <v>493502.60757300002</v>
      </c>
      <c r="E1117" s="10">
        <v>5180966.5437000003</v>
      </c>
      <c r="F1117" s="10" t="s">
        <v>106</v>
      </c>
      <c r="G1117" s="10" t="s">
        <v>139</v>
      </c>
      <c r="H1117" s="10">
        <v>4</v>
      </c>
      <c r="I1117" s="10" t="s">
        <v>100</v>
      </c>
      <c r="J1117" s="10">
        <v>84</v>
      </c>
      <c r="K1117" s="10">
        <v>128</v>
      </c>
      <c r="L1117" s="10">
        <v>44</v>
      </c>
      <c r="M1117" s="10">
        <v>-106</v>
      </c>
      <c r="N1117" s="10">
        <v>6</v>
      </c>
      <c r="O1117" s="10">
        <v>6.39</v>
      </c>
      <c r="P1117" s="11">
        <v>1.665262045789049</v>
      </c>
      <c r="Q1117" s="22">
        <v>1.6015172567574212</v>
      </c>
      <c r="R1117" s="12">
        <v>10</v>
      </c>
      <c r="S1117" s="12" t="s">
        <v>162</v>
      </c>
      <c r="T1117" s="10" t="s">
        <v>106</v>
      </c>
      <c r="U1117" s="12">
        <v>44</v>
      </c>
      <c r="V1117" s="16">
        <v>1.48</v>
      </c>
      <c r="W1117" s="16"/>
      <c r="X1117" s="15" t="s">
        <v>139</v>
      </c>
      <c r="Y1117" s="12">
        <v>7</v>
      </c>
      <c r="Z1117" s="16">
        <v>10</v>
      </c>
      <c r="AA1117" s="16" t="s">
        <v>162</v>
      </c>
      <c r="AB1117" s="16" t="s">
        <v>139</v>
      </c>
      <c r="AC1117" s="16" t="s">
        <v>100</v>
      </c>
      <c r="AD1117" s="16" t="s">
        <v>106</v>
      </c>
      <c r="AE1117" s="16">
        <v>1.665262045789049</v>
      </c>
      <c r="AF1117" s="16">
        <v>1.48</v>
      </c>
      <c r="AG1117" s="16">
        <v>1.4683333000000001</v>
      </c>
      <c r="AH1117" s="16">
        <v>195.3980726420325</v>
      </c>
      <c r="AI1117" s="16">
        <v>29.506240685046194</v>
      </c>
      <c r="AJ1117" s="16">
        <v>3.2638515649216573</v>
      </c>
      <c r="AK1117" s="16">
        <f t="shared" si="109"/>
        <v>9.0403132918682338</v>
      </c>
      <c r="AL1117" s="10" t="s">
        <v>106</v>
      </c>
      <c r="AM1117" s="10">
        <v>7</v>
      </c>
      <c r="AN1117" s="10">
        <v>84</v>
      </c>
      <c r="AO1117" s="10">
        <v>128</v>
      </c>
      <c r="AP1117" s="10">
        <v>44</v>
      </c>
      <c r="AQ1117" s="10">
        <v>-106</v>
      </c>
      <c r="AR1117" s="17">
        <v>6</v>
      </c>
      <c r="AS1117" s="10">
        <v>6.36</v>
      </c>
      <c r="AT1117" s="16">
        <v>1.665262045789049</v>
      </c>
      <c r="AU1117" s="16">
        <v>26.211424432165128</v>
      </c>
      <c r="AV1117" s="16">
        <v>3.5126371489055885</v>
      </c>
      <c r="AW1117" s="16">
        <f t="shared" si="110"/>
        <v>7.4620358781810596</v>
      </c>
      <c r="AX1117" s="10" t="s">
        <v>106</v>
      </c>
      <c r="AY1117" s="10">
        <v>84</v>
      </c>
      <c r="AZ1117" s="10">
        <v>128</v>
      </c>
      <c r="BA1117" s="10">
        <v>44</v>
      </c>
      <c r="BB1117" s="10">
        <v>-106</v>
      </c>
      <c r="BC1117" s="10">
        <v>6</v>
      </c>
      <c r="BD1117" s="16">
        <v>1.5377724677257933</v>
      </c>
      <c r="BE1117" s="18">
        <f t="shared" si="112"/>
        <v>1.6015172567574212</v>
      </c>
      <c r="BF1117" s="16">
        <v>1.6015172567574212</v>
      </c>
      <c r="BG1117" s="16">
        <v>1.6015172567574212</v>
      </c>
      <c r="BH1117" s="20">
        <f t="shared" si="111"/>
        <v>-0.12748957806325567</v>
      </c>
      <c r="BI1117" s="10">
        <v>-106</v>
      </c>
    </row>
    <row r="1118" spans="1:61" x14ac:dyDescent="0.25">
      <c r="A1118" s="10">
        <v>298</v>
      </c>
      <c r="B1118" s="10">
        <v>10</v>
      </c>
      <c r="C1118" s="10" t="s">
        <v>162</v>
      </c>
      <c r="D1118" s="10">
        <v>493502.60757300002</v>
      </c>
      <c r="E1118" s="10">
        <v>5180966.5437000003</v>
      </c>
      <c r="F1118" s="10" t="s">
        <v>107</v>
      </c>
      <c r="G1118" s="10" t="s">
        <v>139</v>
      </c>
      <c r="H1118" s="10">
        <v>4</v>
      </c>
      <c r="I1118" s="10" t="s">
        <v>100</v>
      </c>
      <c r="J1118" s="10">
        <v>128</v>
      </c>
      <c r="K1118" s="10">
        <v>153</v>
      </c>
      <c r="L1118" s="10">
        <v>25</v>
      </c>
      <c r="M1118" s="10">
        <v>-140.5</v>
      </c>
      <c r="N1118" s="10">
        <v>7</v>
      </c>
      <c r="O1118" s="10">
        <v>6.38</v>
      </c>
      <c r="P1118" s="11">
        <v>1.7087870227438471</v>
      </c>
      <c r="Q1118" s="22">
        <v>1.748852580868328</v>
      </c>
      <c r="R1118" s="12">
        <v>10</v>
      </c>
      <c r="S1118" s="12" t="s">
        <v>162</v>
      </c>
      <c r="T1118" s="10" t="s">
        <v>107</v>
      </c>
      <c r="U1118" s="12">
        <v>25</v>
      </c>
      <c r="V1118" s="16">
        <v>1.5</v>
      </c>
      <c r="W1118" s="16"/>
      <c r="X1118" s="15" t="s">
        <v>139</v>
      </c>
      <c r="Y1118" s="12">
        <v>8</v>
      </c>
      <c r="Z1118" s="16">
        <v>10</v>
      </c>
      <c r="AA1118" s="16" t="s">
        <v>162</v>
      </c>
      <c r="AB1118" s="16" t="s">
        <v>139</v>
      </c>
      <c r="AC1118" s="16" t="s">
        <v>100</v>
      </c>
      <c r="AD1118" s="16" t="s">
        <v>107</v>
      </c>
      <c r="AE1118" s="16">
        <v>1.7087870227438471</v>
      </c>
      <c r="AF1118" s="16">
        <v>1.5</v>
      </c>
      <c r="AG1118" s="16">
        <v>1.5027778000000001</v>
      </c>
      <c r="AH1118" s="16">
        <v>238.11774821062869</v>
      </c>
      <c r="AI1118" s="16">
        <v>12.117848363590987</v>
      </c>
      <c r="AJ1118" s="16">
        <v>1.261534069651886</v>
      </c>
      <c r="AK1118" s="16">
        <f t="shared" si="109"/>
        <v>9.6056449485623858</v>
      </c>
      <c r="AL1118" s="10" t="s">
        <v>107</v>
      </c>
      <c r="AM1118" s="10">
        <v>7</v>
      </c>
      <c r="AN1118" s="10">
        <v>128</v>
      </c>
      <c r="AO1118" s="10">
        <v>153</v>
      </c>
      <c r="AP1118" s="10">
        <v>25</v>
      </c>
      <c r="AQ1118" s="10">
        <v>-140.5</v>
      </c>
      <c r="AR1118" s="17">
        <v>7</v>
      </c>
      <c r="AS1118" s="10">
        <v>6.29</v>
      </c>
      <c r="AT1118" s="16">
        <v>1.7087870227438471</v>
      </c>
      <c r="AU1118" s="16">
        <v>13.103406087155509</v>
      </c>
      <c r="AV1118" s="16">
        <v>2.2790946915846066</v>
      </c>
      <c r="AW1118" s="16">
        <f t="shared" si="110"/>
        <v>5.7493908153701971</v>
      </c>
      <c r="AX1118" s="10" t="s">
        <v>107</v>
      </c>
      <c r="AY1118" s="10">
        <v>128</v>
      </c>
      <c r="AZ1118" s="10">
        <v>152</v>
      </c>
      <c r="BA1118" s="10">
        <v>24</v>
      </c>
      <c r="BB1118" s="10">
        <v>-140</v>
      </c>
      <c r="BC1118" s="10">
        <v>7</v>
      </c>
      <c r="BD1118" s="16">
        <v>1.7889181389928088</v>
      </c>
      <c r="BE1118" s="18">
        <f t="shared" si="112"/>
        <v>1.748852580868328</v>
      </c>
      <c r="BF1118" s="16">
        <v>1.748852580868328</v>
      </c>
      <c r="BG1118" s="16">
        <v>1.748852580868328</v>
      </c>
      <c r="BH1118" s="20">
        <f t="shared" si="111"/>
        <v>8.0131116248961742E-2</v>
      </c>
      <c r="BI1118" s="10">
        <v>-140</v>
      </c>
    </row>
    <row r="1119" spans="1:61" x14ac:dyDescent="0.25">
      <c r="A1119" s="10">
        <v>300</v>
      </c>
      <c r="B1119" s="10">
        <v>12</v>
      </c>
      <c r="C1119" s="10" t="s">
        <v>162</v>
      </c>
      <c r="D1119" s="10">
        <v>493566.41524</v>
      </c>
      <c r="E1119" s="10">
        <v>5180959.4742599903</v>
      </c>
      <c r="F1119" s="10" t="s">
        <v>78</v>
      </c>
      <c r="G1119" s="10" t="s">
        <v>192</v>
      </c>
      <c r="H1119" s="10">
        <v>6</v>
      </c>
      <c r="I1119" s="10" t="s">
        <v>121</v>
      </c>
      <c r="J1119" s="10">
        <v>0</v>
      </c>
      <c r="K1119" s="10">
        <v>10</v>
      </c>
      <c r="L1119" s="10">
        <v>10</v>
      </c>
      <c r="M1119" s="10">
        <v>-5</v>
      </c>
      <c r="N1119" s="10">
        <v>1</v>
      </c>
      <c r="O1119" s="10">
        <v>4.93</v>
      </c>
      <c r="P1119" s="11">
        <v>1.3310831650244117</v>
      </c>
      <c r="Q1119" s="11">
        <v>1.3310831650244117</v>
      </c>
      <c r="R1119" s="12">
        <v>12</v>
      </c>
      <c r="S1119" s="12" t="s">
        <v>162</v>
      </c>
      <c r="T1119" s="10" t="s">
        <v>78</v>
      </c>
      <c r="U1119" s="21">
        <v>10</v>
      </c>
      <c r="V1119" s="10">
        <v>1.1599999999999999</v>
      </c>
      <c r="W1119" s="16"/>
      <c r="X1119" s="15" t="s">
        <v>192</v>
      </c>
      <c r="Y1119" s="12">
        <v>2</v>
      </c>
      <c r="Z1119" s="16">
        <v>12</v>
      </c>
      <c r="AA1119" s="16" t="s">
        <v>162</v>
      </c>
      <c r="AB1119" s="16" t="s">
        <v>192</v>
      </c>
      <c r="AC1119" s="16" t="s">
        <v>121</v>
      </c>
      <c r="AD1119" s="16" t="s">
        <v>78</v>
      </c>
      <c r="AE1119" s="16">
        <v>1.3310831650244117</v>
      </c>
      <c r="AF1119" s="16">
        <v>1.1599999999999999</v>
      </c>
      <c r="AG1119" s="16">
        <v>1.1599999999999999</v>
      </c>
      <c r="AH1119" s="16">
        <v>13.310831650244117</v>
      </c>
      <c r="AI1119" s="16">
        <v>31.505407432962802</v>
      </c>
      <c r="AJ1119" s="16">
        <v>2.3066340166708028</v>
      </c>
      <c r="AK1119" s="16">
        <f t="shared" si="109"/>
        <v>13.658606959432168</v>
      </c>
      <c r="AL1119" s="10" t="s">
        <v>78</v>
      </c>
      <c r="AM1119" s="10">
        <v>1</v>
      </c>
      <c r="AN1119" s="10" t="s">
        <v>63</v>
      </c>
      <c r="AO1119" s="10" t="s">
        <v>64</v>
      </c>
      <c r="AP1119" s="10">
        <v>10</v>
      </c>
      <c r="AQ1119" s="10">
        <v>-5</v>
      </c>
      <c r="AR1119" s="17" t="s">
        <v>65</v>
      </c>
      <c r="AS1119" s="10">
        <v>5.17</v>
      </c>
      <c r="AT1119" s="18">
        <v>0.81989411676987334</v>
      </c>
      <c r="AU1119" s="18">
        <v>37.670783793968006</v>
      </c>
      <c r="AV1119" s="18">
        <v>2.2760391389289425</v>
      </c>
      <c r="AW1119" s="18">
        <f t="shared" si="110"/>
        <v>16.551026364026018</v>
      </c>
      <c r="AX1119" s="19" t="s">
        <v>78</v>
      </c>
      <c r="AY1119" s="19">
        <v>0</v>
      </c>
      <c r="AZ1119" s="19">
        <v>10</v>
      </c>
      <c r="BA1119" s="19">
        <v>10</v>
      </c>
      <c r="BB1119" s="19">
        <v>-5</v>
      </c>
      <c r="BC1119" s="19">
        <v>1</v>
      </c>
      <c r="BD1119" s="18">
        <v>0.98126224041498322</v>
      </c>
      <c r="BE1119" s="16">
        <f t="shared" si="112"/>
        <v>0.90057817859242828</v>
      </c>
      <c r="BF1119" s="16">
        <v>0.81989411676987334</v>
      </c>
      <c r="BG1119" s="16">
        <v>0.98126224041498322</v>
      </c>
      <c r="BH1119" s="20">
        <f t="shared" si="111"/>
        <v>0.16136812364510988</v>
      </c>
      <c r="BI1119" s="10">
        <v>-5</v>
      </c>
    </row>
    <row r="1120" spans="1:61" x14ac:dyDescent="0.25">
      <c r="A1120" s="10">
        <v>300</v>
      </c>
      <c r="B1120" s="10">
        <v>12</v>
      </c>
      <c r="C1120" s="10" t="s">
        <v>162</v>
      </c>
      <c r="D1120" s="10">
        <v>493566.41524</v>
      </c>
      <c r="E1120" s="10">
        <v>5180959.4742599903</v>
      </c>
      <c r="F1120" s="10" t="s">
        <v>82</v>
      </c>
      <c r="G1120" s="10" t="s">
        <v>192</v>
      </c>
      <c r="H1120" s="10">
        <v>6</v>
      </c>
      <c r="I1120" s="10" t="s">
        <v>121</v>
      </c>
      <c r="J1120" s="10">
        <v>10</v>
      </c>
      <c r="K1120" s="10">
        <v>20</v>
      </c>
      <c r="L1120" s="10">
        <v>10</v>
      </c>
      <c r="M1120" s="10">
        <v>-15</v>
      </c>
      <c r="N1120" s="10">
        <v>2</v>
      </c>
      <c r="O1120" s="10">
        <v>5.14</v>
      </c>
      <c r="P1120" s="11">
        <v>1.3310831650244117</v>
      </c>
      <c r="Q1120" s="11">
        <v>1.3310831650244117</v>
      </c>
      <c r="R1120" s="12">
        <v>12</v>
      </c>
      <c r="S1120" s="12" t="s">
        <v>162</v>
      </c>
      <c r="T1120" s="10" t="s">
        <v>81</v>
      </c>
      <c r="U1120" s="13">
        <v>10</v>
      </c>
      <c r="V1120" s="10">
        <v>1.1599999999999999</v>
      </c>
      <c r="W1120" s="16"/>
      <c r="X1120" s="15" t="s">
        <v>192</v>
      </c>
      <c r="Y1120" s="12">
        <v>3</v>
      </c>
      <c r="Z1120" s="16">
        <v>12</v>
      </c>
      <c r="AA1120" s="16" t="s">
        <v>162</v>
      </c>
      <c r="AB1120" s="16" t="s">
        <v>192</v>
      </c>
      <c r="AC1120" s="16" t="s">
        <v>121</v>
      </c>
      <c r="AD1120" s="16" t="s">
        <v>81</v>
      </c>
      <c r="AE1120" s="16">
        <v>1.3310831650244117</v>
      </c>
      <c r="AF1120" s="16">
        <v>1.1599999999999999</v>
      </c>
      <c r="AG1120" s="16">
        <v>1.1599999999999999</v>
      </c>
      <c r="AH1120" s="16">
        <v>26.621663300488233</v>
      </c>
      <c r="AI1120" s="16">
        <v>30.525316640408686</v>
      </c>
      <c r="AJ1120" s="16">
        <v>2.2873417859928877</v>
      </c>
      <c r="AK1120" s="16">
        <f t="shared" si="109"/>
        <v>13.345323741007196</v>
      </c>
      <c r="AL1120" s="10" t="s">
        <v>81</v>
      </c>
      <c r="AM1120" s="10">
        <v>2</v>
      </c>
      <c r="AN1120" s="10" t="s">
        <v>64</v>
      </c>
      <c r="AO1120" s="10" t="s">
        <v>68</v>
      </c>
      <c r="AP1120" s="10">
        <v>10</v>
      </c>
      <c r="AQ1120" s="10">
        <v>-15</v>
      </c>
      <c r="AR1120" s="17" t="s">
        <v>69</v>
      </c>
      <c r="AS1120" s="10">
        <v>5.3</v>
      </c>
      <c r="AT1120" s="18">
        <v>1.3310831650244117</v>
      </c>
      <c r="AU1120" s="18">
        <v>29.55803276253209</v>
      </c>
      <c r="AV1120" s="18">
        <v>2.3385800126313891</v>
      </c>
      <c r="AW1120" s="18">
        <f t="shared" si="110"/>
        <v>12.639307871819682</v>
      </c>
      <c r="AX1120" s="19" t="s">
        <v>81</v>
      </c>
      <c r="AY1120" s="19">
        <v>10</v>
      </c>
      <c r="AZ1120" s="19">
        <v>20</v>
      </c>
      <c r="BA1120" s="19">
        <v>10</v>
      </c>
      <c r="BB1120" s="19">
        <v>-15</v>
      </c>
      <c r="BC1120" s="19">
        <v>2</v>
      </c>
      <c r="BD1120" s="18">
        <v>1.2999100164087725</v>
      </c>
      <c r="BE1120" s="16">
        <f t="shared" si="112"/>
        <v>1.3154965907165921</v>
      </c>
      <c r="BF1120" s="16">
        <v>1.3310831650244117</v>
      </c>
      <c r="BG1120" s="16">
        <v>1.2999100164087725</v>
      </c>
      <c r="BH1120" s="20">
        <f t="shared" si="111"/>
        <v>-3.1173148615639246E-2</v>
      </c>
      <c r="BI1120" s="10">
        <v>-15</v>
      </c>
    </row>
    <row r="1121" spans="1:61" x14ac:dyDescent="0.25">
      <c r="A1121" s="10">
        <v>300</v>
      </c>
      <c r="B1121" s="10">
        <v>12</v>
      </c>
      <c r="C1121" s="10" t="s">
        <v>162</v>
      </c>
      <c r="D1121" s="10">
        <v>493566.41524</v>
      </c>
      <c r="E1121" s="10">
        <v>5180959.4742599903</v>
      </c>
      <c r="F1121" s="10" t="s">
        <v>82</v>
      </c>
      <c r="G1121" s="10" t="s">
        <v>192</v>
      </c>
      <c r="H1121" s="10">
        <v>6</v>
      </c>
      <c r="I1121" s="10" t="s">
        <v>121</v>
      </c>
      <c r="J1121" s="10">
        <v>20</v>
      </c>
      <c r="K1121" s="10">
        <v>30</v>
      </c>
      <c r="L1121" s="10">
        <v>10</v>
      </c>
      <c r="M1121" s="10">
        <v>-25</v>
      </c>
      <c r="N1121" s="10">
        <v>3</v>
      </c>
      <c r="O1121" s="10">
        <v>5.6</v>
      </c>
      <c r="P1121" s="11">
        <v>1.4185945088023366</v>
      </c>
      <c r="Q1121" s="11">
        <v>1.4185945088023366</v>
      </c>
      <c r="R1121" s="12">
        <v>12</v>
      </c>
      <c r="S1121" s="12" t="s">
        <v>162</v>
      </c>
      <c r="T1121" s="10" t="s">
        <v>82</v>
      </c>
      <c r="U1121" s="13">
        <v>10</v>
      </c>
      <c r="V1121" s="10">
        <v>1.1599999999999999</v>
      </c>
      <c r="W1121" s="16"/>
      <c r="X1121" s="15" t="s">
        <v>192</v>
      </c>
      <c r="Y1121" s="12">
        <v>4</v>
      </c>
      <c r="Z1121" s="16">
        <v>12</v>
      </c>
      <c r="AA1121" s="16" t="s">
        <v>162</v>
      </c>
      <c r="AB1121" s="16" t="s">
        <v>192</v>
      </c>
      <c r="AC1121" s="16" t="s">
        <v>121</v>
      </c>
      <c r="AD1121" s="16" t="s">
        <v>82</v>
      </c>
      <c r="AE1121" s="16">
        <v>1.4185945088023366</v>
      </c>
      <c r="AF1121" s="16">
        <v>1.1599999999999999</v>
      </c>
      <c r="AG1121" s="16">
        <v>1.2389489</v>
      </c>
      <c r="AH1121" s="16">
        <v>40.807608388511596</v>
      </c>
      <c r="AI1121" s="16">
        <v>25.210121372121975</v>
      </c>
      <c r="AJ1121" s="16">
        <v>2.041653789836817</v>
      </c>
      <c r="AK1121" s="16">
        <f t="shared" si="109"/>
        <v>12.347892427999236</v>
      </c>
      <c r="AL1121" s="10" t="s">
        <v>82</v>
      </c>
      <c r="AM1121" s="10">
        <v>2</v>
      </c>
      <c r="AN1121" s="10" t="s">
        <v>68</v>
      </c>
      <c r="AO1121" s="10" t="s">
        <v>70</v>
      </c>
      <c r="AP1121" s="10">
        <v>10</v>
      </c>
      <c r="AQ1121" s="10">
        <v>-25</v>
      </c>
      <c r="AR1121" s="17" t="s">
        <v>71</v>
      </c>
      <c r="AS1121" s="10">
        <v>6.04</v>
      </c>
      <c r="AT1121" s="18">
        <v>1.4185945088023366</v>
      </c>
      <c r="AU1121" s="18">
        <v>27.410083099078751</v>
      </c>
      <c r="AV1121" s="18">
        <v>2.230881724542555</v>
      </c>
      <c r="AW1121" s="18">
        <f t="shared" si="110"/>
        <v>12.286659035991351</v>
      </c>
      <c r="AX1121" s="19" t="s">
        <v>82</v>
      </c>
      <c r="AY1121" s="19">
        <v>20</v>
      </c>
      <c r="AZ1121" s="19">
        <v>30</v>
      </c>
      <c r="BA1121" s="19">
        <v>10</v>
      </c>
      <c r="BB1121" s="19">
        <v>-25</v>
      </c>
      <c r="BC1121" s="19">
        <v>3</v>
      </c>
      <c r="BD1121" s="18">
        <v>1.2514776717186866</v>
      </c>
      <c r="BE1121" s="16">
        <f t="shared" si="112"/>
        <v>1.3350360902605116</v>
      </c>
      <c r="BF1121" s="16">
        <v>1.4185945088023366</v>
      </c>
      <c r="BG1121" s="16">
        <v>1.2514776717186866</v>
      </c>
      <c r="BH1121" s="20">
        <f t="shared" si="111"/>
        <v>-0.16711683708364999</v>
      </c>
      <c r="BI1121" s="10">
        <v>-25</v>
      </c>
    </row>
    <row r="1122" spans="1:61" x14ac:dyDescent="0.25">
      <c r="A1122" s="10">
        <v>300</v>
      </c>
      <c r="B1122" s="10">
        <v>12</v>
      </c>
      <c r="C1122" s="10" t="s">
        <v>162</v>
      </c>
      <c r="D1122" s="10">
        <v>493566.41524</v>
      </c>
      <c r="E1122" s="10">
        <v>5180959.4742599903</v>
      </c>
      <c r="F1122" s="10" t="s">
        <v>82</v>
      </c>
      <c r="G1122" s="10" t="s">
        <v>192</v>
      </c>
      <c r="H1122" s="10">
        <v>6</v>
      </c>
      <c r="I1122" s="10" t="s">
        <v>121</v>
      </c>
      <c r="J1122" s="10" t="s">
        <v>70</v>
      </c>
      <c r="K1122" s="10" t="s">
        <v>149</v>
      </c>
      <c r="L1122" s="10">
        <v>4</v>
      </c>
      <c r="M1122" s="10">
        <v>-32</v>
      </c>
      <c r="N1122" s="10">
        <v>4</v>
      </c>
      <c r="O1122" s="10">
        <v>5.6</v>
      </c>
      <c r="P1122" s="11">
        <v>0</v>
      </c>
      <c r="Q1122" s="22">
        <v>1.2073251665320379</v>
      </c>
      <c r="R1122" s="12"/>
      <c r="S1122" s="12"/>
      <c r="U1122" s="13"/>
      <c r="W1122" s="16"/>
      <c r="X1122" s="15"/>
      <c r="Y1122" s="12"/>
      <c r="Z1122" s="16"/>
      <c r="AA1122" s="16"/>
      <c r="AB1122" s="16"/>
      <c r="AC1122" s="16"/>
      <c r="AD1122" s="16"/>
      <c r="AE1122" s="16"/>
      <c r="AF1122" s="16"/>
      <c r="AG1122" s="16"/>
      <c r="AH1122" s="16"/>
      <c r="AI1122" s="16">
        <v>25.210121372121975</v>
      </c>
      <c r="AJ1122" s="16">
        <v>2.041653789836817</v>
      </c>
      <c r="AK1122" s="16">
        <f t="shared" si="109"/>
        <v>12.347892427999236</v>
      </c>
      <c r="AL1122" s="10" t="s">
        <v>82</v>
      </c>
      <c r="AM1122" s="10">
        <v>2</v>
      </c>
      <c r="AN1122" s="10">
        <v>30</v>
      </c>
      <c r="AO1122" s="10">
        <v>34</v>
      </c>
      <c r="AP1122" s="10">
        <v>4</v>
      </c>
      <c r="AQ1122" s="10">
        <v>-32</v>
      </c>
      <c r="AR1122" s="17">
        <v>4</v>
      </c>
      <c r="AS1122" s="10">
        <v>5.56</v>
      </c>
      <c r="AT1122" s="16">
        <v>1.2159524980035941</v>
      </c>
      <c r="AU1122" s="16">
        <v>7.2816099390447224</v>
      </c>
      <c r="AV1122" s="16">
        <v>0.63083615596426457</v>
      </c>
      <c r="AW1122" s="16">
        <f t="shared" si="110"/>
        <v>11.542791056283733</v>
      </c>
      <c r="AX1122" s="10" t="s">
        <v>82</v>
      </c>
      <c r="AY1122" s="10">
        <v>30</v>
      </c>
      <c r="AZ1122" s="10">
        <v>34</v>
      </c>
      <c r="BA1122" s="10">
        <v>4</v>
      </c>
      <c r="BB1122" s="10">
        <v>-32</v>
      </c>
      <c r="BC1122" s="10">
        <v>4</v>
      </c>
      <c r="BD1122" s="16">
        <v>1.198697835060482</v>
      </c>
      <c r="BE1122" s="18">
        <f t="shared" si="112"/>
        <v>1.2073251665320379</v>
      </c>
      <c r="BF1122" s="16">
        <v>1.2073251665320379</v>
      </c>
      <c r="BG1122" s="16">
        <v>1.2073251665320379</v>
      </c>
      <c r="BH1122" s="20">
        <f t="shared" si="111"/>
        <v>-1.7254662943112065E-2</v>
      </c>
      <c r="BI1122" s="10">
        <v>-32</v>
      </c>
    </row>
    <row r="1123" spans="1:61" x14ac:dyDescent="0.25">
      <c r="A1123" s="10">
        <v>300</v>
      </c>
      <c r="B1123" s="10">
        <v>12</v>
      </c>
      <c r="C1123" s="10" t="s">
        <v>162</v>
      </c>
      <c r="D1123" s="10">
        <v>493566.41524</v>
      </c>
      <c r="E1123" s="10">
        <v>5180959.4742599903</v>
      </c>
      <c r="F1123" s="10" t="s">
        <v>140</v>
      </c>
      <c r="G1123" s="10" t="s">
        <v>192</v>
      </c>
      <c r="H1123" s="10">
        <v>6</v>
      </c>
      <c r="I1123" s="10" t="s">
        <v>121</v>
      </c>
      <c r="J1123" s="10">
        <v>34</v>
      </c>
      <c r="K1123" s="10">
        <v>70</v>
      </c>
      <c r="L1123" s="10">
        <v>36</v>
      </c>
      <c r="M1123" s="10">
        <v>-52</v>
      </c>
      <c r="N1123" s="10">
        <v>5</v>
      </c>
      <c r="O1123" s="10">
        <v>6.09</v>
      </c>
      <c r="P1123" s="11">
        <v>1.2980188122810201</v>
      </c>
      <c r="Q1123" s="22">
        <v>1.247325612559977</v>
      </c>
      <c r="R1123" s="13">
        <v>12</v>
      </c>
      <c r="S1123" s="13" t="s">
        <v>162</v>
      </c>
      <c r="T1123" s="10" t="s">
        <v>140</v>
      </c>
      <c r="U1123" s="12">
        <v>40</v>
      </c>
      <c r="V1123" s="10">
        <v>1.33</v>
      </c>
      <c r="W1123" s="16"/>
      <c r="X1123" s="15" t="s">
        <v>192</v>
      </c>
      <c r="Y1123" s="12">
        <v>5</v>
      </c>
      <c r="Z1123" s="16">
        <v>12</v>
      </c>
      <c r="AA1123" s="16" t="s">
        <v>162</v>
      </c>
      <c r="AB1123" s="16" t="s">
        <v>192</v>
      </c>
      <c r="AC1123" s="16" t="s">
        <v>121</v>
      </c>
      <c r="AD1123" s="16" t="s">
        <v>140</v>
      </c>
      <c r="AE1123" s="16">
        <v>1.2980188122810201</v>
      </c>
      <c r="AF1123" s="16">
        <v>1.33</v>
      </c>
      <c r="AG1123" s="16">
        <v>1.3192592999999999</v>
      </c>
      <c r="AH1123" s="16">
        <v>92.728360879752401</v>
      </c>
      <c r="AI1123" s="16">
        <v>55.490337156332686</v>
      </c>
      <c r="AJ1123" s="16">
        <v>4.8284764593863789</v>
      </c>
      <c r="AK1123" s="16">
        <f t="shared" si="109"/>
        <v>11.492307692307691</v>
      </c>
      <c r="AL1123" s="10" t="s">
        <v>140</v>
      </c>
      <c r="AM1123" s="10">
        <v>5</v>
      </c>
      <c r="AN1123" s="10">
        <v>34</v>
      </c>
      <c r="AO1123" s="10">
        <v>70</v>
      </c>
      <c r="AP1123" s="10">
        <v>36</v>
      </c>
      <c r="AQ1123" s="10">
        <v>-52</v>
      </c>
      <c r="AR1123" s="17">
        <v>5</v>
      </c>
      <c r="AS1123" s="10">
        <v>6.07</v>
      </c>
      <c r="AT1123" s="16">
        <v>1.2980188122810201</v>
      </c>
      <c r="AU1123" s="16">
        <v>37.333409395816737</v>
      </c>
      <c r="AV1123" s="16">
        <v>3.6976402301686973</v>
      </c>
      <c r="AW1123" s="16">
        <f t="shared" si="110"/>
        <v>10.09654998104385</v>
      </c>
      <c r="AX1123" s="10" t="s">
        <v>140</v>
      </c>
      <c r="AY1123" s="10">
        <v>34</v>
      </c>
      <c r="AZ1123" s="10">
        <v>70</v>
      </c>
      <c r="BA1123" s="10">
        <v>36</v>
      </c>
      <c r="BB1123" s="10">
        <v>-52</v>
      </c>
      <c r="BC1123" s="10">
        <v>5</v>
      </c>
      <c r="BD1123" s="16">
        <v>1.1966324128389336</v>
      </c>
      <c r="BE1123" s="18">
        <f t="shared" si="112"/>
        <v>1.247325612559977</v>
      </c>
      <c r="BF1123" s="16">
        <v>1.247325612559977</v>
      </c>
      <c r="BG1123" s="16">
        <v>1.247325612559977</v>
      </c>
      <c r="BH1123" s="20">
        <f t="shared" si="111"/>
        <v>-0.10138639944208649</v>
      </c>
      <c r="BI1123" s="10">
        <v>-52</v>
      </c>
    </row>
    <row r="1124" spans="1:61" x14ac:dyDescent="0.25">
      <c r="A1124" s="10">
        <v>300</v>
      </c>
      <c r="B1124" s="10">
        <v>12</v>
      </c>
      <c r="C1124" s="10" t="s">
        <v>162</v>
      </c>
      <c r="D1124" s="10">
        <v>493566.41524</v>
      </c>
      <c r="E1124" s="10">
        <v>5180959.4742599903</v>
      </c>
      <c r="F1124" s="10" t="s">
        <v>93</v>
      </c>
      <c r="G1124" s="10" t="s">
        <v>192</v>
      </c>
      <c r="H1124" s="10">
        <v>6</v>
      </c>
      <c r="I1124" s="10" t="s">
        <v>121</v>
      </c>
      <c r="J1124" s="10">
        <v>70</v>
      </c>
      <c r="K1124" s="10">
        <v>108</v>
      </c>
      <c r="L1124" s="10">
        <v>38</v>
      </c>
      <c r="M1124" s="10">
        <v>-89</v>
      </c>
      <c r="N1124" s="10">
        <v>6</v>
      </c>
      <c r="O1124" s="10">
        <v>6.35</v>
      </c>
      <c r="P1124" s="11">
        <v>1.5872703679771134</v>
      </c>
      <c r="Q1124" s="22">
        <v>1.5539239751505085</v>
      </c>
      <c r="R1124" s="12">
        <v>12</v>
      </c>
      <c r="S1124" s="12" t="s">
        <v>162</v>
      </c>
      <c r="T1124" s="10" t="s">
        <v>93</v>
      </c>
      <c r="U1124" s="12">
        <v>38</v>
      </c>
      <c r="V1124" s="10">
        <v>1.53</v>
      </c>
      <c r="W1124" s="16"/>
      <c r="X1124" s="15" t="s">
        <v>192</v>
      </c>
      <c r="Y1124" s="12">
        <v>6</v>
      </c>
      <c r="Z1124" s="16">
        <v>12</v>
      </c>
      <c r="AA1124" s="16" t="s">
        <v>162</v>
      </c>
      <c r="AB1124" s="16" t="s">
        <v>192</v>
      </c>
      <c r="AC1124" s="16" t="s">
        <v>121</v>
      </c>
      <c r="AD1124" s="16" t="s">
        <v>93</v>
      </c>
      <c r="AE1124" s="16">
        <v>1.5872703679771134</v>
      </c>
      <c r="AF1124" s="16">
        <v>1.53</v>
      </c>
      <c r="AG1124" s="16">
        <v>1.4826972</v>
      </c>
      <c r="AH1124" s="16">
        <v>153.0446348628827</v>
      </c>
      <c r="AI1124" s="16">
        <v>26.47338336680086</v>
      </c>
      <c r="AJ1124" s="16">
        <v>2.576271005431332</v>
      </c>
      <c r="AK1124" s="16">
        <f t="shared" si="109"/>
        <v>10.275853476202343</v>
      </c>
      <c r="AL1124" s="10" t="s">
        <v>93</v>
      </c>
      <c r="AM1124" s="10">
        <v>10</v>
      </c>
      <c r="AN1124" s="10">
        <v>70</v>
      </c>
      <c r="AO1124" s="10">
        <v>108</v>
      </c>
      <c r="AP1124" s="10">
        <v>38</v>
      </c>
      <c r="AQ1124" s="10">
        <v>-89</v>
      </c>
      <c r="AR1124" s="17">
        <v>6</v>
      </c>
      <c r="AS1124" s="10">
        <v>6.51</v>
      </c>
      <c r="AT1124" s="16">
        <v>1.5872703679771134</v>
      </c>
      <c r="AU1124" s="16">
        <v>22.530540983658497</v>
      </c>
      <c r="AV1124" s="16">
        <v>2.8571818985808828</v>
      </c>
      <c r="AW1124" s="16">
        <f t="shared" si="110"/>
        <v>7.885581591724721</v>
      </c>
      <c r="AX1124" s="10" t="s">
        <v>93</v>
      </c>
      <c r="AY1124" s="10">
        <v>70</v>
      </c>
      <c r="AZ1124" s="10">
        <v>108</v>
      </c>
      <c r="BA1124" s="10">
        <v>38</v>
      </c>
      <c r="BB1124" s="10">
        <v>-89</v>
      </c>
      <c r="BC1124" s="10">
        <v>6</v>
      </c>
      <c r="BD1124" s="16">
        <v>1.5205775823239036</v>
      </c>
      <c r="BE1124" s="18">
        <f t="shared" si="112"/>
        <v>1.5539239751505085</v>
      </c>
      <c r="BF1124" s="16">
        <v>1.5539239751505085</v>
      </c>
      <c r="BG1124" s="16">
        <v>1.5539239751505085</v>
      </c>
      <c r="BH1124" s="20">
        <f t="shared" si="111"/>
        <v>-6.6692785653209796E-2</v>
      </c>
      <c r="BI1124" s="10">
        <v>-89</v>
      </c>
    </row>
    <row r="1125" spans="1:61" x14ac:dyDescent="0.25">
      <c r="A1125" s="10">
        <v>300</v>
      </c>
      <c r="B1125" s="10">
        <v>12</v>
      </c>
      <c r="C1125" s="10" t="s">
        <v>162</v>
      </c>
      <c r="D1125" s="10">
        <v>493566.41524</v>
      </c>
      <c r="E1125" s="10">
        <v>5180959.4742599903</v>
      </c>
      <c r="F1125" s="10" t="s">
        <v>76</v>
      </c>
      <c r="G1125" s="10" t="s">
        <v>192</v>
      </c>
      <c r="H1125" s="10">
        <v>6</v>
      </c>
      <c r="I1125" s="10" t="s">
        <v>121</v>
      </c>
      <c r="J1125" s="10">
        <v>108</v>
      </c>
      <c r="K1125" s="10">
        <v>153</v>
      </c>
      <c r="L1125" s="10">
        <v>45</v>
      </c>
      <c r="M1125" s="10">
        <v>-130.5</v>
      </c>
      <c r="N1125" s="10">
        <v>7</v>
      </c>
      <c r="O1125" s="10">
        <v>6.42</v>
      </c>
      <c r="P1125" s="11">
        <v>1.6894245055092869</v>
      </c>
      <c r="Q1125" s="22">
        <v>1.6254181687286708</v>
      </c>
      <c r="R1125" s="12">
        <v>12</v>
      </c>
      <c r="S1125" s="12" t="s">
        <v>162</v>
      </c>
      <c r="T1125" s="10" t="s">
        <v>76</v>
      </c>
      <c r="U1125" s="12">
        <v>45</v>
      </c>
      <c r="V1125" s="10">
        <v>1.6</v>
      </c>
      <c r="W1125" s="16"/>
      <c r="X1125" s="15" t="s">
        <v>192</v>
      </c>
      <c r="Y1125" s="12">
        <v>7</v>
      </c>
      <c r="Z1125" s="16">
        <v>12</v>
      </c>
      <c r="AA1125" s="16" t="s">
        <v>162</v>
      </c>
      <c r="AB1125" s="16" t="s">
        <v>192</v>
      </c>
      <c r="AC1125" s="16" t="s">
        <v>121</v>
      </c>
      <c r="AD1125" s="16" t="s">
        <v>76</v>
      </c>
      <c r="AE1125" s="16">
        <v>1.6894245055092869</v>
      </c>
      <c r="AF1125" s="16">
        <v>1.6</v>
      </c>
      <c r="AG1125" s="16">
        <v>1.6356896999999999</v>
      </c>
      <c r="AH1125" s="16">
        <v>229.06873761080061</v>
      </c>
      <c r="AI1125" s="16">
        <v>17.953479660292086</v>
      </c>
      <c r="AJ1125" s="16">
        <v>1.6056840411920679</v>
      </c>
      <c r="AK1125" s="16">
        <f t="shared" si="109"/>
        <v>11.181203275186899</v>
      </c>
      <c r="AL1125" s="10" t="s">
        <v>76</v>
      </c>
      <c r="AM1125" s="10">
        <v>7</v>
      </c>
      <c r="AN1125" s="10">
        <v>108</v>
      </c>
      <c r="AO1125" s="10">
        <v>153</v>
      </c>
      <c r="AP1125" s="10">
        <v>45</v>
      </c>
      <c r="AQ1125" s="10">
        <v>-130.5</v>
      </c>
      <c r="AR1125" s="17">
        <v>7</v>
      </c>
      <c r="AS1125" s="10">
        <v>6.71</v>
      </c>
      <c r="AT1125" s="16">
        <v>1.6894245055092869</v>
      </c>
      <c r="AU1125" s="16">
        <v>22.71828262416031</v>
      </c>
      <c r="AV1125" s="16">
        <v>3.208977376989615</v>
      </c>
      <c r="AW1125" s="16">
        <f t="shared" si="110"/>
        <v>7.0796019900497509</v>
      </c>
      <c r="AX1125" s="10" t="s">
        <v>76</v>
      </c>
      <c r="AY1125" s="10">
        <v>108</v>
      </c>
      <c r="AZ1125" s="10">
        <v>150</v>
      </c>
      <c r="BA1125" s="10">
        <v>42</v>
      </c>
      <c r="BB1125" s="10">
        <v>-129</v>
      </c>
      <c r="BC1125" s="10">
        <v>7</v>
      </c>
      <c r="BD1125" s="16">
        <v>1.5614118319480548</v>
      </c>
      <c r="BE1125" s="18">
        <f t="shared" si="112"/>
        <v>1.6254181687286708</v>
      </c>
      <c r="BF1125" s="16">
        <v>1.6254181687286708</v>
      </c>
      <c r="BG1125" s="16">
        <v>1.6254181687286708</v>
      </c>
      <c r="BH1125" s="20">
        <f t="shared" si="111"/>
        <v>-0.12801267356123214</v>
      </c>
      <c r="BI1125" s="10">
        <v>-129</v>
      </c>
    </row>
    <row r="1126" spans="1:61" x14ac:dyDescent="0.25">
      <c r="A1126" s="10">
        <v>302</v>
      </c>
      <c r="B1126" s="10">
        <v>14</v>
      </c>
      <c r="C1126" s="10" t="s">
        <v>162</v>
      </c>
      <c r="D1126" s="10">
        <v>493631.431901998</v>
      </c>
      <c r="E1126" s="10">
        <v>5180959.5847699903</v>
      </c>
      <c r="F1126" s="10" t="s">
        <v>78</v>
      </c>
      <c r="G1126" s="10" t="s">
        <v>139</v>
      </c>
      <c r="H1126" s="10">
        <v>4</v>
      </c>
      <c r="I1126" s="10" t="s">
        <v>120</v>
      </c>
      <c r="J1126" s="10">
        <v>0</v>
      </c>
      <c r="K1126" s="10">
        <v>10</v>
      </c>
      <c r="L1126" s="10">
        <v>10</v>
      </c>
      <c r="M1126" s="10">
        <v>-5</v>
      </c>
      <c r="N1126" s="10">
        <v>1</v>
      </c>
      <c r="O1126" s="10">
        <v>5.05</v>
      </c>
      <c r="P1126" s="11">
        <v>1.2702694048432166</v>
      </c>
      <c r="Q1126" s="11">
        <v>1.2702694048432166</v>
      </c>
      <c r="R1126" s="12">
        <v>14</v>
      </c>
      <c r="S1126" s="12" t="s">
        <v>162</v>
      </c>
      <c r="T1126" s="10" t="s">
        <v>78</v>
      </c>
      <c r="U1126" s="21">
        <v>10</v>
      </c>
      <c r="V1126" s="10">
        <v>1.1399999999999999</v>
      </c>
      <c r="W1126" s="16"/>
      <c r="X1126" s="15" t="s">
        <v>139</v>
      </c>
      <c r="Y1126" s="12">
        <v>2</v>
      </c>
      <c r="Z1126" s="16">
        <v>14</v>
      </c>
      <c r="AA1126" s="16" t="s">
        <v>162</v>
      </c>
      <c r="AB1126" s="16" t="s">
        <v>139</v>
      </c>
      <c r="AC1126" s="16" t="s">
        <v>120</v>
      </c>
      <c r="AD1126" s="16" t="s">
        <v>78</v>
      </c>
      <c r="AE1126" s="16">
        <v>1.2702694048432166</v>
      </c>
      <c r="AF1126" s="16">
        <v>1.1399999999999999</v>
      </c>
      <c r="AG1126" s="16">
        <v>1.1472807</v>
      </c>
      <c r="AH1126" s="16">
        <v>12.702694048432166</v>
      </c>
      <c r="AI1126" s="16">
        <v>30.330222579441489</v>
      </c>
      <c r="AJ1126" s="16">
        <v>2.0268418623678368</v>
      </c>
      <c r="AK1126" s="16">
        <f t="shared" si="109"/>
        <v>14.964276761093005</v>
      </c>
      <c r="AL1126" s="10" t="s">
        <v>78</v>
      </c>
      <c r="AM1126" s="10">
        <v>1</v>
      </c>
      <c r="AN1126" s="10" t="s">
        <v>63</v>
      </c>
      <c r="AO1126" s="10" t="s">
        <v>64</v>
      </c>
      <c r="AP1126" s="10">
        <v>10</v>
      </c>
      <c r="AQ1126" s="10">
        <v>-5</v>
      </c>
      <c r="AR1126" s="17" t="s">
        <v>65</v>
      </c>
      <c r="AS1126" s="10">
        <v>4.8899999999999997</v>
      </c>
      <c r="AT1126" s="18">
        <v>0.93475473150360033</v>
      </c>
      <c r="AU1126" s="18">
        <v>32.017233669004</v>
      </c>
      <c r="AV1126" s="18">
        <v>2.2595504802697577</v>
      </c>
      <c r="AW1126" s="18">
        <f t="shared" si="110"/>
        <v>14.169735949064348</v>
      </c>
      <c r="AX1126" s="19" t="s">
        <v>78</v>
      </c>
      <c r="AY1126" s="19">
        <v>0</v>
      </c>
      <c r="AZ1126" s="19">
        <v>10</v>
      </c>
      <c r="BA1126" s="19">
        <v>10</v>
      </c>
      <c r="BB1126" s="19">
        <v>-5</v>
      </c>
      <c r="BC1126" s="19">
        <v>1</v>
      </c>
      <c r="BD1126" s="18">
        <v>1.086066658432874</v>
      </c>
      <c r="BE1126" s="16">
        <f t="shared" si="112"/>
        <v>1.0104106949682372</v>
      </c>
      <c r="BF1126" s="16">
        <v>0.93475473150360033</v>
      </c>
      <c r="BG1126" s="16">
        <v>1.086066658432874</v>
      </c>
      <c r="BH1126" s="20">
        <f t="shared" si="111"/>
        <v>0.15131192692927364</v>
      </c>
      <c r="BI1126" s="10">
        <v>-5</v>
      </c>
    </row>
    <row r="1127" spans="1:61" x14ac:dyDescent="0.25">
      <c r="A1127" s="10">
        <v>302</v>
      </c>
      <c r="B1127" s="10">
        <v>14</v>
      </c>
      <c r="C1127" s="10" t="s">
        <v>162</v>
      </c>
      <c r="D1127" s="10">
        <v>493631.431901998</v>
      </c>
      <c r="E1127" s="10">
        <v>5180959.5847699903</v>
      </c>
      <c r="F1127" s="10" t="s">
        <v>78</v>
      </c>
      <c r="G1127" s="10" t="s">
        <v>139</v>
      </c>
      <c r="H1127" s="10">
        <v>4</v>
      </c>
      <c r="I1127" s="10" t="s">
        <v>120</v>
      </c>
      <c r="J1127" s="10">
        <v>10</v>
      </c>
      <c r="K1127" s="10">
        <v>20</v>
      </c>
      <c r="L1127" s="10">
        <v>10</v>
      </c>
      <c r="M1127" s="10">
        <v>-15</v>
      </c>
      <c r="N1127" s="10">
        <v>2</v>
      </c>
      <c r="O1127" s="10">
        <v>5.22</v>
      </c>
      <c r="P1127" s="11">
        <v>1.2702694048432166</v>
      </c>
      <c r="Q1127" s="11">
        <v>1.2702694048432166</v>
      </c>
      <c r="R1127" s="12">
        <v>14</v>
      </c>
      <c r="S1127" s="12" t="s">
        <v>162</v>
      </c>
      <c r="T1127" s="10" t="s">
        <v>81</v>
      </c>
      <c r="U1127" s="13">
        <v>10</v>
      </c>
      <c r="V1127" s="16">
        <v>1.1399999999999999</v>
      </c>
      <c r="W1127" s="16"/>
      <c r="X1127" s="15" t="s">
        <v>139</v>
      </c>
      <c r="Y1127" s="12">
        <v>3</v>
      </c>
      <c r="Z1127" s="16">
        <v>14</v>
      </c>
      <c r="AA1127" s="16" t="s">
        <v>162</v>
      </c>
      <c r="AB1127" s="16" t="s">
        <v>139</v>
      </c>
      <c r="AC1127" s="16" t="s">
        <v>120</v>
      </c>
      <c r="AD1127" s="16" t="s">
        <v>81</v>
      </c>
      <c r="AE1127" s="16">
        <v>1.2702694048432166</v>
      </c>
      <c r="AF1127" s="16">
        <v>1.1399999999999999</v>
      </c>
      <c r="AG1127" s="16">
        <v>1.146129</v>
      </c>
      <c r="AH1127" s="16">
        <v>25.405388096864332</v>
      </c>
      <c r="AI1127" s="16">
        <v>25.09544236208259</v>
      </c>
      <c r="AJ1127" s="16">
        <v>1.7097826189189698</v>
      </c>
      <c r="AK1127" s="16">
        <f t="shared" si="109"/>
        <v>14.677563150074294</v>
      </c>
      <c r="AL1127" s="10" t="s">
        <v>81</v>
      </c>
      <c r="AM1127" s="10">
        <v>2</v>
      </c>
      <c r="AN1127" s="10" t="s">
        <v>64</v>
      </c>
      <c r="AO1127" s="10" t="s">
        <v>68</v>
      </c>
      <c r="AP1127" s="10">
        <v>10</v>
      </c>
      <c r="AQ1127" s="10">
        <v>-15</v>
      </c>
      <c r="AR1127" s="17" t="s">
        <v>69</v>
      </c>
      <c r="AS1127" s="10">
        <v>5.33</v>
      </c>
      <c r="AT1127" s="18">
        <v>1.3329013983017874</v>
      </c>
      <c r="AU1127" s="18">
        <v>28.728023837598428</v>
      </c>
      <c r="AV1127" s="18">
        <v>2.3551034806594289</v>
      </c>
      <c r="AW1127" s="18">
        <f t="shared" si="110"/>
        <v>12.198200237704452</v>
      </c>
      <c r="AX1127" s="19" t="s">
        <v>81</v>
      </c>
      <c r="AY1127" s="19">
        <v>10</v>
      </c>
      <c r="AZ1127" s="19">
        <v>20</v>
      </c>
      <c r="BA1127" s="19">
        <v>10</v>
      </c>
      <c r="BB1127" s="19">
        <v>-15</v>
      </c>
      <c r="BC1127" s="19">
        <v>2</v>
      </c>
      <c r="BD1127" s="18">
        <v>1.1017696772941405</v>
      </c>
      <c r="BE1127" s="16">
        <f t="shared" si="112"/>
        <v>1.217335537797964</v>
      </c>
      <c r="BF1127" s="16">
        <v>1.3329013983017874</v>
      </c>
      <c r="BG1127" s="16">
        <v>1.1017696772941405</v>
      </c>
      <c r="BH1127" s="20">
        <f t="shared" si="111"/>
        <v>-0.2311317210076469</v>
      </c>
      <c r="BI1127" s="10">
        <v>-15</v>
      </c>
    </row>
    <row r="1128" spans="1:61" x14ac:dyDescent="0.25">
      <c r="A1128" s="10">
        <v>302</v>
      </c>
      <c r="B1128" s="10">
        <v>14</v>
      </c>
      <c r="C1128" s="10" t="s">
        <v>162</v>
      </c>
      <c r="D1128" s="10">
        <v>493631.431901998</v>
      </c>
      <c r="E1128" s="10">
        <v>5180959.5847699903</v>
      </c>
      <c r="F1128" s="10" t="s">
        <v>78</v>
      </c>
      <c r="G1128" s="10" t="s">
        <v>139</v>
      </c>
      <c r="H1128" s="10">
        <v>4</v>
      </c>
      <c r="I1128" s="10" t="s">
        <v>120</v>
      </c>
      <c r="J1128" s="10">
        <v>20</v>
      </c>
      <c r="K1128" s="10">
        <v>30</v>
      </c>
      <c r="L1128" s="10">
        <v>10</v>
      </c>
      <c r="M1128" s="10">
        <v>-25</v>
      </c>
      <c r="N1128" s="10">
        <v>3</v>
      </c>
      <c r="O1128" s="10">
        <v>5.87</v>
      </c>
      <c r="P1128" s="11">
        <v>1.2702694048432166</v>
      </c>
      <c r="Q1128" s="11">
        <v>1.2702694048432166</v>
      </c>
      <c r="R1128" s="12">
        <v>14</v>
      </c>
      <c r="S1128" s="12" t="s">
        <v>162</v>
      </c>
      <c r="T1128" s="10" t="s">
        <v>82</v>
      </c>
      <c r="U1128" s="21">
        <v>10</v>
      </c>
      <c r="V1128" s="16">
        <v>1.1399999999999999</v>
      </c>
      <c r="W1128" s="16"/>
      <c r="X1128" s="15" t="s">
        <v>139</v>
      </c>
      <c r="Y1128" s="12">
        <v>4</v>
      </c>
      <c r="Z1128" s="16">
        <v>14</v>
      </c>
      <c r="AA1128" s="16" t="s">
        <v>162</v>
      </c>
      <c r="AB1128" s="16" t="s">
        <v>139</v>
      </c>
      <c r="AC1128" s="16" t="s">
        <v>120</v>
      </c>
      <c r="AD1128" s="16" t="s">
        <v>82</v>
      </c>
      <c r="AE1128" s="16">
        <v>1.2702694048432166</v>
      </c>
      <c r="AF1128" s="16">
        <v>1.1399999999999999</v>
      </c>
      <c r="AG1128" s="16">
        <v>1.2118251</v>
      </c>
      <c r="AH1128" s="16">
        <v>38.1080821452965</v>
      </c>
      <c r="AI1128" s="16">
        <v>22.510733044745763</v>
      </c>
      <c r="AJ1128" s="16">
        <v>1.5639605496988251</v>
      </c>
      <c r="AK1128" s="16">
        <f t="shared" si="109"/>
        <v>14.393414878067542</v>
      </c>
      <c r="AL1128" s="10" t="s">
        <v>82</v>
      </c>
      <c r="AM1128" s="10">
        <v>2</v>
      </c>
      <c r="AN1128" s="10" t="s">
        <v>68</v>
      </c>
      <c r="AO1128" s="10" t="s">
        <v>70</v>
      </c>
      <c r="AP1128" s="10">
        <v>10</v>
      </c>
      <c r="AQ1128" s="10">
        <v>-25</v>
      </c>
      <c r="AR1128" s="17" t="s">
        <v>71</v>
      </c>
      <c r="AS1128" s="10">
        <v>6.23</v>
      </c>
      <c r="AT1128" s="18">
        <v>1.2702694048432166</v>
      </c>
      <c r="AU1128" s="18">
        <v>20.451337417975793</v>
      </c>
      <c r="AV1128" s="18">
        <v>1.9073095113720899</v>
      </c>
      <c r="AW1128" s="18">
        <f t="shared" si="110"/>
        <v>10.722610722610725</v>
      </c>
      <c r="AX1128" s="19" t="s">
        <v>82</v>
      </c>
      <c r="AY1128" s="19">
        <v>20</v>
      </c>
      <c r="AZ1128" s="19">
        <v>30</v>
      </c>
      <c r="BA1128" s="19">
        <v>10</v>
      </c>
      <c r="BB1128" s="19">
        <v>-25</v>
      </c>
      <c r="BC1128" s="19">
        <v>3</v>
      </c>
      <c r="BD1128" s="18">
        <v>1.0910069340296769</v>
      </c>
      <c r="BE1128" s="16">
        <f t="shared" si="112"/>
        <v>1.1806381694364467</v>
      </c>
      <c r="BF1128" s="16">
        <v>1.2702694048432166</v>
      </c>
      <c r="BG1128" s="16">
        <v>1.0910069340296769</v>
      </c>
      <c r="BH1128" s="20">
        <f t="shared" si="111"/>
        <v>-0.17926247081353974</v>
      </c>
      <c r="BI1128" s="10">
        <v>-25</v>
      </c>
    </row>
    <row r="1129" spans="1:61" x14ac:dyDescent="0.25">
      <c r="A1129" s="10">
        <v>302</v>
      </c>
      <c r="B1129" s="10">
        <v>14</v>
      </c>
      <c r="C1129" s="10" t="s">
        <v>162</v>
      </c>
      <c r="D1129" s="10">
        <v>493631.431901998</v>
      </c>
      <c r="E1129" s="10">
        <v>5180959.5847699903</v>
      </c>
      <c r="F1129" s="10" t="s">
        <v>82</v>
      </c>
      <c r="G1129" s="10" t="s">
        <v>139</v>
      </c>
      <c r="H1129" s="10">
        <v>4</v>
      </c>
      <c r="I1129" s="10" t="s">
        <v>120</v>
      </c>
      <c r="J1129" s="10">
        <v>15</v>
      </c>
      <c r="K1129" s="10">
        <v>37</v>
      </c>
      <c r="L1129" s="10">
        <v>22</v>
      </c>
      <c r="M1129" s="10">
        <v>-26</v>
      </c>
      <c r="N1129" s="10">
        <v>4</v>
      </c>
      <c r="O1129" s="10">
        <v>5.58</v>
      </c>
      <c r="P1129" s="11">
        <v>1.2031391258549313</v>
      </c>
      <c r="Q1129" s="22">
        <v>1.2204991729414356</v>
      </c>
      <c r="R1129" s="13">
        <v>14</v>
      </c>
      <c r="S1129" s="13" t="s">
        <v>162</v>
      </c>
      <c r="T1129" s="10" t="s">
        <v>82</v>
      </c>
      <c r="U1129" s="12">
        <v>7</v>
      </c>
      <c r="V1129" s="16">
        <v>1.2</v>
      </c>
      <c r="W1129" s="16"/>
      <c r="X1129" s="15" t="s">
        <v>139</v>
      </c>
      <c r="Y1129" s="12">
        <v>5</v>
      </c>
      <c r="Z1129" s="16">
        <v>14</v>
      </c>
      <c r="AA1129" s="16" t="s">
        <v>162</v>
      </c>
      <c r="AB1129" s="16" t="s">
        <v>139</v>
      </c>
      <c r="AC1129" s="16" t="s">
        <v>120</v>
      </c>
      <c r="AD1129" s="16" t="s">
        <v>82</v>
      </c>
      <c r="AE1129" s="16">
        <v>1.2031391258549313</v>
      </c>
      <c r="AF1129" s="16">
        <v>1.2</v>
      </c>
      <c r="AG1129" s="16">
        <v>1.2118251</v>
      </c>
      <c r="AH1129" s="16">
        <v>46.530056026281017</v>
      </c>
      <c r="AI1129" s="16">
        <v>45.522787458389409</v>
      </c>
      <c r="AJ1129" s="16">
        <v>4.0430437709802396</v>
      </c>
      <c r="AK1129" s="16">
        <f t="shared" si="109"/>
        <v>11.25953366746568</v>
      </c>
      <c r="AL1129" s="10" t="s">
        <v>82</v>
      </c>
      <c r="AM1129" s="10">
        <v>2</v>
      </c>
      <c r="AN1129" s="10">
        <v>30</v>
      </c>
      <c r="AO1129" s="10">
        <v>37</v>
      </c>
      <c r="AP1129" s="10">
        <v>7</v>
      </c>
      <c r="AQ1129" s="10">
        <v>-33.5</v>
      </c>
      <c r="AR1129" s="17">
        <v>4</v>
      </c>
      <c r="AS1129" s="10">
        <v>5.7</v>
      </c>
      <c r="AT1129" s="16">
        <v>1.2031391258549313</v>
      </c>
      <c r="AU1129" s="16">
        <v>12.534423727069258</v>
      </c>
      <c r="AV1129" s="16">
        <v>1.1502731926648657</v>
      </c>
      <c r="AW1129" s="16">
        <f t="shared" si="110"/>
        <v>10.896910235759259</v>
      </c>
      <c r="AX1129" s="10" t="s">
        <v>82</v>
      </c>
      <c r="AY1129" s="10">
        <v>30</v>
      </c>
      <c r="AZ1129" s="10">
        <v>37</v>
      </c>
      <c r="BA1129" s="10">
        <v>7</v>
      </c>
      <c r="BB1129" s="10">
        <v>-33.5</v>
      </c>
      <c r="BC1129" s="10">
        <v>4</v>
      </c>
      <c r="BD1129" s="16">
        <v>1.2378592200279399</v>
      </c>
      <c r="BE1129" s="18">
        <f t="shared" si="112"/>
        <v>1.2204991729414356</v>
      </c>
      <c r="BF1129" s="16">
        <v>1.2204991729414356</v>
      </c>
      <c r="BG1129" s="16">
        <v>1.2204991729414356</v>
      </c>
      <c r="BH1129" s="20">
        <f t="shared" si="111"/>
        <v>3.4720094173008587E-2</v>
      </c>
      <c r="BI1129" s="10">
        <v>-33.5</v>
      </c>
    </row>
    <row r="1130" spans="1:61" x14ac:dyDescent="0.25">
      <c r="A1130" s="10">
        <v>302</v>
      </c>
      <c r="B1130" s="10">
        <v>14</v>
      </c>
      <c r="C1130" s="10" t="s">
        <v>162</v>
      </c>
      <c r="D1130" s="10">
        <v>493631.431901998</v>
      </c>
      <c r="E1130" s="10">
        <v>5180959.5847699903</v>
      </c>
      <c r="F1130" s="10" t="s">
        <v>83</v>
      </c>
      <c r="G1130" s="10" t="s">
        <v>139</v>
      </c>
      <c r="H1130" s="10">
        <v>4</v>
      </c>
      <c r="I1130" s="10" t="s">
        <v>120</v>
      </c>
      <c r="J1130" s="10">
        <v>37</v>
      </c>
      <c r="K1130" s="10">
        <v>71</v>
      </c>
      <c r="L1130" s="10">
        <v>34</v>
      </c>
      <c r="M1130" s="10">
        <v>-54</v>
      </c>
      <c r="N1130" s="10">
        <v>5</v>
      </c>
      <c r="O1130" s="10">
        <v>5.85</v>
      </c>
      <c r="P1130" s="11">
        <v>1.3348929822237101</v>
      </c>
      <c r="Q1130" s="22">
        <v>1.3192613183633248</v>
      </c>
      <c r="R1130" s="12">
        <v>14</v>
      </c>
      <c r="S1130" s="12" t="s">
        <v>162</v>
      </c>
      <c r="T1130" s="10" t="s">
        <v>83</v>
      </c>
      <c r="U1130" s="12">
        <v>34</v>
      </c>
      <c r="V1130" s="16">
        <v>1.33</v>
      </c>
      <c r="W1130" s="16"/>
      <c r="X1130" s="15" t="s">
        <v>139</v>
      </c>
      <c r="Y1130" s="12">
        <v>6</v>
      </c>
      <c r="Z1130" s="16">
        <v>14</v>
      </c>
      <c r="AA1130" s="16" t="s">
        <v>162</v>
      </c>
      <c r="AB1130" s="16" t="s">
        <v>139</v>
      </c>
      <c r="AC1130" s="16" t="s">
        <v>120</v>
      </c>
      <c r="AD1130" s="16" t="s">
        <v>83</v>
      </c>
      <c r="AE1130" s="16">
        <v>1.3348929822237101</v>
      </c>
      <c r="AF1130" s="16">
        <v>1.33</v>
      </c>
      <c r="AG1130" s="16">
        <v>1.276</v>
      </c>
      <c r="AH1130" s="16">
        <v>91.916417421887161</v>
      </c>
      <c r="AI1130" s="16">
        <v>45.102510257668797</v>
      </c>
      <c r="AJ1130" s="16">
        <v>4.2030880179255421</v>
      </c>
      <c r="AK1130" s="16">
        <f t="shared" si="109"/>
        <v>10.73080317740512</v>
      </c>
      <c r="AL1130" s="10" t="s">
        <v>83</v>
      </c>
      <c r="AM1130" s="10">
        <v>3</v>
      </c>
      <c r="AN1130" s="10">
        <v>37</v>
      </c>
      <c r="AO1130" s="10">
        <v>71</v>
      </c>
      <c r="AP1130" s="10">
        <v>34</v>
      </c>
      <c r="AQ1130" s="10">
        <v>-54</v>
      </c>
      <c r="AR1130" s="17">
        <v>5</v>
      </c>
      <c r="AS1130" s="10">
        <v>6.21</v>
      </c>
      <c r="AT1130" s="16">
        <v>1.3348929822237101</v>
      </c>
      <c r="AU1130" s="16">
        <v>27.402469556211162</v>
      </c>
      <c r="AV1130" s="16">
        <v>3.1094196192129773</v>
      </c>
      <c r="AW1130" s="16">
        <f t="shared" si="110"/>
        <v>8.8127280688950496</v>
      </c>
      <c r="AX1130" s="10" t="s">
        <v>83</v>
      </c>
      <c r="AY1130" s="10">
        <v>37</v>
      </c>
      <c r="AZ1130" s="10">
        <v>71</v>
      </c>
      <c r="BA1130" s="10">
        <v>34</v>
      </c>
      <c r="BB1130" s="10">
        <v>-54</v>
      </c>
      <c r="BC1130" s="10">
        <v>5</v>
      </c>
      <c r="BD1130" s="16">
        <v>1.3036296545029395</v>
      </c>
      <c r="BE1130" s="18">
        <f t="shared" si="112"/>
        <v>1.3192613183633248</v>
      </c>
      <c r="BF1130" s="16">
        <v>1.3192613183633248</v>
      </c>
      <c r="BG1130" s="16">
        <v>1.3192613183633248</v>
      </c>
      <c r="BH1130" s="20">
        <f t="shared" si="111"/>
        <v>-3.1263327720770562E-2</v>
      </c>
      <c r="BI1130" s="10">
        <v>-54</v>
      </c>
    </row>
    <row r="1131" spans="1:61" x14ac:dyDescent="0.25">
      <c r="A1131" s="10">
        <v>302</v>
      </c>
      <c r="B1131" s="10">
        <v>14</v>
      </c>
      <c r="C1131" s="10" t="s">
        <v>162</v>
      </c>
      <c r="D1131" s="10">
        <v>493631.431901998</v>
      </c>
      <c r="E1131" s="10">
        <v>5180959.5847699903</v>
      </c>
      <c r="F1131" s="10" t="s">
        <v>129</v>
      </c>
      <c r="G1131" s="10" t="s">
        <v>139</v>
      </c>
      <c r="H1131" s="10">
        <v>4</v>
      </c>
      <c r="I1131" s="10" t="s">
        <v>120</v>
      </c>
      <c r="J1131" s="10">
        <v>71</v>
      </c>
      <c r="K1131" s="10">
        <v>104</v>
      </c>
      <c r="L1131" s="10">
        <v>33</v>
      </c>
      <c r="M1131" s="10">
        <v>-87.5</v>
      </c>
      <c r="N1131" s="10">
        <v>6</v>
      </c>
      <c r="O1131" s="10">
        <v>6.24</v>
      </c>
      <c r="P1131" s="11">
        <v>1.5586967068634408</v>
      </c>
      <c r="Q1131" s="22">
        <v>1.4818682194232895</v>
      </c>
      <c r="R1131" s="12">
        <v>14</v>
      </c>
      <c r="S1131" s="12" t="s">
        <v>162</v>
      </c>
      <c r="T1131" s="10" t="s">
        <v>129</v>
      </c>
      <c r="U1131" s="12">
        <v>33</v>
      </c>
      <c r="V1131" s="16">
        <v>1.41</v>
      </c>
      <c r="W1131" s="16"/>
      <c r="X1131" s="15" t="s">
        <v>139</v>
      </c>
      <c r="Y1131" s="12">
        <v>7</v>
      </c>
      <c r="Z1131" s="16">
        <v>14</v>
      </c>
      <c r="AA1131" s="16" t="s">
        <v>162</v>
      </c>
      <c r="AB1131" s="16" t="s">
        <v>139</v>
      </c>
      <c r="AC1131" s="16" t="s">
        <v>120</v>
      </c>
      <c r="AD1131" s="16" t="s">
        <v>129</v>
      </c>
      <c r="AE1131" s="16">
        <v>1.5586967068634408</v>
      </c>
      <c r="AF1131" s="16">
        <v>1.41</v>
      </c>
      <c r="AG1131" s="16">
        <v>1.3798429000000001</v>
      </c>
      <c r="AH1131" s="16">
        <v>143.3534087483807</v>
      </c>
      <c r="AI1131" s="16">
        <v>20.654965502544577</v>
      </c>
      <c r="AJ1131" s="16">
        <v>2.1307777307302627</v>
      </c>
      <c r="AK1131" s="16">
        <f t="shared" si="109"/>
        <v>9.6936274509803901</v>
      </c>
      <c r="AL1131" s="10" t="s">
        <v>129</v>
      </c>
      <c r="AM1131" s="10">
        <v>7</v>
      </c>
      <c r="AN1131" s="10">
        <v>71</v>
      </c>
      <c r="AO1131" s="10">
        <v>104</v>
      </c>
      <c r="AP1131" s="10">
        <v>33</v>
      </c>
      <c r="AQ1131" s="10">
        <v>-87.5</v>
      </c>
      <c r="AR1131" s="17">
        <v>6</v>
      </c>
      <c r="AS1131" s="10">
        <v>6.57</v>
      </c>
      <c r="AT1131" s="16">
        <v>1.5586967068634408</v>
      </c>
      <c r="AU1131" s="16">
        <v>20.303209216393537</v>
      </c>
      <c r="AV1131" s="16">
        <v>2.4658893641921011</v>
      </c>
      <c r="AW1131" s="16">
        <f t="shared" si="110"/>
        <v>8.2336253650396323</v>
      </c>
      <c r="AX1131" s="10" t="s">
        <v>129</v>
      </c>
      <c r="AY1131" s="10">
        <v>71</v>
      </c>
      <c r="AZ1131" s="10">
        <v>104</v>
      </c>
      <c r="BA1131" s="10">
        <v>33</v>
      </c>
      <c r="BB1131" s="10">
        <v>-87.5</v>
      </c>
      <c r="BC1131" s="10">
        <v>6</v>
      </c>
      <c r="BD1131" s="16">
        <v>1.4050397319831383</v>
      </c>
      <c r="BE1131" s="18">
        <f t="shared" si="112"/>
        <v>1.4818682194232895</v>
      </c>
      <c r="BF1131" s="16">
        <v>1.4818682194232895</v>
      </c>
      <c r="BG1131" s="16">
        <v>1.4818682194232895</v>
      </c>
      <c r="BH1131" s="20">
        <f t="shared" si="111"/>
        <v>-0.1536569748803025</v>
      </c>
      <c r="BI1131" s="10">
        <v>-87.5</v>
      </c>
    </row>
    <row r="1132" spans="1:61" x14ac:dyDescent="0.25">
      <c r="A1132" s="10">
        <v>302</v>
      </c>
      <c r="B1132" s="10">
        <v>14</v>
      </c>
      <c r="C1132" s="10" t="s">
        <v>162</v>
      </c>
      <c r="D1132" s="10">
        <v>493631.431901998</v>
      </c>
      <c r="E1132" s="10">
        <v>5180959.5847699903</v>
      </c>
      <c r="F1132" s="10" t="s">
        <v>130</v>
      </c>
      <c r="G1132" s="10" t="s">
        <v>139</v>
      </c>
      <c r="H1132" s="10">
        <v>4</v>
      </c>
      <c r="I1132" s="10" t="s">
        <v>120</v>
      </c>
      <c r="J1132" s="10">
        <v>104</v>
      </c>
      <c r="K1132" s="10">
        <v>125</v>
      </c>
      <c r="L1132" s="10">
        <v>21</v>
      </c>
      <c r="M1132" s="10">
        <v>-114.5</v>
      </c>
      <c r="N1132" s="10">
        <v>7</v>
      </c>
      <c r="O1132" s="10">
        <v>6.49</v>
      </c>
      <c r="P1132" s="11">
        <v>1.5825740721407178</v>
      </c>
      <c r="Q1132" s="22">
        <v>1.4946062293430815</v>
      </c>
      <c r="R1132" s="12">
        <v>14</v>
      </c>
      <c r="S1132" s="12" t="s">
        <v>162</v>
      </c>
      <c r="T1132" s="10" t="s">
        <v>130</v>
      </c>
      <c r="U1132" s="12">
        <v>21</v>
      </c>
      <c r="V1132" s="16">
        <v>1.48</v>
      </c>
      <c r="W1132" s="16"/>
      <c r="X1132" s="15" t="s">
        <v>139</v>
      </c>
      <c r="Y1132" s="12">
        <v>8</v>
      </c>
      <c r="Z1132" s="16">
        <v>14</v>
      </c>
      <c r="AA1132" s="16" t="s">
        <v>162</v>
      </c>
      <c r="AB1132" s="16" t="s">
        <v>139</v>
      </c>
      <c r="AC1132" s="16" t="s">
        <v>120</v>
      </c>
      <c r="AD1132" s="16" t="s">
        <v>130</v>
      </c>
      <c r="AE1132" s="16">
        <v>1.5825740721407178</v>
      </c>
      <c r="AF1132" s="16">
        <v>1.48</v>
      </c>
      <c r="AG1132" s="16">
        <v>1.4630159</v>
      </c>
      <c r="AH1132" s="16">
        <v>176.58746426333579</v>
      </c>
      <c r="AI1132" s="16">
        <v>10.925889356836903</v>
      </c>
      <c r="AJ1132" s="16">
        <v>0.9587372449703867</v>
      </c>
      <c r="AK1132" s="16">
        <f t="shared" si="109"/>
        <v>11.396124865446716</v>
      </c>
      <c r="AL1132" s="10" t="s">
        <v>130</v>
      </c>
      <c r="AM1132" s="10">
        <v>7</v>
      </c>
      <c r="AN1132" s="10">
        <v>104</v>
      </c>
      <c r="AO1132" s="10">
        <v>125</v>
      </c>
      <c r="AP1132" s="10">
        <v>21</v>
      </c>
      <c r="AQ1132" s="10">
        <v>-114.5</v>
      </c>
      <c r="AR1132" s="17">
        <v>7</v>
      </c>
      <c r="AS1132" s="10">
        <v>6.85</v>
      </c>
      <c r="AT1132" s="16">
        <v>1.5825740721407178</v>
      </c>
      <c r="AU1132" s="16">
        <v>10.737923336881984</v>
      </c>
      <c r="AV1132" s="16">
        <v>1.5510333708829531</v>
      </c>
      <c r="AW1132" s="16">
        <f t="shared" si="110"/>
        <v>6.9230769230769234</v>
      </c>
      <c r="AX1132" s="10" t="s">
        <v>130</v>
      </c>
      <c r="AY1132" s="10">
        <v>104</v>
      </c>
      <c r="AZ1132" s="10">
        <v>125</v>
      </c>
      <c r="BA1132" s="10">
        <v>21</v>
      </c>
      <c r="BB1132" s="10">
        <v>-114.5</v>
      </c>
      <c r="BC1132" s="10">
        <v>7</v>
      </c>
      <c r="BD1132" s="16">
        <v>1.4066383865454455</v>
      </c>
      <c r="BE1132" s="18">
        <f t="shared" ref="BE1132:BE1160" si="113">(AT1132+BD1132)/2</f>
        <v>1.4946062293430815</v>
      </c>
      <c r="BF1132" s="16">
        <v>1.4946062293430815</v>
      </c>
      <c r="BG1132" s="16">
        <v>1.4946062293430815</v>
      </c>
      <c r="BH1132" s="20">
        <f t="shared" si="111"/>
        <v>-0.17593568559527228</v>
      </c>
      <c r="BI1132" s="10">
        <v>-114.5</v>
      </c>
    </row>
    <row r="1133" spans="1:61" x14ac:dyDescent="0.25">
      <c r="A1133" s="10">
        <v>302</v>
      </c>
      <c r="B1133" s="10">
        <v>14</v>
      </c>
      <c r="C1133" s="10" t="s">
        <v>162</v>
      </c>
      <c r="D1133" s="10">
        <v>493631.431901998</v>
      </c>
      <c r="E1133" s="10">
        <v>5180959.5847699903</v>
      </c>
      <c r="F1133" s="10" t="s">
        <v>76</v>
      </c>
      <c r="G1133" s="10" t="s">
        <v>139</v>
      </c>
      <c r="H1133" s="10">
        <v>4</v>
      </c>
      <c r="I1133" s="10" t="s">
        <v>120</v>
      </c>
      <c r="J1133" s="10">
        <v>125</v>
      </c>
      <c r="K1133" s="10">
        <v>153</v>
      </c>
      <c r="L1133" s="10">
        <v>28</v>
      </c>
      <c r="M1133" s="10">
        <v>-139</v>
      </c>
      <c r="N1133" s="10">
        <v>8</v>
      </c>
      <c r="O1133" s="10">
        <v>6.51</v>
      </c>
      <c r="P1133" s="11">
        <v>1.638111034172923</v>
      </c>
      <c r="Q1133" s="22">
        <v>1.5696994905812225</v>
      </c>
      <c r="R1133" s="12">
        <v>14</v>
      </c>
      <c r="S1133" s="12" t="s">
        <v>162</v>
      </c>
      <c r="T1133" s="10" t="s">
        <v>76</v>
      </c>
      <c r="U1133" s="12">
        <v>28</v>
      </c>
      <c r="V1133" s="10">
        <v>1.5</v>
      </c>
      <c r="W1133" s="16"/>
      <c r="X1133" s="15" t="s">
        <v>139</v>
      </c>
      <c r="Y1133" s="12">
        <v>9</v>
      </c>
      <c r="Z1133" s="16">
        <v>14</v>
      </c>
      <c r="AA1133" s="16" t="s">
        <v>162</v>
      </c>
      <c r="AB1133" s="16" t="s">
        <v>139</v>
      </c>
      <c r="AC1133" s="16" t="s">
        <v>120</v>
      </c>
      <c r="AD1133" s="16" t="s">
        <v>76</v>
      </c>
      <c r="AE1133" s="16">
        <v>1.638111034172923</v>
      </c>
      <c r="AF1133" s="16">
        <v>1.5</v>
      </c>
      <c r="AG1133" s="16">
        <v>1.5010212999999999</v>
      </c>
      <c r="AH1133" s="16">
        <v>222.45457322017762</v>
      </c>
      <c r="AI1133" s="16">
        <v>9.9271442412747355</v>
      </c>
      <c r="AJ1133" s="16">
        <v>0.97952185893429311</v>
      </c>
      <c r="AK1133" s="16">
        <f t="shared" si="109"/>
        <v>10.134683724235963</v>
      </c>
      <c r="AL1133" s="10" t="s">
        <v>76</v>
      </c>
      <c r="AM1133" s="10">
        <v>7</v>
      </c>
      <c r="AN1133" s="10">
        <v>125</v>
      </c>
      <c r="AO1133" s="10">
        <v>153</v>
      </c>
      <c r="AP1133" s="10">
        <v>28</v>
      </c>
      <c r="AQ1133" s="10">
        <v>-139</v>
      </c>
      <c r="AR1133" s="17">
        <v>8</v>
      </c>
      <c r="AS1133" s="10">
        <v>6.85</v>
      </c>
      <c r="AT1133" s="16">
        <v>1.638111034172923</v>
      </c>
      <c r="AU1133" s="16">
        <v>12.51667536323257</v>
      </c>
      <c r="AV1133" s="16">
        <v>1.7479955223452424</v>
      </c>
      <c r="AW1133" s="16">
        <f t="shared" si="110"/>
        <v>7.1605877722382587</v>
      </c>
      <c r="AX1133" s="10" t="s">
        <v>76</v>
      </c>
      <c r="AY1133" s="10">
        <v>125</v>
      </c>
      <c r="AZ1133" s="10">
        <v>153</v>
      </c>
      <c r="BA1133" s="10">
        <v>28</v>
      </c>
      <c r="BB1133" s="10">
        <v>-139</v>
      </c>
      <c r="BC1133" s="10">
        <v>8</v>
      </c>
      <c r="BD1133" s="16">
        <v>1.5012879469895219</v>
      </c>
      <c r="BE1133" s="18">
        <f t="shared" si="113"/>
        <v>1.5696994905812225</v>
      </c>
      <c r="BF1133" s="16">
        <v>1.5696994905812225</v>
      </c>
      <c r="BG1133" s="16">
        <v>1.5696994905812225</v>
      </c>
      <c r="BH1133" s="20">
        <f t="shared" si="111"/>
        <v>-0.13682308718340108</v>
      </c>
      <c r="BI1133" s="10">
        <v>-139</v>
      </c>
    </row>
    <row r="1134" spans="1:61" x14ac:dyDescent="0.25">
      <c r="A1134" s="10">
        <v>304</v>
      </c>
      <c r="B1134" s="10">
        <v>16</v>
      </c>
      <c r="C1134" s="10" t="s">
        <v>162</v>
      </c>
      <c r="D1134" s="10">
        <v>493694.04643400002</v>
      </c>
      <c r="E1134" s="10">
        <v>5180960.0055299904</v>
      </c>
      <c r="F1134" s="10" t="s">
        <v>78</v>
      </c>
      <c r="G1134" s="10" t="s">
        <v>139</v>
      </c>
      <c r="H1134" s="10">
        <v>4</v>
      </c>
      <c r="I1134" s="10" t="s">
        <v>86</v>
      </c>
      <c r="J1134" s="10">
        <v>0</v>
      </c>
      <c r="K1134" s="10">
        <v>10</v>
      </c>
      <c r="L1134" s="10">
        <v>10</v>
      </c>
      <c r="M1134" s="10">
        <v>-5</v>
      </c>
      <c r="N1134" s="10">
        <v>1</v>
      </c>
      <c r="O1134" s="10">
        <v>4.74</v>
      </c>
      <c r="P1134" s="11">
        <v>1.2431742549171148</v>
      </c>
      <c r="Q1134" s="11">
        <v>1.2431742549171148</v>
      </c>
      <c r="R1134" s="12">
        <v>16</v>
      </c>
      <c r="S1134" s="12" t="s">
        <v>162</v>
      </c>
      <c r="T1134" s="10" t="s">
        <v>78</v>
      </c>
      <c r="U1134" s="13">
        <v>10</v>
      </c>
      <c r="V1134" s="10">
        <v>1.1399999999999999</v>
      </c>
      <c r="W1134" s="16"/>
      <c r="X1134" s="15" t="s">
        <v>139</v>
      </c>
      <c r="Y1134" s="12">
        <v>2</v>
      </c>
      <c r="Z1134" s="16">
        <v>16</v>
      </c>
      <c r="AA1134" s="16" t="s">
        <v>162</v>
      </c>
      <c r="AB1134" s="16" t="s">
        <v>139</v>
      </c>
      <c r="AC1134" s="16" t="s">
        <v>86</v>
      </c>
      <c r="AD1134" s="16" t="s">
        <v>78</v>
      </c>
      <c r="AE1134" s="16">
        <v>1.2431742549171148</v>
      </c>
      <c r="AF1134" s="16">
        <v>1.1399999999999999</v>
      </c>
      <c r="AG1134" s="16">
        <v>1.1472807</v>
      </c>
      <c r="AH1134" s="16">
        <v>12.431742549171148</v>
      </c>
      <c r="AI1134" s="16">
        <v>22.049055402218393</v>
      </c>
      <c r="AJ1134" s="16">
        <v>1.4887749421818595</v>
      </c>
      <c r="AK1134" s="16">
        <f t="shared" si="109"/>
        <v>14.810200506131986</v>
      </c>
      <c r="AL1134" s="10" t="s">
        <v>78</v>
      </c>
      <c r="AM1134" s="10">
        <v>1</v>
      </c>
      <c r="AN1134" s="10" t="s">
        <v>63</v>
      </c>
      <c r="AO1134" s="10" t="s">
        <v>64</v>
      </c>
      <c r="AP1134" s="10">
        <v>10</v>
      </c>
      <c r="AQ1134" s="10">
        <v>-5</v>
      </c>
      <c r="AR1134" s="17" t="s">
        <v>65</v>
      </c>
      <c r="AS1134" s="10">
        <v>4.67</v>
      </c>
      <c r="AT1134" s="18">
        <v>0.79390834039898339</v>
      </c>
      <c r="AU1134" s="18">
        <v>26.873476256632628</v>
      </c>
      <c r="AV1134" s="18">
        <v>1.8305430645084355</v>
      </c>
      <c r="AW1134" s="18">
        <f t="shared" si="110"/>
        <v>14.680603137762887</v>
      </c>
      <c r="AX1134" s="19" t="s">
        <v>78</v>
      </c>
      <c r="AY1134" s="19">
        <v>0</v>
      </c>
      <c r="AZ1134" s="19">
        <v>10</v>
      </c>
      <c r="BA1134" s="19">
        <v>10</v>
      </c>
      <c r="BB1134" s="19">
        <v>-5</v>
      </c>
      <c r="BC1134" s="19">
        <v>1</v>
      </c>
      <c r="BD1134" s="18">
        <v>1.2404502708329659</v>
      </c>
      <c r="BE1134" s="16">
        <f t="shared" si="113"/>
        <v>1.0171793056159746</v>
      </c>
      <c r="BF1134" s="16">
        <v>0.79390834039898339</v>
      </c>
      <c r="BG1134" s="16">
        <v>1.2404502708329659</v>
      </c>
      <c r="BH1134" s="20">
        <f t="shared" si="111"/>
        <v>0.44654193043398249</v>
      </c>
      <c r="BI1134" s="10">
        <v>-5</v>
      </c>
    </row>
    <row r="1135" spans="1:61" x14ac:dyDescent="0.25">
      <c r="A1135" s="10">
        <v>304</v>
      </c>
      <c r="B1135" s="10">
        <v>16</v>
      </c>
      <c r="C1135" s="10" t="s">
        <v>162</v>
      </c>
      <c r="D1135" s="10">
        <v>493694.04643400002</v>
      </c>
      <c r="E1135" s="10">
        <v>5180960.0055299904</v>
      </c>
      <c r="F1135" s="10" t="s">
        <v>78</v>
      </c>
      <c r="G1135" s="10" t="s">
        <v>139</v>
      </c>
      <c r="H1135" s="10">
        <v>4</v>
      </c>
      <c r="I1135" s="10" t="s">
        <v>86</v>
      </c>
      <c r="J1135" s="10">
        <v>10</v>
      </c>
      <c r="K1135" s="10">
        <v>20</v>
      </c>
      <c r="L1135" s="10">
        <v>10</v>
      </c>
      <c r="M1135" s="10">
        <v>-15</v>
      </c>
      <c r="N1135" s="10">
        <v>2</v>
      </c>
      <c r="O1135" s="10">
        <v>5.12</v>
      </c>
      <c r="P1135" s="11">
        <v>1.4490704128692424</v>
      </c>
      <c r="Q1135" s="11">
        <v>1.4490704128692424</v>
      </c>
      <c r="R1135" s="12">
        <v>16</v>
      </c>
      <c r="S1135" s="12" t="s">
        <v>162</v>
      </c>
      <c r="T1135" s="10" t="s">
        <v>78</v>
      </c>
      <c r="U1135" s="13">
        <v>10</v>
      </c>
      <c r="V1135" s="16">
        <v>1.1399999999999999</v>
      </c>
      <c r="W1135" s="16"/>
      <c r="X1135" s="15" t="s">
        <v>139</v>
      </c>
      <c r="Y1135" s="12">
        <v>3</v>
      </c>
      <c r="Z1135" s="16">
        <v>16</v>
      </c>
      <c r="AA1135" s="16" t="s">
        <v>162</v>
      </c>
      <c r="AB1135" s="16" t="s">
        <v>139</v>
      </c>
      <c r="AC1135" s="16" t="s">
        <v>86</v>
      </c>
      <c r="AD1135" s="16" t="s">
        <v>78</v>
      </c>
      <c r="AE1135" s="16">
        <v>1.4490704128692424</v>
      </c>
      <c r="AF1135" s="16">
        <v>1.1399999999999999</v>
      </c>
      <c r="AG1135" s="16">
        <v>1.1472807</v>
      </c>
      <c r="AH1135" s="16">
        <v>26.922446677863572</v>
      </c>
      <c r="AI1135" s="16">
        <v>18.157234699778133</v>
      </c>
      <c r="AJ1135" s="16">
        <v>1.3551695931933172</v>
      </c>
      <c r="AK1135" s="16">
        <f t="shared" si="109"/>
        <v>13.398496240601506</v>
      </c>
      <c r="AL1135" s="10" t="s">
        <v>78</v>
      </c>
      <c r="AM1135" s="10">
        <v>1</v>
      </c>
      <c r="AN1135" s="10" t="s">
        <v>64</v>
      </c>
      <c r="AO1135" s="10" t="s">
        <v>68</v>
      </c>
      <c r="AP1135" s="10">
        <v>10</v>
      </c>
      <c r="AQ1135" s="10">
        <v>-15</v>
      </c>
      <c r="AR1135" s="17" t="s">
        <v>69</v>
      </c>
      <c r="AS1135" s="10">
        <v>5.49</v>
      </c>
      <c r="AT1135" s="18">
        <v>1.4490704128692424</v>
      </c>
      <c r="AU1135" s="18">
        <v>14.748638662183147</v>
      </c>
      <c r="AV1135" s="18">
        <v>1.4519685536949809</v>
      </c>
      <c r="AW1135" s="18">
        <f t="shared" si="110"/>
        <v>10.157684630738521</v>
      </c>
      <c r="AX1135" s="19" t="s">
        <v>78</v>
      </c>
      <c r="AY1135" s="19">
        <v>10</v>
      </c>
      <c r="AZ1135" s="19">
        <v>20</v>
      </c>
      <c r="BA1135" s="19">
        <v>10</v>
      </c>
      <c r="BB1135" s="19">
        <v>-15</v>
      </c>
      <c r="BC1135" s="19">
        <v>2</v>
      </c>
      <c r="BD1135" s="18">
        <v>1.4407960901247419</v>
      </c>
      <c r="BE1135" s="16">
        <f t="shared" si="113"/>
        <v>1.4449332514969921</v>
      </c>
      <c r="BF1135" s="16">
        <v>1.4490704128692424</v>
      </c>
      <c r="BG1135" s="16">
        <v>1.4407960901247419</v>
      </c>
      <c r="BH1135" s="20">
        <f t="shared" si="111"/>
        <v>-8.2743227445005729E-3</v>
      </c>
      <c r="BI1135" s="10">
        <v>-15</v>
      </c>
    </row>
    <row r="1136" spans="1:61" x14ac:dyDescent="0.25">
      <c r="A1136" s="10">
        <v>304</v>
      </c>
      <c r="B1136" s="10">
        <v>16</v>
      </c>
      <c r="C1136" s="10" t="s">
        <v>162</v>
      </c>
      <c r="D1136" s="10">
        <v>493694.04643400002</v>
      </c>
      <c r="E1136" s="10">
        <v>5180960.0055299904</v>
      </c>
      <c r="F1136" s="10" t="s">
        <v>78</v>
      </c>
      <c r="G1136" s="10" t="s">
        <v>139</v>
      </c>
      <c r="H1136" s="10">
        <v>4</v>
      </c>
      <c r="I1136" s="10" t="s">
        <v>86</v>
      </c>
      <c r="J1136" s="10">
        <v>20</v>
      </c>
      <c r="K1136" s="10">
        <v>30</v>
      </c>
      <c r="L1136" s="10">
        <v>10</v>
      </c>
      <c r="M1136" s="10">
        <v>-25</v>
      </c>
      <c r="N1136" s="10">
        <v>3</v>
      </c>
      <c r="O1136" s="10">
        <v>6.19</v>
      </c>
      <c r="P1136" s="11">
        <v>1.4556064373719844</v>
      </c>
      <c r="Q1136" s="11">
        <v>1.4556064373719844</v>
      </c>
      <c r="R1136" s="12">
        <v>16</v>
      </c>
      <c r="S1136" s="12" t="s">
        <v>162</v>
      </c>
      <c r="T1136" s="10" t="s">
        <v>135</v>
      </c>
      <c r="U1136" s="21">
        <v>10</v>
      </c>
      <c r="V1136" s="16">
        <v>1.1399999999999999</v>
      </c>
      <c r="W1136" s="16"/>
      <c r="X1136" s="15" t="s">
        <v>139</v>
      </c>
      <c r="Y1136" s="12">
        <v>4</v>
      </c>
      <c r="Z1136" s="16">
        <v>16</v>
      </c>
      <c r="AA1136" s="16" t="s">
        <v>162</v>
      </c>
      <c r="AB1136" s="16" t="s">
        <v>139</v>
      </c>
      <c r="AC1136" s="16" t="s">
        <v>86</v>
      </c>
      <c r="AD1136" s="16" t="s">
        <v>135</v>
      </c>
      <c r="AE1136" s="16">
        <v>1.4556064373719844</v>
      </c>
      <c r="AF1136" s="16">
        <v>1.1399999999999999</v>
      </c>
      <c r="AG1136" s="16">
        <v>1.155</v>
      </c>
      <c r="AH1136" s="16">
        <v>41.478511051583418</v>
      </c>
      <c r="AI1136" s="16">
        <v>9.8831398329226943</v>
      </c>
      <c r="AJ1136" s="16">
        <v>0.8148926819704162</v>
      </c>
      <c r="AK1136" s="16">
        <f t="shared" si="109"/>
        <v>12.128148959474263</v>
      </c>
      <c r="AL1136" s="10" t="s">
        <v>135</v>
      </c>
      <c r="AM1136" s="10">
        <v>2</v>
      </c>
      <c r="AN1136" s="10" t="s">
        <v>68</v>
      </c>
      <c r="AO1136" s="10" t="s">
        <v>70</v>
      </c>
      <c r="AP1136" s="10">
        <v>10</v>
      </c>
      <c r="AQ1136" s="10">
        <v>-25</v>
      </c>
      <c r="AR1136" s="17" t="s">
        <v>71</v>
      </c>
      <c r="AS1136" s="10">
        <v>6.68</v>
      </c>
      <c r="AT1136" s="18">
        <v>1.4556064373719844</v>
      </c>
      <c r="AU1136" s="18">
        <v>9.30700199991273</v>
      </c>
      <c r="AV1136" s="18">
        <v>1.038720753708648</v>
      </c>
      <c r="AW1136" s="18">
        <f t="shared" si="110"/>
        <v>8.9600616591928244</v>
      </c>
      <c r="AX1136" s="19" t="s">
        <v>135</v>
      </c>
      <c r="AY1136" s="19">
        <v>20</v>
      </c>
      <c r="AZ1136" s="19">
        <v>30</v>
      </c>
      <c r="BA1136" s="19">
        <v>10</v>
      </c>
      <c r="BB1136" s="19">
        <v>-25</v>
      </c>
      <c r="BC1136" s="19">
        <v>3</v>
      </c>
      <c r="BD1136" s="18">
        <v>1.4844645976321964</v>
      </c>
      <c r="BE1136" s="16">
        <f t="shared" si="113"/>
        <v>1.4700355175020903</v>
      </c>
      <c r="BF1136" s="16">
        <v>1.4556064373719844</v>
      </c>
      <c r="BG1136" s="16">
        <v>1.4844645976321964</v>
      </c>
      <c r="BH1136" s="20">
        <f t="shared" si="111"/>
        <v>2.885816026021204E-2</v>
      </c>
      <c r="BI1136" s="10">
        <v>-25</v>
      </c>
    </row>
    <row r="1137" spans="1:61" x14ac:dyDescent="0.25">
      <c r="A1137" s="10">
        <v>304</v>
      </c>
      <c r="B1137" s="10">
        <v>16</v>
      </c>
      <c r="C1137" s="10" t="s">
        <v>162</v>
      </c>
      <c r="D1137" s="10">
        <v>493694.04643400002</v>
      </c>
      <c r="E1137" s="10">
        <v>5180960.0055299904</v>
      </c>
      <c r="F1137" s="10" t="s">
        <v>129</v>
      </c>
      <c r="G1137" s="10" t="s">
        <v>139</v>
      </c>
      <c r="H1137" s="10">
        <v>4</v>
      </c>
      <c r="I1137" s="10" t="s">
        <v>86</v>
      </c>
      <c r="J1137" s="10">
        <v>22</v>
      </c>
      <c r="K1137" s="10">
        <v>61</v>
      </c>
      <c r="L1137" s="10">
        <v>39</v>
      </c>
      <c r="M1137" s="10">
        <v>-41.5</v>
      </c>
      <c r="N1137" s="10">
        <v>4</v>
      </c>
      <c r="O1137" s="10">
        <v>5.99</v>
      </c>
      <c r="P1137" s="11">
        <v>1.4875733515341665</v>
      </c>
      <c r="Q1137" s="22">
        <v>1.4539685618230429</v>
      </c>
      <c r="R1137" s="13">
        <v>16</v>
      </c>
      <c r="S1137" s="13" t="s">
        <v>162</v>
      </c>
      <c r="T1137" s="10" t="s">
        <v>129</v>
      </c>
      <c r="U1137" s="12">
        <v>31</v>
      </c>
      <c r="V1137" s="16">
        <v>1.33</v>
      </c>
      <c r="W1137" s="16"/>
      <c r="X1137" s="15" t="s">
        <v>139</v>
      </c>
      <c r="Y1137" s="12">
        <v>5</v>
      </c>
      <c r="Z1137" s="16">
        <v>16</v>
      </c>
      <c r="AA1137" s="16" t="s">
        <v>162</v>
      </c>
      <c r="AB1137" s="16" t="s">
        <v>139</v>
      </c>
      <c r="AC1137" s="16" t="s">
        <v>86</v>
      </c>
      <c r="AD1137" s="16" t="s">
        <v>129</v>
      </c>
      <c r="AE1137" s="16">
        <v>1.4875733515341665</v>
      </c>
      <c r="AF1137" s="16">
        <v>1.33</v>
      </c>
      <c r="AG1137" s="16">
        <v>1.3798429000000001</v>
      </c>
      <c r="AH1137" s="16">
        <v>87.593284949142571</v>
      </c>
      <c r="AI1137" s="16">
        <v>30.566272051052302</v>
      </c>
      <c r="AJ1137" s="16">
        <v>3.3573951478608697</v>
      </c>
      <c r="AK1137" s="16">
        <f t="shared" si="109"/>
        <v>9.1041628122109159</v>
      </c>
      <c r="AL1137" s="10" t="s">
        <v>129</v>
      </c>
      <c r="AM1137" s="10">
        <v>7</v>
      </c>
      <c r="AN1137" s="10">
        <v>30</v>
      </c>
      <c r="AO1137" s="10">
        <v>61</v>
      </c>
      <c r="AP1137" s="10">
        <v>31</v>
      </c>
      <c r="AQ1137" s="10">
        <v>-45.5</v>
      </c>
      <c r="AR1137" s="17">
        <v>4</v>
      </c>
      <c r="AS1137" s="10">
        <v>6.26</v>
      </c>
      <c r="AT1137" s="16">
        <v>1.4875733515341665</v>
      </c>
      <c r="AU1137" s="16">
        <v>19.443833266166841</v>
      </c>
      <c r="AV1137" s="16">
        <v>2.9688691435248584</v>
      </c>
      <c r="AW1137" s="16">
        <f t="shared" si="110"/>
        <v>6.5492388940664803</v>
      </c>
      <c r="AX1137" s="10" t="s">
        <v>129</v>
      </c>
      <c r="AY1137" s="10">
        <v>30</v>
      </c>
      <c r="AZ1137" s="10">
        <v>61</v>
      </c>
      <c r="BA1137" s="10">
        <v>31</v>
      </c>
      <c r="BB1137" s="10">
        <v>-45.5</v>
      </c>
      <c r="BC1137" s="10">
        <v>4</v>
      </c>
      <c r="BD1137" s="16">
        <v>1.4203637721119191</v>
      </c>
      <c r="BE1137" s="18">
        <f t="shared" si="113"/>
        <v>1.4539685618230429</v>
      </c>
      <c r="BF1137" s="16">
        <v>1.4539685618230429</v>
      </c>
      <c r="BG1137" s="16">
        <v>1.4539685618230429</v>
      </c>
      <c r="BH1137" s="20">
        <f t="shared" si="111"/>
        <v>-6.7209579422247367E-2</v>
      </c>
      <c r="BI1137" s="10">
        <v>-45.5</v>
      </c>
    </row>
    <row r="1138" spans="1:61" x14ac:dyDescent="0.25">
      <c r="A1138" s="10">
        <v>304</v>
      </c>
      <c r="B1138" s="10">
        <v>16</v>
      </c>
      <c r="C1138" s="10" t="s">
        <v>162</v>
      </c>
      <c r="D1138" s="10">
        <v>493694.04643400002</v>
      </c>
      <c r="E1138" s="10">
        <v>5180960.0055299904</v>
      </c>
      <c r="F1138" s="10" t="s">
        <v>130</v>
      </c>
      <c r="G1138" s="10" t="s">
        <v>139</v>
      </c>
      <c r="H1138" s="10">
        <v>4</v>
      </c>
      <c r="I1138" s="10" t="s">
        <v>86</v>
      </c>
      <c r="J1138" s="10">
        <v>61</v>
      </c>
      <c r="K1138" s="10">
        <v>96</v>
      </c>
      <c r="L1138" s="10">
        <v>35</v>
      </c>
      <c r="M1138" s="10">
        <v>-78.5</v>
      </c>
      <c r="N1138" s="10">
        <v>5</v>
      </c>
      <c r="O1138" s="10">
        <v>6.37</v>
      </c>
      <c r="P1138" s="11">
        <v>1.5927299736050995</v>
      </c>
      <c r="Q1138" s="22">
        <v>1.5480220994026408</v>
      </c>
      <c r="R1138" s="12">
        <v>16</v>
      </c>
      <c r="S1138" s="12" t="s">
        <v>162</v>
      </c>
      <c r="T1138" s="10" t="s">
        <v>130</v>
      </c>
      <c r="U1138" s="12">
        <v>35</v>
      </c>
      <c r="V1138" s="16">
        <v>1.41</v>
      </c>
      <c r="W1138" s="16"/>
      <c r="X1138" s="15" t="s">
        <v>139</v>
      </c>
      <c r="Y1138" s="12">
        <v>6</v>
      </c>
      <c r="Z1138" s="16">
        <v>16</v>
      </c>
      <c r="AA1138" s="16" t="s">
        <v>162</v>
      </c>
      <c r="AB1138" s="16" t="s">
        <v>139</v>
      </c>
      <c r="AC1138" s="16" t="s">
        <v>86</v>
      </c>
      <c r="AD1138" s="16" t="s">
        <v>130</v>
      </c>
      <c r="AE1138" s="16">
        <v>1.5927299736050995</v>
      </c>
      <c r="AF1138" s="16">
        <v>1.41</v>
      </c>
      <c r="AG1138" s="16">
        <v>1.4630159</v>
      </c>
      <c r="AH1138" s="16">
        <v>143.33883402532106</v>
      </c>
      <c r="AI1138" s="16">
        <v>16.789393846505565</v>
      </c>
      <c r="AJ1138" s="16">
        <v>1.2845339421598825</v>
      </c>
      <c r="AK1138" s="16">
        <f t="shared" si="109"/>
        <v>13.070416666666667</v>
      </c>
      <c r="AL1138" s="10" t="s">
        <v>130</v>
      </c>
      <c r="AM1138" s="10">
        <v>7</v>
      </c>
      <c r="AN1138" s="10">
        <v>61</v>
      </c>
      <c r="AO1138" s="10">
        <v>96</v>
      </c>
      <c r="AP1138" s="10">
        <v>35</v>
      </c>
      <c r="AQ1138" s="10">
        <v>-78.5</v>
      </c>
      <c r="AR1138" s="17">
        <v>5</v>
      </c>
      <c r="AS1138" s="10">
        <v>6.6</v>
      </c>
      <c r="AT1138" s="16">
        <v>1.5927299736050995</v>
      </c>
      <c r="AU1138" s="16">
        <v>17.979611943539847</v>
      </c>
      <c r="AV1138" s="16">
        <v>2.3178999305875014</v>
      </c>
      <c r="AW1138" s="16">
        <f t="shared" si="110"/>
        <v>7.7568542568542567</v>
      </c>
      <c r="AX1138" s="10" t="s">
        <v>130</v>
      </c>
      <c r="AY1138" s="10">
        <v>61</v>
      </c>
      <c r="AZ1138" s="10">
        <v>96</v>
      </c>
      <c r="BA1138" s="10">
        <v>35</v>
      </c>
      <c r="BB1138" s="10">
        <v>-78.5</v>
      </c>
      <c r="BC1138" s="10">
        <v>5</v>
      </c>
      <c r="BD1138" s="16">
        <v>1.5033142252001823</v>
      </c>
      <c r="BE1138" s="18">
        <f t="shared" si="113"/>
        <v>1.5480220994026408</v>
      </c>
      <c r="BF1138" s="16">
        <v>1.5480220994026408</v>
      </c>
      <c r="BG1138" s="16">
        <v>1.5480220994026408</v>
      </c>
      <c r="BH1138" s="20">
        <f t="shared" si="111"/>
        <v>-8.9415748404917172E-2</v>
      </c>
      <c r="BI1138" s="10">
        <v>-78.5</v>
      </c>
    </row>
    <row r="1139" spans="1:61" x14ac:dyDescent="0.25">
      <c r="A1139" s="10">
        <v>304</v>
      </c>
      <c r="B1139" s="10">
        <v>16</v>
      </c>
      <c r="C1139" s="10" t="s">
        <v>162</v>
      </c>
      <c r="D1139" s="10">
        <v>493694.04643400002</v>
      </c>
      <c r="E1139" s="10">
        <v>5180960.0055299904</v>
      </c>
      <c r="F1139" s="10" t="s">
        <v>106</v>
      </c>
      <c r="G1139" s="10" t="s">
        <v>139</v>
      </c>
      <c r="H1139" s="10">
        <v>4</v>
      </c>
      <c r="I1139" s="10" t="s">
        <v>86</v>
      </c>
      <c r="J1139" s="10">
        <v>96</v>
      </c>
      <c r="K1139" s="10">
        <v>123</v>
      </c>
      <c r="L1139" s="10">
        <v>27</v>
      </c>
      <c r="M1139" s="10">
        <v>-109.5</v>
      </c>
      <c r="N1139" s="10">
        <v>6</v>
      </c>
      <c r="O1139" s="10">
        <v>6.6</v>
      </c>
      <c r="P1139" s="11">
        <v>1.52920707399986</v>
      </c>
      <c r="Q1139" s="22">
        <v>1.4928498995589949</v>
      </c>
      <c r="R1139" s="12">
        <v>16</v>
      </c>
      <c r="S1139" s="12" t="s">
        <v>162</v>
      </c>
      <c r="T1139" s="10" t="s">
        <v>106</v>
      </c>
      <c r="U1139" s="12">
        <v>27</v>
      </c>
      <c r="V1139" s="16">
        <v>1.48</v>
      </c>
      <c r="W1139" s="16"/>
      <c r="X1139" s="15" t="s">
        <v>139</v>
      </c>
      <c r="Y1139" s="12">
        <v>7</v>
      </c>
      <c r="Z1139" s="16">
        <v>16</v>
      </c>
      <c r="AA1139" s="16" t="s">
        <v>162</v>
      </c>
      <c r="AB1139" s="16" t="s">
        <v>139</v>
      </c>
      <c r="AC1139" s="16" t="s">
        <v>86</v>
      </c>
      <c r="AD1139" s="16" t="s">
        <v>106</v>
      </c>
      <c r="AE1139" s="16">
        <v>1.52920707399986</v>
      </c>
      <c r="AF1139" s="16">
        <v>1.48</v>
      </c>
      <c r="AG1139" s="16">
        <v>1.4683333000000001</v>
      </c>
      <c r="AH1139" s="16">
        <v>184.6274250233173</v>
      </c>
      <c r="AI1139" s="16">
        <v>12.298008556006147</v>
      </c>
      <c r="AJ1139" s="16">
        <v>0.86179454370500352</v>
      </c>
      <c r="AK1139" s="16">
        <f t="shared" si="109"/>
        <v>14.270232558139536</v>
      </c>
      <c r="AL1139" s="10" t="s">
        <v>106</v>
      </c>
      <c r="AM1139" s="10">
        <v>7</v>
      </c>
      <c r="AN1139" s="10">
        <v>96</v>
      </c>
      <c r="AO1139" s="10">
        <v>123</v>
      </c>
      <c r="AP1139" s="10">
        <v>27</v>
      </c>
      <c r="AQ1139" s="10">
        <v>-109.5</v>
      </c>
      <c r="AR1139" s="17">
        <v>6</v>
      </c>
      <c r="AS1139" s="10">
        <v>6.65</v>
      </c>
      <c r="AT1139" s="16">
        <v>1.52920707399986</v>
      </c>
      <c r="AU1139" s="16">
        <v>11.913822932471808</v>
      </c>
      <c r="AV1139" s="16">
        <v>1.7564166610547591</v>
      </c>
      <c r="AW1139" s="16">
        <f t="shared" si="110"/>
        <v>6.7830277385989648</v>
      </c>
      <c r="AX1139" s="10" t="s">
        <v>106</v>
      </c>
      <c r="AY1139" s="10">
        <v>96</v>
      </c>
      <c r="AZ1139" s="10">
        <v>123</v>
      </c>
      <c r="BA1139" s="10">
        <v>27</v>
      </c>
      <c r="BB1139" s="10">
        <v>-109.5</v>
      </c>
      <c r="BC1139" s="10">
        <v>6</v>
      </c>
      <c r="BD1139" s="16">
        <v>1.4564927251181299</v>
      </c>
      <c r="BE1139" s="18">
        <f t="shared" si="113"/>
        <v>1.4928498995589949</v>
      </c>
      <c r="BF1139" s="16">
        <v>1.4928498995589949</v>
      </c>
      <c r="BG1139" s="16">
        <v>1.4928498995589949</v>
      </c>
      <c r="BH1139" s="20">
        <f t="shared" si="111"/>
        <v>-7.2714348881730118E-2</v>
      </c>
      <c r="BI1139" s="10">
        <v>-109.5</v>
      </c>
    </row>
    <row r="1140" spans="1:61" x14ac:dyDescent="0.25">
      <c r="A1140" s="10">
        <v>304</v>
      </c>
      <c r="B1140" s="10">
        <v>16</v>
      </c>
      <c r="C1140" s="10" t="s">
        <v>162</v>
      </c>
      <c r="D1140" s="10">
        <v>493694.04643400002</v>
      </c>
      <c r="E1140" s="10">
        <v>5180960.0055299904</v>
      </c>
      <c r="F1140" s="10" t="s">
        <v>107</v>
      </c>
      <c r="G1140" s="10" t="s">
        <v>139</v>
      </c>
      <c r="H1140" s="10">
        <v>4</v>
      </c>
      <c r="I1140" s="10" t="s">
        <v>86</v>
      </c>
      <c r="J1140" s="10">
        <v>123</v>
      </c>
      <c r="K1140" s="10">
        <v>153</v>
      </c>
      <c r="L1140" s="10">
        <v>30</v>
      </c>
      <c r="M1140" s="10">
        <v>-138</v>
      </c>
      <c r="N1140" s="10">
        <v>7</v>
      </c>
      <c r="O1140" s="10">
        <v>6.62</v>
      </c>
      <c r="P1140" s="11">
        <v>1.4845728573729604</v>
      </c>
      <c r="Q1140" s="22">
        <v>1.4582116792890611</v>
      </c>
      <c r="R1140" s="12">
        <v>16</v>
      </c>
      <c r="S1140" s="12" t="s">
        <v>162</v>
      </c>
      <c r="T1140" s="10" t="s">
        <v>107</v>
      </c>
      <c r="U1140" s="12">
        <v>30</v>
      </c>
      <c r="V1140" s="16">
        <v>1.5</v>
      </c>
      <c r="W1140" s="16"/>
      <c r="X1140" s="15" t="s">
        <v>139</v>
      </c>
      <c r="Y1140" s="12">
        <v>8</v>
      </c>
      <c r="Z1140" s="16">
        <v>16</v>
      </c>
      <c r="AA1140" s="16" t="s">
        <v>162</v>
      </c>
      <c r="AB1140" s="16" t="s">
        <v>139</v>
      </c>
      <c r="AC1140" s="16" t="s">
        <v>86</v>
      </c>
      <c r="AD1140" s="16" t="s">
        <v>107</v>
      </c>
      <c r="AE1140" s="16">
        <v>1.4845728573729604</v>
      </c>
      <c r="AF1140" s="16">
        <v>1.5</v>
      </c>
      <c r="AG1140" s="16">
        <v>1.5027778000000001</v>
      </c>
      <c r="AH1140" s="16">
        <v>229.16461074450612</v>
      </c>
      <c r="AI1140" s="16">
        <v>10.822100085447712</v>
      </c>
      <c r="AJ1140" s="16">
        <v>1.047649854610752</v>
      </c>
      <c r="AK1140" s="16">
        <f t="shared" si="109"/>
        <v>10.329882677708763</v>
      </c>
      <c r="AL1140" s="10" t="s">
        <v>107</v>
      </c>
      <c r="AM1140" s="10">
        <v>7</v>
      </c>
      <c r="AN1140" s="10">
        <v>123</v>
      </c>
      <c r="AO1140" s="10">
        <v>153</v>
      </c>
      <c r="AP1140" s="10">
        <v>30</v>
      </c>
      <c r="AQ1140" s="10">
        <v>-138</v>
      </c>
      <c r="AR1140" s="17">
        <v>7</v>
      </c>
      <c r="AS1140" s="10">
        <v>6.69</v>
      </c>
      <c r="AT1140" s="16">
        <v>1.4845728573729604</v>
      </c>
      <c r="AU1140" s="16">
        <v>14.344982148937707</v>
      </c>
      <c r="AV1140" s="16">
        <v>1.9810140208784786</v>
      </c>
      <c r="AW1140" s="16">
        <f t="shared" si="110"/>
        <v>7.2412320143884896</v>
      </c>
      <c r="AX1140" s="10" t="s">
        <v>107</v>
      </c>
      <c r="AY1140" s="10">
        <v>123</v>
      </c>
      <c r="AZ1140" s="10">
        <v>153</v>
      </c>
      <c r="BA1140" s="10">
        <v>30</v>
      </c>
      <c r="BB1140" s="10">
        <v>-138</v>
      </c>
      <c r="BC1140" s="10">
        <v>7</v>
      </c>
      <c r="BD1140" s="16">
        <v>1.4318505012051619</v>
      </c>
      <c r="BE1140" s="18">
        <f t="shared" si="113"/>
        <v>1.4582116792890611</v>
      </c>
      <c r="BF1140" s="16">
        <v>1.4582116792890611</v>
      </c>
      <c r="BG1140" s="16">
        <v>1.4582116792890611</v>
      </c>
      <c r="BH1140" s="20">
        <f t="shared" si="111"/>
        <v>-5.2722356167798523E-2</v>
      </c>
      <c r="BI1140" s="10">
        <v>-138</v>
      </c>
    </row>
    <row r="1141" spans="1:61" x14ac:dyDescent="0.25">
      <c r="A1141" s="10">
        <v>306</v>
      </c>
      <c r="B1141" s="10">
        <v>18</v>
      </c>
      <c r="C1141" s="10" t="s">
        <v>162</v>
      </c>
      <c r="D1141" s="10">
        <v>493757.84306599799</v>
      </c>
      <c r="E1141" s="10">
        <v>5180942.0481599905</v>
      </c>
      <c r="F1141" s="10" t="s">
        <v>78</v>
      </c>
      <c r="G1141" s="10" t="s">
        <v>139</v>
      </c>
      <c r="H1141" s="10">
        <v>4</v>
      </c>
      <c r="I1141" s="10" t="s">
        <v>62</v>
      </c>
      <c r="J1141" s="10">
        <v>0</v>
      </c>
      <c r="K1141" s="10">
        <v>10</v>
      </c>
      <c r="L1141" s="10">
        <v>10</v>
      </c>
      <c r="M1141" s="10">
        <v>-5</v>
      </c>
      <c r="N1141" s="10">
        <v>1</v>
      </c>
      <c r="O1141" s="10">
        <v>5.26</v>
      </c>
      <c r="P1141" s="11">
        <v>1.2050262877970463</v>
      </c>
      <c r="Q1141" s="11">
        <v>1.2050262877970463</v>
      </c>
      <c r="R1141" s="12">
        <v>18</v>
      </c>
      <c r="S1141" s="12" t="s">
        <v>162</v>
      </c>
      <c r="T1141" s="10" t="s">
        <v>78</v>
      </c>
      <c r="U1141" s="13">
        <v>10</v>
      </c>
      <c r="V1141" s="10">
        <v>1.1399999999999999</v>
      </c>
      <c r="W1141" s="16"/>
      <c r="X1141" s="15" t="s">
        <v>139</v>
      </c>
      <c r="Y1141" s="12">
        <v>2</v>
      </c>
      <c r="Z1141" s="16">
        <v>18</v>
      </c>
      <c r="AA1141" s="16" t="s">
        <v>162</v>
      </c>
      <c r="AB1141" s="16" t="s">
        <v>139</v>
      </c>
      <c r="AC1141" s="16" t="s">
        <v>62</v>
      </c>
      <c r="AD1141" s="16" t="s">
        <v>78</v>
      </c>
      <c r="AE1141" s="16">
        <v>1.2050262877970463</v>
      </c>
      <c r="AF1141" s="16">
        <v>1.1399999999999999</v>
      </c>
      <c r="AG1141" s="16">
        <v>1.1472807</v>
      </c>
      <c r="AH1141" s="16">
        <v>12.050262877970464</v>
      </c>
      <c r="AI1141" s="16">
        <v>26.604570381983194</v>
      </c>
      <c r="AJ1141" s="16">
        <v>1.893457806015499</v>
      </c>
      <c r="AK1141" s="16">
        <f t="shared" si="109"/>
        <v>14.050785973397826</v>
      </c>
      <c r="AL1141" s="10" t="s">
        <v>78</v>
      </c>
      <c r="AM1141" s="10">
        <v>1</v>
      </c>
      <c r="AN1141" s="10" t="s">
        <v>63</v>
      </c>
      <c r="AO1141" s="10" t="s">
        <v>64</v>
      </c>
      <c r="AP1141" s="10">
        <v>10</v>
      </c>
      <c r="AQ1141" s="10">
        <v>-5</v>
      </c>
      <c r="AR1141" s="17" t="s">
        <v>65</v>
      </c>
      <c r="AS1141" s="10">
        <v>5.33</v>
      </c>
      <c r="AT1141" s="18">
        <v>1.1586236126003493</v>
      </c>
      <c r="AU1141" s="18">
        <v>37.249459489198074</v>
      </c>
      <c r="AV1141" s="18">
        <v>2.4901138682006705</v>
      </c>
      <c r="AW1141" s="18">
        <f t="shared" si="110"/>
        <v>14.95893820956635</v>
      </c>
      <c r="AX1141" s="19" t="s">
        <v>78</v>
      </c>
      <c r="AY1141" s="19">
        <v>0</v>
      </c>
      <c r="AZ1141" s="19">
        <v>10</v>
      </c>
      <c r="BA1141" s="19">
        <v>10</v>
      </c>
      <c r="BB1141" s="19">
        <v>-5</v>
      </c>
      <c r="BC1141" s="19">
        <v>1</v>
      </c>
      <c r="BD1141" s="18">
        <v>1.137763113785133</v>
      </c>
      <c r="BE1141" s="16">
        <f t="shared" si="113"/>
        <v>1.1481933631927412</v>
      </c>
      <c r="BF1141" s="16">
        <v>1.1586236126003493</v>
      </c>
      <c r="BG1141" s="16">
        <v>1.137763113785133</v>
      </c>
      <c r="BH1141" s="20">
        <f t="shared" si="111"/>
        <v>-2.0860498815216344E-2</v>
      </c>
      <c r="BI1141" s="10">
        <v>-5</v>
      </c>
    </row>
    <row r="1142" spans="1:61" x14ac:dyDescent="0.25">
      <c r="A1142" s="10">
        <v>306</v>
      </c>
      <c r="B1142" s="10">
        <v>18</v>
      </c>
      <c r="C1142" s="10" t="s">
        <v>162</v>
      </c>
      <c r="D1142" s="10">
        <v>493757.84306599799</v>
      </c>
      <c r="E1142" s="10">
        <v>5180942.0481599905</v>
      </c>
      <c r="F1142" s="10" t="s">
        <v>78</v>
      </c>
      <c r="G1142" s="10" t="s">
        <v>139</v>
      </c>
      <c r="H1142" s="10">
        <v>4</v>
      </c>
      <c r="I1142" s="10" t="s">
        <v>62</v>
      </c>
      <c r="J1142" s="10">
        <v>10</v>
      </c>
      <c r="K1142" s="10">
        <v>20</v>
      </c>
      <c r="L1142" s="10">
        <v>10</v>
      </c>
      <c r="M1142" s="10">
        <v>-15</v>
      </c>
      <c r="N1142" s="10">
        <v>2</v>
      </c>
      <c r="O1142" s="10">
        <v>5.5</v>
      </c>
      <c r="P1142" s="11">
        <v>1.2050262877970463</v>
      </c>
      <c r="Q1142" s="11">
        <v>1.2050262877970463</v>
      </c>
      <c r="R1142" s="12">
        <v>18</v>
      </c>
      <c r="S1142" s="12" t="s">
        <v>162</v>
      </c>
      <c r="T1142" s="10" t="s">
        <v>122</v>
      </c>
      <c r="U1142" s="21">
        <v>10</v>
      </c>
      <c r="V1142" s="16">
        <v>1.1399999999999999</v>
      </c>
      <c r="W1142" s="16"/>
      <c r="X1142" s="15" t="s">
        <v>139</v>
      </c>
      <c r="Y1142" s="12">
        <v>3</v>
      </c>
      <c r="Z1142" s="16">
        <v>18</v>
      </c>
      <c r="AA1142" s="16" t="s">
        <v>162</v>
      </c>
      <c r="AB1142" s="16" t="s">
        <v>139</v>
      </c>
      <c r="AC1142" s="16" t="s">
        <v>62</v>
      </c>
      <c r="AD1142" s="16" t="s">
        <v>122</v>
      </c>
      <c r="AE1142" s="16">
        <v>1.2050262877970463</v>
      </c>
      <c r="AF1142" s="16">
        <v>1.1399999999999999</v>
      </c>
      <c r="AG1142" s="16">
        <v>1.1499999999999999</v>
      </c>
      <c r="AH1142" s="16">
        <v>24.100525755940929</v>
      </c>
      <c r="AI1142" s="16">
        <v>25.746591665071694</v>
      </c>
      <c r="AJ1142" s="16">
        <v>1.7565668197217548</v>
      </c>
      <c r="AK1142" s="16">
        <f t="shared" si="109"/>
        <v>14.65733690059683</v>
      </c>
      <c r="AL1142" s="10" t="s">
        <v>122</v>
      </c>
      <c r="AM1142" s="10">
        <v>2</v>
      </c>
      <c r="AN1142" s="10" t="s">
        <v>64</v>
      </c>
      <c r="AO1142" s="10" t="s">
        <v>68</v>
      </c>
      <c r="AP1142" s="10">
        <v>10</v>
      </c>
      <c r="AQ1142" s="10">
        <v>-15</v>
      </c>
      <c r="AR1142" s="17" t="s">
        <v>69</v>
      </c>
      <c r="AS1142" s="10">
        <v>5.36</v>
      </c>
      <c r="AT1142" s="18">
        <v>1.2181184362075781</v>
      </c>
      <c r="AU1142" s="18">
        <v>1.8795567470682928</v>
      </c>
      <c r="AV1142" s="18">
        <v>0.2235247330440906</v>
      </c>
      <c r="AW1142" s="18">
        <f t="shared" si="110"/>
        <v>8.408719346049045</v>
      </c>
      <c r="AX1142" s="19" t="s">
        <v>122</v>
      </c>
      <c r="AY1142" s="19">
        <v>10</v>
      </c>
      <c r="AZ1142" s="19">
        <v>20</v>
      </c>
      <c r="BA1142" s="19">
        <v>10</v>
      </c>
      <c r="BB1142" s="19">
        <v>-15</v>
      </c>
      <c r="BC1142" s="19">
        <v>2</v>
      </c>
      <c r="BD1142" s="18">
        <v>1.3013215237221447</v>
      </c>
      <c r="BE1142" s="16">
        <f t="shared" si="113"/>
        <v>1.2597199799648613</v>
      </c>
      <c r="BF1142" s="16">
        <v>1.2181184362075781</v>
      </c>
      <c r="BG1142" s="16">
        <v>1.3013215237221447</v>
      </c>
      <c r="BH1142" s="20">
        <f t="shared" si="111"/>
        <v>8.320308751456662E-2</v>
      </c>
      <c r="BI1142" s="10">
        <v>-15</v>
      </c>
    </row>
    <row r="1143" spans="1:61" x14ac:dyDescent="0.25">
      <c r="A1143" s="10">
        <v>306</v>
      </c>
      <c r="B1143" s="10">
        <v>18</v>
      </c>
      <c r="C1143" s="10" t="s">
        <v>162</v>
      </c>
      <c r="D1143" s="10">
        <v>493757.84306599799</v>
      </c>
      <c r="E1143" s="10">
        <v>5180942.0481599905</v>
      </c>
      <c r="F1143" s="10" t="s">
        <v>78</v>
      </c>
      <c r="G1143" s="10" t="s">
        <v>139</v>
      </c>
      <c r="H1143" s="10">
        <v>4</v>
      </c>
      <c r="I1143" s="10" t="s">
        <v>62</v>
      </c>
      <c r="J1143" s="10">
        <v>20</v>
      </c>
      <c r="K1143" s="10">
        <v>30</v>
      </c>
      <c r="L1143" s="10">
        <v>10</v>
      </c>
      <c r="M1143" s="10">
        <v>-25</v>
      </c>
      <c r="N1143" s="10">
        <v>3</v>
      </c>
      <c r="O1143" s="10">
        <v>6.54</v>
      </c>
      <c r="P1143" s="11">
        <v>1.2050262877970463</v>
      </c>
      <c r="Q1143" s="11">
        <v>1.2050262877970463</v>
      </c>
      <c r="R1143" s="12">
        <v>18</v>
      </c>
      <c r="S1143" s="12" t="s">
        <v>162</v>
      </c>
      <c r="T1143" s="10" t="s">
        <v>83</v>
      </c>
      <c r="U1143" s="13">
        <v>10</v>
      </c>
      <c r="V1143" s="16">
        <v>1.1399999999999999</v>
      </c>
      <c r="W1143" s="16"/>
      <c r="X1143" s="15" t="s">
        <v>139</v>
      </c>
      <c r="Y1143" s="12">
        <v>4</v>
      </c>
      <c r="Z1143" s="16">
        <v>18</v>
      </c>
      <c r="AA1143" s="16" t="s">
        <v>162</v>
      </c>
      <c r="AB1143" s="16" t="s">
        <v>139</v>
      </c>
      <c r="AC1143" s="16" t="s">
        <v>62</v>
      </c>
      <c r="AD1143" s="16" t="s">
        <v>83</v>
      </c>
      <c r="AE1143" s="16">
        <v>1.2050262877970463</v>
      </c>
      <c r="AF1143" s="16">
        <v>1.1399999999999999</v>
      </c>
      <c r="AG1143" s="16">
        <v>1.276</v>
      </c>
      <c r="AH1143" s="16">
        <v>36.15078863391139</v>
      </c>
      <c r="AI1143" s="16">
        <v>14.882342253250812</v>
      </c>
      <c r="AJ1143" s="16">
        <v>1.5682390679302167</v>
      </c>
      <c r="AK1143" s="16">
        <f t="shared" si="109"/>
        <v>9.4898428164353348</v>
      </c>
      <c r="AL1143" s="10" t="s">
        <v>83</v>
      </c>
      <c r="AM1143" s="10">
        <v>3</v>
      </c>
      <c r="AN1143" s="10" t="s">
        <v>68</v>
      </c>
      <c r="AO1143" s="10" t="s">
        <v>70</v>
      </c>
      <c r="AP1143" s="10">
        <v>10</v>
      </c>
      <c r="AQ1143" s="10">
        <v>-25</v>
      </c>
      <c r="AR1143" s="17" t="s">
        <v>71</v>
      </c>
      <c r="AS1143" s="10">
        <v>6.21</v>
      </c>
      <c r="AT1143" s="18">
        <v>1.2050262877970463</v>
      </c>
      <c r="AU1143" s="18">
        <v>43.233933153582441</v>
      </c>
      <c r="AV1143" s="18">
        <v>3.4760188297793606</v>
      </c>
      <c r="AW1143" s="18">
        <f t="shared" si="110"/>
        <v>12.437773001456009</v>
      </c>
      <c r="AX1143" s="19" t="s">
        <v>83</v>
      </c>
      <c r="AY1143" s="19">
        <v>20</v>
      </c>
      <c r="AZ1143" s="19">
        <v>30</v>
      </c>
      <c r="BA1143" s="19">
        <v>10</v>
      </c>
      <c r="BB1143" s="19">
        <v>-25</v>
      </c>
      <c r="BC1143" s="19">
        <v>3</v>
      </c>
      <c r="BD1143" s="18">
        <v>1.3142897471637527</v>
      </c>
      <c r="BE1143" s="16">
        <f t="shared" si="113"/>
        <v>1.2596580174803995</v>
      </c>
      <c r="BF1143" s="16">
        <v>1.2050262877970463</v>
      </c>
      <c r="BG1143" s="16">
        <v>1.3142897471637527</v>
      </c>
      <c r="BH1143" s="20">
        <f t="shared" si="111"/>
        <v>0.10926345936670634</v>
      </c>
      <c r="BI1143" s="10">
        <v>-25</v>
      </c>
    </row>
    <row r="1144" spans="1:61" x14ac:dyDescent="0.25">
      <c r="A1144" s="10">
        <v>306</v>
      </c>
      <c r="B1144" s="10">
        <v>18</v>
      </c>
      <c r="C1144" s="10" t="s">
        <v>162</v>
      </c>
      <c r="D1144" s="10">
        <v>493757.84306599799</v>
      </c>
      <c r="E1144" s="10">
        <v>5180942.0481599905</v>
      </c>
      <c r="F1144" s="10" t="s">
        <v>83</v>
      </c>
      <c r="G1144" s="10" t="s">
        <v>139</v>
      </c>
      <c r="H1144" s="10">
        <v>4</v>
      </c>
      <c r="I1144" s="10" t="s">
        <v>62</v>
      </c>
      <c r="J1144" s="10">
        <v>18</v>
      </c>
      <c r="K1144" s="10">
        <v>49</v>
      </c>
      <c r="L1144" s="10">
        <v>31</v>
      </c>
      <c r="M1144" s="10">
        <v>-33.5</v>
      </c>
      <c r="N1144" s="10">
        <v>4</v>
      </c>
      <c r="O1144" s="10">
        <v>6.04</v>
      </c>
      <c r="P1144" s="11">
        <v>1.4415286955880291</v>
      </c>
      <c r="Q1144" s="22">
        <v>1.4440008287318953</v>
      </c>
      <c r="R1144" s="13">
        <v>18</v>
      </c>
      <c r="S1144" s="13" t="s">
        <v>162</v>
      </c>
      <c r="T1144" s="10" t="s">
        <v>83</v>
      </c>
      <c r="U1144" s="12">
        <v>19</v>
      </c>
      <c r="V1144" s="16">
        <v>1.25</v>
      </c>
      <c r="W1144" s="16"/>
      <c r="X1144" s="15" t="s">
        <v>139</v>
      </c>
      <c r="Y1144" s="12">
        <v>5</v>
      </c>
      <c r="Z1144" s="16">
        <v>18</v>
      </c>
      <c r="AA1144" s="16" t="s">
        <v>162</v>
      </c>
      <c r="AB1144" s="16" t="s">
        <v>139</v>
      </c>
      <c r="AC1144" s="16" t="s">
        <v>62</v>
      </c>
      <c r="AD1144" s="16" t="s">
        <v>83</v>
      </c>
      <c r="AE1144" s="16">
        <v>1.4415286955880291</v>
      </c>
      <c r="AF1144" s="16">
        <v>1.25</v>
      </c>
      <c r="AG1144" s="16">
        <v>1.276</v>
      </c>
      <c r="AH1144" s="16">
        <v>63.539833850083937</v>
      </c>
      <c r="AI1144" s="16">
        <v>36.720612929362588</v>
      </c>
      <c r="AJ1144" s="16">
        <v>4.1167722345730864</v>
      </c>
      <c r="AK1144" s="16">
        <f t="shared" si="109"/>
        <v>8.9197582078937998</v>
      </c>
      <c r="AL1144" s="10" t="s">
        <v>83</v>
      </c>
      <c r="AM1144" s="10">
        <v>3</v>
      </c>
      <c r="AN1144" s="10">
        <v>30</v>
      </c>
      <c r="AO1144" s="10">
        <v>49</v>
      </c>
      <c r="AP1144" s="10">
        <v>19</v>
      </c>
      <c r="AQ1144" s="10">
        <v>-39.5</v>
      </c>
      <c r="AR1144" s="17">
        <v>4</v>
      </c>
      <c r="AS1144" s="10">
        <v>6</v>
      </c>
      <c r="AT1144" s="16">
        <v>1.4415286955880291</v>
      </c>
      <c r="AU1144" s="16">
        <v>26.320050781385333</v>
      </c>
      <c r="AV1144" s="16">
        <v>2.3524450936170602</v>
      </c>
      <c r="AW1144" s="16">
        <f t="shared" si="110"/>
        <v>11.188380486668995</v>
      </c>
      <c r="AX1144" s="10" t="s">
        <v>83</v>
      </c>
      <c r="AY1144" s="10">
        <v>30</v>
      </c>
      <c r="AZ1144" s="10">
        <v>49</v>
      </c>
      <c r="BA1144" s="10">
        <v>19</v>
      </c>
      <c r="BB1144" s="10">
        <v>-39.5</v>
      </c>
      <c r="BC1144" s="10">
        <v>4</v>
      </c>
      <c r="BD1144" s="16">
        <v>1.4464729618757615</v>
      </c>
      <c r="BE1144" s="18">
        <f t="shared" si="113"/>
        <v>1.4440008287318953</v>
      </c>
      <c r="BF1144" s="16">
        <v>1.4440008287318953</v>
      </c>
      <c r="BG1144" s="16">
        <v>1.4440008287318953</v>
      </c>
      <c r="BH1144" s="20">
        <f t="shared" si="111"/>
        <v>4.9442662877323684E-3</v>
      </c>
      <c r="BI1144" s="10">
        <v>-39.5</v>
      </c>
    </row>
    <row r="1145" spans="1:61" x14ac:dyDescent="0.25">
      <c r="A1145" s="10">
        <v>306</v>
      </c>
      <c r="B1145" s="10">
        <v>18</v>
      </c>
      <c r="C1145" s="10" t="s">
        <v>162</v>
      </c>
      <c r="D1145" s="10">
        <v>493757.84306599799</v>
      </c>
      <c r="E1145" s="10">
        <v>5180942.0481599905</v>
      </c>
      <c r="F1145" s="10" t="s">
        <v>129</v>
      </c>
      <c r="G1145" s="10" t="s">
        <v>139</v>
      </c>
      <c r="H1145" s="10">
        <v>4</v>
      </c>
      <c r="I1145" s="10" t="s">
        <v>62</v>
      </c>
      <c r="J1145" s="10">
        <v>49</v>
      </c>
      <c r="K1145" s="10">
        <v>78</v>
      </c>
      <c r="L1145" s="10">
        <v>29</v>
      </c>
      <c r="M1145" s="10">
        <v>-63.5</v>
      </c>
      <c r="N1145" s="10">
        <v>5</v>
      </c>
      <c r="O1145" s="10">
        <v>6.27</v>
      </c>
      <c r="P1145" s="11">
        <v>1.5740085852917778</v>
      </c>
      <c r="Q1145" s="22">
        <v>1.5793275067802317</v>
      </c>
      <c r="R1145" s="12">
        <v>18</v>
      </c>
      <c r="S1145" s="12" t="s">
        <v>162</v>
      </c>
      <c r="T1145" s="10" t="s">
        <v>129</v>
      </c>
      <c r="U1145" s="12">
        <v>29</v>
      </c>
      <c r="V1145" s="16">
        <v>1.33</v>
      </c>
      <c r="W1145" s="16"/>
      <c r="X1145" s="15" t="s">
        <v>139</v>
      </c>
      <c r="Y1145" s="12">
        <v>6</v>
      </c>
      <c r="Z1145" s="16">
        <v>18</v>
      </c>
      <c r="AA1145" s="16" t="s">
        <v>162</v>
      </c>
      <c r="AB1145" s="16" t="s">
        <v>139</v>
      </c>
      <c r="AC1145" s="16" t="s">
        <v>62</v>
      </c>
      <c r="AD1145" s="16" t="s">
        <v>129</v>
      </c>
      <c r="AE1145" s="16">
        <v>1.5740085852917778</v>
      </c>
      <c r="AF1145" s="16">
        <v>1.33</v>
      </c>
      <c r="AG1145" s="16">
        <v>1.3798429000000001</v>
      </c>
      <c r="AH1145" s="16">
        <v>109.18608282354549</v>
      </c>
      <c r="AI1145" s="16">
        <v>18.948097924801019</v>
      </c>
      <c r="AJ1145" s="16">
        <v>2.3967135245262403</v>
      </c>
      <c r="AK1145" s="16">
        <f t="shared" si="109"/>
        <v>7.9058668175815878</v>
      </c>
      <c r="AL1145" s="10" t="s">
        <v>129</v>
      </c>
      <c r="AM1145" s="10">
        <v>7</v>
      </c>
      <c r="AN1145" s="10">
        <v>49</v>
      </c>
      <c r="AO1145" s="10">
        <v>78</v>
      </c>
      <c r="AP1145" s="10">
        <v>29</v>
      </c>
      <c r="AQ1145" s="10">
        <v>-63.5</v>
      </c>
      <c r="AR1145" s="17">
        <v>5</v>
      </c>
      <c r="AS1145" s="10">
        <v>6.47</v>
      </c>
      <c r="AT1145" s="16">
        <v>1.5740085852917778</v>
      </c>
      <c r="AU1145" s="16">
        <v>22.505883056365221</v>
      </c>
      <c r="AV1145" s="16">
        <v>2.3156342104237044</v>
      </c>
      <c r="AW1145" s="16">
        <f t="shared" si="110"/>
        <v>9.7191011235955074</v>
      </c>
      <c r="AX1145" s="10" t="s">
        <v>129</v>
      </c>
      <c r="AY1145" s="10">
        <v>49</v>
      </c>
      <c r="AZ1145" s="10">
        <v>78</v>
      </c>
      <c r="BA1145" s="10">
        <v>29</v>
      </c>
      <c r="BB1145" s="10">
        <v>-63.5</v>
      </c>
      <c r="BC1145" s="10">
        <v>5</v>
      </c>
      <c r="BD1145" s="16">
        <v>1.5846464282686854</v>
      </c>
      <c r="BE1145" s="18">
        <f t="shared" si="113"/>
        <v>1.5793275067802317</v>
      </c>
      <c r="BF1145" s="16">
        <v>1.5793275067802317</v>
      </c>
      <c r="BG1145" s="16">
        <v>1.5793275067802317</v>
      </c>
      <c r="BH1145" s="20">
        <f t="shared" si="111"/>
        <v>1.0637842976907619E-2</v>
      </c>
      <c r="BI1145" s="10">
        <v>-63.5</v>
      </c>
    </row>
    <row r="1146" spans="1:61" x14ac:dyDescent="0.25">
      <c r="A1146" s="10">
        <v>306</v>
      </c>
      <c r="B1146" s="10">
        <v>18</v>
      </c>
      <c r="C1146" s="10" t="s">
        <v>162</v>
      </c>
      <c r="D1146" s="10">
        <v>493757.84306599799</v>
      </c>
      <c r="E1146" s="10">
        <v>5180942.0481599905</v>
      </c>
      <c r="F1146" s="10" t="s">
        <v>130</v>
      </c>
      <c r="G1146" s="10" t="s">
        <v>139</v>
      </c>
      <c r="H1146" s="10">
        <v>4</v>
      </c>
      <c r="I1146" s="10" t="s">
        <v>62</v>
      </c>
      <c r="J1146" s="10">
        <v>78</v>
      </c>
      <c r="K1146" s="10">
        <v>120</v>
      </c>
      <c r="L1146" s="10">
        <v>42</v>
      </c>
      <c r="M1146" s="10">
        <v>-99</v>
      </c>
      <c r="N1146" s="10">
        <v>6</v>
      </c>
      <c r="O1146" s="10">
        <v>6.46</v>
      </c>
      <c r="P1146" s="11">
        <v>1.5590510082848645</v>
      </c>
      <c r="Q1146" s="22">
        <v>1.5392120730935346</v>
      </c>
      <c r="R1146" s="12">
        <v>18</v>
      </c>
      <c r="S1146" s="12" t="s">
        <v>162</v>
      </c>
      <c r="T1146" s="10" t="s">
        <v>130</v>
      </c>
      <c r="U1146" s="12">
        <v>42</v>
      </c>
      <c r="V1146" s="16">
        <v>1.45</v>
      </c>
      <c r="W1146" s="16"/>
      <c r="X1146" s="15" t="s">
        <v>139</v>
      </c>
      <c r="Y1146" s="12">
        <v>7</v>
      </c>
      <c r="Z1146" s="16">
        <v>18</v>
      </c>
      <c r="AA1146" s="16" t="s">
        <v>162</v>
      </c>
      <c r="AB1146" s="16" t="s">
        <v>139</v>
      </c>
      <c r="AC1146" s="16" t="s">
        <v>62</v>
      </c>
      <c r="AD1146" s="16" t="s">
        <v>130</v>
      </c>
      <c r="AE1146" s="16">
        <v>1.5590510082848645</v>
      </c>
      <c r="AF1146" s="16">
        <v>1.45</v>
      </c>
      <c r="AG1146" s="16">
        <v>1.4630159</v>
      </c>
      <c r="AH1146" s="16">
        <v>174.66622517150981</v>
      </c>
      <c r="AI1146" s="16">
        <v>21.346393527432841</v>
      </c>
      <c r="AJ1146" s="16">
        <v>2.6118799294293606</v>
      </c>
      <c r="AK1146" s="16">
        <f t="shared" si="109"/>
        <v>8.1728081321473951</v>
      </c>
      <c r="AL1146" s="10" t="s">
        <v>130</v>
      </c>
      <c r="AM1146" s="10">
        <v>7</v>
      </c>
      <c r="AN1146" s="10">
        <v>78</v>
      </c>
      <c r="AO1146" s="10">
        <v>120</v>
      </c>
      <c r="AP1146" s="10">
        <v>42</v>
      </c>
      <c r="AQ1146" s="10">
        <v>-99</v>
      </c>
      <c r="AR1146" s="17">
        <v>6</v>
      </c>
      <c r="AS1146" s="10">
        <v>6.74</v>
      </c>
      <c r="AT1146" s="16">
        <v>1.5590510082848645</v>
      </c>
      <c r="AU1146" s="16">
        <v>26.379330146300905</v>
      </c>
      <c r="AV1146" s="16">
        <v>2.4299680825329557</v>
      </c>
      <c r="AW1146" s="16">
        <f t="shared" si="110"/>
        <v>10.855834007006198</v>
      </c>
      <c r="AX1146" s="10" t="s">
        <v>130</v>
      </c>
      <c r="AY1146" s="10">
        <v>78</v>
      </c>
      <c r="AZ1146" s="10">
        <v>120</v>
      </c>
      <c r="BA1146" s="10">
        <v>42</v>
      </c>
      <c r="BB1146" s="10">
        <v>-99</v>
      </c>
      <c r="BC1146" s="10">
        <v>6</v>
      </c>
      <c r="BD1146" s="16">
        <v>1.5193731379022046</v>
      </c>
      <c r="BE1146" s="18">
        <f t="shared" si="113"/>
        <v>1.5392120730935346</v>
      </c>
      <c r="BF1146" s="16">
        <v>1.5392120730935346</v>
      </c>
      <c r="BG1146" s="16">
        <v>1.5392120730935346</v>
      </c>
      <c r="BH1146" s="20">
        <f t="shared" si="111"/>
        <v>-3.9677870382659908E-2</v>
      </c>
      <c r="BI1146" s="10">
        <v>-99</v>
      </c>
    </row>
    <row r="1147" spans="1:61" x14ac:dyDescent="0.25">
      <c r="A1147" s="10">
        <v>306</v>
      </c>
      <c r="B1147" s="10">
        <v>18</v>
      </c>
      <c r="C1147" s="10" t="s">
        <v>162</v>
      </c>
      <c r="D1147" s="10">
        <v>493757.84306599799</v>
      </c>
      <c r="E1147" s="10">
        <v>5180942.0481599905</v>
      </c>
      <c r="F1147" s="10" t="s">
        <v>76</v>
      </c>
      <c r="G1147" s="10" t="s">
        <v>139</v>
      </c>
      <c r="H1147" s="10">
        <v>4</v>
      </c>
      <c r="I1147" s="10" t="s">
        <v>62</v>
      </c>
      <c r="J1147" s="10">
        <v>120</v>
      </c>
      <c r="K1147" s="10">
        <v>153</v>
      </c>
      <c r="L1147" s="10">
        <v>33</v>
      </c>
      <c r="M1147" s="10">
        <v>-136.5</v>
      </c>
      <c r="N1147" s="10">
        <v>7</v>
      </c>
      <c r="O1147" s="10">
        <v>6.65</v>
      </c>
      <c r="P1147" s="11">
        <v>1.5803714705810858</v>
      </c>
      <c r="Q1147" s="22">
        <v>1.4898420180257239</v>
      </c>
      <c r="R1147" s="12">
        <v>18</v>
      </c>
      <c r="S1147" s="12" t="s">
        <v>162</v>
      </c>
      <c r="T1147" s="10" t="s">
        <v>76</v>
      </c>
      <c r="U1147" s="12">
        <v>33</v>
      </c>
      <c r="V1147" s="16">
        <v>1.5</v>
      </c>
      <c r="W1147" s="16"/>
      <c r="X1147" s="15" t="s">
        <v>139</v>
      </c>
      <c r="Y1147" s="12">
        <v>8</v>
      </c>
      <c r="Z1147" s="16">
        <v>18</v>
      </c>
      <c r="AA1147" s="16" t="s">
        <v>162</v>
      </c>
      <c r="AB1147" s="16" t="s">
        <v>139</v>
      </c>
      <c r="AC1147" s="16" t="s">
        <v>62</v>
      </c>
      <c r="AD1147" s="16" t="s">
        <v>76</v>
      </c>
      <c r="AE1147" s="16">
        <v>1.5803714705810858</v>
      </c>
      <c r="AF1147" s="16">
        <v>1.5</v>
      </c>
      <c r="AG1147" s="16">
        <v>1.5010212999999999</v>
      </c>
      <c r="AH1147" s="16">
        <v>226.81848370068565</v>
      </c>
      <c r="AI1147" s="16">
        <v>11.907440297781607</v>
      </c>
      <c r="AJ1147" s="16">
        <v>1.7530014703525856</v>
      </c>
      <c r="AK1147" s="16">
        <f t="shared" si="109"/>
        <v>6.7926014319809065</v>
      </c>
      <c r="AL1147" s="10" t="s">
        <v>76</v>
      </c>
      <c r="AM1147" s="10">
        <v>7</v>
      </c>
      <c r="AN1147" s="10">
        <v>120</v>
      </c>
      <c r="AO1147" s="10">
        <v>153</v>
      </c>
      <c r="AP1147" s="10">
        <v>33</v>
      </c>
      <c r="AQ1147" s="10">
        <v>-136.5</v>
      </c>
      <c r="AR1147" s="17">
        <v>7</v>
      </c>
      <c r="AS1147" s="10">
        <v>6.92</v>
      </c>
      <c r="AT1147" s="16">
        <v>1.5803714705810858</v>
      </c>
      <c r="AU1147" s="16">
        <v>15.30825244606898</v>
      </c>
      <c r="AV1147" s="16">
        <v>1.335619340932193</v>
      </c>
      <c r="AW1147" s="16">
        <f t="shared" si="110"/>
        <v>11.46153846153846</v>
      </c>
      <c r="AX1147" s="10" t="s">
        <v>76</v>
      </c>
      <c r="AY1147" s="10">
        <v>120</v>
      </c>
      <c r="AZ1147" s="10">
        <v>153</v>
      </c>
      <c r="BA1147" s="10">
        <v>33</v>
      </c>
      <c r="BB1147" s="10">
        <v>-136.5</v>
      </c>
      <c r="BC1147" s="10">
        <v>7</v>
      </c>
      <c r="BD1147" s="16">
        <v>1.3993125654703618</v>
      </c>
      <c r="BE1147" s="18">
        <f t="shared" si="113"/>
        <v>1.4898420180257239</v>
      </c>
      <c r="BF1147" s="16">
        <v>1.4898420180257239</v>
      </c>
      <c r="BG1147" s="16">
        <v>1.4898420180257239</v>
      </c>
      <c r="BH1147" s="20">
        <f t="shared" si="111"/>
        <v>-0.18105890511072409</v>
      </c>
      <c r="BI1147" s="10">
        <v>-136.5</v>
      </c>
    </row>
    <row r="1148" spans="1:61" x14ac:dyDescent="0.25">
      <c r="A1148" s="10">
        <v>308</v>
      </c>
      <c r="B1148" s="10">
        <v>20</v>
      </c>
      <c r="C1148" s="10" t="s">
        <v>162</v>
      </c>
      <c r="D1148" s="10">
        <v>493821.674625999</v>
      </c>
      <c r="E1148" s="10">
        <v>5180957.6503400002</v>
      </c>
      <c r="F1148" s="10" t="s">
        <v>78</v>
      </c>
      <c r="G1148" s="10" t="s">
        <v>139</v>
      </c>
      <c r="H1148" s="10">
        <v>4</v>
      </c>
      <c r="I1148" s="10" t="s">
        <v>121</v>
      </c>
      <c r="J1148" s="10">
        <v>0</v>
      </c>
      <c r="K1148" s="10">
        <v>10</v>
      </c>
      <c r="L1148" s="10">
        <v>10</v>
      </c>
      <c r="M1148" s="10">
        <v>-5</v>
      </c>
      <c r="N1148" s="10">
        <v>1</v>
      </c>
      <c r="O1148" s="10">
        <v>5.1100000000000003</v>
      </c>
      <c r="P1148" s="11">
        <v>1.2678104218938202</v>
      </c>
      <c r="Q1148" s="11">
        <v>1.2678104218938202</v>
      </c>
      <c r="R1148" s="12">
        <v>20</v>
      </c>
      <c r="S1148" s="12" t="s">
        <v>162</v>
      </c>
      <c r="T1148" s="10" t="s">
        <v>78</v>
      </c>
      <c r="U1148" s="13">
        <v>10</v>
      </c>
      <c r="V1148" s="10">
        <v>1.1399999999999999</v>
      </c>
      <c r="W1148" s="16"/>
      <c r="X1148" s="15" t="s">
        <v>139</v>
      </c>
      <c r="Y1148" s="12">
        <v>2</v>
      </c>
      <c r="Z1148" s="16">
        <v>20</v>
      </c>
      <c r="AA1148" s="16" t="s">
        <v>162</v>
      </c>
      <c r="AB1148" s="16" t="s">
        <v>139</v>
      </c>
      <c r="AC1148" s="16" t="s">
        <v>121</v>
      </c>
      <c r="AD1148" s="16" t="s">
        <v>78</v>
      </c>
      <c r="AE1148" s="16">
        <v>1.2678104218938202</v>
      </c>
      <c r="AF1148" s="16">
        <v>1.1399999999999999</v>
      </c>
      <c r="AG1148" s="16">
        <v>1.1472807</v>
      </c>
      <c r="AH1148" s="16">
        <v>12.678104218938202</v>
      </c>
      <c r="AI1148" s="16">
        <v>26.452864452814563</v>
      </c>
      <c r="AJ1148" s="16">
        <v>2.0101134239126521</v>
      </c>
      <c r="AK1148" s="16">
        <f t="shared" si="109"/>
        <v>13.15988647114475</v>
      </c>
      <c r="AL1148" s="10" t="s">
        <v>78</v>
      </c>
      <c r="AM1148" s="10">
        <v>1</v>
      </c>
      <c r="AN1148" s="10" t="s">
        <v>63</v>
      </c>
      <c r="AO1148" s="10" t="s">
        <v>64</v>
      </c>
      <c r="AP1148" s="10">
        <v>10</v>
      </c>
      <c r="AQ1148" s="10">
        <v>-5</v>
      </c>
      <c r="AR1148" s="17" t="s">
        <v>65</v>
      </c>
      <c r="AS1148" s="10">
        <v>5.17</v>
      </c>
      <c r="AT1148" s="18">
        <v>0.99267326815927559</v>
      </c>
      <c r="AU1148" s="18">
        <v>38.82537760016988</v>
      </c>
      <c r="AV1148" s="18">
        <v>2.5067889144712621</v>
      </c>
      <c r="AW1148" s="18">
        <f t="shared" si="110"/>
        <v>15.488092107012935</v>
      </c>
      <c r="AX1148" s="19" t="s">
        <v>78</v>
      </c>
      <c r="AY1148" s="19">
        <v>0</v>
      </c>
      <c r="AZ1148" s="19">
        <v>10</v>
      </c>
      <c r="BA1148" s="19">
        <v>10</v>
      </c>
      <c r="BB1148" s="19">
        <v>-5</v>
      </c>
      <c r="BC1148" s="19">
        <v>1</v>
      </c>
      <c r="BD1148" s="18">
        <v>1.1899888843799074</v>
      </c>
      <c r="BE1148" s="16">
        <f t="shared" si="113"/>
        <v>1.0913310762695914</v>
      </c>
      <c r="BF1148" s="16">
        <v>0.99267326815927559</v>
      </c>
      <c r="BG1148" s="16">
        <v>1.1899888843799074</v>
      </c>
      <c r="BH1148" s="20">
        <f t="shared" si="111"/>
        <v>0.19731561622063176</v>
      </c>
      <c r="BI1148" s="10">
        <v>-5</v>
      </c>
    </row>
    <row r="1149" spans="1:61" x14ac:dyDescent="0.25">
      <c r="A1149" s="10">
        <v>308</v>
      </c>
      <c r="B1149" s="10">
        <v>20</v>
      </c>
      <c r="C1149" s="10" t="s">
        <v>162</v>
      </c>
      <c r="D1149" s="10">
        <v>493821.674625999</v>
      </c>
      <c r="E1149" s="10">
        <v>5180957.6503400002</v>
      </c>
      <c r="F1149" s="10" t="s">
        <v>78</v>
      </c>
      <c r="G1149" s="10" t="s">
        <v>139</v>
      </c>
      <c r="H1149" s="10">
        <v>4</v>
      </c>
      <c r="I1149" s="10" t="s">
        <v>121</v>
      </c>
      <c r="J1149" s="10">
        <v>10</v>
      </c>
      <c r="K1149" s="10">
        <v>20</v>
      </c>
      <c r="L1149" s="10">
        <v>10</v>
      </c>
      <c r="M1149" s="10">
        <v>-15</v>
      </c>
      <c r="N1149" s="10">
        <v>2</v>
      </c>
      <c r="O1149" s="10">
        <v>5.47</v>
      </c>
      <c r="P1149" s="11">
        <v>1.2678104218938202</v>
      </c>
      <c r="Q1149" s="11">
        <v>1.2678104218938202</v>
      </c>
      <c r="R1149" s="12">
        <v>20</v>
      </c>
      <c r="S1149" s="12" t="s">
        <v>162</v>
      </c>
      <c r="T1149" s="10" t="s">
        <v>135</v>
      </c>
      <c r="U1149" s="21">
        <v>10</v>
      </c>
      <c r="V1149" s="16">
        <v>1.1399999999999999</v>
      </c>
      <c r="W1149" s="16"/>
      <c r="X1149" s="15" t="s">
        <v>139</v>
      </c>
      <c r="Y1149" s="12">
        <v>3</v>
      </c>
      <c r="Z1149" s="16">
        <v>20</v>
      </c>
      <c r="AA1149" s="16" t="s">
        <v>162</v>
      </c>
      <c r="AB1149" s="16" t="s">
        <v>139</v>
      </c>
      <c r="AC1149" s="16" t="s">
        <v>121</v>
      </c>
      <c r="AD1149" s="16" t="s">
        <v>135</v>
      </c>
      <c r="AE1149" s="16">
        <v>1.2678104218938202</v>
      </c>
      <c r="AF1149" s="16">
        <v>1.1399999999999999</v>
      </c>
      <c r="AG1149" s="16">
        <v>1.155</v>
      </c>
      <c r="AH1149" s="16">
        <v>25.356208437876404</v>
      </c>
      <c r="AI1149" s="16">
        <v>19.421587852991436</v>
      </c>
      <c r="AJ1149" s="16">
        <v>1.644096555111906</v>
      </c>
      <c r="AK1149" s="16">
        <f t="shared" si="109"/>
        <v>11.812924120913019</v>
      </c>
      <c r="AL1149" s="10" t="s">
        <v>135</v>
      </c>
      <c r="AM1149" s="10">
        <v>2</v>
      </c>
      <c r="AN1149" s="10" t="s">
        <v>64</v>
      </c>
      <c r="AO1149" s="10" t="s">
        <v>68</v>
      </c>
      <c r="AP1149" s="10">
        <v>10</v>
      </c>
      <c r="AQ1149" s="10">
        <v>-15</v>
      </c>
      <c r="AR1149" s="17" t="s">
        <v>69</v>
      </c>
      <c r="AS1149" s="10">
        <v>5.31</v>
      </c>
      <c r="AT1149" s="18">
        <v>1.3253486947316488</v>
      </c>
      <c r="AU1149" s="18">
        <v>27.193504518503975</v>
      </c>
      <c r="AV1149" s="18">
        <v>2.285033684586836</v>
      </c>
      <c r="AW1149" s="18">
        <f t="shared" si="110"/>
        <v>11.900701815439941</v>
      </c>
      <c r="AX1149" s="19" t="s">
        <v>135</v>
      </c>
      <c r="AY1149" s="19">
        <v>10</v>
      </c>
      <c r="AZ1149" s="19">
        <v>20</v>
      </c>
      <c r="BA1149" s="19">
        <v>10</v>
      </c>
      <c r="BB1149" s="19">
        <v>-15</v>
      </c>
      <c r="BC1149" s="19">
        <v>2</v>
      </c>
      <c r="BD1149" s="18">
        <v>1.2548300015879459</v>
      </c>
      <c r="BE1149" s="16">
        <f t="shared" si="113"/>
        <v>1.2900893481597975</v>
      </c>
      <c r="BF1149" s="16">
        <v>1.3253486947316488</v>
      </c>
      <c r="BG1149" s="16">
        <v>1.2548300015879459</v>
      </c>
      <c r="BH1149" s="20">
        <f t="shared" si="111"/>
        <v>-7.051869314370296E-2</v>
      </c>
      <c r="BI1149" s="10">
        <v>-15</v>
      </c>
    </row>
    <row r="1150" spans="1:61" x14ac:dyDescent="0.25">
      <c r="A1150" s="10">
        <v>308</v>
      </c>
      <c r="B1150" s="10">
        <v>20</v>
      </c>
      <c r="C1150" s="10" t="s">
        <v>162</v>
      </c>
      <c r="D1150" s="10">
        <v>493821.674625999</v>
      </c>
      <c r="E1150" s="10">
        <v>5180957.6503400002</v>
      </c>
      <c r="F1150" s="10" t="s">
        <v>78</v>
      </c>
      <c r="G1150" s="10" t="s">
        <v>139</v>
      </c>
      <c r="H1150" s="10">
        <v>4</v>
      </c>
      <c r="I1150" s="10" t="s">
        <v>121</v>
      </c>
      <c r="J1150" s="10">
        <v>20</v>
      </c>
      <c r="K1150" s="10">
        <v>30</v>
      </c>
      <c r="L1150" s="10">
        <v>10</v>
      </c>
      <c r="M1150" s="10">
        <v>-25</v>
      </c>
      <c r="N1150" s="10">
        <v>3</v>
      </c>
      <c r="O1150" s="10">
        <v>6.55</v>
      </c>
      <c r="P1150" s="11">
        <v>1.2678104218938202</v>
      </c>
      <c r="Q1150" s="11">
        <v>1.2678104218938202</v>
      </c>
      <c r="R1150" s="12">
        <v>20</v>
      </c>
      <c r="S1150" s="12" t="s">
        <v>162</v>
      </c>
      <c r="T1150" s="10" t="s">
        <v>129</v>
      </c>
      <c r="U1150" s="13">
        <v>10</v>
      </c>
      <c r="V1150" s="16">
        <v>1.1399999999999999</v>
      </c>
      <c r="W1150" s="16"/>
      <c r="X1150" s="15" t="s">
        <v>139</v>
      </c>
      <c r="Y1150" s="12">
        <v>4</v>
      </c>
      <c r="Z1150" s="16">
        <v>20</v>
      </c>
      <c r="AA1150" s="16" t="s">
        <v>162</v>
      </c>
      <c r="AB1150" s="16" t="s">
        <v>139</v>
      </c>
      <c r="AC1150" s="16" t="s">
        <v>121</v>
      </c>
      <c r="AD1150" s="16" t="s">
        <v>129</v>
      </c>
      <c r="AE1150" s="16">
        <v>1.2678104218938202</v>
      </c>
      <c r="AF1150" s="16">
        <v>1.1399999999999999</v>
      </c>
      <c r="AG1150" s="16">
        <v>1.3798429000000001</v>
      </c>
      <c r="AH1150" s="16">
        <v>38.034312656814606</v>
      </c>
      <c r="AI1150" s="16">
        <v>7.8266499969151075</v>
      </c>
      <c r="AJ1150" s="16">
        <v>1.1921055172613626</v>
      </c>
      <c r="AK1150" s="16">
        <f t="shared" si="109"/>
        <v>6.5654003639672425</v>
      </c>
      <c r="AL1150" s="10" t="s">
        <v>129</v>
      </c>
      <c r="AM1150" s="10">
        <v>7</v>
      </c>
      <c r="AN1150" s="10" t="s">
        <v>68</v>
      </c>
      <c r="AO1150" s="10" t="s">
        <v>70</v>
      </c>
      <c r="AP1150" s="10">
        <v>10</v>
      </c>
      <c r="AQ1150" s="10">
        <v>-25</v>
      </c>
      <c r="AR1150" s="17" t="s">
        <v>71</v>
      </c>
      <c r="AS1150" s="10">
        <v>6.12</v>
      </c>
      <c r="AT1150" s="18">
        <v>1.2678104218938202</v>
      </c>
      <c r="AU1150" s="18">
        <v>14.794079813078991</v>
      </c>
      <c r="AV1150" s="18">
        <v>1.6182332225052725</v>
      </c>
      <c r="AW1150" s="18">
        <f t="shared" si="110"/>
        <v>9.1421184581635853</v>
      </c>
      <c r="AX1150" s="19" t="s">
        <v>129</v>
      </c>
      <c r="AY1150" s="19">
        <v>20</v>
      </c>
      <c r="AZ1150" s="19">
        <v>30</v>
      </c>
      <c r="BA1150" s="19">
        <v>10</v>
      </c>
      <c r="BB1150" s="19">
        <v>-25</v>
      </c>
      <c r="BC1150" s="19">
        <v>3</v>
      </c>
      <c r="BD1150" s="18">
        <v>1.2666513753374387</v>
      </c>
      <c r="BE1150" s="16">
        <f t="shared" si="113"/>
        <v>1.2672308986156295</v>
      </c>
      <c r="BF1150" s="16">
        <v>1.2678104218938202</v>
      </c>
      <c r="BG1150" s="16">
        <v>1.2666513753374387</v>
      </c>
      <c r="BH1150" s="20">
        <f t="shared" si="111"/>
        <v>-1.1590465563815489E-3</v>
      </c>
      <c r="BI1150" s="10">
        <v>-25</v>
      </c>
    </row>
    <row r="1151" spans="1:61" x14ac:dyDescent="0.25">
      <c r="A1151" s="10">
        <v>308</v>
      </c>
      <c r="B1151" s="10">
        <v>20</v>
      </c>
      <c r="C1151" s="10" t="s">
        <v>162</v>
      </c>
      <c r="D1151" s="10">
        <v>493821.674625999</v>
      </c>
      <c r="E1151" s="10">
        <v>5180957.6503400002</v>
      </c>
      <c r="F1151" s="10" t="s">
        <v>129</v>
      </c>
      <c r="G1151" s="10" t="s">
        <v>139</v>
      </c>
      <c r="H1151" s="10">
        <v>4</v>
      </c>
      <c r="I1151" s="10" t="s">
        <v>121</v>
      </c>
      <c r="J1151" s="10">
        <v>15</v>
      </c>
      <c r="K1151" s="10">
        <v>64</v>
      </c>
      <c r="L1151" s="10">
        <v>49</v>
      </c>
      <c r="M1151" s="10">
        <v>-39.5</v>
      </c>
      <c r="N1151" s="10">
        <v>4</v>
      </c>
      <c r="O1151" s="10">
        <v>6.15</v>
      </c>
      <c r="P1151" s="11">
        <v>1.3558979950652441</v>
      </c>
      <c r="Q1151" s="22">
        <v>1.3491428467437472</v>
      </c>
      <c r="R1151" s="13">
        <v>20</v>
      </c>
      <c r="S1151" s="13" t="s">
        <v>162</v>
      </c>
      <c r="T1151" s="10" t="s">
        <v>129</v>
      </c>
      <c r="U1151" s="12">
        <v>34</v>
      </c>
      <c r="V1151" s="16">
        <v>1.33</v>
      </c>
      <c r="W1151" s="16"/>
      <c r="X1151" s="15" t="s">
        <v>139</v>
      </c>
      <c r="Y1151" s="12">
        <v>5</v>
      </c>
      <c r="Z1151" s="16">
        <v>20</v>
      </c>
      <c r="AA1151" s="16" t="s">
        <v>162</v>
      </c>
      <c r="AB1151" s="16" t="s">
        <v>139</v>
      </c>
      <c r="AC1151" s="16" t="s">
        <v>121</v>
      </c>
      <c r="AD1151" s="16" t="s">
        <v>129</v>
      </c>
      <c r="AE1151" s="16">
        <v>1.3558979950652441</v>
      </c>
      <c r="AF1151" s="16">
        <v>1.33</v>
      </c>
      <c r="AG1151" s="16">
        <v>1.3798429000000001</v>
      </c>
      <c r="AH1151" s="16">
        <v>84.134844489032901</v>
      </c>
      <c r="AI1151" s="16">
        <v>32.48266403603423</v>
      </c>
      <c r="AJ1151" s="16">
        <v>4.6535865842801725</v>
      </c>
      <c r="AK1151" s="16">
        <f t="shared" si="109"/>
        <v>6.980135310205843</v>
      </c>
      <c r="AL1151" s="10" t="s">
        <v>129</v>
      </c>
      <c r="AM1151" s="10">
        <v>7</v>
      </c>
      <c r="AN1151" s="10">
        <v>30</v>
      </c>
      <c r="AO1151" s="10">
        <v>64</v>
      </c>
      <c r="AP1151" s="10">
        <v>34</v>
      </c>
      <c r="AQ1151" s="10">
        <v>-47</v>
      </c>
      <c r="AR1151" s="17">
        <v>4</v>
      </c>
      <c r="AS1151" s="10">
        <v>6.25</v>
      </c>
      <c r="AT1151" s="16">
        <v>1.3558979950652441</v>
      </c>
      <c r="AU1151" s="16">
        <v>28.265619082288008</v>
      </c>
      <c r="AV1151" s="16">
        <v>2.9458239840787495</v>
      </c>
      <c r="AW1151" s="16">
        <f t="shared" si="110"/>
        <v>9.5951486697965578</v>
      </c>
      <c r="AX1151" s="10" t="s">
        <v>129</v>
      </c>
      <c r="AY1151" s="10">
        <v>30</v>
      </c>
      <c r="AZ1151" s="10">
        <v>64</v>
      </c>
      <c r="BA1151" s="10">
        <v>34</v>
      </c>
      <c r="BB1151" s="10">
        <v>-47</v>
      </c>
      <c r="BC1151" s="10">
        <v>4</v>
      </c>
      <c r="BD1151" s="16">
        <v>1.3423876984222505</v>
      </c>
      <c r="BE1151" s="18">
        <f t="shared" si="113"/>
        <v>1.3491428467437472</v>
      </c>
      <c r="BF1151" s="16">
        <v>1.3491428467437472</v>
      </c>
      <c r="BG1151" s="16">
        <v>1.3491428467437472</v>
      </c>
      <c r="BH1151" s="20">
        <f t="shared" si="111"/>
        <v>-1.3510296642993636E-2</v>
      </c>
      <c r="BI1151" s="10">
        <v>-47</v>
      </c>
    </row>
    <row r="1152" spans="1:61" x14ac:dyDescent="0.25">
      <c r="A1152" s="10">
        <v>308</v>
      </c>
      <c r="B1152" s="10">
        <v>20</v>
      </c>
      <c r="C1152" s="10" t="s">
        <v>162</v>
      </c>
      <c r="D1152" s="10">
        <v>493821.674625999</v>
      </c>
      <c r="E1152" s="10">
        <v>5180957.6503400002</v>
      </c>
      <c r="F1152" s="10" t="s">
        <v>130</v>
      </c>
      <c r="G1152" s="10" t="s">
        <v>139</v>
      </c>
      <c r="H1152" s="10">
        <v>4</v>
      </c>
      <c r="I1152" s="10" t="s">
        <v>121</v>
      </c>
      <c r="J1152" s="10">
        <v>64</v>
      </c>
      <c r="K1152" s="10">
        <v>101</v>
      </c>
      <c r="L1152" s="10">
        <v>37</v>
      </c>
      <c r="M1152" s="10">
        <v>-82.5</v>
      </c>
      <c r="N1152" s="10">
        <v>5</v>
      </c>
      <c r="O1152" s="10">
        <v>6.49</v>
      </c>
      <c r="P1152" s="11">
        <v>1.3670815428419176</v>
      </c>
      <c r="Q1152" s="22">
        <v>1.3957389785464946</v>
      </c>
      <c r="R1152" s="12">
        <v>20</v>
      </c>
      <c r="S1152" s="12" t="s">
        <v>162</v>
      </c>
      <c r="T1152" s="10" t="s">
        <v>130</v>
      </c>
      <c r="U1152" s="12">
        <v>37</v>
      </c>
      <c r="V1152" s="16">
        <v>1.41</v>
      </c>
      <c r="W1152" s="16"/>
      <c r="X1152" s="15" t="s">
        <v>139</v>
      </c>
      <c r="Y1152" s="12">
        <v>6</v>
      </c>
      <c r="Z1152" s="16">
        <v>20</v>
      </c>
      <c r="AA1152" s="16" t="s">
        <v>162</v>
      </c>
      <c r="AB1152" s="16" t="s">
        <v>139</v>
      </c>
      <c r="AC1152" s="16" t="s">
        <v>121</v>
      </c>
      <c r="AD1152" s="16" t="s">
        <v>130</v>
      </c>
      <c r="AE1152" s="16">
        <v>1.3670815428419176</v>
      </c>
      <c r="AF1152" s="16">
        <v>1.41</v>
      </c>
      <c r="AG1152" s="16">
        <v>1.4630159</v>
      </c>
      <c r="AH1152" s="16">
        <v>134.71686157418384</v>
      </c>
      <c r="AI1152" s="16">
        <v>20.887342461227846</v>
      </c>
      <c r="AJ1152" s="16">
        <v>2.7390293075393846</v>
      </c>
      <c r="AK1152" s="16">
        <f t="shared" si="109"/>
        <v>7.6258192651439911</v>
      </c>
      <c r="AL1152" s="10" t="s">
        <v>130</v>
      </c>
      <c r="AM1152" s="10">
        <v>7</v>
      </c>
      <c r="AN1152" s="10">
        <v>64</v>
      </c>
      <c r="AO1152" s="10">
        <v>101</v>
      </c>
      <c r="AP1152" s="10">
        <v>37</v>
      </c>
      <c r="AQ1152" s="10">
        <v>-82.5</v>
      </c>
      <c r="AR1152" s="17">
        <v>5</v>
      </c>
      <c r="AS1152" s="10">
        <v>6.71</v>
      </c>
      <c r="AT1152" s="16">
        <v>1.3670815428419176</v>
      </c>
      <c r="AU1152" s="16">
        <v>17.635420256737877</v>
      </c>
      <c r="AV1152" s="16">
        <v>1.4456340482936141</v>
      </c>
      <c r="AW1152" s="16">
        <f t="shared" si="110"/>
        <v>12.199090272918124</v>
      </c>
      <c r="AX1152" s="10" t="s">
        <v>130</v>
      </c>
      <c r="AY1152" s="10">
        <v>64</v>
      </c>
      <c r="AZ1152" s="10">
        <v>101</v>
      </c>
      <c r="BA1152" s="10">
        <v>37</v>
      </c>
      <c r="BB1152" s="10">
        <v>-82.5</v>
      </c>
      <c r="BC1152" s="10">
        <v>5</v>
      </c>
      <c r="BD1152" s="16">
        <v>1.4243964142510717</v>
      </c>
      <c r="BE1152" s="18">
        <f t="shared" si="113"/>
        <v>1.3957389785464946</v>
      </c>
      <c r="BF1152" s="16">
        <v>1.3957389785464946</v>
      </c>
      <c r="BG1152" s="16">
        <v>1.3957389785464946</v>
      </c>
      <c r="BH1152" s="20">
        <f t="shared" si="111"/>
        <v>5.7314871409154033E-2</v>
      </c>
      <c r="BI1152" s="10">
        <v>-82.5</v>
      </c>
    </row>
    <row r="1153" spans="1:61" x14ac:dyDescent="0.25">
      <c r="A1153" s="10">
        <v>308</v>
      </c>
      <c r="B1153" s="10">
        <v>20</v>
      </c>
      <c r="C1153" s="10" t="s">
        <v>162</v>
      </c>
      <c r="D1153" s="10">
        <v>493821.674625999</v>
      </c>
      <c r="E1153" s="10">
        <v>5180957.6503400002</v>
      </c>
      <c r="F1153" s="10" t="s">
        <v>106</v>
      </c>
      <c r="G1153" s="10" t="s">
        <v>139</v>
      </c>
      <c r="H1153" s="10">
        <v>4</v>
      </c>
      <c r="I1153" s="10" t="s">
        <v>121</v>
      </c>
      <c r="J1153" s="10">
        <v>101</v>
      </c>
      <c r="K1153" s="10">
        <v>127</v>
      </c>
      <c r="L1153" s="10">
        <v>26</v>
      </c>
      <c r="M1153" s="10">
        <v>-114</v>
      </c>
      <c r="N1153" s="10">
        <v>6</v>
      </c>
      <c r="O1153" s="10">
        <v>6.69</v>
      </c>
      <c r="P1153" s="11">
        <v>1.4702645307385513</v>
      </c>
      <c r="Q1153" s="22">
        <v>1.4715036417176954</v>
      </c>
      <c r="R1153" s="12">
        <v>20</v>
      </c>
      <c r="S1153" s="12" t="s">
        <v>162</v>
      </c>
      <c r="T1153" s="10" t="s">
        <v>106</v>
      </c>
      <c r="U1153" s="12">
        <v>26</v>
      </c>
      <c r="V1153" s="16">
        <v>1.48</v>
      </c>
      <c r="W1153" s="16"/>
      <c r="X1153" s="15" t="s">
        <v>139</v>
      </c>
      <c r="Y1153" s="12">
        <v>7</v>
      </c>
      <c r="Z1153" s="16">
        <v>20</v>
      </c>
      <c r="AA1153" s="16" t="s">
        <v>162</v>
      </c>
      <c r="AB1153" s="16" t="s">
        <v>139</v>
      </c>
      <c r="AC1153" s="16" t="s">
        <v>121</v>
      </c>
      <c r="AD1153" s="16" t="s">
        <v>106</v>
      </c>
      <c r="AE1153" s="16">
        <v>1.4702645307385513</v>
      </c>
      <c r="AF1153" s="16">
        <v>1.48</v>
      </c>
      <c r="AG1153" s="16">
        <v>1.4683333000000001</v>
      </c>
      <c r="AH1153" s="16">
        <v>172.94373937338617</v>
      </c>
      <c r="AI1153" s="16">
        <v>12.47305753571551</v>
      </c>
      <c r="AJ1153" s="16">
        <v>1.7124252192864231</v>
      </c>
      <c r="AK1153" s="16">
        <f t="shared" si="109"/>
        <v>7.2838553153947947</v>
      </c>
      <c r="AL1153" s="10" t="s">
        <v>106</v>
      </c>
      <c r="AM1153" s="10">
        <v>7</v>
      </c>
      <c r="AN1153" s="10">
        <v>101</v>
      </c>
      <c r="AO1153" s="10">
        <v>127</v>
      </c>
      <c r="AP1153" s="10">
        <v>26</v>
      </c>
      <c r="AQ1153" s="10">
        <v>-114</v>
      </c>
      <c r="AR1153" s="17">
        <v>6</v>
      </c>
      <c r="AS1153" s="10">
        <v>6.98</v>
      </c>
      <c r="AT1153" s="16">
        <v>1.4702645307385513</v>
      </c>
      <c r="AU1153" s="16">
        <v>11.478002327988495</v>
      </c>
      <c r="AV1153" s="16">
        <v>0.84672534325233173</v>
      </c>
      <c r="AW1153" s="16">
        <f t="shared" si="110"/>
        <v>13.555756207674946</v>
      </c>
      <c r="AX1153" s="10" t="s">
        <v>106</v>
      </c>
      <c r="AY1153" s="10">
        <v>101</v>
      </c>
      <c r="AZ1153" s="10">
        <v>127</v>
      </c>
      <c r="BA1153" s="10">
        <v>26</v>
      </c>
      <c r="BB1153" s="10">
        <v>-114</v>
      </c>
      <c r="BC1153" s="10">
        <v>6</v>
      </c>
      <c r="BD1153" s="16">
        <v>1.4727427526968395</v>
      </c>
      <c r="BE1153" s="18">
        <f t="shared" si="113"/>
        <v>1.4715036417176954</v>
      </c>
      <c r="BF1153" s="16">
        <v>1.4715036417176954</v>
      </c>
      <c r="BG1153" s="16">
        <v>1.4715036417176954</v>
      </c>
      <c r="BH1153" s="20">
        <f t="shared" si="111"/>
        <v>2.4782219582881737E-3</v>
      </c>
      <c r="BI1153" s="10">
        <v>-114</v>
      </c>
    </row>
    <row r="1154" spans="1:61" x14ac:dyDescent="0.25">
      <c r="A1154" s="10">
        <v>308</v>
      </c>
      <c r="B1154" s="10">
        <v>20</v>
      </c>
      <c r="C1154" s="10" t="s">
        <v>162</v>
      </c>
      <c r="D1154" s="10">
        <v>493821.674625999</v>
      </c>
      <c r="E1154" s="10">
        <v>5180957.6503400002</v>
      </c>
      <c r="F1154" s="10" t="s">
        <v>107</v>
      </c>
      <c r="G1154" s="10" t="s">
        <v>139</v>
      </c>
      <c r="H1154" s="10">
        <v>4</v>
      </c>
      <c r="I1154" s="10" t="s">
        <v>121</v>
      </c>
      <c r="J1154" s="10">
        <v>127</v>
      </c>
      <c r="K1154" s="10">
        <v>153</v>
      </c>
      <c r="L1154" s="10">
        <v>26</v>
      </c>
      <c r="M1154" s="10">
        <v>-140</v>
      </c>
      <c r="N1154" s="10">
        <v>7</v>
      </c>
      <c r="O1154" s="10">
        <v>6.73</v>
      </c>
      <c r="P1154" s="11">
        <v>1.4526358278361977</v>
      </c>
      <c r="Q1154" s="22">
        <v>1.4047266710037629</v>
      </c>
      <c r="R1154" s="12">
        <v>20</v>
      </c>
      <c r="S1154" s="12" t="s">
        <v>162</v>
      </c>
      <c r="T1154" s="10" t="s">
        <v>107</v>
      </c>
      <c r="U1154" s="12">
        <v>26</v>
      </c>
      <c r="V1154" s="16">
        <v>1.5</v>
      </c>
      <c r="W1154" s="16"/>
      <c r="X1154" s="15" t="s">
        <v>139</v>
      </c>
      <c r="Y1154" s="12">
        <v>8</v>
      </c>
      <c r="Z1154" s="16">
        <v>20</v>
      </c>
      <c r="AA1154" s="16" t="s">
        <v>162</v>
      </c>
      <c r="AB1154" s="16" t="s">
        <v>139</v>
      </c>
      <c r="AC1154" s="16" t="s">
        <v>121</v>
      </c>
      <c r="AD1154" s="16" t="s">
        <v>107</v>
      </c>
      <c r="AE1154" s="16">
        <v>1.4526358278361977</v>
      </c>
      <c r="AF1154" s="16">
        <v>1.5</v>
      </c>
      <c r="AG1154" s="16">
        <v>1.5027778000000001</v>
      </c>
      <c r="AH1154" s="16">
        <v>210.7122708971273</v>
      </c>
      <c r="AI1154" s="16">
        <v>8.919687233173315</v>
      </c>
      <c r="AJ1154" s="16">
        <v>1.5086268398523934</v>
      </c>
      <c r="AK1154" s="16">
        <f t="shared" si="109"/>
        <v>5.9124542912454299</v>
      </c>
      <c r="AL1154" s="10" t="s">
        <v>107</v>
      </c>
      <c r="AM1154" s="10">
        <v>7</v>
      </c>
      <c r="AN1154" s="10">
        <v>127</v>
      </c>
      <c r="AO1154" s="10">
        <v>153</v>
      </c>
      <c r="AP1154" s="10">
        <v>26</v>
      </c>
      <c r="AQ1154" s="10">
        <v>-140</v>
      </c>
      <c r="AR1154" s="17">
        <v>7</v>
      </c>
      <c r="AS1154" s="10">
        <v>7.04</v>
      </c>
      <c r="AT1154" s="16">
        <v>1.4526358278361977</v>
      </c>
      <c r="AU1154" s="16">
        <v>11.072222701499951</v>
      </c>
      <c r="AV1154" s="16">
        <v>0.97593885457347096</v>
      </c>
      <c r="AW1154" s="16">
        <f t="shared" si="110"/>
        <v>11.345201238390093</v>
      </c>
      <c r="AX1154" s="10" t="s">
        <v>107</v>
      </c>
      <c r="AY1154" s="10">
        <v>127</v>
      </c>
      <c r="AZ1154" s="10">
        <v>150</v>
      </c>
      <c r="BA1154" s="10">
        <v>23</v>
      </c>
      <c r="BB1154" s="10">
        <v>-138.5</v>
      </c>
      <c r="BC1154" s="10">
        <v>7</v>
      </c>
      <c r="BD1154" s="16">
        <v>1.3568175141713279</v>
      </c>
      <c r="BE1154" s="18">
        <f t="shared" si="113"/>
        <v>1.4047266710037629</v>
      </c>
      <c r="BF1154" s="16">
        <v>1.4047266710037629</v>
      </c>
      <c r="BG1154" s="16">
        <v>1.4047266710037629</v>
      </c>
      <c r="BH1154" s="20">
        <f t="shared" si="111"/>
        <v>-9.5818313664869814E-2</v>
      </c>
      <c r="BI1154" s="10">
        <v>-138.5</v>
      </c>
    </row>
    <row r="1155" spans="1:61" x14ac:dyDescent="0.25">
      <c r="A1155" s="10">
        <v>310</v>
      </c>
      <c r="B1155" s="10">
        <v>22</v>
      </c>
      <c r="C1155" s="10" t="s">
        <v>162</v>
      </c>
      <c r="D1155" s="10">
        <v>493885.503361999</v>
      </c>
      <c r="E1155" s="10">
        <v>5180970.8085200004</v>
      </c>
      <c r="F1155" s="10" t="s">
        <v>78</v>
      </c>
      <c r="G1155" s="10" t="s">
        <v>192</v>
      </c>
      <c r="H1155" s="10">
        <v>6</v>
      </c>
      <c r="I1155" s="10" t="s">
        <v>86</v>
      </c>
      <c r="J1155" s="10">
        <v>0</v>
      </c>
      <c r="K1155" s="10">
        <v>10</v>
      </c>
      <c r="L1155" s="10">
        <v>10</v>
      </c>
      <c r="M1155" s="10">
        <v>-5</v>
      </c>
      <c r="N1155" s="10">
        <v>1</v>
      </c>
      <c r="O1155" s="10">
        <v>4.99</v>
      </c>
      <c r="P1155" s="11">
        <v>1.2480987142416018</v>
      </c>
      <c r="Q1155" s="11">
        <v>1.2480987142416018</v>
      </c>
      <c r="R1155" s="12">
        <v>22</v>
      </c>
      <c r="S1155" s="12" t="s">
        <v>162</v>
      </c>
      <c r="T1155" s="10" t="s">
        <v>78</v>
      </c>
      <c r="U1155" s="21">
        <v>10</v>
      </c>
      <c r="V1155" s="10">
        <v>1.1599999999999999</v>
      </c>
      <c r="W1155" s="16"/>
      <c r="X1155" s="15" t="s">
        <v>192</v>
      </c>
      <c r="Y1155" s="12">
        <v>2</v>
      </c>
      <c r="Z1155" s="16">
        <v>22</v>
      </c>
      <c r="AA1155" s="16" t="s">
        <v>162</v>
      </c>
      <c r="AB1155" s="16" t="s">
        <v>192</v>
      </c>
      <c r="AC1155" s="16" t="s">
        <v>86</v>
      </c>
      <c r="AD1155" s="16" t="s">
        <v>78</v>
      </c>
      <c r="AE1155" s="16">
        <v>1.2480987142416018</v>
      </c>
      <c r="AF1155" s="16">
        <v>1.1599999999999999</v>
      </c>
      <c r="AG1155" s="16">
        <v>1.1599999999999999</v>
      </c>
      <c r="AH1155" s="16">
        <v>12.480987142416017</v>
      </c>
      <c r="AI1155" s="16">
        <v>26.591991205631565</v>
      </c>
      <c r="AJ1155" s="16">
        <v>2.0181756209286701</v>
      </c>
      <c r="AK1155" s="16">
        <f t="shared" si="109"/>
        <v>13.17625231910946</v>
      </c>
      <c r="AL1155" s="10" t="s">
        <v>78</v>
      </c>
      <c r="AM1155" s="10">
        <v>1</v>
      </c>
      <c r="AN1155" s="10" t="s">
        <v>63</v>
      </c>
      <c r="AO1155" s="10" t="s">
        <v>64</v>
      </c>
      <c r="AP1155" s="10">
        <v>10</v>
      </c>
      <c r="AQ1155" s="10">
        <v>-5</v>
      </c>
      <c r="AR1155" s="17" t="s">
        <v>65</v>
      </c>
      <c r="AS1155" s="10">
        <v>5.32</v>
      </c>
      <c r="AT1155" s="18">
        <v>0.80478374447062961</v>
      </c>
      <c r="AU1155" s="18">
        <v>42.436640022727488</v>
      </c>
      <c r="AV1155" s="18">
        <v>2.6653258086493672</v>
      </c>
      <c r="AW1155" s="18">
        <f t="shared" si="110"/>
        <v>15.921745808716691</v>
      </c>
      <c r="AX1155" s="19" t="s">
        <v>78</v>
      </c>
      <c r="AY1155" s="19">
        <v>0</v>
      </c>
      <c r="AZ1155" s="19">
        <v>10</v>
      </c>
      <c r="BA1155" s="19">
        <v>10</v>
      </c>
      <c r="BB1155" s="19">
        <v>-5</v>
      </c>
      <c r="BC1155" s="19">
        <v>1</v>
      </c>
      <c r="BD1155" s="18">
        <v>1.1112973516594034</v>
      </c>
      <c r="BE1155" s="16">
        <f t="shared" si="113"/>
        <v>0.95804054806501648</v>
      </c>
      <c r="BF1155" s="16">
        <v>0.80478374447062961</v>
      </c>
      <c r="BG1155" s="16">
        <v>1.1112973516594034</v>
      </c>
      <c r="BH1155" s="20">
        <f t="shared" si="111"/>
        <v>0.30651360718877374</v>
      </c>
      <c r="BI1155" s="10">
        <v>-5</v>
      </c>
    </row>
    <row r="1156" spans="1:61" x14ac:dyDescent="0.25">
      <c r="A1156" s="10">
        <v>310</v>
      </c>
      <c r="B1156" s="10">
        <v>22</v>
      </c>
      <c r="C1156" s="10" t="s">
        <v>162</v>
      </c>
      <c r="D1156" s="10">
        <v>493885.503361999</v>
      </c>
      <c r="E1156" s="10">
        <v>5180970.8085200004</v>
      </c>
      <c r="F1156" s="10" t="s">
        <v>78</v>
      </c>
      <c r="G1156" s="10" t="s">
        <v>192</v>
      </c>
      <c r="H1156" s="10">
        <v>6</v>
      </c>
      <c r="I1156" s="10" t="s">
        <v>86</v>
      </c>
      <c r="J1156" s="10">
        <v>10</v>
      </c>
      <c r="K1156" s="10">
        <v>20</v>
      </c>
      <c r="L1156" s="10">
        <v>10</v>
      </c>
      <c r="M1156" s="10">
        <v>-15</v>
      </c>
      <c r="N1156" s="10">
        <v>2</v>
      </c>
      <c r="O1156" s="10">
        <v>5.97</v>
      </c>
      <c r="P1156" s="11">
        <v>1.2480987142416018</v>
      </c>
      <c r="Q1156" s="11">
        <v>1.2480987142416018</v>
      </c>
      <c r="R1156" s="12">
        <v>22</v>
      </c>
      <c r="S1156" s="12" t="s">
        <v>162</v>
      </c>
      <c r="T1156" s="10" t="s">
        <v>78</v>
      </c>
      <c r="U1156" s="13">
        <v>10</v>
      </c>
      <c r="V1156" s="10">
        <v>1.1599999999999999</v>
      </c>
      <c r="W1156" s="16"/>
      <c r="X1156" s="15" t="s">
        <v>192</v>
      </c>
      <c r="Y1156" s="12">
        <v>3</v>
      </c>
      <c r="Z1156" s="16">
        <v>22</v>
      </c>
      <c r="AA1156" s="16" t="s">
        <v>162</v>
      </c>
      <c r="AB1156" s="16" t="s">
        <v>192</v>
      </c>
      <c r="AC1156" s="16" t="s">
        <v>86</v>
      </c>
      <c r="AD1156" s="16" t="s">
        <v>78</v>
      </c>
      <c r="AE1156" s="16">
        <v>1.2480987142416018</v>
      </c>
      <c r="AF1156" s="16">
        <v>1.1599999999999999</v>
      </c>
      <c r="AG1156" s="16">
        <v>1.1599999999999999</v>
      </c>
      <c r="AH1156" s="16">
        <v>24.961974284832035</v>
      </c>
      <c r="AI1156" s="16">
        <v>20.768362604980251</v>
      </c>
      <c r="AJ1156" s="16">
        <v>1.7842819218797941</v>
      </c>
      <c r="AK1156" s="16">
        <f t="shared" si="109"/>
        <v>11.639619473978733</v>
      </c>
      <c r="AL1156" s="10" t="s">
        <v>78</v>
      </c>
      <c r="AM1156" s="10">
        <v>1</v>
      </c>
      <c r="AN1156" s="10" t="s">
        <v>64</v>
      </c>
      <c r="AO1156" s="10" t="s">
        <v>68</v>
      </c>
      <c r="AP1156" s="10">
        <v>10</v>
      </c>
      <c r="AQ1156" s="10">
        <v>-15</v>
      </c>
      <c r="AR1156" s="17" t="s">
        <v>69</v>
      </c>
      <c r="AS1156" s="10">
        <v>5.8</v>
      </c>
      <c r="AT1156" s="18">
        <v>1.3195594539023596</v>
      </c>
      <c r="AU1156" s="18">
        <v>27.198759463835437</v>
      </c>
      <c r="AV1156" s="18">
        <v>2.2907552119744965</v>
      </c>
      <c r="AW1156" s="18">
        <f t="shared" si="110"/>
        <v>11.87327188940092</v>
      </c>
      <c r="AX1156" s="19" t="s">
        <v>78</v>
      </c>
      <c r="AY1156" s="19">
        <v>10</v>
      </c>
      <c r="AZ1156" s="19">
        <v>20</v>
      </c>
      <c r="BA1156" s="19">
        <v>10</v>
      </c>
      <c r="BB1156" s="19">
        <v>-15</v>
      </c>
      <c r="BC1156" s="19">
        <v>2</v>
      </c>
      <c r="BD1156" s="18">
        <v>1.2305697196393599</v>
      </c>
      <c r="BE1156" s="16">
        <f t="shared" si="113"/>
        <v>1.2750645867708599</v>
      </c>
      <c r="BF1156" s="16">
        <v>1.3195594539023596</v>
      </c>
      <c r="BG1156" s="16">
        <v>1.2305697196393599</v>
      </c>
      <c r="BH1156" s="20">
        <f t="shared" si="111"/>
        <v>-8.898973426299972E-2</v>
      </c>
      <c r="BI1156" s="10">
        <v>-15</v>
      </c>
    </row>
    <row r="1157" spans="1:61" x14ac:dyDescent="0.25">
      <c r="A1157" s="10">
        <v>310</v>
      </c>
      <c r="B1157" s="10">
        <v>22</v>
      </c>
      <c r="C1157" s="10" t="s">
        <v>162</v>
      </c>
      <c r="D1157" s="10">
        <v>493885.503361999</v>
      </c>
      <c r="E1157" s="10">
        <v>5180970.8085200004</v>
      </c>
      <c r="F1157" s="10" t="s">
        <v>78</v>
      </c>
      <c r="G1157" s="10" t="s">
        <v>192</v>
      </c>
      <c r="H1157" s="10">
        <v>6</v>
      </c>
      <c r="I1157" s="10" t="s">
        <v>86</v>
      </c>
      <c r="J1157" s="10">
        <v>20</v>
      </c>
      <c r="K1157" s="10">
        <v>30</v>
      </c>
      <c r="L1157" s="10">
        <v>10</v>
      </c>
      <c r="M1157" s="10">
        <v>-25</v>
      </c>
      <c r="N1157" s="10">
        <v>3</v>
      </c>
      <c r="O1157" s="10">
        <v>5.21</v>
      </c>
      <c r="P1157" s="11">
        <v>1.2480987142416018</v>
      </c>
      <c r="Q1157" s="11">
        <v>1.2480987142416018</v>
      </c>
      <c r="R1157" s="12">
        <v>22</v>
      </c>
      <c r="S1157" s="12" t="s">
        <v>162</v>
      </c>
      <c r="T1157" s="10" t="s">
        <v>204</v>
      </c>
      <c r="U1157" s="13">
        <v>10</v>
      </c>
      <c r="V1157" s="10">
        <v>1.1599999999999999</v>
      </c>
      <c r="W1157" s="16"/>
      <c r="X1157" s="15" t="s">
        <v>192</v>
      </c>
      <c r="Y1157" s="12">
        <v>4</v>
      </c>
      <c r="Z1157" s="16">
        <v>22</v>
      </c>
      <c r="AA1157" s="16" t="s">
        <v>162</v>
      </c>
      <c r="AB1157" s="16" t="s">
        <v>192</v>
      </c>
      <c r="AC1157" s="16" t="s">
        <v>86</v>
      </c>
      <c r="AD1157" s="16" t="s">
        <v>81</v>
      </c>
      <c r="AE1157" s="16">
        <v>1.2480987142416018</v>
      </c>
      <c r="AF1157" s="16">
        <v>1.1599999999999999</v>
      </c>
      <c r="AG1157" s="16">
        <v>1.1599999999999999</v>
      </c>
      <c r="AH1157" s="16">
        <v>37.442961427248051</v>
      </c>
      <c r="AI1157" s="16">
        <v>28.272700547491592</v>
      </c>
      <c r="AJ1157" s="16">
        <v>2.057810906868748</v>
      </c>
      <c r="AK1157" s="16">
        <f t="shared" si="109"/>
        <v>13.739212117653961</v>
      </c>
      <c r="AL1157" s="10" t="s">
        <v>81</v>
      </c>
      <c r="AM1157" s="10">
        <v>2</v>
      </c>
      <c r="AN1157" s="10" t="s">
        <v>68</v>
      </c>
      <c r="AO1157" s="10" t="s">
        <v>70</v>
      </c>
      <c r="AP1157" s="10">
        <v>10</v>
      </c>
      <c r="AQ1157" s="10">
        <v>-25</v>
      </c>
      <c r="AR1157" s="17" t="s">
        <v>71</v>
      </c>
      <c r="AS1157" s="10">
        <v>5.99</v>
      </c>
      <c r="AT1157" s="18">
        <v>1.2480987142416018</v>
      </c>
      <c r="AU1157" s="18">
        <v>26.302432303927517</v>
      </c>
      <c r="AV1157" s="18">
        <v>2.1344984210959872</v>
      </c>
      <c r="AW1157" s="18">
        <f t="shared" si="110"/>
        <v>12.322535375979419</v>
      </c>
      <c r="AX1157" s="19" t="s">
        <v>81</v>
      </c>
      <c r="AY1157" s="19">
        <v>20</v>
      </c>
      <c r="AZ1157" s="19">
        <v>30</v>
      </c>
      <c r="BA1157" s="19">
        <v>10</v>
      </c>
      <c r="BB1157" s="19">
        <v>-25</v>
      </c>
      <c r="BC1157" s="19">
        <v>3</v>
      </c>
      <c r="BD1157" s="18">
        <v>1.1744623039328121</v>
      </c>
      <c r="BE1157" s="16">
        <f t="shared" si="113"/>
        <v>1.211280509087207</v>
      </c>
      <c r="BF1157" s="16">
        <v>1.2480987142416018</v>
      </c>
      <c r="BG1157" s="16">
        <v>1.1744623039328121</v>
      </c>
      <c r="BH1157" s="20">
        <f t="shared" si="111"/>
        <v>-7.3636410308789646E-2</v>
      </c>
      <c r="BI1157" s="10">
        <v>-25</v>
      </c>
    </row>
    <row r="1158" spans="1:61" x14ac:dyDescent="0.25">
      <c r="A1158" s="10">
        <v>310</v>
      </c>
      <c r="B1158" s="10">
        <v>22</v>
      </c>
      <c r="C1158" s="10" t="s">
        <v>162</v>
      </c>
      <c r="D1158" s="10">
        <v>493885.503361999</v>
      </c>
      <c r="E1158" s="10">
        <v>5180970.8085200004</v>
      </c>
      <c r="F1158" s="10" t="s">
        <v>82</v>
      </c>
      <c r="G1158" s="10" t="s">
        <v>192</v>
      </c>
      <c r="H1158" s="10">
        <v>6</v>
      </c>
      <c r="I1158" s="10" t="s">
        <v>86</v>
      </c>
      <c r="J1158" s="10">
        <v>22</v>
      </c>
      <c r="K1158" s="10">
        <v>53</v>
      </c>
      <c r="L1158" s="10">
        <v>31</v>
      </c>
      <c r="M1158" s="10">
        <v>-37.5</v>
      </c>
      <c r="N1158" s="10">
        <v>4</v>
      </c>
      <c r="O1158" s="10">
        <v>6.05</v>
      </c>
      <c r="P1158" s="11">
        <v>1.2081318070033158</v>
      </c>
      <c r="Q1158" s="22">
        <v>1.217199269336581</v>
      </c>
      <c r="R1158" s="13">
        <v>22</v>
      </c>
      <c r="S1158" s="13" t="s">
        <v>162</v>
      </c>
      <c r="T1158" s="10" t="s">
        <v>82</v>
      </c>
      <c r="U1158" s="12">
        <v>23</v>
      </c>
      <c r="V1158" s="10">
        <v>1.33</v>
      </c>
      <c r="W1158" s="16"/>
      <c r="X1158" s="15" t="s">
        <v>192</v>
      </c>
      <c r="Y1158" s="12">
        <v>5</v>
      </c>
      <c r="Z1158" s="16">
        <v>22</v>
      </c>
      <c r="AA1158" s="16" t="s">
        <v>162</v>
      </c>
      <c r="AB1158" s="16" t="s">
        <v>192</v>
      </c>
      <c r="AC1158" s="16" t="s">
        <v>86</v>
      </c>
      <c r="AD1158" s="16" t="s">
        <v>82</v>
      </c>
      <c r="AE1158" s="16">
        <v>1.2081318070033158</v>
      </c>
      <c r="AF1158" s="16">
        <v>1.33</v>
      </c>
      <c r="AG1158" s="16">
        <v>1.2389489</v>
      </c>
      <c r="AH1158" s="16">
        <v>65.229992988324312</v>
      </c>
      <c r="AI1158" s="16">
        <v>50.565406021301072</v>
      </c>
      <c r="AJ1158" s="16">
        <v>4.9743597319234034</v>
      </c>
      <c r="AK1158" s="16">
        <f t="shared" si="109"/>
        <v>10.165208940719145</v>
      </c>
      <c r="AL1158" s="10" t="s">
        <v>82</v>
      </c>
      <c r="AM1158" s="10">
        <v>2</v>
      </c>
      <c r="AN1158" s="10">
        <v>30</v>
      </c>
      <c r="AO1158" s="10">
        <v>53</v>
      </c>
      <c r="AP1158" s="10">
        <v>23</v>
      </c>
      <c r="AQ1158" s="10">
        <v>-41.5</v>
      </c>
      <c r="AR1158" s="17">
        <v>4</v>
      </c>
      <c r="AS1158" s="10">
        <v>6.09</v>
      </c>
      <c r="AT1158" s="16">
        <v>1.2081318070033158</v>
      </c>
      <c r="AU1158" s="16">
        <v>24.54956451389527</v>
      </c>
      <c r="AV1158" s="16">
        <v>2.2760357551677566</v>
      </c>
      <c r="AW1158" s="16">
        <f t="shared" si="110"/>
        <v>10.786106702478332</v>
      </c>
      <c r="AX1158" s="10" t="s">
        <v>82</v>
      </c>
      <c r="AY1158" s="10">
        <v>30</v>
      </c>
      <c r="AZ1158" s="10">
        <v>58</v>
      </c>
      <c r="BA1158" s="10">
        <v>28</v>
      </c>
      <c r="BB1158" s="10">
        <v>-44</v>
      </c>
      <c r="BC1158" s="10">
        <v>4</v>
      </c>
      <c r="BD1158" s="16">
        <v>1.2262667316698463</v>
      </c>
      <c r="BE1158" s="18">
        <f t="shared" si="113"/>
        <v>1.217199269336581</v>
      </c>
      <c r="BF1158" s="16">
        <v>1.217199269336581</v>
      </c>
      <c r="BG1158" s="16">
        <v>1.217199269336581</v>
      </c>
      <c r="BH1158" s="20">
        <f t="shared" si="111"/>
        <v>1.813492466653055E-2</v>
      </c>
      <c r="BI1158" s="10">
        <v>-44</v>
      </c>
    </row>
    <row r="1159" spans="1:61" x14ac:dyDescent="0.25">
      <c r="A1159" s="10">
        <v>310</v>
      </c>
      <c r="B1159" s="10">
        <v>22</v>
      </c>
      <c r="C1159" s="10" t="s">
        <v>162</v>
      </c>
      <c r="D1159" s="10">
        <v>493885.503361999</v>
      </c>
      <c r="E1159" s="10">
        <v>5180970.8085200004</v>
      </c>
      <c r="F1159" s="10" t="s">
        <v>87</v>
      </c>
      <c r="G1159" s="10" t="s">
        <v>192</v>
      </c>
      <c r="H1159" s="10">
        <v>6</v>
      </c>
      <c r="I1159" s="10" t="s">
        <v>86</v>
      </c>
      <c r="J1159" s="10">
        <v>53</v>
      </c>
      <c r="K1159" s="10">
        <v>83</v>
      </c>
      <c r="L1159" s="10">
        <v>30</v>
      </c>
      <c r="M1159" s="10">
        <v>-68</v>
      </c>
      <c r="N1159" s="10">
        <v>5</v>
      </c>
      <c r="O1159" s="10">
        <v>6.39</v>
      </c>
      <c r="P1159" s="11">
        <v>1.417644819849982</v>
      </c>
      <c r="Q1159" s="22">
        <v>1.3932784661862954</v>
      </c>
      <c r="R1159" s="12">
        <v>22</v>
      </c>
      <c r="S1159" s="12" t="s">
        <v>162</v>
      </c>
      <c r="T1159" s="10" t="s">
        <v>87</v>
      </c>
      <c r="U1159" s="12">
        <v>30</v>
      </c>
      <c r="V1159" s="10">
        <v>1.53</v>
      </c>
      <c r="W1159" s="16"/>
      <c r="X1159" s="15" t="s">
        <v>192</v>
      </c>
      <c r="Y1159" s="12">
        <v>6</v>
      </c>
      <c r="Z1159" s="16">
        <v>22</v>
      </c>
      <c r="AA1159" s="16" t="s">
        <v>162</v>
      </c>
      <c r="AB1159" s="16" t="s">
        <v>192</v>
      </c>
      <c r="AC1159" s="16" t="s">
        <v>86</v>
      </c>
      <c r="AD1159" s="16" t="s">
        <v>87</v>
      </c>
      <c r="AE1159" s="16">
        <v>1.417644819849982</v>
      </c>
      <c r="AF1159" s="16">
        <v>1.53</v>
      </c>
      <c r="AG1159" s="16">
        <v>1.4750000000000001</v>
      </c>
      <c r="AH1159" s="16">
        <v>107.75933758382376</v>
      </c>
      <c r="AI1159" s="16">
        <v>23.259445689181593</v>
      </c>
      <c r="AJ1159" s="16">
        <v>2.8848450084541226</v>
      </c>
      <c r="AK1159" s="16">
        <f t="shared" si="109"/>
        <v>8.0626326963906578</v>
      </c>
      <c r="AL1159" s="10" t="s">
        <v>87</v>
      </c>
      <c r="AM1159" s="10">
        <v>10</v>
      </c>
      <c r="AN1159" s="10">
        <v>53</v>
      </c>
      <c r="AO1159" s="10">
        <v>83</v>
      </c>
      <c r="AP1159" s="10">
        <v>30</v>
      </c>
      <c r="AQ1159" s="10">
        <v>-68</v>
      </c>
      <c r="AR1159" s="17">
        <v>5</v>
      </c>
      <c r="AS1159" s="10">
        <v>6.38</v>
      </c>
      <c r="AT1159" s="16">
        <v>1.417644819849982</v>
      </c>
      <c r="AU1159" s="16">
        <v>20.560811644694212</v>
      </c>
      <c r="AV1159" s="16">
        <v>2.219181200993162</v>
      </c>
      <c r="AW1159" s="16">
        <f t="shared" si="110"/>
        <v>9.2650440781908756</v>
      </c>
      <c r="AX1159" s="10" t="s">
        <v>87</v>
      </c>
      <c r="AY1159" s="10">
        <v>58</v>
      </c>
      <c r="AZ1159" s="10">
        <v>83</v>
      </c>
      <c r="BA1159" s="10">
        <v>25</v>
      </c>
      <c r="BB1159" s="10">
        <v>-70.5</v>
      </c>
      <c r="BC1159" s="10">
        <v>5</v>
      </c>
      <c r="BD1159" s="16">
        <v>1.3689121125226085</v>
      </c>
      <c r="BE1159" s="18">
        <f t="shared" si="113"/>
        <v>1.3932784661862954</v>
      </c>
      <c r="BF1159" s="16">
        <v>1.3932784661862954</v>
      </c>
      <c r="BG1159" s="16">
        <v>1.3932784661862954</v>
      </c>
      <c r="BH1159" s="20">
        <f t="shared" si="111"/>
        <v>-4.8732707327373559E-2</v>
      </c>
      <c r="BI1159" s="10">
        <v>-70.5</v>
      </c>
    </row>
    <row r="1160" spans="1:61" x14ac:dyDescent="0.25">
      <c r="A1160" s="10">
        <v>310</v>
      </c>
      <c r="B1160" s="10">
        <v>22</v>
      </c>
      <c r="C1160" s="10" t="s">
        <v>162</v>
      </c>
      <c r="D1160" s="10">
        <v>493885.503361999</v>
      </c>
      <c r="E1160" s="10">
        <v>5180970.8085200004</v>
      </c>
      <c r="F1160" s="10" t="s">
        <v>92</v>
      </c>
      <c r="G1160" s="10" t="s">
        <v>192</v>
      </c>
      <c r="H1160" s="10">
        <v>6</v>
      </c>
      <c r="I1160" s="10" t="s">
        <v>86</v>
      </c>
      <c r="J1160" s="10">
        <v>83</v>
      </c>
      <c r="K1160" s="10">
        <v>114</v>
      </c>
      <c r="L1160" s="10">
        <v>31</v>
      </c>
      <c r="M1160" s="10">
        <v>-98.5</v>
      </c>
      <c r="N1160" s="10">
        <v>6</v>
      </c>
      <c r="O1160" s="10">
        <v>6.61</v>
      </c>
      <c r="P1160" s="11">
        <v>1.4583181723051879</v>
      </c>
      <c r="Q1160" s="22">
        <v>1.4599289545429746</v>
      </c>
      <c r="R1160" s="12">
        <v>22</v>
      </c>
      <c r="S1160" s="12" t="s">
        <v>162</v>
      </c>
      <c r="T1160" s="10" t="s">
        <v>92</v>
      </c>
      <c r="U1160" s="12">
        <v>31</v>
      </c>
      <c r="V1160" s="10">
        <v>1.6</v>
      </c>
      <c r="W1160" s="16"/>
      <c r="X1160" s="15" t="s">
        <v>192</v>
      </c>
      <c r="Y1160" s="12">
        <v>7</v>
      </c>
      <c r="Z1160" s="16">
        <v>22</v>
      </c>
      <c r="AA1160" s="16" t="s">
        <v>162</v>
      </c>
      <c r="AB1160" s="16" t="s">
        <v>192</v>
      </c>
      <c r="AC1160" s="16" t="s">
        <v>86</v>
      </c>
      <c r="AD1160" s="16" t="s">
        <v>92</v>
      </c>
      <c r="AE1160" s="16">
        <v>1.4583181723051879</v>
      </c>
      <c r="AF1160" s="16">
        <v>1.6</v>
      </c>
      <c r="AG1160" s="16">
        <v>1.4273684</v>
      </c>
      <c r="AH1160" s="16">
        <v>152.9672009252846</v>
      </c>
      <c r="AI1160" s="16">
        <v>12.664696062494423</v>
      </c>
      <c r="AJ1160" s="16">
        <v>1.6159480844369571</v>
      </c>
      <c r="AK1160" s="16">
        <f t="shared" si="109"/>
        <v>7.8373161764705879</v>
      </c>
      <c r="AL1160" s="10" t="s">
        <v>92</v>
      </c>
      <c r="AM1160" s="10">
        <v>7</v>
      </c>
      <c r="AN1160" s="10">
        <v>83</v>
      </c>
      <c r="AO1160" s="10">
        <v>114</v>
      </c>
      <c r="AP1160" s="10">
        <v>31</v>
      </c>
      <c r="AQ1160" s="10">
        <v>-98.5</v>
      </c>
      <c r="AR1160" s="17">
        <v>6</v>
      </c>
      <c r="AS1160" s="10">
        <v>6.75</v>
      </c>
      <c r="AT1160" s="16">
        <v>1.4583181723051879</v>
      </c>
      <c r="AU1160" s="16">
        <v>15.69978678122251</v>
      </c>
      <c r="AV1160" s="16">
        <v>1.9005385748750125</v>
      </c>
      <c r="AW1160" s="16">
        <f t="shared" si="110"/>
        <v>8.2607040913415783</v>
      </c>
      <c r="AX1160" s="10" t="s">
        <v>92</v>
      </c>
      <c r="AY1160" s="10">
        <v>83</v>
      </c>
      <c r="AZ1160" s="10">
        <v>114</v>
      </c>
      <c r="BA1160" s="10">
        <v>31</v>
      </c>
      <c r="BB1160" s="10">
        <v>-98.5</v>
      </c>
      <c r="BC1160" s="10">
        <v>6</v>
      </c>
      <c r="BD1160" s="16">
        <v>1.461539736780761</v>
      </c>
      <c r="BE1160" s="18">
        <f t="shared" si="113"/>
        <v>1.4599289545429746</v>
      </c>
      <c r="BF1160" s="16">
        <v>1.4599289545429746</v>
      </c>
      <c r="BG1160" s="16">
        <v>1.4599289545429746</v>
      </c>
      <c r="BH1160" s="20">
        <f t="shared" si="111"/>
        <v>3.221564475573091E-3</v>
      </c>
      <c r="BI1160" s="10">
        <v>-98.5</v>
      </c>
    </row>
    <row r="1161" spans="1:61" x14ac:dyDescent="0.25">
      <c r="A1161" s="10">
        <v>310</v>
      </c>
      <c r="B1161" s="10">
        <v>22</v>
      </c>
      <c r="C1161" s="10" t="s">
        <v>162</v>
      </c>
      <c r="D1161" s="10">
        <v>493885.503361999</v>
      </c>
      <c r="E1161" s="10">
        <v>5180970.8085200004</v>
      </c>
      <c r="F1161" s="10" t="s">
        <v>76</v>
      </c>
      <c r="G1161" s="10" t="s">
        <v>192</v>
      </c>
      <c r="H1161" s="10">
        <v>6</v>
      </c>
      <c r="I1161" s="10" t="s">
        <v>86</v>
      </c>
      <c r="J1161" s="10">
        <v>114</v>
      </c>
      <c r="K1161" s="10">
        <v>153</v>
      </c>
      <c r="L1161" s="10">
        <v>39</v>
      </c>
      <c r="M1161" s="10">
        <v>-133.5</v>
      </c>
      <c r="N1161" s="10">
        <v>7</v>
      </c>
      <c r="O1161" s="10">
        <v>6.68</v>
      </c>
      <c r="P1161" s="11">
        <v>1.1977793557555718</v>
      </c>
      <c r="Q1161" s="22">
        <v>1.46</v>
      </c>
      <c r="R1161" s="12">
        <v>22</v>
      </c>
      <c r="S1161" s="12" t="s">
        <v>162</v>
      </c>
      <c r="T1161" s="10" t="s">
        <v>76</v>
      </c>
      <c r="U1161" s="12">
        <v>39</v>
      </c>
      <c r="V1161" s="10">
        <v>1.65</v>
      </c>
      <c r="W1161" s="16"/>
      <c r="X1161" s="15" t="s">
        <v>192</v>
      </c>
      <c r="Y1161" s="12">
        <v>8</v>
      </c>
      <c r="Z1161" s="16">
        <v>22</v>
      </c>
      <c r="AA1161" s="16" t="s">
        <v>162</v>
      </c>
      <c r="AB1161" s="16" t="s">
        <v>192</v>
      </c>
      <c r="AC1161" s="16" t="s">
        <v>86</v>
      </c>
      <c r="AD1161" s="16" t="s">
        <v>76</v>
      </c>
      <c r="AE1161" s="16">
        <v>1.1977793557555718</v>
      </c>
      <c r="AF1161" s="16">
        <v>1.65</v>
      </c>
      <c r="AG1161" s="16">
        <v>1.6356896999999999</v>
      </c>
      <c r="AH1161" s="16">
        <v>199.6805957997519</v>
      </c>
      <c r="AI1161" s="16">
        <v>13.755850514919601</v>
      </c>
      <c r="AJ1161" s="16">
        <v>2.3743484908633827</v>
      </c>
      <c r="AK1161" s="16">
        <f t="shared" ref="AK1161:AK1224" si="114">AI1161/AJ1161</f>
        <v>5.7935263369521506</v>
      </c>
      <c r="AL1161" s="10" t="s">
        <v>76</v>
      </c>
      <c r="AM1161" s="10">
        <v>7</v>
      </c>
      <c r="AN1161" s="10">
        <v>114</v>
      </c>
      <c r="AO1161" s="10">
        <v>153</v>
      </c>
      <c r="AP1161" s="10">
        <v>39</v>
      </c>
      <c r="AQ1161" s="10">
        <v>-133.5</v>
      </c>
      <c r="AR1161" s="17">
        <v>7</v>
      </c>
      <c r="AS1161" s="10">
        <v>6.86</v>
      </c>
      <c r="AT1161" s="26">
        <v>1.1977793557555718</v>
      </c>
      <c r="AU1161" s="16">
        <v>12.742012719908443</v>
      </c>
      <c r="AV1161" s="16">
        <v>1.1594264607842781</v>
      </c>
      <c r="AW1161" s="16">
        <f t="shared" ref="AW1161:AW1224" si="115">AU1161/AV1161</f>
        <v>10.989927477840451</v>
      </c>
      <c r="AX1161" s="10" t="s">
        <v>76</v>
      </c>
      <c r="AY1161" s="10">
        <v>114</v>
      </c>
      <c r="AZ1161" s="10">
        <v>153</v>
      </c>
      <c r="BA1161" s="10">
        <v>39</v>
      </c>
      <c r="BB1161" s="10">
        <v>-133.5</v>
      </c>
      <c r="BC1161" s="10">
        <v>7</v>
      </c>
      <c r="BD1161" s="16">
        <v>1.448707869493977</v>
      </c>
      <c r="BE1161" s="26">
        <v>1.46</v>
      </c>
      <c r="BF1161" s="16">
        <v>1.46</v>
      </c>
      <c r="BG1161" s="16">
        <v>1.46</v>
      </c>
      <c r="BH1161" s="20">
        <f t="shared" ref="BH1161:BH1224" si="116">BD1161-AT1161</f>
        <v>0.25092851373840519</v>
      </c>
      <c r="BI1161" s="10">
        <v>-133.5</v>
      </c>
    </row>
    <row r="1162" spans="1:61" x14ac:dyDescent="0.25">
      <c r="A1162" s="10">
        <v>312</v>
      </c>
      <c r="B1162" s="10">
        <v>24</v>
      </c>
      <c r="C1162" s="10" t="s">
        <v>162</v>
      </c>
      <c r="D1162" s="10">
        <v>493946.579880998</v>
      </c>
      <c r="E1162" s="10">
        <v>5180965.7970000003</v>
      </c>
      <c r="F1162" s="10" t="s">
        <v>78</v>
      </c>
      <c r="G1162" s="10" t="s">
        <v>139</v>
      </c>
      <c r="H1162" s="10">
        <v>4</v>
      </c>
      <c r="I1162" s="10" t="s">
        <v>120</v>
      </c>
      <c r="J1162" s="10">
        <v>0</v>
      </c>
      <c r="K1162" s="10">
        <v>10</v>
      </c>
      <c r="L1162" s="10">
        <v>10</v>
      </c>
      <c r="M1162" s="10">
        <v>-5</v>
      </c>
      <c r="N1162" s="10">
        <v>1</v>
      </c>
      <c r="O1162" s="10">
        <v>5.1100000000000003</v>
      </c>
      <c r="P1162" s="11">
        <v>1.2239793030751613</v>
      </c>
      <c r="Q1162" s="11">
        <v>1.2239793030751613</v>
      </c>
      <c r="R1162" s="12">
        <v>24</v>
      </c>
      <c r="S1162" s="12" t="s">
        <v>162</v>
      </c>
      <c r="T1162" s="10" t="s">
        <v>78</v>
      </c>
      <c r="U1162" s="21">
        <v>10</v>
      </c>
      <c r="V1162" s="16">
        <v>1.1399999999999999</v>
      </c>
      <c r="W1162" s="16"/>
      <c r="X1162" s="15" t="s">
        <v>139</v>
      </c>
      <c r="Y1162" s="12">
        <v>2</v>
      </c>
      <c r="Z1162" s="16">
        <v>24</v>
      </c>
      <c r="AA1162" s="16" t="s">
        <v>162</v>
      </c>
      <c r="AB1162" s="16" t="s">
        <v>139</v>
      </c>
      <c r="AC1162" s="16" t="s">
        <v>120</v>
      </c>
      <c r="AD1162" s="16" t="s">
        <v>78</v>
      </c>
      <c r="AE1162" s="16">
        <v>1.2239793030751613</v>
      </c>
      <c r="AF1162" s="16">
        <v>1.1399999999999999</v>
      </c>
      <c r="AG1162" s="16">
        <v>1.1472807</v>
      </c>
      <c r="AH1162" s="16">
        <v>12.239793030751613</v>
      </c>
      <c r="AI1162" s="16">
        <v>28.213946915185538</v>
      </c>
      <c r="AJ1162" s="16">
        <v>2.1834566787557801</v>
      </c>
      <c r="AK1162" s="16">
        <f t="shared" si="114"/>
        <v>12.921688435450417</v>
      </c>
      <c r="AL1162" s="10" t="s">
        <v>78</v>
      </c>
      <c r="AM1162" s="10">
        <v>1</v>
      </c>
      <c r="AN1162" s="10" t="s">
        <v>63</v>
      </c>
      <c r="AO1162" s="10" t="s">
        <v>64</v>
      </c>
      <c r="AP1162" s="10">
        <v>10</v>
      </c>
      <c r="AQ1162" s="10">
        <v>-5</v>
      </c>
      <c r="AR1162" s="17" t="s">
        <v>65</v>
      </c>
      <c r="AS1162" s="10">
        <v>5.16</v>
      </c>
      <c r="AT1162" s="18">
        <v>0.8807416138542794</v>
      </c>
      <c r="AU1162" s="18">
        <v>34.913879829356745</v>
      </c>
      <c r="AV1162" s="18">
        <v>2.3586920975227992</v>
      </c>
      <c r="AW1162" s="18">
        <f t="shared" si="115"/>
        <v>14.802220207556898</v>
      </c>
      <c r="AX1162" s="19" t="s">
        <v>78</v>
      </c>
      <c r="AY1162" s="19">
        <v>0</v>
      </c>
      <c r="AZ1162" s="19">
        <v>10</v>
      </c>
      <c r="BA1162" s="19">
        <v>10</v>
      </c>
      <c r="BB1162" s="19">
        <v>-5</v>
      </c>
      <c r="BC1162" s="19">
        <v>1</v>
      </c>
      <c r="BD1162" s="18">
        <v>1.1289411930765567</v>
      </c>
      <c r="BE1162" s="16">
        <f t="shared" ref="BE1162:BE1193" si="117">(AT1162+BD1162)/2</f>
        <v>1.0048414034654181</v>
      </c>
      <c r="BF1162" s="16">
        <v>0.8807416138542794</v>
      </c>
      <c r="BG1162" s="16">
        <v>1.1289411930765567</v>
      </c>
      <c r="BH1162" s="20">
        <f t="shared" si="116"/>
        <v>0.24819957922227731</v>
      </c>
      <c r="BI1162" s="10">
        <v>-5</v>
      </c>
    </row>
    <row r="1163" spans="1:61" x14ac:dyDescent="0.25">
      <c r="A1163" s="10">
        <v>312</v>
      </c>
      <c r="B1163" s="10">
        <v>24</v>
      </c>
      <c r="C1163" s="10" t="s">
        <v>162</v>
      </c>
      <c r="D1163" s="10">
        <v>493946.579880998</v>
      </c>
      <c r="E1163" s="10">
        <v>5180965.7970000003</v>
      </c>
      <c r="F1163" s="10" t="s">
        <v>78</v>
      </c>
      <c r="G1163" s="10" t="s">
        <v>139</v>
      </c>
      <c r="H1163" s="10">
        <v>4</v>
      </c>
      <c r="I1163" s="10" t="s">
        <v>120</v>
      </c>
      <c r="J1163" s="10">
        <v>10</v>
      </c>
      <c r="K1163" s="10">
        <v>20</v>
      </c>
      <c r="L1163" s="10">
        <v>10</v>
      </c>
      <c r="M1163" s="10">
        <v>-15</v>
      </c>
      <c r="N1163" s="10">
        <v>2</v>
      </c>
      <c r="O1163" s="10">
        <v>5.3</v>
      </c>
      <c r="P1163" s="11">
        <v>1.2239793030751613</v>
      </c>
      <c r="Q1163" s="11">
        <v>1.2239793030751613</v>
      </c>
      <c r="R1163" s="12">
        <v>24</v>
      </c>
      <c r="S1163" s="12" t="s">
        <v>162</v>
      </c>
      <c r="T1163" s="10" t="s">
        <v>78</v>
      </c>
      <c r="U1163" s="13">
        <v>10</v>
      </c>
      <c r="V1163" s="16">
        <v>1.1399999999999999</v>
      </c>
      <c r="W1163" s="16"/>
      <c r="X1163" s="15" t="s">
        <v>139</v>
      </c>
      <c r="Y1163" s="12">
        <v>3</v>
      </c>
      <c r="Z1163" s="16">
        <v>24</v>
      </c>
      <c r="AA1163" s="16" t="s">
        <v>162</v>
      </c>
      <c r="AB1163" s="16" t="s">
        <v>139</v>
      </c>
      <c r="AC1163" s="16" t="s">
        <v>120</v>
      </c>
      <c r="AD1163" s="16" t="s">
        <v>78</v>
      </c>
      <c r="AE1163" s="16">
        <v>1.2239793030751613</v>
      </c>
      <c r="AF1163" s="16">
        <v>1.1399999999999999</v>
      </c>
      <c r="AG1163" s="16">
        <v>1.1472807</v>
      </c>
      <c r="AH1163" s="16">
        <v>24.479586061503227</v>
      </c>
      <c r="AI1163" s="16">
        <v>26.116046389714715</v>
      </c>
      <c r="AJ1163" s="16">
        <v>2.1313151604447782</v>
      </c>
      <c r="AK1163" s="16">
        <f t="shared" si="114"/>
        <v>12.253488772755986</v>
      </c>
      <c r="AL1163" s="10" t="s">
        <v>78</v>
      </c>
      <c r="AM1163" s="10">
        <v>1</v>
      </c>
      <c r="AN1163" s="10" t="s">
        <v>64</v>
      </c>
      <c r="AO1163" s="10" t="s">
        <v>68</v>
      </c>
      <c r="AP1163" s="10">
        <v>10</v>
      </c>
      <c r="AQ1163" s="10">
        <v>-15</v>
      </c>
      <c r="AR1163" s="17" t="s">
        <v>69</v>
      </c>
      <c r="AS1163" s="10">
        <v>5.52</v>
      </c>
      <c r="AT1163" s="18">
        <v>1.2929010332477371</v>
      </c>
      <c r="AU1163" s="18">
        <v>29.506587380779855</v>
      </c>
      <c r="AV1163" s="18">
        <v>2.4097089457671323</v>
      </c>
      <c r="AW1163" s="18">
        <f t="shared" si="115"/>
        <v>12.244876059663055</v>
      </c>
      <c r="AX1163" s="19" t="s">
        <v>78</v>
      </c>
      <c r="AY1163" s="19">
        <v>10</v>
      </c>
      <c r="AZ1163" s="19">
        <v>20</v>
      </c>
      <c r="BA1163" s="19">
        <v>10</v>
      </c>
      <c r="BB1163" s="19">
        <v>-15</v>
      </c>
      <c r="BC1163" s="19">
        <v>2</v>
      </c>
      <c r="BD1163" s="18">
        <v>1.1192370802971223</v>
      </c>
      <c r="BE1163" s="16">
        <f t="shared" si="117"/>
        <v>1.2060690567724297</v>
      </c>
      <c r="BF1163" s="16">
        <v>1.2929010332477371</v>
      </c>
      <c r="BG1163" s="16">
        <v>1.1192370802971223</v>
      </c>
      <c r="BH1163" s="20">
        <f t="shared" si="116"/>
        <v>-0.17366395295061476</v>
      </c>
      <c r="BI1163" s="10">
        <v>-15</v>
      </c>
    </row>
    <row r="1164" spans="1:61" x14ac:dyDescent="0.25">
      <c r="A1164" s="10">
        <v>312</v>
      </c>
      <c r="B1164" s="10">
        <v>24</v>
      </c>
      <c r="C1164" s="10" t="s">
        <v>162</v>
      </c>
      <c r="D1164" s="10">
        <v>493946.579880998</v>
      </c>
      <c r="E1164" s="10">
        <v>5180965.7970000003</v>
      </c>
      <c r="F1164" s="10" t="s">
        <v>78</v>
      </c>
      <c r="G1164" s="10" t="s">
        <v>139</v>
      </c>
      <c r="H1164" s="10">
        <v>4</v>
      </c>
      <c r="I1164" s="10" t="s">
        <v>120</v>
      </c>
      <c r="J1164" s="10">
        <v>20</v>
      </c>
      <c r="K1164" s="10">
        <v>30</v>
      </c>
      <c r="L1164" s="10">
        <v>10</v>
      </c>
      <c r="M1164" s="10">
        <v>-25</v>
      </c>
      <c r="N1164" s="10">
        <v>3</v>
      </c>
      <c r="O1164" s="10">
        <v>6.06</v>
      </c>
      <c r="P1164" s="11">
        <v>1.2239793030751613</v>
      </c>
      <c r="Q1164" s="11">
        <v>1.2239793030751613</v>
      </c>
      <c r="R1164" s="12">
        <v>24</v>
      </c>
      <c r="S1164" s="12" t="s">
        <v>162</v>
      </c>
      <c r="T1164" s="10" t="s">
        <v>81</v>
      </c>
      <c r="U1164" s="21">
        <v>10</v>
      </c>
      <c r="V1164" s="16">
        <v>1.1399999999999999</v>
      </c>
      <c r="W1164" s="16"/>
      <c r="X1164" s="15" t="s">
        <v>139</v>
      </c>
      <c r="Y1164" s="12">
        <v>4</v>
      </c>
      <c r="Z1164" s="16">
        <v>24</v>
      </c>
      <c r="AA1164" s="16" t="s">
        <v>162</v>
      </c>
      <c r="AB1164" s="16" t="s">
        <v>139</v>
      </c>
      <c r="AC1164" s="16" t="s">
        <v>120</v>
      </c>
      <c r="AD1164" s="16" t="s">
        <v>81</v>
      </c>
      <c r="AE1164" s="16">
        <v>1.2239793030751613</v>
      </c>
      <c r="AF1164" s="16">
        <v>1.1399999999999999</v>
      </c>
      <c r="AG1164" s="16">
        <v>1.146129</v>
      </c>
      <c r="AH1164" s="16">
        <v>36.71937909225484</v>
      </c>
      <c r="AI1164" s="16">
        <v>12.047239748607614</v>
      </c>
      <c r="AJ1164" s="16">
        <v>1.2653114890377151</v>
      </c>
      <c r="AK1164" s="16">
        <f t="shared" si="114"/>
        <v>9.5211652253072394</v>
      </c>
      <c r="AL1164" s="10" t="s">
        <v>81</v>
      </c>
      <c r="AM1164" s="10">
        <v>2</v>
      </c>
      <c r="AN1164" s="10" t="s">
        <v>68</v>
      </c>
      <c r="AO1164" s="10" t="s">
        <v>70</v>
      </c>
      <c r="AP1164" s="10">
        <v>10</v>
      </c>
      <c r="AQ1164" s="10">
        <v>-25</v>
      </c>
      <c r="AR1164" s="17" t="s">
        <v>71</v>
      </c>
      <c r="AS1164" s="10">
        <v>6.16</v>
      </c>
      <c r="AT1164" s="18">
        <v>1.2239793030751613</v>
      </c>
      <c r="AU1164" s="18">
        <v>18.910480232511237</v>
      </c>
      <c r="AV1164" s="18">
        <v>1.827768293282138</v>
      </c>
      <c r="AW1164" s="18">
        <f t="shared" si="115"/>
        <v>10.346213085113506</v>
      </c>
      <c r="AX1164" s="19" t="s">
        <v>82</v>
      </c>
      <c r="AY1164" s="19">
        <v>20</v>
      </c>
      <c r="AZ1164" s="19">
        <v>30</v>
      </c>
      <c r="BA1164" s="19">
        <v>10</v>
      </c>
      <c r="BB1164" s="19">
        <v>-25</v>
      </c>
      <c r="BC1164" s="19">
        <v>3</v>
      </c>
      <c r="BD1164" s="18">
        <v>1.203662861478201</v>
      </c>
      <c r="BE1164" s="16">
        <f t="shared" si="117"/>
        <v>1.2138210822766813</v>
      </c>
      <c r="BF1164" s="16">
        <v>1.2239793030751613</v>
      </c>
      <c r="BG1164" s="16">
        <v>1.203662861478201</v>
      </c>
      <c r="BH1164" s="20">
        <f t="shared" si="116"/>
        <v>-2.0316441596960333E-2</v>
      </c>
      <c r="BI1164" s="10">
        <v>-25</v>
      </c>
    </row>
    <row r="1165" spans="1:61" x14ac:dyDescent="0.25">
      <c r="A1165" s="10">
        <v>312</v>
      </c>
      <c r="B1165" s="10">
        <v>24</v>
      </c>
      <c r="C1165" s="10" t="s">
        <v>162</v>
      </c>
      <c r="D1165" s="10">
        <v>493946.579880998</v>
      </c>
      <c r="E1165" s="10">
        <v>5180965.7970000003</v>
      </c>
      <c r="F1165" s="10" t="s">
        <v>82</v>
      </c>
      <c r="G1165" s="10" t="s">
        <v>139</v>
      </c>
      <c r="H1165" s="10">
        <v>4</v>
      </c>
      <c r="I1165" s="10" t="s">
        <v>120</v>
      </c>
      <c r="J1165" s="10">
        <v>22</v>
      </c>
      <c r="K1165" s="10">
        <v>36</v>
      </c>
      <c r="L1165" s="10">
        <v>14</v>
      </c>
      <c r="M1165" s="10">
        <v>-29</v>
      </c>
      <c r="N1165" s="10">
        <v>4</v>
      </c>
      <c r="O1165" s="10" t="s">
        <v>80</v>
      </c>
      <c r="P1165" s="11">
        <v>1.1518538816911379</v>
      </c>
      <c r="Q1165" s="22">
        <v>1.2136346864569425</v>
      </c>
      <c r="R1165" s="13">
        <v>24</v>
      </c>
      <c r="S1165" s="13" t="s">
        <v>162</v>
      </c>
      <c r="T1165" s="10" t="s">
        <v>82</v>
      </c>
      <c r="U1165" s="12">
        <v>6</v>
      </c>
      <c r="V1165" s="16">
        <v>1.2</v>
      </c>
      <c r="W1165" s="16"/>
      <c r="X1165" s="15" t="s">
        <v>139</v>
      </c>
      <c r="Y1165" s="12">
        <v>5</v>
      </c>
      <c r="Z1165" s="16">
        <v>24</v>
      </c>
      <c r="AA1165" s="16" t="s">
        <v>162</v>
      </c>
      <c r="AB1165" s="16" t="s">
        <v>139</v>
      </c>
      <c r="AC1165" s="16" t="s">
        <v>120</v>
      </c>
      <c r="AD1165" s="16" t="s">
        <v>82</v>
      </c>
      <c r="AE1165" s="16">
        <v>1.1518538816911379</v>
      </c>
      <c r="AF1165" s="16">
        <v>1.2</v>
      </c>
      <c r="AG1165" s="16">
        <v>1.2118251</v>
      </c>
      <c r="AH1165" s="16">
        <v>43.630502382401666</v>
      </c>
      <c r="AI1165" s="16">
        <v>14.983591737969926</v>
      </c>
      <c r="AJ1165" s="16">
        <v>1.6275925719072117</v>
      </c>
      <c r="AK1165" s="16">
        <f t="shared" si="114"/>
        <v>9.2059843455860477</v>
      </c>
      <c r="AL1165" s="10" t="s">
        <v>82</v>
      </c>
      <c r="AM1165" s="10">
        <v>2</v>
      </c>
      <c r="AN1165" s="10">
        <v>30</v>
      </c>
      <c r="AO1165" s="10">
        <v>36</v>
      </c>
      <c r="AP1165" s="10">
        <v>6</v>
      </c>
      <c r="AQ1165" s="10">
        <v>-33</v>
      </c>
      <c r="AR1165" s="17">
        <v>4</v>
      </c>
      <c r="AS1165" s="10" t="s">
        <v>80</v>
      </c>
      <c r="AT1165" s="16">
        <v>1.1518538816911379</v>
      </c>
      <c r="AU1165" s="16">
        <v>9.8497329131172595</v>
      </c>
      <c r="AV1165" s="16">
        <v>0.78676227535031484</v>
      </c>
      <c r="AW1165" s="16">
        <f t="shared" si="115"/>
        <v>12.519325368938862</v>
      </c>
      <c r="AX1165" s="10" t="s">
        <v>82</v>
      </c>
      <c r="AY1165" s="10">
        <v>30</v>
      </c>
      <c r="AZ1165" s="10">
        <v>36</v>
      </c>
      <c r="BA1165" s="10">
        <v>6</v>
      </c>
      <c r="BB1165" s="10">
        <v>-33</v>
      </c>
      <c r="BC1165" s="10">
        <v>4</v>
      </c>
      <c r="BD1165" s="16">
        <v>1.2754154912227471</v>
      </c>
      <c r="BE1165" s="18">
        <f t="shared" si="117"/>
        <v>1.2136346864569425</v>
      </c>
      <c r="BF1165" s="16">
        <v>1.2136346864569425</v>
      </c>
      <c r="BG1165" s="16">
        <v>1.2136346864569425</v>
      </c>
      <c r="BH1165" s="20">
        <f t="shared" si="116"/>
        <v>0.12356160953160922</v>
      </c>
      <c r="BI1165" s="10">
        <v>-33</v>
      </c>
    </row>
    <row r="1166" spans="1:61" x14ac:dyDescent="0.25">
      <c r="A1166" s="10">
        <v>312</v>
      </c>
      <c r="B1166" s="10">
        <v>24</v>
      </c>
      <c r="C1166" s="10" t="s">
        <v>162</v>
      </c>
      <c r="D1166" s="10">
        <v>493946.579880998</v>
      </c>
      <c r="E1166" s="10">
        <v>5180965.7970000003</v>
      </c>
      <c r="F1166" s="10" t="s">
        <v>129</v>
      </c>
      <c r="G1166" s="10" t="s">
        <v>139</v>
      </c>
      <c r="H1166" s="10">
        <v>4</v>
      </c>
      <c r="I1166" s="10" t="s">
        <v>120</v>
      </c>
      <c r="J1166" s="10">
        <v>36</v>
      </c>
      <c r="K1166" s="10">
        <v>64</v>
      </c>
      <c r="L1166" s="10">
        <v>28</v>
      </c>
      <c r="M1166" s="10">
        <v>-50</v>
      </c>
      <c r="N1166" s="10">
        <v>5</v>
      </c>
      <c r="O1166" s="10">
        <v>6.34</v>
      </c>
      <c r="P1166" s="11">
        <v>1.1518538816911379</v>
      </c>
      <c r="Q1166" s="22">
        <v>1.2159438541580525</v>
      </c>
      <c r="R1166" s="12">
        <v>24</v>
      </c>
      <c r="S1166" s="12" t="s">
        <v>162</v>
      </c>
      <c r="T1166" s="10" t="s">
        <v>129</v>
      </c>
      <c r="U1166" s="12">
        <v>28</v>
      </c>
      <c r="V1166" s="16">
        <v>1.33</v>
      </c>
      <c r="W1166" s="16"/>
      <c r="X1166" s="15" t="s">
        <v>139</v>
      </c>
      <c r="Y1166" s="12">
        <v>6</v>
      </c>
      <c r="Z1166" s="16">
        <v>24</v>
      </c>
      <c r="AA1166" s="16" t="s">
        <v>162</v>
      </c>
      <c r="AB1166" s="16" t="s">
        <v>139</v>
      </c>
      <c r="AC1166" s="16" t="s">
        <v>120</v>
      </c>
      <c r="AD1166" s="16" t="s">
        <v>129</v>
      </c>
      <c r="AE1166" s="16">
        <v>1.1518538816911379</v>
      </c>
      <c r="AF1166" s="16">
        <v>1.33</v>
      </c>
      <c r="AG1166" s="16">
        <v>1.3798429000000001</v>
      </c>
      <c r="AH1166" s="16">
        <v>75.882411069753516</v>
      </c>
      <c r="AI1166" s="16">
        <v>36.597019566362377</v>
      </c>
      <c r="AJ1166" s="16">
        <v>3.8399774176473782</v>
      </c>
      <c r="AK1166" s="16">
        <f t="shared" si="114"/>
        <v>9.5305298927471576</v>
      </c>
      <c r="AL1166" s="10" t="s">
        <v>129</v>
      </c>
      <c r="AM1166" s="10">
        <v>7</v>
      </c>
      <c r="AN1166" s="10">
        <v>36</v>
      </c>
      <c r="AO1166" s="10">
        <v>64</v>
      </c>
      <c r="AP1166" s="10">
        <v>28</v>
      </c>
      <c r="AQ1166" s="10">
        <v>-50</v>
      </c>
      <c r="AR1166" s="17">
        <v>5</v>
      </c>
      <c r="AS1166" s="10">
        <v>6.16</v>
      </c>
      <c r="AT1166" s="16">
        <v>1.1518538816911379</v>
      </c>
      <c r="AU1166" s="16">
        <v>23.355864714119598</v>
      </c>
      <c r="AV1166" s="16">
        <v>2.4411469685456622</v>
      </c>
      <c r="AW1166" s="16">
        <f t="shared" si="115"/>
        <v>9.5675782798256055</v>
      </c>
      <c r="AX1166" s="10" t="s">
        <v>129</v>
      </c>
      <c r="AY1166" s="10">
        <v>36</v>
      </c>
      <c r="AZ1166" s="10">
        <v>64</v>
      </c>
      <c r="BA1166" s="10">
        <v>28</v>
      </c>
      <c r="BB1166" s="10">
        <v>-50</v>
      </c>
      <c r="BC1166" s="10">
        <v>5</v>
      </c>
      <c r="BD1166" s="16">
        <v>1.2800338266249671</v>
      </c>
      <c r="BE1166" s="18">
        <f t="shared" si="117"/>
        <v>1.2159438541580525</v>
      </c>
      <c r="BF1166" s="16">
        <v>1.2159438541580525</v>
      </c>
      <c r="BG1166" s="16">
        <v>1.2159438541580525</v>
      </c>
      <c r="BH1166" s="20">
        <f t="shared" si="116"/>
        <v>0.12817994493382923</v>
      </c>
      <c r="BI1166" s="10">
        <v>-50</v>
      </c>
    </row>
    <row r="1167" spans="1:61" x14ac:dyDescent="0.25">
      <c r="A1167" s="10">
        <v>312</v>
      </c>
      <c r="B1167" s="10">
        <v>24</v>
      </c>
      <c r="C1167" s="10" t="s">
        <v>162</v>
      </c>
      <c r="D1167" s="10">
        <v>493946.579880998</v>
      </c>
      <c r="E1167" s="10">
        <v>5180965.7970000003</v>
      </c>
      <c r="F1167" s="10" t="s">
        <v>130</v>
      </c>
      <c r="G1167" s="10" t="s">
        <v>139</v>
      </c>
      <c r="H1167" s="10">
        <v>4</v>
      </c>
      <c r="I1167" s="10" t="s">
        <v>120</v>
      </c>
      <c r="J1167" s="10">
        <v>64</v>
      </c>
      <c r="K1167" s="10">
        <v>110</v>
      </c>
      <c r="L1167" s="10">
        <v>46</v>
      </c>
      <c r="M1167" s="10">
        <v>-87</v>
      </c>
      <c r="N1167" s="10">
        <v>6</v>
      </c>
      <c r="O1167" s="10">
        <v>6.52</v>
      </c>
      <c r="P1167" s="11">
        <v>1.4563242076060685</v>
      </c>
      <c r="Q1167" s="22">
        <v>1.4504006401386145</v>
      </c>
      <c r="R1167" s="12">
        <v>24</v>
      </c>
      <c r="S1167" s="12" t="s">
        <v>162</v>
      </c>
      <c r="T1167" s="10" t="s">
        <v>130</v>
      </c>
      <c r="U1167" s="12">
        <v>46</v>
      </c>
      <c r="V1167" s="16">
        <v>1.41</v>
      </c>
      <c r="W1167" s="16"/>
      <c r="X1167" s="15" t="s">
        <v>139</v>
      </c>
      <c r="Y1167" s="12">
        <v>7</v>
      </c>
      <c r="Z1167" s="16">
        <v>24</v>
      </c>
      <c r="AA1167" s="16" t="s">
        <v>162</v>
      </c>
      <c r="AB1167" s="16" t="s">
        <v>139</v>
      </c>
      <c r="AC1167" s="16" t="s">
        <v>120</v>
      </c>
      <c r="AD1167" s="16" t="s">
        <v>130</v>
      </c>
      <c r="AE1167" s="16">
        <v>1.4563242076060685</v>
      </c>
      <c r="AF1167" s="16">
        <v>1.41</v>
      </c>
      <c r="AG1167" s="16">
        <v>1.4630159</v>
      </c>
      <c r="AH1167" s="16">
        <v>142.87332461963268</v>
      </c>
      <c r="AI1167" s="16">
        <v>31.186954429392618</v>
      </c>
      <c r="AJ1167" s="16">
        <v>3.6905017903335406</v>
      </c>
      <c r="AK1167" s="16">
        <f t="shared" si="114"/>
        <v>8.4505999999999997</v>
      </c>
      <c r="AL1167" s="10" t="s">
        <v>130</v>
      </c>
      <c r="AM1167" s="10">
        <v>7</v>
      </c>
      <c r="AN1167" s="10">
        <v>64</v>
      </c>
      <c r="AO1167" s="10">
        <v>110</v>
      </c>
      <c r="AP1167" s="10">
        <v>46</v>
      </c>
      <c r="AQ1167" s="10">
        <v>-87</v>
      </c>
      <c r="AR1167" s="17">
        <v>6</v>
      </c>
      <c r="AS1167" s="10">
        <v>6.38</v>
      </c>
      <c r="AT1167" s="16">
        <v>1.4563242076060685</v>
      </c>
      <c r="AU1167" s="16">
        <v>35.878993479044276</v>
      </c>
      <c r="AV1167" s="16">
        <v>3.7434522491672477</v>
      </c>
      <c r="AW1167" s="16">
        <f t="shared" si="115"/>
        <v>9.5844667143879718</v>
      </c>
      <c r="AX1167" s="10" t="s">
        <v>130</v>
      </c>
      <c r="AY1167" s="10">
        <v>64</v>
      </c>
      <c r="AZ1167" s="10">
        <v>110</v>
      </c>
      <c r="BA1167" s="10">
        <v>46</v>
      </c>
      <c r="BB1167" s="10">
        <v>-87</v>
      </c>
      <c r="BC1167" s="10">
        <v>6</v>
      </c>
      <c r="BD1167" s="16">
        <v>1.4444770726711604</v>
      </c>
      <c r="BE1167" s="18">
        <f t="shared" si="117"/>
        <v>1.4504006401386145</v>
      </c>
      <c r="BF1167" s="16">
        <v>1.4504006401386145</v>
      </c>
      <c r="BG1167" s="16">
        <v>1.4504006401386145</v>
      </c>
      <c r="BH1167" s="20">
        <f t="shared" si="116"/>
        <v>-1.1847134934908077E-2</v>
      </c>
      <c r="BI1167" s="10">
        <v>-87</v>
      </c>
    </row>
    <row r="1168" spans="1:61" x14ac:dyDescent="0.25">
      <c r="A1168" s="10">
        <v>312</v>
      </c>
      <c r="B1168" s="10">
        <v>24</v>
      </c>
      <c r="C1168" s="10" t="s">
        <v>162</v>
      </c>
      <c r="D1168" s="10">
        <v>493946.579880998</v>
      </c>
      <c r="E1168" s="10">
        <v>5180965.7970000003</v>
      </c>
      <c r="F1168" s="10" t="s">
        <v>76</v>
      </c>
      <c r="G1168" s="10" t="s">
        <v>139</v>
      </c>
      <c r="H1168" s="10">
        <v>4</v>
      </c>
      <c r="I1168" s="10" t="s">
        <v>120</v>
      </c>
      <c r="J1168" s="10">
        <v>110</v>
      </c>
      <c r="K1168" s="10">
        <v>153</v>
      </c>
      <c r="L1168" s="10">
        <v>43</v>
      </c>
      <c r="M1168" s="10">
        <v>-131.5</v>
      </c>
      <c r="N1168" s="10">
        <v>7</v>
      </c>
      <c r="O1168" s="10">
        <v>6.6</v>
      </c>
      <c r="P1168" s="11">
        <v>1.6045659957971916</v>
      </c>
      <c r="Q1168" s="22">
        <v>1.5836441129403136</v>
      </c>
      <c r="R1168" s="12">
        <v>24</v>
      </c>
      <c r="S1168" s="12" t="s">
        <v>162</v>
      </c>
      <c r="T1168" s="10" t="s">
        <v>76</v>
      </c>
      <c r="U1168" s="12">
        <v>43</v>
      </c>
      <c r="V1168" s="10">
        <v>1.5</v>
      </c>
      <c r="W1168" s="16"/>
      <c r="X1168" s="15" t="s">
        <v>139</v>
      </c>
      <c r="Y1168" s="12">
        <v>8</v>
      </c>
      <c r="Z1168" s="16">
        <v>24</v>
      </c>
      <c r="AA1168" s="16" t="s">
        <v>162</v>
      </c>
      <c r="AB1168" s="16" t="s">
        <v>139</v>
      </c>
      <c r="AC1168" s="16" t="s">
        <v>120</v>
      </c>
      <c r="AD1168" s="16" t="s">
        <v>76</v>
      </c>
      <c r="AE1168" s="16">
        <v>1.6045659957971916</v>
      </c>
      <c r="AF1168" s="16">
        <v>1.5</v>
      </c>
      <c r="AG1168" s="16">
        <v>1.5010212999999999</v>
      </c>
      <c r="AH1168" s="16">
        <v>211.86966243891192</v>
      </c>
      <c r="AI1168" s="16">
        <v>18.80465739679186</v>
      </c>
      <c r="AJ1168" s="16">
        <v>2.7189197816310182</v>
      </c>
      <c r="AK1168" s="16">
        <f t="shared" si="114"/>
        <v>6.9162236870082916</v>
      </c>
      <c r="AL1168" s="10" t="s">
        <v>76</v>
      </c>
      <c r="AM1168" s="10">
        <v>7</v>
      </c>
      <c r="AN1168" s="10">
        <v>110</v>
      </c>
      <c r="AO1168" s="10">
        <v>153</v>
      </c>
      <c r="AP1168" s="10">
        <v>43</v>
      </c>
      <c r="AQ1168" s="10">
        <v>-131.5</v>
      </c>
      <c r="AR1168" s="17">
        <v>7</v>
      </c>
      <c r="AS1168" s="10">
        <v>6.55</v>
      </c>
      <c r="AT1168" s="16">
        <v>1.6045659957971916</v>
      </c>
      <c r="AU1168" s="16">
        <v>21.025943987047153</v>
      </c>
      <c r="AV1168" s="16">
        <v>2.060230647283678</v>
      </c>
      <c r="AW1168" s="16">
        <f t="shared" si="115"/>
        <v>10.205626255860683</v>
      </c>
      <c r="AX1168" s="10" t="s">
        <v>76</v>
      </c>
      <c r="AY1168" s="10">
        <v>110</v>
      </c>
      <c r="AZ1168" s="10">
        <v>153</v>
      </c>
      <c r="BA1168" s="10">
        <v>43</v>
      </c>
      <c r="BB1168" s="10">
        <v>-131.5</v>
      </c>
      <c r="BC1168" s="10">
        <v>7</v>
      </c>
      <c r="BD1168" s="16">
        <v>1.5627222300834354</v>
      </c>
      <c r="BE1168" s="18">
        <f t="shared" si="117"/>
        <v>1.5836441129403136</v>
      </c>
      <c r="BF1168" s="16">
        <v>1.5836441129403136</v>
      </c>
      <c r="BG1168" s="16">
        <v>1.5836441129403136</v>
      </c>
      <c r="BH1168" s="20">
        <f t="shared" si="116"/>
        <v>-4.1843765713756254E-2</v>
      </c>
      <c r="BI1168" s="10">
        <v>-131.5</v>
      </c>
    </row>
    <row r="1169" spans="1:61" x14ac:dyDescent="0.25">
      <c r="A1169" s="10">
        <v>314</v>
      </c>
      <c r="B1169" s="10">
        <v>26</v>
      </c>
      <c r="C1169" s="10" t="s">
        <v>162</v>
      </c>
      <c r="D1169" s="10">
        <v>494013.118976</v>
      </c>
      <c r="E1169" s="10">
        <v>5180956.0117199803</v>
      </c>
      <c r="F1169" s="10" t="s">
        <v>78</v>
      </c>
      <c r="G1169" s="10" t="s">
        <v>192</v>
      </c>
      <c r="H1169" s="10">
        <v>6</v>
      </c>
      <c r="I1169" s="10" t="s">
        <v>62</v>
      </c>
      <c r="J1169" s="10">
        <v>0</v>
      </c>
      <c r="K1169" s="10">
        <v>10</v>
      </c>
      <c r="L1169" s="10">
        <v>10</v>
      </c>
      <c r="M1169" s="10">
        <v>-5</v>
      </c>
      <c r="N1169" s="10">
        <v>1</v>
      </c>
      <c r="O1169" s="10">
        <v>5.44</v>
      </c>
      <c r="P1169" s="11">
        <v>1.3444757090382773</v>
      </c>
      <c r="Q1169" s="11">
        <v>1.3444757090382773</v>
      </c>
      <c r="R1169" s="12">
        <v>26</v>
      </c>
      <c r="S1169" s="12" t="s">
        <v>162</v>
      </c>
      <c r="T1169" s="10" t="s">
        <v>78</v>
      </c>
      <c r="U1169" s="13">
        <v>10</v>
      </c>
      <c r="V1169" s="10">
        <v>1.1599999999999999</v>
      </c>
      <c r="W1169" s="16"/>
      <c r="X1169" s="15" t="s">
        <v>192</v>
      </c>
      <c r="Y1169" s="12">
        <v>2</v>
      </c>
      <c r="Z1169" s="16">
        <v>26</v>
      </c>
      <c r="AA1169" s="16" t="s">
        <v>162</v>
      </c>
      <c r="AB1169" s="16" t="s">
        <v>192</v>
      </c>
      <c r="AC1169" s="16" t="s">
        <v>62</v>
      </c>
      <c r="AD1169" s="16" t="s">
        <v>78</v>
      </c>
      <c r="AE1169" s="16">
        <v>1.3444757090382773</v>
      </c>
      <c r="AF1169" s="16">
        <v>1.1599999999999999</v>
      </c>
      <c r="AG1169" s="16">
        <v>1.1599999999999999</v>
      </c>
      <c r="AH1169" s="16">
        <v>13.444757090382772</v>
      </c>
      <c r="AI1169" s="16">
        <v>26.19415969696767</v>
      </c>
      <c r="AJ1169" s="16">
        <v>1.9914573244707408</v>
      </c>
      <c r="AK1169" s="16">
        <f t="shared" si="114"/>
        <v>13.153261872648542</v>
      </c>
      <c r="AL1169" s="10" t="s">
        <v>78</v>
      </c>
      <c r="AM1169" s="10">
        <v>1</v>
      </c>
      <c r="AN1169" s="10" t="s">
        <v>63</v>
      </c>
      <c r="AO1169" s="10" t="s">
        <v>64</v>
      </c>
      <c r="AP1169" s="10">
        <v>10</v>
      </c>
      <c r="AQ1169" s="10">
        <v>-5</v>
      </c>
      <c r="AR1169" s="17" t="s">
        <v>65</v>
      </c>
      <c r="AS1169" s="10">
        <v>4.91</v>
      </c>
      <c r="AT1169" s="18">
        <v>0.98806039826325187</v>
      </c>
      <c r="AU1169" s="18">
        <v>32.284814081047351</v>
      </c>
      <c r="AV1169" s="18">
        <v>2.1378945140192918</v>
      </c>
      <c r="AW1169" s="18">
        <f t="shared" si="115"/>
        <v>15.101219386334989</v>
      </c>
      <c r="AX1169" s="19" t="s">
        <v>78</v>
      </c>
      <c r="AY1169" s="19">
        <v>0</v>
      </c>
      <c r="AZ1169" s="19">
        <v>10</v>
      </c>
      <c r="BA1169" s="19">
        <v>10</v>
      </c>
      <c r="BB1169" s="19">
        <v>-5</v>
      </c>
      <c r="BC1169" s="19">
        <v>1</v>
      </c>
      <c r="BD1169" s="18">
        <v>1.2909116572860242</v>
      </c>
      <c r="BE1169" s="16">
        <f t="shared" si="117"/>
        <v>1.1394860277746379</v>
      </c>
      <c r="BF1169" s="16">
        <v>0.98806039826325187</v>
      </c>
      <c r="BG1169" s="16">
        <v>1.2909116572860242</v>
      </c>
      <c r="BH1169" s="20">
        <f t="shared" si="116"/>
        <v>0.30285125902277232</v>
      </c>
      <c r="BI1169" s="10">
        <v>-5</v>
      </c>
    </row>
    <row r="1170" spans="1:61" x14ac:dyDescent="0.25">
      <c r="A1170" s="10">
        <v>314</v>
      </c>
      <c r="B1170" s="10">
        <v>26</v>
      </c>
      <c r="C1170" s="10" t="s">
        <v>162</v>
      </c>
      <c r="D1170" s="10">
        <v>494013.118976</v>
      </c>
      <c r="E1170" s="10">
        <v>5180956.0117199803</v>
      </c>
      <c r="F1170" s="10" t="s">
        <v>78</v>
      </c>
      <c r="G1170" s="10" t="s">
        <v>192</v>
      </c>
      <c r="H1170" s="10">
        <v>6</v>
      </c>
      <c r="I1170" s="10" t="s">
        <v>62</v>
      </c>
      <c r="J1170" s="10">
        <v>10</v>
      </c>
      <c r="K1170" s="10">
        <v>20</v>
      </c>
      <c r="L1170" s="10">
        <v>10</v>
      </c>
      <c r="M1170" s="10">
        <v>-15</v>
      </c>
      <c r="N1170" s="10">
        <v>2</v>
      </c>
      <c r="O1170" s="10">
        <v>5.43</v>
      </c>
      <c r="P1170" s="11">
        <v>1.4136844782215807</v>
      </c>
      <c r="Q1170" s="11">
        <v>1.4136844782215807</v>
      </c>
      <c r="R1170" s="12">
        <v>26</v>
      </c>
      <c r="S1170" s="12" t="s">
        <v>162</v>
      </c>
      <c r="T1170" s="10" t="s">
        <v>78</v>
      </c>
      <c r="U1170" s="13">
        <v>10</v>
      </c>
      <c r="V1170" s="10">
        <v>1.1599999999999999</v>
      </c>
      <c r="W1170" s="16"/>
      <c r="X1170" s="15" t="s">
        <v>192</v>
      </c>
      <c r="Y1170" s="12">
        <v>3</v>
      </c>
      <c r="Z1170" s="16">
        <v>26</v>
      </c>
      <c r="AA1170" s="16" t="s">
        <v>162</v>
      </c>
      <c r="AB1170" s="16" t="s">
        <v>192</v>
      </c>
      <c r="AC1170" s="16" t="s">
        <v>62</v>
      </c>
      <c r="AD1170" s="16" t="s">
        <v>78</v>
      </c>
      <c r="AE1170" s="16">
        <v>1.4136844782215807</v>
      </c>
      <c r="AF1170" s="16">
        <v>1.1599999999999999</v>
      </c>
      <c r="AG1170" s="16">
        <v>1.1599999999999999</v>
      </c>
      <c r="AH1170" s="16">
        <v>27.581601872598579</v>
      </c>
      <c r="AI1170" s="16">
        <v>24.069869300103274</v>
      </c>
      <c r="AJ1170" s="16">
        <v>1.9567581130602771</v>
      </c>
      <c r="AK1170" s="16">
        <f t="shared" si="114"/>
        <v>12.300891530460623</v>
      </c>
      <c r="AL1170" s="10" t="s">
        <v>78</v>
      </c>
      <c r="AM1170" s="10">
        <v>1</v>
      </c>
      <c r="AN1170" s="10" t="s">
        <v>64</v>
      </c>
      <c r="AO1170" s="10" t="s">
        <v>68</v>
      </c>
      <c r="AP1170" s="10">
        <v>10</v>
      </c>
      <c r="AQ1170" s="10">
        <v>-15</v>
      </c>
      <c r="AR1170" s="17" t="s">
        <v>69</v>
      </c>
      <c r="AS1170" s="10">
        <v>5.4</v>
      </c>
      <c r="AT1170" s="18">
        <v>1.4136844782215807</v>
      </c>
      <c r="AU1170" s="18">
        <v>22.413967402203163</v>
      </c>
      <c r="AV1170" s="18">
        <v>2.0156313290483299</v>
      </c>
      <c r="AW1170" s="18">
        <f t="shared" si="115"/>
        <v>11.120072941506523</v>
      </c>
      <c r="AX1170" s="19" t="s">
        <v>78</v>
      </c>
      <c r="AY1170" s="19">
        <v>10</v>
      </c>
      <c r="AZ1170" s="19">
        <v>20</v>
      </c>
      <c r="BA1170" s="19">
        <v>10</v>
      </c>
      <c r="BB1170" s="19">
        <v>-15</v>
      </c>
      <c r="BC1170" s="19">
        <v>2</v>
      </c>
      <c r="BD1170" s="18">
        <v>1.4545582864301216</v>
      </c>
      <c r="BE1170" s="16">
        <f t="shared" si="117"/>
        <v>1.4341213823258512</v>
      </c>
      <c r="BF1170" s="16">
        <v>1.4136844782215807</v>
      </c>
      <c r="BG1170" s="16">
        <v>1.4545582864301216</v>
      </c>
      <c r="BH1170" s="20">
        <f t="shared" si="116"/>
        <v>4.0873808208540918E-2</v>
      </c>
      <c r="BI1170" s="10">
        <v>-15</v>
      </c>
    </row>
    <row r="1171" spans="1:61" x14ac:dyDescent="0.25">
      <c r="A1171" s="10">
        <v>314</v>
      </c>
      <c r="B1171" s="10">
        <v>26</v>
      </c>
      <c r="C1171" s="10" t="s">
        <v>162</v>
      </c>
      <c r="D1171" s="10">
        <v>494013.118976</v>
      </c>
      <c r="E1171" s="10">
        <v>5180956.0117199803</v>
      </c>
      <c r="F1171" s="10" t="s">
        <v>78</v>
      </c>
      <c r="G1171" s="10" t="s">
        <v>192</v>
      </c>
      <c r="H1171" s="10">
        <v>6</v>
      </c>
      <c r="I1171" s="10" t="s">
        <v>62</v>
      </c>
      <c r="J1171" s="10">
        <v>20</v>
      </c>
      <c r="K1171" s="10">
        <v>30</v>
      </c>
      <c r="L1171" s="10">
        <v>10</v>
      </c>
      <c r="M1171" s="10">
        <v>-25</v>
      </c>
      <c r="N1171" s="10">
        <v>3</v>
      </c>
      <c r="O1171" s="10">
        <v>5.85</v>
      </c>
      <c r="P1171" s="11">
        <v>1.4537578848887645</v>
      </c>
      <c r="Q1171" s="11">
        <v>1.4537578848887645</v>
      </c>
      <c r="R1171" s="12">
        <v>26</v>
      </c>
      <c r="S1171" s="12" t="s">
        <v>162</v>
      </c>
      <c r="T1171" s="10" t="s">
        <v>140</v>
      </c>
      <c r="U1171" s="21">
        <v>10</v>
      </c>
      <c r="V1171" s="10">
        <v>1.1599999999999999</v>
      </c>
      <c r="W1171" s="16"/>
      <c r="X1171" s="15" t="s">
        <v>192</v>
      </c>
      <c r="Y1171" s="12">
        <v>4</v>
      </c>
      <c r="Z1171" s="16">
        <v>26</v>
      </c>
      <c r="AA1171" s="16" t="s">
        <v>162</v>
      </c>
      <c r="AB1171" s="16" t="s">
        <v>192</v>
      </c>
      <c r="AC1171" s="16" t="s">
        <v>62</v>
      </c>
      <c r="AD1171" s="16" t="s">
        <v>140</v>
      </c>
      <c r="AE1171" s="16">
        <v>1.4537578848887645</v>
      </c>
      <c r="AF1171" s="16">
        <v>1.1599999999999999</v>
      </c>
      <c r="AG1171" s="16">
        <v>1.3192592999999999</v>
      </c>
      <c r="AH1171" s="16">
        <v>42.119180721486224</v>
      </c>
      <c r="AI1171" s="16">
        <v>17.981355883383173</v>
      </c>
      <c r="AJ1171" s="16">
        <v>1.5861711158150287</v>
      </c>
      <c r="AK1171" s="16">
        <f t="shared" si="114"/>
        <v>11.336327905670972</v>
      </c>
      <c r="AL1171" s="10" t="s">
        <v>140</v>
      </c>
      <c r="AM1171" s="10">
        <v>5</v>
      </c>
      <c r="AN1171" s="10" t="s">
        <v>68</v>
      </c>
      <c r="AO1171" s="10" t="s">
        <v>70</v>
      </c>
      <c r="AP1171" s="10">
        <v>10</v>
      </c>
      <c r="AQ1171" s="10">
        <v>-25</v>
      </c>
      <c r="AR1171" s="17" t="s">
        <v>71</v>
      </c>
      <c r="AS1171" s="10">
        <v>5.92</v>
      </c>
      <c r="AT1171" s="18">
        <v>1.4537578848887645</v>
      </c>
      <c r="AU1171" s="18">
        <v>17.671880848707826</v>
      </c>
      <c r="AV1171" s="18">
        <v>1.7183418199385199</v>
      </c>
      <c r="AW1171" s="18">
        <f t="shared" si="115"/>
        <v>10.284263959390865</v>
      </c>
      <c r="AX1171" s="19" t="s">
        <v>140</v>
      </c>
      <c r="AY1171" s="19">
        <v>20</v>
      </c>
      <c r="AZ1171" s="19">
        <v>30</v>
      </c>
      <c r="BA1171" s="19">
        <v>10</v>
      </c>
      <c r="BB1171" s="19">
        <v>-25</v>
      </c>
      <c r="BC1171" s="19">
        <v>3</v>
      </c>
      <c r="BD1171" s="18">
        <v>1.4605571925119538</v>
      </c>
      <c r="BE1171" s="16">
        <f t="shared" si="117"/>
        <v>1.457157538700359</v>
      </c>
      <c r="BF1171" s="16">
        <v>1.4537578848887645</v>
      </c>
      <c r="BG1171" s="16">
        <v>1.4605571925119538</v>
      </c>
      <c r="BH1171" s="20">
        <f t="shared" si="116"/>
        <v>6.7993076231893657E-3</v>
      </c>
      <c r="BI1171" s="10">
        <v>-25</v>
      </c>
    </row>
    <row r="1172" spans="1:61" x14ac:dyDescent="0.25">
      <c r="A1172" s="10">
        <v>314</v>
      </c>
      <c r="B1172" s="10">
        <v>26</v>
      </c>
      <c r="C1172" s="10" t="s">
        <v>162</v>
      </c>
      <c r="D1172" s="10">
        <v>494013.118976</v>
      </c>
      <c r="E1172" s="10">
        <v>5180956.0117199803</v>
      </c>
      <c r="F1172" s="10" t="s">
        <v>140</v>
      </c>
      <c r="G1172" s="10" t="s">
        <v>192</v>
      </c>
      <c r="H1172" s="10">
        <v>6</v>
      </c>
      <c r="I1172" s="10" t="s">
        <v>62</v>
      </c>
      <c r="J1172" s="10">
        <v>20</v>
      </c>
      <c r="K1172" s="10">
        <v>43</v>
      </c>
      <c r="L1172" s="10">
        <v>23</v>
      </c>
      <c r="M1172" s="10">
        <v>-31.5</v>
      </c>
      <c r="N1172" s="10">
        <v>4</v>
      </c>
      <c r="O1172" s="10">
        <v>5.71</v>
      </c>
      <c r="P1172" s="11">
        <v>1.4843450456812919</v>
      </c>
      <c r="Q1172" s="22">
        <v>1.4544233296462576</v>
      </c>
      <c r="R1172" s="13">
        <v>26</v>
      </c>
      <c r="S1172" s="13" t="s">
        <v>162</v>
      </c>
      <c r="T1172" s="10" t="s">
        <v>140</v>
      </c>
      <c r="U1172" s="12">
        <v>13</v>
      </c>
      <c r="V1172" s="10">
        <v>1.25</v>
      </c>
      <c r="W1172" s="16"/>
      <c r="X1172" s="15" t="s">
        <v>192</v>
      </c>
      <c r="Y1172" s="12">
        <v>5</v>
      </c>
      <c r="Z1172" s="16">
        <v>26</v>
      </c>
      <c r="AA1172" s="16" t="s">
        <v>162</v>
      </c>
      <c r="AB1172" s="16" t="s">
        <v>192</v>
      </c>
      <c r="AC1172" s="16" t="s">
        <v>62</v>
      </c>
      <c r="AD1172" s="16" t="s">
        <v>140</v>
      </c>
      <c r="AE1172" s="16">
        <v>1.4843450456812919</v>
      </c>
      <c r="AF1172" s="16">
        <v>1.25</v>
      </c>
      <c r="AG1172" s="16">
        <v>1.3192592999999999</v>
      </c>
      <c r="AH1172" s="16">
        <v>61.415666315343017</v>
      </c>
      <c r="AI1172" s="16">
        <v>27.22386387736114</v>
      </c>
      <c r="AJ1172" s="16">
        <v>3.2388507586171302</v>
      </c>
      <c r="AK1172" s="16">
        <f t="shared" si="114"/>
        <v>8.4054085557757308</v>
      </c>
      <c r="AL1172" s="10" t="s">
        <v>140</v>
      </c>
      <c r="AM1172" s="10">
        <v>5</v>
      </c>
      <c r="AN1172" s="10">
        <v>30</v>
      </c>
      <c r="AO1172" s="10">
        <v>43</v>
      </c>
      <c r="AP1172" s="10">
        <v>13</v>
      </c>
      <c r="AQ1172" s="10">
        <v>-36.5</v>
      </c>
      <c r="AR1172" s="17">
        <v>4</v>
      </c>
      <c r="AS1172" s="10">
        <v>5.71</v>
      </c>
      <c r="AT1172" s="16">
        <v>1.4843450456812919</v>
      </c>
      <c r="AU1172" s="16">
        <v>13.005059430835724</v>
      </c>
      <c r="AV1172" s="16">
        <v>1.2322735700236946</v>
      </c>
      <c r="AW1172" s="16">
        <f t="shared" si="115"/>
        <v>10.553711243344818</v>
      </c>
      <c r="AX1172" s="10" t="s">
        <v>140</v>
      </c>
      <c r="AY1172" s="10">
        <v>30</v>
      </c>
      <c r="AZ1172" s="10">
        <v>43</v>
      </c>
      <c r="BA1172" s="10">
        <v>13</v>
      </c>
      <c r="BB1172" s="10">
        <v>-36.5</v>
      </c>
      <c r="BC1172" s="10">
        <v>4</v>
      </c>
      <c r="BD1172" s="16">
        <v>1.4245016136112236</v>
      </c>
      <c r="BE1172" s="18">
        <f t="shared" si="117"/>
        <v>1.4544233296462576</v>
      </c>
      <c r="BF1172" s="16">
        <v>1.4544233296462576</v>
      </c>
      <c r="BG1172" s="16">
        <v>1.4544233296462576</v>
      </c>
      <c r="BH1172" s="20">
        <f t="shared" si="116"/>
        <v>-5.9843432070068259E-2</v>
      </c>
      <c r="BI1172" s="10">
        <v>-36.5</v>
      </c>
    </row>
    <row r="1173" spans="1:61" x14ac:dyDescent="0.25">
      <c r="A1173" s="10">
        <v>314</v>
      </c>
      <c r="B1173" s="10">
        <v>26</v>
      </c>
      <c r="C1173" s="10" t="s">
        <v>162</v>
      </c>
      <c r="D1173" s="10">
        <v>494013.118976</v>
      </c>
      <c r="E1173" s="10">
        <v>5180956.0117199803</v>
      </c>
      <c r="F1173" s="10" t="s">
        <v>93</v>
      </c>
      <c r="G1173" s="10" t="s">
        <v>192</v>
      </c>
      <c r="H1173" s="10">
        <v>6</v>
      </c>
      <c r="I1173" s="10" t="s">
        <v>62</v>
      </c>
      <c r="J1173" s="10">
        <v>43</v>
      </c>
      <c r="K1173" s="10">
        <v>76</v>
      </c>
      <c r="L1173" s="10">
        <v>33</v>
      </c>
      <c r="M1173" s="10">
        <v>-59.5</v>
      </c>
      <c r="N1173" s="10">
        <v>5</v>
      </c>
      <c r="O1173" s="10">
        <v>5.87</v>
      </c>
      <c r="P1173" s="11">
        <v>1.6414453689327984</v>
      </c>
      <c r="Q1173" s="22">
        <v>1.5964165223404532</v>
      </c>
      <c r="R1173" s="12">
        <v>26</v>
      </c>
      <c r="S1173" s="12" t="s">
        <v>162</v>
      </c>
      <c r="T1173" s="10" t="s">
        <v>93</v>
      </c>
      <c r="U1173" s="12">
        <v>33</v>
      </c>
      <c r="V1173" s="10">
        <v>1.5</v>
      </c>
      <c r="W1173" s="16"/>
      <c r="X1173" s="15" t="s">
        <v>192</v>
      </c>
      <c r="Y1173" s="12">
        <v>6</v>
      </c>
      <c r="Z1173" s="16">
        <v>26</v>
      </c>
      <c r="AA1173" s="16" t="s">
        <v>162</v>
      </c>
      <c r="AB1173" s="16" t="s">
        <v>192</v>
      </c>
      <c r="AC1173" s="16" t="s">
        <v>62</v>
      </c>
      <c r="AD1173" s="16" t="s">
        <v>93</v>
      </c>
      <c r="AE1173" s="16">
        <v>1.6414453689327984</v>
      </c>
      <c r="AF1173" s="16">
        <v>1.5</v>
      </c>
      <c r="AG1173" s="16">
        <v>1.4826972</v>
      </c>
      <c r="AH1173" s="16">
        <v>115.58336349012536</v>
      </c>
      <c r="AI1173" s="16">
        <v>23.426858429776189</v>
      </c>
      <c r="AJ1173" s="16">
        <v>2.6471508137908408</v>
      </c>
      <c r="AK1173" s="16">
        <f t="shared" si="114"/>
        <v>8.8498389694041872</v>
      </c>
      <c r="AL1173" s="10" t="s">
        <v>93</v>
      </c>
      <c r="AM1173" s="10">
        <v>10</v>
      </c>
      <c r="AN1173" s="10">
        <v>43</v>
      </c>
      <c r="AO1173" s="10">
        <v>76</v>
      </c>
      <c r="AP1173" s="10">
        <v>33</v>
      </c>
      <c r="AQ1173" s="10">
        <v>-59.5</v>
      </c>
      <c r="AR1173" s="17">
        <v>5</v>
      </c>
      <c r="AS1173" s="10">
        <v>5.98</v>
      </c>
      <c r="AT1173" s="16">
        <v>1.6414453689327984</v>
      </c>
      <c r="AU1173" s="16">
        <v>20.701268829286573</v>
      </c>
      <c r="AV1173" s="16">
        <v>1.9397452358289562</v>
      </c>
      <c r="AW1173" s="16">
        <f t="shared" si="115"/>
        <v>10.672158614912036</v>
      </c>
      <c r="AX1173" s="10" t="s">
        <v>93</v>
      </c>
      <c r="AY1173" s="10">
        <v>43</v>
      </c>
      <c r="AZ1173" s="10">
        <v>73</v>
      </c>
      <c r="BA1173" s="10">
        <v>30</v>
      </c>
      <c r="BB1173" s="10">
        <v>-58</v>
      </c>
      <c r="BC1173" s="10">
        <v>5</v>
      </c>
      <c r="BD1173" s="16">
        <v>1.5513876757481078</v>
      </c>
      <c r="BE1173" s="18">
        <f t="shared" si="117"/>
        <v>1.5964165223404532</v>
      </c>
      <c r="BF1173" s="16">
        <v>1.5964165223404532</v>
      </c>
      <c r="BG1173" s="16">
        <v>1.5964165223404532</v>
      </c>
      <c r="BH1173" s="20">
        <f t="shared" si="116"/>
        <v>-9.005769318469059E-2</v>
      </c>
      <c r="BI1173" s="10">
        <v>-58</v>
      </c>
    </row>
    <row r="1174" spans="1:61" x14ac:dyDescent="0.25">
      <c r="A1174" s="10">
        <v>314</v>
      </c>
      <c r="B1174" s="10">
        <v>26</v>
      </c>
      <c r="C1174" s="10" t="s">
        <v>162</v>
      </c>
      <c r="D1174" s="10">
        <v>494013.118976</v>
      </c>
      <c r="E1174" s="10">
        <v>5180956.0117199803</v>
      </c>
      <c r="F1174" s="10" t="s">
        <v>89</v>
      </c>
      <c r="G1174" s="10" t="s">
        <v>192</v>
      </c>
      <c r="H1174" s="10">
        <v>6</v>
      </c>
      <c r="I1174" s="10" t="s">
        <v>62</v>
      </c>
      <c r="J1174" s="10">
        <v>76</v>
      </c>
      <c r="K1174" s="10">
        <v>113</v>
      </c>
      <c r="L1174" s="10">
        <v>37</v>
      </c>
      <c r="M1174" s="10">
        <v>-94.5</v>
      </c>
      <c r="N1174" s="10">
        <v>6</v>
      </c>
      <c r="O1174" s="10">
        <v>5.78</v>
      </c>
      <c r="P1174" s="11">
        <v>1.6146676998187435</v>
      </c>
      <c r="Q1174" s="22">
        <v>1.5869133065112551</v>
      </c>
      <c r="R1174" s="12">
        <v>26</v>
      </c>
      <c r="S1174" s="12" t="s">
        <v>162</v>
      </c>
      <c r="T1174" s="10" t="s">
        <v>89</v>
      </c>
      <c r="U1174" s="12">
        <v>37</v>
      </c>
      <c r="V1174" s="10">
        <v>1.6</v>
      </c>
      <c r="W1174" s="16"/>
      <c r="X1174" s="15" t="s">
        <v>192</v>
      </c>
      <c r="Y1174" s="12">
        <v>7</v>
      </c>
      <c r="Z1174" s="16">
        <v>26</v>
      </c>
      <c r="AA1174" s="16" t="s">
        <v>162</v>
      </c>
      <c r="AB1174" s="16" t="s">
        <v>192</v>
      </c>
      <c r="AC1174" s="16" t="s">
        <v>62</v>
      </c>
      <c r="AD1174" s="16" t="s">
        <v>89</v>
      </c>
      <c r="AE1174" s="16">
        <v>1.6146676998187435</v>
      </c>
      <c r="AF1174" s="16">
        <v>1.6</v>
      </c>
      <c r="AG1174" s="16">
        <v>1.5616000000000001</v>
      </c>
      <c r="AH1174" s="16">
        <v>175.32606838341889</v>
      </c>
      <c r="AI1174" s="16">
        <v>19.429147925748044</v>
      </c>
      <c r="AJ1174" s="16">
        <v>2.5593045261018728</v>
      </c>
      <c r="AK1174" s="16">
        <f t="shared" si="114"/>
        <v>7.5915733073550893</v>
      </c>
      <c r="AL1174" s="10" t="s">
        <v>89</v>
      </c>
      <c r="AM1174" s="10">
        <v>6</v>
      </c>
      <c r="AN1174" s="10">
        <v>76</v>
      </c>
      <c r="AO1174" s="10">
        <v>113</v>
      </c>
      <c r="AP1174" s="10">
        <v>37</v>
      </c>
      <c r="AQ1174" s="10">
        <v>-94.5</v>
      </c>
      <c r="AR1174" s="17">
        <v>6</v>
      </c>
      <c r="AS1174" s="10">
        <v>5.64</v>
      </c>
      <c r="AT1174" s="16">
        <v>1.6146676998187435</v>
      </c>
      <c r="AU1174" s="16">
        <v>18.787288407794012</v>
      </c>
      <c r="AV1174" s="16">
        <v>2.0581361835739616</v>
      </c>
      <c r="AW1174" s="16">
        <f t="shared" si="115"/>
        <v>9.1283018867924532</v>
      </c>
      <c r="AX1174" s="10" t="s">
        <v>89</v>
      </c>
      <c r="AY1174" s="10">
        <v>73</v>
      </c>
      <c r="AZ1174" s="10">
        <v>113</v>
      </c>
      <c r="BA1174" s="10">
        <v>40</v>
      </c>
      <c r="BB1174" s="10">
        <v>-93</v>
      </c>
      <c r="BC1174" s="10">
        <v>6</v>
      </c>
      <c r="BD1174" s="16">
        <v>1.5591589132037669</v>
      </c>
      <c r="BE1174" s="18">
        <f t="shared" si="117"/>
        <v>1.5869133065112551</v>
      </c>
      <c r="BF1174" s="16">
        <v>1.5869133065112551</v>
      </c>
      <c r="BG1174" s="16">
        <v>1.5869133065112551</v>
      </c>
      <c r="BH1174" s="20">
        <f t="shared" si="116"/>
        <v>-5.5508786614976602E-2</v>
      </c>
      <c r="BI1174" s="10">
        <v>-93</v>
      </c>
    </row>
    <row r="1175" spans="1:61" x14ac:dyDescent="0.25">
      <c r="A1175" s="10">
        <v>314</v>
      </c>
      <c r="B1175" s="10">
        <v>26</v>
      </c>
      <c r="C1175" s="10" t="s">
        <v>162</v>
      </c>
      <c r="D1175" s="10">
        <v>494013.118976</v>
      </c>
      <c r="E1175" s="10">
        <v>5180956.0117199803</v>
      </c>
      <c r="F1175" s="10" t="s">
        <v>90</v>
      </c>
      <c r="G1175" s="10" t="s">
        <v>192</v>
      </c>
      <c r="H1175" s="10">
        <v>6</v>
      </c>
      <c r="I1175" s="10" t="s">
        <v>62</v>
      </c>
      <c r="J1175" s="10">
        <v>113</v>
      </c>
      <c r="K1175" s="10">
        <v>153</v>
      </c>
      <c r="L1175" s="10">
        <v>40</v>
      </c>
      <c r="M1175" s="10">
        <v>-133</v>
      </c>
      <c r="N1175" s="10">
        <v>7</v>
      </c>
      <c r="O1175" s="10">
        <v>6.66</v>
      </c>
      <c r="P1175" s="11">
        <v>1.6846174524439337</v>
      </c>
      <c r="Q1175" s="22">
        <v>1.68503807641353</v>
      </c>
      <c r="R1175" s="12">
        <v>26</v>
      </c>
      <c r="S1175" s="12" t="s">
        <v>162</v>
      </c>
      <c r="T1175" s="10" t="s">
        <v>90</v>
      </c>
      <c r="U1175" s="12">
        <v>40</v>
      </c>
      <c r="V1175" s="10">
        <v>1.65</v>
      </c>
      <c r="W1175" s="16"/>
      <c r="X1175" s="15" t="s">
        <v>192</v>
      </c>
      <c r="Y1175" s="12">
        <v>8</v>
      </c>
      <c r="Z1175" s="16">
        <v>26</v>
      </c>
      <c r="AA1175" s="16" t="s">
        <v>162</v>
      </c>
      <c r="AB1175" s="16" t="s">
        <v>192</v>
      </c>
      <c r="AC1175" s="16" t="s">
        <v>62</v>
      </c>
      <c r="AD1175" s="16" t="s">
        <v>90</v>
      </c>
      <c r="AE1175" s="16">
        <v>1.6846174524439337</v>
      </c>
      <c r="AF1175" s="16">
        <v>1.65</v>
      </c>
      <c r="AG1175" s="16">
        <v>1.6345375</v>
      </c>
      <c r="AH1175" s="16">
        <v>242.71076648117622</v>
      </c>
      <c r="AI1175" s="16">
        <v>12.594255232970719</v>
      </c>
      <c r="AJ1175" s="16">
        <v>1.6872307428329523</v>
      </c>
      <c r="AK1175" s="16">
        <f t="shared" si="114"/>
        <v>7.4644533869885983</v>
      </c>
      <c r="AL1175" s="10" t="s">
        <v>90</v>
      </c>
      <c r="AM1175" s="10">
        <v>6</v>
      </c>
      <c r="AN1175" s="10">
        <v>113</v>
      </c>
      <c r="AO1175" s="10">
        <v>153</v>
      </c>
      <c r="AP1175" s="10">
        <v>40</v>
      </c>
      <c r="AQ1175" s="10">
        <v>-133</v>
      </c>
      <c r="AR1175" s="17">
        <v>7</v>
      </c>
      <c r="AS1175" s="10">
        <v>6.37</v>
      </c>
      <c r="AT1175" s="16">
        <v>1.6846174524439337</v>
      </c>
      <c r="AU1175" s="16">
        <v>14.591482526088377</v>
      </c>
      <c r="AV1175" s="16">
        <v>1.5336757287049574</v>
      </c>
      <c r="AW1175" s="16">
        <f t="shared" si="115"/>
        <v>9.5140597539543066</v>
      </c>
      <c r="AX1175" s="10" t="s">
        <v>90</v>
      </c>
      <c r="AY1175" s="10">
        <v>113</v>
      </c>
      <c r="AZ1175" s="10">
        <v>151</v>
      </c>
      <c r="BA1175" s="10">
        <v>38</v>
      </c>
      <c r="BB1175" s="10">
        <v>-132</v>
      </c>
      <c r="BC1175" s="10">
        <v>7</v>
      </c>
      <c r="BD1175" s="16">
        <v>1.6854587003831263</v>
      </c>
      <c r="BE1175" s="18">
        <f t="shared" si="117"/>
        <v>1.68503807641353</v>
      </c>
      <c r="BF1175" s="16">
        <v>1.68503807641353</v>
      </c>
      <c r="BG1175" s="16">
        <v>1.68503807641353</v>
      </c>
      <c r="BH1175" s="20">
        <f t="shared" si="116"/>
        <v>8.4124793919260199E-4</v>
      </c>
      <c r="BI1175" s="10">
        <v>-132</v>
      </c>
    </row>
    <row r="1176" spans="1:61" x14ac:dyDescent="0.25">
      <c r="A1176" s="10">
        <v>316</v>
      </c>
      <c r="B1176" s="10">
        <v>28</v>
      </c>
      <c r="C1176" s="10" t="s">
        <v>162</v>
      </c>
      <c r="D1176" s="10">
        <v>494076.92789499799</v>
      </c>
      <c r="E1176" s="10">
        <v>5180949.5033200001</v>
      </c>
      <c r="F1176" s="10" t="s">
        <v>78</v>
      </c>
      <c r="G1176" s="10" t="s">
        <v>192</v>
      </c>
      <c r="H1176" s="10">
        <v>6</v>
      </c>
      <c r="I1176" s="10" t="s">
        <v>86</v>
      </c>
      <c r="J1176" s="10">
        <v>0</v>
      </c>
      <c r="K1176" s="10">
        <v>10</v>
      </c>
      <c r="L1176" s="10">
        <v>10</v>
      </c>
      <c r="M1176" s="10">
        <v>-5</v>
      </c>
      <c r="N1176" s="10">
        <v>1</v>
      </c>
      <c r="O1176" s="10">
        <v>5.17</v>
      </c>
      <c r="P1176" s="11">
        <v>1.4145126951986522</v>
      </c>
      <c r="Q1176" s="11">
        <v>1.4145126951986522</v>
      </c>
      <c r="R1176" s="12">
        <v>28</v>
      </c>
      <c r="S1176" s="12" t="s">
        <v>162</v>
      </c>
      <c r="T1176" s="10" t="s">
        <v>78</v>
      </c>
      <c r="U1176" s="13">
        <v>10</v>
      </c>
      <c r="V1176" s="10">
        <v>1.1599999999999999</v>
      </c>
      <c r="W1176" s="16"/>
      <c r="X1176" s="15" t="s">
        <v>192</v>
      </c>
      <c r="Y1176" s="12">
        <v>2</v>
      </c>
      <c r="Z1176" s="16">
        <v>28</v>
      </c>
      <c r="AA1176" s="16" t="s">
        <v>162</v>
      </c>
      <c r="AB1176" s="16" t="s">
        <v>192</v>
      </c>
      <c r="AC1176" s="16" t="s">
        <v>86</v>
      </c>
      <c r="AD1176" s="16" t="s">
        <v>78</v>
      </c>
      <c r="AE1176" s="16">
        <v>1.4145126951986522</v>
      </c>
      <c r="AF1176" s="16">
        <v>1.1599999999999999</v>
      </c>
      <c r="AG1176" s="16">
        <v>1.1599999999999999</v>
      </c>
      <c r="AH1176" s="16">
        <v>14.145126951986523</v>
      </c>
      <c r="AI1176" s="16">
        <v>29.204029105071371</v>
      </c>
      <c r="AJ1176" s="16">
        <v>2.43465925097592</v>
      </c>
      <c r="AK1176" s="16">
        <f t="shared" si="114"/>
        <v>11.995119683941436</v>
      </c>
      <c r="AL1176" s="10" t="s">
        <v>78</v>
      </c>
      <c r="AM1176" s="10">
        <v>1</v>
      </c>
      <c r="AN1176" s="10" t="s">
        <v>63</v>
      </c>
      <c r="AO1176" s="10" t="s">
        <v>64</v>
      </c>
      <c r="AP1176" s="10">
        <v>10</v>
      </c>
      <c r="AQ1176" s="10">
        <v>-5</v>
      </c>
      <c r="AR1176" s="17" t="s">
        <v>65</v>
      </c>
      <c r="AS1176" s="10">
        <v>5.16</v>
      </c>
      <c r="AT1176" s="18">
        <v>1.0696797234978244</v>
      </c>
      <c r="AU1176" s="18">
        <v>34.572850923242306</v>
      </c>
      <c r="AV1176" s="18">
        <v>2.5099366162049268</v>
      </c>
      <c r="AW1176" s="18">
        <f t="shared" si="115"/>
        <v>13.774392030471722</v>
      </c>
      <c r="AX1176" s="19" t="s">
        <v>78</v>
      </c>
      <c r="AY1176" s="19">
        <v>0</v>
      </c>
      <c r="AZ1176" s="19">
        <v>10</v>
      </c>
      <c r="BA1176" s="19">
        <v>10</v>
      </c>
      <c r="BB1176" s="19">
        <v>-5</v>
      </c>
      <c r="BC1176" s="19">
        <v>1</v>
      </c>
      <c r="BD1176" s="18">
        <v>1.269386170757097</v>
      </c>
      <c r="BE1176" s="16">
        <f t="shared" si="117"/>
        <v>1.1695329471274607</v>
      </c>
      <c r="BF1176" s="16">
        <v>1.0696797234978244</v>
      </c>
      <c r="BG1176" s="16">
        <v>1.269386170757097</v>
      </c>
      <c r="BH1176" s="20">
        <f t="shared" si="116"/>
        <v>0.19970644725927267</v>
      </c>
      <c r="BI1176" s="10">
        <v>-5</v>
      </c>
    </row>
    <row r="1177" spans="1:61" x14ac:dyDescent="0.25">
      <c r="A1177" s="10">
        <v>316</v>
      </c>
      <c r="B1177" s="10">
        <v>28</v>
      </c>
      <c r="C1177" s="10" t="s">
        <v>162</v>
      </c>
      <c r="D1177" s="10">
        <v>494076.92789499799</v>
      </c>
      <c r="E1177" s="10">
        <v>5180949.5033200001</v>
      </c>
      <c r="F1177" s="10" t="s">
        <v>78</v>
      </c>
      <c r="G1177" s="10" t="s">
        <v>192</v>
      </c>
      <c r="H1177" s="10">
        <v>6</v>
      </c>
      <c r="I1177" s="10" t="s">
        <v>86</v>
      </c>
      <c r="J1177" s="10">
        <v>10</v>
      </c>
      <c r="K1177" s="10">
        <v>20</v>
      </c>
      <c r="L1177" s="10">
        <v>10</v>
      </c>
      <c r="M1177" s="10">
        <v>-15</v>
      </c>
      <c r="N1177" s="10">
        <v>2</v>
      </c>
      <c r="O1177" s="10">
        <v>5.24</v>
      </c>
      <c r="P1177" s="11">
        <v>1.4145126951986522</v>
      </c>
      <c r="Q1177" s="11">
        <v>1.4145126951986522</v>
      </c>
      <c r="R1177" s="12">
        <v>28</v>
      </c>
      <c r="S1177" s="12" t="s">
        <v>162</v>
      </c>
      <c r="T1177" s="10" t="s">
        <v>78</v>
      </c>
      <c r="U1177" s="21">
        <v>10</v>
      </c>
      <c r="V1177" s="10">
        <v>1.1599999999999999</v>
      </c>
      <c r="W1177" s="16"/>
      <c r="X1177" s="15" t="s">
        <v>192</v>
      </c>
      <c r="Y1177" s="12">
        <v>3</v>
      </c>
      <c r="Z1177" s="16">
        <v>28</v>
      </c>
      <c r="AA1177" s="16" t="s">
        <v>162</v>
      </c>
      <c r="AB1177" s="16" t="s">
        <v>192</v>
      </c>
      <c r="AC1177" s="16" t="s">
        <v>86</v>
      </c>
      <c r="AD1177" s="16" t="s">
        <v>78</v>
      </c>
      <c r="AE1177" s="16">
        <v>1.4145126951986522</v>
      </c>
      <c r="AF1177" s="16">
        <v>1.1599999999999999</v>
      </c>
      <c r="AG1177" s="16">
        <v>1.1599999999999999</v>
      </c>
      <c r="AH1177" s="16">
        <v>28.290253903973046</v>
      </c>
      <c r="AI1177" s="16">
        <v>26.578693542782673</v>
      </c>
      <c r="AJ1177" s="16">
        <v>2.2158341370286889</v>
      </c>
      <c r="AK1177" s="16">
        <f t="shared" si="114"/>
        <v>11.994893073731246</v>
      </c>
      <c r="AL1177" s="10" t="s">
        <v>78</v>
      </c>
      <c r="AM1177" s="10">
        <v>1</v>
      </c>
      <c r="AN1177" s="10" t="s">
        <v>64</v>
      </c>
      <c r="AO1177" s="10" t="s">
        <v>68</v>
      </c>
      <c r="AP1177" s="10">
        <v>10</v>
      </c>
      <c r="AQ1177" s="10">
        <v>-15</v>
      </c>
      <c r="AR1177" s="17" t="s">
        <v>69</v>
      </c>
      <c r="AS1177" s="10">
        <v>5.55</v>
      </c>
      <c r="AT1177" s="18">
        <v>1.4372093070032212</v>
      </c>
      <c r="AU1177" s="18">
        <v>25.465911710790078</v>
      </c>
      <c r="AV1177" s="18">
        <v>2.1698986117134633</v>
      </c>
      <c r="AW1177" s="18">
        <f t="shared" si="115"/>
        <v>11.735991522055903</v>
      </c>
      <c r="AX1177" s="19" t="s">
        <v>78</v>
      </c>
      <c r="AY1177" s="19">
        <v>10</v>
      </c>
      <c r="AZ1177" s="19">
        <v>20</v>
      </c>
      <c r="BA1177" s="19">
        <v>10</v>
      </c>
      <c r="BB1177" s="19">
        <v>-15</v>
      </c>
      <c r="BC1177" s="19">
        <v>2</v>
      </c>
      <c r="BD1177" s="18">
        <v>1.3784251107151049</v>
      </c>
      <c r="BE1177" s="16">
        <f t="shared" si="117"/>
        <v>1.4078172088591629</v>
      </c>
      <c r="BF1177" s="16">
        <v>1.4372093070032212</v>
      </c>
      <c r="BG1177" s="16">
        <v>1.3784251107151049</v>
      </c>
      <c r="BH1177" s="20">
        <f t="shared" si="116"/>
        <v>-5.8784196288116375E-2</v>
      </c>
      <c r="BI1177" s="10">
        <v>-15</v>
      </c>
    </row>
    <row r="1178" spans="1:61" x14ac:dyDescent="0.25">
      <c r="A1178" s="10">
        <v>316</v>
      </c>
      <c r="B1178" s="10">
        <v>28</v>
      </c>
      <c r="C1178" s="10" t="s">
        <v>162</v>
      </c>
      <c r="D1178" s="10">
        <v>494076.92789499799</v>
      </c>
      <c r="E1178" s="10">
        <v>5180949.5033200001</v>
      </c>
      <c r="F1178" s="10" t="s">
        <v>78</v>
      </c>
      <c r="G1178" s="10" t="s">
        <v>192</v>
      </c>
      <c r="H1178" s="10">
        <v>6</v>
      </c>
      <c r="I1178" s="10" t="s">
        <v>86</v>
      </c>
      <c r="J1178" s="10">
        <v>20</v>
      </c>
      <c r="K1178" s="10">
        <v>30</v>
      </c>
      <c r="L1178" s="10">
        <v>10</v>
      </c>
      <c r="M1178" s="10">
        <v>-25</v>
      </c>
      <c r="N1178" s="10">
        <v>3</v>
      </c>
      <c r="O1178" s="10">
        <v>5.86</v>
      </c>
      <c r="P1178" s="11">
        <v>1.4145126951986522</v>
      </c>
      <c r="Q1178" s="11">
        <v>1.4145126951986522</v>
      </c>
      <c r="R1178" s="12">
        <v>28</v>
      </c>
      <c r="S1178" s="12" t="s">
        <v>162</v>
      </c>
      <c r="T1178" s="10" t="s">
        <v>81</v>
      </c>
      <c r="U1178" s="13">
        <v>10</v>
      </c>
      <c r="V1178" s="10">
        <v>1.1599999999999999</v>
      </c>
      <c r="W1178" s="16"/>
      <c r="X1178" s="15" t="s">
        <v>192</v>
      </c>
      <c r="Y1178" s="12">
        <v>4</v>
      </c>
      <c r="Z1178" s="16">
        <v>28</v>
      </c>
      <c r="AA1178" s="16" t="s">
        <v>162</v>
      </c>
      <c r="AB1178" s="16" t="s">
        <v>192</v>
      </c>
      <c r="AC1178" s="16" t="s">
        <v>86</v>
      </c>
      <c r="AD1178" s="16" t="s">
        <v>81</v>
      </c>
      <c r="AE1178" s="16">
        <v>1.4145126951986522</v>
      </c>
      <c r="AF1178" s="16">
        <v>1.1599999999999999</v>
      </c>
      <c r="AG1178" s="16">
        <v>1.1599999999999999</v>
      </c>
      <c r="AH1178" s="16">
        <v>42.435380855959565</v>
      </c>
      <c r="AI1178" s="16">
        <v>23.439813691472278</v>
      </c>
      <c r="AJ1178" s="16">
        <v>1.9658469259450344</v>
      </c>
      <c r="AK1178" s="16">
        <f t="shared" si="114"/>
        <v>11.923519263944797</v>
      </c>
      <c r="AL1178" s="10" t="s">
        <v>81</v>
      </c>
      <c r="AM1178" s="10">
        <v>2</v>
      </c>
      <c r="AN1178" s="10" t="s">
        <v>68</v>
      </c>
      <c r="AO1178" s="10" t="s">
        <v>70</v>
      </c>
      <c r="AP1178" s="10">
        <v>10</v>
      </c>
      <c r="AQ1178" s="10">
        <v>-25</v>
      </c>
      <c r="AR1178" s="17" t="s">
        <v>71</v>
      </c>
      <c r="AS1178" s="10">
        <v>6.24</v>
      </c>
      <c r="AT1178" s="18">
        <v>1.4145126951986522</v>
      </c>
      <c r="AU1178" s="18">
        <v>24.430048758775925</v>
      </c>
      <c r="AV1178" s="18">
        <v>2.065329986259552</v>
      </c>
      <c r="AW1178" s="18">
        <f t="shared" si="115"/>
        <v>11.828641873844258</v>
      </c>
      <c r="AX1178" s="19" t="s">
        <v>81</v>
      </c>
      <c r="AY1178" s="19">
        <v>20</v>
      </c>
      <c r="AZ1178" s="19">
        <v>30</v>
      </c>
      <c r="BA1178" s="19">
        <v>10</v>
      </c>
      <c r="BB1178" s="19">
        <v>-25</v>
      </c>
      <c r="BC1178" s="19">
        <v>3</v>
      </c>
      <c r="BD1178" s="18">
        <v>1.3964218289606014</v>
      </c>
      <c r="BE1178" s="16">
        <f t="shared" si="117"/>
        <v>1.4054672620796267</v>
      </c>
      <c r="BF1178" s="16">
        <v>1.4145126951986522</v>
      </c>
      <c r="BG1178" s="16">
        <v>1.3964218289606014</v>
      </c>
      <c r="BH1178" s="20">
        <f t="shared" si="116"/>
        <v>-1.8090866238050785E-2</v>
      </c>
      <c r="BI1178" s="10">
        <v>-25</v>
      </c>
    </row>
    <row r="1179" spans="1:61" x14ac:dyDescent="0.25">
      <c r="A1179" s="10">
        <v>316</v>
      </c>
      <c r="B1179" s="10">
        <v>28</v>
      </c>
      <c r="C1179" s="10" t="s">
        <v>162</v>
      </c>
      <c r="D1179" s="10">
        <v>494076.92789499799</v>
      </c>
      <c r="E1179" s="10">
        <v>5180949.5033200001</v>
      </c>
      <c r="F1179" s="10" t="s">
        <v>82</v>
      </c>
      <c r="G1179" s="10" t="s">
        <v>192</v>
      </c>
      <c r="H1179" s="10">
        <v>6</v>
      </c>
      <c r="I1179" s="10" t="s">
        <v>86</v>
      </c>
      <c r="J1179" s="10">
        <v>24</v>
      </c>
      <c r="K1179" s="10">
        <v>58</v>
      </c>
      <c r="L1179" s="10">
        <v>34</v>
      </c>
      <c r="M1179" s="10">
        <v>-41</v>
      </c>
      <c r="N1179" s="10">
        <v>4</v>
      </c>
      <c r="O1179" s="10">
        <v>5.64</v>
      </c>
      <c r="P1179" s="11">
        <v>1.4130584574072993</v>
      </c>
      <c r="Q1179" s="22">
        <v>1.3607119977210202</v>
      </c>
      <c r="R1179" s="13">
        <v>28</v>
      </c>
      <c r="S1179" s="13" t="s">
        <v>162</v>
      </c>
      <c r="T1179" s="10" t="s">
        <v>82</v>
      </c>
      <c r="U1179" s="12">
        <v>28</v>
      </c>
      <c r="V1179" s="10">
        <v>1.33</v>
      </c>
      <c r="W1179" s="16"/>
      <c r="X1179" s="15" t="s">
        <v>192</v>
      </c>
      <c r="Y1179" s="12">
        <v>5</v>
      </c>
      <c r="Z1179" s="16">
        <v>28</v>
      </c>
      <c r="AA1179" s="16" t="s">
        <v>162</v>
      </c>
      <c r="AB1179" s="16" t="s">
        <v>192</v>
      </c>
      <c r="AC1179" s="16" t="s">
        <v>86</v>
      </c>
      <c r="AD1179" s="16" t="s">
        <v>82</v>
      </c>
      <c r="AE1179" s="16">
        <v>1.4130584574072993</v>
      </c>
      <c r="AF1179" s="16">
        <v>1.33</v>
      </c>
      <c r="AG1179" s="16">
        <v>1.2389489</v>
      </c>
      <c r="AH1179" s="16">
        <v>82.001017663363939</v>
      </c>
      <c r="AI1179" s="16">
        <v>82.876339145759829</v>
      </c>
      <c r="AJ1179" s="16">
        <v>6.5110415273226945</v>
      </c>
      <c r="AK1179" s="16">
        <f t="shared" si="114"/>
        <v>12.728584021155543</v>
      </c>
      <c r="AL1179" s="10" t="s">
        <v>82</v>
      </c>
      <c r="AM1179" s="10">
        <v>2</v>
      </c>
      <c r="AN1179" s="10">
        <v>30</v>
      </c>
      <c r="AO1179" s="10">
        <v>58</v>
      </c>
      <c r="AP1179" s="10">
        <v>28</v>
      </c>
      <c r="AQ1179" s="10">
        <v>-44</v>
      </c>
      <c r="AR1179" s="17">
        <v>4</v>
      </c>
      <c r="AS1179" s="10">
        <v>5.84</v>
      </c>
      <c r="AT1179" s="16">
        <v>1.4130584574072993</v>
      </c>
      <c r="AU1179" s="16">
        <v>54.707406013598046</v>
      </c>
      <c r="AV1179" s="16">
        <v>3.8449885849435583</v>
      </c>
      <c r="AW1179" s="16">
        <f t="shared" si="115"/>
        <v>14.228236262605474</v>
      </c>
      <c r="AX1179" s="10" t="s">
        <v>82</v>
      </c>
      <c r="AY1179" s="10">
        <v>30</v>
      </c>
      <c r="AZ1179" s="10">
        <v>54</v>
      </c>
      <c r="BA1179" s="10">
        <v>24</v>
      </c>
      <c r="BB1179" s="10">
        <v>-42</v>
      </c>
      <c r="BC1179" s="10">
        <v>4</v>
      </c>
      <c r="BD1179" s="16">
        <v>1.3083655380347412</v>
      </c>
      <c r="BE1179" s="18">
        <f t="shared" si="117"/>
        <v>1.3607119977210202</v>
      </c>
      <c r="BF1179" s="16">
        <v>1.3607119977210202</v>
      </c>
      <c r="BG1179" s="16">
        <v>1.3607119977210202</v>
      </c>
      <c r="BH1179" s="20">
        <f t="shared" si="116"/>
        <v>-0.10469291937255809</v>
      </c>
      <c r="BI1179" s="10">
        <v>-42</v>
      </c>
    </row>
    <row r="1180" spans="1:61" x14ac:dyDescent="0.25">
      <c r="A1180" s="10">
        <v>316</v>
      </c>
      <c r="B1180" s="10">
        <v>28</v>
      </c>
      <c r="C1180" s="10" t="s">
        <v>162</v>
      </c>
      <c r="D1180" s="10">
        <v>494076.92789499799</v>
      </c>
      <c r="E1180" s="10">
        <v>5180949.5033200001</v>
      </c>
      <c r="F1180" s="10" t="s">
        <v>92</v>
      </c>
      <c r="G1180" s="10" t="s">
        <v>192</v>
      </c>
      <c r="H1180" s="10">
        <v>6</v>
      </c>
      <c r="I1180" s="10" t="s">
        <v>86</v>
      </c>
      <c r="J1180" s="10">
        <v>58</v>
      </c>
      <c r="K1180" s="10">
        <v>89</v>
      </c>
      <c r="L1180" s="10">
        <v>31</v>
      </c>
      <c r="M1180" s="10">
        <v>-73.5</v>
      </c>
      <c r="N1180" s="10">
        <v>5</v>
      </c>
      <c r="O1180" s="10">
        <v>6.29</v>
      </c>
      <c r="P1180" s="11">
        <v>1.5345878787710872</v>
      </c>
      <c r="Q1180" s="22">
        <v>1.4632119541290671</v>
      </c>
      <c r="R1180" s="12">
        <v>28</v>
      </c>
      <c r="S1180" s="12" t="s">
        <v>162</v>
      </c>
      <c r="T1180" s="10" t="s">
        <v>92</v>
      </c>
      <c r="U1180" s="12">
        <v>31</v>
      </c>
      <c r="V1180" s="10">
        <v>1.53</v>
      </c>
      <c r="W1180" s="16"/>
      <c r="X1180" s="15" t="s">
        <v>192</v>
      </c>
      <c r="Y1180" s="12">
        <v>6</v>
      </c>
      <c r="Z1180" s="16">
        <v>28</v>
      </c>
      <c r="AA1180" s="16" t="s">
        <v>162</v>
      </c>
      <c r="AB1180" s="16" t="s">
        <v>192</v>
      </c>
      <c r="AC1180" s="16" t="s">
        <v>86</v>
      </c>
      <c r="AD1180" s="16" t="s">
        <v>92</v>
      </c>
      <c r="AE1180" s="16">
        <v>1.5345878787710872</v>
      </c>
      <c r="AF1180" s="16">
        <v>1.53</v>
      </c>
      <c r="AG1180" s="16">
        <v>1.4273684</v>
      </c>
      <c r="AH1180" s="16">
        <v>129.57324190526765</v>
      </c>
      <c r="AI1180" s="16">
        <v>43.100635816625825</v>
      </c>
      <c r="AJ1180" s="16">
        <v>4.1521725500077169</v>
      </c>
      <c r="AK1180" s="16">
        <f t="shared" si="114"/>
        <v>10.380261248185777</v>
      </c>
      <c r="AL1180" s="10" t="s">
        <v>92</v>
      </c>
      <c r="AM1180" s="10">
        <v>7</v>
      </c>
      <c r="AN1180" s="10">
        <v>58</v>
      </c>
      <c r="AO1180" s="10">
        <v>89</v>
      </c>
      <c r="AP1180" s="10">
        <v>31</v>
      </c>
      <c r="AQ1180" s="10">
        <v>-73.5</v>
      </c>
      <c r="AR1180" s="17">
        <v>5</v>
      </c>
      <c r="AS1180" s="10">
        <v>6.48</v>
      </c>
      <c r="AT1180" s="16">
        <v>1.5345878787710872</v>
      </c>
      <c r="AU1180" s="16">
        <v>24.145282413978222</v>
      </c>
      <c r="AV1180" s="16">
        <v>2.2182928163999698</v>
      </c>
      <c r="AW1180" s="16">
        <f t="shared" si="115"/>
        <v>10.884623632854384</v>
      </c>
      <c r="AX1180" s="10" t="s">
        <v>92</v>
      </c>
      <c r="AY1180" s="10">
        <v>54</v>
      </c>
      <c r="AZ1180" s="10">
        <v>75</v>
      </c>
      <c r="BA1180" s="10">
        <v>21</v>
      </c>
      <c r="BB1180" s="10">
        <v>-64.5</v>
      </c>
      <c r="BC1180" s="10">
        <v>5</v>
      </c>
      <c r="BD1180" s="16">
        <v>1.3918360294870473</v>
      </c>
      <c r="BE1180" s="18">
        <f t="shared" si="117"/>
        <v>1.4632119541290671</v>
      </c>
      <c r="BF1180" s="16">
        <v>1.4632119541290671</v>
      </c>
      <c r="BG1180" s="16">
        <v>1.4632119541290671</v>
      </c>
      <c r="BH1180" s="20">
        <f t="shared" si="116"/>
        <v>-0.14275184928403983</v>
      </c>
      <c r="BI1180" s="10">
        <v>-64.5</v>
      </c>
    </row>
    <row r="1181" spans="1:61" x14ac:dyDescent="0.25">
      <c r="A1181" s="10">
        <v>316</v>
      </c>
      <c r="B1181" s="10">
        <v>28</v>
      </c>
      <c r="C1181" s="10" t="s">
        <v>162</v>
      </c>
      <c r="D1181" s="10">
        <v>494076.92789499799</v>
      </c>
      <c r="E1181" s="10">
        <v>5180949.5033200001</v>
      </c>
      <c r="F1181" s="10" t="s">
        <v>88</v>
      </c>
      <c r="G1181" s="10" t="s">
        <v>192</v>
      </c>
      <c r="H1181" s="10">
        <v>6</v>
      </c>
      <c r="I1181" s="10" t="s">
        <v>86</v>
      </c>
      <c r="J1181" s="10">
        <v>89</v>
      </c>
      <c r="K1181" s="10">
        <v>105</v>
      </c>
      <c r="L1181" s="10">
        <v>16</v>
      </c>
      <c r="M1181" s="10">
        <v>-97</v>
      </c>
      <c r="N1181" s="10">
        <v>6</v>
      </c>
      <c r="O1181" s="10">
        <v>6.74</v>
      </c>
      <c r="P1181" s="11">
        <v>1.7672654703819626</v>
      </c>
      <c r="Q1181" s="22">
        <v>1.6103491261244902</v>
      </c>
      <c r="R1181" s="12">
        <v>28</v>
      </c>
      <c r="S1181" s="12" t="s">
        <v>162</v>
      </c>
      <c r="T1181" s="10" t="s">
        <v>88</v>
      </c>
      <c r="U1181" s="12">
        <v>16</v>
      </c>
      <c r="V1181" s="10">
        <v>1.6</v>
      </c>
      <c r="W1181" s="16"/>
      <c r="X1181" s="15" t="s">
        <v>192</v>
      </c>
      <c r="Y1181" s="12">
        <v>7</v>
      </c>
      <c r="Z1181" s="16">
        <v>28</v>
      </c>
      <c r="AA1181" s="16" t="s">
        <v>162</v>
      </c>
      <c r="AB1181" s="16" t="s">
        <v>192</v>
      </c>
      <c r="AC1181" s="16" t="s">
        <v>86</v>
      </c>
      <c r="AD1181" s="16" t="s">
        <v>88</v>
      </c>
      <c r="AE1181" s="16">
        <v>1.7672654703819626</v>
      </c>
      <c r="AF1181" s="16">
        <v>1.6</v>
      </c>
      <c r="AG1181" s="16">
        <v>1.5425</v>
      </c>
      <c r="AH1181" s="16">
        <v>157.84948943137906</v>
      </c>
      <c r="AI1181" s="16">
        <v>9.7037742991929132</v>
      </c>
      <c r="AJ1181" s="16">
        <v>1.1179426155396688</v>
      </c>
      <c r="AK1181" s="16">
        <f t="shared" si="114"/>
        <v>8.6800289785076075</v>
      </c>
      <c r="AL1181" s="10" t="s">
        <v>88</v>
      </c>
      <c r="AM1181" s="10">
        <v>10</v>
      </c>
      <c r="AN1181" s="10">
        <v>89</v>
      </c>
      <c r="AO1181" s="10">
        <v>105</v>
      </c>
      <c r="AP1181" s="10">
        <v>16</v>
      </c>
      <c r="AQ1181" s="10">
        <v>-97</v>
      </c>
      <c r="AR1181" s="17">
        <v>6</v>
      </c>
      <c r="AS1181" s="10">
        <v>6.46</v>
      </c>
      <c r="AT1181" s="16">
        <v>1.7672654703819626</v>
      </c>
      <c r="AU1181" s="16">
        <v>9.9767084146378853</v>
      </c>
      <c r="AV1181" s="16">
        <v>1.2851554500617632</v>
      </c>
      <c r="AW1181" s="16">
        <f t="shared" si="115"/>
        <v>7.7630363036303622</v>
      </c>
      <c r="AX1181" s="10" t="s">
        <v>88</v>
      </c>
      <c r="AY1181" s="10">
        <v>75</v>
      </c>
      <c r="AZ1181" s="10">
        <v>100</v>
      </c>
      <c r="BA1181" s="10">
        <v>25</v>
      </c>
      <c r="BB1181" s="10">
        <v>-87.5</v>
      </c>
      <c r="BC1181" s="10">
        <v>6</v>
      </c>
      <c r="BD1181" s="16">
        <v>1.4534327818670176</v>
      </c>
      <c r="BE1181" s="18">
        <f t="shared" si="117"/>
        <v>1.6103491261244902</v>
      </c>
      <c r="BF1181" s="16">
        <v>1.6103491261244902</v>
      </c>
      <c r="BG1181" s="16">
        <v>1.6103491261244902</v>
      </c>
      <c r="BH1181" s="20">
        <f t="shared" si="116"/>
        <v>-0.31383268851494495</v>
      </c>
      <c r="BI1181" s="10">
        <v>-87.5</v>
      </c>
    </row>
    <row r="1182" spans="1:61" x14ac:dyDescent="0.25">
      <c r="A1182" s="10">
        <v>316</v>
      </c>
      <c r="B1182" s="10">
        <v>28</v>
      </c>
      <c r="C1182" s="10" t="s">
        <v>162</v>
      </c>
      <c r="D1182" s="10">
        <v>494076.92789499799</v>
      </c>
      <c r="E1182" s="10">
        <v>5180949.5033200001</v>
      </c>
      <c r="F1182" s="10" t="s">
        <v>117</v>
      </c>
      <c r="G1182" s="10" t="s">
        <v>192</v>
      </c>
      <c r="H1182" s="10">
        <v>6</v>
      </c>
      <c r="I1182" s="10" t="s">
        <v>86</v>
      </c>
      <c r="J1182" s="10">
        <v>105</v>
      </c>
      <c r="K1182" s="10">
        <v>121</v>
      </c>
      <c r="L1182" s="10">
        <v>16</v>
      </c>
      <c r="M1182" s="10">
        <v>-113</v>
      </c>
      <c r="N1182" s="10">
        <v>7</v>
      </c>
      <c r="O1182" s="10">
        <v>6.91</v>
      </c>
      <c r="P1182" s="11">
        <v>1.68730773898163</v>
      </c>
      <c r="Q1182" s="22">
        <v>1.6690332990670877</v>
      </c>
      <c r="R1182" s="12">
        <v>28</v>
      </c>
      <c r="S1182" s="12" t="s">
        <v>162</v>
      </c>
      <c r="T1182" s="10" t="s">
        <v>117</v>
      </c>
      <c r="U1182" s="12">
        <v>16</v>
      </c>
      <c r="V1182" s="10">
        <v>1.6</v>
      </c>
      <c r="W1182" s="16"/>
      <c r="X1182" s="15" t="s">
        <v>192</v>
      </c>
      <c r="Y1182" s="12">
        <v>8</v>
      </c>
      <c r="Z1182" s="16">
        <v>28</v>
      </c>
      <c r="AA1182" s="16" t="s">
        <v>162</v>
      </c>
      <c r="AB1182" s="16" t="s">
        <v>192</v>
      </c>
      <c r="AC1182" s="16" t="s">
        <v>86</v>
      </c>
      <c r="AD1182" s="16" t="s">
        <v>117</v>
      </c>
      <c r="AE1182" s="16">
        <v>1.68730773898163</v>
      </c>
      <c r="AF1182" s="16">
        <v>1.6</v>
      </c>
      <c r="AG1182" s="16">
        <v>1.5766667000000001</v>
      </c>
      <c r="AH1182" s="16">
        <v>184.84641325508514</v>
      </c>
      <c r="AI1182" s="16">
        <v>9.3256948226645218</v>
      </c>
      <c r="AJ1182" s="16">
        <v>0.90465257023604506</v>
      </c>
      <c r="AK1182" s="16">
        <f t="shared" si="114"/>
        <v>10.308592634884384</v>
      </c>
      <c r="AL1182" s="10" t="s">
        <v>117</v>
      </c>
      <c r="AM1182" s="10">
        <v>4</v>
      </c>
      <c r="AN1182" s="10">
        <v>105</v>
      </c>
      <c r="AO1182" s="10">
        <v>121</v>
      </c>
      <c r="AP1182" s="10">
        <v>16</v>
      </c>
      <c r="AQ1182" s="10">
        <v>-113</v>
      </c>
      <c r="AR1182" s="17">
        <v>7</v>
      </c>
      <c r="AS1182" s="10">
        <v>6.79</v>
      </c>
      <c r="AT1182" s="16">
        <v>1.68730773898163</v>
      </c>
      <c r="AU1182" s="16">
        <v>6.5321756883839237</v>
      </c>
      <c r="AV1182" s="16">
        <v>0.85364273130558632</v>
      </c>
      <c r="AW1182" s="16">
        <f t="shared" si="115"/>
        <v>7.6521189120809616</v>
      </c>
      <c r="AX1182" s="10" t="s">
        <v>118</v>
      </c>
      <c r="AY1182" s="10">
        <v>100</v>
      </c>
      <c r="AZ1182" s="10">
        <v>121</v>
      </c>
      <c r="BA1182" s="10">
        <v>21</v>
      </c>
      <c r="BB1182" s="10">
        <v>-110.5</v>
      </c>
      <c r="BC1182" s="10">
        <v>7</v>
      </c>
      <c r="BD1182" s="16">
        <v>1.6507588591525455</v>
      </c>
      <c r="BE1182" s="18">
        <f t="shared" si="117"/>
        <v>1.6690332990670877</v>
      </c>
      <c r="BF1182" s="16">
        <v>1.6690332990670877</v>
      </c>
      <c r="BG1182" s="16">
        <v>1.6690332990670877</v>
      </c>
      <c r="BH1182" s="20">
        <f t="shared" si="116"/>
        <v>-3.6548879829084502E-2</v>
      </c>
      <c r="BI1182" s="10">
        <v>-110.5</v>
      </c>
    </row>
    <row r="1183" spans="1:61" x14ac:dyDescent="0.25">
      <c r="A1183" s="10">
        <v>316</v>
      </c>
      <c r="B1183" s="10">
        <v>28</v>
      </c>
      <c r="C1183" s="10" t="s">
        <v>162</v>
      </c>
      <c r="D1183" s="10">
        <v>494076.92789499799</v>
      </c>
      <c r="E1183" s="10">
        <v>5180949.5033200001</v>
      </c>
      <c r="F1183" s="10" t="s">
        <v>99</v>
      </c>
      <c r="G1183" s="10" t="s">
        <v>192</v>
      </c>
      <c r="H1183" s="10">
        <v>6</v>
      </c>
      <c r="I1183" s="10" t="s">
        <v>86</v>
      </c>
      <c r="J1183" s="10">
        <v>121</v>
      </c>
      <c r="K1183" s="10">
        <v>153</v>
      </c>
      <c r="L1183" s="10">
        <v>32</v>
      </c>
      <c r="M1183" s="10">
        <v>-137</v>
      </c>
      <c r="N1183" s="10">
        <v>8</v>
      </c>
      <c r="O1183" s="10">
        <v>7.22</v>
      </c>
      <c r="P1183" s="11">
        <v>1.6140675318228035</v>
      </c>
      <c r="Q1183" s="22">
        <v>1.6320490575040378</v>
      </c>
      <c r="R1183" s="12">
        <v>28</v>
      </c>
      <c r="S1183" s="12" t="s">
        <v>162</v>
      </c>
      <c r="T1183" s="10" t="s">
        <v>99</v>
      </c>
      <c r="U1183" s="12">
        <v>32</v>
      </c>
      <c r="V1183" s="10">
        <v>1.65</v>
      </c>
      <c r="W1183" s="16"/>
      <c r="X1183" s="15" t="s">
        <v>192</v>
      </c>
      <c r="Y1183" s="12">
        <v>9</v>
      </c>
      <c r="Z1183" s="16">
        <v>28</v>
      </c>
      <c r="AA1183" s="16" t="s">
        <v>162</v>
      </c>
      <c r="AB1183" s="16" t="s">
        <v>192</v>
      </c>
      <c r="AC1183" s="16" t="s">
        <v>86</v>
      </c>
      <c r="AD1183" s="16" t="s">
        <v>99</v>
      </c>
      <c r="AE1183" s="16">
        <v>1.6140675318228035</v>
      </c>
      <c r="AF1183" s="16">
        <v>1.65</v>
      </c>
      <c r="AG1183" s="16">
        <v>1.6475</v>
      </c>
      <c r="AH1183" s="16">
        <v>236.49657427341486</v>
      </c>
      <c r="AI1183" s="16">
        <v>11.931477782434696</v>
      </c>
      <c r="AJ1183" s="16">
        <v>1.3570095117674814</v>
      </c>
      <c r="AK1183" s="16">
        <f t="shared" si="114"/>
        <v>8.7924791086350993</v>
      </c>
      <c r="AL1183" s="10" t="s">
        <v>99</v>
      </c>
      <c r="AM1183" s="10">
        <v>6</v>
      </c>
      <c r="AN1183" s="10">
        <v>121</v>
      </c>
      <c r="AO1183" s="10">
        <v>153</v>
      </c>
      <c r="AP1183" s="10">
        <v>32</v>
      </c>
      <c r="AQ1183" s="10">
        <v>-137</v>
      </c>
      <c r="AR1183" s="17">
        <v>8</v>
      </c>
      <c r="AS1183" s="10">
        <v>6.95</v>
      </c>
      <c r="AT1183" s="16">
        <v>1.6140675318228035</v>
      </c>
      <c r="AU1183" s="16">
        <v>12.232307633971027</v>
      </c>
      <c r="AV1183" s="16">
        <v>1.2210098064733146</v>
      </c>
      <c r="AW1183" s="16">
        <f t="shared" si="115"/>
        <v>10.018189509306261</v>
      </c>
      <c r="AX1183" s="10" t="s">
        <v>99</v>
      </c>
      <c r="AY1183" s="10">
        <v>121</v>
      </c>
      <c r="AZ1183" s="10">
        <v>151</v>
      </c>
      <c r="BA1183" s="10">
        <v>30</v>
      </c>
      <c r="BB1183" s="10">
        <v>-136</v>
      </c>
      <c r="BC1183" s="10">
        <v>8</v>
      </c>
      <c r="BD1183" s="16">
        <v>1.6500305831852722</v>
      </c>
      <c r="BE1183" s="18">
        <f t="shared" si="117"/>
        <v>1.6320490575040378</v>
      </c>
      <c r="BF1183" s="16">
        <v>1.6320490575040378</v>
      </c>
      <c r="BG1183" s="16">
        <v>1.6320490575040378</v>
      </c>
      <c r="BH1183" s="20">
        <f t="shared" si="116"/>
        <v>3.596305136246869E-2</v>
      </c>
      <c r="BI1183" s="10">
        <v>-136</v>
      </c>
    </row>
    <row r="1184" spans="1:61" x14ac:dyDescent="0.25">
      <c r="A1184" s="10">
        <v>324</v>
      </c>
      <c r="B1184" s="10">
        <v>11</v>
      </c>
      <c r="C1184" s="10" t="s">
        <v>163</v>
      </c>
      <c r="D1184" s="10">
        <v>493530.638179</v>
      </c>
      <c r="E1184" s="10">
        <v>5180981.4038000004</v>
      </c>
      <c r="F1184" s="10" t="s">
        <v>78</v>
      </c>
      <c r="G1184" s="10" t="s">
        <v>139</v>
      </c>
      <c r="H1184" s="10">
        <v>4</v>
      </c>
      <c r="I1184" s="10" t="s">
        <v>62</v>
      </c>
      <c r="J1184" s="10">
        <v>0</v>
      </c>
      <c r="K1184" s="10">
        <v>10</v>
      </c>
      <c r="L1184" s="10">
        <v>10</v>
      </c>
      <c r="M1184" s="10">
        <v>-5</v>
      </c>
      <c r="N1184" s="10">
        <v>1</v>
      </c>
      <c r="O1184" s="10">
        <v>4.84</v>
      </c>
      <c r="P1184" s="11">
        <v>1.4765510878389205</v>
      </c>
      <c r="Q1184" s="11">
        <v>1.4765510878389205</v>
      </c>
      <c r="R1184" s="12">
        <v>11</v>
      </c>
      <c r="S1184" s="12" t="s">
        <v>163</v>
      </c>
      <c r="T1184" s="10" t="s">
        <v>78</v>
      </c>
      <c r="U1184" s="13">
        <v>10</v>
      </c>
      <c r="V1184" s="16">
        <v>1.1399999999999999</v>
      </c>
      <c r="W1184" s="16"/>
      <c r="X1184" s="15" t="s">
        <v>139</v>
      </c>
      <c r="Y1184" s="12">
        <v>2</v>
      </c>
      <c r="Z1184" s="16">
        <v>11</v>
      </c>
      <c r="AA1184" s="16" t="s">
        <v>163</v>
      </c>
      <c r="AB1184" s="16" t="s">
        <v>139</v>
      </c>
      <c r="AC1184" s="16" t="s">
        <v>62</v>
      </c>
      <c r="AD1184" s="16" t="s">
        <v>78</v>
      </c>
      <c r="AE1184" s="16">
        <v>1.4765510878389205</v>
      </c>
      <c r="AF1184" s="16">
        <v>1.1399999999999999</v>
      </c>
      <c r="AG1184" s="16">
        <v>1.1472807</v>
      </c>
      <c r="AH1184" s="16">
        <v>14.765510878389206</v>
      </c>
      <c r="AI1184" s="16">
        <v>29.963651225515221</v>
      </c>
      <c r="AJ1184" s="16">
        <v>2.6749199507289885</v>
      </c>
      <c r="AK1184" s="16">
        <f t="shared" si="114"/>
        <v>11.201700154559507</v>
      </c>
      <c r="AL1184" s="10" t="s">
        <v>78</v>
      </c>
      <c r="AM1184" s="10">
        <v>1</v>
      </c>
      <c r="AN1184" s="10" t="s">
        <v>63</v>
      </c>
      <c r="AO1184" s="10" t="s">
        <v>64</v>
      </c>
      <c r="AP1184" s="10">
        <v>10</v>
      </c>
      <c r="AQ1184" s="10">
        <v>-5</v>
      </c>
      <c r="AR1184" s="17" t="s">
        <v>65</v>
      </c>
      <c r="AS1184" s="10">
        <v>4.6399999999999997</v>
      </c>
      <c r="AT1184" s="18">
        <v>1.0541549244380224</v>
      </c>
      <c r="AU1184" s="18">
        <v>31.560618956920404</v>
      </c>
      <c r="AV1184" s="18">
        <v>2.266479856386987</v>
      </c>
      <c r="AW1184" s="18">
        <f t="shared" si="115"/>
        <v>13.924950123859221</v>
      </c>
      <c r="AX1184" s="19" t="s">
        <v>78</v>
      </c>
      <c r="AY1184" s="19">
        <v>0</v>
      </c>
      <c r="AZ1184" s="19">
        <v>10</v>
      </c>
      <c r="BA1184" s="19">
        <v>10</v>
      </c>
      <c r="BB1184" s="19">
        <v>-5</v>
      </c>
      <c r="BC1184" s="19">
        <v>1</v>
      </c>
      <c r="BD1184" s="18">
        <v>1.0873899465391605</v>
      </c>
      <c r="BE1184" s="16">
        <f t="shared" si="117"/>
        <v>1.0707724354885915</v>
      </c>
      <c r="BF1184" s="16">
        <v>1.0541549244380224</v>
      </c>
      <c r="BG1184" s="16">
        <v>1.0873899465391605</v>
      </c>
      <c r="BH1184" s="20">
        <f t="shared" si="116"/>
        <v>3.3235022101138156E-2</v>
      </c>
      <c r="BI1184" s="10">
        <v>-5</v>
      </c>
    </row>
    <row r="1185" spans="1:61" x14ac:dyDescent="0.25">
      <c r="A1185" s="10">
        <v>324</v>
      </c>
      <c r="B1185" s="10">
        <v>11</v>
      </c>
      <c r="C1185" s="10" t="s">
        <v>163</v>
      </c>
      <c r="D1185" s="10">
        <v>493530.638179</v>
      </c>
      <c r="E1185" s="10">
        <v>5180981.4038000004</v>
      </c>
      <c r="F1185" s="10" t="s">
        <v>82</v>
      </c>
      <c r="G1185" s="10" t="s">
        <v>139</v>
      </c>
      <c r="H1185" s="10">
        <v>4</v>
      </c>
      <c r="I1185" s="10" t="s">
        <v>62</v>
      </c>
      <c r="J1185" s="10">
        <v>10</v>
      </c>
      <c r="K1185" s="10">
        <v>20</v>
      </c>
      <c r="L1185" s="10">
        <v>10</v>
      </c>
      <c r="M1185" s="10">
        <v>-15</v>
      </c>
      <c r="N1185" s="10">
        <v>2</v>
      </c>
      <c r="O1185" s="10">
        <v>5.18</v>
      </c>
      <c r="P1185" s="11">
        <v>1.4765510878389205</v>
      </c>
      <c r="Q1185" s="11">
        <v>1.4765510878389205</v>
      </c>
      <c r="R1185" s="12">
        <v>11</v>
      </c>
      <c r="S1185" s="12" t="s">
        <v>163</v>
      </c>
      <c r="T1185" s="10" t="s">
        <v>81</v>
      </c>
      <c r="U1185" s="21">
        <v>10</v>
      </c>
      <c r="V1185" s="16">
        <v>1.1399999999999999</v>
      </c>
      <c r="W1185" s="16"/>
      <c r="X1185" s="15" t="s">
        <v>139</v>
      </c>
      <c r="Y1185" s="12">
        <v>3</v>
      </c>
      <c r="Z1185" s="16">
        <v>11</v>
      </c>
      <c r="AA1185" s="16" t="s">
        <v>163</v>
      </c>
      <c r="AB1185" s="16" t="s">
        <v>139</v>
      </c>
      <c r="AC1185" s="16" t="s">
        <v>62</v>
      </c>
      <c r="AD1185" s="16" t="s">
        <v>81</v>
      </c>
      <c r="AE1185" s="16">
        <v>1.4765510878389205</v>
      </c>
      <c r="AF1185" s="16">
        <v>1.1399999999999999</v>
      </c>
      <c r="AG1185" s="16">
        <v>1.146129</v>
      </c>
      <c r="AH1185" s="16">
        <v>29.531021756778411</v>
      </c>
      <c r="AI1185" s="16">
        <v>25.483795225011932</v>
      </c>
      <c r="AJ1185" s="16">
        <v>2.0699769700413833</v>
      </c>
      <c r="AK1185" s="16">
        <f t="shared" si="114"/>
        <v>12.311149154718594</v>
      </c>
      <c r="AL1185" s="10" t="s">
        <v>81</v>
      </c>
      <c r="AM1185" s="10">
        <v>2</v>
      </c>
      <c r="AN1185" s="10" t="s">
        <v>64</v>
      </c>
      <c r="AO1185" s="10" t="s">
        <v>68</v>
      </c>
      <c r="AP1185" s="10">
        <v>10</v>
      </c>
      <c r="AQ1185" s="10">
        <v>-15</v>
      </c>
      <c r="AR1185" s="17" t="s">
        <v>69</v>
      </c>
      <c r="AS1185" s="10">
        <v>5.23</v>
      </c>
      <c r="AT1185" s="18">
        <v>1.4860773365707836</v>
      </c>
      <c r="AU1185" s="18">
        <v>27.109022773724238</v>
      </c>
      <c r="AV1185" s="18">
        <v>2.3858971638643931</v>
      </c>
      <c r="AW1185" s="18">
        <f t="shared" si="115"/>
        <v>11.362192463407039</v>
      </c>
      <c r="AX1185" s="19" t="s">
        <v>81</v>
      </c>
      <c r="AY1185" s="19">
        <v>10</v>
      </c>
      <c r="AZ1185" s="19">
        <v>20</v>
      </c>
      <c r="BA1185" s="19">
        <v>10</v>
      </c>
      <c r="BB1185" s="19">
        <v>-15</v>
      </c>
      <c r="BC1185" s="19">
        <v>2</v>
      </c>
      <c r="BD1185" s="18">
        <v>1.3220530373873001</v>
      </c>
      <c r="BE1185" s="16">
        <f t="shared" si="117"/>
        <v>1.4040651869790417</v>
      </c>
      <c r="BF1185" s="16">
        <v>1.4860773365707836</v>
      </c>
      <c r="BG1185" s="16">
        <v>1.3220530373873001</v>
      </c>
      <c r="BH1185" s="20">
        <f t="shared" si="116"/>
        <v>-0.16402429918348349</v>
      </c>
      <c r="BI1185" s="10">
        <v>-15</v>
      </c>
    </row>
    <row r="1186" spans="1:61" x14ac:dyDescent="0.25">
      <c r="A1186" s="10">
        <v>324</v>
      </c>
      <c r="B1186" s="10">
        <v>11</v>
      </c>
      <c r="C1186" s="10" t="s">
        <v>163</v>
      </c>
      <c r="D1186" s="10">
        <v>493530.638179</v>
      </c>
      <c r="E1186" s="10">
        <v>5180981.4038000004</v>
      </c>
      <c r="F1186" s="10" t="s">
        <v>82</v>
      </c>
      <c r="G1186" s="10" t="s">
        <v>139</v>
      </c>
      <c r="H1186" s="10">
        <v>4</v>
      </c>
      <c r="I1186" s="10" t="s">
        <v>62</v>
      </c>
      <c r="J1186" s="10">
        <v>20</v>
      </c>
      <c r="K1186" s="10">
        <v>30</v>
      </c>
      <c r="L1186" s="10">
        <v>10</v>
      </c>
      <c r="M1186" s="10">
        <v>-25</v>
      </c>
      <c r="N1186" s="10">
        <v>3</v>
      </c>
      <c r="O1186" s="10">
        <v>6.29</v>
      </c>
      <c r="P1186" s="11">
        <v>1.4765510878389205</v>
      </c>
      <c r="Q1186" s="11">
        <v>1.4765510878389205</v>
      </c>
      <c r="R1186" s="12">
        <v>11</v>
      </c>
      <c r="S1186" s="12" t="s">
        <v>163</v>
      </c>
      <c r="T1186" s="10" t="s">
        <v>164</v>
      </c>
      <c r="U1186" s="13">
        <v>10</v>
      </c>
      <c r="V1186" s="16">
        <v>1.1399999999999999</v>
      </c>
      <c r="W1186" s="16"/>
      <c r="X1186" s="15" t="s">
        <v>139</v>
      </c>
      <c r="Y1186" s="12">
        <v>4</v>
      </c>
      <c r="Z1186" s="16">
        <v>11</v>
      </c>
      <c r="AA1186" s="16" t="s">
        <v>163</v>
      </c>
      <c r="AB1186" s="16" t="s">
        <v>139</v>
      </c>
      <c r="AC1186" s="16" t="s">
        <v>62</v>
      </c>
      <c r="AD1186" s="16" t="s">
        <v>164</v>
      </c>
      <c r="AE1186" s="16">
        <v>1.4765510878389205</v>
      </c>
      <c r="AF1186" s="16">
        <v>1.1399999999999999</v>
      </c>
      <c r="AG1186" s="16">
        <v>1.1399999999999999</v>
      </c>
      <c r="AH1186" s="16">
        <v>44.296532635167615</v>
      </c>
      <c r="AI1186" s="16">
        <v>8.5860121875601259</v>
      </c>
      <c r="AJ1186" s="16">
        <v>1.2782537477794829</v>
      </c>
      <c r="AK1186" s="16">
        <f t="shared" si="114"/>
        <v>6.7169857334471406</v>
      </c>
      <c r="AL1186" s="10" t="s">
        <v>164</v>
      </c>
      <c r="AM1186" s="10">
        <v>2</v>
      </c>
      <c r="AN1186" s="10" t="s">
        <v>68</v>
      </c>
      <c r="AO1186" s="10" t="s">
        <v>70</v>
      </c>
      <c r="AP1186" s="10">
        <v>10</v>
      </c>
      <c r="AQ1186" s="10">
        <v>-25</v>
      </c>
      <c r="AR1186" s="17" t="s">
        <v>71</v>
      </c>
      <c r="AS1186" s="10">
        <v>5.88</v>
      </c>
      <c r="AT1186" s="18">
        <v>1.4765510878389205</v>
      </c>
      <c r="AU1186" s="18">
        <v>15.568754670173581</v>
      </c>
      <c r="AV1186" s="18">
        <v>1.4774370184916239</v>
      </c>
      <c r="AW1186" s="18">
        <f t="shared" si="115"/>
        <v>10.537677393563863</v>
      </c>
      <c r="AX1186" s="19" t="s">
        <v>164</v>
      </c>
      <c r="AY1186" s="19">
        <v>20</v>
      </c>
      <c r="AZ1186" s="19">
        <v>30</v>
      </c>
      <c r="BA1186" s="19">
        <v>10</v>
      </c>
      <c r="BB1186" s="19">
        <v>-25</v>
      </c>
      <c r="BC1186" s="19">
        <v>3</v>
      </c>
      <c r="BD1186" s="18">
        <v>1.3831007286906505</v>
      </c>
      <c r="BE1186" s="16">
        <f t="shared" si="117"/>
        <v>1.4298259082647855</v>
      </c>
      <c r="BF1186" s="16">
        <v>1.4765510878389205</v>
      </c>
      <c r="BG1186" s="16">
        <v>1.3831007286906505</v>
      </c>
      <c r="BH1186" s="20">
        <f t="shared" si="116"/>
        <v>-9.3450359148270046E-2</v>
      </c>
      <c r="BI1186" s="10">
        <v>-25</v>
      </c>
    </row>
    <row r="1187" spans="1:61" x14ac:dyDescent="0.25">
      <c r="A1187" s="10">
        <v>324</v>
      </c>
      <c r="B1187" s="10">
        <v>11</v>
      </c>
      <c r="C1187" s="10" t="s">
        <v>163</v>
      </c>
      <c r="D1187" s="10">
        <v>493530.638179</v>
      </c>
      <c r="E1187" s="10">
        <v>5180981.4038000004</v>
      </c>
      <c r="F1187" s="10" t="s">
        <v>129</v>
      </c>
      <c r="G1187" s="10" t="s">
        <v>139</v>
      </c>
      <c r="H1187" s="10">
        <v>4</v>
      </c>
      <c r="I1187" s="10" t="s">
        <v>62</v>
      </c>
      <c r="J1187" s="10">
        <v>23</v>
      </c>
      <c r="K1187" s="10">
        <v>59</v>
      </c>
      <c r="L1187" s="10">
        <v>36</v>
      </c>
      <c r="M1187" s="10">
        <v>-41</v>
      </c>
      <c r="N1187" s="10">
        <v>4</v>
      </c>
      <c r="O1187" s="10">
        <v>5.8</v>
      </c>
      <c r="P1187" s="11">
        <v>1.5586559538830422</v>
      </c>
      <c r="Q1187" s="22">
        <v>1.4640258050347792</v>
      </c>
      <c r="R1187" s="13">
        <v>11</v>
      </c>
      <c r="S1187" s="13" t="s">
        <v>163</v>
      </c>
      <c r="T1187" s="10" t="s">
        <v>129</v>
      </c>
      <c r="U1187" s="12">
        <v>29</v>
      </c>
      <c r="V1187" s="16">
        <v>1.33</v>
      </c>
      <c r="W1187" s="16"/>
      <c r="X1187" s="15" t="s">
        <v>139</v>
      </c>
      <c r="Y1187" s="12">
        <v>5</v>
      </c>
      <c r="Z1187" s="16">
        <v>11</v>
      </c>
      <c r="AA1187" s="16" t="s">
        <v>163</v>
      </c>
      <c r="AB1187" s="16" t="s">
        <v>139</v>
      </c>
      <c r="AC1187" s="16" t="s">
        <v>62</v>
      </c>
      <c r="AD1187" s="16" t="s">
        <v>129</v>
      </c>
      <c r="AE1187" s="16">
        <v>1.5586559538830422</v>
      </c>
      <c r="AF1187" s="16">
        <v>1.33</v>
      </c>
      <c r="AG1187" s="16">
        <v>1.3798429000000001</v>
      </c>
      <c r="AH1187" s="16">
        <v>89.497555297775847</v>
      </c>
      <c r="AI1187" s="16">
        <v>29.922176587244383</v>
      </c>
      <c r="AJ1187" s="16">
        <v>3.1163166331861984</v>
      </c>
      <c r="AK1187" s="16">
        <f t="shared" si="114"/>
        <v>9.6017767477790645</v>
      </c>
      <c r="AL1187" s="10" t="s">
        <v>129</v>
      </c>
      <c r="AM1187" s="10">
        <v>7</v>
      </c>
      <c r="AN1187" s="10">
        <v>30</v>
      </c>
      <c r="AO1187" s="10">
        <v>59</v>
      </c>
      <c r="AP1187" s="10">
        <v>29</v>
      </c>
      <c r="AQ1187" s="10">
        <v>-44.5</v>
      </c>
      <c r="AR1187" s="17">
        <v>4</v>
      </c>
      <c r="AS1187" s="10">
        <v>5.81</v>
      </c>
      <c r="AT1187" s="16">
        <v>1.5586559538830422</v>
      </c>
      <c r="AU1187" s="16">
        <v>24.809033298599147</v>
      </c>
      <c r="AV1187" s="16">
        <v>3.0049639866101945</v>
      </c>
      <c r="AW1187" s="16">
        <f t="shared" si="115"/>
        <v>8.2560168471720807</v>
      </c>
      <c r="AX1187" s="10" t="s">
        <v>129</v>
      </c>
      <c r="AY1187" s="10">
        <v>30</v>
      </c>
      <c r="AZ1187" s="10">
        <v>59</v>
      </c>
      <c r="BA1187" s="10">
        <v>29</v>
      </c>
      <c r="BB1187" s="10">
        <v>-44.5</v>
      </c>
      <c r="BC1187" s="10">
        <v>4</v>
      </c>
      <c r="BD1187" s="16">
        <v>1.3693956561865159</v>
      </c>
      <c r="BE1187" s="18">
        <f t="shared" si="117"/>
        <v>1.4640258050347792</v>
      </c>
      <c r="BF1187" s="16">
        <v>1.4640258050347792</v>
      </c>
      <c r="BG1187" s="16">
        <v>1.4640258050347792</v>
      </c>
      <c r="BH1187" s="20">
        <f t="shared" si="116"/>
        <v>-0.1892602976965263</v>
      </c>
      <c r="BI1187" s="10">
        <v>-44.5</v>
      </c>
    </row>
    <row r="1188" spans="1:61" x14ac:dyDescent="0.25">
      <c r="A1188" s="10">
        <v>324</v>
      </c>
      <c r="B1188" s="10">
        <v>11</v>
      </c>
      <c r="C1188" s="10" t="s">
        <v>163</v>
      </c>
      <c r="D1188" s="10">
        <v>493530.638179</v>
      </c>
      <c r="E1188" s="10">
        <v>5180981.4038000004</v>
      </c>
      <c r="F1188" s="10" t="s">
        <v>130</v>
      </c>
      <c r="G1188" s="10" t="s">
        <v>139</v>
      </c>
      <c r="H1188" s="10">
        <v>4</v>
      </c>
      <c r="I1188" s="10" t="s">
        <v>62</v>
      </c>
      <c r="J1188" s="10">
        <v>59</v>
      </c>
      <c r="K1188" s="10" t="s">
        <v>165</v>
      </c>
      <c r="L1188" s="10">
        <v>44</v>
      </c>
      <c r="M1188" s="10">
        <v>-81</v>
      </c>
      <c r="N1188" s="10">
        <v>5</v>
      </c>
      <c r="O1188" s="10">
        <v>6.1</v>
      </c>
      <c r="P1188" s="11">
        <v>1.6717719374630908</v>
      </c>
      <c r="Q1188" s="22">
        <v>1.5794944865795806</v>
      </c>
      <c r="R1188" s="12">
        <v>11</v>
      </c>
      <c r="S1188" s="12" t="s">
        <v>163</v>
      </c>
      <c r="T1188" s="10" t="s">
        <v>130</v>
      </c>
      <c r="U1188" s="12">
        <v>44</v>
      </c>
      <c r="V1188" s="16">
        <v>1.41</v>
      </c>
      <c r="W1188" s="16"/>
      <c r="X1188" s="15" t="s">
        <v>139</v>
      </c>
      <c r="Y1188" s="12">
        <v>6</v>
      </c>
      <c r="Z1188" s="16">
        <v>11</v>
      </c>
      <c r="AA1188" s="16" t="s">
        <v>163</v>
      </c>
      <c r="AB1188" s="16" t="s">
        <v>139</v>
      </c>
      <c r="AC1188" s="16" t="s">
        <v>62</v>
      </c>
      <c r="AD1188" s="16" t="s">
        <v>130</v>
      </c>
      <c r="AE1188" s="16">
        <v>1.6717719374630908</v>
      </c>
      <c r="AF1188" s="16">
        <v>1.41</v>
      </c>
      <c r="AG1188" s="16">
        <v>1.4630159</v>
      </c>
      <c r="AH1188" s="16">
        <v>163.05552054615185</v>
      </c>
      <c r="AI1188" s="16">
        <v>29.006107643841609</v>
      </c>
      <c r="AJ1188" s="16">
        <v>4.2778519495616045</v>
      </c>
      <c r="AK1188" s="16">
        <f t="shared" si="114"/>
        <v>6.7805309734513282</v>
      </c>
      <c r="AL1188" s="10" t="s">
        <v>130</v>
      </c>
      <c r="AM1188" s="10">
        <v>7</v>
      </c>
      <c r="AN1188" s="10">
        <v>59</v>
      </c>
      <c r="AO1188" s="10">
        <v>103</v>
      </c>
      <c r="AP1188" s="10">
        <v>44</v>
      </c>
      <c r="AQ1188" s="10">
        <v>-81</v>
      </c>
      <c r="AR1188" s="17">
        <v>5</v>
      </c>
      <c r="AS1188" s="10">
        <v>6.12</v>
      </c>
      <c r="AT1188" s="16">
        <v>1.6717719374630908</v>
      </c>
      <c r="AU1188" s="16">
        <v>30.172741765231343</v>
      </c>
      <c r="AV1188" s="16">
        <v>4.3752277729734033</v>
      </c>
      <c r="AW1188" s="16">
        <f t="shared" si="115"/>
        <v>6.896267652992603</v>
      </c>
      <c r="AX1188" s="10" t="s">
        <v>130</v>
      </c>
      <c r="AY1188" s="10">
        <v>59</v>
      </c>
      <c r="AZ1188" s="10">
        <v>103</v>
      </c>
      <c r="BA1188" s="10">
        <v>44</v>
      </c>
      <c r="BB1188" s="10">
        <v>-81</v>
      </c>
      <c r="BC1188" s="10">
        <v>5</v>
      </c>
      <c r="BD1188" s="16">
        <v>1.4872170356960701</v>
      </c>
      <c r="BE1188" s="18">
        <f t="shared" si="117"/>
        <v>1.5794944865795806</v>
      </c>
      <c r="BF1188" s="16">
        <v>1.5794944865795806</v>
      </c>
      <c r="BG1188" s="16">
        <v>1.5794944865795806</v>
      </c>
      <c r="BH1188" s="20">
        <f t="shared" si="116"/>
        <v>-0.18455490176702072</v>
      </c>
      <c r="BI1188" s="10">
        <v>-81</v>
      </c>
    </row>
    <row r="1189" spans="1:61" x14ac:dyDescent="0.25">
      <c r="A1189" s="10">
        <v>324</v>
      </c>
      <c r="B1189" s="10">
        <v>11</v>
      </c>
      <c r="C1189" s="10" t="s">
        <v>163</v>
      </c>
      <c r="D1189" s="10">
        <v>493530.638179</v>
      </c>
      <c r="E1189" s="10">
        <v>5180981.4038000004</v>
      </c>
      <c r="F1189" s="10" t="s">
        <v>76</v>
      </c>
      <c r="G1189" s="10" t="s">
        <v>139</v>
      </c>
      <c r="H1189" s="10">
        <v>4</v>
      </c>
      <c r="I1189" s="10" t="s">
        <v>62</v>
      </c>
      <c r="J1189" s="10">
        <v>103</v>
      </c>
      <c r="K1189" s="10">
        <v>153</v>
      </c>
      <c r="L1189" s="10">
        <v>50</v>
      </c>
      <c r="M1189" s="10">
        <v>-128</v>
      </c>
      <c r="N1189" s="10">
        <v>6</v>
      </c>
      <c r="O1189" s="10">
        <v>6.19</v>
      </c>
      <c r="P1189" s="11">
        <v>1.7207771317625122</v>
      </c>
      <c r="Q1189" s="22">
        <v>1.6302921253747118</v>
      </c>
      <c r="R1189" s="12">
        <v>11</v>
      </c>
      <c r="S1189" s="12" t="s">
        <v>163</v>
      </c>
      <c r="T1189" s="10" t="s">
        <v>76</v>
      </c>
      <c r="U1189" s="12">
        <v>50</v>
      </c>
      <c r="V1189" s="16">
        <v>1.49</v>
      </c>
      <c r="W1189" s="16"/>
      <c r="X1189" s="15" t="s">
        <v>139</v>
      </c>
      <c r="Y1189" s="12">
        <v>7</v>
      </c>
      <c r="Z1189" s="16">
        <v>11</v>
      </c>
      <c r="AA1189" s="16" t="s">
        <v>163</v>
      </c>
      <c r="AB1189" s="16" t="s">
        <v>139</v>
      </c>
      <c r="AC1189" s="16" t="s">
        <v>62</v>
      </c>
      <c r="AD1189" s="16" t="s">
        <v>76</v>
      </c>
      <c r="AE1189" s="16">
        <v>1.7207771317625122</v>
      </c>
      <c r="AF1189" s="16">
        <v>1.49</v>
      </c>
      <c r="AG1189" s="16">
        <v>1.5010212999999999</v>
      </c>
      <c r="AH1189" s="16">
        <v>249.09437713427747</v>
      </c>
      <c r="AI1189" s="16">
        <v>20.373677786799387</v>
      </c>
      <c r="AJ1189" s="16">
        <v>2.2505955591331945</v>
      </c>
      <c r="AK1189" s="16">
        <f t="shared" si="114"/>
        <v>9.0525717533390164</v>
      </c>
      <c r="AL1189" s="10" t="s">
        <v>76</v>
      </c>
      <c r="AM1189" s="10">
        <v>7</v>
      </c>
      <c r="AN1189" s="10">
        <v>103</v>
      </c>
      <c r="AO1189" s="10">
        <v>153</v>
      </c>
      <c r="AP1189" s="10">
        <v>50</v>
      </c>
      <c r="AQ1189" s="10">
        <v>-128</v>
      </c>
      <c r="AR1189" s="17">
        <v>6</v>
      </c>
      <c r="AS1189" s="10">
        <v>6.31</v>
      </c>
      <c r="AT1189" s="16">
        <v>1.7207771317625122</v>
      </c>
      <c r="AU1189" s="16">
        <v>30.958501377539356</v>
      </c>
      <c r="AV1189" s="16">
        <v>4.369053137545019</v>
      </c>
      <c r="AW1189" s="16">
        <f t="shared" si="115"/>
        <v>7.085860575029538</v>
      </c>
      <c r="AX1189" s="10" t="s">
        <v>76</v>
      </c>
      <c r="AY1189" s="10">
        <v>103</v>
      </c>
      <c r="AZ1189" s="10">
        <v>153</v>
      </c>
      <c r="BA1189" s="10">
        <v>50</v>
      </c>
      <c r="BB1189" s="10">
        <v>-128</v>
      </c>
      <c r="BC1189" s="10">
        <v>6</v>
      </c>
      <c r="BD1189" s="16">
        <v>1.5398071189869116</v>
      </c>
      <c r="BE1189" s="18">
        <f t="shared" si="117"/>
        <v>1.6302921253747118</v>
      </c>
      <c r="BF1189" s="16">
        <v>1.6302921253747118</v>
      </c>
      <c r="BG1189" s="16">
        <v>1.6302921253747118</v>
      </c>
      <c r="BH1189" s="20">
        <f t="shared" si="116"/>
        <v>-0.18097001277560065</v>
      </c>
      <c r="BI1189" s="10">
        <v>-128</v>
      </c>
    </row>
    <row r="1190" spans="1:61" x14ac:dyDescent="0.25">
      <c r="A1190" s="10">
        <v>326</v>
      </c>
      <c r="B1190" s="10">
        <v>13</v>
      </c>
      <c r="C1190" s="10" t="s">
        <v>163</v>
      </c>
      <c r="D1190" s="10">
        <v>493594.458174998</v>
      </c>
      <c r="E1190" s="10">
        <v>5180986.0024800003</v>
      </c>
      <c r="F1190" s="10" t="s">
        <v>60</v>
      </c>
      <c r="G1190" s="10" t="s">
        <v>139</v>
      </c>
      <c r="H1190" s="10">
        <v>4</v>
      </c>
      <c r="I1190" s="10" t="s">
        <v>121</v>
      </c>
      <c r="J1190" s="10">
        <v>0</v>
      </c>
      <c r="K1190" s="10">
        <v>10</v>
      </c>
      <c r="L1190" s="10">
        <v>10</v>
      </c>
      <c r="M1190" s="10">
        <v>-5</v>
      </c>
      <c r="N1190" s="10">
        <v>1</v>
      </c>
      <c r="O1190" s="10">
        <v>5.0999999999999996</v>
      </c>
      <c r="P1190" s="11">
        <v>1.2791108605474253</v>
      </c>
      <c r="Q1190" s="11">
        <v>1.2791108605474253</v>
      </c>
      <c r="R1190" s="12">
        <v>13</v>
      </c>
      <c r="S1190" s="12" t="s">
        <v>163</v>
      </c>
      <c r="T1190" s="10" t="s">
        <v>60</v>
      </c>
      <c r="U1190" s="21">
        <v>10</v>
      </c>
      <c r="V1190" s="16">
        <v>1.1399999999999999</v>
      </c>
      <c r="W1190" s="16"/>
      <c r="X1190" s="15" t="s">
        <v>139</v>
      </c>
      <c r="Y1190" s="12">
        <v>2</v>
      </c>
      <c r="Z1190" s="16">
        <v>13</v>
      </c>
      <c r="AA1190" s="16" t="s">
        <v>163</v>
      </c>
      <c r="AB1190" s="16" t="s">
        <v>139</v>
      </c>
      <c r="AC1190" s="16" t="s">
        <v>121</v>
      </c>
      <c r="AD1190" s="16" t="s">
        <v>60</v>
      </c>
      <c r="AE1190" s="16">
        <v>1.2791108605474253</v>
      </c>
      <c r="AF1190" s="16">
        <v>1.1399999999999999</v>
      </c>
      <c r="AG1190" s="16">
        <v>1.145</v>
      </c>
      <c r="AH1190" s="16">
        <v>12.791108605474253</v>
      </c>
      <c r="AI1190" s="16">
        <v>32.36278388271041</v>
      </c>
      <c r="AJ1190" s="16">
        <v>2.4374736558591743</v>
      </c>
      <c r="AK1190" s="16">
        <f t="shared" si="114"/>
        <v>13.277183039462633</v>
      </c>
      <c r="AL1190" s="10" t="s">
        <v>60</v>
      </c>
      <c r="AM1190" s="10">
        <v>1</v>
      </c>
      <c r="AN1190" s="10" t="s">
        <v>63</v>
      </c>
      <c r="AO1190" s="10" t="s">
        <v>64</v>
      </c>
      <c r="AP1190" s="10">
        <v>10</v>
      </c>
      <c r="AQ1190" s="10">
        <v>-5</v>
      </c>
      <c r="AR1190" s="17" t="s">
        <v>65</v>
      </c>
      <c r="AS1190" s="10">
        <v>4.79</v>
      </c>
      <c r="AT1190" s="18">
        <v>0.94377436450088792</v>
      </c>
      <c r="AU1190" s="18">
        <v>36.238300019534712</v>
      </c>
      <c r="AV1190" s="18">
        <v>2.4615425102015096</v>
      </c>
      <c r="AW1190" s="18">
        <f t="shared" si="115"/>
        <v>14.721785168994758</v>
      </c>
      <c r="AX1190" s="19" t="s">
        <v>60</v>
      </c>
      <c r="AY1190" s="19">
        <v>0</v>
      </c>
      <c r="AZ1190" s="19">
        <v>10</v>
      </c>
      <c r="BA1190" s="19">
        <v>10</v>
      </c>
      <c r="BB1190" s="19">
        <v>-5</v>
      </c>
      <c r="BC1190" s="19">
        <v>1</v>
      </c>
      <c r="BD1190" s="18">
        <v>1.0355170527727295</v>
      </c>
      <c r="BE1190" s="16">
        <f t="shared" si="117"/>
        <v>0.98964570863680867</v>
      </c>
      <c r="BF1190" s="16">
        <v>0.94377436450088792</v>
      </c>
      <c r="BG1190" s="16">
        <v>1.0355170527727295</v>
      </c>
      <c r="BH1190" s="20">
        <f t="shared" si="116"/>
        <v>9.1742688271841621E-2</v>
      </c>
      <c r="BI1190" s="10">
        <v>-5</v>
      </c>
    </row>
    <row r="1191" spans="1:61" x14ac:dyDescent="0.25">
      <c r="A1191" s="10">
        <v>326</v>
      </c>
      <c r="B1191" s="10">
        <v>13</v>
      </c>
      <c r="C1191" s="10" t="s">
        <v>163</v>
      </c>
      <c r="D1191" s="10">
        <v>493594.458174998</v>
      </c>
      <c r="E1191" s="10">
        <v>5180986.0024800003</v>
      </c>
      <c r="F1191" s="10" t="s">
        <v>66</v>
      </c>
      <c r="G1191" s="10" t="s">
        <v>139</v>
      </c>
      <c r="H1191" s="10">
        <v>4</v>
      </c>
      <c r="I1191" s="10" t="s">
        <v>121</v>
      </c>
      <c r="J1191" s="10">
        <v>10</v>
      </c>
      <c r="K1191" s="10">
        <v>20</v>
      </c>
      <c r="L1191" s="10">
        <v>10</v>
      </c>
      <c r="M1191" s="10">
        <v>-15</v>
      </c>
      <c r="N1191" s="10">
        <v>2</v>
      </c>
      <c r="O1191" s="10">
        <v>5.1100000000000003</v>
      </c>
      <c r="P1191" s="11">
        <v>1.2791108605474253</v>
      </c>
      <c r="Q1191" s="11">
        <v>1.2791108605474253</v>
      </c>
      <c r="R1191" s="12">
        <v>13</v>
      </c>
      <c r="S1191" s="12" t="s">
        <v>163</v>
      </c>
      <c r="T1191" s="10" t="s">
        <v>67</v>
      </c>
      <c r="U1191" s="13">
        <v>10</v>
      </c>
      <c r="V1191" s="16">
        <v>1.1399999999999999</v>
      </c>
      <c r="W1191" s="16"/>
      <c r="X1191" s="15" t="s">
        <v>139</v>
      </c>
      <c r="Y1191" s="12">
        <v>3</v>
      </c>
      <c r="Z1191" s="16">
        <v>13</v>
      </c>
      <c r="AA1191" s="16" t="s">
        <v>163</v>
      </c>
      <c r="AB1191" s="16" t="s">
        <v>139</v>
      </c>
      <c r="AC1191" s="16" t="s">
        <v>121</v>
      </c>
      <c r="AD1191" s="16" t="s">
        <v>67</v>
      </c>
      <c r="AE1191" s="16">
        <v>1.2791108605474253</v>
      </c>
      <c r="AF1191" s="16">
        <v>1.1399999999999999</v>
      </c>
      <c r="AG1191" s="16">
        <v>1.1457143000000001</v>
      </c>
      <c r="AH1191" s="16">
        <v>25.582217210948507</v>
      </c>
      <c r="AI1191" s="16">
        <v>29.440015566359548</v>
      </c>
      <c r="AJ1191" s="16">
        <v>2.2470140487236625</v>
      </c>
      <c r="AK1191" s="16">
        <f t="shared" si="114"/>
        <v>13.101838674787956</v>
      </c>
      <c r="AL1191" s="10" t="s">
        <v>67</v>
      </c>
      <c r="AM1191" s="10">
        <v>1</v>
      </c>
      <c r="AN1191" s="10" t="s">
        <v>64</v>
      </c>
      <c r="AO1191" s="10" t="s">
        <v>68</v>
      </c>
      <c r="AP1191" s="10">
        <v>10</v>
      </c>
      <c r="AQ1191" s="10">
        <v>-15</v>
      </c>
      <c r="AR1191" s="17" t="s">
        <v>69</v>
      </c>
      <c r="AS1191" s="10">
        <v>5.29</v>
      </c>
      <c r="AT1191" s="18">
        <v>1.2809681803698851</v>
      </c>
      <c r="AU1191" s="18">
        <v>28.262000963500771</v>
      </c>
      <c r="AV1191" s="18">
        <v>2.2930611396801313</v>
      </c>
      <c r="AW1191" s="18">
        <f t="shared" si="115"/>
        <v>12.325009775990166</v>
      </c>
      <c r="AX1191" s="19" t="s">
        <v>67</v>
      </c>
      <c r="AY1191" s="19">
        <v>10</v>
      </c>
      <c r="AZ1191" s="19">
        <v>20</v>
      </c>
      <c r="BA1191" s="19">
        <v>10</v>
      </c>
      <c r="BB1191" s="19">
        <v>-15</v>
      </c>
      <c r="BC1191" s="19">
        <v>2</v>
      </c>
      <c r="BD1191" s="18">
        <v>1.2284524586693015</v>
      </c>
      <c r="BE1191" s="16">
        <f t="shared" si="117"/>
        <v>1.2547103195195932</v>
      </c>
      <c r="BF1191" s="16">
        <v>1.2809681803698851</v>
      </c>
      <c r="BG1191" s="16">
        <v>1.2284524586693015</v>
      </c>
      <c r="BH1191" s="20">
        <f t="shared" si="116"/>
        <v>-5.2515721700583606E-2</v>
      </c>
      <c r="BI1191" s="10">
        <v>-15</v>
      </c>
    </row>
    <row r="1192" spans="1:61" x14ac:dyDescent="0.25">
      <c r="A1192" s="10">
        <v>326</v>
      </c>
      <c r="B1192" s="10">
        <v>13</v>
      </c>
      <c r="C1192" s="10" t="s">
        <v>163</v>
      </c>
      <c r="D1192" s="10">
        <v>493594.458174998</v>
      </c>
      <c r="E1192" s="10">
        <v>5180986.0024800003</v>
      </c>
      <c r="F1192" s="10" t="s">
        <v>66</v>
      </c>
      <c r="G1192" s="10" t="s">
        <v>139</v>
      </c>
      <c r="H1192" s="10">
        <v>4</v>
      </c>
      <c r="I1192" s="10" t="s">
        <v>121</v>
      </c>
      <c r="J1192" s="10">
        <v>20</v>
      </c>
      <c r="K1192" s="10">
        <v>30</v>
      </c>
      <c r="L1192" s="10">
        <v>10</v>
      </c>
      <c r="M1192" s="10">
        <v>-25</v>
      </c>
      <c r="N1192" s="10">
        <v>3</v>
      </c>
      <c r="O1192" s="10">
        <v>5.35</v>
      </c>
      <c r="P1192" s="11">
        <v>1.2791108605474253</v>
      </c>
      <c r="Q1192" s="11">
        <v>1.2791108605474253</v>
      </c>
      <c r="R1192" s="12">
        <v>13</v>
      </c>
      <c r="S1192" s="12" t="s">
        <v>163</v>
      </c>
      <c r="T1192" s="10" t="s">
        <v>66</v>
      </c>
      <c r="U1192" s="13">
        <v>10</v>
      </c>
      <c r="V1192" s="16">
        <v>1.1399999999999999</v>
      </c>
      <c r="W1192" s="16"/>
      <c r="X1192" s="15" t="s">
        <v>139</v>
      </c>
      <c r="Y1192" s="12">
        <v>4</v>
      </c>
      <c r="Z1192" s="16">
        <v>13</v>
      </c>
      <c r="AA1192" s="16" t="s">
        <v>163</v>
      </c>
      <c r="AB1192" s="16" t="s">
        <v>139</v>
      </c>
      <c r="AC1192" s="16" t="s">
        <v>121</v>
      </c>
      <c r="AD1192" s="16" t="s">
        <v>66</v>
      </c>
      <c r="AE1192" s="16">
        <v>1.2791108605474253</v>
      </c>
      <c r="AF1192" s="16">
        <v>1.1399999999999999</v>
      </c>
      <c r="AG1192" s="16">
        <v>1.1614286</v>
      </c>
      <c r="AH1192" s="16">
        <v>38.373325816422764</v>
      </c>
      <c r="AI1192" s="16">
        <v>25.433813223592811</v>
      </c>
      <c r="AJ1192" s="16">
        <v>1.9459323042431369</v>
      </c>
      <c r="AK1192" s="16">
        <f t="shared" si="114"/>
        <v>13.070245644277536</v>
      </c>
      <c r="AL1192" s="10" t="s">
        <v>66</v>
      </c>
      <c r="AM1192" s="10">
        <v>1</v>
      </c>
      <c r="AN1192" s="10" t="s">
        <v>68</v>
      </c>
      <c r="AO1192" s="10" t="s">
        <v>70</v>
      </c>
      <c r="AP1192" s="10">
        <v>10</v>
      </c>
      <c r="AQ1192" s="10">
        <v>-25</v>
      </c>
      <c r="AR1192" s="17" t="s">
        <v>71</v>
      </c>
      <c r="AS1192" s="10">
        <v>5.79</v>
      </c>
      <c r="AT1192" s="18">
        <v>1.2791108605474253</v>
      </c>
      <c r="AU1192" s="18">
        <v>24.818588027201695</v>
      </c>
      <c r="AV1192" s="18">
        <v>1.8756881659067446</v>
      </c>
      <c r="AW1192" s="18">
        <f t="shared" si="115"/>
        <v>13.231723949809057</v>
      </c>
      <c r="AX1192" s="19" t="s">
        <v>66</v>
      </c>
      <c r="AY1192" s="19">
        <v>20</v>
      </c>
      <c r="AZ1192" s="19">
        <v>30</v>
      </c>
      <c r="BA1192" s="19">
        <v>10</v>
      </c>
      <c r="BB1192" s="19">
        <v>-25</v>
      </c>
      <c r="BC1192" s="19">
        <v>3</v>
      </c>
      <c r="BD1192" s="18">
        <v>1.1984579282601411</v>
      </c>
      <c r="BE1192" s="16">
        <f t="shared" si="117"/>
        <v>1.2387843944037833</v>
      </c>
      <c r="BF1192" s="16">
        <v>1.2791108605474253</v>
      </c>
      <c r="BG1192" s="16">
        <v>1.1984579282601411</v>
      </c>
      <c r="BH1192" s="20">
        <f t="shared" si="116"/>
        <v>-8.0652932287284207E-2</v>
      </c>
      <c r="BI1192" s="10">
        <v>-25</v>
      </c>
    </row>
    <row r="1193" spans="1:61" x14ac:dyDescent="0.25">
      <c r="A1193" s="10">
        <v>326</v>
      </c>
      <c r="B1193" s="10">
        <v>13</v>
      </c>
      <c r="C1193" s="10" t="s">
        <v>163</v>
      </c>
      <c r="D1193" s="10">
        <v>493594.458174998</v>
      </c>
      <c r="E1193" s="10">
        <v>5180986.0024800003</v>
      </c>
      <c r="F1193" s="10" t="s">
        <v>66</v>
      </c>
      <c r="G1193" s="10" t="s">
        <v>139</v>
      </c>
      <c r="H1193" s="10">
        <v>4</v>
      </c>
      <c r="I1193" s="10" t="s">
        <v>121</v>
      </c>
      <c r="J1193" s="10" t="s">
        <v>70</v>
      </c>
      <c r="K1193" s="10" t="s">
        <v>72</v>
      </c>
      <c r="L1193" s="10">
        <v>2</v>
      </c>
      <c r="M1193" s="10">
        <v>-31</v>
      </c>
      <c r="N1193" s="10">
        <v>4</v>
      </c>
      <c r="O1193" s="10">
        <v>5.35</v>
      </c>
      <c r="P1193" s="11">
        <v>0</v>
      </c>
      <c r="Q1193" s="22">
        <v>1.2711183380340456</v>
      </c>
      <c r="R1193" s="12"/>
      <c r="S1193" s="12"/>
      <c r="U1193" s="13"/>
      <c r="V1193" s="16"/>
      <c r="W1193" s="16"/>
      <c r="X1193" s="15"/>
      <c r="Y1193" s="12"/>
      <c r="Z1193" s="16"/>
      <c r="AA1193" s="16"/>
      <c r="AB1193" s="16"/>
      <c r="AC1193" s="16"/>
      <c r="AD1193" s="16"/>
      <c r="AE1193" s="16"/>
      <c r="AF1193" s="16"/>
      <c r="AG1193" s="16"/>
      <c r="AH1193" s="16"/>
      <c r="AI1193" s="16">
        <v>25.433813223592811</v>
      </c>
      <c r="AJ1193" s="16">
        <v>1.9459323042431369</v>
      </c>
      <c r="AK1193" s="16">
        <f t="shared" si="114"/>
        <v>13.070245644277536</v>
      </c>
      <c r="AL1193" s="10" t="s">
        <v>66</v>
      </c>
      <c r="AM1193" s="10">
        <v>1</v>
      </c>
      <c r="AN1193" s="10">
        <v>30</v>
      </c>
      <c r="AO1193" s="10">
        <v>32</v>
      </c>
      <c r="AP1193" s="10">
        <v>2</v>
      </c>
      <c r="AQ1193" s="10">
        <v>-31</v>
      </c>
      <c r="AR1193" s="17">
        <v>4</v>
      </c>
      <c r="AS1193" s="10">
        <v>5.4</v>
      </c>
      <c r="AT1193" s="16">
        <v>1.2687639942092586</v>
      </c>
      <c r="AU1193" s="16">
        <v>4.4170749694401126</v>
      </c>
      <c r="AV1193" s="16">
        <v>0.39933077953742208</v>
      </c>
      <c r="AW1193" s="16">
        <f t="shared" si="115"/>
        <v>11.061193365952848</v>
      </c>
      <c r="AX1193" s="10" t="s">
        <v>66</v>
      </c>
      <c r="AY1193" s="10">
        <v>30</v>
      </c>
      <c r="AZ1193" s="10">
        <v>32</v>
      </c>
      <c r="BA1193" s="10">
        <v>2</v>
      </c>
      <c r="BB1193" s="10">
        <v>-31</v>
      </c>
      <c r="BC1193" s="10">
        <v>4</v>
      </c>
      <c r="BD1193" s="16">
        <v>1.2734726818588324</v>
      </c>
      <c r="BE1193" s="18">
        <f t="shared" si="117"/>
        <v>1.2711183380340456</v>
      </c>
      <c r="BF1193" s="16">
        <v>1.2711183380340456</v>
      </c>
      <c r="BG1193" s="16">
        <v>1.2711183380340456</v>
      </c>
      <c r="BH1193" s="20">
        <f t="shared" si="116"/>
        <v>4.7086876495738839E-3</v>
      </c>
      <c r="BI1193" s="10">
        <v>-31</v>
      </c>
    </row>
    <row r="1194" spans="1:61" x14ac:dyDescent="0.25">
      <c r="A1194" s="10">
        <v>326</v>
      </c>
      <c r="B1194" s="10">
        <v>13</v>
      </c>
      <c r="C1194" s="10" t="s">
        <v>163</v>
      </c>
      <c r="D1194" s="10">
        <v>493594.458174998</v>
      </c>
      <c r="E1194" s="10">
        <v>5180986.0024800003</v>
      </c>
      <c r="F1194" s="10" t="s">
        <v>82</v>
      </c>
      <c r="G1194" s="10" t="s">
        <v>139</v>
      </c>
      <c r="H1194" s="10">
        <v>4</v>
      </c>
      <c r="I1194" s="10" t="s">
        <v>121</v>
      </c>
      <c r="J1194" s="10">
        <v>32</v>
      </c>
      <c r="K1194" s="10">
        <v>60</v>
      </c>
      <c r="L1194" s="10">
        <v>28</v>
      </c>
      <c r="M1194" s="10">
        <v>-46</v>
      </c>
      <c r="N1194" s="10">
        <v>5</v>
      </c>
      <c r="O1194" s="10">
        <v>5.63</v>
      </c>
      <c r="P1194" s="11">
        <v>1.1980128696934909</v>
      </c>
      <c r="Q1194" s="22">
        <v>1.2007000457350365</v>
      </c>
      <c r="R1194" s="13">
        <v>13</v>
      </c>
      <c r="S1194" s="13" t="s">
        <v>163</v>
      </c>
      <c r="T1194" s="10" t="s">
        <v>82</v>
      </c>
      <c r="U1194" s="12">
        <v>30</v>
      </c>
      <c r="V1194" s="16">
        <v>1.3213333333333335</v>
      </c>
      <c r="W1194" s="16"/>
      <c r="X1194" s="15" t="s">
        <v>139</v>
      </c>
      <c r="Y1194" s="12">
        <v>5</v>
      </c>
      <c r="Z1194" s="16">
        <v>13</v>
      </c>
      <c r="AA1194" s="16" t="s">
        <v>163</v>
      </c>
      <c r="AB1194" s="16" t="s">
        <v>139</v>
      </c>
      <c r="AC1194" s="16" t="s">
        <v>121</v>
      </c>
      <c r="AD1194" s="16" t="s">
        <v>82</v>
      </c>
      <c r="AE1194" s="16">
        <v>1.1980128696934909</v>
      </c>
      <c r="AF1194" s="16">
        <v>1.3213333333333335</v>
      </c>
      <c r="AG1194" s="16">
        <v>1.2118251</v>
      </c>
      <c r="AH1194" s="16">
        <v>74.313711907227486</v>
      </c>
      <c r="AI1194" s="16">
        <v>52.026935610727165</v>
      </c>
      <c r="AJ1194" s="16">
        <v>4.2723197544661851</v>
      </c>
      <c r="AK1194" s="16">
        <f t="shared" si="114"/>
        <v>12.177678310791087</v>
      </c>
      <c r="AL1194" s="10" t="s">
        <v>82</v>
      </c>
      <c r="AM1194" s="10">
        <v>2</v>
      </c>
      <c r="AN1194" s="10">
        <v>32</v>
      </c>
      <c r="AO1194" s="10">
        <v>60</v>
      </c>
      <c r="AP1194" s="10">
        <v>28</v>
      </c>
      <c r="AQ1194" s="10">
        <v>-46</v>
      </c>
      <c r="AR1194" s="17">
        <v>5</v>
      </c>
      <c r="AS1194" s="10">
        <v>5.89</v>
      </c>
      <c r="AT1194" s="16">
        <v>1.1980128696934909</v>
      </c>
      <c r="AU1194" s="16">
        <v>33.732208769385679</v>
      </c>
      <c r="AV1194" s="16">
        <v>3.3447081706398625</v>
      </c>
      <c r="AW1194" s="16">
        <f t="shared" si="115"/>
        <v>10.085247216929096</v>
      </c>
      <c r="AX1194" s="10" t="s">
        <v>82</v>
      </c>
      <c r="AY1194" s="10">
        <v>32</v>
      </c>
      <c r="AZ1194" s="10">
        <v>60</v>
      </c>
      <c r="BA1194" s="10">
        <v>28</v>
      </c>
      <c r="BB1194" s="10">
        <v>-46</v>
      </c>
      <c r="BC1194" s="10">
        <v>5</v>
      </c>
      <c r="BD1194" s="16">
        <v>1.2033872217765824</v>
      </c>
      <c r="BE1194" s="18">
        <f t="shared" ref="BE1194:BE1225" si="118">(AT1194+BD1194)/2</f>
        <v>1.2007000457350365</v>
      </c>
      <c r="BF1194" s="16">
        <v>1.2007000457350365</v>
      </c>
      <c r="BG1194" s="16">
        <v>1.2007000457350365</v>
      </c>
      <c r="BH1194" s="20">
        <f t="shared" si="116"/>
        <v>5.3743520830915603E-3</v>
      </c>
      <c r="BI1194" s="10">
        <v>-46</v>
      </c>
    </row>
    <row r="1195" spans="1:61" x14ac:dyDescent="0.25">
      <c r="A1195" s="10">
        <v>326</v>
      </c>
      <c r="B1195" s="10">
        <v>13</v>
      </c>
      <c r="C1195" s="10" t="s">
        <v>163</v>
      </c>
      <c r="D1195" s="10">
        <v>493594.458174998</v>
      </c>
      <c r="E1195" s="10">
        <v>5180986.0024800003</v>
      </c>
      <c r="F1195" s="10" t="s">
        <v>129</v>
      </c>
      <c r="G1195" s="10" t="s">
        <v>139</v>
      </c>
      <c r="H1195" s="10">
        <v>4</v>
      </c>
      <c r="I1195" s="10" t="s">
        <v>121</v>
      </c>
      <c r="J1195" s="10">
        <v>60</v>
      </c>
      <c r="K1195" s="10">
        <v>97</v>
      </c>
      <c r="L1195" s="10">
        <v>37</v>
      </c>
      <c r="M1195" s="10">
        <v>-78.5</v>
      </c>
      <c r="N1195" s="10">
        <v>6</v>
      </c>
      <c r="O1195" s="10">
        <v>6.22</v>
      </c>
      <c r="P1195" s="11">
        <v>1.4847022319139078</v>
      </c>
      <c r="Q1195" s="22">
        <v>1.4915824200603758</v>
      </c>
      <c r="R1195" s="12">
        <v>13</v>
      </c>
      <c r="S1195" s="12" t="s">
        <v>163</v>
      </c>
      <c r="T1195" s="10" t="s">
        <v>129</v>
      </c>
      <c r="U1195" s="12">
        <v>37</v>
      </c>
      <c r="V1195" s="16">
        <v>1.41</v>
      </c>
      <c r="W1195" s="16"/>
      <c r="X1195" s="15" t="s">
        <v>139</v>
      </c>
      <c r="Y1195" s="12">
        <v>6</v>
      </c>
      <c r="Z1195" s="16">
        <v>13</v>
      </c>
      <c r="AA1195" s="16" t="s">
        <v>163</v>
      </c>
      <c r="AB1195" s="16" t="s">
        <v>139</v>
      </c>
      <c r="AC1195" s="16" t="s">
        <v>121</v>
      </c>
      <c r="AD1195" s="16" t="s">
        <v>129</v>
      </c>
      <c r="AE1195" s="16">
        <v>1.4847022319139078</v>
      </c>
      <c r="AF1195" s="16">
        <v>1.41</v>
      </c>
      <c r="AG1195" s="16">
        <v>1.3798429000000001</v>
      </c>
      <c r="AH1195" s="16">
        <v>129.24769448804207</v>
      </c>
      <c r="AI1195" s="16">
        <v>32.146372184408655</v>
      </c>
      <c r="AJ1195" s="16">
        <v>2.8362273689544897</v>
      </c>
      <c r="AK1195" s="16">
        <f t="shared" si="114"/>
        <v>11.334201388888889</v>
      </c>
      <c r="AL1195" s="10" t="s">
        <v>129</v>
      </c>
      <c r="AM1195" s="10">
        <v>7</v>
      </c>
      <c r="AN1195" s="10">
        <v>60</v>
      </c>
      <c r="AO1195" s="10">
        <v>97</v>
      </c>
      <c r="AP1195" s="10">
        <v>37</v>
      </c>
      <c r="AQ1195" s="10">
        <v>-78.5</v>
      </c>
      <c r="AR1195" s="17">
        <v>6</v>
      </c>
      <c r="AS1195" s="10">
        <v>6.13</v>
      </c>
      <c r="AT1195" s="16">
        <v>1.4847022319139078</v>
      </c>
      <c r="AU1195" s="16">
        <v>27.008841875683299</v>
      </c>
      <c r="AV1195" s="16">
        <v>3.1878190091646701</v>
      </c>
      <c r="AW1195" s="16">
        <f t="shared" si="115"/>
        <v>8.4725142167844218</v>
      </c>
      <c r="AX1195" s="10" t="s">
        <v>129</v>
      </c>
      <c r="AY1195" s="10">
        <v>60</v>
      </c>
      <c r="AZ1195" s="10">
        <v>97</v>
      </c>
      <c r="BA1195" s="10">
        <v>37</v>
      </c>
      <c r="BB1195" s="10">
        <v>-78.5</v>
      </c>
      <c r="BC1195" s="10">
        <v>6</v>
      </c>
      <c r="BD1195" s="16">
        <v>1.4984626082068437</v>
      </c>
      <c r="BE1195" s="18">
        <f t="shared" si="118"/>
        <v>1.4915824200603758</v>
      </c>
      <c r="BF1195" s="16">
        <v>1.4915824200603758</v>
      </c>
      <c r="BG1195" s="16">
        <v>1.4915824200603758</v>
      </c>
      <c r="BH1195" s="20">
        <f t="shared" si="116"/>
        <v>1.3760376292935916E-2</v>
      </c>
      <c r="BI1195" s="10">
        <v>-78.5</v>
      </c>
    </row>
    <row r="1196" spans="1:61" x14ac:dyDescent="0.25">
      <c r="A1196" s="10">
        <v>326</v>
      </c>
      <c r="B1196" s="10">
        <v>13</v>
      </c>
      <c r="C1196" s="10" t="s">
        <v>163</v>
      </c>
      <c r="D1196" s="10">
        <v>493594.458174998</v>
      </c>
      <c r="E1196" s="10">
        <v>5180986.0024800003</v>
      </c>
      <c r="F1196" s="10" t="s">
        <v>130</v>
      </c>
      <c r="G1196" s="10" t="s">
        <v>139</v>
      </c>
      <c r="H1196" s="10">
        <v>4</v>
      </c>
      <c r="I1196" s="10" t="s">
        <v>121</v>
      </c>
      <c r="J1196" s="10">
        <v>97</v>
      </c>
      <c r="K1196" s="10">
        <v>141</v>
      </c>
      <c r="L1196" s="10">
        <v>44</v>
      </c>
      <c r="M1196" s="10">
        <v>-119</v>
      </c>
      <c r="N1196" s="10">
        <v>7</v>
      </c>
      <c r="O1196" s="10">
        <v>6.41</v>
      </c>
      <c r="P1196" s="11">
        <v>1.6635154894862574</v>
      </c>
      <c r="Q1196" s="22">
        <v>1.6146180765035647</v>
      </c>
      <c r="R1196" s="12">
        <v>13</v>
      </c>
      <c r="S1196" s="12" t="s">
        <v>163</v>
      </c>
      <c r="T1196" s="10" t="s">
        <v>130</v>
      </c>
      <c r="U1196" s="12">
        <v>44</v>
      </c>
      <c r="V1196" s="10">
        <v>1.48</v>
      </c>
      <c r="W1196" s="16"/>
      <c r="X1196" s="15" t="s">
        <v>139</v>
      </c>
      <c r="Y1196" s="12">
        <v>7</v>
      </c>
      <c r="Z1196" s="16">
        <v>13</v>
      </c>
      <c r="AA1196" s="16" t="s">
        <v>163</v>
      </c>
      <c r="AB1196" s="16" t="s">
        <v>139</v>
      </c>
      <c r="AC1196" s="16" t="s">
        <v>121</v>
      </c>
      <c r="AD1196" s="16" t="s">
        <v>130</v>
      </c>
      <c r="AE1196" s="16">
        <v>1.6635154894862574</v>
      </c>
      <c r="AF1196" s="16">
        <v>1.48</v>
      </c>
      <c r="AG1196" s="16">
        <v>1.4630159</v>
      </c>
      <c r="AH1196" s="16">
        <v>202.4423760254374</v>
      </c>
      <c r="AI1196" s="16">
        <v>23.14903856079555</v>
      </c>
      <c r="AJ1196" s="16">
        <v>1.9634043941242345</v>
      </c>
      <c r="AK1196" s="16">
        <f t="shared" si="114"/>
        <v>11.790255043776169</v>
      </c>
      <c r="AL1196" s="10" t="s">
        <v>130</v>
      </c>
      <c r="AM1196" s="10">
        <v>7</v>
      </c>
      <c r="AN1196" s="10">
        <v>97</v>
      </c>
      <c r="AO1196" s="10">
        <v>141</v>
      </c>
      <c r="AP1196" s="10">
        <v>44</v>
      </c>
      <c r="AQ1196" s="10">
        <v>-119</v>
      </c>
      <c r="AR1196" s="17">
        <v>7</v>
      </c>
      <c r="AS1196" s="10">
        <v>6.56</v>
      </c>
      <c r="AT1196" s="16">
        <v>1.6635154894862574</v>
      </c>
      <c r="AU1196" s="16">
        <v>21.05737793149326</v>
      </c>
      <c r="AV1196" s="16">
        <v>2.5581541197319666</v>
      </c>
      <c r="AW1196" s="16">
        <f t="shared" si="115"/>
        <v>8.2314735336194556</v>
      </c>
      <c r="AX1196" s="10" t="s">
        <v>130</v>
      </c>
      <c r="AY1196" s="10">
        <v>97</v>
      </c>
      <c r="AZ1196" s="10">
        <v>141</v>
      </c>
      <c r="BA1196" s="10">
        <v>44</v>
      </c>
      <c r="BB1196" s="10">
        <v>-119</v>
      </c>
      <c r="BC1196" s="10">
        <v>7</v>
      </c>
      <c r="BD1196" s="16">
        <v>1.565720663520872</v>
      </c>
      <c r="BE1196" s="18">
        <f t="shared" si="118"/>
        <v>1.6146180765035647</v>
      </c>
      <c r="BF1196" s="16">
        <v>1.6146180765035647</v>
      </c>
      <c r="BG1196" s="16">
        <v>1.6146180765035647</v>
      </c>
      <c r="BH1196" s="20">
        <f t="shared" si="116"/>
        <v>-9.7794825965385357E-2</v>
      </c>
      <c r="BI1196" s="10">
        <v>-119</v>
      </c>
    </row>
    <row r="1197" spans="1:61" x14ac:dyDescent="0.25">
      <c r="A1197" s="10">
        <v>326</v>
      </c>
      <c r="B1197" s="10">
        <v>13</v>
      </c>
      <c r="C1197" s="10" t="s">
        <v>163</v>
      </c>
      <c r="D1197" s="10">
        <v>493594.458174998</v>
      </c>
      <c r="E1197" s="10">
        <v>5180986.0024800003</v>
      </c>
      <c r="F1197" s="10" t="s">
        <v>76</v>
      </c>
      <c r="G1197" s="10" t="s">
        <v>139</v>
      </c>
      <c r="H1197" s="10">
        <v>4</v>
      </c>
      <c r="I1197" s="10" t="s">
        <v>121</v>
      </c>
      <c r="J1197" s="10">
        <v>141</v>
      </c>
      <c r="K1197" s="10">
        <v>153</v>
      </c>
      <c r="L1197" s="10">
        <v>12</v>
      </c>
      <c r="M1197" s="10">
        <v>-147</v>
      </c>
      <c r="N1197" s="10">
        <v>8</v>
      </c>
      <c r="O1197" s="10">
        <v>6.39</v>
      </c>
      <c r="P1197" s="11">
        <v>1.6986230353706564</v>
      </c>
      <c r="Q1197" s="22">
        <v>1.6756185616372605</v>
      </c>
      <c r="R1197" s="12">
        <v>13</v>
      </c>
      <c r="S1197" s="12" t="s">
        <v>163</v>
      </c>
      <c r="T1197" s="10" t="s">
        <v>76</v>
      </c>
      <c r="U1197" s="12">
        <v>12</v>
      </c>
      <c r="V1197" s="10">
        <v>1.5</v>
      </c>
      <c r="W1197" s="16"/>
      <c r="X1197" s="15" t="s">
        <v>139</v>
      </c>
      <c r="Y1197" s="12">
        <v>8</v>
      </c>
      <c r="Z1197" s="16">
        <v>13</v>
      </c>
      <c r="AA1197" s="16" t="s">
        <v>163</v>
      </c>
      <c r="AB1197" s="16" t="s">
        <v>139</v>
      </c>
      <c r="AC1197" s="16" t="s">
        <v>121</v>
      </c>
      <c r="AD1197" s="16" t="s">
        <v>76</v>
      </c>
      <c r="AE1197" s="16">
        <v>1.6986230353706564</v>
      </c>
      <c r="AF1197" s="16">
        <v>1.5</v>
      </c>
      <c r="AG1197" s="16">
        <v>1.5010212999999999</v>
      </c>
      <c r="AH1197" s="16">
        <v>222.82585244988528</v>
      </c>
      <c r="AI1197" s="16">
        <v>4.8244946993931066</v>
      </c>
      <c r="AJ1197" s="16">
        <v>0.43969108299106802</v>
      </c>
      <c r="AK1197" s="16">
        <f t="shared" si="114"/>
        <v>10.972464273265947</v>
      </c>
      <c r="AL1197" s="10" t="s">
        <v>76</v>
      </c>
      <c r="AM1197" s="10">
        <v>7</v>
      </c>
      <c r="AN1197" s="10">
        <v>141</v>
      </c>
      <c r="AO1197" s="10">
        <v>153</v>
      </c>
      <c r="AP1197" s="10">
        <v>12</v>
      </c>
      <c r="AQ1197" s="10">
        <v>-147</v>
      </c>
      <c r="AR1197" s="17">
        <v>8</v>
      </c>
      <c r="AS1197" s="10">
        <v>6.55</v>
      </c>
      <c r="AT1197" s="16">
        <v>1.6986230353706564</v>
      </c>
      <c r="AU1197" s="16">
        <v>5.6986085039828929</v>
      </c>
      <c r="AV1197" s="16">
        <v>0.96250775676242872</v>
      </c>
      <c r="AW1197" s="16">
        <f t="shared" si="115"/>
        <v>5.9205844980940281</v>
      </c>
      <c r="AX1197" s="10" t="s">
        <v>76</v>
      </c>
      <c r="AY1197" s="10">
        <v>141</v>
      </c>
      <c r="AZ1197" s="10">
        <v>150</v>
      </c>
      <c r="BA1197" s="10">
        <v>9</v>
      </c>
      <c r="BB1197" s="10">
        <v>-145.5</v>
      </c>
      <c r="BC1197" s="10">
        <v>8</v>
      </c>
      <c r="BD1197" s="16">
        <v>1.6526140879038647</v>
      </c>
      <c r="BE1197" s="18">
        <f t="shared" si="118"/>
        <v>1.6756185616372605</v>
      </c>
      <c r="BF1197" s="16">
        <v>1.6756185616372605</v>
      </c>
      <c r="BG1197" s="16">
        <v>1.6756185616372605</v>
      </c>
      <c r="BH1197" s="20">
        <f t="shared" si="116"/>
        <v>-4.6008947466791739E-2</v>
      </c>
      <c r="BI1197" s="10">
        <v>-145.5</v>
      </c>
    </row>
    <row r="1198" spans="1:61" x14ac:dyDescent="0.25">
      <c r="A1198" s="10">
        <v>328</v>
      </c>
      <c r="B1198" s="10">
        <v>15</v>
      </c>
      <c r="C1198" s="10" t="s">
        <v>163</v>
      </c>
      <c r="D1198" s="10">
        <v>493658.27126000001</v>
      </c>
      <c r="E1198" s="10">
        <v>5180984.1567599904</v>
      </c>
      <c r="F1198" s="10" t="s">
        <v>78</v>
      </c>
      <c r="G1198" s="10" t="s">
        <v>139</v>
      </c>
      <c r="H1198" s="10">
        <v>4</v>
      </c>
      <c r="I1198" s="10" t="s">
        <v>120</v>
      </c>
      <c r="J1198" s="10">
        <v>0</v>
      </c>
      <c r="K1198" s="10">
        <v>10</v>
      </c>
      <c r="L1198" s="10">
        <v>10</v>
      </c>
      <c r="M1198" s="10">
        <v>-5</v>
      </c>
      <c r="N1198" s="10">
        <v>1</v>
      </c>
      <c r="O1198" s="10">
        <v>5.17</v>
      </c>
      <c r="P1198" s="11">
        <v>1.2771322266500176</v>
      </c>
      <c r="Q1198" s="11">
        <v>1.2771322266500176</v>
      </c>
      <c r="R1198" s="12">
        <v>15</v>
      </c>
      <c r="S1198" s="12" t="s">
        <v>163</v>
      </c>
      <c r="T1198" s="10" t="s">
        <v>78</v>
      </c>
      <c r="U1198" s="21">
        <v>10</v>
      </c>
      <c r="V1198" s="16">
        <v>1.1399999999999999</v>
      </c>
      <c r="W1198" s="16"/>
      <c r="X1198" s="15" t="s">
        <v>139</v>
      </c>
      <c r="Y1198" s="12">
        <v>2</v>
      </c>
      <c r="Z1198" s="16">
        <v>15</v>
      </c>
      <c r="AA1198" s="16" t="s">
        <v>163</v>
      </c>
      <c r="AB1198" s="16" t="s">
        <v>139</v>
      </c>
      <c r="AC1198" s="16" t="s">
        <v>120</v>
      </c>
      <c r="AD1198" s="16" t="s">
        <v>78</v>
      </c>
      <c r="AE1198" s="16">
        <v>1.2771322266500176</v>
      </c>
      <c r="AF1198" s="16">
        <v>1.1399999999999999</v>
      </c>
      <c r="AG1198" s="16">
        <v>1.1472807</v>
      </c>
      <c r="AH1198" s="16">
        <v>12.771322266500176</v>
      </c>
      <c r="AI1198" s="16">
        <v>27.998569804848334</v>
      </c>
      <c r="AJ1198" s="16">
        <v>1.965378783591712</v>
      </c>
      <c r="AK1198" s="16">
        <f t="shared" si="114"/>
        <v>14.245889921372408</v>
      </c>
      <c r="AL1198" s="10" t="s">
        <v>78</v>
      </c>
      <c r="AM1198" s="10">
        <v>1</v>
      </c>
      <c r="AN1198" s="10" t="s">
        <v>63</v>
      </c>
      <c r="AO1198" s="10" t="s">
        <v>64</v>
      </c>
      <c r="AP1198" s="10">
        <v>10</v>
      </c>
      <c r="AQ1198" s="10">
        <v>-5</v>
      </c>
      <c r="AR1198" s="17" t="s">
        <v>65</v>
      </c>
      <c r="AS1198" s="10">
        <v>5.22</v>
      </c>
      <c r="AT1198" s="18">
        <v>0.90170047032075928</v>
      </c>
      <c r="AU1198" s="18">
        <v>33.07006365352936</v>
      </c>
      <c r="AV1198" s="18">
        <v>2.1592384668321585</v>
      </c>
      <c r="AW1198" s="18">
        <f t="shared" si="115"/>
        <v>15.315614352705932</v>
      </c>
      <c r="AX1198" s="19" t="s">
        <v>78</v>
      </c>
      <c r="AY1198" s="19">
        <v>0</v>
      </c>
      <c r="AZ1198" s="19">
        <v>10</v>
      </c>
      <c r="BA1198" s="19">
        <v>10</v>
      </c>
      <c r="BB1198" s="19">
        <v>-5</v>
      </c>
      <c r="BC1198" s="19">
        <v>1</v>
      </c>
      <c r="BD1198" s="22">
        <v>1.1279999999999999</v>
      </c>
      <c r="BE1198" s="16">
        <f t="shared" si="118"/>
        <v>1.0148502351603796</v>
      </c>
      <c r="BF1198" s="16">
        <v>0.90170047032075928</v>
      </c>
      <c r="BG1198" s="16">
        <v>1.1279999999999999</v>
      </c>
      <c r="BH1198" s="20">
        <f t="shared" si="116"/>
        <v>0.22629952967924061</v>
      </c>
      <c r="BI1198" s="10">
        <v>-5</v>
      </c>
    </row>
    <row r="1199" spans="1:61" x14ac:dyDescent="0.25">
      <c r="A1199" s="10">
        <v>328</v>
      </c>
      <c r="B1199" s="10">
        <v>15</v>
      </c>
      <c r="C1199" s="10" t="s">
        <v>163</v>
      </c>
      <c r="D1199" s="10">
        <v>493658.27126000001</v>
      </c>
      <c r="E1199" s="10">
        <v>5180984.1567599904</v>
      </c>
      <c r="F1199" s="10" t="s">
        <v>78</v>
      </c>
      <c r="G1199" s="10" t="s">
        <v>139</v>
      </c>
      <c r="H1199" s="10">
        <v>4</v>
      </c>
      <c r="I1199" s="10" t="s">
        <v>120</v>
      </c>
      <c r="J1199" s="10">
        <v>10</v>
      </c>
      <c r="K1199" s="10">
        <v>20</v>
      </c>
      <c r="L1199" s="10">
        <v>10</v>
      </c>
      <c r="M1199" s="10">
        <v>-15</v>
      </c>
      <c r="N1199" s="10">
        <v>2</v>
      </c>
      <c r="O1199" s="10">
        <v>5.19</v>
      </c>
      <c r="P1199" s="11">
        <v>1.2771322266500176</v>
      </c>
      <c r="Q1199" s="11">
        <v>1.2771322266500176</v>
      </c>
      <c r="R1199" s="12">
        <v>15</v>
      </c>
      <c r="S1199" s="12" t="s">
        <v>163</v>
      </c>
      <c r="T1199" s="10" t="s">
        <v>81</v>
      </c>
      <c r="U1199" s="13">
        <v>10</v>
      </c>
      <c r="V1199" s="16">
        <v>1.1399999999999999</v>
      </c>
      <c r="W1199" s="16"/>
      <c r="X1199" s="15" t="s">
        <v>139</v>
      </c>
      <c r="Y1199" s="12">
        <v>3</v>
      </c>
      <c r="Z1199" s="16">
        <v>15</v>
      </c>
      <c r="AA1199" s="16" t="s">
        <v>163</v>
      </c>
      <c r="AB1199" s="16" t="s">
        <v>139</v>
      </c>
      <c r="AC1199" s="16" t="s">
        <v>120</v>
      </c>
      <c r="AD1199" s="16" t="s">
        <v>81</v>
      </c>
      <c r="AE1199" s="16">
        <v>1.2771322266500176</v>
      </c>
      <c r="AF1199" s="16">
        <v>1.1399999999999999</v>
      </c>
      <c r="AG1199" s="16">
        <v>1.146129</v>
      </c>
      <c r="AH1199" s="16">
        <v>25.542644533000352</v>
      </c>
      <c r="AI1199" s="16">
        <v>29.642674562676554</v>
      </c>
      <c r="AJ1199" s="16">
        <v>1.9346709895447047</v>
      </c>
      <c r="AK1199" s="16">
        <f t="shared" si="114"/>
        <v>15.321816847862335</v>
      </c>
      <c r="AL1199" s="10" t="s">
        <v>81</v>
      </c>
      <c r="AM1199" s="10">
        <v>2</v>
      </c>
      <c r="AN1199" s="10" t="s">
        <v>64</v>
      </c>
      <c r="AO1199" s="10" t="s">
        <v>68</v>
      </c>
      <c r="AP1199" s="10">
        <v>10</v>
      </c>
      <c r="AQ1199" s="10">
        <v>-15</v>
      </c>
      <c r="AR1199" s="17" t="s">
        <v>69</v>
      </c>
      <c r="AS1199" s="10">
        <v>5.08</v>
      </c>
      <c r="AT1199" s="18">
        <v>1.2771322266500176</v>
      </c>
      <c r="AU1199" s="18">
        <v>26.95004424676867</v>
      </c>
      <c r="AV1199" s="18">
        <v>2.2377910875361606</v>
      </c>
      <c r="AW1199" s="18">
        <f t="shared" si="115"/>
        <v>12.043145759616483</v>
      </c>
      <c r="AX1199" s="19" t="s">
        <v>81</v>
      </c>
      <c r="AY1199" s="19">
        <v>10</v>
      </c>
      <c r="AZ1199" s="19">
        <v>20</v>
      </c>
      <c r="BA1199" s="19">
        <v>10</v>
      </c>
      <c r="BB1199" s="19">
        <v>-15</v>
      </c>
      <c r="BC1199" s="19">
        <v>2</v>
      </c>
      <c r="BD1199" s="22">
        <v>1.222</v>
      </c>
      <c r="BE1199" s="16">
        <f t="shared" si="118"/>
        <v>1.2495661133250087</v>
      </c>
      <c r="BF1199" s="16">
        <v>1.2771322266500176</v>
      </c>
      <c r="BG1199" s="16">
        <v>1.222</v>
      </c>
      <c r="BH1199" s="20">
        <f t="shared" si="116"/>
        <v>-5.5132226650017602E-2</v>
      </c>
      <c r="BI1199" s="10">
        <v>-15</v>
      </c>
    </row>
    <row r="1200" spans="1:61" x14ac:dyDescent="0.25">
      <c r="A1200" s="10">
        <v>328</v>
      </c>
      <c r="B1200" s="10">
        <v>15</v>
      </c>
      <c r="C1200" s="10" t="s">
        <v>163</v>
      </c>
      <c r="D1200" s="10">
        <v>493658.27126000001</v>
      </c>
      <c r="E1200" s="10">
        <v>5180984.1567599904</v>
      </c>
      <c r="F1200" s="10" t="s">
        <v>78</v>
      </c>
      <c r="G1200" s="10" t="s">
        <v>139</v>
      </c>
      <c r="H1200" s="10">
        <v>4</v>
      </c>
      <c r="I1200" s="10" t="s">
        <v>120</v>
      </c>
      <c r="J1200" s="10">
        <v>20</v>
      </c>
      <c r="K1200" s="10">
        <v>30</v>
      </c>
      <c r="L1200" s="10">
        <v>10</v>
      </c>
      <c r="M1200" s="10">
        <v>-25</v>
      </c>
      <c r="N1200" s="10">
        <v>3</v>
      </c>
      <c r="O1200" s="10">
        <v>5.81</v>
      </c>
      <c r="P1200" s="11">
        <v>1.2903828383543685</v>
      </c>
      <c r="Q1200" s="11">
        <v>1.2903828383543685</v>
      </c>
      <c r="R1200" s="12">
        <v>15</v>
      </c>
      <c r="S1200" s="12" t="s">
        <v>163</v>
      </c>
      <c r="T1200" s="10" t="s">
        <v>82</v>
      </c>
      <c r="U1200" s="21">
        <v>10</v>
      </c>
      <c r="V1200" s="16">
        <v>1.1399999999999999</v>
      </c>
      <c r="W1200" s="16"/>
      <c r="X1200" s="15" t="s">
        <v>139</v>
      </c>
      <c r="Y1200" s="12">
        <v>4</v>
      </c>
      <c r="Z1200" s="16">
        <v>15</v>
      </c>
      <c r="AA1200" s="16" t="s">
        <v>163</v>
      </c>
      <c r="AB1200" s="16" t="s">
        <v>139</v>
      </c>
      <c r="AC1200" s="16" t="s">
        <v>120</v>
      </c>
      <c r="AD1200" s="16" t="s">
        <v>82</v>
      </c>
      <c r="AE1200" s="16">
        <v>1.2903828383543685</v>
      </c>
      <c r="AF1200" s="16">
        <v>1.1399999999999999</v>
      </c>
      <c r="AG1200" s="16">
        <v>1.2118251</v>
      </c>
      <c r="AH1200" s="16">
        <v>38.446472916544039</v>
      </c>
      <c r="AI1200" s="16">
        <v>24.666784454550875</v>
      </c>
      <c r="AJ1200" s="16">
        <v>1.7117059674402904</v>
      </c>
      <c r="AK1200" s="16">
        <f t="shared" si="114"/>
        <v>14.410643488868557</v>
      </c>
      <c r="AL1200" s="10" t="s">
        <v>82</v>
      </c>
      <c r="AM1200" s="10">
        <v>2</v>
      </c>
      <c r="AN1200" s="10" t="s">
        <v>68</v>
      </c>
      <c r="AO1200" s="10" t="s">
        <v>70</v>
      </c>
      <c r="AP1200" s="10">
        <v>10</v>
      </c>
      <c r="AQ1200" s="10">
        <v>-25</v>
      </c>
      <c r="AR1200" s="17" t="s">
        <v>71</v>
      </c>
      <c r="AS1200" s="10">
        <v>5.64</v>
      </c>
      <c r="AT1200" s="18">
        <v>1.2903828383543685</v>
      </c>
      <c r="AU1200" s="18">
        <v>21.044853710721394</v>
      </c>
      <c r="AV1200" s="18">
        <v>1.9726082449923232</v>
      </c>
      <c r="AW1200" s="18">
        <f t="shared" si="115"/>
        <v>10.668541898344998</v>
      </c>
      <c r="AX1200" s="19" t="s">
        <v>82</v>
      </c>
      <c r="AY1200" s="19">
        <v>20</v>
      </c>
      <c r="AZ1200" s="19">
        <v>30</v>
      </c>
      <c r="BA1200" s="19">
        <v>10</v>
      </c>
      <c r="BB1200" s="19">
        <v>-25</v>
      </c>
      <c r="BC1200" s="19">
        <v>3</v>
      </c>
      <c r="BD1200" s="22">
        <v>1.1539999999999999</v>
      </c>
      <c r="BE1200" s="16">
        <f t="shared" si="118"/>
        <v>1.2221914191771841</v>
      </c>
      <c r="BF1200" s="16">
        <v>1.2903828383543685</v>
      </c>
      <c r="BG1200" s="16">
        <v>1.1539999999999999</v>
      </c>
      <c r="BH1200" s="20">
        <f t="shared" si="116"/>
        <v>-0.1363828383543686</v>
      </c>
      <c r="BI1200" s="10">
        <v>-25</v>
      </c>
    </row>
    <row r="1201" spans="1:61" x14ac:dyDescent="0.25">
      <c r="A1201" s="10">
        <v>328</v>
      </c>
      <c r="B1201" s="10">
        <v>15</v>
      </c>
      <c r="C1201" s="10" t="s">
        <v>163</v>
      </c>
      <c r="D1201" s="10">
        <v>493658.27126000001</v>
      </c>
      <c r="E1201" s="10">
        <v>5180984.1567599904</v>
      </c>
      <c r="F1201" s="10" t="s">
        <v>82</v>
      </c>
      <c r="G1201" s="10" t="s">
        <v>139</v>
      </c>
      <c r="H1201" s="10">
        <v>4</v>
      </c>
      <c r="I1201" s="10" t="s">
        <v>120</v>
      </c>
      <c r="J1201" s="10">
        <v>19</v>
      </c>
      <c r="K1201" s="10">
        <v>52</v>
      </c>
      <c r="L1201" s="10">
        <v>33</v>
      </c>
      <c r="M1201" s="10">
        <v>-35.5</v>
      </c>
      <c r="N1201" s="10">
        <v>4</v>
      </c>
      <c r="O1201" s="10">
        <v>6.09</v>
      </c>
      <c r="P1201" s="11">
        <v>1.3050518202502976</v>
      </c>
      <c r="Q1201" s="22">
        <v>1.2690252422438968</v>
      </c>
      <c r="R1201" s="13">
        <v>15</v>
      </c>
      <c r="S1201" s="13" t="s">
        <v>163</v>
      </c>
      <c r="T1201" s="10" t="s">
        <v>82</v>
      </c>
      <c r="U1201" s="12">
        <v>22</v>
      </c>
      <c r="V1201" s="16">
        <v>1.33</v>
      </c>
      <c r="W1201" s="16"/>
      <c r="X1201" s="15" t="s">
        <v>139</v>
      </c>
      <c r="Y1201" s="12">
        <v>5</v>
      </c>
      <c r="Z1201" s="16">
        <v>15</v>
      </c>
      <c r="AA1201" s="16" t="s">
        <v>163</v>
      </c>
      <c r="AB1201" s="16" t="s">
        <v>139</v>
      </c>
      <c r="AC1201" s="16" t="s">
        <v>120</v>
      </c>
      <c r="AD1201" s="16" t="s">
        <v>82</v>
      </c>
      <c r="AE1201" s="16">
        <v>1.3050518202502976</v>
      </c>
      <c r="AF1201" s="16">
        <v>1.33</v>
      </c>
      <c r="AG1201" s="16">
        <v>1.2118251</v>
      </c>
      <c r="AH1201" s="16">
        <v>67.157612962050592</v>
      </c>
      <c r="AI1201" s="16">
        <v>54.818483669213016</v>
      </c>
      <c r="AJ1201" s="16">
        <v>4.920290846913737</v>
      </c>
      <c r="AK1201" s="16">
        <f t="shared" si="114"/>
        <v>11.141309604410484</v>
      </c>
      <c r="AL1201" s="10" t="s">
        <v>82</v>
      </c>
      <c r="AM1201" s="10">
        <v>2</v>
      </c>
      <c r="AN1201" s="10">
        <v>30</v>
      </c>
      <c r="AO1201" s="10">
        <v>52</v>
      </c>
      <c r="AP1201" s="10">
        <v>22</v>
      </c>
      <c r="AQ1201" s="10">
        <v>-41</v>
      </c>
      <c r="AR1201" s="17">
        <v>4</v>
      </c>
      <c r="AS1201" s="10">
        <v>6.03</v>
      </c>
      <c r="AT1201" s="16">
        <v>1.3050518202502976</v>
      </c>
      <c r="AU1201" s="16">
        <v>26.396735046438266</v>
      </c>
      <c r="AV1201" s="16">
        <v>2.7364587577372292</v>
      </c>
      <c r="AW1201" s="16">
        <f t="shared" si="115"/>
        <v>9.6463120344140165</v>
      </c>
      <c r="AX1201" s="10" t="s">
        <v>82</v>
      </c>
      <c r="AY1201" s="10">
        <v>30</v>
      </c>
      <c r="AZ1201" s="10">
        <v>52</v>
      </c>
      <c r="BA1201" s="10">
        <v>22</v>
      </c>
      <c r="BB1201" s="10">
        <v>-41</v>
      </c>
      <c r="BC1201" s="10">
        <v>4</v>
      </c>
      <c r="BD1201" s="16">
        <v>1.2329986642374959</v>
      </c>
      <c r="BE1201" s="18">
        <f t="shared" si="118"/>
        <v>1.2690252422438968</v>
      </c>
      <c r="BF1201" s="16">
        <v>1.2690252422438968</v>
      </c>
      <c r="BG1201" s="16">
        <v>1.2690252422438968</v>
      </c>
      <c r="BH1201" s="20">
        <f t="shared" si="116"/>
        <v>-7.2053156012801711E-2</v>
      </c>
      <c r="BI1201" s="10">
        <v>-41</v>
      </c>
    </row>
    <row r="1202" spans="1:61" x14ac:dyDescent="0.25">
      <c r="A1202" s="10">
        <v>328</v>
      </c>
      <c r="B1202" s="10">
        <v>15</v>
      </c>
      <c r="C1202" s="10" t="s">
        <v>163</v>
      </c>
      <c r="D1202" s="10">
        <v>493658.27126000001</v>
      </c>
      <c r="E1202" s="10">
        <v>5180984.1567599904</v>
      </c>
      <c r="F1202" s="10" t="s">
        <v>129</v>
      </c>
      <c r="G1202" s="10" t="s">
        <v>139</v>
      </c>
      <c r="H1202" s="10">
        <v>4</v>
      </c>
      <c r="I1202" s="10" t="s">
        <v>120</v>
      </c>
      <c r="J1202" s="10">
        <v>52</v>
      </c>
      <c r="K1202" s="10">
        <v>84</v>
      </c>
      <c r="L1202" s="10">
        <v>32</v>
      </c>
      <c r="M1202" s="10">
        <v>-68</v>
      </c>
      <c r="N1202" s="10">
        <v>5</v>
      </c>
      <c r="O1202" s="10">
        <v>6.44</v>
      </c>
      <c r="P1202" s="11">
        <v>1.4421097072613369</v>
      </c>
      <c r="Q1202" s="22">
        <v>1.4443394661037583</v>
      </c>
      <c r="R1202" s="12">
        <v>15</v>
      </c>
      <c r="S1202" s="12" t="s">
        <v>163</v>
      </c>
      <c r="T1202" s="10" t="s">
        <v>129</v>
      </c>
      <c r="U1202" s="12">
        <v>32</v>
      </c>
      <c r="V1202" s="16">
        <v>1.41</v>
      </c>
      <c r="W1202" s="16"/>
      <c r="X1202" s="15" t="s">
        <v>139</v>
      </c>
      <c r="Y1202" s="12">
        <v>6</v>
      </c>
      <c r="Z1202" s="16">
        <v>15</v>
      </c>
      <c r="AA1202" s="16" t="s">
        <v>163</v>
      </c>
      <c r="AB1202" s="16" t="s">
        <v>139</v>
      </c>
      <c r="AC1202" s="16" t="s">
        <v>120</v>
      </c>
      <c r="AD1202" s="16" t="s">
        <v>129</v>
      </c>
      <c r="AE1202" s="16">
        <v>1.4421097072613369</v>
      </c>
      <c r="AF1202" s="16">
        <v>1.41</v>
      </c>
      <c r="AG1202" s="16">
        <v>1.3798429000000001</v>
      </c>
      <c r="AH1202" s="16">
        <v>113.30512359441337</v>
      </c>
      <c r="AI1202" s="16">
        <v>29.431295933134727</v>
      </c>
      <c r="AJ1202" s="16">
        <v>3.3622352334083137</v>
      </c>
      <c r="AK1202" s="16">
        <f t="shared" si="114"/>
        <v>8.7534910230834999</v>
      </c>
      <c r="AL1202" s="10" t="s">
        <v>129</v>
      </c>
      <c r="AM1202" s="10">
        <v>7</v>
      </c>
      <c r="AN1202" s="10">
        <v>52</v>
      </c>
      <c r="AO1202" s="10">
        <v>84</v>
      </c>
      <c r="AP1202" s="10">
        <v>32</v>
      </c>
      <c r="AQ1202" s="10">
        <v>-68</v>
      </c>
      <c r="AR1202" s="17">
        <v>5</v>
      </c>
      <c r="AS1202" s="10">
        <v>6.48</v>
      </c>
      <c r="AT1202" s="16">
        <v>1.4421097072613369</v>
      </c>
      <c r="AU1202" s="16">
        <v>25.860603483269784</v>
      </c>
      <c r="AV1202" s="16">
        <v>2.7573137602836759</v>
      </c>
      <c r="AW1202" s="16">
        <f t="shared" si="115"/>
        <v>9.378912133891216</v>
      </c>
      <c r="AX1202" s="10" t="s">
        <v>129</v>
      </c>
      <c r="AY1202" s="10">
        <v>52</v>
      </c>
      <c r="AZ1202" s="10">
        <v>84</v>
      </c>
      <c r="BA1202" s="10">
        <v>32</v>
      </c>
      <c r="BB1202" s="10">
        <v>-68</v>
      </c>
      <c r="BC1202" s="10">
        <v>5</v>
      </c>
      <c r="BD1202" s="16">
        <v>1.4465692249461797</v>
      </c>
      <c r="BE1202" s="18">
        <f t="shared" si="118"/>
        <v>1.4443394661037583</v>
      </c>
      <c r="BF1202" s="16">
        <v>1.4443394661037583</v>
      </c>
      <c r="BG1202" s="16">
        <v>1.4443394661037583</v>
      </c>
      <c r="BH1202" s="20">
        <f t="shared" si="116"/>
        <v>4.459517684842762E-3</v>
      </c>
      <c r="BI1202" s="10">
        <v>-68</v>
      </c>
    </row>
    <row r="1203" spans="1:61" x14ac:dyDescent="0.25">
      <c r="A1203" s="10">
        <v>328</v>
      </c>
      <c r="B1203" s="10">
        <v>15</v>
      </c>
      <c r="C1203" s="10" t="s">
        <v>163</v>
      </c>
      <c r="D1203" s="10">
        <v>493658.27126000001</v>
      </c>
      <c r="E1203" s="10">
        <v>5180984.1567599904</v>
      </c>
      <c r="F1203" s="10" t="s">
        <v>130</v>
      </c>
      <c r="G1203" s="10" t="s">
        <v>139</v>
      </c>
      <c r="H1203" s="10">
        <v>4</v>
      </c>
      <c r="I1203" s="10" t="s">
        <v>120</v>
      </c>
      <c r="J1203" s="10">
        <v>84</v>
      </c>
      <c r="K1203" s="10">
        <v>127</v>
      </c>
      <c r="L1203" s="10">
        <v>43</v>
      </c>
      <c r="M1203" s="10">
        <v>-105.5</v>
      </c>
      <c r="N1203" s="10">
        <v>6</v>
      </c>
      <c r="O1203" s="10">
        <v>6.74</v>
      </c>
      <c r="P1203" s="11">
        <v>1.4971480627530607</v>
      </c>
      <c r="Q1203" s="22">
        <v>1.4627905133711285</v>
      </c>
      <c r="R1203" s="12">
        <v>15</v>
      </c>
      <c r="S1203" s="12" t="s">
        <v>163</v>
      </c>
      <c r="T1203" s="10" t="s">
        <v>130</v>
      </c>
      <c r="U1203" s="12">
        <v>43</v>
      </c>
      <c r="V1203" s="16">
        <v>1.48</v>
      </c>
      <c r="W1203" s="16"/>
      <c r="X1203" s="15" t="s">
        <v>139</v>
      </c>
      <c r="Y1203" s="12">
        <v>7</v>
      </c>
      <c r="Z1203" s="16">
        <v>15</v>
      </c>
      <c r="AA1203" s="16" t="s">
        <v>163</v>
      </c>
      <c r="AB1203" s="16" t="s">
        <v>139</v>
      </c>
      <c r="AC1203" s="16" t="s">
        <v>120</v>
      </c>
      <c r="AD1203" s="16" t="s">
        <v>130</v>
      </c>
      <c r="AE1203" s="16">
        <v>1.4971480627530607</v>
      </c>
      <c r="AF1203" s="16">
        <v>1.48</v>
      </c>
      <c r="AG1203" s="16">
        <v>1.4630159</v>
      </c>
      <c r="AH1203" s="16">
        <v>177.68249029279497</v>
      </c>
      <c r="AI1203" s="16">
        <v>25.190291865821134</v>
      </c>
      <c r="AJ1203" s="16">
        <v>3.1675626552108724</v>
      </c>
      <c r="AK1203" s="16">
        <f t="shared" si="114"/>
        <v>7.9525788777630835</v>
      </c>
      <c r="AL1203" s="10" t="s">
        <v>130</v>
      </c>
      <c r="AM1203" s="10">
        <v>7</v>
      </c>
      <c r="AN1203" s="10">
        <v>84</v>
      </c>
      <c r="AO1203" s="10">
        <v>127</v>
      </c>
      <c r="AP1203" s="10">
        <v>43</v>
      </c>
      <c r="AQ1203" s="10">
        <v>-105.5</v>
      </c>
      <c r="AR1203" s="17">
        <v>6</v>
      </c>
      <c r="AS1203" s="10">
        <v>6.81</v>
      </c>
      <c r="AT1203" s="16">
        <v>1.4971480627530607</v>
      </c>
      <c r="AU1203" s="16">
        <v>21.285732525152895</v>
      </c>
      <c r="AV1203" s="16">
        <v>2.9471958474519098</v>
      </c>
      <c r="AW1203" s="16">
        <f t="shared" si="115"/>
        <v>7.2223678462210579</v>
      </c>
      <c r="AX1203" s="10" t="s">
        <v>130</v>
      </c>
      <c r="AY1203" s="10">
        <v>84</v>
      </c>
      <c r="AZ1203" s="10">
        <v>127</v>
      </c>
      <c r="BA1203" s="10">
        <v>43</v>
      </c>
      <c r="BB1203" s="10">
        <v>-105.5</v>
      </c>
      <c r="BC1203" s="10">
        <v>6</v>
      </c>
      <c r="BD1203" s="16">
        <v>1.4284329639891964</v>
      </c>
      <c r="BE1203" s="18">
        <f t="shared" si="118"/>
        <v>1.4627905133711285</v>
      </c>
      <c r="BF1203" s="16">
        <v>1.4627905133711285</v>
      </c>
      <c r="BG1203" s="16">
        <v>1.4627905133711285</v>
      </c>
      <c r="BH1203" s="20">
        <f t="shared" si="116"/>
        <v>-6.871509876386428E-2</v>
      </c>
      <c r="BI1203" s="10">
        <v>-105.5</v>
      </c>
    </row>
    <row r="1204" spans="1:61" x14ac:dyDescent="0.25">
      <c r="A1204" s="10">
        <v>328</v>
      </c>
      <c r="B1204" s="10">
        <v>15</v>
      </c>
      <c r="C1204" s="10" t="s">
        <v>163</v>
      </c>
      <c r="D1204" s="10">
        <v>493658.27126000001</v>
      </c>
      <c r="E1204" s="10">
        <v>5180984.1567599904</v>
      </c>
      <c r="F1204" s="10" t="s">
        <v>76</v>
      </c>
      <c r="G1204" s="10" t="s">
        <v>139</v>
      </c>
      <c r="H1204" s="10">
        <v>4</v>
      </c>
      <c r="I1204" s="10" t="s">
        <v>120</v>
      </c>
      <c r="J1204" s="10">
        <v>127</v>
      </c>
      <c r="K1204" s="10">
        <v>153</v>
      </c>
      <c r="L1204" s="10">
        <v>26</v>
      </c>
      <c r="M1204" s="10">
        <v>-140</v>
      </c>
      <c r="N1204" s="10">
        <v>7</v>
      </c>
      <c r="O1204" s="10">
        <v>6.8</v>
      </c>
      <c r="P1204" s="11">
        <v>1.3917296012771903</v>
      </c>
      <c r="Q1204" s="22">
        <v>1.3891183911116072</v>
      </c>
      <c r="R1204" s="12">
        <v>15</v>
      </c>
      <c r="S1204" s="12" t="s">
        <v>163</v>
      </c>
      <c r="T1204" s="10" t="s">
        <v>76</v>
      </c>
      <c r="U1204" s="12">
        <v>26</v>
      </c>
      <c r="V1204" s="10">
        <v>1.5</v>
      </c>
      <c r="W1204" s="16"/>
      <c r="X1204" s="15" t="s">
        <v>139</v>
      </c>
      <c r="Y1204" s="12">
        <v>8</v>
      </c>
      <c r="Z1204" s="16">
        <v>15</v>
      </c>
      <c r="AA1204" s="16" t="s">
        <v>163</v>
      </c>
      <c r="AB1204" s="16" t="s">
        <v>139</v>
      </c>
      <c r="AC1204" s="16" t="s">
        <v>120</v>
      </c>
      <c r="AD1204" s="16" t="s">
        <v>76</v>
      </c>
      <c r="AE1204" s="16">
        <v>1.3917296012771903</v>
      </c>
      <c r="AF1204" s="16">
        <v>1.5</v>
      </c>
      <c r="AG1204" s="16">
        <v>1.5010212999999999</v>
      </c>
      <c r="AH1204" s="16">
        <v>213.86745992600191</v>
      </c>
      <c r="AI1204" s="16">
        <v>12.050854771924111</v>
      </c>
      <c r="AJ1204" s="16">
        <v>1.6943323089021478</v>
      </c>
      <c r="AK1204" s="16">
        <f t="shared" si="114"/>
        <v>7.1124505556602005</v>
      </c>
      <c r="AL1204" s="10" t="s">
        <v>76</v>
      </c>
      <c r="AM1204" s="10">
        <v>7</v>
      </c>
      <c r="AN1204" s="10">
        <v>127</v>
      </c>
      <c r="AO1204" s="10">
        <v>153</v>
      </c>
      <c r="AP1204" s="10">
        <v>26</v>
      </c>
      <c r="AQ1204" s="10">
        <v>-140</v>
      </c>
      <c r="AR1204" s="17">
        <v>7</v>
      </c>
      <c r="AS1204" s="10">
        <v>6.95</v>
      </c>
      <c r="AT1204" s="16">
        <v>1.3917296012771903</v>
      </c>
      <c r="AU1204" s="16">
        <v>11.024112848452825</v>
      </c>
      <c r="AV1204" s="16">
        <v>1.7046739194203788</v>
      </c>
      <c r="AW1204" s="16">
        <f t="shared" si="115"/>
        <v>6.4669921460411803</v>
      </c>
      <c r="AX1204" s="10" t="s">
        <v>76</v>
      </c>
      <c r="AY1204" s="10">
        <v>127</v>
      </c>
      <c r="AZ1204" s="10">
        <v>153</v>
      </c>
      <c r="BA1204" s="10">
        <v>26</v>
      </c>
      <c r="BB1204" s="10">
        <v>-140</v>
      </c>
      <c r="BC1204" s="10">
        <v>7</v>
      </c>
      <c r="BD1204" s="16">
        <v>1.3865071809460241</v>
      </c>
      <c r="BE1204" s="18">
        <f t="shared" si="118"/>
        <v>1.3891183911116072</v>
      </c>
      <c r="BF1204" s="16">
        <v>1.3891183911116072</v>
      </c>
      <c r="BG1204" s="16">
        <v>1.3891183911116072</v>
      </c>
      <c r="BH1204" s="20">
        <f t="shared" si="116"/>
        <v>-5.2224203311661554E-3</v>
      </c>
      <c r="BI1204" s="10">
        <v>-140</v>
      </c>
    </row>
    <row r="1205" spans="1:61" x14ac:dyDescent="0.25">
      <c r="A1205" s="10">
        <v>330</v>
      </c>
      <c r="B1205" s="10">
        <v>17</v>
      </c>
      <c r="C1205" s="10" t="s">
        <v>163</v>
      </c>
      <c r="D1205" s="10">
        <v>493722.098564999</v>
      </c>
      <c r="E1205" s="10">
        <v>5180995.8686100002</v>
      </c>
      <c r="F1205" s="10" t="s">
        <v>60</v>
      </c>
      <c r="G1205" s="10" t="s">
        <v>139</v>
      </c>
      <c r="H1205" s="10">
        <v>4</v>
      </c>
      <c r="I1205" s="10" t="s">
        <v>86</v>
      </c>
      <c r="J1205" s="10">
        <v>0</v>
      </c>
      <c r="K1205" s="10">
        <v>10</v>
      </c>
      <c r="L1205" s="10">
        <v>10</v>
      </c>
      <c r="M1205" s="10">
        <v>-5</v>
      </c>
      <c r="N1205" s="10">
        <v>1</v>
      </c>
      <c r="O1205" s="10">
        <v>4.59</v>
      </c>
      <c r="P1205" s="11">
        <v>1.2274746141545909</v>
      </c>
      <c r="Q1205" s="11">
        <v>1.2274746141545909</v>
      </c>
      <c r="R1205" s="12">
        <v>17</v>
      </c>
      <c r="S1205" s="12" t="s">
        <v>163</v>
      </c>
      <c r="T1205" s="10" t="s">
        <v>60</v>
      </c>
      <c r="U1205" s="13">
        <v>10</v>
      </c>
      <c r="V1205" s="16">
        <v>1.1399999999999999</v>
      </c>
      <c r="W1205" s="16"/>
      <c r="X1205" s="15" t="s">
        <v>139</v>
      </c>
      <c r="Y1205" s="12">
        <v>2</v>
      </c>
      <c r="Z1205" s="16">
        <v>17</v>
      </c>
      <c r="AA1205" s="16" t="s">
        <v>163</v>
      </c>
      <c r="AB1205" s="16" t="s">
        <v>139</v>
      </c>
      <c r="AC1205" s="16" t="s">
        <v>86</v>
      </c>
      <c r="AD1205" s="16" t="s">
        <v>60</v>
      </c>
      <c r="AE1205" s="16">
        <v>1.2274746141545909</v>
      </c>
      <c r="AF1205" s="16">
        <v>1.1399999999999999</v>
      </c>
      <c r="AG1205" s="16">
        <v>1.145</v>
      </c>
      <c r="AH1205" s="16">
        <v>12.27474614154591</v>
      </c>
      <c r="AI1205" s="16">
        <v>21.957065897997321</v>
      </c>
      <c r="AJ1205" s="16">
        <v>1.5657666178155962</v>
      </c>
      <c r="AK1205" s="16">
        <f t="shared" si="114"/>
        <v>14.023204766384445</v>
      </c>
      <c r="AL1205" s="10" t="s">
        <v>60</v>
      </c>
      <c r="AM1205" s="10">
        <v>1</v>
      </c>
      <c r="AN1205" s="10" t="s">
        <v>63</v>
      </c>
      <c r="AO1205" s="10" t="s">
        <v>64</v>
      </c>
      <c r="AP1205" s="10">
        <v>10</v>
      </c>
      <c r="AQ1205" s="10">
        <v>-5</v>
      </c>
      <c r="AR1205" s="17" t="s">
        <v>65</v>
      </c>
      <c r="AS1205" s="10">
        <v>4.8</v>
      </c>
      <c r="AT1205" s="18">
        <v>0.79382079913763237</v>
      </c>
      <c r="AU1205" s="18">
        <v>38.444795426380928</v>
      </c>
      <c r="AV1205" s="18">
        <v>2.3049074020269718</v>
      </c>
      <c r="AW1205" s="18">
        <f t="shared" si="115"/>
        <v>16.679540094570381</v>
      </c>
      <c r="AX1205" s="19" t="s">
        <v>60</v>
      </c>
      <c r="AY1205" s="19">
        <v>0</v>
      </c>
      <c r="AZ1205" s="19">
        <v>10</v>
      </c>
      <c r="BA1205" s="19">
        <v>10</v>
      </c>
      <c r="BB1205" s="19">
        <v>-5</v>
      </c>
      <c r="BC1205" s="19">
        <v>1</v>
      </c>
      <c r="BD1205" s="18">
        <v>1.1255888632072975</v>
      </c>
      <c r="BE1205" s="16">
        <f t="shared" si="118"/>
        <v>0.95970483117246497</v>
      </c>
      <c r="BF1205" s="16">
        <v>0.79382079913763237</v>
      </c>
      <c r="BG1205" s="16">
        <v>1.1255888632072975</v>
      </c>
      <c r="BH1205" s="20">
        <f t="shared" si="116"/>
        <v>0.33176806406966508</v>
      </c>
      <c r="BI1205" s="10">
        <v>-5</v>
      </c>
    </row>
    <row r="1206" spans="1:61" x14ac:dyDescent="0.25">
      <c r="A1206" s="10">
        <v>330</v>
      </c>
      <c r="B1206" s="10">
        <v>17</v>
      </c>
      <c r="C1206" s="10" t="s">
        <v>163</v>
      </c>
      <c r="D1206" s="10">
        <v>493722.098564999</v>
      </c>
      <c r="E1206" s="10">
        <v>5180995.8686100002</v>
      </c>
      <c r="F1206" s="10" t="s">
        <v>66</v>
      </c>
      <c r="G1206" s="10" t="s">
        <v>139</v>
      </c>
      <c r="H1206" s="10">
        <v>4</v>
      </c>
      <c r="I1206" s="10" t="s">
        <v>86</v>
      </c>
      <c r="J1206" s="10">
        <v>10</v>
      </c>
      <c r="K1206" s="10">
        <v>20</v>
      </c>
      <c r="L1206" s="10">
        <v>10</v>
      </c>
      <c r="M1206" s="10">
        <v>-15</v>
      </c>
      <c r="N1206" s="10">
        <v>2</v>
      </c>
      <c r="O1206" s="10">
        <v>5.21</v>
      </c>
      <c r="P1206" s="11">
        <v>1.2274746141545909</v>
      </c>
      <c r="Q1206" s="11">
        <v>1.2274746141545909</v>
      </c>
      <c r="R1206" s="12">
        <v>17</v>
      </c>
      <c r="S1206" s="12" t="s">
        <v>163</v>
      </c>
      <c r="T1206" s="10" t="s">
        <v>67</v>
      </c>
      <c r="U1206" s="13">
        <v>10</v>
      </c>
      <c r="V1206" s="16">
        <v>1.1399999999999999</v>
      </c>
      <c r="W1206" s="16"/>
      <c r="X1206" s="15" t="s">
        <v>139</v>
      </c>
      <c r="Y1206" s="12">
        <v>3</v>
      </c>
      <c r="Z1206" s="16">
        <v>17</v>
      </c>
      <c r="AA1206" s="16" t="s">
        <v>163</v>
      </c>
      <c r="AB1206" s="16" t="s">
        <v>139</v>
      </c>
      <c r="AC1206" s="16" t="s">
        <v>86</v>
      </c>
      <c r="AD1206" s="16" t="s">
        <v>67</v>
      </c>
      <c r="AE1206" s="16">
        <v>1.2274746141545909</v>
      </c>
      <c r="AF1206" s="16">
        <v>1.1399999999999999</v>
      </c>
      <c r="AG1206" s="16">
        <v>1.1457143000000001</v>
      </c>
      <c r="AH1206" s="16">
        <v>24.549492283091819</v>
      </c>
      <c r="AI1206" s="16">
        <v>22.703370463403314</v>
      </c>
      <c r="AJ1206" s="16">
        <v>1.4306216627971757</v>
      </c>
      <c r="AK1206" s="16">
        <f t="shared" si="114"/>
        <v>15.86958386958387</v>
      </c>
      <c r="AL1206" s="10" t="s">
        <v>67</v>
      </c>
      <c r="AM1206" s="10">
        <v>1</v>
      </c>
      <c r="AN1206" s="10" t="s">
        <v>64</v>
      </c>
      <c r="AO1206" s="10" t="s">
        <v>68</v>
      </c>
      <c r="AP1206" s="10">
        <v>10</v>
      </c>
      <c r="AQ1206" s="10">
        <v>-15</v>
      </c>
      <c r="AR1206" s="17" t="s">
        <v>69</v>
      </c>
      <c r="AS1206" s="10">
        <v>5.15</v>
      </c>
      <c r="AT1206" s="18">
        <v>1.295466211644295</v>
      </c>
      <c r="AU1206" s="18">
        <v>22.272950576800369</v>
      </c>
      <c r="AV1206" s="18">
        <v>2.0068067084581771</v>
      </c>
      <c r="AW1206" s="18">
        <f t="shared" si="115"/>
        <v>11.098702472403335</v>
      </c>
      <c r="AX1206" s="19" t="s">
        <v>67</v>
      </c>
      <c r="AY1206" s="19">
        <v>10</v>
      </c>
      <c r="AZ1206" s="19">
        <v>20</v>
      </c>
      <c r="BA1206" s="19">
        <v>10</v>
      </c>
      <c r="BB1206" s="19">
        <v>-15</v>
      </c>
      <c r="BC1206" s="19">
        <v>2</v>
      </c>
      <c r="BD1206" s="18">
        <v>1.2935582334985973</v>
      </c>
      <c r="BE1206" s="16">
        <f t="shared" si="118"/>
        <v>1.2945122225714463</v>
      </c>
      <c r="BF1206" s="16">
        <v>1.295466211644295</v>
      </c>
      <c r="BG1206" s="16">
        <v>1.2935582334985973</v>
      </c>
      <c r="BH1206" s="20">
        <f t="shared" si="116"/>
        <v>-1.907978145697653E-3</v>
      </c>
      <c r="BI1206" s="10">
        <v>-15</v>
      </c>
    </row>
    <row r="1207" spans="1:61" x14ac:dyDescent="0.25">
      <c r="A1207" s="10">
        <v>330</v>
      </c>
      <c r="B1207" s="10">
        <v>17</v>
      </c>
      <c r="C1207" s="10" t="s">
        <v>163</v>
      </c>
      <c r="D1207" s="10">
        <v>493722.098564999</v>
      </c>
      <c r="E1207" s="10">
        <v>5180995.8686100002</v>
      </c>
      <c r="F1207" s="10" t="s">
        <v>66</v>
      </c>
      <c r="G1207" s="10" t="s">
        <v>139</v>
      </c>
      <c r="H1207" s="10">
        <v>4</v>
      </c>
      <c r="I1207" s="10" t="s">
        <v>86</v>
      </c>
      <c r="J1207" s="10">
        <v>20</v>
      </c>
      <c r="K1207" s="10">
        <v>30</v>
      </c>
      <c r="L1207" s="10">
        <v>10</v>
      </c>
      <c r="M1207" s="10">
        <v>-25</v>
      </c>
      <c r="N1207" s="10">
        <v>3</v>
      </c>
      <c r="O1207" s="10">
        <v>5.69</v>
      </c>
      <c r="P1207" s="11">
        <v>1.2274746141545909</v>
      </c>
      <c r="Q1207" s="11">
        <v>1.2274746141545909</v>
      </c>
      <c r="R1207" s="12">
        <v>17</v>
      </c>
      <c r="S1207" s="12" t="s">
        <v>163</v>
      </c>
      <c r="T1207" s="10" t="s">
        <v>157</v>
      </c>
      <c r="U1207" s="21">
        <v>10</v>
      </c>
      <c r="V1207" s="16">
        <v>1.1399999999999999</v>
      </c>
      <c r="W1207" s="16"/>
      <c r="X1207" s="15" t="s">
        <v>139</v>
      </c>
      <c r="Y1207" s="12">
        <v>4</v>
      </c>
      <c r="Z1207" s="16">
        <v>17</v>
      </c>
      <c r="AA1207" s="16" t="s">
        <v>163</v>
      </c>
      <c r="AB1207" s="16" t="s">
        <v>139</v>
      </c>
      <c r="AC1207" s="16" t="s">
        <v>86</v>
      </c>
      <c r="AD1207" s="16" t="s">
        <v>157</v>
      </c>
      <c r="AE1207" s="16">
        <v>1.2274746141545909</v>
      </c>
      <c r="AF1207" s="16">
        <v>1.1399999999999999</v>
      </c>
      <c r="AG1207" s="16">
        <v>1.1399999999999999</v>
      </c>
      <c r="AH1207" s="16">
        <v>36.824238424637727</v>
      </c>
      <c r="AI1207" s="16">
        <v>18.467345580485137</v>
      </c>
      <c r="AJ1207" s="16">
        <v>1.3576736315879672</v>
      </c>
      <c r="AK1207" s="16">
        <f t="shared" si="114"/>
        <v>13.602198017858896</v>
      </c>
      <c r="AL1207" s="10" t="s">
        <v>157</v>
      </c>
      <c r="AM1207" s="10">
        <v>1</v>
      </c>
      <c r="AN1207" s="10" t="s">
        <v>68</v>
      </c>
      <c r="AO1207" s="10" t="s">
        <v>70</v>
      </c>
      <c r="AP1207" s="10">
        <v>10</v>
      </c>
      <c r="AQ1207" s="10">
        <v>-25</v>
      </c>
      <c r="AR1207" s="17" t="s">
        <v>71</v>
      </c>
      <c r="AS1207" s="10">
        <v>6.25</v>
      </c>
      <c r="AT1207" s="18">
        <v>1.2274746141545909</v>
      </c>
      <c r="AU1207" s="18">
        <v>14.07422392589654</v>
      </c>
      <c r="AV1207" s="18">
        <v>1.3650745184013207</v>
      </c>
      <c r="AW1207" s="18">
        <f t="shared" si="115"/>
        <v>10.310223900728351</v>
      </c>
      <c r="AX1207" s="19" t="s">
        <v>157</v>
      </c>
      <c r="AY1207" s="19">
        <v>20</v>
      </c>
      <c r="AZ1207" s="19">
        <v>30</v>
      </c>
      <c r="BA1207" s="19">
        <v>10</v>
      </c>
      <c r="BB1207" s="19">
        <v>-25</v>
      </c>
      <c r="BC1207" s="19">
        <v>3</v>
      </c>
      <c r="BD1207" s="18">
        <v>1.2077209450041464</v>
      </c>
      <c r="BE1207" s="16">
        <f t="shared" si="118"/>
        <v>1.2175977795793687</v>
      </c>
      <c r="BF1207" s="16">
        <v>1.2274746141545909</v>
      </c>
      <c r="BG1207" s="16">
        <v>1.2077209450041464</v>
      </c>
      <c r="BH1207" s="20">
        <f t="shared" si="116"/>
        <v>-1.9753669150444519E-2</v>
      </c>
      <c r="BI1207" s="10">
        <v>-25</v>
      </c>
    </row>
    <row r="1208" spans="1:61" x14ac:dyDescent="0.25">
      <c r="A1208" s="10">
        <v>330</v>
      </c>
      <c r="B1208" s="10">
        <v>17</v>
      </c>
      <c r="C1208" s="10" t="s">
        <v>163</v>
      </c>
      <c r="D1208" s="10">
        <v>493722.098564999</v>
      </c>
      <c r="E1208" s="10">
        <v>5180995.8686100002</v>
      </c>
      <c r="F1208" s="10" t="s">
        <v>83</v>
      </c>
      <c r="G1208" s="10" t="s">
        <v>139</v>
      </c>
      <c r="H1208" s="10">
        <v>4</v>
      </c>
      <c r="I1208" s="10" t="s">
        <v>86</v>
      </c>
      <c r="J1208" s="10">
        <v>26</v>
      </c>
      <c r="K1208" s="10">
        <v>57</v>
      </c>
      <c r="L1208" s="10">
        <v>31</v>
      </c>
      <c r="M1208" s="10">
        <v>-41.5</v>
      </c>
      <c r="N1208" s="10">
        <v>4</v>
      </c>
      <c r="O1208" s="10">
        <v>6.19</v>
      </c>
      <c r="P1208" s="11">
        <v>1.3322280753488052</v>
      </c>
      <c r="Q1208" s="22">
        <v>1.3136235698830752</v>
      </c>
      <c r="R1208" s="13">
        <v>17</v>
      </c>
      <c r="S1208" s="13" t="s">
        <v>163</v>
      </c>
      <c r="T1208" s="10" t="s">
        <v>83</v>
      </c>
      <c r="U1208" s="12">
        <v>27</v>
      </c>
      <c r="V1208" s="16">
        <v>1.33</v>
      </c>
      <c r="W1208" s="16"/>
      <c r="X1208" s="15" t="s">
        <v>139</v>
      </c>
      <c r="Y1208" s="12">
        <v>5</v>
      </c>
      <c r="Z1208" s="16">
        <v>17</v>
      </c>
      <c r="AA1208" s="16" t="s">
        <v>163</v>
      </c>
      <c r="AB1208" s="16" t="s">
        <v>139</v>
      </c>
      <c r="AC1208" s="16" t="s">
        <v>86</v>
      </c>
      <c r="AD1208" s="16" t="s">
        <v>83</v>
      </c>
      <c r="AE1208" s="16">
        <v>1.3322280753488052</v>
      </c>
      <c r="AF1208" s="16">
        <v>1.33</v>
      </c>
      <c r="AG1208" s="16">
        <v>1.276</v>
      </c>
      <c r="AH1208" s="16">
        <v>72.794396459055463</v>
      </c>
      <c r="AI1208" s="16">
        <v>32.020890226183319</v>
      </c>
      <c r="AJ1208" s="16">
        <v>3.3905913786495443</v>
      </c>
      <c r="AK1208" s="16">
        <f t="shared" si="114"/>
        <v>9.444042838018742</v>
      </c>
      <c r="AL1208" s="10" t="s">
        <v>83</v>
      </c>
      <c r="AM1208" s="10">
        <v>3</v>
      </c>
      <c r="AN1208" s="10">
        <v>30</v>
      </c>
      <c r="AO1208" s="10">
        <v>57</v>
      </c>
      <c r="AP1208" s="10">
        <v>27</v>
      </c>
      <c r="AQ1208" s="10">
        <v>-43.5</v>
      </c>
      <c r="AR1208" s="17">
        <v>4</v>
      </c>
      <c r="AS1208" s="10">
        <v>6.31</v>
      </c>
      <c r="AT1208" s="16">
        <v>1.3322280753488052</v>
      </c>
      <c r="AU1208" s="16">
        <v>19.302665906009594</v>
      </c>
      <c r="AV1208" s="16">
        <v>2.3711528176288179</v>
      </c>
      <c r="AW1208" s="16">
        <f t="shared" si="115"/>
        <v>8.140625</v>
      </c>
      <c r="AX1208" s="10" t="s">
        <v>83</v>
      </c>
      <c r="AY1208" s="10">
        <v>30</v>
      </c>
      <c r="AZ1208" s="10">
        <v>57</v>
      </c>
      <c r="BA1208" s="10">
        <v>27</v>
      </c>
      <c r="BB1208" s="10">
        <v>-43.5</v>
      </c>
      <c r="BC1208" s="10">
        <v>4</v>
      </c>
      <c r="BD1208" s="16">
        <v>1.2950190644173449</v>
      </c>
      <c r="BE1208" s="18">
        <f t="shared" si="118"/>
        <v>1.3136235698830752</v>
      </c>
      <c r="BF1208" s="16">
        <v>1.3136235698830752</v>
      </c>
      <c r="BG1208" s="16">
        <v>1.3136235698830752</v>
      </c>
      <c r="BH1208" s="20">
        <f t="shared" si="116"/>
        <v>-3.7209010931460229E-2</v>
      </c>
      <c r="BI1208" s="10">
        <v>-43.5</v>
      </c>
    </row>
    <row r="1209" spans="1:61" x14ac:dyDescent="0.25">
      <c r="A1209" s="10">
        <v>330</v>
      </c>
      <c r="B1209" s="10">
        <v>17</v>
      </c>
      <c r="C1209" s="10" t="s">
        <v>163</v>
      </c>
      <c r="D1209" s="10">
        <v>493722.098564999</v>
      </c>
      <c r="E1209" s="10">
        <v>5180995.8686100002</v>
      </c>
      <c r="F1209" s="10" t="s">
        <v>92</v>
      </c>
      <c r="G1209" s="10" t="s">
        <v>139</v>
      </c>
      <c r="H1209" s="10">
        <v>4</v>
      </c>
      <c r="I1209" s="10" t="s">
        <v>86</v>
      </c>
      <c r="J1209" s="10">
        <v>57</v>
      </c>
      <c r="K1209" s="10">
        <v>92</v>
      </c>
      <c r="L1209" s="10">
        <v>35</v>
      </c>
      <c r="M1209" s="10">
        <v>-74.5</v>
      </c>
      <c r="N1209" s="10">
        <v>5</v>
      </c>
      <c r="O1209" s="10">
        <v>6.49</v>
      </c>
      <c r="P1209" s="11">
        <v>1.4641755748367855</v>
      </c>
      <c r="Q1209" s="22">
        <v>1.4324761139935527</v>
      </c>
      <c r="R1209" s="12">
        <v>17</v>
      </c>
      <c r="S1209" s="12" t="s">
        <v>163</v>
      </c>
      <c r="T1209" s="10" t="s">
        <v>92</v>
      </c>
      <c r="U1209" s="12">
        <v>35</v>
      </c>
      <c r="V1209" s="16">
        <v>1.41</v>
      </c>
      <c r="W1209" s="16"/>
      <c r="X1209" s="15" t="s">
        <v>139</v>
      </c>
      <c r="Y1209" s="12">
        <v>6</v>
      </c>
      <c r="Z1209" s="16">
        <v>17</v>
      </c>
      <c r="AA1209" s="16" t="s">
        <v>163</v>
      </c>
      <c r="AB1209" s="16" t="s">
        <v>139</v>
      </c>
      <c r="AC1209" s="16" t="s">
        <v>86</v>
      </c>
      <c r="AD1209" s="16" t="s">
        <v>92</v>
      </c>
      <c r="AE1209" s="16">
        <v>1.4641755748367855</v>
      </c>
      <c r="AF1209" s="16">
        <v>1.41</v>
      </c>
      <c r="AG1209" s="16">
        <v>1.4238095</v>
      </c>
      <c r="AH1209" s="16">
        <v>124.04054157834295</v>
      </c>
      <c r="AI1209" s="16">
        <v>23.417888222607314</v>
      </c>
      <c r="AJ1209" s="16">
        <v>3.0865322175352015</v>
      </c>
      <c r="AK1209" s="16">
        <f t="shared" si="114"/>
        <v>7.5871193210184709</v>
      </c>
      <c r="AL1209" s="10" t="s">
        <v>92</v>
      </c>
      <c r="AM1209" s="10">
        <v>7</v>
      </c>
      <c r="AN1209" s="10">
        <v>57</v>
      </c>
      <c r="AO1209" s="10">
        <v>92</v>
      </c>
      <c r="AP1209" s="10">
        <v>35</v>
      </c>
      <c r="AQ1209" s="10">
        <v>-74.5</v>
      </c>
      <c r="AR1209" s="17">
        <v>5</v>
      </c>
      <c r="AS1209" s="10">
        <v>6.47</v>
      </c>
      <c r="AT1209" s="16">
        <v>1.4641755748367855</v>
      </c>
      <c r="AU1209" s="16">
        <v>19.383854391370495</v>
      </c>
      <c r="AV1209" s="16">
        <v>2.4757012707127788</v>
      </c>
      <c r="AW1209" s="16">
        <f t="shared" si="115"/>
        <v>7.8296418960877663</v>
      </c>
      <c r="AX1209" s="10" t="s">
        <v>92</v>
      </c>
      <c r="AY1209" s="10">
        <v>57</v>
      </c>
      <c r="AZ1209" s="10">
        <v>92</v>
      </c>
      <c r="BA1209" s="10">
        <v>35</v>
      </c>
      <c r="BB1209" s="10">
        <v>-74.5</v>
      </c>
      <c r="BC1209" s="10">
        <v>5</v>
      </c>
      <c r="BD1209" s="16">
        <v>1.4007766531503199</v>
      </c>
      <c r="BE1209" s="18">
        <f t="shared" si="118"/>
        <v>1.4324761139935527</v>
      </c>
      <c r="BF1209" s="16">
        <v>1.4324761139935527</v>
      </c>
      <c r="BG1209" s="16">
        <v>1.4324761139935527</v>
      </c>
      <c r="BH1209" s="20">
        <f t="shared" si="116"/>
        <v>-6.3398921686465659E-2</v>
      </c>
      <c r="BI1209" s="10">
        <v>-74.5</v>
      </c>
    </row>
    <row r="1210" spans="1:61" x14ac:dyDescent="0.25">
      <c r="A1210" s="10">
        <v>330</v>
      </c>
      <c r="B1210" s="10">
        <v>17</v>
      </c>
      <c r="C1210" s="10" t="s">
        <v>163</v>
      </c>
      <c r="D1210" s="10">
        <v>493722.098564999</v>
      </c>
      <c r="E1210" s="10">
        <v>5180995.8686100002</v>
      </c>
      <c r="F1210" s="10" t="s">
        <v>106</v>
      </c>
      <c r="G1210" s="10" t="s">
        <v>139</v>
      </c>
      <c r="H1210" s="10">
        <v>4</v>
      </c>
      <c r="I1210" s="10" t="s">
        <v>86</v>
      </c>
      <c r="J1210" s="10">
        <v>92</v>
      </c>
      <c r="K1210" s="10">
        <v>133</v>
      </c>
      <c r="L1210" s="10">
        <v>41</v>
      </c>
      <c r="M1210" s="10">
        <v>-112.5</v>
      </c>
      <c r="N1210" s="10">
        <v>6</v>
      </c>
      <c r="O1210" s="10">
        <v>6.62</v>
      </c>
      <c r="P1210" s="11">
        <v>1.467575882621402</v>
      </c>
      <c r="Q1210" s="22">
        <v>1.4455423119081168</v>
      </c>
      <c r="R1210" s="12">
        <v>17</v>
      </c>
      <c r="S1210" s="12" t="s">
        <v>163</v>
      </c>
      <c r="T1210" s="10" t="s">
        <v>106</v>
      </c>
      <c r="U1210" s="12">
        <v>41</v>
      </c>
      <c r="V1210" s="16">
        <v>1.48</v>
      </c>
      <c r="W1210" s="16"/>
      <c r="X1210" s="15" t="s">
        <v>139</v>
      </c>
      <c r="Y1210" s="12">
        <v>7</v>
      </c>
      <c r="Z1210" s="16">
        <v>17</v>
      </c>
      <c r="AA1210" s="16" t="s">
        <v>163</v>
      </c>
      <c r="AB1210" s="16" t="s">
        <v>139</v>
      </c>
      <c r="AC1210" s="16" t="s">
        <v>86</v>
      </c>
      <c r="AD1210" s="16" t="s">
        <v>106</v>
      </c>
      <c r="AE1210" s="16">
        <v>1.467575882621402</v>
      </c>
      <c r="AF1210" s="16">
        <v>1.48</v>
      </c>
      <c r="AG1210" s="16">
        <v>1.4683333000000001</v>
      </c>
      <c r="AH1210" s="16">
        <v>184.21115276582043</v>
      </c>
      <c r="AI1210" s="16">
        <v>18.758109369889301</v>
      </c>
      <c r="AJ1210" s="16">
        <v>2.2018574781313358</v>
      </c>
      <c r="AK1210" s="16">
        <f t="shared" si="114"/>
        <v>8.5192205018686593</v>
      </c>
      <c r="AL1210" s="10" t="s">
        <v>106</v>
      </c>
      <c r="AM1210" s="10">
        <v>7</v>
      </c>
      <c r="AN1210" s="10">
        <v>92</v>
      </c>
      <c r="AO1210" s="10">
        <v>133</v>
      </c>
      <c r="AP1210" s="10">
        <v>41</v>
      </c>
      <c r="AQ1210" s="10">
        <v>-112.5</v>
      </c>
      <c r="AR1210" s="17">
        <v>6</v>
      </c>
      <c r="AS1210" s="10">
        <v>6.68</v>
      </c>
      <c r="AT1210" s="16">
        <v>1.467575882621402</v>
      </c>
      <c r="AU1210" s="16">
        <v>20.502534056021076</v>
      </c>
      <c r="AV1210" s="16">
        <v>2.7973317141058276</v>
      </c>
      <c r="AW1210" s="16">
        <f t="shared" si="115"/>
        <v>7.3293181329318147</v>
      </c>
      <c r="AX1210" s="10" t="s">
        <v>106</v>
      </c>
      <c r="AY1210" s="10">
        <v>92</v>
      </c>
      <c r="AZ1210" s="10">
        <v>133</v>
      </c>
      <c r="BA1210" s="10">
        <v>41</v>
      </c>
      <c r="BB1210" s="10">
        <v>-112.5</v>
      </c>
      <c r="BC1210" s="10">
        <v>6</v>
      </c>
      <c r="BD1210" s="16">
        <v>1.4235087411948313</v>
      </c>
      <c r="BE1210" s="18">
        <f t="shared" si="118"/>
        <v>1.4455423119081168</v>
      </c>
      <c r="BF1210" s="16">
        <v>1.4455423119081168</v>
      </c>
      <c r="BG1210" s="16">
        <v>1.4455423119081168</v>
      </c>
      <c r="BH1210" s="20">
        <f t="shared" si="116"/>
        <v>-4.4067141426570755E-2</v>
      </c>
      <c r="BI1210" s="10">
        <v>-112.5</v>
      </c>
    </row>
    <row r="1211" spans="1:61" x14ac:dyDescent="0.25">
      <c r="A1211" s="10">
        <v>330</v>
      </c>
      <c r="B1211" s="10">
        <v>17</v>
      </c>
      <c r="C1211" s="10" t="s">
        <v>163</v>
      </c>
      <c r="D1211" s="10">
        <v>493722.098564999</v>
      </c>
      <c r="E1211" s="10">
        <v>5180995.8686100002</v>
      </c>
      <c r="F1211" s="10" t="s">
        <v>107</v>
      </c>
      <c r="G1211" s="10" t="s">
        <v>139</v>
      </c>
      <c r="H1211" s="10">
        <v>4</v>
      </c>
      <c r="I1211" s="10" t="s">
        <v>86</v>
      </c>
      <c r="J1211" s="10">
        <v>133</v>
      </c>
      <c r="K1211" s="10">
        <v>153</v>
      </c>
      <c r="L1211" s="10">
        <v>20</v>
      </c>
      <c r="M1211" s="10">
        <v>-143</v>
      </c>
      <c r="N1211" s="10">
        <v>7</v>
      </c>
      <c r="O1211" s="10">
        <v>6.5</v>
      </c>
      <c r="P1211" s="11">
        <v>1.4336316318748685</v>
      </c>
      <c r="Q1211" s="22">
        <v>1.4020012510867337</v>
      </c>
      <c r="R1211" s="12">
        <v>17</v>
      </c>
      <c r="S1211" s="12" t="s">
        <v>163</v>
      </c>
      <c r="T1211" s="10" t="s">
        <v>107</v>
      </c>
      <c r="U1211" s="12">
        <v>20</v>
      </c>
      <c r="V1211" s="10">
        <v>1.5</v>
      </c>
      <c r="W1211" s="16"/>
      <c r="X1211" s="15" t="s">
        <v>139</v>
      </c>
      <c r="Y1211" s="12">
        <v>8</v>
      </c>
      <c r="Z1211" s="16">
        <v>17</v>
      </c>
      <c r="AA1211" s="16" t="s">
        <v>163</v>
      </c>
      <c r="AB1211" s="16" t="s">
        <v>139</v>
      </c>
      <c r="AC1211" s="16" t="s">
        <v>86</v>
      </c>
      <c r="AD1211" s="16" t="s">
        <v>107</v>
      </c>
      <c r="AE1211" s="16">
        <v>1.4336316318748685</v>
      </c>
      <c r="AF1211" s="16">
        <v>1.5</v>
      </c>
      <c r="AG1211" s="16">
        <v>1.5027778000000001</v>
      </c>
      <c r="AH1211" s="16">
        <v>212.8837854033178</v>
      </c>
      <c r="AI1211" s="16">
        <v>8.9487873253030603</v>
      </c>
      <c r="AJ1211" s="16">
        <v>0.95418594187926908</v>
      </c>
      <c r="AK1211" s="16">
        <f t="shared" si="114"/>
        <v>9.3784522832923152</v>
      </c>
      <c r="AL1211" s="10" t="s">
        <v>107</v>
      </c>
      <c r="AM1211" s="10">
        <v>7</v>
      </c>
      <c r="AN1211" s="10">
        <v>133</v>
      </c>
      <c r="AO1211" s="10">
        <v>153</v>
      </c>
      <c r="AP1211" s="10">
        <v>20</v>
      </c>
      <c r="AQ1211" s="10">
        <v>-143</v>
      </c>
      <c r="AR1211" s="17">
        <v>7</v>
      </c>
      <c r="AS1211" s="10">
        <v>6.77</v>
      </c>
      <c r="AT1211" s="16">
        <v>1.4336316318748685</v>
      </c>
      <c r="AU1211" s="16">
        <v>10.499344619198789</v>
      </c>
      <c r="AV1211" s="16">
        <v>1.5663859209864817</v>
      </c>
      <c r="AW1211" s="16">
        <f t="shared" si="115"/>
        <v>6.7029104887424493</v>
      </c>
      <c r="AX1211" s="10" t="s">
        <v>107</v>
      </c>
      <c r="AY1211" s="10">
        <v>133</v>
      </c>
      <c r="AZ1211" s="10">
        <v>153</v>
      </c>
      <c r="BA1211" s="10">
        <v>20</v>
      </c>
      <c r="BB1211" s="10">
        <v>-143</v>
      </c>
      <c r="BC1211" s="10">
        <v>7</v>
      </c>
      <c r="BD1211" s="16">
        <v>1.3703708702985988</v>
      </c>
      <c r="BE1211" s="18">
        <f t="shared" si="118"/>
        <v>1.4020012510867337</v>
      </c>
      <c r="BF1211" s="16">
        <v>1.4020012510867337</v>
      </c>
      <c r="BG1211" s="16">
        <v>1.4020012510867337</v>
      </c>
      <c r="BH1211" s="20">
        <f t="shared" si="116"/>
        <v>-6.3260761576269697E-2</v>
      </c>
      <c r="BI1211" s="10">
        <v>-143</v>
      </c>
    </row>
    <row r="1212" spans="1:61" x14ac:dyDescent="0.25">
      <c r="A1212" s="10">
        <v>332</v>
      </c>
      <c r="B1212" s="10">
        <v>19</v>
      </c>
      <c r="C1212" s="10" t="s">
        <v>163</v>
      </c>
      <c r="D1212" s="10">
        <v>493785.90663500002</v>
      </c>
      <c r="E1212" s="10">
        <v>5180989.2459899904</v>
      </c>
      <c r="F1212" s="10" t="s">
        <v>60</v>
      </c>
      <c r="G1212" s="10" t="s">
        <v>139</v>
      </c>
      <c r="H1212" s="10">
        <v>4</v>
      </c>
      <c r="I1212" s="10" t="s">
        <v>62</v>
      </c>
      <c r="J1212" s="10">
        <v>0</v>
      </c>
      <c r="K1212" s="10">
        <v>10</v>
      </c>
      <c r="L1212" s="10">
        <v>10</v>
      </c>
      <c r="M1212" s="10">
        <v>-5</v>
      </c>
      <c r="N1212" s="10">
        <v>1</v>
      </c>
      <c r="O1212" s="10">
        <v>5.18</v>
      </c>
      <c r="P1212" s="11">
        <v>1.3046020534307754</v>
      </c>
      <c r="Q1212" s="11">
        <v>1.3046020534307754</v>
      </c>
      <c r="R1212" s="12">
        <v>19</v>
      </c>
      <c r="S1212" s="12" t="s">
        <v>163</v>
      </c>
      <c r="T1212" s="10" t="s">
        <v>60</v>
      </c>
      <c r="U1212" s="13">
        <v>10</v>
      </c>
      <c r="V1212" s="16">
        <v>1.1399999999999999</v>
      </c>
      <c r="W1212" s="16"/>
      <c r="X1212" s="15" t="s">
        <v>139</v>
      </c>
      <c r="Y1212" s="12">
        <v>2</v>
      </c>
      <c r="Z1212" s="16">
        <v>19</v>
      </c>
      <c r="AA1212" s="16" t="s">
        <v>163</v>
      </c>
      <c r="AB1212" s="16" t="s">
        <v>139</v>
      </c>
      <c r="AC1212" s="16" t="s">
        <v>62</v>
      </c>
      <c r="AD1212" s="16" t="s">
        <v>60</v>
      </c>
      <c r="AE1212" s="16">
        <v>1.3046020534307754</v>
      </c>
      <c r="AF1212" s="16">
        <v>1.1399999999999999</v>
      </c>
      <c r="AG1212" s="16">
        <v>1.145</v>
      </c>
      <c r="AH1212" s="16">
        <v>13.046020534307754</v>
      </c>
      <c r="AI1212" s="16">
        <v>19.520760525484693</v>
      </c>
      <c r="AJ1212" s="16">
        <v>1.6558009262143403</v>
      </c>
      <c r="AK1212" s="16">
        <f t="shared" si="114"/>
        <v>11.789316104632839</v>
      </c>
      <c r="AL1212" s="10" t="s">
        <v>60</v>
      </c>
      <c r="AM1212" s="10">
        <v>1</v>
      </c>
      <c r="AN1212" s="10" t="s">
        <v>63</v>
      </c>
      <c r="AO1212" s="10" t="s">
        <v>64</v>
      </c>
      <c r="AP1212" s="10">
        <v>10</v>
      </c>
      <c r="AQ1212" s="10">
        <v>-5</v>
      </c>
      <c r="AR1212" s="17" t="s">
        <v>65</v>
      </c>
      <c r="AS1212" s="10">
        <v>5.01</v>
      </c>
      <c r="AT1212" s="18">
        <v>1.1824855011727204</v>
      </c>
      <c r="AU1212" s="18">
        <v>33.523205289543242</v>
      </c>
      <c r="AV1212" s="18">
        <v>2.2889889183607117</v>
      </c>
      <c r="AW1212" s="18">
        <f t="shared" si="115"/>
        <v>14.645420526348074</v>
      </c>
      <c r="AX1212" s="19" t="s">
        <v>60</v>
      </c>
      <c r="AY1212" s="19">
        <v>0</v>
      </c>
      <c r="AZ1212" s="19">
        <v>10</v>
      </c>
      <c r="BA1212" s="19">
        <v>10</v>
      </c>
      <c r="BB1212" s="19">
        <v>-5</v>
      </c>
      <c r="BC1212" s="19">
        <v>1</v>
      </c>
      <c r="BD1212" s="18">
        <v>1.3246113943927873</v>
      </c>
      <c r="BE1212" s="16">
        <f t="shared" si="118"/>
        <v>1.2535484477827539</v>
      </c>
      <c r="BF1212" s="16">
        <v>1.1824855011727204</v>
      </c>
      <c r="BG1212" s="16">
        <v>1.3246113943927873</v>
      </c>
      <c r="BH1212" s="20">
        <f t="shared" si="116"/>
        <v>0.14212589322006686</v>
      </c>
      <c r="BI1212" s="10">
        <v>-5</v>
      </c>
    </row>
    <row r="1213" spans="1:61" x14ac:dyDescent="0.25">
      <c r="A1213" s="10">
        <v>332</v>
      </c>
      <c r="B1213" s="10">
        <v>19</v>
      </c>
      <c r="C1213" s="10" t="s">
        <v>163</v>
      </c>
      <c r="D1213" s="10">
        <v>493785.90663500002</v>
      </c>
      <c r="E1213" s="10">
        <v>5180989.2459899904</v>
      </c>
      <c r="F1213" s="10" t="s">
        <v>66</v>
      </c>
      <c r="G1213" s="10" t="s">
        <v>139</v>
      </c>
      <c r="H1213" s="10">
        <v>4</v>
      </c>
      <c r="I1213" s="10" t="s">
        <v>62</v>
      </c>
      <c r="J1213" s="10">
        <v>10</v>
      </c>
      <c r="K1213" s="10">
        <v>20</v>
      </c>
      <c r="L1213" s="10">
        <v>10</v>
      </c>
      <c r="M1213" s="10">
        <v>-15</v>
      </c>
      <c r="N1213" s="10">
        <v>2</v>
      </c>
      <c r="O1213" s="10">
        <v>5.37</v>
      </c>
      <c r="P1213" s="11">
        <v>1.3046020534307754</v>
      </c>
      <c r="Q1213" s="11">
        <v>1.3046020534307754</v>
      </c>
      <c r="R1213" s="12">
        <v>19</v>
      </c>
      <c r="S1213" s="12" t="s">
        <v>163</v>
      </c>
      <c r="T1213" s="10" t="s">
        <v>66</v>
      </c>
      <c r="U1213" s="21">
        <v>10</v>
      </c>
      <c r="V1213" s="16">
        <v>1.1399999999999999</v>
      </c>
      <c r="W1213" s="16"/>
      <c r="X1213" s="15" t="s">
        <v>139</v>
      </c>
      <c r="Y1213" s="12">
        <v>3</v>
      </c>
      <c r="Z1213" s="16">
        <v>19</v>
      </c>
      <c r="AA1213" s="16" t="s">
        <v>163</v>
      </c>
      <c r="AB1213" s="16" t="s">
        <v>139</v>
      </c>
      <c r="AC1213" s="16" t="s">
        <v>62</v>
      </c>
      <c r="AD1213" s="16" t="s">
        <v>66</v>
      </c>
      <c r="AE1213" s="16">
        <v>1.3046020534307754</v>
      </c>
      <c r="AF1213" s="16">
        <v>1.1399999999999999</v>
      </c>
      <c r="AG1213" s="16">
        <v>1.1614286</v>
      </c>
      <c r="AH1213" s="16">
        <v>26.092041068615508</v>
      </c>
      <c r="AI1213" s="16">
        <v>16.55670466008997</v>
      </c>
      <c r="AJ1213" s="16">
        <v>1.565000623295558</v>
      </c>
      <c r="AK1213" s="16">
        <f t="shared" si="114"/>
        <v>10.579359786595532</v>
      </c>
      <c r="AL1213" s="10" t="s">
        <v>66</v>
      </c>
      <c r="AM1213" s="10">
        <v>1</v>
      </c>
      <c r="AN1213" s="10" t="s">
        <v>64</v>
      </c>
      <c r="AO1213" s="10" t="s">
        <v>68</v>
      </c>
      <c r="AP1213" s="10">
        <v>10</v>
      </c>
      <c r="AQ1213" s="10">
        <v>-15</v>
      </c>
      <c r="AR1213" s="17" t="s">
        <v>69</v>
      </c>
      <c r="AS1213" s="10">
        <v>5.26</v>
      </c>
      <c r="AT1213" s="18">
        <v>1.3557264797090838</v>
      </c>
      <c r="AU1213" s="18">
        <v>21.621125898400468</v>
      </c>
      <c r="AV1213" s="18">
        <v>1.9496702504696333</v>
      </c>
      <c r="AW1213" s="18">
        <f t="shared" si="115"/>
        <v>11.089632153535916</v>
      </c>
      <c r="AX1213" s="19" t="s">
        <v>66</v>
      </c>
      <c r="AY1213" s="19">
        <v>10</v>
      </c>
      <c r="AZ1213" s="19">
        <v>20</v>
      </c>
      <c r="BA1213" s="19">
        <v>10</v>
      </c>
      <c r="BB1213" s="19">
        <v>-15</v>
      </c>
      <c r="BC1213" s="19">
        <v>2</v>
      </c>
      <c r="BD1213" s="18">
        <v>1.3669566137939551</v>
      </c>
      <c r="BE1213" s="16">
        <f t="shared" si="118"/>
        <v>1.3613415467515195</v>
      </c>
      <c r="BF1213" s="16">
        <v>1.3557264797090838</v>
      </c>
      <c r="BG1213" s="16">
        <v>1.3669566137939551</v>
      </c>
      <c r="BH1213" s="20">
        <f t="shared" si="116"/>
        <v>1.1230134084871279E-2</v>
      </c>
      <c r="BI1213" s="10">
        <v>-15</v>
      </c>
    </row>
    <row r="1214" spans="1:61" x14ac:dyDescent="0.25">
      <c r="A1214" s="10">
        <v>332</v>
      </c>
      <c r="B1214" s="10">
        <v>19</v>
      </c>
      <c r="C1214" s="10" t="s">
        <v>163</v>
      </c>
      <c r="D1214" s="10">
        <v>493785.90663500002</v>
      </c>
      <c r="E1214" s="10">
        <v>5180989.2459899904</v>
      </c>
      <c r="F1214" s="10" t="s">
        <v>66</v>
      </c>
      <c r="G1214" s="10" t="s">
        <v>139</v>
      </c>
      <c r="H1214" s="10">
        <v>4</v>
      </c>
      <c r="I1214" s="10" t="s">
        <v>62</v>
      </c>
      <c r="J1214" s="10">
        <v>20</v>
      </c>
      <c r="K1214" s="10">
        <v>30</v>
      </c>
      <c r="L1214" s="10">
        <v>10</v>
      </c>
      <c r="M1214" s="10">
        <v>-25</v>
      </c>
      <c r="N1214" s="10">
        <v>3</v>
      </c>
      <c r="O1214" s="10">
        <v>6</v>
      </c>
      <c r="P1214" s="11">
        <v>1.3046020534307754</v>
      </c>
      <c r="Q1214" s="11">
        <v>1.3046020534307754</v>
      </c>
      <c r="R1214" s="12">
        <v>19</v>
      </c>
      <c r="S1214" s="12" t="s">
        <v>163</v>
      </c>
      <c r="T1214" s="10" t="s">
        <v>166</v>
      </c>
      <c r="U1214" s="13">
        <v>10</v>
      </c>
      <c r="V1214" s="16">
        <v>1.1399999999999999</v>
      </c>
      <c r="W1214" s="16"/>
      <c r="X1214" s="15" t="s">
        <v>139</v>
      </c>
      <c r="Y1214" s="12">
        <v>4</v>
      </c>
      <c r="Z1214" s="16">
        <v>19</v>
      </c>
      <c r="AA1214" s="16" t="s">
        <v>163</v>
      </c>
      <c r="AB1214" s="16" t="s">
        <v>139</v>
      </c>
      <c r="AC1214" s="16" t="s">
        <v>62</v>
      </c>
      <c r="AD1214" s="16" t="s">
        <v>166</v>
      </c>
      <c r="AE1214" s="16">
        <v>1.3046020534307754</v>
      </c>
      <c r="AF1214" s="16">
        <v>1.1399999999999999</v>
      </c>
      <c r="AG1214" s="16">
        <v>1.1399999999999999</v>
      </c>
      <c r="AH1214" s="16">
        <v>39.138061602923258</v>
      </c>
      <c r="AI1214" s="16">
        <v>14.513633174988403</v>
      </c>
      <c r="AJ1214" s="16">
        <v>1.493800038269766</v>
      </c>
      <c r="AK1214" s="16">
        <f t="shared" si="114"/>
        <v>9.7159143146088063</v>
      </c>
      <c r="AL1214" s="10" t="s">
        <v>166</v>
      </c>
      <c r="AM1214" s="10">
        <v>1</v>
      </c>
      <c r="AN1214" s="10" t="s">
        <v>68</v>
      </c>
      <c r="AO1214" s="10" t="s">
        <v>70</v>
      </c>
      <c r="AP1214" s="10">
        <v>10</v>
      </c>
      <c r="AQ1214" s="10">
        <v>-25</v>
      </c>
      <c r="AR1214" s="17" t="s">
        <v>71</v>
      </c>
      <c r="AS1214" s="10">
        <v>5.92</v>
      </c>
      <c r="AT1214" s="18">
        <v>1.3046020534307754</v>
      </c>
      <c r="AU1214" s="18">
        <v>17.856088305307022</v>
      </c>
      <c r="AV1214" s="18">
        <v>1.6915470224783433</v>
      </c>
      <c r="AW1214" s="18">
        <f t="shared" si="115"/>
        <v>10.556069720808267</v>
      </c>
      <c r="AX1214" s="19" t="s">
        <v>166</v>
      </c>
      <c r="AY1214" s="19">
        <v>20</v>
      </c>
      <c r="AZ1214" s="19">
        <v>30</v>
      </c>
      <c r="BA1214" s="19">
        <v>10</v>
      </c>
      <c r="BB1214" s="19">
        <v>-25</v>
      </c>
      <c r="BC1214" s="19">
        <v>3</v>
      </c>
      <c r="BD1214" s="18">
        <v>1.2999982356158584</v>
      </c>
      <c r="BE1214" s="16">
        <f t="shared" si="118"/>
        <v>1.3023001445233169</v>
      </c>
      <c r="BF1214" s="16">
        <v>1.3046020534307754</v>
      </c>
      <c r="BG1214" s="16">
        <v>1.2999982356158584</v>
      </c>
      <c r="BH1214" s="20">
        <f t="shared" si="116"/>
        <v>-4.6038178149170328E-3</v>
      </c>
      <c r="BI1214" s="10">
        <v>-25</v>
      </c>
    </row>
    <row r="1215" spans="1:61" x14ac:dyDescent="0.25">
      <c r="A1215" s="10">
        <v>332</v>
      </c>
      <c r="B1215" s="10">
        <v>19</v>
      </c>
      <c r="C1215" s="10" t="s">
        <v>163</v>
      </c>
      <c r="D1215" s="10">
        <v>493785.90663500002</v>
      </c>
      <c r="E1215" s="10">
        <v>5180989.2459899904</v>
      </c>
      <c r="F1215" s="10" t="s">
        <v>129</v>
      </c>
      <c r="G1215" s="10" t="s">
        <v>139</v>
      </c>
      <c r="H1215" s="10">
        <v>4</v>
      </c>
      <c r="I1215" s="10" t="s">
        <v>62</v>
      </c>
      <c r="J1215" s="10">
        <v>22</v>
      </c>
      <c r="K1215" s="10">
        <v>53</v>
      </c>
      <c r="L1215" s="10">
        <v>31</v>
      </c>
      <c r="M1215" s="10">
        <v>-37.5</v>
      </c>
      <c r="N1215" s="10">
        <v>4</v>
      </c>
      <c r="O1215" s="10">
        <v>5.95</v>
      </c>
      <c r="P1215" s="11">
        <v>1.3733566592532553</v>
      </c>
      <c r="Q1215" s="22">
        <v>1.3919657588927281</v>
      </c>
      <c r="R1215" s="13">
        <v>19</v>
      </c>
      <c r="S1215" s="13" t="s">
        <v>163</v>
      </c>
      <c r="T1215" s="10" t="s">
        <v>129</v>
      </c>
      <c r="U1215" s="12">
        <v>23</v>
      </c>
      <c r="V1215" s="16">
        <v>1.33</v>
      </c>
      <c r="W1215" s="16"/>
      <c r="X1215" s="15" t="s">
        <v>139</v>
      </c>
      <c r="Y1215" s="12">
        <v>5</v>
      </c>
      <c r="Z1215" s="16">
        <v>19</v>
      </c>
      <c r="AA1215" s="16" t="s">
        <v>163</v>
      </c>
      <c r="AB1215" s="16" t="s">
        <v>139</v>
      </c>
      <c r="AC1215" s="16" t="s">
        <v>62</v>
      </c>
      <c r="AD1215" s="16" t="s">
        <v>129</v>
      </c>
      <c r="AE1215" s="16">
        <v>1.3733566592532553</v>
      </c>
      <c r="AF1215" s="16">
        <v>1.33</v>
      </c>
      <c r="AG1215" s="16">
        <v>1.3798429000000001</v>
      </c>
      <c r="AH1215" s="16">
        <v>70.725264765748136</v>
      </c>
      <c r="AI1215" s="16">
        <v>26.131017307886427</v>
      </c>
      <c r="AJ1215" s="16">
        <v>2.8847836175426185</v>
      </c>
      <c r="AK1215" s="16">
        <f t="shared" si="114"/>
        <v>9.058224384311341</v>
      </c>
      <c r="AL1215" s="10" t="s">
        <v>129</v>
      </c>
      <c r="AM1215" s="10">
        <v>7</v>
      </c>
      <c r="AN1215" s="10">
        <v>30</v>
      </c>
      <c r="AO1215" s="10">
        <v>53</v>
      </c>
      <c r="AP1215" s="10">
        <v>23</v>
      </c>
      <c r="AQ1215" s="10">
        <v>-41.5</v>
      </c>
      <c r="AR1215" s="17">
        <v>4</v>
      </c>
      <c r="AS1215" s="10">
        <v>6.03</v>
      </c>
      <c r="AT1215" s="16">
        <v>1.3733566592532553</v>
      </c>
      <c r="AU1215" s="16">
        <v>18.978539276320067</v>
      </c>
      <c r="AV1215" s="16">
        <v>2.5089715472231799</v>
      </c>
      <c r="AW1215" s="16">
        <f t="shared" si="115"/>
        <v>7.564270426790884</v>
      </c>
      <c r="AX1215" s="10" t="s">
        <v>129</v>
      </c>
      <c r="AY1215" s="10">
        <v>30</v>
      </c>
      <c r="AZ1215" s="10">
        <v>53</v>
      </c>
      <c r="BA1215" s="10">
        <v>23</v>
      </c>
      <c r="BB1215" s="10">
        <v>-41.5</v>
      </c>
      <c r="BC1215" s="10">
        <v>4</v>
      </c>
      <c r="BD1215" s="16">
        <v>1.4105748585322011</v>
      </c>
      <c r="BE1215" s="18">
        <f t="shared" si="118"/>
        <v>1.3919657588927281</v>
      </c>
      <c r="BF1215" s="16">
        <v>1.3919657588927281</v>
      </c>
      <c r="BG1215" s="16">
        <v>1.3919657588927281</v>
      </c>
      <c r="BH1215" s="20">
        <f t="shared" si="116"/>
        <v>3.7218199278945763E-2</v>
      </c>
      <c r="BI1215" s="10">
        <v>-41.5</v>
      </c>
    </row>
    <row r="1216" spans="1:61" x14ac:dyDescent="0.25">
      <c r="A1216" s="10">
        <v>332</v>
      </c>
      <c r="B1216" s="10">
        <v>19</v>
      </c>
      <c r="C1216" s="10" t="s">
        <v>163</v>
      </c>
      <c r="D1216" s="10">
        <v>493785.90663500002</v>
      </c>
      <c r="E1216" s="10">
        <v>5180989.2459899904</v>
      </c>
      <c r="F1216" s="10" t="s">
        <v>130</v>
      </c>
      <c r="G1216" s="10" t="s">
        <v>139</v>
      </c>
      <c r="H1216" s="10">
        <v>4</v>
      </c>
      <c r="I1216" s="10" t="s">
        <v>62</v>
      </c>
      <c r="J1216" s="10">
        <v>53</v>
      </c>
      <c r="K1216" s="10">
        <v>107</v>
      </c>
      <c r="L1216" s="10">
        <v>54</v>
      </c>
      <c r="M1216" s="10">
        <v>-80</v>
      </c>
      <c r="N1216" s="10">
        <v>5</v>
      </c>
      <c r="O1216" s="10">
        <v>6.11</v>
      </c>
      <c r="P1216" s="11">
        <v>1.4146782616260547</v>
      </c>
      <c r="Q1216" s="22">
        <v>1.4834859208130684</v>
      </c>
      <c r="R1216" s="12">
        <v>19</v>
      </c>
      <c r="S1216" s="12" t="s">
        <v>163</v>
      </c>
      <c r="T1216" s="10" t="s">
        <v>130</v>
      </c>
      <c r="U1216" s="12">
        <v>54</v>
      </c>
      <c r="V1216" s="16">
        <v>1.41</v>
      </c>
      <c r="W1216" s="16"/>
      <c r="X1216" s="15" t="s">
        <v>139</v>
      </c>
      <c r="Y1216" s="12">
        <v>6</v>
      </c>
      <c r="Z1216" s="16">
        <v>19</v>
      </c>
      <c r="AA1216" s="16" t="s">
        <v>163</v>
      </c>
      <c r="AB1216" s="16" t="s">
        <v>139</v>
      </c>
      <c r="AC1216" s="16" t="s">
        <v>62</v>
      </c>
      <c r="AD1216" s="16" t="s">
        <v>130</v>
      </c>
      <c r="AE1216" s="16">
        <v>1.4146782616260547</v>
      </c>
      <c r="AF1216" s="16">
        <v>1.41</v>
      </c>
      <c r="AG1216" s="16">
        <v>1.4630159</v>
      </c>
      <c r="AH1216" s="16">
        <v>147.11789089355509</v>
      </c>
      <c r="AI1216" s="16">
        <v>32.437407957151585</v>
      </c>
      <c r="AJ1216" s="16">
        <v>4.4767298431357911</v>
      </c>
      <c r="AK1216" s="16">
        <f t="shared" si="114"/>
        <v>7.2457818751087126</v>
      </c>
      <c r="AL1216" s="10" t="s">
        <v>130</v>
      </c>
      <c r="AM1216" s="10">
        <v>7</v>
      </c>
      <c r="AN1216" s="10">
        <v>53</v>
      </c>
      <c r="AO1216" s="10">
        <v>107</v>
      </c>
      <c r="AP1216" s="10">
        <v>54</v>
      </c>
      <c r="AQ1216" s="10">
        <v>-80</v>
      </c>
      <c r="AR1216" s="17">
        <v>5</v>
      </c>
      <c r="AS1216" s="10">
        <v>6.51</v>
      </c>
      <c r="AT1216" s="16">
        <v>1.4146782616260547</v>
      </c>
      <c r="AU1216" s="16">
        <v>28.759531958335486</v>
      </c>
      <c r="AV1216" s="16">
        <v>4.4636211446477603</v>
      </c>
      <c r="AW1216" s="16">
        <f t="shared" si="115"/>
        <v>6.4430943008728399</v>
      </c>
      <c r="AX1216" s="10" t="s">
        <v>130</v>
      </c>
      <c r="AY1216" s="10">
        <v>53</v>
      </c>
      <c r="AZ1216" s="10">
        <v>107</v>
      </c>
      <c r="BA1216" s="10">
        <v>54</v>
      </c>
      <c r="BB1216" s="10">
        <v>-80</v>
      </c>
      <c r="BC1216" s="10">
        <v>5</v>
      </c>
      <c r="BD1216" s="16">
        <v>1.5522935800000821</v>
      </c>
      <c r="BE1216" s="18">
        <f t="shared" si="118"/>
        <v>1.4834859208130684</v>
      </c>
      <c r="BF1216" s="16">
        <v>1.4834859208130684</v>
      </c>
      <c r="BG1216" s="16">
        <v>1.4834859208130684</v>
      </c>
      <c r="BH1216" s="20">
        <f t="shared" si="116"/>
        <v>0.13761531837402741</v>
      </c>
      <c r="BI1216" s="10">
        <v>-80</v>
      </c>
    </row>
    <row r="1217" spans="1:61" x14ac:dyDescent="0.25">
      <c r="A1217" s="10">
        <v>332</v>
      </c>
      <c r="B1217" s="10">
        <v>19</v>
      </c>
      <c r="C1217" s="10" t="s">
        <v>163</v>
      </c>
      <c r="D1217" s="10">
        <v>493785.90663500002</v>
      </c>
      <c r="E1217" s="10">
        <v>5180989.2459899904</v>
      </c>
      <c r="F1217" s="10" t="s">
        <v>142</v>
      </c>
      <c r="G1217" s="10" t="s">
        <v>139</v>
      </c>
      <c r="H1217" s="10">
        <v>4</v>
      </c>
      <c r="I1217" s="10" t="s">
        <v>62</v>
      </c>
      <c r="J1217" s="10">
        <v>107</v>
      </c>
      <c r="K1217" s="10">
        <v>135</v>
      </c>
      <c r="L1217" s="10">
        <v>28</v>
      </c>
      <c r="M1217" s="10">
        <v>-121</v>
      </c>
      <c r="N1217" s="10">
        <v>6</v>
      </c>
      <c r="O1217" s="10">
        <v>6.37</v>
      </c>
      <c r="P1217" s="11">
        <v>1.4420317359978194</v>
      </c>
      <c r="Q1217" s="22">
        <v>1.5001157282321009</v>
      </c>
      <c r="R1217" s="12">
        <v>19</v>
      </c>
      <c r="S1217" s="12" t="s">
        <v>163</v>
      </c>
      <c r="T1217" s="10" t="s">
        <v>142</v>
      </c>
      <c r="U1217" s="12">
        <v>28</v>
      </c>
      <c r="V1217" s="16">
        <v>1.48</v>
      </c>
      <c r="W1217" s="16"/>
      <c r="X1217" s="15" t="s">
        <v>139</v>
      </c>
      <c r="Y1217" s="12">
        <v>7</v>
      </c>
      <c r="Z1217" s="16">
        <v>19</v>
      </c>
      <c r="AA1217" s="16" t="s">
        <v>163</v>
      </c>
      <c r="AB1217" s="16" t="s">
        <v>139</v>
      </c>
      <c r="AC1217" s="16" t="s">
        <v>62</v>
      </c>
      <c r="AD1217" s="16" t="s">
        <v>142</v>
      </c>
      <c r="AE1217" s="16">
        <v>1.4420317359978194</v>
      </c>
      <c r="AF1217" s="16">
        <v>1.48</v>
      </c>
      <c r="AG1217" s="16">
        <v>1.4846154</v>
      </c>
      <c r="AH1217" s="16">
        <v>187.49477950149404</v>
      </c>
      <c r="AI1217" s="16">
        <v>13.472163202124978</v>
      </c>
      <c r="AJ1217" s="16">
        <v>1.8697860498424825</v>
      </c>
      <c r="AK1217" s="16">
        <f t="shared" si="114"/>
        <v>7.2051897078063671</v>
      </c>
      <c r="AL1217" s="10" t="s">
        <v>142</v>
      </c>
      <c r="AM1217" s="10">
        <v>7</v>
      </c>
      <c r="AN1217" s="10">
        <v>107</v>
      </c>
      <c r="AO1217" s="10">
        <v>135</v>
      </c>
      <c r="AP1217" s="10">
        <v>28</v>
      </c>
      <c r="AQ1217" s="10">
        <v>-121</v>
      </c>
      <c r="AR1217" s="17">
        <v>6</v>
      </c>
      <c r="AS1217" s="10">
        <v>6.89</v>
      </c>
      <c r="AT1217" s="16">
        <v>1.4420317359978194</v>
      </c>
      <c r="AU1217" s="16">
        <v>12.570536730309632</v>
      </c>
      <c r="AV1217" s="16">
        <v>2.0519534790554572</v>
      </c>
      <c r="AW1217" s="16">
        <f t="shared" si="115"/>
        <v>6.1261314443132626</v>
      </c>
      <c r="AX1217" s="10" t="s">
        <v>142</v>
      </c>
      <c r="AY1217" s="10">
        <v>107</v>
      </c>
      <c r="AZ1217" s="10">
        <v>135</v>
      </c>
      <c r="BA1217" s="10">
        <v>28</v>
      </c>
      <c r="BB1217" s="10">
        <v>-121</v>
      </c>
      <c r="BC1217" s="10">
        <v>6</v>
      </c>
      <c r="BD1217" s="16">
        <v>1.5581997204663824</v>
      </c>
      <c r="BE1217" s="18">
        <f t="shared" si="118"/>
        <v>1.5001157282321009</v>
      </c>
      <c r="BF1217" s="16">
        <v>1.5001157282321009</v>
      </c>
      <c r="BG1217" s="16">
        <v>1.5001157282321009</v>
      </c>
      <c r="BH1217" s="20">
        <f t="shared" si="116"/>
        <v>0.11616798446856302</v>
      </c>
      <c r="BI1217" s="10">
        <v>-121</v>
      </c>
    </row>
    <row r="1218" spans="1:61" x14ac:dyDescent="0.25">
      <c r="A1218" s="10">
        <v>332</v>
      </c>
      <c r="B1218" s="10">
        <v>19</v>
      </c>
      <c r="C1218" s="10" t="s">
        <v>163</v>
      </c>
      <c r="D1218" s="10">
        <v>493785.90663500002</v>
      </c>
      <c r="E1218" s="10">
        <v>5180989.2459899904</v>
      </c>
      <c r="F1218" s="10" t="s">
        <v>76</v>
      </c>
      <c r="G1218" s="10" t="s">
        <v>139</v>
      </c>
      <c r="H1218" s="10">
        <v>4</v>
      </c>
      <c r="I1218" s="10" t="s">
        <v>62</v>
      </c>
      <c r="J1218" s="10">
        <v>135</v>
      </c>
      <c r="K1218" s="10">
        <v>153</v>
      </c>
      <c r="L1218" s="10">
        <v>18</v>
      </c>
      <c r="M1218" s="10">
        <v>-144</v>
      </c>
      <c r="N1218" s="10">
        <v>7</v>
      </c>
      <c r="O1218" s="10">
        <v>6.24</v>
      </c>
      <c r="P1218" s="11">
        <v>1.4561289404417812</v>
      </c>
      <c r="Q1218" s="22">
        <v>1.5745853662658202</v>
      </c>
      <c r="R1218" s="12">
        <v>19</v>
      </c>
      <c r="S1218" s="12" t="s">
        <v>163</v>
      </c>
      <c r="T1218" s="10" t="s">
        <v>76</v>
      </c>
      <c r="U1218" s="12">
        <v>18</v>
      </c>
      <c r="V1218" s="10">
        <v>1.5</v>
      </c>
      <c r="W1218" s="16"/>
      <c r="X1218" s="15" t="s">
        <v>139</v>
      </c>
      <c r="Y1218" s="12">
        <v>8</v>
      </c>
      <c r="Z1218" s="16">
        <v>19</v>
      </c>
      <c r="AA1218" s="16" t="s">
        <v>163</v>
      </c>
      <c r="AB1218" s="16" t="s">
        <v>139</v>
      </c>
      <c r="AC1218" s="16" t="s">
        <v>62</v>
      </c>
      <c r="AD1218" s="16" t="s">
        <v>76</v>
      </c>
      <c r="AE1218" s="16">
        <v>1.4561289404417812</v>
      </c>
      <c r="AF1218" s="16">
        <v>1.5</v>
      </c>
      <c r="AG1218" s="16">
        <v>1.5010212999999999</v>
      </c>
      <c r="AH1218" s="16">
        <v>213.70510042944611</v>
      </c>
      <c r="AI1218" s="16">
        <v>6.6598656619896577</v>
      </c>
      <c r="AJ1218" s="16">
        <v>1.0573424509001066</v>
      </c>
      <c r="AK1218" s="16">
        <f t="shared" si="114"/>
        <v>6.2986837011227257</v>
      </c>
      <c r="AL1218" s="10" t="s">
        <v>76</v>
      </c>
      <c r="AM1218" s="10">
        <v>7</v>
      </c>
      <c r="AN1218" s="10">
        <v>135</v>
      </c>
      <c r="AO1218" s="10">
        <v>153</v>
      </c>
      <c r="AP1218" s="10">
        <v>18</v>
      </c>
      <c r="AQ1218" s="10">
        <v>-144</v>
      </c>
      <c r="AR1218" s="17">
        <v>7</v>
      </c>
      <c r="AS1218" s="10">
        <v>6.95</v>
      </c>
      <c r="AT1218" s="16">
        <v>1.4561289404417812</v>
      </c>
      <c r="AU1218" s="16">
        <v>9.1513335519944619</v>
      </c>
      <c r="AV1218" s="16">
        <v>1.3776144679731603</v>
      </c>
      <c r="AW1218" s="16">
        <f t="shared" si="115"/>
        <v>6.6428843226788432</v>
      </c>
      <c r="AX1218" s="10" t="s">
        <v>76</v>
      </c>
      <c r="AY1218" s="10">
        <v>135</v>
      </c>
      <c r="AZ1218" s="10">
        <v>151</v>
      </c>
      <c r="BA1218" s="10">
        <v>16</v>
      </c>
      <c r="BB1218" s="10">
        <v>-143</v>
      </c>
      <c r="BC1218" s="10">
        <v>7</v>
      </c>
      <c r="BD1218" s="16">
        <v>1.6930417920898593</v>
      </c>
      <c r="BE1218" s="18">
        <f t="shared" si="118"/>
        <v>1.5745853662658202</v>
      </c>
      <c r="BF1218" s="16">
        <v>1.5745853662658202</v>
      </c>
      <c r="BG1218" s="16">
        <v>1.5745853662658202</v>
      </c>
      <c r="BH1218" s="20">
        <f t="shared" si="116"/>
        <v>0.23691285164807807</v>
      </c>
      <c r="BI1218" s="10">
        <v>-143</v>
      </c>
    </row>
    <row r="1219" spans="1:61" x14ac:dyDescent="0.25">
      <c r="A1219" s="10">
        <v>334</v>
      </c>
      <c r="B1219" s="10">
        <v>21</v>
      </c>
      <c r="C1219" s="10" t="s">
        <v>163</v>
      </c>
      <c r="D1219" s="10">
        <v>493849.705391998</v>
      </c>
      <c r="E1219" s="10">
        <v>5180973.4009100003</v>
      </c>
      <c r="F1219" s="10" t="s">
        <v>78</v>
      </c>
      <c r="G1219" s="10" t="s">
        <v>139</v>
      </c>
      <c r="H1219" s="10">
        <v>4</v>
      </c>
      <c r="I1219" s="10" t="s">
        <v>100</v>
      </c>
      <c r="J1219" s="10">
        <v>0</v>
      </c>
      <c r="K1219" s="10">
        <v>10</v>
      </c>
      <c r="L1219" s="10">
        <v>10</v>
      </c>
      <c r="M1219" s="10">
        <v>-5</v>
      </c>
      <c r="N1219" s="10">
        <v>1</v>
      </c>
      <c r="O1219" s="10">
        <v>4.58</v>
      </c>
      <c r="P1219" s="11">
        <v>1.1370740857961315</v>
      </c>
      <c r="Q1219" s="11">
        <v>1.1370740857961315</v>
      </c>
      <c r="R1219" s="12">
        <v>21</v>
      </c>
      <c r="S1219" s="12" t="s">
        <v>163</v>
      </c>
      <c r="T1219" s="10" t="s">
        <v>78</v>
      </c>
      <c r="U1219" s="13">
        <v>10</v>
      </c>
      <c r="V1219" s="16">
        <v>1.1399999999999999</v>
      </c>
      <c r="W1219" s="16"/>
      <c r="X1219" s="15" t="s">
        <v>139</v>
      </c>
      <c r="Y1219" s="12">
        <v>2</v>
      </c>
      <c r="Z1219" s="16">
        <v>21</v>
      </c>
      <c r="AA1219" s="16" t="s">
        <v>163</v>
      </c>
      <c r="AB1219" s="16" t="s">
        <v>139</v>
      </c>
      <c r="AC1219" s="16" t="s">
        <v>100</v>
      </c>
      <c r="AD1219" s="16" t="s">
        <v>78</v>
      </c>
      <c r="AE1219" s="16">
        <v>1.1370740857961315</v>
      </c>
      <c r="AF1219" s="16">
        <v>1.1399999999999999</v>
      </c>
      <c r="AG1219" s="16">
        <v>1.1472807</v>
      </c>
      <c r="AH1219" s="16">
        <v>11.370740857961314</v>
      </c>
      <c r="AI1219" s="16">
        <v>21.679454519789044</v>
      </c>
      <c r="AJ1219" s="16">
        <v>1.7983963740951612</v>
      </c>
      <c r="AK1219" s="16">
        <f t="shared" si="114"/>
        <v>12.054881133029847</v>
      </c>
      <c r="AL1219" s="10" t="s">
        <v>78</v>
      </c>
      <c r="AM1219" s="10">
        <v>1</v>
      </c>
      <c r="AN1219" s="10" t="s">
        <v>63</v>
      </c>
      <c r="AO1219" s="10" t="s">
        <v>64</v>
      </c>
      <c r="AP1219" s="10">
        <v>10</v>
      </c>
      <c r="AQ1219" s="10">
        <v>-5</v>
      </c>
      <c r="AR1219" s="17" t="s">
        <v>65</v>
      </c>
      <c r="AS1219" s="10">
        <v>4.93</v>
      </c>
      <c r="AT1219" s="18">
        <v>0.93470725951012468</v>
      </c>
      <c r="AU1219" s="18">
        <v>33.182607174503822</v>
      </c>
      <c r="AV1219" s="18">
        <v>2.2241930053637011</v>
      </c>
      <c r="AW1219" s="18">
        <f t="shared" si="115"/>
        <v>14.918942328513342</v>
      </c>
      <c r="AX1219" s="19" t="s">
        <v>78</v>
      </c>
      <c r="AY1219" s="19">
        <v>0</v>
      </c>
      <c r="AZ1219" s="19">
        <v>10</v>
      </c>
      <c r="BA1219" s="19">
        <v>10</v>
      </c>
      <c r="BB1219" s="19">
        <v>-5</v>
      </c>
      <c r="BC1219" s="19">
        <v>1</v>
      </c>
      <c r="BD1219" s="18">
        <v>1.0533373326040547</v>
      </c>
      <c r="BE1219" s="16">
        <f t="shared" si="118"/>
        <v>0.99402229605708969</v>
      </c>
      <c r="BF1219" s="16">
        <v>0.93470725951012468</v>
      </c>
      <c r="BG1219" s="16">
        <v>1.0533373326040547</v>
      </c>
      <c r="BH1219" s="20">
        <f t="shared" si="116"/>
        <v>0.11863007309393003</v>
      </c>
      <c r="BI1219" s="10">
        <v>-5</v>
      </c>
    </row>
    <row r="1220" spans="1:61" x14ac:dyDescent="0.25">
      <c r="A1220" s="10">
        <v>334</v>
      </c>
      <c r="B1220" s="10">
        <v>21</v>
      </c>
      <c r="C1220" s="10" t="s">
        <v>163</v>
      </c>
      <c r="D1220" s="10">
        <v>493849.705391998</v>
      </c>
      <c r="E1220" s="10">
        <v>5180973.4009100003</v>
      </c>
      <c r="F1220" s="10" t="s">
        <v>78</v>
      </c>
      <c r="G1220" s="10" t="s">
        <v>139</v>
      </c>
      <c r="H1220" s="10">
        <v>4</v>
      </c>
      <c r="I1220" s="10" t="s">
        <v>100</v>
      </c>
      <c r="J1220" s="10">
        <v>10</v>
      </c>
      <c r="K1220" s="10">
        <v>20</v>
      </c>
      <c r="L1220" s="10">
        <v>10</v>
      </c>
      <c r="M1220" s="10">
        <v>-15</v>
      </c>
      <c r="N1220" s="10">
        <v>2</v>
      </c>
      <c r="O1220" s="10">
        <v>5.37</v>
      </c>
      <c r="P1220" s="11">
        <v>1.1370740857961315</v>
      </c>
      <c r="Q1220" s="11">
        <v>1.1370740857961315</v>
      </c>
      <c r="R1220" s="12">
        <v>21</v>
      </c>
      <c r="S1220" s="12" t="s">
        <v>163</v>
      </c>
      <c r="T1220" s="10" t="s">
        <v>78</v>
      </c>
      <c r="U1220" s="21">
        <v>10</v>
      </c>
      <c r="V1220" s="16">
        <v>1.1399999999999999</v>
      </c>
      <c r="W1220" s="16"/>
      <c r="X1220" s="15" t="s">
        <v>139</v>
      </c>
      <c r="Y1220" s="12">
        <v>3</v>
      </c>
      <c r="Z1220" s="16">
        <v>21</v>
      </c>
      <c r="AA1220" s="16" t="s">
        <v>163</v>
      </c>
      <c r="AB1220" s="16" t="s">
        <v>139</v>
      </c>
      <c r="AC1220" s="16" t="s">
        <v>100</v>
      </c>
      <c r="AD1220" s="16" t="s">
        <v>78</v>
      </c>
      <c r="AE1220" s="16">
        <v>1.1370740857961315</v>
      </c>
      <c r="AF1220" s="16">
        <v>1.1399999999999999</v>
      </c>
      <c r="AG1220" s="16">
        <v>1.1472807</v>
      </c>
      <c r="AH1220" s="16">
        <v>22.741481715922628</v>
      </c>
      <c r="AI1220" s="16">
        <v>20.05798687344376</v>
      </c>
      <c r="AJ1220" s="16">
        <v>1.6514864022103015</v>
      </c>
      <c r="AK1220" s="16">
        <f t="shared" si="114"/>
        <v>12.145414486367391</v>
      </c>
      <c r="AL1220" s="10" t="s">
        <v>78</v>
      </c>
      <c r="AM1220" s="10">
        <v>1</v>
      </c>
      <c r="AN1220" s="10" t="s">
        <v>64</v>
      </c>
      <c r="AO1220" s="10" t="s">
        <v>68</v>
      </c>
      <c r="AP1220" s="10">
        <v>10</v>
      </c>
      <c r="AQ1220" s="10">
        <v>-15</v>
      </c>
      <c r="AR1220" s="17" t="s">
        <v>69</v>
      </c>
      <c r="AS1220" s="10">
        <v>5.5</v>
      </c>
      <c r="AT1220" s="18">
        <v>1.2897096016504745</v>
      </c>
      <c r="AU1220" s="18">
        <v>23.904767466591544</v>
      </c>
      <c r="AV1220" s="18">
        <v>2.0965519284430116</v>
      </c>
      <c r="AW1220" s="18">
        <f t="shared" si="115"/>
        <v>11.401943897637793</v>
      </c>
      <c r="AX1220" s="19" t="s">
        <v>78</v>
      </c>
      <c r="AY1220" s="19">
        <v>10</v>
      </c>
      <c r="AZ1220" s="19">
        <v>20</v>
      </c>
      <c r="BA1220" s="19">
        <v>10</v>
      </c>
      <c r="BB1220" s="19">
        <v>-15</v>
      </c>
      <c r="BC1220" s="19">
        <v>2</v>
      </c>
      <c r="BD1220" s="18">
        <v>1.3075850874252342</v>
      </c>
      <c r="BE1220" s="16">
        <f t="shared" si="118"/>
        <v>1.2986473445378544</v>
      </c>
      <c r="BF1220" s="16">
        <v>1.2897096016504745</v>
      </c>
      <c r="BG1220" s="16">
        <v>1.3075850874252342</v>
      </c>
      <c r="BH1220" s="20">
        <f t="shared" si="116"/>
        <v>1.7875485774759614E-2</v>
      </c>
      <c r="BI1220" s="10">
        <v>-15</v>
      </c>
    </row>
    <row r="1221" spans="1:61" x14ac:dyDescent="0.25">
      <c r="A1221" s="10">
        <v>334</v>
      </c>
      <c r="B1221" s="10">
        <v>21</v>
      </c>
      <c r="C1221" s="10" t="s">
        <v>163</v>
      </c>
      <c r="D1221" s="10">
        <v>493849.705391998</v>
      </c>
      <c r="E1221" s="10">
        <v>5180973.4009100003</v>
      </c>
      <c r="F1221" s="10" t="s">
        <v>78</v>
      </c>
      <c r="G1221" s="10" t="s">
        <v>139</v>
      </c>
      <c r="H1221" s="10">
        <v>4</v>
      </c>
      <c r="I1221" s="10" t="s">
        <v>100</v>
      </c>
      <c r="J1221" s="10">
        <v>20</v>
      </c>
      <c r="K1221" s="10">
        <v>30</v>
      </c>
      <c r="L1221" s="10">
        <v>10</v>
      </c>
      <c r="M1221" s="10">
        <v>-25</v>
      </c>
      <c r="N1221" s="10">
        <v>3</v>
      </c>
      <c r="O1221" s="10">
        <v>6.39</v>
      </c>
      <c r="P1221" s="11">
        <v>1.1370740857961315</v>
      </c>
      <c r="Q1221" s="11">
        <v>1.1370740857961315</v>
      </c>
      <c r="R1221" s="12">
        <v>21</v>
      </c>
      <c r="S1221" s="12" t="s">
        <v>163</v>
      </c>
      <c r="T1221" s="10" t="s">
        <v>82</v>
      </c>
      <c r="U1221" s="13">
        <v>10</v>
      </c>
      <c r="V1221" s="16">
        <v>1.1399999999999999</v>
      </c>
      <c r="W1221" s="16"/>
      <c r="X1221" s="15" t="s">
        <v>139</v>
      </c>
      <c r="Y1221" s="12">
        <v>4</v>
      </c>
      <c r="Z1221" s="16">
        <v>21</v>
      </c>
      <c r="AA1221" s="16" t="s">
        <v>163</v>
      </c>
      <c r="AB1221" s="16" t="s">
        <v>139</v>
      </c>
      <c r="AC1221" s="16" t="s">
        <v>100</v>
      </c>
      <c r="AD1221" s="16" t="s">
        <v>82</v>
      </c>
      <c r="AE1221" s="16">
        <v>1.1370740857961315</v>
      </c>
      <c r="AF1221" s="16">
        <v>1.1399999999999999</v>
      </c>
      <c r="AG1221" s="16">
        <v>1.2118251</v>
      </c>
      <c r="AH1221" s="16">
        <v>34.11222257388394</v>
      </c>
      <c r="AI1221" s="16">
        <v>16.554483809148742</v>
      </c>
      <c r="AJ1221" s="16">
        <v>1.5768892564868324</v>
      </c>
      <c r="AK1221" s="16">
        <f t="shared" si="114"/>
        <v>10.498190498190498</v>
      </c>
      <c r="AL1221" s="10" t="s">
        <v>82</v>
      </c>
      <c r="AM1221" s="10">
        <v>2</v>
      </c>
      <c r="AN1221" s="10" t="s">
        <v>68</v>
      </c>
      <c r="AO1221" s="10" t="s">
        <v>70</v>
      </c>
      <c r="AP1221" s="10">
        <v>10</v>
      </c>
      <c r="AQ1221" s="10">
        <v>-25</v>
      </c>
      <c r="AR1221" s="17" t="s">
        <v>71</v>
      </c>
      <c r="AS1221" s="10">
        <v>6.27</v>
      </c>
      <c r="AT1221" s="18">
        <v>1.1370740857961315</v>
      </c>
      <c r="AU1221" s="18">
        <v>16.278352612257418</v>
      </c>
      <c r="AV1221" s="18">
        <v>1.5417587529309744</v>
      </c>
      <c r="AW1221" s="18">
        <f t="shared" si="115"/>
        <v>10.558300759643043</v>
      </c>
      <c r="AX1221" s="19" t="s">
        <v>81</v>
      </c>
      <c r="AY1221" s="19">
        <v>20</v>
      </c>
      <c r="AZ1221" s="19">
        <v>30</v>
      </c>
      <c r="BA1221" s="19">
        <v>10</v>
      </c>
      <c r="BB1221" s="19">
        <v>-25</v>
      </c>
      <c r="BC1221" s="19">
        <v>3</v>
      </c>
      <c r="BD1221" s="18">
        <v>1.2579176738359477</v>
      </c>
      <c r="BE1221" s="16">
        <f t="shared" si="118"/>
        <v>1.1974958798160396</v>
      </c>
      <c r="BF1221" s="16">
        <v>1.1370740857961315</v>
      </c>
      <c r="BG1221" s="16">
        <v>1.2579176738359477</v>
      </c>
      <c r="BH1221" s="20">
        <f t="shared" si="116"/>
        <v>0.12084358803981621</v>
      </c>
      <c r="BI1221" s="10">
        <v>-25</v>
      </c>
    </row>
    <row r="1222" spans="1:61" x14ac:dyDescent="0.25">
      <c r="A1222" s="10">
        <v>334</v>
      </c>
      <c r="B1222" s="10">
        <v>21</v>
      </c>
      <c r="C1222" s="10" t="s">
        <v>163</v>
      </c>
      <c r="D1222" s="10">
        <v>493849.705391998</v>
      </c>
      <c r="E1222" s="10">
        <v>5180973.4009100003</v>
      </c>
      <c r="F1222" s="10" t="s">
        <v>82</v>
      </c>
      <c r="G1222" s="10" t="s">
        <v>139</v>
      </c>
      <c r="H1222" s="10">
        <v>4</v>
      </c>
      <c r="I1222" s="10" t="s">
        <v>100</v>
      </c>
      <c r="J1222" s="10">
        <v>23</v>
      </c>
      <c r="K1222" s="10">
        <v>43</v>
      </c>
      <c r="L1222" s="10">
        <v>20</v>
      </c>
      <c r="M1222" s="10">
        <v>-33</v>
      </c>
      <c r="N1222" s="10">
        <v>4</v>
      </c>
      <c r="O1222" s="10">
        <v>5.97</v>
      </c>
      <c r="P1222" s="11">
        <v>1.2142059417008026</v>
      </c>
      <c r="Q1222" s="22">
        <v>1.1854695472503631</v>
      </c>
      <c r="R1222" s="13">
        <v>21</v>
      </c>
      <c r="S1222" s="13" t="s">
        <v>163</v>
      </c>
      <c r="T1222" s="10" t="s">
        <v>82</v>
      </c>
      <c r="U1222" s="12">
        <v>13</v>
      </c>
      <c r="V1222" s="16">
        <v>1.25</v>
      </c>
      <c r="W1222" s="16"/>
      <c r="X1222" s="15" t="s">
        <v>139</v>
      </c>
      <c r="Y1222" s="12">
        <v>5</v>
      </c>
      <c r="Z1222" s="16">
        <v>21</v>
      </c>
      <c r="AA1222" s="16" t="s">
        <v>163</v>
      </c>
      <c r="AB1222" s="16" t="s">
        <v>139</v>
      </c>
      <c r="AC1222" s="16" t="s">
        <v>100</v>
      </c>
      <c r="AD1222" s="16" t="s">
        <v>82</v>
      </c>
      <c r="AE1222" s="16">
        <v>1.2142059417008026</v>
      </c>
      <c r="AF1222" s="16">
        <v>1.25</v>
      </c>
      <c r="AG1222" s="16">
        <v>1.2118251</v>
      </c>
      <c r="AH1222" s="16">
        <v>49.896899815994374</v>
      </c>
      <c r="AI1222" s="16">
        <v>28.838386652486644</v>
      </c>
      <c r="AJ1222" s="16">
        <v>3.1797852952202499</v>
      </c>
      <c r="AK1222" s="16">
        <f t="shared" si="114"/>
        <v>9.0692873810805938</v>
      </c>
      <c r="AL1222" s="10" t="s">
        <v>82</v>
      </c>
      <c r="AM1222" s="10">
        <v>2</v>
      </c>
      <c r="AN1222" s="10">
        <v>30</v>
      </c>
      <c r="AO1222" s="10">
        <v>43</v>
      </c>
      <c r="AP1222" s="10">
        <v>13</v>
      </c>
      <c r="AQ1222" s="10">
        <v>-36.5</v>
      </c>
      <c r="AR1222" s="17">
        <v>4</v>
      </c>
      <c r="AS1222" s="10">
        <v>6.04</v>
      </c>
      <c r="AT1222" s="16">
        <v>1.2142059417008026</v>
      </c>
      <c r="AU1222" s="16">
        <v>20.355919771425615</v>
      </c>
      <c r="AV1222" s="16">
        <v>2.0778949121514176</v>
      </c>
      <c r="AW1222" s="16">
        <f t="shared" si="115"/>
        <v>9.7964144636888477</v>
      </c>
      <c r="AX1222" s="10" t="s">
        <v>82</v>
      </c>
      <c r="AY1222" s="10">
        <v>30</v>
      </c>
      <c r="AZ1222" s="10">
        <v>43</v>
      </c>
      <c r="BA1222" s="10">
        <v>13</v>
      </c>
      <c r="BB1222" s="10">
        <v>-36.5</v>
      </c>
      <c r="BC1222" s="10">
        <v>4</v>
      </c>
      <c r="BD1222" s="16">
        <v>1.1567331527999238</v>
      </c>
      <c r="BE1222" s="18">
        <f t="shared" si="118"/>
        <v>1.1854695472503631</v>
      </c>
      <c r="BF1222" s="16">
        <v>1.1854695472503631</v>
      </c>
      <c r="BG1222" s="16">
        <v>1.1854695472503631</v>
      </c>
      <c r="BH1222" s="20">
        <f t="shared" si="116"/>
        <v>-5.7472788900878813E-2</v>
      </c>
      <c r="BI1222" s="10">
        <v>-36.5</v>
      </c>
    </row>
    <row r="1223" spans="1:61" x14ac:dyDescent="0.25">
      <c r="A1223" s="10">
        <v>334</v>
      </c>
      <c r="B1223" s="10">
        <v>21</v>
      </c>
      <c r="C1223" s="10" t="s">
        <v>163</v>
      </c>
      <c r="D1223" s="10">
        <v>493849.705391998</v>
      </c>
      <c r="E1223" s="10">
        <v>5180973.4009100003</v>
      </c>
      <c r="F1223" s="10" t="s">
        <v>129</v>
      </c>
      <c r="G1223" s="10" t="s">
        <v>139</v>
      </c>
      <c r="H1223" s="10">
        <v>4</v>
      </c>
      <c r="I1223" s="10" t="s">
        <v>100</v>
      </c>
      <c r="J1223" s="10">
        <v>43</v>
      </c>
      <c r="K1223" s="10">
        <v>72</v>
      </c>
      <c r="L1223" s="10">
        <v>29</v>
      </c>
      <c r="M1223" s="10">
        <v>-57.5</v>
      </c>
      <c r="N1223" s="10">
        <v>5</v>
      </c>
      <c r="O1223" s="10">
        <v>6.28</v>
      </c>
      <c r="P1223" s="11">
        <v>1.4269364993808338</v>
      </c>
      <c r="Q1223" s="22">
        <v>1.4391887918677897</v>
      </c>
      <c r="R1223" s="12">
        <v>21</v>
      </c>
      <c r="S1223" s="12" t="s">
        <v>163</v>
      </c>
      <c r="T1223" s="10" t="s">
        <v>129</v>
      </c>
      <c r="U1223" s="12">
        <v>29</v>
      </c>
      <c r="V1223" s="16">
        <v>1.33</v>
      </c>
      <c r="W1223" s="16"/>
      <c r="X1223" s="15" t="s">
        <v>139</v>
      </c>
      <c r="Y1223" s="12">
        <v>6</v>
      </c>
      <c r="Z1223" s="16">
        <v>21</v>
      </c>
      <c r="AA1223" s="16" t="s">
        <v>163</v>
      </c>
      <c r="AB1223" s="16" t="s">
        <v>139</v>
      </c>
      <c r="AC1223" s="16" t="s">
        <v>100</v>
      </c>
      <c r="AD1223" s="16" t="s">
        <v>129</v>
      </c>
      <c r="AE1223" s="16">
        <v>1.4269364993808338</v>
      </c>
      <c r="AF1223" s="16">
        <v>1.33</v>
      </c>
      <c r="AG1223" s="16">
        <v>1.3798429000000001</v>
      </c>
      <c r="AH1223" s="16">
        <v>91.278058298038559</v>
      </c>
      <c r="AI1223" s="16">
        <v>18.961873433883955</v>
      </c>
      <c r="AJ1223" s="16">
        <v>2.3142132583248403</v>
      </c>
      <c r="AK1223" s="16">
        <f t="shared" si="114"/>
        <v>8.1936586292006819</v>
      </c>
      <c r="AL1223" s="10" t="s">
        <v>129</v>
      </c>
      <c r="AM1223" s="10">
        <v>7</v>
      </c>
      <c r="AN1223" s="10">
        <v>43</v>
      </c>
      <c r="AO1223" s="10">
        <v>72</v>
      </c>
      <c r="AP1223" s="10">
        <v>29</v>
      </c>
      <c r="AQ1223" s="10">
        <v>-57.5</v>
      </c>
      <c r="AR1223" s="17">
        <v>5</v>
      </c>
      <c r="AS1223" s="10">
        <v>6.36</v>
      </c>
      <c r="AT1223" s="16">
        <v>1.4269364993808338</v>
      </c>
      <c r="AU1223" s="16">
        <v>23.923275341639378</v>
      </c>
      <c r="AV1223" s="16">
        <v>2.9566837735420561</v>
      </c>
      <c r="AW1223" s="16">
        <f t="shared" si="115"/>
        <v>8.0912526242127374</v>
      </c>
      <c r="AX1223" s="10" t="s">
        <v>129</v>
      </c>
      <c r="AY1223" s="10">
        <v>43</v>
      </c>
      <c r="AZ1223" s="10">
        <v>72</v>
      </c>
      <c r="BA1223" s="10">
        <v>29</v>
      </c>
      <c r="BB1223" s="10">
        <v>-57.5</v>
      </c>
      <c r="BC1223" s="10">
        <v>5</v>
      </c>
      <c r="BD1223" s="16">
        <v>1.4514410843547456</v>
      </c>
      <c r="BE1223" s="18">
        <f t="shared" si="118"/>
        <v>1.4391887918677897</v>
      </c>
      <c r="BF1223" s="16">
        <v>1.4391887918677897</v>
      </c>
      <c r="BG1223" s="16">
        <v>1.4391887918677897</v>
      </c>
      <c r="BH1223" s="20">
        <f t="shared" si="116"/>
        <v>2.4504584973911836E-2</v>
      </c>
      <c r="BI1223" s="10">
        <v>-57.5</v>
      </c>
    </row>
    <row r="1224" spans="1:61" x14ac:dyDescent="0.25">
      <c r="A1224" s="10">
        <v>334</v>
      </c>
      <c r="B1224" s="10">
        <v>21</v>
      </c>
      <c r="C1224" s="10" t="s">
        <v>163</v>
      </c>
      <c r="D1224" s="10">
        <v>493849.705391998</v>
      </c>
      <c r="E1224" s="10">
        <v>5180973.4009100003</v>
      </c>
      <c r="F1224" s="10" t="s">
        <v>130</v>
      </c>
      <c r="G1224" s="10" t="s">
        <v>139</v>
      </c>
      <c r="H1224" s="10">
        <v>4</v>
      </c>
      <c r="I1224" s="10" t="s">
        <v>100</v>
      </c>
      <c r="J1224" s="10">
        <v>72</v>
      </c>
      <c r="K1224" s="10">
        <v>97</v>
      </c>
      <c r="L1224" s="10">
        <v>25</v>
      </c>
      <c r="M1224" s="10">
        <v>-84.5</v>
      </c>
      <c r="N1224" s="10">
        <v>6</v>
      </c>
      <c r="O1224" s="10">
        <v>6.46</v>
      </c>
      <c r="P1224" s="11">
        <v>1.5151026615457599</v>
      </c>
      <c r="Q1224" s="22">
        <v>1.5555144266998702</v>
      </c>
      <c r="R1224" s="12">
        <v>21</v>
      </c>
      <c r="S1224" s="12" t="s">
        <v>163</v>
      </c>
      <c r="T1224" s="10" t="s">
        <v>130</v>
      </c>
      <c r="U1224" s="12">
        <v>25</v>
      </c>
      <c r="V1224" s="16">
        <v>1.41</v>
      </c>
      <c r="W1224" s="16"/>
      <c r="X1224" s="15" t="s">
        <v>139</v>
      </c>
      <c r="Y1224" s="12">
        <v>7</v>
      </c>
      <c r="Z1224" s="16">
        <v>21</v>
      </c>
      <c r="AA1224" s="16" t="s">
        <v>163</v>
      </c>
      <c r="AB1224" s="16" t="s">
        <v>139</v>
      </c>
      <c r="AC1224" s="16" t="s">
        <v>100</v>
      </c>
      <c r="AD1224" s="16" t="s">
        <v>130</v>
      </c>
      <c r="AE1224" s="16">
        <v>1.5151026615457599</v>
      </c>
      <c r="AF1224" s="16">
        <v>1.41</v>
      </c>
      <c r="AG1224" s="16">
        <v>1.4630159</v>
      </c>
      <c r="AH1224" s="16">
        <v>129.15562483668256</v>
      </c>
      <c r="AI1224" s="16">
        <v>14.15728952981458</v>
      </c>
      <c r="AJ1224" s="16">
        <v>2.2291448657729211</v>
      </c>
      <c r="AK1224" s="16">
        <f t="shared" si="114"/>
        <v>6.3509957325746802</v>
      </c>
      <c r="AL1224" s="10" t="s">
        <v>130</v>
      </c>
      <c r="AM1224" s="10">
        <v>7</v>
      </c>
      <c r="AN1224" s="10">
        <v>72</v>
      </c>
      <c r="AO1224" s="10">
        <v>97</v>
      </c>
      <c r="AP1224" s="10">
        <v>25</v>
      </c>
      <c r="AQ1224" s="10">
        <v>-84.5</v>
      </c>
      <c r="AR1224" s="17">
        <v>6</v>
      </c>
      <c r="AS1224" s="10">
        <v>6.5</v>
      </c>
      <c r="AT1224" s="16">
        <v>1.5151026615457599</v>
      </c>
      <c r="AU1224" s="16">
        <v>13.530245543269023</v>
      </c>
      <c r="AV1224" s="16">
        <v>2.0215257261674302</v>
      </c>
      <c r="AW1224" s="16">
        <f t="shared" si="115"/>
        <v>6.6930860033726818</v>
      </c>
      <c r="AX1224" s="10" t="s">
        <v>130</v>
      </c>
      <c r="AY1224" s="10">
        <v>72</v>
      </c>
      <c r="AZ1224" s="10">
        <v>97</v>
      </c>
      <c r="BA1224" s="10">
        <v>25</v>
      </c>
      <c r="BB1224" s="10">
        <v>-84.5</v>
      </c>
      <c r="BC1224" s="10">
        <v>6</v>
      </c>
      <c r="BD1224" s="16">
        <v>1.5959261918539802</v>
      </c>
      <c r="BE1224" s="18">
        <f t="shared" si="118"/>
        <v>1.5555144266998702</v>
      </c>
      <c r="BF1224" s="16">
        <v>1.5555144266998702</v>
      </c>
      <c r="BG1224" s="16">
        <v>1.5555144266998702</v>
      </c>
      <c r="BH1224" s="20">
        <f t="shared" si="116"/>
        <v>8.0823530308220315E-2</v>
      </c>
      <c r="BI1224" s="10">
        <v>-84.5</v>
      </c>
    </row>
    <row r="1225" spans="1:61" x14ac:dyDescent="0.25">
      <c r="A1225" s="10">
        <v>334</v>
      </c>
      <c r="B1225" s="10">
        <v>21</v>
      </c>
      <c r="C1225" s="10" t="s">
        <v>163</v>
      </c>
      <c r="D1225" s="10">
        <v>493849.705391998</v>
      </c>
      <c r="E1225" s="10">
        <v>5180973.4009100003</v>
      </c>
      <c r="F1225" s="10" t="s">
        <v>142</v>
      </c>
      <c r="G1225" s="10" t="s">
        <v>139</v>
      </c>
      <c r="H1225" s="10">
        <v>4</v>
      </c>
      <c r="I1225" s="10" t="s">
        <v>100</v>
      </c>
      <c r="J1225" s="10">
        <v>97</v>
      </c>
      <c r="K1225" s="10">
        <v>126</v>
      </c>
      <c r="L1225" s="10">
        <v>29</v>
      </c>
      <c r="M1225" s="10">
        <v>-111.5</v>
      </c>
      <c r="N1225" s="10">
        <v>7</v>
      </c>
      <c r="O1225" s="10">
        <v>6.53</v>
      </c>
      <c r="P1225" s="11">
        <v>1.5854515403790337</v>
      </c>
      <c r="Q1225" s="22">
        <v>1.5870855844846528</v>
      </c>
      <c r="R1225" s="12">
        <v>21</v>
      </c>
      <c r="S1225" s="12" t="s">
        <v>163</v>
      </c>
      <c r="T1225" s="10" t="s">
        <v>142</v>
      </c>
      <c r="U1225" s="12">
        <v>29</v>
      </c>
      <c r="V1225" s="10">
        <v>1.48</v>
      </c>
      <c r="W1225" s="16"/>
      <c r="X1225" s="15" t="s">
        <v>139</v>
      </c>
      <c r="Y1225" s="12">
        <v>8</v>
      </c>
      <c r="Z1225" s="16">
        <v>21</v>
      </c>
      <c r="AA1225" s="16" t="s">
        <v>163</v>
      </c>
      <c r="AB1225" s="16" t="s">
        <v>139</v>
      </c>
      <c r="AC1225" s="16" t="s">
        <v>100</v>
      </c>
      <c r="AD1225" s="16" t="s">
        <v>142</v>
      </c>
      <c r="AE1225" s="16">
        <v>1.5854515403790337</v>
      </c>
      <c r="AF1225" s="16">
        <v>1.48</v>
      </c>
      <c r="AG1225" s="16">
        <v>1.4846154</v>
      </c>
      <c r="AH1225" s="16">
        <v>175.13371950767453</v>
      </c>
      <c r="AI1225" s="16">
        <v>14.09850320693174</v>
      </c>
      <c r="AJ1225" s="16">
        <v>1.8328380296774551</v>
      </c>
      <c r="AK1225" s="16">
        <f t="shared" ref="AK1225:AK1288" si="119">AI1225/AJ1225</f>
        <v>7.6921708185053372</v>
      </c>
      <c r="AL1225" s="10" t="s">
        <v>142</v>
      </c>
      <c r="AM1225" s="10">
        <v>7</v>
      </c>
      <c r="AN1225" s="10">
        <v>97</v>
      </c>
      <c r="AO1225" s="10">
        <v>126</v>
      </c>
      <c r="AP1225" s="10">
        <v>29</v>
      </c>
      <c r="AQ1225" s="10">
        <v>-111.5</v>
      </c>
      <c r="AR1225" s="17">
        <v>7</v>
      </c>
      <c r="AS1225" s="10">
        <v>6.69</v>
      </c>
      <c r="AT1225" s="16">
        <v>1.5854515403790337</v>
      </c>
      <c r="AU1225" s="16">
        <v>14.2201051198444</v>
      </c>
      <c r="AV1225" s="16">
        <v>2.0621175459939902</v>
      </c>
      <c r="AW1225" s="16">
        <f t="shared" ref="AW1225:AW1288" si="120">AU1225/AV1225</f>
        <v>6.8958751393534001</v>
      </c>
      <c r="AX1225" s="10" t="s">
        <v>142</v>
      </c>
      <c r="AY1225" s="10">
        <v>97</v>
      </c>
      <c r="AZ1225" s="10">
        <v>126</v>
      </c>
      <c r="BA1225" s="10">
        <v>29</v>
      </c>
      <c r="BB1225" s="10">
        <v>-111.5</v>
      </c>
      <c r="BC1225" s="10">
        <v>7</v>
      </c>
      <c r="BD1225" s="16">
        <v>1.5887196285902718</v>
      </c>
      <c r="BE1225" s="18">
        <f t="shared" si="118"/>
        <v>1.5870855844846528</v>
      </c>
      <c r="BF1225" s="16">
        <v>1.5870855844846528</v>
      </c>
      <c r="BG1225" s="16">
        <v>1.5870855844846528</v>
      </c>
      <c r="BH1225" s="20">
        <f t="shared" ref="BH1225:BH1288" si="121">BD1225-AT1225</f>
        <v>3.2680882112381404E-3</v>
      </c>
      <c r="BI1225" s="10">
        <v>-111.5</v>
      </c>
    </row>
    <row r="1226" spans="1:61" x14ac:dyDescent="0.25">
      <c r="A1226" s="10">
        <v>334</v>
      </c>
      <c r="B1226" s="10">
        <v>21</v>
      </c>
      <c r="C1226" s="10" t="s">
        <v>163</v>
      </c>
      <c r="D1226" s="10">
        <v>493849.705391998</v>
      </c>
      <c r="E1226" s="10">
        <v>5180973.4009100003</v>
      </c>
      <c r="F1226" s="10" t="s">
        <v>99</v>
      </c>
      <c r="G1226" s="10" t="s">
        <v>139</v>
      </c>
      <c r="H1226" s="10">
        <v>4</v>
      </c>
      <c r="I1226" s="10" t="s">
        <v>100</v>
      </c>
      <c r="J1226" s="10">
        <v>126</v>
      </c>
      <c r="K1226" s="10">
        <v>153</v>
      </c>
      <c r="L1226" s="10">
        <v>27</v>
      </c>
      <c r="M1226" s="10">
        <v>-139.5</v>
      </c>
      <c r="N1226" s="10">
        <v>8</v>
      </c>
      <c r="O1226" s="10">
        <v>6.55</v>
      </c>
      <c r="P1226" s="11">
        <v>1.6065407058512486</v>
      </c>
      <c r="Q1226" s="22">
        <v>1.6100580220365492</v>
      </c>
      <c r="R1226" s="12">
        <v>21</v>
      </c>
      <c r="S1226" s="12" t="s">
        <v>163</v>
      </c>
      <c r="T1226" s="10" t="s">
        <v>99</v>
      </c>
      <c r="U1226" s="12">
        <v>27</v>
      </c>
      <c r="V1226" s="10">
        <v>1.5</v>
      </c>
      <c r="W1226" s="16"/>
      <c r="X1226" s="15" t="s">
        <v>139</v>
      </c>
      <c r="Y1226" s="12">
        <v>9</v>
      </c>
      <c r="Z1226" s="16">
        <v>21</v>
      </c>
      <c r="AA1226" s="16" t="s">
        <v>163</v>
      </c>
      <c r="AB1226" s="16" t="s">
        <v>139</v>
      </c>
      <c r="AC1226" s="16" t="s">
        <v>100</v>
      </c>
      <c r="AD1226" s="16" t="s">
        <v>99</v>
      </c>
      <c r="AE1226" s="16">
        <v>1.6065407058512486</v>
      </c>
      <c r="AF1226" s="16">
        <v>1.5</v>
      </c>
      <c r="AG1226" s="16">
        <v>1.5838462</v>
      </c>
      <c r="AH1226" s="16">
        <v>218.51031856565822</v>
      </c>
      <c r="AI1226" s="16">
        <v>12.466558320472032</v>
      </c>
      <c r="AJ1226" s="16">
        <v>1.7121389198317249</v>
      </c>
      <c r="AK1226" s="16">
        <f t="shared" si="119"/>
        <v>7.2812773403324593</v>
      </c>
      <c r="AL1226" s="10" t="s">
        <v>99</v>
      </c>
      <c r="AM1226" s="10">
        <v>6</v>
      </c>
      <c r="AN1226" s="10">
        <v>126</v>
      </c>
      <c r="AO1226" s="10">
        <v>153</v>
      </c>
      <c r="AP1226" s="10">
        <v>27</v>
      </c>
      <c r="AQ1226" s="10">
        <v>-139.5</v>
      </c>
      <c r="AR1226" s="17">
        <v>8</v>
      </c>
      <c r="AS1226" s="10">
        <v>6.71</v>
      </c>
      <c r="AT1226" s="16">
        <v>1.6065407058512486</v>
      </c>
      <c r="AU1226" s="16">
        <v>12.681582500592119</v>
      </c>
      <c r="AV1226" s="16">
        <v>2.2282558936086234</v>
      </c>
      <c r="AW1226" s="16">
        <f t="shared" si="120"/>
        <v>5.6912594899746933</v>
      </c>
      <c r="AX1226" s="10" t="s">
        <v>99</v>
      </c>
      <c r="AY1226" s="10">
        <v>126</v>
      </c>
      <c r="AZ1226" s="10">
        <v>147</v>
      </c>
      <c r="BA1226" s="10">
        <v>21</v>
      </c>
      <c r="BB1226" s="10">
        <v>-136.5</v>
      </c>
      <c r="BC1226" s="10">
        <v>8</v>
      </c>
      <c r="BD1226" s="16">
        <v>1.6135753382218498</v>
      </c>
      <c r="BE1226" s="18">
        <f t="shared" ref="BE1226:BE1254" si="122">(AT1226+BD1226)/2</f>
        <v>1.6100580220365492</v>
      </c>
      <c r="BF1226" s="16">
        <v>1.6100580220365492</v>
      </c>
      <c r="BG1226" s="16">
        <v>1.6100580220365492</v>
      </c>
      <c r="BH1226" s="20">
        <f t="shared" si="121"/>
        <v>7.0346323706012015E-3</v>
      </c>
      <c r="BI1226" s="10">
        <v>-136.5</v>
      </c>
    </row>
    <row r="1227" spans="1:61" x14ac:dyDescent="0.25">
      <c r="A1227" s="10">
        <v>336</v>
      </c>
      <c r="B1227" s="10">
        <v>23</v>
      </c>
      <c r="C1227" s="10" t="s">
        <v>163</v>
      </c>
      <c r="D1227" s="10">
        <v>493913.54685899901</v>
      </c>
      <c r="E1227" s="10">
        <v>5180999.3384299902</v>
      </c>
      <c r="F1227" s="10" t="s">
        <v>78</v>
      </c>
      <c r="G1227" s="10" t="s">
        <v>139</v>
      </c>
      <c r="H1227" s="10">
        <v>4</v>
      </c>
      <c r="I1227" s="10" t="s">
        <v>86</v>
      </c>
      <c r="J1227" s="10">
        <v>0</v>
      </c>
      <c r="K1227" s="10">
        <v>10</v>
      </c>
      <c r="L1227" s="10">
        <v>10</v>
      </c>
      <c r="M1227" s="10">
        <v>-5</v>
      </c>
      <c r="N1227" s="10">
        <v>1</v>
      </c>
      <c r="O1227" s="10">
        <v>5.01</v>
      </c>
      <c r="P1227" s="11">
        <v>1.3869762157996539</v>
      </c>
      <c r="Q1227" s="11">
        <v>1.3869762157996539</v>
      </c>
      <c r="R1227" s="12">
        <v>23</v>
      </c>
      <c r="S1227" s="12" t="s">
        <v>163</v>
      </c>
      <c r="T1227" s="10" t="s">
        <v>78</v>
      </c>
      <c r="U1227" s="21">
        <v>10</v>
      </c>
      <c r="V1227" s="16">
        <v>1.1399999999999999</v>
      </c>
      <c r="W1227" s="16"/>
      <c r="X1227" s="15" t="s">
        <v>139</v>
      </c>
      <c r="Y1227" s="12">
        <v>2</v>
      </c>
      <c r="Z1227" s="16">
        <v>23</v>
      </c>
      <c r="AA1227" s="16" t="s">
        <v>163</v>
      </c>
      <c r="AB1227" s="16" t="s">
        <v>139</v>
      </c>
      <c r="AC1227" s="16" t="s">
        <v>86</v>
      </c>
      <c r="AD1227" s="16" t="s">
        <v>78</v>
      </c>
      <c r="AE1227" s="16">
        <v>1.3869762157996539</v>
      </c>
      <c r="AF1227" s="16">
        <v>1.1399999999999999</v>
      </c>
      <c r="AG1227" s="16">
        <v>1.1472807</v>
      </c>
      <c r="AH1227" s="16">
        <v>13.86976215799654</v>
      </c>
      <c r="AI1227" s="16">
        <v>30.904604040447893</v>
      </c>
      <c r="AJ1227" s="16">
        <v>2.3057092611453451</v>
      </c>
      <c r="AK1227" s="16">
        <f t="shared" si="119"/>
        <v>13.403512993262751</v>
      </c>
      <c r="AL1227" s="10" t="s">
        <v>78</v>
      </c>
      <c r="AM1227" s="10">
        <v>1</v>
      </c>
      <c r="AN1227" s="10" t="s">
        <v>63</v>
      </c>
      <c r="AO1227" s="10" t="s">
        <v>64</v>
      </c>
      <c r="AP1227" s="10">
        <v>10</v>
      </c>
      <c r="AQ1227" s="10">
        <v>-5</v>
      </c>
      <c r="AR1227" s="17" t="s">
        <v>65</v>
      </c>
      <c r="AS1227" s="10">
        <v>4.83</v>
      </c>
      <c r="AT1227" s="18">
        <v>0.81200066173848262</v>
      </c>
      <c r="AU1227" s="18">
        <v>35.047625518521286</v>
      </c>
      <c r="AV1227" s="18">
        <v>2.1889184215362998</v>
      </c>
      <c r="AW1227" s="18">
        <f t="shared" si="120"/>
        <v>16.011389540009898</v>
      </c>
      <c r="AX1227" s="19" t="s">
        <v>78</v>
      </c>
      <c r="AY1227" s="19">
        <v>0</v>
      </c>
      <c r="AZ1227" s="19">
        <v>10</v>
      </c>
      <c r="BA1227" s="19">
        <v>10</v>
      </c>
      <c r="BB1227" s="19">
        <v>-5</v>
      </c>
      <c r="BC1227" s="19">
        <v>1</v>
      </c>
      <c r="BD1227" s="18">
        <v>1.2055154648270021</v>
      </c>
      <c r="BE1227" s="16">
        <f t="shared" si="122"/>
        <v>1.0087580632827424</v>
      </c>
      <c r="BF1227" s="16">
        <v>0.81200066173848262</v>
      </c>
      <c r="BG1227" s="16">
        <v>1.2055154648270021</v>
      </c>
      <c r="BH1227" s="20">
        <f t="shared" si="121"/>
        <v>0.39351480308851949</v>
      </c>
      <c r="BI1227" s="10">
        <v>-5</v>
      </c>
    </row>
    <row r="1228" spans="1:61" x14ac:dyDescent="0.25">
      <c r="A1228" s="10">
        <v>336</v>
      </c>
      <c r="B1228" s="10">
        <v>23</v>
      </c>
      <c r="C1228" s="10" t="s">
        <v>163</v>
      </c>
      <c r="D1228" s="10">
        <v>493913.54685899901</v>
      </c>
      <c r="E1228" s="10">
        <v>5180999.3384299902</v>
      </c>
      <c r="F1228" s="10" t="s">
        <v>78</v>
      </c>
      <c r="G1228" s="10" t="s">
        <v>139</v>
      </c>
      <c r="H1228" s="10">
        <v>4</v>
      </c>
      <c r="I1228" s="10" t="s">
        <v>86</v>
      </c>
      <c r="J1228" s="10">
        <v>10</v>
      </c>
      <c r="K1228" s="10">
        <v>20</v>
      </c>
      <c r="L1228" s="10">
        <v>10</v>
      </c>
      <c r="M1228" s="10">
        <v>-15</v>
      </c>
      <c r="N1228" s="10">
        <v>2</v>
      </c>
      <c r="O1228" s="10">
        <v>5.12</v>
      </c>
      <c r="P1228" s="11">
        <v>1.3869762157996539</v>
      </c>
      <c r="Q1228" s="11">
        <v>1.3869762157996539</v>
      </c>
      <c r="R1228" s="12">
        <v>23</v>
      </c>
      <c r="S1228" s="12" t="s">
        <v>163</v>
      </c>
      <c r="T1228" s="10" t="s">
        <v>78</v>
      </c>
      <c r="U1228" s="13">
        <v>10</v>
      </c>
      <c r="V1228" s="16">
        <v>1.1399999999999999</v>
      </c>
      <c r="W1228" s="16"/>
      <c r="X1228" s="15" t="s">
        <v>139</v>
      </c>
      <c r="Y1228" s="12">
        <v>3</v>
      </c>
      <c r="Z1228" s="16">
        <v>23</v>
      </c>
      <c r="AA1228" s="16" t="s">
        <v>163</v>
      </c>
      <c r="AB1228" s="16" t="s">
        <v>139</v>
      </c>
      <c r="AC1228" s="16" t="s">
        <v>86</v>
      </c>
      <c r="AD1228" s="16" t="s">
        <v>78</v>
      </c>
      <c r="AE1228" s="16">
        <v>1.3869762157996539</v>
      </c>
      <c r="AF1228" s="16">
        <v>1.1399999999999999</v>
      </c>
      <c r="AG1228" s="16">
        <v>1.1472807</v>
      </c>
      <c r="AH1228" s="16">
        <v>27.73952431599308</v>
      </c>
      <c r="AI1228" s="16">
        <v>31.903226915823637</v>
      </c>
      <c r="AJ1228" s="16">
        <v>2.4202734965703958</v>
      </c>
      <c r="AK1228" s="16">
        <f t="shared" si="119"/>
        <v>13.181661891117479</v>
      </c>
      <c r="AL1228" s="10" t="s">
        <v>78</v>
      </c>
      <c r="AM1228" s="10">
        <v>1</v>
      </c>
      <c r="AN1228" s="10" t="s">
        <v>64</v>
      </c>
      <c r="AO1228" s="10" t="s">
        <v>68</v>
      </c>
      <c r="AP1228" s="10">
        <v>10</v>
      </c>
      <c r="AQ1228" s="10">
        <v>-15</v>
      </c>
      <c r="AR1228" s="17" t="s">
        <v>69</v>
      </c>
      <c r="AS1228" s="10">
        <v>5.29</v>
      </c>
      <c r="AT1228" s="18">
        <v>1.4343514975700029</v>
      </c>
      <c r="AU1228" s="18">
        <v>29.107294940188066</v>
      </c>
      <c r="AV1228" s="18">
        <v>2.3424394306815715</v>
      </c>
      <c r="AW1228" s="18">
        <f t="shared" si="120"/>
        <v>12.426060865837977</v>
      </c>
      <c r="AX1228" s="19" t="s">
        <v>78</v>
      </c>
      <c r="AY1228" s="19">
        <v>10</v>
      </c>
      <c r="AZ1228" s="19">
        <v>20</v>
      </c>
      <c r="BA1228" s="19">
        <v>10</v>
      </c>
      <c r="BB1228" s="19">
        <v>-15</v>
      </c>
      <c r="BC1228" s="19">
        <v>2</v>
      </c>
      <c r="BD1228" s="18">
        <v>1.3104963212590643</v>
      </c>
      <c r="BE1228" s="16">
        <f t="shared" si="122"/>
        <v>1.3724239094145336</v>
      </c>
      <c r="BF1228" s="16">
        <v>1.4343514975700029</v>
      </c>
      <c r="BG1228" s="16">
        <v>1.3104963212590643</v>
      </c>
      <c r="BH1228" s="20">
        <f t="shared" si="121"/>
        <v>-0.12385517631093856</v>
      </c>
      <c r="BI1228" s="10">
        <v>-15</v>
      </c>
    </row>
    <row r="1229" spans="1:61" x14ac:dyDescent="0.25">
      <c r="A1229" s="10">
        <v>336</v>
      </c>
      <c r="B1229" s="10">
        <v>23</v>
      </c>
      <c r="C1229" s="10" t="s">
        <v>163</v>
      </c>
      <c r="D1229" s="10">
        <v>493913.54685899901</v>
      </c>
      <c r="E1229" s="10">
        <v>5180999.3384299902</v>
      </c>
      <c r="F1229" s="10" t="s">
        <v>78</v>
      </c>
      <c r="G1229" s="10" t="s">
        <v>139</v>
      </c>
      <c r="H1229" s="10">
        <v>4</v>
      </c>
      <c r="I1229" s="10" t="s">
        <v>86</v>
      </c>
      <c r="J1229" s="10">
        <v>20</v>
      </c>
      <c r="K1229" s="10">
        <v>30</v>
      </c>
      <c r="L1229" s="10">
        <v>10</v>
      </c>
      <c r="M1229" s="10">
        <v>-25</v>
      </c>
      <c r="N1229" s="10">
        <v>3</v>
      </c>
      <c r="O1229" s="10">
        <v>5.79</v>
      </c>
      <c r="P1229" s="11">
        <v>1.3869762157996539</v>
      </c>
      <c r="Q1229" s="11">
        <v>1.3869762157996539</v>
      </c>
      <c r="R1229" s="12">
        <v>23</v>
      </c>
      <c r="S1229" s="12" t="s">
        <v>163</v>
      </c>
      <c r="T1229" s="10" t="s">
        <v>122</v>
      </c>
      <c r="U1229" s="13">
        <v>10</v>
      </c>
      <c r="V1229" s="16">
        <v>1.1399999999999999</v>
      </c>
      <c r="W1229" s="16"/>
      <c r="X1229" s="15" t="s">
        <v>139</v>
      </c>
      <c r="Y1229" s="12">
        <v>4</v>
      </c>
      <c r="Z1229" s="16">
        <v>23</v>
      </c>
      <c r="AA1229" s="16" t="s">
        <v>163</v>
      </c>
      <c r="AB1229" s="16" t="s">
        <v>139</v>
      </c>
      <c r="AC1229" s="16" t="s">
        <v>86</v>
      </c>
      <c r="AD1229" s="16" t="s">
        <v>122</v>
      </c>
      <c r="AE1229" s="16">
        <v>1.3869762157996539</v>
      </c>
      <c r="AF1229" s="16">
        <v>1.1399999999999999</v>
      </c>
      <c r="AG1229" s="16">
        <v>1.1499999999999999</v>
      </c>
      <c r="AH1229" s="16">
        <v>41.60928647398962</v>
      </c>
      <c r="AI1229" s="16">
        <v>12.882567745526369</v>
      </c>
      <c r="AJ1229" s="16">
        <v>1.3751639448381825</v>
      </c>
      <c r="AK1229" s="16">
        <f t="shared" si="119"/>
        <v>9.3680232047112604</v>
      </c>
      <c r="AL1229" s="10" t="s">
        <v>122</v>
      </c>
      <c r="AM1229" s="10">
        <v>2</v>
      </c>
      <c r="AN1229" s="10" t="s">
        <v>68</v>
      </c>
      <c r="AO1229" s="10" t="s">
        <v>70</v>
      </c>
      <c r="AP1229" s="10">
        <v>10</v>
      </c>
      <c r="AQ1229" s="10">
        <v>-25</v>
      </c>
      <c r="AR1229" s="17" t="s">
        <v>71</v>
      </c>
      <c r="AS1229" s="10">
        <v>5.41</v>
      </c>
      <c r="AT1229" s="18">
        <v>1.3869762157996539</v>
      </c>
      <c r="AU1229" s="18">
        <v>26.659069843885149</v>
      </c>
      <c r="AV1229" s="18">
        <v>2.1714499634559385</v>
      </c>
      <c r="AW1229" s="18">
        <f t="shared" si="120"/>
        <v>12.277082268778742</v>
      </c>
      <c r="AX1229" s="19" t="s">
        <v>122</v>
      </c>
      <c r="AY1229" s="19">
        <v>20</v>
      </c>
      <c r="AZ1229" s="19">
        <v>30</v>
      </c>
      <c r="BA1229" s="19">
        <v>10</v>
      </c>
      <c r="BB1229" s="19">
        <v>-25</v>
      </c>
      <c r="BC1229" s="19">
        <v>3</v>
      </c>
      <c r="BD1229" s="18">
        <v>1.3329922190659353</v>
      </c>
      <c r="BE1229" s="16">
        <f t="shared" si="122"/>
        <v>1.3599842174327947</v>
      </c>
      <c r="BF1229" s="16">
        <v>1.3869762157996539</v>
      </c>
      <c r="BG1229" s="16">
        <v>1.3329922190659353</v>
      </c>
      <c r="BH1229" s="20">
        <f t="shared" si="121"/>
        <v>-5.3983996733718564E-2</v>
      </c>
      <c r="BI1229" s="10">
        <v>-25</v>
      </c>
    </row>
    <row r="1230" spans="1:61" x14ac:dyDescent="0.25">
      <c r="A1230" s="10">
        <v>336</v>
      </c>
      <c r="B1230" s="10">
        <v>23</v>
      </c>
      <c r="C1230" s="10" t="s">
        <v>163</v>
      </c>
      <c r="D1230" s="10">
        <v>493913.54685899901</v>
      </c>
      <c r="E1230" s="10">
        <v>5180999.3384299902</v>
      </c>
      <c r="F1230" s="10" t="s">
        <v>83</v>
      </c>
      <c r="G1230" s="10" t="s">
        <v>139</v>
      </c>
      <c r="H1230" s="10">
        <v>4</v>
      </c>
      <c r="I1230" s="10" t="s">
        <v>86</v>
      </c>
      <c r="J1230" s="10">
        <v>23</v>
      </c>
      <c r="K1230" s="10">
        <v>48</v>
      </c>
      <c r="L1230" s="10">
        <v>25</v>
      </c>
      <c r="M1230" s="10">
        <v>-35.5</v>
      </c>
      <c r="N1230" s="10">
        <v>4</v>
      </c>
      <c r="O1230" s="10">
        <v>5.78</v>
      </c>
      <c r="P1230" s="11">
        <v>1.208722813429008</v>
      </c>
      <c r="Q1230" s="22">
        <v>1.2203656403597134</v>
      </c>
      <c r="R1230" s="13">
        <v>23</v>
      </c>
      <c r="S1230" s="13" t="s">
        <v>163</v>
      </c>
      <c r="T1230" s="10" t="s">
        <v>83</v>
      </c>
      <c r="U1230" s="12">
        <v>18</v>
      </c>
      <c r="V1230" s="16">
        <v>1.25</v>
      </c>
      <c r="W1230" s="16"/>
      <c r="X1230" s="15" t="s">
        <v>139</v>
      </c>
      <c r="Y1230" s="12">
        <v>5</v>
      </c>
      <c r="Z1230" s="16">
        <v>23</v>
      </c>
      <c r="AA1230" s="16" t="s">
        <v>163</v>
      </c>
      <c r="AB1230" s="16" t="s">
        <v>139</v>
      </c>
      <c r="AC1230" s="16" t="s">
        <v>86</v>
      </c>
      <c r="AD1230" s="16" t="s">
        <v>83</v>
      </c>
      <c r="AE1230" s="16">
        <v>1.208722813429008</v>
      </c>
      <c r="AF1230" s="16">
        <v>1.25</v>
      </c>
      <c r="AG1230" s="16">
        <v>1.276</v>
      </c>
      <c r="AH1230" s="16">
        <v>63.36629711571176</v>
      </c>
      <c r="AI1230" s="16">
        <v>37.229201798910246</v>
      </c>
      <c r="AJ1230" s="16">
        <v>3.7115987628244529</v>
      </c>
      <c r="AK1230" s="16">
        <f t="shared" si="119"/>
        <v>10.030502804290075</v>
      </c>
      <c r="AL1230" s="10" t="s">
        <v>83</v>
      </c>
      <c r="AM1230" s="10">
        <v>3</v>
      </c>
      <c r="AN1230" s="10">
        <v>30</v>
      </c>
      <c r="AO1230" s="10">
        <v>48</v>
      </c>
      <c r="AP1230" s="10">
        <v>18</v>
      </c>
      <c r="AQ1230" s="10">
        <v>-39</v>
      </c>
      <c r="AR1230" s="17">
        <v>4</v>
      </c>
      <c r="AS1230" s="10">
        <v>5.76</v>
      </c>
      <c r="AT1230" s="16">
        <v>1.208722813429008</v>
      </c>
      <c r="AU1230" s="16">
        <v>21.195462197059292</v>
      </c>
      <c r="AV1230" s="16">
        <v>2.3171216333434081</v>
      </c>
      <c r="AW1230" s="16">
        <f t="shared" si="120"/>
        <v>9.1473239436619718</v>
      </c>
      <c r="AX1230" s="10" t="s">
        <v>83</v>
      </c>
      <c r="AY1230" s="10">
        <v>30</v>
      </c>
      <c r="AZ1230" s="10">
        <v>48</v>
      </c>
      <c r="BA1230" s="10">
        <v>18</v>
      </c>
      <c r="BB1230" s="10">
        <v>-39</v>
      </c>
      <c r="BC1230" s="10">
        <v>4</v>
      </c>
      <c r="BD1230" s="16">
        <v>1.2320084672904186</v>
      </c>
      <c r="BE1230" s="18">
        <f t="shared" si="122"/>
        <v>1.2203656403597134</v>
      </c>
      <c r="BF1230" s="16">
        <v>1.2203656403597134</v>
      </c>
      <c r="BG1230" s="16">
        <v>1.2203656403597134</v>
      </c>
      <c r="BH1230" s="20">
        <f t="shared" si="121"/>
        <v>2.3285653861410571E-2</v>
      </c>
      <c r="BI1230" s="10">
        <v>-39</v>
      </c>
    </row>
    <row r="1231" spans="1:61" x14ac:dyDescent="0.25">
      <c r="A1231" s="10">
        <v>336</v>
      </c>
      <c r="B1231" s="10">
        <v>23</v>
      </c>
      <c r="C1231" s="10" t="s">
        <v>163</v>
      </c>
      <c r="D1231" s="10">
        <v>493913.54685899901</v>
      </c>
      <c r="E1231" s="10">
        <v>5180999.3384299902</v>
      </c>
      <c r="F1231" s="10" t="s">
        <v>129</v>
      </c>
      <c r="G1231" s="10" t="s">
        <v>139</v>
      </c>
      <c r="H1231" s="10">
        <v>4</v>
      </c>
      <c r="I1231" s="10" t="s">
        <v>86</v>
      </c>
      <c r="J1231" s="10">
        <v>48</v>
      </c>
      <c r="K1231" s="10">
        <v>90</v>
      </c>
      <c r="L1231" s="10">
        <v>42</v>
      </c>
      <c r="M1231" s="10">
        <v>-69</v>
      </c>
      <c r="N1231" s="10">
        <v>5</v>
      </c>
      <c r="O1231" s="10">
        <v>5.97</v>
      </c>
      <c r="P1231" s="11">
        <v>1.460828008589768</v>
      </c>
      <c r="Q1231" s="22">
        <v>1.4623313514044316</v>
      </c>
      <c r="R1231" s="12">
        <v>23</v>
      </c>
      <c r="S1231" s="12" t="s">
        <v>163</v>
      </c>
      <c r="T1231" s="10" t="s">
        <v>129</v>
      </c>
      <c r="U1231" s="12">
        <v>42</v>
      </c>
      <c r="V1231" s="16">
        <v>1.37</v>
      </c>
      <c r="W1231" s="16"/>
      <c r="X1231" s="15" t="s">
        <v>139</v>
      </c>
      <c r="Y1231" s="12">
        <v>6</v>
      </c>
      <c r="Z1231" s="16">
        <v>23</v>
      </c>
      <c r="AA1231" s="16" t="s">
        <v>163</v>
      </c>
      <c r="AB1231" s="16" t="s">
        <v>139</v>
      </c>
      <c r="AC1231" s="16" t="s">
        <v>86</v>
      </c>
      <c r="AD1231" s="16" t="s">
        <v>129</v>
      </c>
      <c r="AE1231" s="16">
        <v>1.460828008589768</v>
      </c>
      <c r="AF1231" s="16">
        <v>1.37</v>
      </c>
      <c r="AG1231" s="16">
        <v>1.3798429000000001</v>
      </c>
      <c r="AH1231" s="16">
        <v>124.72107347648202</v>
      </c>
      <c r="AI1231" s="16">
        <v>32.695302988724364</v>
      </c>
      <c r="AJ1231" s="16">
        <v>4.1939520865050604</v>
      </c>
      <c r="AK1231" s="16">
        <f t="shared" si="119"/>
        <v>7.7958217724824541</v>
      </c>
      <c r="AL1231" s="10" t="s">
        <v>129</v>
      </c>
      <c r="AM1231" s="10">
        <v>7</v>
      </c>
      <c r="AN1231" s="10">
        <v>48</v>
      </c>
      <c r="AO1231" s="10">
        <v>90</v>
      </c>
      <c r="AP1231" s="10">
        <v>42</v>
      </c>
      <c r="AQ1231" s="10">
        <v>-69</v>
      </c>
      <c r="AR1231" s="17">
        <v>5</v>
      </c>
      <c r="AS1231" s="10">
        <v>6.14</v>
      </c>
      <c r="AT1231" s="16">
        <v>1.460828008589768</v>
      </c>
      <c r="AU1231" s="16">
        <v>26.621837462938217</v>
      </c>
      <c r="AV1231" s="16">
        <v>3.6217724485762681</v>
      </c>
      <c r="AW1231" s="16">
        <f t="shared" si="120"/>
        <v>7.3504997458919199</v>
      </c>
      <c r="AX1231" s="10" t="s">
        <v>129</v>
      </c>
      <c r="AY1231" s="10">
        <v>48</v>
      </c>
      <c r="AZ1231" s="10">
        <v>90</v>
      </c>
      <c r="BA1231" s="10">
        <v>42</v>
      </c>
      <c r="BB1231" s="10">
        <v>-69</v>
      </c>
      <c r="BC1231" s="10">
        <v>5</v>
      </c>
      <c r="BD1231" s="16">
        <v>1.4638346942190952</v>
      </c>
      <c r="BE1231" s="18">
        <f t="shared" si="122"/>
        <v>1.4623313514044316</v>
      </c>
      <c r="BF1231" s="16">
        <v>1.4623313514044316</v>
      </c>
      <c r="BG1231" s="16">
        <v>1.4623313514044316</v>
      </c>
      <c r="BH1231" s="20">
        <f t="shared" si="121"/>
        <v>3.0066856293271549E-3</v>
      </c>
      <c r="BI1231" s="10">
        <v>-69</v>
      </c>
    </row>
    <row r="1232" spans="1:61" x14ac:dyDescent="0.25">
      <c r="A1232" s="10">
        <v>336</v>
      </c>
      <c r="B1232" s="10">
        <v>23</v>
      </c>
      <c r="C1232" s="10" t="s">
        <v>163</v>
      </c>
      <c r="D1232" s="10">
        <v>493913.54685899901</v>
      </c>
      <c r="E1232" s="10">
        <v>5180999.3384299902</v>
      </c>
      <c r="F1232" s="10" t="s">
        <v>130</v>
      </c>
      <c r="G1232" s="10" t="s">
        <v>139</v>
      </c>
      <c r="H1232" s="10">
        <v>4</v>
      </c>
      <c r="I1232" s="10" t="s">
        <v>86</v>
      </c>
      <c r="J1232" s="10">
        <v>90</v>
      </c>
      <c r="K1232" s="10">
        <v>120</v>
      </c>
      <c r="L1232" s="10">
        <v>30</v>
      </c>
      <c r="M1232" s="10">
        <v>-105</v>
      </c>
      <c r="N1232" s="10">
        <v>6</v>
      </c>
      <c r="O1232" s="10">
        <v>6.22</v>
      </c>
      <c r="P1232" s="11">
        <v>1.6297699046783789</v>
      </c>
      <c r="Q1232" s="22">
        <v>1.5920086979050847</v>
      </c>
      <c r="R1232" s="12">
        <v>23</v>
      </c>
      <c r="S1232" s="12" t="s">
        <v>163</v>
      </c>
      <c r="T1232" s="10" t="s">
        <v>130</v>
      </c>
      <c r="U1232" s="12">
        <v>30</v>
      </c>
      <c r="V1232" s="16">
        <v>1.48</v>
      </c>
      <c r="W1232" s="16"/>
      <c r="X1232" s="15" t="s">
        <v>139</v>
      </c>
      <c r="Y1232" s="12">
        <v>7</v>
      </c>
      <c r="Z1232" s="16">
        <v>23</v>
      </c>
      <c r="AA1232" s="16" t="s">
        <v>163</v>
      </c>
      <c r="AB1232" s="16" t="s">
        <v>139</v>
      </c>
      <c r="AC1232" s="16" t="s">
        <v>86</v>
      </c>
      <c r="AD1232" s="16" t="s">
        <v>130</v>
      </c>
      <c r="AE1232" s="16">
        <v>1.6297699046783789</v>
      </c>
      <c r="AF1232" s="16">
        <v>1.48</v>
      </c>
      <c r="AG1232" s="16">
        <v>1.4630159</v>
      </c>
      <c r="AH1232" s="16">
        <v>173.61417061683338</v>
      </c>
      <c r="AI1232" s="16">
        <v>17.742204524731839</v>
      </c>
      <c r="AJ1232" s="16">
        <v>2.0086372642707149</v>
      </c>
      <c r="AK1232" s="16">
        <f t="shared" si="119"/>
        <v>8.8329559748427666</v>
      </c>
      <c r="AL1232" s="10" t="s">
        <v>130</v>
      </c>
      <c r="AM1232" s="10">
        <v>7</v>
      </c>
      <c r="AN1232" s="10">
        <v>90</v>
      </c>
      <c r="AO1232" s="10">
        <v>120</v>
      </c>
      <c r="AP1232" s="10">
        <v>30</v>
      </c>
      <c r="AQ1232" s="10">
        <v>-105</v>
      </c>
      <c r="AR1232" s="17">
        <v>6</v>
      </c>
      <c r="AS1232" s="10">
        <v>6.45</v>
      </c>
      <c r="AT1232" s="16">
        <v>1.6297699046783789</v>
      </c>
      <c r="AU1232" s="16">
        <v>16.14841212351525</v>
      </c>
      <c r="AV1232" s="16">
        <v>2.5219059504993235</v>
      </c>
      <c r="AW1232" s="16">
        <f t="shared" si="120"/>
        <v>6.403257076386196</v>
      </c>
      <c r="AX1232" s="10" t="s">
        <v>130</v>
      </c>
      <c r="AY1232" s="10">
        <v>90</v>
      </c>
      <c r="AZ1232" s="10">
        <v>120</v>
      </c>
      <c r="BA1232" s="10">
        <v>30</v>
      </c>
      <c r="BB1232" s="10">
        <v>-105</v>
      </c>
      <c r="BC1232" s="10">
        <v>6</v>
      </c>
      <c r="BD1232" s="16">
        <v>1.5542474911317903</v>
      </c>
      <c r="BE1232" s="18">
        <f t="shared" si="122"/>
        <v>1.5920086979050847</v>
      </c>
      <c r="BF1232" s="16">
        <v>1.5920086979050847</v>
      </c>
      <c r="BG1232" s="16">
        <v>1.5920086979050847</v>
      </c>
      <c r="BH1232" s="20">
        <f t="shared" si="121"/>
        <v>-7.5522413546588618E-2</v>
      </c>
      <c r="BI1232" s="10">
        <v>-105</v>
      </c>
    </row>
    <row r="1233" spans="1:61" x14ac:dyDescent="0.25">
      <c r="A1233" s="10">
        <v>336</v>
      </c>
      <c r="B1233" s="10">
        <v>23</v>
      </c>
      <c r="C1233" s="10" t="s">
        <v>163</v>
      </c>
      <c r="D1233" s="10">
        <v>493913.54685899901</v>
      </c>
      <c r="E1233" s="10">
        <v>5180999.3384299902</v>
      </c>
      <c r="F1233" s="10" t="s">
        <v>76</v>
      </c>
      <c r="G1233" s="10" t="s">
        <v>139</v>
      </c>
      <c r="H1233" s="10">
        <v>4</v>
      </c>
      <c r="I1233" s="10" t="s">
        <v>86</v>
      </c>
      <c r="J1233" s="10">
        <v>120</v>
      </c>
      <c r="K1233" s="10">
        <v>153</v>
      </c>
      <c r="L1233" s="10">
        <v>33</v>
      </c>
      <c r="M1233" s="10">
        <v>-136.5</v>
      </c>
      <c r="N1233" s="10">
        <v>7</v>
      </c>
      <c r="O1233" s="10">
        <v>6.34</v>
      </c>
      <c r="P1233" s="11">
        <v>1.6843918358664276</v>
      </c>
      <c r="Q1233" s="22">
        <v>1.6403255538337991</v>
      </c>
      <c r="R1233" s="12">
        <v>23</v>
      </c>
      <c r="S1233" s="12" t="s">
        <v>163</v>
      </c>
      <c r="T1233" s="10" t="s">
        <v>76</v>
      </c>
      <c r="U1233" s="12">
        <v>33</v>
      </c>
      <c r="V1233" s="10">
        <v>1.5</v>
      </c>
      <c r="W1233" s="16"/>
      <c r="X1233" s="15" t="s">
        <v>139</v>
      </c>
      <c r="Y1233" s="12">
        <v>8</v>
      </c>
      <c r="Z1233" s="16">
        <v>23</v>
      </c>
      <c r="AA1233" s="16" t="s">
        <v>163</v>
      </c>
      <c r="AB1233" s="16" t="s">
        <v>139</v>
      </c>
      <c r="AC1233" s="16" t="s">
        <v>86</v>
      </c>
      <c r="AD1233" s="16" t="s">
        <v>76</v>
      </c>
      <c r="AE1233" s="16">
        <v>1.6843918358664276</v>
      </c>
      <c r="AF1233" s="16">
        <v>1.5</v>
      </c>
      <c r="AG1233" s="16">
        <v>1.5010212999999999</v>
      </c>
      <c r="AH1233" s="16">
        <v>229.1991012004255</v>
      </c>
      <c r="AI1233" s="16">
        <v>13.114804201238154</v>
      </c>
      <c r="AJ1233" s="16">
        <v>2.2235298094094658</v>
      </c>
      <c r="AK1233" s="16">
        <f t="shared" si="119"/>
        <v>5.8981913108334885</v>
      </c>
      <c r="AL1233" s="10" t="s">
        <v>76</v>
      </c>
      <c r="AM1233" s="10">
        <v>7</v>
      </c>
      <c r="AN1233" s="10">
        <v>120</v>
      </c>
      <c r="AO1233" s="10">
        <v>153</v>
      </c>
      <c r="AP1233" s="10">
        <v>33</v>
      </c>
      <c r="AQ1233" s="10">
        <v>-136.5</v>
      </c>
      <c r="AR1233" s="17">
        <v>7</v>
      </c>
      <c r="AS1233" s="10">
        <v>6.42</v>
      </c>
      <c r="AT1233" s="16">
        <v>1.6843918358664276</v>
      </c>
      <c r="AU1233" s="16">
        <v>17.321931917764811</v>
      </c>
      <c r="AV1233" s="16">
        <v>2.9232114993911091</v>
      </c>
      <c r="AW1233" s="16">
        <f t="shared" si="120"/>
        <v>5.9256512644989545</v>
      </c>
      <c r="AX1233" s="10" t="s">
        <v>76</v>
      </c>
      <c r="AY1233" s="10">
        <v>120</v>
      </c>
      <c r="AZ1233" s="10">
        <v>153</v>
      </c>
      <c r="BA1233" s="10">
        <v>33</v>
      </c>
      <c r="BB1233" s="10">
        <v>-136.5</v>
      </c>
      <c r="BC1233" s="10">
        <v>7</v>
      </c>
      <c r="BD1233" s="16">
        <v>1.5962592718011708</v>
      </c>
      <c r="BE1233" s="18">
        <f t="shared" si="122"/>
        <v>1.6403255538337991</v>
      </c>
      <c r="BF1233" s="16">
        <v>1.6403255538337991</v>
      </c>
      <c r="BG1233" s="16">
        <v>1.6403255538337991</v>
      </c>
      <c r="BH1233" s="20">
        <f t="shared" si="121"/>
        <v>-8.8132564065256824E-2</v>
      </c>
      <c r="BI1233" s="10">
        <v>-136.5</v>
      </c>
    </row>
    <row r="1234" spans="1:61" x14ac:dyDescent="0.25">
      <c r="A1234" s="10">
        <v>338</v>
      </c>
      <c r="B1234" s="10">
        <v>25</v>
      </c>
      <c r="C1234" s="10" t="s">
        <v>163</v>
      </c>
      <c r="D1234" s="10">
        <v>493977.955288</v>
      </c>
      <c r="E1234" s="10">
        <v>5180985.8885700004</v>
      </c>
      <c r="F1234" s="10" t="s">
        <v>78</v>
      </c>
      <c r="G1234" s="10" t="s">
        <v>192</v>
      </c>
      <c r="H1234" s="10">
        <v>6</v>
      </c>
      <c r="I1234" s="10" t="s">
        <v>121</v>
      </c>
      <c r="J1234" s="10">
        <v>0</v>
      </c>
      <c r="K1234" s="10">
        <v>10</v>
      </c>
      <c r="L1234" s="10">
        <v>10</v>
      </c>
      <c r="M1234" s="10">
        <v>-5</v>
      </c>
      <c r="N1234" s="10">
        <v>1</v>
      </c>
      <c r="O1234" s="10">
        <v>4.9800000000000004</v>
      </c>
      <c r="P1234" s="11">
        <v>1.2563805928440468</v>
      </c>
      <c r="Q1234" s="11">
        <v>1.2563805928440468</v>
      </c>
      <c r="R1234" s="12">
        <v>25</v>
      </c>
      <c r="S1234" s="12" t="s">
        <v>163</v>
      </c>
      <c r="T1234" s="10" t="s">
        <v>78</v>
      </c>
      <c r="U1234" s="21">
        <v>10</v>
      </c>
      <c r="V1234" s="10">
        <v>1.1599999999999999</v>
      </c>
      <c r="W1234" s="16"/>
      <c r="X1234" s="15" t="s">
        <v>192</v>
      </c>
      <c r="Y1234" s="12">
        <v>2</v>
      </c>
      <c r="Z1234" s="10">
        <v>25</v>
      </c>
      <c r="AA1234" s="10" t="s">
        <v>163</v>
      </c>
      <c r="AB1234" s="10" t="s">
        <v>192</v>
      </c>
      <c r="AC1234" s="10" t="s">
        <v>121</v>
      </c>
      <c r="AD1234" s="10" t="s">
        <v>78</v>
      </c>
      <c r="AE1234" s="10">
        <v>1.2563805928440468</v>
      </c>
      <c r="AF1234" s="10">
        <v>1.1599999999999999</v>
      </c>
      <c r="AG1234" s="10">
        <v>1.1599999999999999</v>
      </c>
      <c r="AH1234" s="10">
        <v>12.563805928440468</v>
      </c>
      <c r="AI1234" s="16">
        <v>27.777318527189031</v>
      </c>
      <c r="AJ1234" s="16">
        <v>2.1436365675105127</v>
      </c>
      <c r="AK1234" s="16">
        <f t="shared" si="119"/>
        <v>12.958035400304771</v>
      </c>
      <c r="AL1234" s="10" t="s">
        <v>78</v>
      </c>
      <c r="AM1234" s="10">
        <v>1</v>
      </c>
      <c r="AN1234" s="10" t="s">
        <v>63</v>
      </c>
      <c r="AO1234" s="10" t="s">
        <v>64</v>
      </c>
      <c r="AP1234" s="10">
        <v>10</v>
      </c>
      <c r="AQ1234" s="10">
        <v>-5</v>
      </c>
      <c r="AR1234" s="17" t="s">
        <v>65</v>
      </c>
      <c r="AS1234" s="10">
        <v>4.49</v>
      </c>
      <c r="AT1234" s="18">
        <v>0.92969871801405812</v>
      </c>
      <c r="AU1234" s="18">
        <v>34.077232314488363</v>
      </c>
      <c r="AV1234" s="18">
        <v>2.5177198734739239</v>
      </c>
      <c r="AW1234" s="18">
        <f t="shared" si="120"/>
        <v>13.534957829708414</v>
      </c>
      <c r="AX1234" s="19" t="s">
        <v>160</v>
      </c>
      <c r="AY1234" s="19">
        <v>0</v>
      </c>
      <c r="AZ1234" s="19">
        <v>10</v>
      </c>
      <c r="BA1234" s="19">
        <v>10</v>
      </c>
      <c r="BB1234" s="19">
        <v>-5</v>
      </c>
      <c r="BC1234" s="19">
        <v>1</v>
      </c>
      <c r="BD1234" s="18">
        <v>1.2938228911198546</v>
      </c>
      <c r="BE1234" s="16">
        <f t="shared" si="122"/>
        <v>1.1117608045669565</v>
      </c>
      <c r="BF1234" s="16">
        <v>0.92969871801405812</v>
      </c>
      <c r="BG1234" s="16">
        <v>1.2938228911198546</v>
      </c>
      <c r="BH1234" s="20">
        <f t="shared" si="121"/>
        <v>0.36412417310579648</v>
      </c>
      <c r="BI1234" s="10">
        <v>-5</v>
      </c>
    </row>
    <row r="1235" spans="1:61" x14ac:dyDescent="0.25">
      <c r="A1235" s="10">
        <v>338</v>
      </c>
      <c r="B1235" s="10">
        <v>25</v>
      </c>
      <c r="C1235" s="10" t="s">
        <v>163</v>
      </c>
      <c r="D1235" s="10">
        <v>493977.955288</v>
      </c>
      <c r="E1235" s="10">
        <v>5180985.8885700004</v>
      </c>
      <c r="F1235" s="10" t="s">
        <v>78</v>
      </c>
      <c r="G1235" s="10" t="s">
        <v>192</v>
      </c>
      <c r="H1235" s="10">
        <v>6</v>
      </c>
      <c r="I1235" s="10" t="s">
        <v>121</v>
      </c>
      <c r="J1235" s="10">
        <v>10</v>
      </c>
      <c r="K1235" s="10">
        <v>20</v>
      </c>
      <c r="L1235" s="10">
        <v>10</v>
      </c>
      <c r="M1235" s="10">
        <v>-15</v>
      </c>
      <c r="N1235" s="10">
        <v>2</v>
      </c>
      <c r="O1235" s="10">
        <v>4.9000000000000004</v>
      </c>
      <c r="P1235" s="11">
        <v>1.2563805928440468</v>
      </c>
      <c r="Q1235" s="11">
        <v>1.2563805928440468</v>
      </c>
      <c r="R1235" s="12">
        <v>25</v>
      </c>
      <c r="S1235" s="12" t="s">
        <v>163</v>
      </c>
      <c r="T1235" s="10" t="s">
        <v>102</v>
      </c>
      <c r="U1235" s="13">
        <v>10</v>
      </c>
      <c r="V1235" s="10">
        <v>1.1599999999999999</v>
      </c>
      <c r="W1235" s="16"/>
      <c r="X1235" s="15" t="s">
        <v>192</v>
      </c>
      <c r="Y1235" s="12">
        <v>3</v>
      </c>
      <c r="Z1235" s="10">
        <v>25</v>
      </c>
      <c r="AA1235" s="10" t="s">
        <v>163</v>
      </c>
      <c r="AB1235" s="10" t="s">
        <v>192</v>
      </c>
      <c r="AC1235" s="10" t="s">
        <v>121</v>
      </c>
      <c r="AD1235" s="10" t="s">
        <v>102</v>
      </c>
      <c r="AE1235" s="10">
        <v>1.2563805928440468</v>
      </c>
      <c r="AF1235" s="10">
        <v>1.1599999999999999</v>
      </c>
      <c r="AG1235" s="10">
        <v>1.1599999999999999</v>
      </c>
      <c r="AH1235" s="10">
        <v>25.127611856880936</v>
      </c>
      <c r="AI1235" s="16">
        <v>26.972505687182007</v>
      </c>
      <c r="AJ1235" s="16">
        <v>2.1103167236448455</v>
      </c>
      <c r="AK1235" s="16">
        <f t="shared" si="119"/>
        <v>12.781259507149377</v>
      </c>
      <c r="AL1235" s="10" t="s">
        <v>102</v>
      </c>
      <c r="AM1235" s="10">
        <v>2</v>
      </c>
      <c r="AN1235" s="10" t="s">
        <v>64</v>
      </c>
      <c r="AO1235" s="10" t="s">
        <v>68</v>
      </c>
      <c r="AP1235" s="10">
        <v>10</v>
      </c>
      <c r="AQ1235" s="10">
        <v>-15</v>
      </c>
      <c r="AR1235" s="17" t="s">
        <v>69</v>
      </c>
      <c r="AS1235" s="10">
        <v>4.8499999999999996</v>
      </c>
      <c r="AT1235" s="18">
        <v>1.2563805928440468</v>
      </c>
      <c r="AU1235" s="18">
        <v>26.142767375898924</v>
      </c>
      <c r="AV1235" s="18">
        <v>2.2479161567165686</v>
      </c>
      <c r="AW1235" s="18">
        <f t="shared" si="120"/>
        <v>11.629778672032192</v>
      </c>
      <c r="AX1235" s="19" t="s">
        <v>102</v>
      </c>
      <c r="AY1235" s="19">
        <v>10</v>
      </c>
      <c r="AZ1235" s="19">
        <v>20</v>
      </c>
      <c r="BA1235" s="19">
        <v>10</v>
      </c>
      <c r="BB1235" s="19">
        <v>-15</v>
      </c>
      <c r="BC1235" s="19">
        <v>2</v>
      </c>
      <c r="BD1235" s="18">
        <v>1.3119960477795227</v>
      </c>
      <c r="BE1235" s="16">
        <f t="shared" si="122"/>
        <v>1.2841883203117848</v>
      </c>
      <c r="BF1235" s="16">
        <v>1.2563805928440468</v>
      </c>
      <c r="BG1235" s="16">
        <v>1.3119960477795227</v>
      </c>
      <c r="BH1235" s="20">
        <f t="shared" si="121"/>
        <v>5.5615454935475928E-2</v>
      </c>
      <c r="BI1235" s="10">
        <v>-15</v>
      </c>
    </row>
    <row r="1236" spans="1:61" x14ac:dyDescent="0.25">
      <c r="A1236" s="10">
        <v>338</v>
      </c>
      <c r="B1236" s="10">
        <v>25</v>
      </c>
      <c r="C1236" s="10" t="s">
        <v>163</v>
      </c>
      <c r="D1236" s="10">
        <v>493977.955288</v>
      </c>
      <c r="E1236" s="10">
        <v>5180985.8885700004</v>
      </c>
      <c r="F1236" s="10" t="s">
        <v>103</v>
      </c>
      <c r="G1236" s="10" t="s">
        <v>192</v>
      </c>
      <c r="H1236" s="10">
        <v>6</v>
      </c>
      <c r="I1236" s="10" t="s">
        <v>121</v>
      </c>
      <c r="J1236" s="10">
        <v>20</v>
      </c>
      <c r="K1236" s="10">
        <v>30</v>
      </c>
      <c r="L1236" s="10">
        <v>10</v>
      </c>
      <c r="M1236" s="10">
        <v>-25</v>
      </c>
      <c r="N1236" s="10">
        <v>3</v>
      </c>
      <c r="O1236" s="10">
        <v>5.07</v>
      </c>
      <c r="P1236" s="11">
        <v>1.2840381646759025</v>
      </c>
      <c r="Q1236" s="11">
        <v>1.2840381646759025</v>
      </c>
      <c r="R1236" s="12">
        <v>25</v>
      </c>
      <c r="S1236" s="12" t="s">
        <v>163</v>
      </c>
      <c r="T1236" s="10" t="s">
        <v>126</v>
      </c>
      <c r="U1236" s="21">
        <v>10</v>
      </c>
      <c r="V1236" s="10">
        <v>1.1599999999999999</v>
      </c>
      <c r="W1236" s="16"/>
      <c r="X1236" s="15" t="s">
        <v>192</v>
      </c>
      <c r="Y1236" s="12">
        <v>4</v>
      </c>
      <c r="Z1236" s="16">
        <v>25</v>
      </c>
      <c r="AA1236" s="16" t="s">
        <v>163</v>
      </c>
      <c r="AB1236" s="16" t="s">
        <v>192</v>
      </c>
      <c r="AC1236" s="16" t="s">
        <v>121</v>
      </c>
      <c r="AD1236" s="16" t="s">
        <v>126</v>
      </c>
      <c r="AE1236" s="16">
        <v>1.2840381646759025</v>
      </c>
      <c r="AF1236" s="16">
        <v>1.1599999999999999</v>
      </c>
      <c r="AG1236" s="16">
        <v>1.1599999999999999</v>
      </c>
      <c r="AH1236" s="16">
        <v>37.96799350363996</v>
      </c>
      <c r="AI1236" s="16">
        <v>26.857178271240116</v>
      </c>
      <c r="AJ1236" s="16">
        <v>2.1005251946097063</v>
      </c>
      <c r="AK1236" s="16">
        <f t="shared" si="119"/>
        <v>12.785934841514903</v>
      </c>
      <c r="AL1236" s="10" t="s">
        <v>126</v>
      </c>
      <c r="AM1236" s="10">
        <v>2</v>
      </c>
      <c r="AN1236" s="10" t="s">
        <v>68</v>
      </c>
      <c r="AO1236" s="10" t="s">
        <v>70</v>
      </c>
      <c r="AP1236" s="10">
        <v>10</v>
      </c>
      <c r="AQ1236" s="10">
        <v>-25</v>
      </c>
      <c r="AR1236" s="17" t="s">
        <v>71</v>
      </c>
      <c r="AS1236" s="10">
        <v>5.32</v>
      </c>
      <c r="AT1236" s="18">
        <v>1.2840381646759025</v>
      </c>
      <c r="AU1236" s="18">
        <v>26.26628469661026</v>
      </c>
      <c r="AV1236" s="18">
        <v>2.2161214684141397</v>
      </c>
      <c r="AW1236" s="18">
        <f t="shared" si="120"/>
        <v>11.852366881047571</v>
      </c>
      <c r="AX1236" s="19" t="s">
        <v>126</v>
      </c>
      <c r="AY1236" s="19">
        <v>20</v>
      </c>
      <c r="AZ1236" s="19">
        <v>30</v>
      </c>
      <c r="BA1236" s="19">
        <v>10</v>
      </c>
      <c r="BB1236" s="19">
        <v>-25</v>
      </c>
      <c r="BC1236" s="19">
        <v>3</v>
      </c>
      <c r="BD1236" s="18">
        <v>1.2136316318788927</v>
      </c>
      <c r="BE1236" s="16">
        <f t="shared" si="122"/>
        <v>1.2488348982773976</v>
      </c>
      <c r="BF1236" s="16">
        <v>1.2840381646759025</v>
      </c>
      <c r="BG1236" s="16">
        <v>1.2136316318788927</v>
      </c>
      <c r="BH1236" s="20">
        <f t="shared" si="121"/>
        <v>-7.0406532797009813E-2</v>
      </c>
      <c r="BI1236" s="10">
        <v>-25</v>
      </c>
    </row>
    <row r="1237" spans="1:61" x14ac:dyDescent="0.25">
      <c r="A1237" s="10">
        <v>338</v>
      </c>
      <c r="B1237" s="10">
        <v>25</v>
      </c>
      <c r="C1237" s="10" t="s">
        <v>163</v>
      </c>
      <c r="D1237" s="10">
        <v>493977.955288</v>
      </c>
      <c r="E1237" s="10">
        <v>5180985.8885700004</v>
      </c>
      <c r="F1237" s="10" t="s">
        <v>104</v>
      </c>
      <c r="G1237" s="10" t="s">
        <v>192</v>
      </c>
      <c r="H1237" s="10">
        <v>6</v>
      </c>
      <c r="I1237" s="10" t="s">
        <v>121</v>
      </c>
      <c r="J1237" s="10">
        <v>21</v>
      </c>
      <c r="K1237" s="10">
        <v>60</v>
      </c>
      <c r="L1237" s="10">
        <v>39</v>
      </c>
      <c r="M1237" s="10">
        <v>-40.5</v>
      </c>
      <c r="N1237" s="10">
        <v>4</v>
      </c>
      <c r="O1237" s="10">
        <v>5.26</v>
      </c>
      <c r="P1237" s="11">
        <v>1.3236657600414055</v>
      </c>
      <c r="Q1237" s="22">
        <v>1.2666423870697869</v>
      </c>
      <c r="R1237" s="13">
        <v>25</v>
      </c>
      <c r="S1237" s="13" t="s">
        <v>163</v>
      </c>
      <c r="T1237" s="10" t="s">
        <v>104</v>
      </c>
      <c r="U1237" s="12">
        <v>30</v>
      </c>
      <c r="V1237" s="10">
        <v>1.33</v>
      </c>
      <c r="W1237" s="16"/>
      <c r="X1237" s="15" t="s">
        <v>192</v>
      </c>
      <c r="Y1237" s="12">
        <v>5</v>
      </c>
      <c r="Z1237" s="16">
        <v>25</v>
      </c>
      <c r="AA1237" s="16" t="s">
        <v>163</v>
      </c>
      <c r="AB1237" s="16" t="s">
        <v>192</v>
      </c>
      <c r="AC1237" s="16" t="s">
        <v>121</v>
      </c>
      <c r="AD1237" s="16" t="s">
        <v>104</v>
      </c>
      <c r="AE1237" s="16">
        <v>1.3236657600414055</v>
      </c>
      <c r="AF1237" s="16">
        <v>1.33</v>
      </c>
      <c r="AG1237" s="16">
        <v>1.3293980999999999</v>
      </c>
      <c r="AH1237" s="16">
        <v>77.677966304882119</v>
      </c>
      <c r="AI1237" s="16">
        <v>113.38438205040279</v>
      </c>
      <c r="AJ1237" s="16">
        <v>9.5289001787507761</v>
      </c>
      <c r="AK1237" s="16">
        <f t="shared" si="119"/>
        <v>11.898999876527965</v>
      </c>
      <c r="AL1237" s="10" t="s">
        <v>104</v>
      </c>
      <c r="AM1237" s="10">
        <v>2</v>
      </c>
      <c r="AN1237" s="10">
        <v>30</v>
      </c>
      <c r="AO1237" s="10">
        <v>60</v>
      </c>
      <c r="AP1237" s="10">
        <v>30</v>
      </c>
      <c r="AQ1237" s="10">
        <v>-45</v>
      </c>
      <c r="AR1237" s="17">
        <v>4</v>
      </c>
      <c r="AS1237" s="10">
        <v>5.52</v>
      </c>
      <c r="AT1237" s="16">
        <v>1.3236657600414055</v>
      </c>
      <c r="AU1237" s="16">
        <v>62.916480906288101</v>
      </c>
      <c r="AV1237" s="16">
        <v>5.5462919011494929</v>
      </c>
      <c r="AW1237" s="16">
        <f t="shared" si="120"/>
        <v>11.34388200758932</v>
      </c>
      <c r="AX1237" s="10" t="s">
        <v>104</v>
      </c>
      <c r="AY1237" s="10">
        <v>30</v>
      </c>
      <c r="AZ1237" s="10">
        <v>60</v>
      </c>
      <c r="BA1237" s="10">
        <v>30</v>
      </c>
      <c r="BB1237" s="10">
        <v>-45</v>
      </c>
      <c r="BC1237" s="10">
        <v>4</v>
      </c>
      <c r="BD1237" s="16">
        <v>1.2096190140981682</v>
      </c>
      <c r="BE1237" s="18">
        <f t="shared" si="122"/>
        <v>1.2666423870697869</v>
      </c>
      <c r="BF1237" s="16">
        <v>1.2666423870697869</v>
      </c>
      <c r="BG1237" s="16">
        <v>1.2666423870697869</v>
      </c>
      <c r="BH1237" s="20">
        <f t="shared" si="121"/>
        <v>-0.11404674594323727</v>
      </c>
      <c r="BI1237" s="10">
        <v>-45</v>
      </c>
    </row>
    <row r="1238" spans="1:61" x14ac:dyDescent="0.25">
      <c r="A1238" s="10">
        <v>338</v>
      </c>
      <c r="B1238" s="10">
        <v>25</v>
      </c>
      <c r="C1238" s="10" t="s">
        <v>163</v>
      </c>
      <c r="D1238" s="10">
        <v>493977.955288</v>
      </c>
      <c r="E1238" s="10">
        <v>5180985.8885700004</v>
      </c>
      <c r="F1238" s="10" t="s">
        <v>83</v>
      </c>
      <c r="G1238" s="10" t="s">
        <v>192</v>
      </c>
      <c r="H1238" s="10">
        <v>6</v>
      </c>
      <c r="I1238" s="10" t="s">
        <v>121</v>
      </c>
      <c r="J1238" s="10">
        <v>60</v>
      </c>
      <c r="K1238" s="10">
        <v>88</v>
      </c>
      <c r="L1238" s="10">
        <v>28</v>
      </c>
      <c r="M1238" s="10">
        <v>-74</v>
      </c>
      <c r="N1238" s="10">
        <v>5</v>
      </c>
      <c r="O1238" s="10">
        <v>5.76</v>
      </c>
      <c r="P1238" s="11">
        <v>1.5084008755039047</v>
      </c>
      <c r="Q1238" s="22">
        <v>1.3743212752136733</v>
      </c>
      <c r="R1238" s="12">
        <v>25</v>
      </c>
      <c r="S1238" s="12" t="s">
        <v>163</v>
      </c>
      <c r="T1238" s="10" t="s">
        <v>83</v>
      </c>
      <c r="U1238" s="12">
        <v>28</v>
      </c>
      <c r="V1238" s="10">
        <v>1.53</v>
      </c>
      <c r="W1238" s="16"/>
      <c r="X1238" s="15" t="s">
        <v>192</v>
      </c>
      <c r="Y1238" s="12">
        <v>6</v>
      </c>
      <c r="Z1238" s="16">
        <v>25</v>
      </c>
      <c r="AA1238" s="16" t="s">
        <v>163</v>
      </c>
      <c r="AB1238" s="16" t="s">
        <v>192</v>
      </c>
      <c r="AC1238" s="16" t="s">
        <v>121</v>
      </c>
      <c r="AD1238" s="16" t="s">
        <v>83</v>
      </c>
      <c r="AE1238" s="16">
        <v>1.5084008755039047</v>
      </c>
      <c r="AF1238" s="16">
        <v>1.53</v>
      </c>
      <c r="AG1238" s="16">
        <v>1.1599999999999999</v>
      </c>
      <c r="AH1238" s="16">
        <v>119.91319081899145</v>
      </c>
      <c r="AI1238" s="16">
        <v>53.55301356424544</v>
      </c>
      <c r="AJ1238" s="16">
        <v>4.8062332000889345</v>
      </c>
      <c r="AK1238" s="16">
        <f t="shared" si="119"/>
        <v>11.142408479733046</v>
      </c>
      <c r="AL1238" s="10" t="s">
        <v>83</v>
      </c>
      <c r="AM1238" s="10">
        <v>3</v>
      </c>
      <c r="AN1238" s="10">
        <v>60</v>
      </c>
      <c r="AO1238" s="10">
        <v>88</v>
      </c>
      <c r="AP1238" s="10">
        <v>28</v>
      </c>
      <c r="AQ1238" s="10">
        <v>-74</v>
      </c>
      <c r="AR1238" s="17">
        <v>5</v>
      </c>
      <c r="AS1238" s="10">
        <v>6.05</v>
      </c>
      <c r="AT1238" s="16">
        <v>1.5084008755039047</v>
      </c>
      <c r="AU1238" s="16">
        <v>30.735417583407642</v>
      </c>
      <c r="AV1238" s="16">
        <v>3.0776808103431472</v>
      </c>
      <c r="AW1238" s="16">
        <f t="shared" si="120"/>
        <v>9.9865513928914496</v>
      </c>
      <c r="AX1238" s="10" t="s">
        <v>83</v>
      </c>
      <c r="AY1238" s="10">
        <v>60</v>
      </c>
      <c r="AZ1238" s="10">
        <v>73</v>
      </c>
      <c r="BA1238" s="10">
        <v>13</v>
      </c>
      <c r="BB1238" s="10">
        <v>-66.5</v>
      </c>
      <c r="BC1238" s="10">
        <v>5</v>
      </c>
      <c r="BD1238" s="16">
        <v>1.2402416749234417</v>
      </c>
      <c r="BE1238" s="18">
        <f t="shared" si="122"/>
        <v>1.3743212752136733</v>
      </c>
      <c r="BF1238" s="16">
        <v>1.3743212752136733</v>
      </c>
      <c r="BG1238" s="16">
        <v>1.3743212752136733</v>
      </c>
      <c r="BH1238" s="20">
        <f t="shared" si="121"/>
        <v>-0.26815920058046294</v>
      </c>
      <c r="BI1238" s="10">
        <v>-66.5</v>
      </c>
    </row>
    <row r="1239" spans="1:61" x14ac:dyDescent="0.25">
      <c r="A1239" s="10">
        <v>338</v>
      </c>
      <c r="B1239" s="10">
        <v>25</v>
      </c>
      <c r="C1239" s="10" t="s">
        <v>163</v>
      </c>
      <c r="D1239" s="10">
        <v>493977.955288</v>
      </c>
      <c r="E1239" s="10">
        <v>5180985.8885700004</v>
      </c>
      <c r="F1239" s="10" t="s">
        <v>205</v>
      </c>
      <c r="G1239" s="10" t="s">
        <v>192</v>
      </c>
      <c r="H1239" s="10">
        <v>6</v>
      </c>
      <c r="I1239" s="10" t="s">
        <v>121</v>
      </c>
      <c r="J1239" s="10">
        <v>88</v>
      </c>
      <c r="K1239" s="10">
        <v>125</v>
      </c>
      <c r="L1239" s="10">
        <v>37</v>
      </c>
      <c r="M1239" s="10">
        <v>-106.5</v>
      </c>
      <c r="N1239" s="10">
        <v>6</v>
      </c>
      <c r="O1239" s="10">
        <v>6.01</v>
      </c>
      <c r="P1239" s="11">
        <v>1.6846715646036114</v>
      </c>
      <c r="Q1239" s="22">
        <v>1.5763927428407036</v>
      </c>
      <c r="R1239" s="12">
        <v>25</v>
      </c>
      <c r="S1239" s="12" t="s">
        <v>163</v>
      </c>
      <c r="T1239" s="10" t="s">
        <v>205</v>
      </c>
      <c r="U1239" s="12">
        <v>37</v>
      </c>
      <c r="V1239" s="10">
        <v>1.6</v>
      </c>
      <c r="W1239" s="16"/>
      <c r="X1239" s="15" t="s">
        <v>192</v>
      </c>
      <c r="Y1239" s="12">
        <v>7</v>
      </c>
      <c r="Z1239" s="16">
        <v>25</v>
      </c>
      <c r="AA1239" s="16" t="s">
        <v>163</v>
      </c>
      <c r="AB1239" s="16" t="s">
        <v>192</v>
      </c>
      <c r="AC1239" s="16" t="s">
        <v>121</v>
      </c>
      <c r="AD1239" s="16" t="s">
        <v>205</v>
      </c>
      <c r="AE1239" s="16">
        <v>1.6846715646036114</v>
      </c>
      <c r="AF1239" s="16">
        <v>1.6</v>
      </c>
      <c r="AG1239" s="16">
        <v>1.6</v>
      </c>
      <c r="AH1239" s="16">
        <v>182.24603870932509</v>
      </c>
      <c r="AI1239" s="16">
        <v>24.849898271826426</v>
      </c>
      <c r="AJ1239" s="16">
        <v>2.8146092275998194</v>
      </c>
      <c r="AK1239" s="16">
        <f t="shared" si="119"/>
        <v>8.8288981746206296</v>
      </c>
      <c r="AL1239" s="10" t="s">
        <v>205</v>
      </c>
      <c r="AM1239" s="10">
        <v>10</v>
      </c>
      <c r="AN1239" s="10">
        <v>88</v>
      </c>
      <c r="AO1239" s="10">
        <v>125</v>
      </c>
      <c r="AP1239" s="10">
        <v>37</v>
      </c>
      <c r="AQ1239" s="10">
        <v>-106.5</v>
      </c>
      <c r="AR1239" s="17">
        <v>6</v>
      </c>
      <c r="AS1239" s="10">
        <v>5.95</v>
      </c>
      <c r="AT1239" s="16">
        <v>1.6846715646036114</v>
      </c>
      <c r="AU1239" s="16">
        <v>20.316768441375341</v>
      </c>
      <c r="AV1239" s="16">
        <v>2.2664223492925308</v>
      </c>
      <c r="AW1239" s="16">
        <f t="shared" si="120"/>
        <v>8.9642464246424627</v>
      </c>
      <c r="AX1239" s="10" t="s">
        <v>205</v>
      </c>
      <c r="AY1239" s="10">
        <v>73</v>
      </c>
      <c r="AZ1239" s="10">
        <v>106</v>
      </c>
      <c r="BA1239" s="10">
        <v>33</v>
      </c>
      <c r="BB1239" s="10">
        <v>-89.5</v>
      </c>
      <c r="BC1239" s="10">
        <v>6</v>
      </c>
      <c r="BD1239" s="16">
        <v>1.4681139210777958</v>
      </c>
      <c r="BE1239" s="18">
        <f t="shared" si="122"/>
        <v>1.5763927428407036</v>
      </c>
      <c r="BF1239" s="16">
        <v>1.5763927428407036</v>
      </c>
      <c r="BG1239" s="16">
        <v>1.5763927428407036</v>
      </c>
      <c r="BH1239" s="20">
        <f t="shared" si="121"/>
        <v>-0.21655764352581564</v>
      </c>
      <c r="BI1239" s="10">
        <v>-89.5</v>
      </c>
    </row>
    <row r="1240" spans="1:61" x14ac:dyDescent="0.25">
      <c r="A1240" s="10">
        <v>338</v>
      </c>
      <c r="B1240" s="10">
        <v>25</v>
      </c>
      <c r="C1240" s="10" t="s">
        <v>163</v>
      </c>
      <c r="D1240" s="10">
        <v>493977.955288</v>
      </c>
      <c r="E1240" s="10">
        <v>5180985.8885700004</v>
      </c>
      <c r="F1240" s="10" t="s">
        <v>76</v>
      </c>
      <c r="G1240" s="10" t="s">
        <v>192</v>
      </c>
      <c r="H1240" s="10">
        <v>6</v>
      </c>
      <c r="I1240" s="10" t="s">
        <v>121</v>
      </c>
      <c r="J1240" s="10">
        <v>125</v>
      </c>
      <c r="K1240" s="10">
        <v>153</v>
      </c>
      <c r="L1240" s="10">
        <v>28</v>
      </c>
      <c r="M1240" s="10">
        <v>-139</v>
      </c>
      <c r="N1240" s="10">
        <v>7</v>
      </c>
      <c r="O1240" s="10">
        <v>5.95</v>
      </c>
      <c r="P1240" s="11">
        <v>1.6729826185366172</v>
      </c>
      <c r="Q1240" s="22">
        <v>1.7071955561573962</v>
      </c>
      <c r="R1240" s="12">
        <v>25</v>
      </c>
      <c r="S1240" s="12" t="s">
        <v>163</v>
      </c>
      <c r="T1240" s="10" t="s">
        <v>76</v>
      </c>
      <c r="U1240" s="12">
        <v>28</v>
      </c>
      <c r="V1240" s="10">
        <v>1.65</v>
      </c>
      <c r="W1240" s="16"/>
      <c r="X1240" s="15" t="s">
        <v>192</v>
      </c>
      <c r="Y1240" s="12">
        <v>8</v>
      </c>
      <c r="Z1240" s="16">
        <v>25</v>
      </c>
      <c r="AA1240" s="16" t="s">
        <v>163</v>
      </c>
      <c r="AB1240" s="16" t="s">
        <v>192</v>
      </c>
      <c r="AC1240" s="16" t="s">
        <v>121</v>
      </c>
      <c r="AD1240" s="16" t="s">
        <v>76</v>
      </c>
      <c r="AE1240" s="16">
        <v>1.6729826185366172</v>
      </c>
      <c r="AF1240" s="16">
        <v>1.65</v>
      </c>
      <c r="AG1240" s="16">
        <v>1.6356896999999999</v>
      </c>
      <c r="AH1240" s="16">
        <v>229.08955202835037</v>
      </c>
      <c r="AI1240" s="16">
        <v>10.582016759610289</v>
      </c>
      <c r="AJ1240" s="16">
        <v>1.3734106858217612</v>
      </c>
      <c r="AK1240" s="16">
        <f t="shared" si="119"/>
        <v>7.7049180327868836</v>
      </c>
      <c r="AL1240" s="10" t="s">
        <v>76</v>
      </c>
      <c r="AM1240" s="10">
        <v>7</v>
      </c>
      <c r="AN1240" s="10">
        <v>125</v>
      </c>
      <c r="AO1240" s="10">
        <v>153</v>
      </c>
      <c r="AP1240" s="10">
        <v>28</v>
      </c>
      <c r="AQ1240" s="10">
        <v>-139</v>
      </c>
      <c r="AR1240" s="17">
        <v>7</v>
      </c>
      <c r="AS1240" s="10">
        <v>5.85</v>
      </c>
      <c r="AT1240" s="16">
        <v>1.6729826185366172</v>
      </c>
      <c r="AU1240" s="16">
        <v>13.831484177708592</v>
      </c>
      <c r="AV1240" s="16">
        <v>1.6142274689736109</v>
      </c>
      <c r="AW1240" s="16">
        <f t="shared" si="120"/>
        <v>8.5684852002321534</v>
      </c>
      <c r="AX1240" s="10" t="s">
        <v>76</v>
      </c>
      <c r="AY1240" s="10">
        <v>106</v>
      </c>
      <c r="AZ1240" s="10">
        <v>153</v>
      </c>
      <c r="BA1240" s="10">
        <v>47</v>
      </c>
      <c r="BB1240" s="10">
        <v>-129.5</v>
      </c>
      <c r="BC1240" s="10">
        <v>7</v>
      </c>
      <c r="BD1240" s="16">
        <v>1.7414084937781749</v>
      </c>
      <c r="BE1240" s="18">
        <f t="shared" si="122"/>
        <v>1.7071955561573962</v>
      </c>
      <c r="BF1240" s="16">
        <v>1.7071955561573962</v>
      </c>
      <c r="BG1240" s="16">
        <v>1.7071955561573962</v>
      </c>
      <c r="BH1240" s="20">
        <f t="shared" si="121"/>
        <v>6.8425875241557632E-2</v>
      </c>
      <c r="BI1240" s="10">
        <v>-129.5</v>
      </c>
    </row>
    <row r="1241" spans="1:61" x14ac:dyDescent="0.25">
      <c r="A1241" s="10">
        <v>349</v>
      </c>
      <c r="B1241" s="10">
        <v>12</v>
      </c>
      <c r="C1241" s="10" t="s">
        <v>167</v>
      </c>
      <c r="D1241" s="10">
        <v>493572.819036</v>
      </c>
      <c r="E1241" s="10">
        <v>5181023.0293300003</v>
      </c>
      <c r="F1241" s="10" t="s">
        <v>78</v>
      </c>
      <c r="G1241" s="10" t="s">
        <v>139</v>
      </c>
      <c r="H1241" s="10">
        <v>4</v>
      </c>
      <c r="I1241" s="10" t="s">
        <v>62</v>
      </c>
      <c r="J1241" s="10">
        <v>0</v>
      </c>
      <c r="K1241" s="10">
        <v>10</v>
      </c>
      <c r="L1241" s="10">
        <v>10</v>
      </c>
      <c r="M1241" s="10">
        <v>-5</v>
      </c>
      <c r="N1241" s="10">
        <v>1</v>
      </c>
      <c r="O1241" s="10">
        <v>5.03</v>
      </c>
      <c r="P1241" s="11">
        <v>1.1825067896936226</v>
      </c>
      <c r="Q1241" s="11">
        <v>1.1825067896936226</v>
      </c>
      <c r="R1241" s="12">
        <v>12</v>
      </c>
      <c r="S1241" s="12" t="s">
        <v>167</v>
      </c>
      <c r="T1241" s="10" t="s">
        <v>78</v>
      </c>
      <c r="U1241" s="13">
        <v>10</v>
      </c>
      <c r="V1241" s="10">
        <v>1.1399999999999999</v>
      </c>
      <c r="W1241" s="16"/>
      <c r="X1241" s="15" t="s">
        <v>139</v>
      </c>
      <c r="Y1241" s="12">
        <v>2</v>
      </c>
      <c r="Z1241" s="16">
        <v>12</v>
      </c>
      <c r="AA1241" s="16" t="s">
        <v>167</v>
      </c>
      <c r="AB1241" s="16" t="s">
        <v>139</v>
      </c>
      <c r="AC1241" s="16" t="s">
        <v>62</v>
      </c>
      <c r="AD1241" s="16" t="s">
        <v>78</v>
      </c>
      <c r="AE1241" s="16">
        <v>1.1825067896936226</v>
      </c>
      <c r="AF1241" s="16">
        <v>1.1399999999999999</v>
      </c>
      <c r="AG1241" s="16">
        <v>1.1472807</v>
      </c>
      <c r="AH1241" s="16">
        <v>11.825067896936226</v>
      </c>
      <c r="AI1241" s="16">
        <v>32.294635860572413</v>
      </c>
      <c r="AJ1241" s="16">
        <v>2.2481430991638418</v>
      </c>
      <c r="AK1241" s="16">
        <f t="shared" si="119"/>
        <v>14.365026795929426</v>
      </c>
      <c r="AL1241" s="10" t="s">
        <v>78</v>
      </c>
      <c r="AM1241" s="10">
        <v>1</v>
      </c>
      <c r="AN1241" s="10" t="s">
        <v>63</v>
      </c>
      <c r="AO1241" s="10" t="s">
        <v>64</v>
      </c>
      <c r="AP1241" s="10">
        <v>10</v>
      </c>
      <c r="AQ1241" s="10">
        <v>-5</v>
      </c>
      <c r="AR1241" s="17" t="s">
        <v>65</v>
      </c>
      <c r="AS1241" s="10">
        <v>5.07</v>
      </c>
      <c r="AT1241" s="18">
        <v>0.90467540199133956</v>
      </c>
      <c r="AU1241" s="18">
        <v>30.772895668896208</v>
      </c>
      <c r="AV1241" s="18">
        <v>2.2168849582921735</v>
      </c>
      <c r="AW1241" s="18">
        <f t="shared" si="120"/>
        <v>13.881142345159304</v>
      </c>
      <c r="AX1241" s="19" t="s">
        <v>78</v>
      </c>
      <c r="AY1241" s="19">
        <v>0</v>
      </c>
      <c r="AZ1241" s="19">
        <v>10</v>
      </c>
      <c r="BA1241" s="19">
        <v>10</v>
      </c>
      <c r="BB1241" s="19">
        <v>-5</v>
      </c>
      <c r="BC1241" s="19">
        <v>1</v>
      </c>
      <c r="BD1241" s="22">
        <v>1.2809999999999999</v>
      </c>
      <c r="BE1241" s="16">
        <f t="shared" si="122"/>
        <v>1.0928377009956698</v>
      </c>
      <c r="BF1241" s="16">
        <v>0.90467540199133956</v>
      </c>
      <c r="BG1241" s="16">
        <v>1.2809999999999999</v>
      </c>
      <c r="BH1241" s="20">
        <f t="shared" si="121"/>
        <v>0.37632459800866036</v>
      </c>
      <c r="BI1241" s="10">
        <v>-5</v>
      </c>
    </row>
    <row r="1242" spans="1:61" x14ac:dyDescent="0.25">
      <c r="A1242" s="10">
        <v>349</v>
      </c>
      <c r="B1242" s="10">
        <v>12</v>
      </c>
      <c r="C1242" s="10" t="s">
        <v>167</v>
      </c>
      <c r="D1242" s="10">
        <v>493572.819036</v>
      </c>
      <c r="E1242" s="10">
        <v>5181023.0293300003</v>
      </c>
      <c r="F1242" s="10" t="s">
        <v>103</v>
      </c>
      <c r="G1242" s="10" t="s">
        <v>139</v>
      </c>
      <c r="H1242" s="10">
        <v>4</v>
      </c>
      <c r="I1242" s="10" t="s">
        <v>62</v>
      </c>
      <c r="J1242" s="10">
        <v>10</v>
      </c>
      <c r="K1242" s="10">
        <v>20</v>
      </c>
      <c r="L1242" s="10">
        <v>10</v>
      </c>
      <c r="M1242" s="10">
        <v>-15</v>
      </c>
      <c r="N1242" s="10">
        <v>2</v>
      </c>
      <c r="O1242" s="10">
        <v>4.99</v>
      </c>
      <c r="P1242" s="11">
        <v>1.3537322208489442</v>
      </c>
      <c r="Q1242" s="11">
        <v>1.3537322208489442</v>
      </c>
      <c r="R1242" s="12">
        <v>12</v>
      </c>
      <c r="S1242" s="12" t="s">
        <v>167</v>
      </c>
      <c r="T1242" s="10" t="s">
        <v>102</v>
      </c>
      <c r="U1242" s="13">
        <v>10</v>
      </c>
      <c r="V1242" s="16">
        <v>1.1399999999999999</v>
      </c>
      <c r="W1242" s="16"/>
      <c r="X1242" s="15" t="s">
        <v>139</v>
      </c>
      <c r="Y1242" s="12">
        <v>3</v>
      </c>
      <c r="Z1242" s="16">
        <v>12</v>
      </c>
      <c r="AA1242" s="16" t="s">
        <v>167</v>
      </c>
      <c r="AB1242" s="16" t="s">
        <v>139</v>
      </c>
      <c r="AC1242" s="16" t="s">
        <v>62</v>
      </c>
      <c r="AD1242" s="16" t="s">
        <v>102</v>
      </c>
      <c r="AE1242" s="16">
        <v>1.3537322208489442</v>
      </c>
      <c r="AF1242" s="16">
        <v>1.1399999999999999</v>
      </c>
      <c r="AG1242" s="16">
        <v>1.1659999999999999</v>
      </c>
      <c r="AH1242" s="16">
        <v>25.362390105425668</v>
      </c>
      <c r="AI1242" s="16">
        <v>32.630576956264825</v>
      </c>
      <c r="AJ1242" s="16">
        <v>2.4443755820330848</v>
      </c>
      <c r="AK1242" s="16">
        <f t="shared" si="119"/>
        <v>13.349248452696729</v>
      </c>
      <c r="AL1242" s="10" t="s">
        <v>102</v>
      </c>
      <c r="AM1242" s="10">
        <v>2</v>
      </c>
      <c r="AN1242" s="10" t="s">
        <v>64</v>
      </c>
      <c r="AO1242" s="10" t="s">
        <v>68</v>
      </c>
      <c r="AP1242" s="10">
        <v>10</v>
      </c>
      <c r="AQ1242" s="10">
        <v>-15</v>
      </c>
      <c r="AR1242" s="17" t="s">
        <v>69</v>
      </c>
      <c r="AS1242" s="10">
        <v>5.21</v>
      </c>
      <c r="AT1242" s="18">
        <v>1.3537322208489442</v>
      </c>
      <c r="AU1242" s="18">
        <v>26.42756041541309</v>
      </c>
      <c r="AV1242" s="18">
        <v>2.0341180350476238</v>
      </c>
      <c r="AW1242" s="18">
        <f t="shared" si="120"/>
        <v>12.992146945294822</v>
      </c>
      <c r="AX1242" s="19" t="s">
        <v>102</v>
      </c>
      <c r="AY1242" s="19">
        <v>10</v>
      </c>
      <c r="AZ1242" s="19">
        <v>20</v>
      </c>
      <c r="BA1242" s="19">
        <v>10</v>
      </c>
      <c r="BB1242" s="19">
        <v>-15</v>
      </c>
      <c r="BC1242" s="19">
        <v>2</v>
      </c>
      <c r="BD1242" s="22">
        <v>1.3520000000000001</v>
      </c>
      <c r="BE1242" s="16">
        <f t="shared" si="122"/>
        <v>1.3528661104244721</v>
      </c>
      <c r="BF1242" s="16">
        <v>1.3537322208489442</v>
      </c>
      <c r="BG1242" s="16">
        <v>1.3520000000000001</v>
      </c>
      <c r="BH1242" s="20">
        <f t="shared" si="121"/>
        <v>-1.7322208489440882E-3</v>
      </c>
      <c r="BI1242" s="10">
        <v>-15</v>
      </c>
    </row>
    <row r="1243" spans="1:61" x14ac:dyDescent="0.25">
      <c r="A1243" s="10">
        <v>349</v>
      </c>
      <c r="B1243" s="10">
        <v>12</v>
      </c>
      <c r="C1243" s="10" t="s">
        <v>167</v>
      </c>
      <c r="D1243" s="10">
        <v>493572.819036</v>
      </c>
      <c r="E1243" s="10">
        <v>5181023.0293300003</v>
      </c>
      <c r="F1243" s="10" t="s">
        <v>103</v>
      </c>
      <c r="G1243" s="10" t="s">
        <v>139</v>
      </c>
      <c r="H1243" s="10">
        <v>4</v>
      </c>
      <c r="I1243" s="10" t="s">
        <v>62</v>
      </c>
      <c r="J1243" s="10">
        <v>20</v>
      </c>
      <c r="K1243" s="10">
        <v>30</v>
      </c>
      <c r="L1243" s="10">
        <v>10</v>
      </c>
      <c r="M1243" s="10">
        <v>-25</v>
      </c>
      <c r="N1243" s="10">
        <v>3</v>
      </c>
      <c r="O1243" s="10">
        <v>5.69</v>
      </c>
      <c r="P1243" s="11">
        <v>1.4408344132231565</v>
      </c>
      <c r="Q1243" s="11">
        <v>1.4408344132231565</v>
      </c>
      <c r="R1243" s="12">
        <v>12</v>
      </c>
      <c r="S1243" s="12" t="s">
        <v>167</v>
      </c>
      <c r="T1243" s="10" t="s">
        <v>126</v>
      </c>
      <c r="U1243" s="21">
        <v>10</v>
      </c>
      <c r="V1243" s="16">
        <v>1.1399999999999999</v>
      </c>
      <c r="W1243" s="16"/>
      <c r="X1243" s="15" t="s">
        <v>139</v>
      </c>
      <c r="Y1243" s="12">
        <v>4</v>
      </c>
      <c r="Z1243" s="16">
        <v>12</v>
      </c>
      <c r="AA1243" s="16" t="s">
        <v>167</v>
      </c>
      <c r="AB1243" s="16" t="s">
        <v>139</v>
      </c>
      <c r="AC1243" s="16" t="s">
        <v>62</v>
      </c>
      <c r="AD1243" s="16" t="s">
        <v>126</v>
      </c>
      <c r="AE1243" s="16">
        <v>1.4408344132231565</v>
      </c>
      <c r="AF1243" s="16">
        <v>1.1399999999999999</v>
      </c>
      <c r="AG1243" s="16">
        <v>1.1399999999999999</v>
      </c>
      <c r="AH1243" s="16">
        <v>39.770734237657237</v>
      </c>
      <c r="AI1243" s="16">
        <v>24.785963963174563</v>
      </c>
      <c r="AJ1243" s="16">
        <v>1.9246542630463175</v>
      </c>
      <c r="AK1243" s="16">
        <f t="shared" si="119"/>
        <v>12.878138395590938</v>
      </c>
      <c r="AL1243" s="10" t="s">
        <v>126</v>
      </c>
      <c r="AM1243" s="10">
        <v>2</v>
      </c>
      <c r="AN1243" s="10" t="s">
        <v>68</v>
      </c>
      <c r="AO1243" s="10" t="s">
        <v>70</v>
      </c>
      <c r="AP1243" s="10">
        <v>10</v>
      </c>
      <c r="AQ1243" s="10">
        <v>-25</v>
      </c>
      <c r="AR1243" s="17" t="s">
        <v>71</v>
      </c>
      <c r="AS1243" s="10">
        <v>5.78</v>
      </c>
      <c r="AT1243" s="16">
        <v>1.4408344132231565</v>
      </c>
      <c r="AU1243" s="16">
        <v>32.169509944033415</v>
      </c>
      <c r="AV1243" s="16">
        <v>2.5564724993818468</v>
      </c>
      <c r="AW1243" s="16">
        <f t="shared" si="120"/>
        <v>12.583554077664429</v>
      </c>
      <c r="AX1243" s="10" t="s">
        <v>103</v>
      </c>
      <c r="AY1243" s="10">
        <v>20</v>
      </c>
      <c r="AZ1243" s="10">
        <v>30</v>
      </c>
      <c r="BA1243" s="10">
        <v>10</v>
      </c>
      <c r="BB1243" s="10">
        <v>-25</v>
      </c>
      <c r="BC1243" s="10">
        <v>3</v>
      </c>
      <c r="BD1243" s="22">
        <v>1.2869999999999999</v>
      </c>
      <c r="BE1243" s="16">
        <f t="shared" si="122"/>
        <v>1.3639172066115783</v>
      </c>
      <c r="BF1243" s="16">
        <v>1.4408344132231565</v>
      </c>
      <c r="BG1243" s="16">
        <v>1.32</v>
      </c>
      <c r="BH1243" s="20">
        <f t="shared" si="121"/>
        <v>-0.15383441322315661</v>
      </c>
      <c r="BI1243" s="10">
        <v>-25</v>
      </c>
    </row>
    <row r="1244" spans="1:61" x14ac:dyDescent="0.25">
      <c r="A1244" s="10">
        <v>349</v>
      </c>
      <c r="B1244" s="10">
        <v>12</v>
      </c>
      <c r="C1244" s="10" t="s">
        <v>167</v>
      </c>
      <c r="D1244" s="10">
        <v>493572.819036</v>
      </c>
      <c r="E1244" s="10">
        <v>5181023.0293300003</v>
      </c>
      <c r="F1244" s="10" t="s">
        <v>103</v>
      </c>
      <c r="G1244" s="10" t="s">
        <v>139</v>
      </c>
      <c r="H1244" s="10">
        <v>4</v>
      </c>
      <c r="I1244" s="10" t="s">
        <v>62</v>
      </c>
      <c r="J1244" s="10" t="s">
        <v>70</v>
      </c>
      <c r="K1244" s="10" t="s">
        <v>149</v>
      </c>
      <c r="L1244" s="10">
        <v>4</v>
      </c>
      <c r="M1244" s="10">
        <v>-32</v>
      </c>
      <c r="N1244" s="10">
        <v>4</v>
      </c>
      <c r="O1244" s="10">
        <v>5.69</v>
      </c>
      <c r="P1244" s="11">
        <v>0</v>
      </c>
      <c r="Q1244" s="22">
        <v>1.3715848720967636</v>
      </c>
      <c r="R1244" s="12"/>
      <c r="S1244" s="12"/>
      <c r="U1244" s="21"/>
      <c r="V1244" s="16"/>
      <c r="W1244" s="16"/>
      <c r="X1244" s="15"/>
      <c r="Y1244" s="12"/>
      <c r="Z1244" s="16"/>
      <c r="AA1244" s="16"/>
      <c r="AB1244" s="16"/>
      <c r="AC1244" s="16"/>
      <c r="AD1244" s="16"/>
      <c r="AE1244" s="16"/>
      <c r="AF1244" s="16"/>
      <c r="AG1244" s="16"/>
      <c r="AH1244" s="16"/>
      <c r="AI1244" s="16">
        <v>24.785963963174563</v>
      </c>
      <c r="AJ1244" s="16">
        <v>1.9246542630463175</v>
      </c>
      <c r="AK1244" s="16">
        <f t="shared" si="119"/>
        <v>12.878138395590938</v>
      </c>
      <c r="AL1244" s="10" t="s">
        <v>103</v>
      </c>
      <c r="AM1244" s="10">
        <v>2</v>
      </c>
      <c r="AN1244" s="10">
        <v>30</v>
      </c>
      <c r="AO1244" s="10">
        <v>34</v>
      </c>
      <c r="AP1244" s="10">
        <v>4</v>
      </c>
      <c r="AQ1244" s="10">
        <v>-32</v>
      </c>
      <c r="AR1244" s="17">
        <v>4</v>
      </c>
      <c r="AS1244" s="10">
        <v>5.18</v>
      </c>
      <c r="AT1244" s="16">
        <v>1.3931697441935271</v>
      </c>
      <c r="AU1244" s="16">
        <v>10.451002153042161</v>
      </c>
      <c r="AV1244" s="16">
        <v>0.87903438179634774</v>
      </c>
      <c r="AW1244" s="16">
        <f t="shared" si="120"/>
        <v>11.889184734373018</v>
      </c>
      <c r="AX1244" s="10" t="s">
        <v>103</v>
      </c>
      <c r="AY1244" s="10">
        <v>30</v>
      </c>
      <c r="AZ1244" s="10">
        <v>33</v>
      </c>
      <c r="BA1244" s="10">
        <v>3</v>
      </c>
      <c r="BB1244" s="10">
        <v>-31.5</v>
      </c>
      <c r="BC1244" s="10">
        <v>4</v>
      </c>
      <c r="BD1244" s="22">
        <v>1.35</v>
      </c>
      <c r="BE1244" s="18">
        <f t="shared" si="122"/>
        <v>1.3715848720967636</v>
      </c>
      <c r="BF1244" s="16">
        <v>1.3498424937979843</v>
      </c>
      <c r="BG1244" s="16">
        <v>1.3498424937979843</v>
      </c>
      <c r="BH1244" s="20">
        <f t="shared" si="121"/>
        <v>-4.3169744193527038E-2</v>
      </c>
      <c r="BI1244" s="10">
        <v>-31.5</v>
      </c>
    </row>
    <row r="1245" spans="1:61" x14ac:dyDescent="0.25">
      <c r="A1245" s="10">
        <v>349</v>
      </c>
      <c r="B1245" s="10">
        <v>12</v>
      </c>
      <c r="C1245" s="10" t="s">
        <v>167</v>
      </c>
      <c r="D1245" s="10">
        <v>493572.819036</v>
      </c>
      <c r="E1245" s="10">
        <v>5181023.0293300003</v>
      </c>
      <c r="F1245" s="10" t="s">
        <v>104</v>
      </c>
      <c r="G1245" s="10" t="s">
        <v>139</v>
      </c>
      <c r="H1245" s="10">
        <v>4</v>
      </c>
      <c r="I1245" s="10" t="s">
        <v>62</v>
      </c>
      <c r="J1245" s="10">
        <v>34</v>
      </c>
      <c r="K1245" s="10">
        <v>68</v>
      </c>
      <c r="L1245" s="10">
        <v>34</v>
      </c>
      <c r="M1245" s="10">
        <v>-51</v>
      </c>
      <c r="N1245" s="10">
        <v>5</v>
      </c>
      <c r="O1245" s="10">
        <v>5.55</v>
      </c>
      <c r="P1245" s="11">
        <v>1.3095558706173487</v>
      </c>
      <c r="Q1245" s="22">
        <v>1.2897779353086745</v>
      </c>
      <c r="R1245" s="13">
        <v>12</v>
      </c>
      <c r="S1245" s="13" t="s">
        <v>167</v>
      </c>
      <c r="T1245" s="10" t="s">
        <v>104</v>
      </c>
      <c r="U1245" s="12">
        <v>38</v>
      </c>
      <c r="V1245" s="16">
        <v>1.31</v>
      </c>
      <c r="W1245" s="16"/>
      <c r="X1245" s="15" t="s">
        <v>139</v>
      </c>
      <c r="Y1245" s="12">
        <v>5</v>
      </c>
      <c r="Z1245" s="16">
        <v>12</v>
      </c>
      <c r="AA1245" s="16" t="s">
        <v>167</v>
      </c>
      <c r="AB1245" s="16" t="s">
        <v>139</v>
      </c>
      <c r="AC1245" s="16" t="s">
        <v>62</v>
      </c>
      <c r="AD1245" s="16" t="s">
        <v>104</v>
      </c>
      <c r="AE1245" s="16">
        <v>1.3095558706173487</v>
      </c>
      <c r="AF1245" s="16">
        <v>1.31</v>
      </c>
      <c r="AG1245" s="16">
        <v>1.3510017000000001</v>
      </c>
      <c r="AH1245" s="16">
        <v>89.533857321116486</v>
      </c>
      <c r="AI1245" s="16">
        <v>93.178348402465133</v>
      </c>
      <c r="AJ1245" s="16">
        <v>7.3297447513006535</v>
      </c>
      <c r="AK1245" s="16">
        <f t="shared" si="119"/>
        <v>12.712359238148199</v>
      </c>
      <c r="AL1245" s="10" t="s">
        <v>104</v>
      </c>
      <c r="AM1245" s="10">
        <v>2</v>
      </c>
      <c r="AN1245" s="10">
        <v>34</v>
      </c>
      <c r="AO1245" s="10">
        <v>68</v>
      </c>
      <c r="AP1245" s="10">
        <v>34</v>
      </c>
      <c r="AQ1245" s="10">
        <v>-51</v>
      </c>
      <c r="AR1245" s="17">
        <v>5</v>
      </c>
      <c r="AS1245" s="10">
        <v>5.97</v>
      </c>
      <c r="AT1245" s="16">
        <v>1.3095558706173487</v>
      </c>
      <c r="AU1245" s="16">
        <v>53.024702934818826</v>
      </c>
      <c r="AV1245" s="16">
        <v>4.7472447954575383</v>
      </c>
      <c r="AW1245" s="16">
        <f t="shared" si="120"/>
        <v>11.169574188707561</v>
      </c>
      <c r="AX1245" s="10" t="s">
        <v>104</v>
      </c>
      <c r="AY1245" s="10">
        <v>33</v>
      </c>
      <c r="AZ1245" s="10">
        <v>67</v>
      </c>
      <c r="BA1245" s="10">
        <v>34</v>
      </c>
      <c r="BB1245" s="10">
        <v>-50</v>
      </c>
      <c r="BC1245" s="10">
        <v>5</v>
      </c>
      <c r="BD1245" s="22">
        <v>1.27</v>
      </c>
      <c r="BE1245" s="18">
        <f t="shared" si="122"/>
        <v>1.2897779353086745</v>
      </c>
      <c r="BF1245" s="16">
        <v>1.313669159960944</v>
      </c>
      <c r="BG1245" s="16">
        <v>1.313669159960944</v>
      </c>
      <c r="BH1245" s="20">
        <f t="shared" si="121"/>
        <v>-3.9555870617348665E-2</v>
      </c>
      <c r="BI1245" s="10">
        <v>-50</v>
      </c>
    </row>
    <row r="1246" spans="1:61" x14ac:dyDescent="0.25">
      <c r="A1246" s="10">
        <v>349</v>
      </c>
      <c r="B1246" s="10">
        <v>12</v>
      </c>
      <c r="C1246" s="10" t="s">
        <v>167</v>
      </c>
      <c r="D1246" s="10">
        <v>493572.819036</v>
      </c>
      <c r="E1246" s="10">
        <v>5181023.0293300003</v>
      </c>
      <c r="F1246" s="10" t="s">
        <v>83</v>
      </c>
      <c r="G1246" s="10" t="s">
        <v>139</v>
      </c>
      <c r="H1246" s="10">
        <v>4</v>
      </c>
      <c r="I1246" s="10" t="s">
        <v>62</v>
      </c>
      <c r="J1246" s="10">
        <v>68</v>
      </c>
      <c r="K1246" s="10">
        <v>89</v>
      </c>
      <c r="L1246" s="10">
        <v>21</v>
      </c>
      <c r="M1246" s="10">
        <v>-78.5</v>
      </c>
      <c r="N1246" s="10">
        <v>6</v>
      </c>
      <c r="O1246" s="10">
        <v>5.81</v>
      </c>
      <c r="P1246" s="11">
        <v>1.4985453077952942</v>
      </c>
      <c r="Q1246" s="22">
        <v>1.4092726538976472</v>
      </c>
      <c r="R1246" s="12">
        <v>12</v>
      </c>
      <c r="S1246" s="12" t="s">
        <v>167</v>
      </c>
      <c r="T1246" s="10" t="s">
        <v>83</v>
      </c>
      <c r="U1246" s="12">
        <v>21</v>
      </c>
      <c r="V1246" s="16">
        <v>1.41</v>
      </c>
      <c r="W1246" s="16"/>
      <c r="X1246" s="15" t="s">
        <v>139</v>
      </c>
      <c r="Y1246" s="12">
        <v>6</v>
      </c>
      <c r="Z1246" s="16">
        <v>12</v>
      </c>
      <c r="AA1246" s="16" t="s">
        <v>167</v>
      </c>
      <c r="AB1246" s="16" t="s">
        <v>139</v>
      </c>
      <c r="AC1246" s="16" t="s">
        <v>62</v>
      </c>
      <c r="AD1246" s="16" t="s">
        <v>83</v>
      </c>
      <c r="AE1246" s="16">
        <v>1.4985453077952942</v>
      </c>
      <c r="AF1246" s="16">
        <v>1.41</v>
      </c>
      <c r="AG1246" s="16">
        <v>1.276</v>
      </c>
      <c r="AH1246" s="16">
        <v>121.00330878481766</v>
      </c>
      <c r="AI1246" s="16">
        <v>35.248237638931208</v>
      </c>
      <c r="AJ1246" s="16">
        <v>3.3723913932268448</v>
      </c>
      <c r="AK1246" s="16">
        <f t="shared" si="119"/>
        <v>10.452000829359319</v>
      </c>
      <c r="AL1246" s="10" t="s">
        <v>83</v>
      </c>
      <c r="AM1246" s="10">
        <v>3</v>
      </c>
      <c r="AN1246" s="10">
        <v>68</v>
      </c>
      <c r="AO1246" s="10">
        <v>89</v>
      </c>
      <c r="AP1246" s="10">
        <v>21</v>
      </c>
      <c r="AQ1246" s="10">
        <v>-78.5</v>
      </c>
      <c r="AR1246" s="17">
        <v>6</v>
      </c>
      <c r="AS1246" s="10">
        <v>6.27</v>
      </c>
      <c r="AT1246" s="16">
        <v>1.4985453077952942</v>
      </c>
      <c r="AU1246" s="16">
        <v>25.196331008926986</v>
      </c>
      <c r="AV1246" s="16">
        <v>2.7139254942295894</v>
      </c>
      <c r="AW1246" s="16">
        <f t="shared" si="120"/>
        <v>9.2840909090909101</v>
      </c>
      <c r="AX1246" s="10" t="s">
        <v>83</v>
      </c>
      <c r="AY1246" s="10">
        <v>67</v>
      </c>
      <c r="AZ1246" s="10">
        <v>88</v>
      </c>
      <c r="BA1246" s="10">
        <v>21</v>
      </c>
      <c r="BB1246" s="10">
        <v>-77.5</v>
      </c>
      <c r="BC1246" s="10">
        <v>6</v>
      </c>
      <c r="BD1246" s="22">
        <v>1.32</v>
      </c>
      <c r="BE1246" s="18">
        <f t="shared" si="122"/>
        <v>1.4092726538976472</v>
      </c>
      <c r="BF1246" s="16">
        <v>1.4630719159677157</v>
      </c>
      <c r="BG1246" s="16">
        <v>1.4630719159677157</v>
      </c>
      <c r="BH1246" s="20">
        <f t="shared" si="121"/>
        <v>-0.17854530779529409</v>
      </c>
      <c r="BI1246" s="10">
        <v>-77.5</v>
      </c>
    </row>
    <row r="1247" spans="1:61" x14ac:dyDescent="0.25">
      <c r="A1247" s="10">
        <v>349</v>
      </c>
      <c r="B1247" s="10">
        <v>12</v>
      </c>
      <c r="C1247" s="10" t="s">
        <v>167</v>
      </c>
      <c r="D1247" s="10">
        <v>493572.819036</v>
      </c>
      <c r="E1247" s="10">
        <v>5181023.0293300003</v>
      </c>
      <c r="F1247" s="10" t="s">
        <v>92</v>
      </c>
      <c r="G1247" s="10" t="s">
        <v>139</v>
      </c>
      <c r="H1247" s="10">
        <v>4</v>
      </c>
      <c r="I1247" s="10" t="s">
        <v>62</v>
      </c>
      <c r="J1247" s="10">
        <v>89</v>
      </c>
      <c r="K1247" s="10">
        <v>109</v>
      </c>
      <c r="L1247" s="10">
        <v>20</v>
      </c>
      <c r="M1247" s="10">
        <v>-99</v>
      </c>
      <c r="N1247" s="10">
        <v>7</v>
      </c>
      <c r="O1247" s="10">
        <v>5.94</v>
      </c>
      <c r="P1247" s="11">
        <v>1.664835852624253</v>
      </c>
      <c r="Q1247" s="22">
        <v>1.5974179263121266</v>
      </c>
      <c r="R1247" s="12">
        <v>12</v>
      </c>
      <c r="S1247" s="12" t="s">
        <v>167</v>
      </c>
      <c r="T1247" s="10" t="s">
        <v>92</v>
      </c>
      <c r="U1247" s="12">
        <v>20</v>
      </c>
      <c r="V1247" s="16">
        <v>1.48</v>
      </c>
      <c r="W1247" s="16"/>
      <c r="X1247" s="15" t="s">
        <v>139</v>
      </c>
      <c r="Y1247" s="12">
        <v>7</v>
      </c>
      <c r="Z1247" s="16">
        <v>12</v>
      </c>
      <c r="AA1247" s="16" t="s">
        <v>167</v>
      </c>
      <c r="AB1247" s="16" t="s">
        <v>139</v>
      </c>
      <c r="AC1247" s="16" t="s">
        <v>62</v>
      </c>
      <c r="AD1247" s="16" t="s">
        <v>92</v>
      </c>
      <c r="AE1247" s="16">
        <v>1.664835852624253</v>
      </c>
      <c r="AF1247" s="16">
        <v>1.48</v>
      </c>
      <c r="AG1247" s="16">
        <v>1.4238095</v>
      </c>
      <c r="AH1247" s="16">
        <v>154.30002583730271</v>
      </c>
      <c r="AI1247" s="16">
        <v>25.921374181145872</v>
      </c>
      <c r="AJ1247" s="16">
        <v>2.7073321483290416</v>
      </c>
      <c r="AK1247" s="16">
        <f t="shared" si="119"/>
        <v>9.5745083207261725</v>
      </c>
      <c r="AL1247" s="10" t="s">
        <v>92</v>
      </c>
      <c r="AM1247" s="10">
        <v>7</v>
      </c>
      <c r="AN1247" s="10">
        <v>89</v>
      </c>
      <c r="AO1247" s="10">
        <v>109</v>
      </c>
      <c r="AP1247" s="10">
        <v>20</v>
      </c>
      <c r="AQ1247" s="10">
        <v>-99</v>
      </c>
      <c r="AR1247" s="17">
        <v>7</v>
      </c>
      <c r="AS1247" s="10">
        <v>6.24</v>
      </c>
      <c r="AT1247" s="16">
        <v>1.664835852624253</v>
      </c>
      <c r="AU1247" s="16">
        <v>15.995742872013825</v>
      </c>
      <c r="AV1247" s="16">
        <v>1.8096765718025634</v>
      </c>
      <c r="AW1247" s="16">
        <f t="shared" si="120"/>
        <v>8.8390064397424091</v>
      </c>
      <c r="AX1247" s="10" t="s">
        <v>92</v>
      </c>
      <c r="AY1247" s="10">
        <v>88</v>
      </c>
      <c r="AZ1247" s="10">
        <v>102</v>
      </c>
      <c r="BA1247" s="10">
        <v>14</v>
      </c>
      <c r="BB1247" s="10">
        <v>-95</v>
      </c>
      <c r="BC1247" s="10">
        <v>7</v>
      </c>
      <c r="BD1247" s="22">
        <v>1.53</v>
      </c>
      <c r="BE1247" s="18">
        <f t="shared" si="122"/>
        <v>1.5974179263121266</v>
      </c>
      <c r="BF1247" s="16">
        <v>1.6106074415862264</v>
      </c>
      <c r="BG1247" s="16">
        <v>1.6106074415862264</v>
      </c>
      <c r="BH1247" s="20">
        <f t="shared" si="121"/>
        <v>-0.13483585262425302</v>
      </c>
      <c r="BI1247" s="10">
        <v>-95</v>
      </c>
    </row>
    <row r="1248" spans="1:61" x14ac:dyDescent="0.25">
      <c r="A1248" s="10">
        <v>349</v>
      </c>
      <c r="B1248" s="10">
        <v>12</v>
      </c>
      <c r="C1248" s="10" t="s">
        <v>167</v>
      </c>
      <c r="D1248" s="10">
        <v>493572.819036</v>
      </c>
      <c r="E1248" s="10">
        <v>5181023.0293300003</v>
      </c>
      <c r="F1248" s="10" t="s">
        <v>76</v>
      </c>
      <c r="G1248" s="10" t="s">
        <v>139</v>
      </c>
      <c r="H1248" s="10">
        <v>4</v>
      </c>
      <c r="I1248" s="10" t="s">
        <v>62</v>
      </c>
      <c r="J1248" s="10">
        <v>109</v>
      </c>
      <c r="K1248" s="10">
        <v>153</v>
      </c>
      <c r="L1248" s="10">
        <v>44</v>
      </c>
      <c r="M1248" s="10">
        <v>-131</v>
      </c>
      <c r="N1248" s="10">
        <v>8</v>
      </c>
      <c r="O1248" s="10">
        <v>5.97</v>
      </c>
      <c r="P1248" s="11">
        <v>1.7065885957696936</v>
      </c>
      <c r="Q1248" s="22">
        <v>1.6532942978848468</v>
      </c>
      <c r="R1248" s="12">
        <v>12</v>
      </c>
      <c r="S1248" s="12" t="s">
        <v>167</v>
      </c>
      <c r="T1248" s="10" t="s">
        <v>76</v>
      </c>
      <c r="U1248" s="12">
        <v>44</v>
      </c>
      <c r="V1248" s="10">
        <v>1.5</v>
      </c>
      <c r="W1248" s="16"/>
      <c r="X1248" s="15" t="s">
        <v>139</v>
      </c>
      <c r="Y1248" s="12">
        <v>8</v>
      </c>
      <c r="Z1248" s="16">
        <v>12</v>
      </c>
      <c r="AA1248" s="16" t="s">
        <v>167</v>
      </c>
      <c r="AB1248" s="16" t="s">
        <v>139</v>
      </c>
      <c r="AC1248" s="16" t="s">
        <v>62</v>
      </c>
      <c r="AD1248" s="16" t="s">
        <v>76</v>
      </c>
      <c r="AE1248" s="16">
        <v>1.7065885957696936</v>
      </c>
      <c r="AF1248" s="16">
        <v>1.5</v>
      </c>
      <c r="AG1248" s="16">
        <v>1.5010212999999999</v>
      </c>
      <c r="AH1248" s="16">
        <v>229.38992405116923</v>
      </c>
      <c r="AI1248" s="16">
        <v>20.252716977422242</v>
      </c>
      <c r="AJ1248" s="16">
        <v>2.4992114712140494</v>
      </c>
      <c r="AK1248" s="16">
        <f t="shared" si="119"/>
        <v>8.1036427732079908</v>
      </c>
      <c r="AL1248" s="10" t="s">
        <v>76</v>
      </c>
      <c r="AM1248" s="10">
        <v>7</v>
      </c>
      <c r="AN1248" s="10">
        <v>109</v>
      </c>
      <c r="AO1248" s="10">
        <v>153</v>
      </c>
      <c r="AP1248" s="10">
        <v>44</v>
      </c>
      <c r="AQ1248" s="10">
        <v>-131</v>
      </c>
      <c r="AR1248" s="17">
        <v>8</v>
      </c>
      <c r="AS1248" s="10">
        <v>6.3</v>
      </c>
      <c r="AT1248" s="16">
        <v>1.7065885957696936</v>
      </c>
      <c r="AU1248" s="16">
        <v>24.814207763754329</v>
      </c>
      <c r="AV1248" s="16">
        <v>2.8556688290733439</v>
      </c>
      <c r="AW1248" s="16">
        <f t="shared" si="120"/>
        <v>8.6894556928740467</v>
      </c>
      <c r="AX1248" s="10" t="s">
        <v>76</v>
      </c>
      <c r="AY1248" s="10">
        <v>102</v>
      </c>
      <c r="AZ1248" s="10">
        <v>152</v>
      </c>
      <c r="BA1248" s="10">
        <v>50</v>
      </c>
      <c r="BB1248" s="10">
        <v>-127</v>
      </c>
      <c r="BC1248" s="10">
        <v>8</v>
      </c>
      <c r="BD1248" s="22">
        <v>1.6</v>
      </c>
      <c r="BE1248" s="18">
        <f t="shared" si="122"/>
        <v>1.6532942978848468</v>
      </c>
      <c r="BF1248" s="16">
        <v>1.4437591367557783</v>
      </c>
      <c r="BG1248" s="16">
        <v>1.4437591367557783</v>
      </c>
      <c r="BH1248" s="20">
        <f t="shared" si="121"/>
        <v>-0.10658859576969348</v>
      </c>
      <c r="BI1248" s="10">
        <v>-127</v>
      </c>
    </row>
    <row r="1249" spans="1:61" x14ac:dyDescent="0.25">
      <c r="A1249" s="10">
        <v>351</v>
      </c>
      <c r="B1249" s="10">
        <v>14</v>
      </c>
      <c r="C1249" s="10" t="s">
        <v>167</v>
      </c>
      <c r="D1249" s="10">
        <v>493636.63549199799</v>
      </c>
      <c r="E1249" s="10">
        <v>5181024.7392800003</v>
      </c>
      <c r="F1249" s="10" t="s">
        <v>78</v>
      </c>
      <c r="G1249" s="10" t="s">
        <v>169</v>
      </c>
      <c r="H1249" s="10">
        <v>5</v>
      </c>
      <c r="I1249" s="10" t="s">
        <v>79</v>
      </c>
      <c r="J1249" s="10">
        <v>0</v>
      </c>
      <c r="K1249" s="10">
        <v>10</v>
      </c>
      <c r="L1249" s="10">
        <v>10</v>
      </c>
      <c r="M1249" s="10">
        <v>-5</v>
      </c>
      <c r="N1249" s="10">
        <v>1</v>
      </c>
      <c r="O1249" s="10">
        <v>5.05</v>
      </c>
      <c r="P1249" s="11">
        <v>1.3349062446394879</v>
      </c>
      <c r="Q1249" s="11">
        <v>1.3349062446394879</v>
      </c>
      <c r="R1249" s="12">
        <v>14</v>
      </c>
      <c r="S1249" s="12" t="s">
        <v>167</v>
      </c>
      <c r="T1249" s="10" t="s">
        <v>78</v>
      </c>
      <c r="U1249" s="13">
        <v>10</v>
      </c>
      <c r="V1249" s="10">
        <v>1.1100000000000001</v>
      </c>
      <c r="W1249" s="16"/>
      <c r="X1249" s="15" t="s">
        <v>169</v>
      </c>
      <c r="Y1249" s="12">
        <v>2</v>
      </c>
      <c r="Z1249" s="16">
        <v>14</v>
      </c>
      <c r="AA1249" s="16" t="s">
        <v>167</v>
      </c>
      <c r="AB1249" s="16" t="s">
        <v>169</v>
      </c>
      <c r="AC1249" s="16" t="s">
        <v>79</v>
      </c>
      <c r="AD1249" s="16" t="s">
        <v>78</v>
      </c>
      <c r="AE1249" s="16">
        <v>1.3349062446394879</v>
      </c>
      <c r="AF1249" s="16">
        <v>1.1100000000000001</v>
      </c>
      <c r="AG1249" s="16">
        <v>1.1100000000000001</v>
      </c>
      <c r="AH1249" s="16">
        <v>13.349062446394878</v>
      </c>
      <c r="AI1249" s="16">
        <v>26.622035236845306</v>
      </c>
      <c r="AJ1249" s="16">
        <v>2.0361324949486108</v>
      </c>
      <c r="AK1249" s="16">
        <f t="shared" si="119"/>
        <v>13.074804956402019</v>
      </c>
      <c r="AL1249" s="10" t="s">
        <v>78</v>
      </c>
      <c r="AM1249" s="10">
        <v>1</v>
      </c>
      <c r="AN1249" s="10" t="s">
        <v>63</v>
      </c>
      <c r="AO1249" s="10" t="s">
        <v>64</v>
      </c>
      <c r="AP1249" s="10">
        <v>10</v>
      </c>
      <c r="AQ1249" s="10">
        <v>-5</v>
      </c>
      <c r="AR1249" s="17" t="s">
        <v>65</v>
      </c>
      <c r="AS1249" s="10">
        <v>5.15</v>
      </c>
      <c r="AT1249" s="18">
        <v>0.96965365316371632</v>
      </c>
      <c r="AU1249" s="18">
        <v>28.398034207289001</v>
      </c>
      <c r="AV1249" s="18">
        <v>2.0392842601797252</v>
      </c>
      <c r="AW1249" s="18">
        <f t="shared" si="120"/>
        <v>13.925490801751316</v>
      </c>
      <c r="AX1249" s="19" t="s">
        <v>78</v>
      </c>
      <c r="AY1249" s="19">
        <v>0</v>
      </c>
      <c r="AZ1249" s="19">
        <v>10</v>
      </c>
      <c r="BA1249" s="19">
        <v>10</v>
      </c>
      <c r="BB1249" s="19">
        <v>-5</v>
      </c>
      <c r="BC1249" s="19">
        <v>1</v>
      </c>
      <c r="BD1249" s="18">
        <v>0.95541401273885351</v>
      </c>
      <c r="BE1249" s="16">
        <f t="shared" si="122"/>
        <v>0.96253383295128492</v>
      </c>
      <c r="BF1249" s="16">
        <v>0.96965365316371632</v>
      </c>
      <c r="BG1249" s="16">
        <v>0.95541401273885351</v>
      </c>
      <c r="BH1249" s="20">
        <f t="shared" si="121"/>
        <v>-1.4239640424862809E-2</v>
      </c>
      <c r="BI1249" s="10">
        <v>-5</v>
      </c>
    </row>
    <row r="1250" spans="1:61" x14ac:dyDescent="0.25">
      <c r="A1250" s="10">
        <v>351</v>
      </c>
      <c r="B1250" s="10">
        <v>14</v>
      </c>
      <c r="C1250" s="10" t="s">
        <v>167</v>
      </c>
      <c r="D1250" s="10">
        <v>493636.63549199799</v>
      </c>
      <c r="E1250" s="10">
        <v>5181024.7392800003</v>
      </c>
      <c r="F1250" s="10" t="s">
        <v>82</v>
      </c>
      <c r="G1250" s="10" t="s">
        <v>169</v>
      </c>
      <c r="H1250" s="10">
        <v>5</v>
      </c>
      <c r="I1250" s="10" t="s">
        <v>79</v>
      </c>
      <c r="J1250" s="10">
        <v>10</v>
      </c>
      <c r="K1250" s="10">
        <v>20</v>
      </c>
      <c r="L1250" s="10">
        <v>10</v>
      </c>
      <c r="M1250" s="10">
        <v>-15</v>
      </c>
      <c r="N1250" s="10">
        <v>2</v>
      </c>
      <c r="O1250" s="10">
        <v>5.26</v>
      </c>
      <c r="P1250" s="11">
        <v>1.3349062446394879</v>
      </c>
      <c r="Q1250" s="11">
        <v>1.3349062446394879</v>
      </c>
      <c r="R1250" s="12">
        <v>14</v>
      </c>
      <c r="S1250" s="12" t="s">
        <v>167</v>
      </c>
      <c r="T1250" s="10" t="s">
        <v>81</v>
      </c>
      <c r="U1250" s="21">
        <v>10</v>
      </c>
      <c r="V1250" s="10">
        <v>1.1100000000000001</v>
      </c>
      <c r="W1250" s="16"/>
      <c r="X1250" s="15" t="s">
        <v>169</v>
      </c>
      <c r="Y1250" s="12">
        <v>3</v>
      </c>
      <c r="Z1250" s="16">
        <v>14</v>
      </c>
      <c r="AA1250" s="16" t="s">
        <v>167</v>
      </c>
      <c r="AB1250" s="16" t="s">
        <v>169</v>
      </c>
      <c r="AC1250" s="16" t="s">
        <v>79</v>
      </c>
      <c r="AD1250" s="16" t="s">
        <v>81</v>
      </c>
      <c r="AE1250" s="16">
        <v>1.3349062446394879</v>
      </c>
      <c r="AF1250" s="16">
        <v>1.1100000000000001</v>
      </c>
      <c r="AG1250" s="16">
        <v>1.1100000000000001</v>
      </c>
      <c r="AH1250" s="16">
        <v>26.698124892789757</v>
      </c>
      <c r="AI1250" s="16">
        <v>25.701100356888915</v>
      </c>
      <c r="AJ1250" s="16">
        <v>2.0165266673152478</v>
      </c>
      <c r="AK1250" s="16">
        <f t="shared" si="119"/>
        <v>12.745232073279103</v>
      </c>
      <c r="AL1250" s="10" t="s">
        <v>81</v>
      </c>
      <c r="AM1250" s="10">
        <v>2</v>
      </c>
      <c r="AN1250" s="10" t="s">
        <v>64</v>
      </c>
      <c r="AO1250" s="10" t="s">
        <v>68</v>
      </c>
      <c r="AP1250" s="10">
        <v>10</v>
      </c>
      <c r="AQ1250" s="10">
        <v>-15</v>
      </c>
      <c r="AR1250" s="17" t="s">
        <v>69</v>
      </c>
      <c r="AS1250" s="10">
        <v>5.05</v>
      </c>
      <c r="AT1250" s="18">
        <v>1.3349062446394879</v>
      </c>
      <c r="AU1250" s="18">
        <v>14.565162035261451</v>
      </c>
      <c r="AV1250" s="18">
        <v>1.3625388039035251</v>
      </c>
      <c r="AW1250" s="18">
        <f t="shared" si="120"/>
        <v>10.689722739296561</v>
      </c>
      <c r="AX1250" s="19" t="s">
        <v>81</v>
      </c>
      <c r="AY1250" s="19">
        <v>10</v>
      </c>
      <c r="AZ1250" s="19">
        <v>20</v>
      </c>
      <c r="BA1250" s="19">
        <v>10</v>
      </c>
      <c r="BB1250" s="19">
        <v>-15</v>
      </c>
      <c r="BC1250" s="19">
        <v>2</v>
      </c>
      <c r="BD1250" s="18">
        <v>1.1929883374208232</v>
      </c>
      <c r="BE1250" s="16">
        <f t="shared" si="122"/>
        <v>1.2639472910301555</v>
      </c>
      <c r="BF1250" s="16">
        <v>1.3349062446394879</v>
      </c>
      <c r="BG1250" s="16">
        <v>1.1929883374208232</v>
      </c>
      <c r="BH1250" s="20">
        <f t="shared" si="121"/>
        <v>-0.14191790721866471</v>
      </c>
      <c r="BI1250" s="10">
        <v>-15</v>
      </c>
    </row>
    <row r="1251" spans="1:61" x14ac:dyDescent="0.25">
      <c r="A1251" s="10">
        <v>351</v>
      </c>
      <c r="B1251" s="10">
        <v>14</v>
      </c>
      <c r="C1251" s="10" t="s">
        <v>167</v>
      </c>
      <c r="D1251" s="10">
        <v>493636.63549199799</v>
      </c>
      <c r="E1251" s="10">
        <v>5181024.7392800003</v>
      </c>
      <c r="F1251" s="10" t="s">
        <v>82</v>
      </c>
      <c r="G1251" s="10" t="s">
        <v>169</v>
      </c>
      <c r="H1251" s="10">
        <v>5</v>
      </c>
      <c r="I1251" s="10" t="s">
        <v>79</v>
      </c>
      <c r="J1251" s="10">
        <v>20</v>
      </c>
      <c r="K1251" s="10">
        <v>30</v>
      </c>
      <c r="L1251" s="10">
        <v>10</v>
      </c>
      <c r="M1251" s="10">
        <v>-25</v>
      </c>
      <c r="N1251" s="10">
        <v>3</v>
      </c>
      <c r="O1251" s="10">
        <v>5.87</v>
      </c>
      <c r="P1251" s="11">
        <v>1.378444642364651</v>
      </c>
      <c r="Q1251" s="11">
        <v>1.378444642364651</v>
      </c>
      <c r="R1251" s="12">
        <v>14</v>
      </c>
      <c r="S1251" s="12" t="s">
        <v>167</v>
      </c>
      <c r="T1251" s="10" t="s">
        <v>82</v>
      </c>
      <c r="U1251" s="13">
        <v>10</v>
      </c>
      <c r="V1251" s="10">
        <v>1.1100000000000001</v>
      </c>
      <c r="W1251" s="16"/>
      <c r="X1251" s="15" t="s">
        <v>169</v>
      </c>
      <c r="Y1251" s="12">
        <v>4</v>
      </c>
      <c r="Z1251" s="16">
        <v>14</v>
      </c>
      <c r="AA1251" s="16" t="s">
        <v>167</v>
      </c>
      <c r="AB1251" s="16" t="s">
        <v>169</v>
      </c>
      <c r="AC1251" s="16" t="s">
        <v>79</v>
      </c>
      <c r="AD1251" s="16" t="s">
        <v>82</v>
      </c>
      <c r="AE1251" s="16">
        <v>1.378444642364651</v>
      </c>
      <c r="AF1251" s="16">
        <v>1.1100000000000001</v>
      </c>
      <c r="AG1251" s="16">
        <v>1.1357143000000001</v>
      </c>
      <c r="AH1251" s="16">
        <v>40.482571316436264</v>
      </c>
      <c r="AI1251" s="16">
        <v>18.782692621294732</v>
      </c>
      <c r="AJ1251" s="16">
        <v>1.5348330638655989</v>
      </c>
      <c r="AK1251" s="16">
        <f t="shared" si="119"/>
        <v>12.237612717300362</v>
      </c>
      <c r="AL1251" s="10" t="s">
        <v>82</v>
      </c>
      <c r="AM1251" s="10">
        <v>2</v>
      </c>
      <c r="AN1251" s="10" t="s">
        <v>68</v>
      </c>
      <c r="AO1251" s="10" t="s">
        <v>70</v>
      </c>
      <c r="AP1251" s="10">
        <v>10</v>
      </c>
      <c r="AQ1251" s="10">
        <v>-25</v>
      </c>
      <c r="AR1251" s="17" t="s">
        <v>71</v>
      </c>
      <c r="AS1251" s="10">
        <v>5.94</v>
      </c>
      <c r="AT1251" s="18">
        <v>1.378444642364651</v>
      </c>
      <c r="AU1251" s="18">
        <v>32.203223734922972</v>
      </c>
      <c r="AV1251" s="18">
        <v>2.5636313458697777</v>
      </c>
      <c r="AW1251" s="18">
        <f t="shared" si="120"/>
        <v>12.561565759759112</v>
      </c>
      <c r="AX1251" s="19" t="s">
        <v>82</v>
      </c>
      <c r="AY1251" s="19">
        <v>20</v>
      </c>
      <c r="AZ1251" s="19">
        <v>30</v>
      </c>
      <c r="BA1251" s="19">
        <v>10</v>
      </c>
      <c r="BB1251" s="19">
        <v>-25</v>
      </c>
      <c r="BC1251" s="19">
        <v>3</v>
      </c>
      <c r="BD1251" s="18">
        <v>1.1180902306050073</v>
      </c>
      <c r="BE1251" s="16">
        <f t="shared" si="122"/>
        <v>1.2482674364848292</v>
      </c>
      <c r="BF1251" s="16">
        <v>1.378444642364651</v>
      </c>
      <c r="BG1251" s="16">
        <v>1.1180902306050073</v>
      </c>
      <c r="BH1251" s="20">
        <f t="shared" si="121"/>
        <v>-0.26035441175964369</v>
      </c>
      <c r="BI1251" s="10">
        <v>-25</v>
      </c>
    </row>
    <row r="1252" spans="1:61" x14ac:dyDescent="0.25">
      <c r="A1252" s="10">
        <v>351</v>
      </c>
      <c r="B1252" s="10">
        <v>14</v>
      </c>
      <c r="C1252" s="10" t="s">
        <v>167</v>
      </c>
      <c r="D1252" s="10">
        <v>493636.63549199799</v>
      </c>
      <c r="E1252" s="10">
        <v>5181024.7392800003</v>
      </c>
      <c r="F1252" s="10" t="s">
        <v>82</v>
      </c>
      <c r="G1252" s="10" t="s">
        <v>169</v>
      </c>
      <c r="H1252" s="10">
        <v>5</v>
      </c>
      <c r="I1252" s="10" t="s">
        <v>79</v>
      </c>
      <c r="J1252" s="10" t="s">
        <v>70</v>
      </c>
      <c r="K1252" s="10" t="s">
        <v>72</v>
      </c>
      <c r="L1252" s="10">
        <v>2</v>
      </c>
      <c r="M1252" s="10">
        <v>-31</v>
      </c>
      <c r="N1252" s="10">
        <v>4</v>
      </c>
      <c r="O1252" s="10">
        <v>5.87</v>
      </c>
      <c r="P1252" s="11">
        <v>0</v>
      </c>
      <c r="Q1252" s="22">
        <v>1.3561087268279848</v>
      </c>
      <c r="R1252" s="12"/>
      <c r="S1252" s="12"/>
      <c r="U1252" s="13"/>
      <c r="W1252" s="16"/>
      <c r="X1252" s="15"/>
      <c r="Y1252" s="12"/>
      <c r="Z1252" s="16"/>
      <c r="AA1252" s="16"/>
      <c r="AB1252" s="16"/>
      <c r="AC1252" s="16"/>
      <c r="AD1252" s="16"/>
      <c r="AE1252" s="16"/>
      <c r="AF1252" s="16"/>
      <c r="AG1252" s="16"/>
      <c r="AH1252" s="16"/>
      <c r="AI1252" s="16">
        <v>18.782692621294732</v>
      </c>
      <c r="AJ1252" s="16">
        <v>1.5348330638655989</v>
      </c>
      <c r="AK1252" s="16">
        <f t="shared" si="119"/>
        <v>12.237612717300362</v>
      </c>
      <c r="AL1252" s="10" t="s">
        <v>82</v>
      </c>
      <c r="AM1252" s="10">
        <v>2</v>
      </c>
      <c r="AN1252" s="10">
        <v>30</v>
      </c>
      <c r="AO1252" s="10">
        <v>32</v>
      </c>
      <c r="AP1252" s="10">
        <v>2</v>
      </c>
      <c r="AQ1252" s="10">
        <v>-31</v>
      </c>
      <c r="AR1252" s="17">
        <v>4</v>
      </c>
      <c r="AS1252" s="10">
        <v>5.13</v>
      </c>
      <c r="AT1252" s="16">
        <v>1.3749994303767641</v>
      </c>
      <c r="AU1252" s="16">
        <v>3.5004735498531652</v>
      </c>
      <c r="AV1252" s="16">
        <v>0.33255736223092414</v>
      </c>
      <c r="AW1252" s="16">
        <f t="shared" si="120"/>
        <v>10.525924088315552</v>
      </c>
      <c r="AX1252" s="10" t="s">
        <v>82</v>
      </c>
      <c r="AY1252" s="10">
        <v>30</v>
      </c>
      <c r="AZ1252" s="10">
        <v>32</v>
      </c>
      <c r="BA1252" s="10">
        <v>2</v>
      </c>
      <c r="BB1252" s="10">
        <v>-31</v>
      </c>
      <c r="BC1252" s="10">
        <v>4</v>
      </c>
      <c r="BD1252" s="16">
        <v>1.3372180232792057</v>
      </c>
      <c r="BE1252" s="18">
        <f t="shared" si="122"/>
        <v>1.3561087268279848</v>
      </c>
      <c r="BF1252" s="16">
        <v>1.3561087268279848</v>
      </c>
      <c r="BG1252" s="16">
        <v>1.3561087268279848</v>
      </c>
      <c r="BH1252" s="20">
        <f t="shared" si="121"/>
        <v>-3.7781407097558395E-2</v>
      </c>
      <c r="BI1252" s="10">
        <v>-31</v>
      </c>
    </row>
    <row r="1253" spans="1:61" x14ac:dyDescent="0.25">
      <c r="A1253" s="10">
        <v>351</v>
      </c>
      <c r="B1253" s="10">
        <v>14</v>
      </c>
      <c r="C1253" s="10" t="s">
        <v>167</v>
      </c>
      <c r="D1253" s="10">
        <v>493636.63549199799</v>
      </c>
      <c r="E1253" s="10">
        <v>5181024.7392800003</v>
      </c>
      <c r="F1253" s="10" t="s">
        <v>129</v>
      </c>
      <c r="G1253" s="10" t="s">
        <v>169</v>
      </c>
      <c r="H1253" s="10">
        <v>5</v>
      </c>
      <c r="I1253" s="10" t="s">
        <v>79</v>
      </c>
      <c r="J1253" s="10">
        <v>32</v>
      </c>
      <c r="K1253" s="10">
        <v>78</v>
      </c>
      <c r="L1253" s="10">
        <v>46</v>
      </c>
      <c r="M1253" s="10">
        <v>-55</v>
      </c>
      <c r="N1253" s="10">
        <v>5</v>
      </c>
      <c r="O1253" s="10">
        <v>6.14</v>
      </c>
      <c r="P1253" s="11">
        <v>1.4268225935349996</v>
      </c>
      <c r="Q1253" s="22">
        <v>1.3897466638496487</v>
      </c>
      <c r="R1253" s="13">
        <v>14</v>
      </c>
      <c r="S1253" s="13" t="s">
        <v>167</v>
      </c>
      <c r="T1253" s="10" t="s">
        <v>129</v>
      </c>
      <c r="U1253" s="12">
        <v>48</v>
      </c>
      <c r="V1253" s="16">
        <v>1.2</v>
      </c>
      <c r="W1253" s="16"/>
      <c r="X1253" s="15" t="s">
        <v>169</v>
      </c>
      <c r="Y1253" s="12">
        <v>5</v>
      </c>
      <c r="Z1253" s="16">
        <v>14</v>
      </c>
      <c r="AA1253" s="16" t="s">
        <v>167</v>
      </c>
      <c r="AB1253" s="16" t="s">
        <v>169</v>
      </c>
      <c r="AC1253" s="16" t="s">
        <v>79</v>
      </c>
      <c r="AD1253" s="16" t="s">
        <v>129</v>
      </c>
      <c r="AE1253" s="16">
        <v>1.4268225935349996</v>
      </c>
      <c r="AF1253" s="16">
        <v>1.2</v>
      </c>
      <c r="AG1253" s="16">
        <v>1.2611110999999999</v>
      </c>
      <c r="AH1253" s="16">
        <v>108.97005580611625</v>
      </c>
      <c r="AI1253" s="16">
        <v>41.842608111933203</v>
      </c>
      <c r="AJ1253" s="16">
        <v>4.0484690321217851</v>
      </c>
      <c r="AK1253" s="16">
        <f t="shared" si="119"/>
        <v>10.335415135929463</v>
      </c>
      <c r="AL1253" s="10" t="s">
        <v>129</v>
      </c>
      <c r="AM1253" s="10">
        <v>7</v>
      </c>
      <c r="AN1253" s="10">
        <v>32</v>
      </c>
      <c r="AO1253" s="10">
        <v>78</v>
      </c>
      <c r="AP1253" s="10">
        <v>46</v>
      </c>
      <c r="AQ1253" s="10">
        <v>-55</v>
      </c>
      <c r="AR1253" s="17">
        <v>5</v>
      </c>
      <c r="AS1253" s="10">
        <v>6.13</v>
      </c>
      <c r="AT1253" s="16">
        <v>1.4268225935349996</v>
      </c>
      <c r="AU1253" s="16">
        <v>31.183293391063032</v>
      </c>
      <c r="AV1253" s="16">
        <v>3.8454866447399194</v>
      </c>
      <c r="AW1253" s="16">
        <f t="shared" si="120"/>
        <v>8.1090629800307212</v>
      </c>
      <c r="AX1253" s="10" t="s">
        <v>129</v>
      </c>
      <c r="AY1253" s="10">
        <v>32</v>
      </c>
      <c r="AZ1253" s="10">
        <v>78</v>
      </c>
      <c r="BA1253" s="10">
        <v>46</v>
      </c>
      <c r="BB1253" s="10">
        <v>-55</v>
      </c>
      <c r="BC1253" s="10">
        <v>5</v>
      </c>
      <c r="BD1253" s="16">
        <v>1.3526707341642978</v>
      </c>
      <c r="BE1253" s="18">
        <f t="shared" si="122"/>
        <v>1.3897466638496487</v>
      </c>
      <c r="BF1253" s="16">
        <v>1.3897466638496487</v>
      </c>
      <c r="BG1253" s="16">
        <v>1.3897466638496487</v>
      </c>
      <c r="BH1253" s="20">
        <f t="shared" si="121"/>
        <v>-7.4151859370701789E-2</v>
      </c>
      <c r="BI1253" s="10">
        <v>-55</v>
      </c>
    </row>
    <row r="1254" spans="1:61" x14ac:dyDescent="0.25">
      <c r="A1254" s="10">
        <v>351</v>
      </c>
      <c r="B1254" s="10">
        <v>14</v>
      </c>
      <c r="C1254" s="10" t="s">
        <v>167</v>
      </c>
      <c r="D1254" s="10">
        <v>493636.63549199799</v>
      </c>
      <c r="E1254" s="10">
        <v>5181024.7392800003</v>
      </c>
      <c r="F1254" s="10" t="s">
        <v>130</v>
      </c>
      <c r="G1254" s="10" t="s">
        <v>169</v>
      </c>
      <c r="H1254" s="10">
        <v>5</v>
      </c>
      <c r="I1254" s="10" t="s">
        <v>79</v>
      </c>
      <c r="J1254" s="10">
        <v>78</v>
      </c>
      <c r="K1254" s="10">
        <v>112</v>
      </c>
      <c r="L1254" s="10">
        <v>34</v>
      </c>
      <c r="M1254" s="10">
        <v>-95</v>
      </c>
      <c r="N1254" s="10">
        <v>6</v>
      </c>
      <c r="O1254" s="10">
        <v>6.67</v>
      </c>
      <c r="P1254" s="11">
        <v>1.616645781603115</v>
      </c>
      <c r="Q1254" s="22">
        <v>1.56649833217122</v>
      </c>
      <c r="R1254" s="12">
        <v>14</v>
      </c>
      <c r="S1254" s="12" t="s">
        <v>167</v>
      </c>
      <c r="T1254" s="10" t="s">
        <v>130</v>
      </c>
      <c r="U1254" s="12">
        <v>34</v>
      </c>
      <c r="V1254" s="10">
        <v>1.4</v>
      </c>
      <c r="W1254" s="16"/>
      <c r="X1254" s="15" t="s">
        <v>169</v>
      </c>
      <c r="Y1254" s="12">
        <v>6</v>
      </c>
      <c r="Z1254" s="16">
        <v>14</v>
      </c>
      <c r="AA1254" s="16" t="s">
        <v>167</v>
      </c>
      <c r="AB1254" s="16" t="s">
        <v>169</v>
      </c>
      <c r="AC1254" s="16" t="s">
        <v>79</v>
      </c>
      <c r="AD1254" s="16" t="s">
        <v>130</v>
      </c>
      <c r="AE1254" s="16">
        <v>1.616645781603115</v>
      </c>
      <c r="AF1254" s="16">
        <v>1.4</v>
      </c>
      <c r="AG1254" s="16">
        <v>1.4237500000000001</v>
      </c>
      <c r="AH1254" s="16">
        <v>163.93601238062217</v>
      </c>
      <c r="AI1254" s="16">
        <v>23.353919999999999</v>
      </c>
      <c r="AJ1254" s="16">
        <v>2.153152</v>
      </c>
      <c r="AK1254" s="16">
        <f t="shared" si="119"/>
        <v>10.846387064173825</v>
      </c>
      <c r="AL1254" s="10" t="s">
        <v>130</v>
      </c>
      <c r="AM1254" s="10">
        <v>7</v>
      </c>
      <c r="AN1254" s="10">
        <v>78</v>
      </c>
      <c r="AO1254" s="10">
        <v>112</v>
      </c>
      <c r="AP1254" s="10">
        <v>34</v>
      </c>
      <c r="AQ1254" s="10">
        <v>-95</v>
      </c>
      <c r="AR1254" s="17">
        <v>6</v>
      </c>
      <c r="AS1254" s="10">
        <v>6.48</v>
      </c>
      <c r="AT1254" s="16">
        <v>1.616645781603115</v>
      </c>
      <c r="AU1254" s="16">
        <v>20.212631211143055</v>
      </c>
      <c r="AV1254" s="16">
        <v>2.4987523858770384</v>
      </c>
      <c r="AW1254" s="16">
        <f t="shared" si="120"/>
        <v>8.0890893092828851</v>
      </c>
      <c r="AX1254" s="10" t="s">
        <v>130</v>
      </c>
      <c r="AY1254" s="10">
        <v>78</v>
      </c>
      <c r="AZ1254" s="10">
        <v>112</v>
      </c>
      <c r="BA1254" s="10">
        <v>34</v>
      </c>
      <c r="BB1254" s="10">
        <v>-95</v>
      </c>
      <c r="BC1254" s="10">
        <v>6</v>
      </c>
      <c r="BD1254" s="16">
        <v>1.5163508827393248</v>
      </c>
      <c r="BE1254" s="18">
        <f t="shared" si="122"/>
        <v>1.56649833217122</v>
      </c>
      <c r="BF1254" s="16">
        <v>1.56649833217122</v>
      </c>
      <c r="BG1254" s="16">
        <v>1.56649833217122</v>
      </c>
      <c r="BH1254" s="20">
        <f t="shared" si="121"/>
        <v>-0.10029489886379017</v>
      </c>
      <c r="BI1254" s="10">
        <v>-95</v>
      </c>
    </row>
    <row r="1255" spans="1:61" x14ac:dyDescent="0.25">
      <c r="A1255" s="10">
        <v>351</v>
      </c>
      <c r="B1255" s="10">
        <v>14</v>
      </c>
      <c r="C1255" s="10" t="s">
        <v>167</v>
      </c>
      <c r="D1255" s="10">
        <v>493636.63549199799</v>
      </c>
      <c r="E1255" s="10">
        <v>5181024.7392800003</v>
      </c>
      <c r="F1255" s="10" t="s">
        <v>178</v>
      </c>
      <c r="G1255" s="10" t="s">
        <v>169</v>
      </c>
      <c r="H1255" s="10">
        <v>5</v>
      </c>
      <c r="I1255" s="10" t="s">
        <v>79</v>
      </c>
      <c r="J1255" s="10">
        <v>112</v>
      </c>
      <c r="K1255" s="10">
        <v>153</v>
      </c>
      <c r="L1255" s="10">
        <v>41</v>
      </c>
      <c r="M1255" s="10">
        <v>-132.5</v>
      </c>
      <c r="N1255" s="10">
        <v>7</v>
      </c>
      <c r="O1255" s="10">
        <v>6.97</v>
      </c>
      <c r="P1255" s="11">
        <v>1.6</v>
      </c>
      <c r="Q1255" s="22">
        <v>1.45</v>
      </c>
      <c r="R1255" s="12">
        <v>14</v>
      </c>
      <c r="S1255" s="12" t="s">
        <v>167</v>
      </c>
      <c r="T1255" s="10" t="s">
        <v>178</v>
      </c>
      <c r="U1255" s="12">
        <v>41</v>
      </c>
      <c r="V1255" s="10">
        <v>1.53</v>
      </c>
      <c r="W1255" s="16"/>
      <c r="X1255" s="15" t="s">
        <v>169</v>
      </c>
      <c r="Y1255" s="12">
        <v>7</v>
      </c>
      <c r="Z1255" s="16">
        <v>14</v>
      </c>
      <c r="AA1255" s="16" t="s">
        <v>167</v>
      </c>
      <c r="AB1255" s="16" t="s">
        <v>169</v>
      </c>
      <c r="AC1255" s="16" t="s">
        <v>79</v>
      </c>
      <c r="AD1255" s="16" t="s">
        <v>178</v>
      </c>
      <c r="AE1255" s="16">
        <v>1.6</v>
      </c>
      <c r="AF1255" s="16">
        <v>1.53</v>
      </c>
      <c r="AG1255" s="16">
        <v>1.4975000000000001</v>
      </c>
      <c r="AH1255" s="16">
        <v>229.5360123806222</v>
      </c>
      <c r="AI1255" s="16">
        <v>15.393694065079591</v>
      </c>
      <c r="AJ1255" s="16">
        <v>1.3253174026206047</v>
      </c>
      <c r="AK1255" s="16">
        <f t="shared" si="119"/>
        <v>11.615099925980754</v>
      </c>
      <c r="AL1255" s="10" t="s">
        <v>178</v>
      </c>
      <c r="AM1255" s="10">
        <v>7</v>
      </c>
      <c r="AN1255" s="10">
        <v>112</v>
      </c>
      <c r="AO1255" s="10">
        <v>153</v>
      </c>
      <c r="AP1255" s="10">
        <v>41</v>
      </c>
      <c r="AQ1255" s="10">
        <v>-132.5</v>
      </c>
      <c r="AR1255" s="17">
        <v>7</v>
      </c>
      <c r="AS1255" s="10">
        <v>6.62</v>
      </c>
      <c r="AT1255" s="26">
        <v>2.1089949058839479</v>
      </c>
      <c r="AU1255" s="16">
        <v>28.899599375225861</v>
      </c>
      <c r="AV1255" s="16">
        <v>3.5408969972338546</v>
      </c>
      <c r="AW1255" s="16">
        <f t="shared" si="120"/>
        <v>8.1616605616605629</v>
      </c>
      <c r="AX1255" s="10" t="s">
        <v>178</v>
      </c>
      <c r="AY1255" s="10">
        <v>112</v>
      </c>
      <c r="AZ1255" s="10">
        <v>153</v>
      </c>
      <c r="BA1255" s="10">
        <v>41</v>
      </c>
      <c r="BB1255" s="10">
        <v>-132.5</v>
      </c>
      <c r="BC1255" s="10">
        <v>7</v>
      </c>
      <c r="BD1255" s="16">
        <v>1.4488695112330552</v>
      </c>
      <c r="BE1255" s="18">
        <v>1.45</v>
      </c>
      <c r="BF1255" s="16">
        <v>1.45</v>
      </c>
      <c r="BG1255" s="16">
        <v>1.45</v>
      </c>
      <c r="BH1255" s="20">
        <f t="shared" si="121"/>
        <v>-0.66012539465089271</v>
      </c>
      <c r="BI1255" s="10">
        <v>-132.5</v>
      </c>
    </row>
    <row r="1256" spans="1:61" x14ac:dyDescent="0.25">
      <c r="A1256" s="10">
        <v>353</v>
      </c>
      <c r="B1256" s="10">
        <v>16</v>
      </c>
      <c r="C1256" s="10" t="s">
        <v>167</v>
      </c>
      <c r="D1256" s="10">
        <v>493700.44887800002</v>
      </c>
      <c r="E1256" s="10">
        <v>5181023.56073</v>
      </c>
      <c r="F1256" s="10" t="s">
        <v>78</v>
      </c>
      <c r="G1256" s="10" t="s">
        <v>139</v>
      </c>
      <c r="H1256" s="10">
        <v>4</v>
      </c>
      <c r="I1256" s="10" t="s">
        <v>120</v>
      </c>
      <c r="J1256" s="10">
        <v>0</v>
      </c>
      <c r="K1256" s="10">
        <v>10</v>
      </c>
      <c r="L1256" s="10">
        <v>10</v>
      </c>
      <c r="M1256" s="10">
        <v>-5</v>
      </c>
      <c r="N1256" s="10">
        <v>1</v>
      </c>
      <c r="O1256" s="10">
        <v>5.09</v>
      </c>
      <c r="P1256" s="11">
        <v>1.1963291894175994</v>
      </c>
      <c r="Q1256" s="11">
        <v>1.1963291894175994</v>
      </c>
      <c r="R1256" s="12">
        <v>16</v>
      </c>
      <c r="S1256" s="12" t="s">
        <v>167</v>
      </c>
      <c r="T1256" s="10" t="s">
        <v>78</v>
      </c>
      <c r="U1256" s="13">
        <v>10</v>
      </c>
      <c r="V1256" s="10">
        <v>1.1399999999999999</v>
      </c>
      <c r="W1256" s="16"/>
      <c r="X1256" s="15" t="s">
        <v>139</v>
      </c>
      <c r="Y1256" s="12">
        <v>2</v>
      </c>
      <c r="Z1256" s="16">
        <v>16</v>
      </c>
      <c r="AA1256" s="16" t="s">
        <v>167</v>
      </c>
      <c r="AB1256" s="16" t="s">
        <v>139</v>
      </c>
      <c r="AC1256" s="16" t="s">
        <v>120</v>
      </c>
      <c r="AD1256" s="16" t="s">
        <v>78</v>
      </c>
      <c r="AE1256" s="16">
        <v>1.1963291894175994</v>
      </c>
      <c r="AF1256" s="16">
        <v>1.1399999999999999</v>
      </c>
      <c r="AG1256" s="16">
        <v>1.1472807</v>
      </c>
      <c r="AH1256" s="16">
        <v>11.963291894175994</v>
      </c>
      <c r="AI1256" s="16">
        <v>26.425715465045354</v>
      </c>
      <c r="AJ1256" s="16">
        <v>1.9510932750211634</v>
      </c>
      <c r="AK1256" s="16">
        <f t="shared" si="119"/>
        <v>13.54405542951744</v>
      </c>
      <c r="AL1256" s="10" t="s">
        <v>78</v>
      </c>
      <c r="AM1256" s="10">
        <v>1</v>
      </c>
      <c r="AN1256" s="10" t="s">
        <v>63</v>
      </c>
      <c r="AO1256" s="10" t="s">
        <v>64</v>
      </c>
      <c r="AP1256" s="10">
        <v>10</v>
      </c>
      <c r="AQ1256" s="10">
        <v>-5</v>
      </c>
      <c r="AR1256" s="17" t="s">
        <v>65</v>
      </c>
      <c r="AS1256" s="10">
        <v>4.43</v>
      </c>
      <c r="AT1256" s="18">
        <v>1.0280943528698134</v>
      </c>
      <c r="AU1256" s="18">
        <v>27.539339931551332</v>
      </c>
      <c r="AV1256" s="18">
        <v>2.1852279569511301</v>
      </c>
      <c r="AW1256" s="18">
        <f t="shared" si="120"/>
        <v>12.602502106908206</v>
      </c>
      <c r="AX1256" s="19" t="s">
        <v>78</v>
      </c>
      <c r="AY1256" s="19">
        <v>0</v>
      </c>
      <c r="AZ1256" s="19">
        <v>10</v>
      </c>
      <c r="BA1256" s="19">
        <v>10</v>
      </c>
      <c r="BB1256" s="19">
        <v>-5</v>
      </c>
      <c r="BC1256" s="19">
        <v>1</v>
      </c>
      <c r="BD1256" s="18">
        <v>1.0139033470367167</v>
      </c>
      <c r="BE1256" s="16">
        <f t="shared" ref="BE1256:BE1287" si="123">(AT1256+BD1256)/2</f>
        <v>1.0209988499532652</v>
      </c>
      <c r="BF1256" s="16">
        <v>1.0280943528698134</v>
      </c>
      <c r="BG1256" s="16">
        <v>1.0139033470367167</v>
      </c>
      <c r="BH1256" s="20">
        <f t="shared" si="121"/>
        <v>-1.4191005833096737E-2</v>
      </c>
      <c r="BI1256" s="10">
        <v>-5</v>
      </c>
    </row>
    <row r="1257" spans="1:61" x14ac:dyDescent="0.25">
      <c r="A1257" s="10">
        <v>353</v>
      </c>
      <c r="B1257" s="10">
        <v>16</v>
      </c>
      <c r="C1257" s="10" t="s">
        <v>167</v>
      </c>
      <c r="D1257" s="10">
        <v>493700.44887800002</v>
      </c>
      <c r="E1257" s="10">
        <v>5181023.56073</v>
      </c>
      <c r="F1257" s="10" t="s">
        <v>78</v>
      </c>
      <c r="G1257" s="10" t="s">
        <v>139</v>
      </c>
      <c r="H1257" s="10">
        <v>4</v>
      </c>
      <c r="I1257" s="10" t="s">
        <v>120</v>
      </c>
      <c r="J1257" s="10">
        <v>10</v>
      </c>
      <c r="K1257" s="10">
        <v>20</v>
      </c>
      <c r="L1257" s="10">
        <v>10</v>
      </c>
      <c r="M1257" s="10">
        <v>-15</v>
      </c>
      <c r="N1257" s="10">
        <v>2</v>
      </c>
      <c r="O1257" s="10">
        <v>5.08</v>
      </c>
      <c r="P1257" s="11">
        <v>1.1963291894175994</v>
      </c>
      <c r="Q1257" s="11">
        <v>1.1963291894175994</v>
      </c>
      <c r="R1257" s="12">
        <v>16</v>
      </c>
      <c r="S1257" s="12" t="s">
        <v>167</v>
      </c>
      <c r="T1257" s="10" t="s">
        <v>78</v>
      </c>
      <c r="U1257" s="21">
        <v>10</v>
      </c>
      <c r="V1257" s="16">
        <v>1.1399999999999999</v>
      </c>
      <c r="W1257" s="16"/>
      <c r="X1257" s="15" t="s">
        <v>139</v>
      </c>
      <c r="Y1257" s="12">
        <v>3</v>
      </c>
      <c r="Z1257" s="16">
        <v>16</v>
      </c>
      <c r="AA1257" s="16" t="s">
        <v>167</v>
      </c>
      <c r="AB1257" s="16" t="s">
        <v>139</v>
      </c>
      <c r="AC1257" s="16" t="s">
        <v>120</v>
      </c>
      <c r="AD1257" s="16" t="s">
        <v>78</v>
      </c>
      <c r="AE1257" s="16">
        <v>1.1963291894175994</v>
      </c>
      <c r="AF1257" s="16">
        <v>1.1399999999999999</v>
      </c>
      <c r="AG1257" s="16">
        <v>1.1472807</v>
      </c>
      <c r="AH1257" s="16">
        <v>23.926583788351987</v>
      </c>
      <c r="AI1257" s="16">
        <v>26.115866204986197</v>
      </c>
      <c r="AJ1257" s="16">
        <v>1.7495118066042976</v>
      </c>
      <c r="AK1257" s="16">
        <f t="shared" si="119"/>
        <v>14.927516411378555</v>
      </c>
      <c r="AL1257" s="10" t="s">
        <v>78</v>
      </c>
      <c r="AM1257" s="10">
        <v>1</v>
      </c>
      <c r="AN1257" s="10" t="s">
        <v>64</v>
      </c>
      <c r="AO1257" s="10" t="s">
        <v>68</v>
      </c>
      <c r="AP1257" s="10">
        <v>10</v>
      </c>
      <c r="AQ1257" s="10">
        <v>-15</v>
      </c>
      <c r="AR1257" s="17" t="s">
        <v>69</v>
      </c>
      <c r="AS1257" s="10">
        <v>5.32</v>
      </c>
      <c r="AT1257" s="18">
        <v>1.2403754618904272</v>
      </c>
      <c r="AU1257" s="18">
        <v>14.384634231543286</v>
      </c>
      <c r="AV1257" s="18">
        <v>1.4607901814683564</v>
      </c>
      <c r="AW1257" s="18">
        <f t="shared" si="120"/>
        <v>9.8471597180945913</v>
      </c>
      <c r="AX1257" s="19" t="s">
        <v>78</v>
      </c>
      <c r="AY1257" s="19">
        <v>10</v>
      </c>
      <c r="AZ1257" s="19">
        <v>20</v>
      </c>
      <c r="BA1257" s="19">
        <v>10</v>
      </c>
      <c r="BB1257" s="19">
        <v>-15</v>
      </c>
      <c r="BC1257" s="19">
        <v>2</v>
      </c>
      <c r="BD1257" s="18">
        <v>1.1809023060500734</v>
      </c>
      <c r="BE1257" s="16">
        <f t="shared" si="123"/>
        <v>1.2106388839702502</v>
      </c>
      <c r="BF1257" s="16">
        <v>1.2403754618904272</v>
      </c>
      <c r="BG1257" s="16">
        <v>1.1809023060500734</v>
      </c>
      <c r="BH1257" s="20">
        <f t="shared" si="121"/>
        <v>-5.9473155840353842E-2</v>
      </c>
      <c r="BI1257" s="10">
        <v>-15</v>
      </c>
    </row>
    <row r="1258" spans="1:61" x14ac:dyDescent="0.25">
      <c r="A1258" s="10">
        <v>353</v>
      </c>
      <c r="B1258" s="10">
        <v>16</v>
      </c>
      <c r="C1258" s="10" t="s">
        <v>167</v>
      </c>
      <c r="D1258" s="10">
        <v>493700.44887800002</v>
      </c>
      <c r="E1258" s="10">
        <v>5181023.56073</v>
      </c>
      <c r="F1258" s="10" t="s">
        <v>78</v>
      </c>
      <c r="G1258" s="10" t="s">
        <v>139</v>
      </c>
      <c r="H1258" s="10">
        <v>4</v>
      </c>
      <c r="I1258" s="10" t="s">
        <v>120</v>
      </c>
      <c r="J1258" s="10">
        <v>20</v>
      </c>
      <c r="K1258" s="10">
        <v>30</v>
      </c>
      <c r="L1258" s="10">
        <v>10</v>
      </c>
      <c r="M1258" s="10">
        <v>-25</v>
      </c>
      <c r="N1258" s="10">
        <v>3</v>
      </c>
      <c r="O1258" s="10">
        <v>5.87</v>
      </c>
      <c r="P1258" s="11">
        <v>1.1963291894175994</v>
      </c>
      <c r="Q1258" s="11">
        <v>1.1963291894175994</v>
      </c>
      <c r="R1258" s="12">
        <v>16</v>
      </c>
      <c r="S1258" s="12" t="s">
        <v>167</v>
      </c>
      <c r="T1258" s="10" t="s">
        <v>143</v>
      </c>
      <c r="U1258" s="13">
        <v>10</v>
      </c>
      <c r="V1258" s="16">
        <v>1.1399999999999999</v>
      </c>
      <c r="W1258" s="16"/>
      <c r="X1258" s="15" t="s">
        <v>139</v>
      </c>
      <c r="Y1258" s="12">
        <v>4</v>
      </c>
      <c r="Z1258" s="10">
        <v>16</v>
      </c>
      <c r="AA1258" s="10" t="s">
        <v>167</v>
      </c>
      <c r="AB1258" s="10" t="s">
        <v>139</v>
      </c>
      <c r="AC1258" s="10" t="s">
        <v>120</v>
      </c>
      <c r="AD1258" s="10" t="s">
        <v>143</v>
      </c>
      <c r="AE1258" s="10">
        <v>1.1963291894175994</v>
      </c>
      <c r="AF1258" s="10">
        <v>1.1399999999999999</v>
      </c>
      <c r="AG1258" s="10">
        <v>1.1539999999999999</v>
      </c>
      <c r="AH1258" s="10">
        <v>35.889875682527979</v>
      </c>
      <c r="AI1258" s="16">
        <v>17.070528511130206</v>
      </c>
      <c r="AJ1258" s="16">
        <v>1.2864779651767866</v>
      </c>
      <c r="AK1258" s="16">
        <f t="shared" si="119"/>
        <v>13.269196187736018</v>
      </c>
      <c r="AL1258" s="10" t="s">
        <v>143</v>
      </c>
      <c r="AM1258" s="10">
        <v>2</v>
      </c>
      <c r="AN1258" s="10" t="s">
        <v>68</v>
      </c>
      <c r="AO1258" s="10" t="s">
        <v>70</v>
      </c>
      <c r="AP1258" s="10">
        <v>10</v>
      </c>
      <c r="AQ1258" s="10">
        <v>-25</v>
      </c>
      <c r="AR1258" s="17" t="s">
        <v>71</v>
      </c>
      <c r="AS1258" s="10">
        <v>6.04</v>
      </c>
      <c r="AT1258" s="18">
        <v>1.1963291894175994</v>
      </c>
      <c r="AU1258" s="18">
        <v>35.216342348885881</v>
      </c>
      <c r="AV1258" s="18">
        <v>2.6742742700241018</v>
      </c>
      <c r="AW1258" s="18">
        <f t="shared" si="120"/>
        <v>13.1685604366109</v>
      </c>
      <c r="AX1258" s="19" t="s">
        <v>143</v>
      </c>
      <c r="AY1258" s="19">
        <v>20</v>
      </c>
      <c r="AZ1258" s="19">
        <v>30</v>
      </c>
      <c r="BA1258" s="19">
        <v>10</v>
      </c>
      <c r="BB1258" s="19">
        <v>-25</v>
      </c>
      <c r="BC1258" s="19">
        <v>3</v>
      </c>
      <c r="BD1258" s="18">
        <v>1.1062688568555146</v>
      </c>
      <c r="BE1258" s="16">
        <f t="shared" si="123"/>
        <v>1.151299023136557</v>
      </c>
      <c r="BF1258" s="16">
        <v>1.1963291894175994</v>
      </c>
      <c r="BG1258" s="16">
        <v>1.1062688568555146</v>
      </c>
      <c r="BH1258" s="20">
        <f t="shared" si="121"/>
        <v>-9.0060332562084788E-2</v>
      </c>
      <c r="BI1258" s="10">
        <v>-25</v>
      </c>
    </row>
    <row r="1259" spans="1:61" x14ac:dyDescent="0.25">
      <c r="A1259" s="10">
        <v>353</v>
      </c>
      <c r="B1259" s="10">
        <v>16</v>
      </c>
      <c r="C1259" s="10" t="s">
        <v>167</v>
      </c>
      <c r="D1259" s="10">
        <v>493700.44887800002</v>
      </c>
      <c r="E1259" s="10">
        <v>5181023.56073</v>
      </c>
      <c r="F1259" s="10" t="s">
        <v>140</v>
      </c>
      <c r="G1259" s="10" t="s">
        <v>139</v>
      </c>
      <c r="H1259" s="10">
        <v>4</v>
      </c>
      <c r="I1259" s="10" t="s">
        <v>120</v>
      </c>
      <c r="J1259" s="10">
        <v>24</v>
      </c>
      <c r="K1259" s="10">
        <v>46</v>
      </c>
      <c r="L1259" s="10">
        <v>22</v>
      </c>
      <c r="M1259" s="10">
        <v>-35</v>
      </c>
      <c r="N1259" s="10">
        <v>4</v>
      </c>
      <c r="O1259" s="10">
        <v>5.74</v>
      </c>
      <c r="P1259" s="11">
        <v>1.1566966059852424</v>
      </c>
      <c r="Q1259" s="22">
        <v>1.1611420306673228</v>
      </c>
      <c r="R1259" s="13">
        <v>16</v>
      </c>
      <c r="S1259" s="13" t="s">
        <v>167</v>
      </c>
      <c r="T1259" s="10" t="s">
        <v>140</v>
      </c>
      <c r="U1259" s="12">
        <v>16</v>
      </c>
      <c r="V1259" s="16">
        <v>1.25</v>
      </c>
      <c r="W1259" s="16"/>
      <c r="X1259" s="15" t="s">
        <v>139</v>
      </c>
      <c r="Y1259" s="12">
        <v>5</v>
      </c>
      <c r="Z1259" s="10">
        <v>16</v>
      </c>
      <c r="AA1259" s="10" t="s">
        <v>167</v>
      </c>
      <c r="AB1259" s="10" t="s">
        <v>139</v>
      </c>
      <c r="AC1259" s="10" t="s">
        <v>120</v>
      </c>
      <c r="AD1259" s="10" t="s">
        <v>140</v>
      </c>
      <c r="AE1259" s="10">
        <v>1.1566966059852424</v>
      </c>
      <c r="AF1259" s="10">
        <v>1.25</v>
      </c>
      <c r="AG1259" s="10">
        <v>1.2755901000000001</v>
      </c>
      <c r="AH1259" s="10">
        <v>54.397021378291853</v>
      </c>
      <c r="AI1259" s="16">
        <v>29.242019548078744</v>
      </c>
      <c r="AJ1259" s="16">
        <v>3.0750663805773253</v>
      </c>
      <c r="AK1259" s="16">
        <f t="shared" si="119"/>
        <v>9.5093945720250534</v>
      </c>
      <c r="AL1259" s="10" t="s">
        <v>140</v>
      </c>
      <c r="AM1259" s="10">
        <v>5</v>
      </c>
      <c r="AN1259" s="10">
        <v>30</v>
      </c>
      <c r="AO1259" s="10">
        <v>46</v>
      </c>
      <c r="AP1259" s="10">
        <v>16</v>
      </c>
      <c r="AQ1259" s="10">
        <v>-38</v>
      </c>
      <c r="AR1259" s="17">
        <v>4</v>
      </c>
      <c r="AS1259" s="10">
        <v>5.95</v>
      </c>
      <c r="AT1259" s="16">
        <v>1.1566966059852424</v>
      </c>
      <c r="AU1259" s="16">
        <v>13.638841020493192</v>
      </c>
      <c r="AV1259" s="16">
        <v>1.6171543908958477</v>
      </c>
      <c r="AW1259" s="16">
        <f t="shared" si="120"/>
        <v>8.433852140077823</v>
      </c>
      <c r="AX1259" s="10" t="s">
        <v>140</v>
      </c>
      <c r="AY1259" s="10">
        <v>30</v>
      </c>
      <c r="AZ1259" s="10">
        <v>46</v>
      </c>
      <c r="BA1259" s="10">
        <v>16</v>
      </c>
      <c r="BB1259" s="10">
        <v>-38</v>
      </c>
      <c r="BC1259" s="10">
        <v>4</v>
      </c>
      <c r="BD1259" s="16">
        <v>1.165587455349403</v>
      </c>
      <c r="BE1259" s="18">
        <f t="shared" si="123"/>
        <v>1.1611420306673228</v>
      </c>
      <c r="BF1259" s="16">
        <v>1.1611420306673228</v>
      </c>
      <c r="BG1259" s="16">
        <v>1.1611420306673228</v>
      </c>
      <c r="BH1259" s="20">
        <f t="shared" si="121"/>
        <v>8.8908493641606245E-3</v>
      </c>
      <c r="BI1259" s="10">
        <v>-38</v>
      </c>
    </row>
    <row r="1260" spans="1:61" x14ac:dyDescent="0.25">
      <c r="A1260" s="10">
        <v>353</v>
      </c>
      <c r="B1260" s="10">
        <v>16</v>
      </c>
      <c r="C1260" s="10" t="s">
        <v>167</v>
      </c>
      <c r="D1260" s="10">
        <v>493700.44887800002</v>
      </c>
      <c r="E1260" s="10">
        <v>5181023.56073</v>
      </c>
      <c r="F1260" s="10" t="s">
        <v>129</v>
      </c>
      <c r="G1260" s="10" t="s">
        <v>139</v>
      </c>
      <c r="H1260" s="10">
        <v>4</v>
      </c>
      <c r="I1260" s="10" t="s">
        <v>120</v>
      </c>
      <c r="J1260" s="10">
        <v>46</v>
      </c>
      <c r="K1260" s="10">
        <v>80</v>
      </c>
      <c r="L1260" s="10">
        <v>34</v>
      </c>
      <c r="M1260" s="10">
        <v>-63</v>
      </c>
      <c r="N1260" s="10">
        <v>5</v>
      </c>
      <c r="O1260" s="10">
        <v>6.09</v>
      </c>
      <c r="P1260" s="11">
        <v>1.4590369997045574</v>
      </c>
      <c r="Q1260" s="22">
        <v>1.4393260596355992</v>
      </c>
      <c r="R1260" s="12">
        <v>16</v>
      </c>
      <c r="S1260" s="12" t="s">
        <v>167</v>
      </c>
      <c r="T1260" s="10" t="s">
        <v>129</v>
      </c>
      <c r="U1260" s="12">
        <v>34</v>
      </c>
      <c r="V1260" s="16">
        <v>1.37</v>
      </c>
      <c r="W1260" s="16"/>
      <c r="X1260" s="15" t="s">
        <v>139</v>
      </c>
      <c r="Y1260" s="12">
        <v>6</v>
      </c>
      <c r="Z1260" s="10">
        <v>16</v>
      </c>
      <c r="AA1260" s="10" t="s">
        <v>167</v>
      </c>
      <c r="AB1260" s="10" t="s">
        <v>139</v>
      </c>
      <c r="AC1260" s="10" t="s">
        <v>120</v>
      </c>
      <c r="AD1260" s="10" t="s">
        <v>129</v>
      </c>
      <c r="AE1260" s="10">
        <v>1.4590369997045574</v>
      </c>
      <c r="AF1260" s="10">
        <v>1.37</v>
      </c>
      <c r="AG1260" s="10">
        <v>1.3798429000000001</v>
      </c>
      <c r="AH1260" s="10">
        <v>104.00427936824681</v>
      </c>
      <c r="AI1260" s="16">
        <v>31.50983448970797</v>
      </c>
      <c r="AJ1260" s="16">
        <v>3.128868830068678</v>
      </c>
      <c r="AK1260" s="16">
        <f t="shared" si="119"/>
        <v>10.070679277730008</v>
      </c>
      <c r="AL1260" s="10" t="s">
        <v>129</v>
      </c>
      <c r="AM1260" s="10">
        <v>7</v>
      </c>
      <c r="AN1260" s="10">
        <v>46</v>
      </c>
      <c r="AO1260" s="10">
        <v>80</v>
      </c>
      <c r="AP1260" s="10">
        <v>34</v>
      </c>
      <c r="AQ1260" s="10">
        <v>-63</v>
      </c>
      <c r="AR1260" s="17">
        <v>5</v>
      </c>
      <c r="AS1260" s="10">
        <v>6.18</v>
      </c>
      <c r="AT1260" s="16">
        <v>1.4590369997045574</v>
      </c>
      <c r="AU1260" s="16">
        <v>23.086225723365242</v>
      </c>
      <c r="AV1260" s="16">
        <v>3.0344759712455449</v>
      </c>
      <c r="AW1260" s="16">
        <f t="shared" si="120"/>
        <v>7.6079777668791904</v>
      </c>
      <c r="AX1260" s="10" t="s">
        <v>129</v>
      </c>
      <c r="AY1260" s="10">
        <v>46</v>
      </c>
      <c r="AZ1260" s="10">
        <v>80</v>
      </c>
      <c r="BA1260" s="10">
        <v>34</v>
      </c>
      <c r="BB1260" s="10">
        <v>-63</v>
      </c>
      <c r="BC1260" s="10">
        <v>5</v>
      </c>
      <c r="BD1260" s="16">
        <v>1.4196151195666411</v>
      </c>
      <c r="BE1260" s="18">
        <f t="shared" si="123"/>
        <v>1.4393260596355992</v>
      </c>
      <c r="BF1260" s="16">
        <v>1.4393260596355992</v>
      </c>
      <c r="BG1260" s="16">
        <v>1.4393260596355992</v>
      </c>
      <c r="BH1260" s="20">
        <f t="shared" si="121"/>
        <v>-3.9421880137916254E-2</v>
      </c>
      <c r="BI1260" s="10">
        <v>-63</v>
      </c>
    </row>
    <row r="1261" spans="1:61" x14ac:dyDescent="0.25">
      <c r="A1261" s="10">
        <v>353</v>
      </c>
      <c r="B1261" s="10">
        <v>16</v>
      </c>
      <c r="C1261" s="10" t="s">
        <v>167</v>
      </c>
      <c r="D1261" s="10">
        <v>493700.44887800002</v>
      </c>
      <c r="E1261" s="10">
        <v>5181023.56073</v>
      </c>
      <c r="F1261" s="10" t="s">
        <v>130</v>
      </c>
      <c r="G1261" s="10" t="s">
        <v>139</v>
      </c>
      <c r="H1261" s="10">
        <v>4</v>
      </c>
      <c r="I1261" s="10" t="s">
        <v>120</v>
      </c>
      <c r="J1261" s="10">
        <v>80</v>
      </c>
      <c r="K1261" s="10">
        <v>120</v>
      </c>
      <c r="L1261" s="10">
        <v>40</v>
      </c>
      <c r="M1261" s="10">
        <v>-100</v>
      </c>
      <c r="N1261" s="10">
        <v>6</v>
      </c>
      <c r="O1261" s="10">
        <v>6.34</v>
      </c>
      <c r="P1261" s="11">
        <v>1.5825546659595762</v>
      </c>
      <c r="Q1261" s="22">
        <v>1.5187894986287567</v>
      </c>
      <c r="R1261" s="12">
        <v>16</v>
      </c>
      <c r="S1261" s="12" t="s">
        <v>167</v>
      </c>
      <c r="T1261" s="10" t="s">
        <v>130</v>
      </c>
      <c r="U1261" s="12">
        <v>40</v>
      </c>
      <c r="V1261" s="16">
        <v>1.45</v>
      </c>
      <c r="W1261" s="16"/>
      <c r="X1261" s="15" t="s">
        <v>139</v>
      </c>
      <c r="Y1261" s="12">
        <v>7</v>
      </c>
      <c r="Z1261" s="10">
        <v>16</v>
      </c>
      <c r="AA1261" s="10" t="s">
        <v>167</v>
      </c>
      <c r="AB1261" s="10" t="s">
        <v>139</v>
      </c>
      <c r="AC1261" s="10" t="s">
        <v>120</v>
      </c>
      <c r="AD1261" s="10" t="s">
        <v>130</v>
      </c>
      <c r="AE1261" s="10">
        <v>1.5825546659595762</v>
      </c>
      <c r="AF1261" s="10">
        <v>1.45</v>
      </c>
      <c r="AG1261" s="10">
        <v>1.4630159</v>
      </c>
      <c r="AH1261" s="10">
        <v>167.30646600662988</v>
      </c>
      <c r="AI1261" s="16">
        <v>23.407607597316968</v>
      </c>
      <c r="AJ1261" s="16">
        <v>2.7889969553077134</v>
      </c>
      <c r="AK1261" s="16">
        <f t="shared" si="119"/>
        <v>8.392840857273141</v>
      </c>
      <c r="AL1261" s="10" t="s">
        <v>130</v>
      </c>
      <c r="AM1261" s="10">
        <v>7</v>
      </c>
      <c r="AN1261" s="10">
        <v>80</v>
      </c>
      <c r="AO1261" s="10">
        <v>120</v>
      </c>
      <c r="AP1261" s="10">
        <v>40</v>
      </c>
      <c r="AQ1261" s="10">
        <v>-100</v>
      </c>
      <c r="AR1261" s="17">
        <v>6</v>
      </c>
      <c r="AS1261" s="10">
        <v>6.45</v>
      </c>
      <c r="AT1261" s="16">
        <v>1.5825546659595762</v>
      </c>
      <c r="AU1261" s="16">
        <v>22.603311782967435</v>
      </c>
      <c r="AV1261" s="16">
        <v>3.0404040242415378</v>
      </c>
      <c r="AW1261" s="16">
        <f t="shared" si="120"/>
        <v>7.434311888403081</v>
      </c>
      <c r="AX1261" s="10" t="s">
        <v>130</v>
      </c>
      <c r="AY1261" s="10">
        <v>80</v>
      </c>
      <c r="AZ1261" s="10">
        <v>120</v>
      </c>
      <c r="BA1261" s="10">
        <v>40</v>
      </c>
      <c r="BB1261" s="10">
        <v>-100</v>
      </c>
      <c r="BC1261" s="10">
        <v>6</v>
      </c>
      <c r="BD1261" s="16">
        <v>1.4550243312979372</v>
      </c>
      <c r="BE1261" s="18">
        <f t="shared" si="123"/>
        <v>1.5187894986287567</v>
      </c>
      <c r="BF1261" s="16">
        <v>1.5187894986287567</v>
      </c>
      <c r="BG1261" s="16">
        <v>1.5187894986287567</v>
      </c>
      <c r="BH1261" s="20">
        <f t="shared" si="121"/>
        <v>-0.12753033466163899</v>
      </c>
      <c r="BI1261" s="10">
        <v>-100</v>
      </c>
    </row>
    <row r="1262" spans="1:61" x14ac:dyDescent="0.25">
      <c r="A1262" s="10">
        <v>353</v>
      </c>
      <c r="B1262" s="10">
        <v>16</v>
      </c>
      <c r="C1262" s="10" t="s">
        <v>167</v>
      </c>
      <c r="D1262" s="10">
        <v>493700.44887800002</v>
      </c>
      <c r="E1262" s="10">
        <v>5181023.56073</v>
      </c>
      <c r="F1262" s="10" t="s">
        <v>76</v>
      </c>
      <c r="G1262" s="10" t="s">
        <v>139</v>
      </c>
      <c r="H1262" s="10">
        <v>4</v>
      </c>
      <c r="I1262" s="10" t="s">
        <v>120</v>
      </c>
      <c r="J1262" s="10">
        <v>120</v>
      </c>
      <c r="K1262" s="10">
        <v>153</v>
      </c>
      <c r="L1262" s="10">
        <v>33</v>
      </c>
      <c r="M1262" s="10">
        <v>-136.5</v>
      </c>
      <c r="N1262" s="10">
        <v>7</v>
      </c>
      <c r="O1262" s="10">
        <v>6.39</v>
      </c>
      <c r="P1262" s="11">
        <v>1.589715546801022</v>
      </c>
      <c r="Q1262" s="22">
        <v>1.5524808937776724</v>
      </c>
      <c r="R1262" s="12">
        <v>16</v>
      </c>
      <c r="S1262" s="12" t="s">
        <v>167</v>
      </c>
      <c r="T1262" s="10" t="s">
        <v>76</v>
      </c>
      <c r="U1262" s="12">
        <v>33</v>
      </c>
      <c r="V1262" s="16">
        <v>1.5</v>
      </c>
      <c r="W1262" s="16"/>
      <c r="X1262" s="15" t="s">
        <v>139</v>
      </c>
      <c r="Y1262" s="12">
        <v>8</v>
      </c>
      <c r="Z1262" s="10">
        <v>16</v>
      </c>
      <c r="AA1262" s="10" t="s">
        <v>167</v>
      </c>
      <c r="AB1262" s="10" t="s">
        <v>139</v>
      </c>
      <c r="AC1262" s="10" t="s">
        <v>120</v>
      </c>
      <c r="AD1262" s="10" t="s">
        <v>76</v>
      </c>
      <c r="AE1262" s="10">
        <v>1.589715546801022</v>
      </c>
      <c r="AF1262" s="10">
        <v>1.5</v>
      </c>
      <c r="AG1262" s="10">
        <v>1.5010212999999999</v>
      </c>
      <c r="AH1262" s="10">
        <v>219.7670790510636</v>
      </c>
      <c r="AI1262" s="16">
        <v>13.242259059926647</v>
      </c>
      <c r="AJ1262" s="16">
        <v>1.8756561570764754</v>
      </c>
      <c r="AK1262" s="16">
        <f t="shared" si="119"/>
        <v>7.0600674915635544</v>
      </c>
      <c r="AL1262" s="10" t="s">
        <v>76</v>
      </c>
      <c r="AM1262" s="10">
        <v>7</v>
      </c>
      <c r="AN1262" s="10">
        <v>120</v>
      </c>
      <c r="AO1262" s="10">
        <v>153</v>
      </c>
      <c r="AP1262" s="10">
        <v>33</v>
      </c>
      <c r="AQ1262" s="10">
        <v>-136.5</v>
      </c>
      <c r="AR1262" s="17">
        <v>7</v>
      </c>
      <c r="AS1262" s="10">
        <v>6.66</v>
      </c>
      <c r="AT1262" s="16">
        <v>1.589715546801022</v>
      </c>
      <c r="AU1262" s="16">
        <v>16.319447505862446</v>
      </c>
      <c r="AV1262" s="16">
        <v>2.2112148398228815</v>
      </c>
      <c r="AW1262" s="16">
        <f t="shared" si="120"/>
        <v>7.3803084223013062</v>
      </c>
      <c r="AX1262" s="10" t="s">
        <v>76</v>
      </c>
      <c r="AY1262" s="10">
        <v>120</v>
      </c>
      <c r="AZ1262" s="10">
        <v>153</v>
      </c>
      <c r="BA1262" s="10">
        <v>33</v>
      </c>
      <c r="BB1262" s="10">
        <v>-136.5</v>
      </c>
      <c r="BC1262" s="10">
        <v>7</v>
      </c>
      <c r="BD1262" s="16">
        <v>1.515246240754323</v>
      </c>
      <c r="BE1262" s="18">
        <f t="shared" si="123"/>
        <v>1.5524808937776724</v>
      </c>
      <c r="BF1262" s="16">
        <v>1.5524808937776724</v>
      </c>
      <c r="BG1262" s="16">
        <v>1.5524808937776724</v>
      </c>
      <c r="BH1262" s="20">
        <f t="shared" si="121"/>
        <v>-7.4469306046698991E-2</v>
      </c>
      <c r="BI1262" s="10">
        <v>-136.5</v>
      </c>
    </row>
    <row r="1263" spans="1:61" x14ac:dyDescent="0.25">
      <c r="A1263" s="10">
        <v>355</v>
      </c>
      <c r="B1263" s="10">
        <v>18</v>
      </c>
      <c r="C1263" s="10" t="s">
        <v>167</v>
      </c>
      <c r="D1263" s="10">
        <v>493764.244851998</v>
      </c>
      <c r="E1263" s="10">
        <v>5181005.6034199903</v>
      </c>
      <c r="F1263" s="10" t="s">
        <v>78</v>
      </c>
      <c r="G1263" s="10" t="s">
        <v>139</v>
      </c>
      <c r="H1263" s="10">
        <v>4</v>
      </c>
      <c r="I1263" s="10" t="s">
        <v>79</v>
      </c>
      <c r="J1263" s="10">
        <v>0</v>
      </c>
      <c r="K1263" s="10">
        <v>10</v>
      </c>
      <c r="L1263" s="10">
        <v>10</v>
      </c>
      <c r="M1263" s="10">
        <v>-5</v>
      </c>
      <c r="N1263" s="10">
        <v>1</v>
      </c>
      <c r="O1263" s="10">
        <v>5.21</v>
      </c>
      <c r="P1263" s="11">
        <v>1.2786966336547534</v>
      </c>
      <c r="Q1263" s="11">
        <v>1.2786966336547534</v>
      </c>
      <c r="R1263" s="12">
        <v>18</v>
      </c>
      <c r="S1263" s="12" t="s">
        <v>167</v>
      </c>
      <c r="T1263" s="10" t="s">
        <v>78</v>
      </c>
      <c r="U1263" s="21">
        <v>10</v>
      </c>
      <c r="V1263" s="10">
        <v>1.1399999999999999</v>
      </c>
      <c r="W1263" s="16"/>
      <c r="X1263" s="15" t="s">
        <v>139</v>
      </c>
      <c r="Y1263" s="12">
        <v>2</v>
      </c>
      <c r="Z1263" s="10">
        <v>18</v>
      </c>
      <c r="AA1263" s="10" t="s">
        <v>167</v>
      </c>
      <c r="AB1263" s="10" t="s">
        <v>139</v>
      </c>
      <c r="AC1263" s="10" t="s">
        <v>79</v>
      </c>
      <c r="AD1263" s="10" t="s">
        <v>78</v>
      </c>
      <c r="AE1263" s="10">
        <v>1.2786966336547534</v>
      </c>
      <c r="AF1263" s="10">
        <v>1.1399999999999999</v>
      </c>
      <c r="AG1263" s="10">
        <v>1.1472807</v>
      </c>
      <c r="AH1263" s="10">
        <v>12.786966336547534</v>
      </c>
      <c r="AI1263" s="16">
        <v>28.91260958356763</v>
      </c>
      <c r="AJ1263" s="16">
        <v>2.1274954590747788</v>
      </c>
      <c r="AK1263" s="16">
        <f t="shared" si="119"/>
        <v>13.58997475658132</v>
      </c>
      <c r="AL1263" s="10" t="s">
        <v>78</v>
      </c>
      <c r="AM1263" s="10">
        <v>1</v>
      </c>
      <c r="AN1263" s="10" t="s">
        <v>63</v>
      </c>
      <c r="AO1263" s="10" t="s">
        <v>64</v>
      </c>
      <c r="AP1263" s="10">
        <v>10</v>
      </c>
      <c r="AQ1263" s="10">
        <v>-5</v>
      </c>
      <c r="AR1263" s="17" t="s">
        <v>65</v>
      </c>
      <c r="AS1263" s="10">
        <v>5.27</v>
      </c>
      <c r="AT1263" s="18">
        <v>0.9123656694317146</v>
      </c>
      <c r="AU1263" s="18">
        <v>36.669480613121664</v>
      </c>
      <c r="AV1263" s="18">
        <v>2.3829793370326291</v>
      </c>
      <c r="AW1263" s="18">
        <f t="shared" si="120"/>
        <v>15.38808165193065</v>
      </c>
      <c r="AX1263" s="19" t="s">
        <v>78</v>
      </c>
      <c r="AY1263" s="19">
        <v>0</v>
      </c>
      <c r="AZ1263" s="19">
        <v>10</v>
      </c>
      <c r="BA1263" s="19">
        <v>10</v>
      </c>
      <c r="BB1263" s="19">
        <v>-5</v>
      </c>
      <c r="BC1263" s="19">
        <v>1</v>
      </c>
      <c r="BD1263" s="18">
        <v>1.1574359969652592</v>
      </c>
      <c r="BE1263" s="16">
        <f t="shared" si="123"/>
        <v>1.034900833198487</v>
      </c>
      <c r="BF1263" s="16">
        <v>0.9123656694317146</v>
      </c>
      <c r="BG1263" s="16">
        <v>1.1574359969652592</v>
      </c>
      <c r="BH1263" s="20">
        <f t="shared" si="121"/>
        <v>0.24507032753354463</v>
      </c>
      <c r="BI1263" s="10">
        <v>-5</v>
      </c>
    </row>
    <row r="1264" spans="1:61" x14ac:dyDescent="0.25">
      <c r="A1264" s="10">
        <v>355</v>
      </c>
      <c r="B1264" s="10">
        <v>18</v>
      </c>
      <c r="C1264" s="10" t="s">
        <v>167</v>
      </c>
      <c r="D1264" s="10">
        <v>493764.244851998</v>
      </c>
      <c r="E1264" s="10">
        <v>5181005.6034199903</v>
      </c>
      <c r="F1264" s="10" t="s">
        <v>78</v>
      </c>
      <c r="G1264" s="10" t="s">
        <v>139</v>
      </c>
      <c r="H1264" s="10">
        <v>4</v>
      </c>
      <c r="I1264" s="10" t="s">
        <v>79</v>
      </c>
      <c r="J1264" s="10">
        <v>10</v>
      </c>
      <c r="K1264" s="10">
        <v>20</v>
      </c>
      <c r="L1264" s="10">
        <v>10</v>
      </c>
      <c r="M1264" s="10">
        <v>-15</v>
      </c>
      <c r="N1264" s="10">
        <v>2</v>
      </c>
      <c r="O1264" s="10">
        <v>5.24</v>
      </c>
      <c r="P1264" s="11">
        <v>1.2786966336547534</v>
      </c>
      <c r="Q1264" s="11">
        <v>1.2786966336547534</v>
      </c>
      <c r="R1264" s="12">
        <v>18</v>
      </c>
      <c r="S1264" s="12" t="s">
        <v>167</v>
      </c>
      <c r="T1264" s="10" t="s">
        <v>102</v>
      </c>
      <c r="U1264" s="13">
        <v>10</v>
      </c>
      <c r="V1264" s="16">
        <v>1.1399999999999999</v>
      </c>
      <c r="W1264" s="16"/>
      <c r="X1264" s="15" t="s">
        <v>139</v>
      </c>
      <c r="Y1264" s="12">
        <v>3</v>
      </c>
      <c r="Z1264" s="10">
        <v>18</v>
      </c>
      <c r="AA1264" s="10" t="s">
        <v>167</v>
      </c>
      <c r="AB1264" s="10" t="s">
        <v>139</v>
      </c>
      <c r="AC1264" s="10" t="s">
        <v>79</v>
      </c>
      <c r="AD1264" s="10" t="s">
        <v>102</v>
      </c>
      <c r="AE1264" s="10">
        <v>1.2786966336547534</v>
      </c>
      <c r="AF1264" s="10">
        <v>1.1399999999999999</v>
      </c>
      <c r="AG1264" s="10">
        <v>1.1659999999999999</v>
      </c>
      <c r="AH1264" s="10">
        <v>25.573932673095069</v>
      </c>
      <c r="AI1264" s="16">
        <v>27.548240275458006</v>
      </c>
      <c r="AJ1264" s="16">
        <v>2.1563940029953765</v>
      </c>
      <c r="AK1264" s="16">
        <f t="shared" si="119"/>
        <v>12.775142314990509</v>
      </c>
      <c r="AL1264" s="10" t="s">
        <v>102</v>
      </c>
      <c r="AM1264" s="10">
        <v>2</v>
      </c>
      <c r="AN1264" s="10" t="s">
        <v>64</v>
      </c>
      <c r="AO1264" s="10" t="s">
        <v>68</v>
      </c>
      <c r="AP1264" s="10">
        <v>10</v>
      </c>
      <c r="AQ1264" s="10">
        <v>-15</v>
      </c>
      <c r="AR1264" s="17" t="s">
        <v>69</v>
      </c>
      <c r="AS1264" s="10">
        <v>5.38</v>
      </c>
      <c r="AT1264" s="18">
        <v>1.3536740113409134</v>
      </c>
      <c r="AU1264" s="18">
        <v>27.153346993487386</v>
      </c>
      <c r="AV1264" s="18">
        <v>2.2197546437968296</v>
      </c>
      <c r="AW1264" s="18">
        <f t="shared" si="120"/>
        <v>12.232589340163438</v>
      </c>
      <c r="AX1264" s="19" t="s">
        <v>102</v>
      </c>
      <c r="AY1264" s="19">
        <v>10</v>
      </c>
      <c r="AZ1264" s="19">
        <v>20</v>
      </c>
      <c r="BA1264" s="19">
        <v>10</v>
      </c>
      <c r="BB1264" s="19">
        <v>-15</v>
      </c>
      <c r="BC1264" s="19">
        <v>2</v>
      </c>
      <c r="BD1264" s="18">
        <v>1.2551828784162888</v>
      </c>
      <c r="BE1264" s="16">
        <f t="shared" si="123"/>
        <v>1.3044284448786012</v>
      </c>
      <c r="BF1264" s="16">
        <v>1.3536740113409134</v>
      </c>
      <c r="BG1264" s="16">
        <v>1.2551828784162888</v>
      </c>
      <c r="BH1264" s="20">
        <f t="shared" si="121"/>
        <v>-9.8491132924624525E-2</v>
      </c>
      <c r="BI1264" s="10">
        <v>-15</v>
      </c>
    </row>
    <row r="1265" spans="1:61" x14ac:dyDescent="0.25">
      <c r="A1265" s="10">
        <v>355</v>
      </c>
      <c r="B1265" s="10">
        <v>18</v>
      </c>
      <c r="C1265" s="10" t="s">
        <v>167</v>
      </c>
      <c r="D1265" s="10">
        <v>493764.244851998</v>
      </c>
      <c r="E1265" s="10">
        <v>5181005.6034199903</v>
      </c>
      <c r="F1265" s="10" t="s">
        <v>78</v>
      </c>
      <c r="G1265" s="10" t="s">
        <v>139</v>
      </c>
      <c r="H1265" s="10">
        <v>4</v>
      </c>
      <c r="I1265" s="10" t="s">
        <v>79</v>
      </c>
      <c r="J1265" s="10">
        <v>20</v>
      </c>
      <c r="K1265" s="10">
        <v>30</v>
      </c>
      <c r="L1265" s="10">
        <v>10</v>
      </c>
      <c r="M1265" s="10">
        <v>-25</v>
      </c>
      <c r="N1265" s="10">
        <v>3</v>
      </c>
      <c r="O1265" s="10">
        <v>5.88</v>
      </c>
      <c r="P1265" s="11">
        <v>1.2786966336547534</v>
      </c>
      <c r="Q1265" s="11">
        <v>1.2786966336547534</v>
      </c>
      <c r="R1265" s="12">
        <v>18</v>
      </c>
      <c r="S1265" s="12" t="s">
        <v>167</v>
      </c>
      <c r="T1265" s="10" t="s">
        <v>103</v>
      </c>
      <c r="U1265" s="13">
        <v>10</v>
      </c>
      <c r="V1265" s="16">
        <v>1.1399999999999999</v>
      </c>
      <c r="W1265" s="16"/>
      <c r="X1265" s="15" t="s">
        <v>139</v>
      </c>
      <c r="Y1265" s="12">
        <v>4</v>
      </c>
      <c r="Z1265" s="10">
        <v>18</v>
      </c>
      <c r="AA1265" s="10" t="s">
        <v>167</v>
      </c>
      <c r="AB1265" s="10" t="s">
        <v>139</v>
      </c>
      <c r="AC1265" s="10" t="s">
        <v>79</v>
      </c>
      <c r="AD1265" s="10" t="s">
        <v>103</v>
      </c>
      <c r="AE1265" s="10">
        <v>1.2786966336547534</v>
      </c>
      <c r="AF1265" s="10">
        <v>1.1399999999999999</v>
      </c>
      <c r="AG1265" s="10">
        <v>1.2169231</v>
      </c>
      <c r="AH1265" s="10">
        <v>38.360899009642601</v>
      </c>
      <c r="AI1265" s="16">
        <v>24.599533385473197</v>
      </c>
      <c r="AJ1265" s="16">
        <v>1.821651222399105</v>
      </c>
      <c r="AK1265" s="16">
        <f t="shared" si="119"/>
        <v>13.503975449853536</v>
      </c>
      <c r="AL1265" s="10" t="s">
        <v>103</v>
      </c>
      <c r="AM1265" s="10">
        <v>2</v>
      </c>
      <c r="AN1265" s="10" t="s">
        <v>68</v>
      </c>
      <c r="AO1265" s="10" t="s">
        <v>70</v>
      </c>
      <c r="AP1265" s="10">
        <v>10</v>
      </c>
      <c r="AQ1265" s="10">
        <v>-25</v>
      </c>
      <c r="AR1265" s="17" t="s">
        <v>71</v>
      </c>
      <c r="AS1265" s="10">
        <v>6.03</v>
      </c>
      <c r="AT1265" s="18">
        <v>1.2786966336547534</v>
      </c>
      <c r="AU1265" s="18">
        <v>20.920755623225421</v>
      </c>
      <c r="AV1265" s="18">
        <v>1.6786729406619605</v>
      </c>
      <c r="AW1265" s="18">
        <f t="shared" si="120"/>
        <v>12.462675198049968</v>
      </c>
      <c r="AX1265" s="19" t="s">
        <v>103</v>
      </c>
      <c r="AY1265" s="19">
        <v>20</v>
      </c>
      <c r="AZ1265" s="19">
        <v>30</v>
      </c>
      <c r="BA1265" s="19">
        <v>10</v>
      </c>
      <c r="BB1265" s="19">
        <v>-25</v>
      </c>
      <c r="BC1265" s="19">
        <v>3</v>
      </c>
      <c r="BD1265" s="18">
        <v>1.2236004022795841</v>
      </c>
      <c r="BE1265" s="16">
        <f t="shared" si="123"/>
        <v>1.2511485179671689</v>
      </c>
      <c r="BF1265" s="16">
        <v>1.2786966336547534</v>
      </c>
      <c r="BG1265" s="16">
        <v>1.2236004022795841</v>
      </c>
      <c r="BH1265" s="20">
        <f t="shared" si="121"/>
        <v>-5.509623137516928E-2</v>
      </c>
      <c r="BI1265" s="10">
        <v>-25</v>
      </c>
    </row>
    <row r="1266" spans="1:61" x14ac:dyDescent="0.25">
      <c r="A1266" s="10">
        <v>355</v>
      </c>
      <c r="B1266" s="10">
        <v>18</v>
      </c>
      <c r="C1266" s="10" t="s">
        <v>167</v>
      </c>
      <c r="D1266" s="10">
        <v>493764.244851998</v>
      </c>
      <c r="E1266" s="10">
        <v>5181005.6034199903</v>
      </c>
      <c r="F1266" s="10" t="s">
        <v>103</v>
      </c>
      <c r="G1266" s="10" t="s">
        <v>139</v>
      </c>
      <c r="H1266" s="10">
        <v>4</v>
      </c>
      <c r="I1266" s="10" t="s">
        <v>79</v>
      </c>
      <c r="J1266" s="10">
        <v>14</v>
      </c>
      <c r="K1266" s="10">
        <v>37</v>
      </c>
      <c r="L1266" s="10">
        <v>23</v>
      </c>
      <c r="M1266" s="10">
        <v>-25.5</v>
      </c>
      <c r="N1266" s="10">
        <v>4</v>
      </c>
      <c r="O1266" s="10">
        <v>5.63</v>
      </c>
      <c r="P1266" s="11">
        <v>1.2705058044351407</v>
      </c>
      <c r="Q1266" s="22">
        <v>1.2308405408192722</v>
      </c>
      <c r="R1266" s="13">
        <v>18</v>
      </c>
      <c r="S1266" s="13" t="s">
        <v>167</v>
      </c>
      <c r="T1266" s="10" t="s">
        <v>103</v>
      </c>
      <c r="U1266" s="12">
        <v>7</v>
      </c>
      <c r="V1266" s="16">
        <v>1.2</v>
      </c>
      <c r="W1266" s="16"/>
      <c r="X1266" s="15" t="s">
        <v>139</v>
      </c>
      <c r="Y1266" s="12">
        <v>5</v>
      </c>
      <c r="Z1266" s="10">
        <v>18</v>
      </c>
      <c r="AA1266" s="10" t="s">
        <v>167</v>
      </c>
      <c r="AB1266" s="10" t="s">
        <v>139</v>
      </c>
      <c r="AC1266" s="10" t="s">
        <v>79</v>
      </c>
      <c r="AD1266" s="10" t="s">
        <v>103</v>
      </c>
      <c r="AE1266" s="10">
        <v>1.2705058044351407</v>
      </c>
      <c r="AF1266" s="10">
        <v>1.2</v>
      </c>
      <c r="AG1266" s="10">
        <v>1.2169231</v>
      </c>
      <c r="AH1266" s="10">
        <v>47.254439640688588</v>
      </c>
      <c r="AI1266" s="16">
        <v>40.470041034651388</v>
      </c>
      <c r="AJ1266" s="16">
        <v>3.9306365733335529</v>
      </c>
      <c r="AK1266" s="16">
        <f t="shared" si="119"/>
        <v>10.296052631578949</v>
      </c>
      <c r="AL1266" s="10" t="s">
        <v>103</v>
      </c>
      <c r="AM1266" s="10">
        <v>2</v>
      </c>
      <c r="AN1266" s="10">
        <v>30</v>
      </c>
      <c r="AO1266" s="10">
        <v>37</v>
      </c>
      <c r="AP1266" s="10">
        <v>7</v>
      </c>
      <c r="AQ1266" s="10">
        <v>-33.5</v>
      </c>
      <c r="AR1266" s="17">
        <v>4</v>
      </c>
      <c r="AS1266" s="10">
        <v>5.52</v>
      </c>
      <c r="AT1266" s="16">
        <v>1.2705058044351407</v>
      </c>
      <c r="AU1266" s="16">
        <v>13.61334264394209</v>
      </c>
      <c r="AV1266" s="16">
        <v>1.2233065138003751</v>
      </c>
      <c r="AW1266" s="16">
        <f t="shared" si="120"/>
        <v>11.128316975645221</v>
      </c>
      <c r="AX1266" s="10" t="s">
        <v>103</v>
      </c>
      <c r="AY1266" s="10">
        <v>30</v>
      </c>
      <c r="AZ1266" s="10">
        <v>37</v>
      </c>
      <c r="BA1266" s="10">
        <v>7</v>
      </c>
      <c r="BB1266" s="10">
        <v>-33.5</v>
      </c>
      <c r="BC1266" s="10">
        <v>4</v>
      </c>
      <c r="BD1266" s="16">
        <v>1.1911752772034039</v>
      </c>
      <c r="BE1266" s="18">
        <f t="shared" si="123"/>
        <v>1.2308405408192722</v>
      </c>
      <c r="BF1266" s="16">
        <v>1.2308405408192722</v>
      </c>
      <c r="BG1266" s="16">
        <v>1.2308405408192722</v>
      </c>
      <c r="BH1266" s="20">
        <f t="shared" si="121"/>
        <v>-7.9330527231736836E-2</v>
      </c>
      <c r="BI1266" s="10">
        <v>-33.5</v>
      </c>
    </row>
    <row r="1267" spans="1:61" x14ac:dyDescent="0.25">
      <c r="A1267" s="10">
        <v>355</v>
      </c>
      <c r="B1267" s="10">
        <v>18</v>
      </c>
      <c r="C1267" s="10" t="s">
        <v>167</v>
      </c>
      <c r="D1267" s="10">
        <v>493764.244851998</v>
      </c>
      <c r="E1267" s="10">
        <v>5181005.6034199903</v>
      </c>
      <c r="F1267" s="10" t="s">
        <v>104</v>
      </c>
      <c r="G1267" s="10" t="s">
        <v>139</v>
      </c>
      <c r="H1267" s="10">
        <v>4</v>
      </c>
      <c r="I1267" s="10" t="s">
        <v>79</v>
      </c>
      <c r="J1267" s="10">
        <v>37</v>
      </c>
      <c r="K1267" s="10">
        <v>62</v>
      </c>
      <c r="L1267" s="10">
        <v>25</v>
      </c>
      <c r="M1267" s="10">
        <v>-49.5</v>
      </c>
      <c r="N1267" s="10">
        <v>5</v>
      </c>
      <c r="O1267" s="10">
        <v>5.88</v>
      </c>
      <c r="P1267" s="11">
        <v>1.2776408666181978</v>
      </c>
      <c r="Q1267" s="22">
        <v>1.2525724947636805</v>
      </c>
      <c r="R1267" s="12">
        <v>18</v>
      </c>
      <c r="S1267" s="12" t="s">
        <v>167</v>
      </c>
      <c r="T1267" s="10" t="s">
        <v>104</v>
      </c>
      <c r="U1267" s="12">
        <v>25</v>
      </c>
      <c r="V1267" s="16">
        <v>1.33</v>
      </c>
      <c r="W1267" s="16"/>
      <c r="X1267" s="15" t="s">
        <v>139</v>
      </c>
      <c r="Y1267" s="12">
        <v>6</v>
      </c>
      <c r="Z1267" s="10">
        <v>18</v>
      </c>
      <c r="AA1267" s="10" t="s">
        <v>167</v>
      </c>
      <c r="AB1267" s="10" t="s">
        <v>139</v>
      </c>
      <c r="AC1267" s="10" t="s">
        <v>79</v>
      </c>
      <c r="AD1267" s="10" t="s">
        <v>104</v>
      </c>
      <c r="AE1267" s="10">
        <v>1.2776408666181978</v>
      </c>
      <c r="AF1267" s="10">
        <v>1.33</v>
      </c>
      <c r="AG1267" s="10">
        <v>1.3510017000000001</v>
      </c>
      <c r="AH1267" s="10">
        <v>79.195461306143528</v>
      </c>
      <c r="AI1267" s="16">
        <v>37.392090983339195</v>
      </c>
      <c r="AJ1267" s="16">
        <v>3.4915082480729636</v>
      </c>
      <c r="AK1267" s="16">
        <f t="shared" si="119"/>
        <v>10.709437963944858</v>
      </c>
      <c r="AL1267" s="10" t="s">
        <v>104</v>
      </c>
      <c r="AM1267" s="10">
        <v>2</v>
      </c>
      <c r="AN1267" s="10">
        <v>37</v>
      </c>
      <c r="AO1267" s="10">
        <v>62</v>
      </c>
      <c r="AP1267" s="10">
        <v>25</v>
      </c>
      <c r="AQ1267" s="10">
        <v>-49.5</v>
      </c>
      <c r="AR1267" s="17">
        <v>5</v>
      </c>
      <c r="AS1267" s="10">
        <v>6.09</v>
      </c>
      <c r="AT1267" s="16">
        <v>1.2776408666181978</v>
      </c>
      <c r="AU1267" s="16">
        <v>23.519771303357743</v>
      </c>
      <c r="AV1267" s="16">
        <v>2.9804167316036008</v>
      </c>
      <c r="AW1267" s="16">
        <f t="shared" si="120"/>
        <v>7.8914371450005341</v>
      </c>
      <c r="AX1267" s="10" t="s">
        <v>104</v>
      </c>
      <c r="AY1267" s="10">
        <v>37</v>
      </c>
      <c r="AZ1267" s="10">
        <v>62</v>
      </c>
      <c r="BA1267" s="10">
        <v>25</v>
      </c>
      <c r="BB1267" s="10">
        <v>-49.5</v>
      </c>
      <c r="BC1267" s="10">
        <v>5</v>
      </c>
      <c r="BD1267" s="16">
        <v>1.227504122909163</v>
      </c>
      <c r="BE1267" s="18">
        <f t="shared" si="123"/>
        <v>1.2525724947636805</v>
      </c>
      <c r="BF1267" s="16">
        <v>1.2525724947636805</v>
      </c>
      <c r="BG1267" s="16">
        <v>1.2525724947636805</v>
      </c>
      <c r="BH1267" s="20">
        <f t="shared" si="121"/>
        <v>-5.0136743709034759E-2</v>
      </c>
      <c r="BI1267" s="10">
        <v>-49.5</v>
      </c>
    </row>
    <row r="1268" spans="1:61" x14ac:dyDescent="0.25">
      <c r="A1268" s="10">
        <v>355</v>
      </c>
      <c r="B1268" s="10">
        <v>18</v>
      </c>
      <c r="C1268" s="10" t="s">
        <v>167</v>
      </c>
      <c r="D1268" s="10">
        <v>493764.244851998</v>
      </c>
      <c r="E1268" s="10">
        <v>5181005.6034199903</v>
      </c>
      <c r="F1268" s="10" t="s">
        <v>92</v>
      </c>
      <c r="G1268" s="10" t="s">
        <v>139</v>
      </c>
      <c r="H1268" s="10">
        <v>4</v>
      </c>
      <c r="I1268" s="10" t="s">
        <v>79</v>
      </c>
      <c r="J1268" s="10">
        <v>62</v>
      </c>
      <c r="K1268" s="10">
        <v>107</v>
      </c>
      <c r="L1268" s="10">
        <v>45</v>
      </c>
      <c r="M1268" s="10">
        <v>-84.5</v>
      </c>
      <c r="N1268" s="10">
        <v>6</v>
      </c>
      <c r="O1268" s="10">
        <v>6.28</v>
      </c>
      <c r="P1268" s="11">
        <v>1.4810215262239506</v>
      </c>
      <c r="Q1268" s="22">
        <v>1.4337189596900082</v>
      </c>
      <c r="R1268" s="12">
        <v>18</v>
      </c>
      <c r="S1268" s="12" t="s">
        <v>167</v>
      </c>
      <c r="T1268" s="10" t="s">
        <v>92</v>
      </c>
      <c r="U1268" s="12">
        <v>45</v>
      </c>
      <c r="V1268" s="16">
        <v>1.45</v>
      </c>
      <c r="W1268" s="16"/>
      <c r="X1268" s="15" t="s">
        <v>139</v>
      </c>
      <c r="Y1268" s="12">
        <v>7</v>
      </c>
      <c r="Z1268" s="10">
        <v>18</v>
      </c>
      <c r="AA1268" s="10" t="s">
        <v>167</v>
      </c>
      <c r="AB1268" s="10" t="s">
        <v>139</v>
      </c>
      <c r="AC1268" s="10" t="s">
        <v>79</v>
      </c>
      <c r="AD1268" s="10" t="s">
        <v>92</v>
      </c>
      <c r="AE1268" s="10">
        <v>1.4810215262239506</v>
      </c>
      <c r="AF1268" s="10">
        <v>1.45</v>
      </c>
      <c r="AG1268" s="10">
        <v>1.4238095</v>
      </c>
      <c r="AH1268" s="10">
        <v>145.8414299862213</v>
      </c>
      <c r="AI1268" s="16">
        <v>34.169575698606124</v>
      </c>
      <c r="AJ1268" s="16">
        <v>4.7611430461455235</v>
      </c>
      <c r="AK1268" s="16">
        <f t="shared" si="119"/>
        <v>7.1767588932806321</v>
      </c>
      <c r="AL1268" s="10" t="s">
        <v>92</v>
      </c>
      <c r="AM1268" s="10">
        <v>7</v>
      </c>
      <c r="AN1268" s="10">
        <v>62</v>
      </c>
      <c r="AO1268" s="10">
        <v>107</v>
      </c>
      <c r="AP1268" s="10">
        <v>45</v>
      </c>
      <c r="AQ1268" s="10">
        <v>-84.5</v>
      </c>
      <c r="AR1268" s="17">
        <v>6</v>
      </c>
      <c r="AS1268" s="10">
        <v>6.3</v>
      </c>
      <c r="AT1268" s="16">
        <v>1.4810215262239506</v>
      </c>
      <c r="AU1268" s="16">
        <v>31.30027919059853</v>
      </c>
      <c r="AV1268" s="16">
        <v>4.5639159352117256</v>
      </c>
      <c r="AW1268" s="16">
        <f t="shared" si="120"/>
        <v>6.8582067757009364</v>
      </c>
      <c r="AX1268" s="10" t="s">
        <v>92</v>
      </c>
      <c r="AY1268" s="10">
        <v>62</v>
      </c>
      <c r="AZ1268" s="10">
        <v>107</v>
      </c>
      <c r="BA1268" s="10">
        <v>45</v>
      </c>
      <c r="BB1268" s="10">
        <v>-84.5</v>
      </c>
      <c r="BC1268" s="10">
        <v>6</v>
      </c>
      <c r="BD1268" s="16">
        <v>1.3864163931560658</v>
      </c>
      <c r="BE1268" s="18">
        <f t="shared" si="123"/>
        <v>1.4337189596900082</v>
      </c>
      <c r="BF1268" s="16">
        <v>1.4337189596900082</v>
      </c>
      <c r="BG1268" s="16">
        <v>1.4337189596900082</v>
      </c>
      <c r="BH1268" s="20">
        <f t="shared" si="121"/>
        <v>-9.4605133067884761E-2</v>
      </c>
      <c r="BI1268" s="10">
        <v>-84.5</v>
      </c>
    </row>
    <row r="1269" spans="1:61" x14ac:dyDescent="0.25">
      <c r="A1269" s="10">
        <v>355</v>
      </c>
      <c r="B1269" s="10">
        <v>18</v>
      </c>
      <c r="C1269" s="10" t="s">
        <v>167</v>
      </c>
      <c r="D1269" s="10">
        <v>493764.244851998</v>
      </c>
      <c r="E1269" s="10">
        <v>5181005.6034199903</v>
      </c>
      <c r="F1269" s="10" t="s">
        <v>76</v>
      </c>
      <c r="G1269" s="10" t="s">
        <v>139</v>
      </c>
      <c r="H1269" s="10">
        <v>4</v>
      </c>
      <c r="I1269" s="10" t="s">
        <v>79</v>
      </c>
      <c r="J1269" s="10">
        <v>107</v>
      </c>
      <c r="K1269" s="10">
        <v>153</v>
      </c>
      <c r="L1269" s="10">
        <v>46</v>
      </c>
      <c r="M1269" s="10">
        <v>-130</v>
      </c>
      <c r="N1269" s="10">
        <v>7</v>
      </c>
      <c r="O1269" s="10">
        <v>6.43</v>
      </c>
      <c r="P1269" s="11">
        <v>1.6727775304859105</v>
      </c>
      <c r="Q1269" s="22">
        <v>1.5650458932103908</v>
      </c>
      <c r="R1269" s="12">
        <v>18</v>
      </c>
      <c r="S1269" s="12" t="s">
        <v>167</v>
      </c>
      <c r="T1269" s="10" t="s">
        <v>76</v>
      </c>
      <c r="U1269" s="12">
        <v>46</v>
      </c>
      <c r="V1269" s="16">
        <v>1.49</v>
      </c>
      <c r="W1269" s="16"/>
      <c r="X1269" s="15" t="s">
        <v>139</v>
      </c>
      <c r="Y1269" s="12">
        <v>8</v>
      </c>
      <c r="Z1269" s="10">
        <v>18</v>
      </c>
      <c r="AA1269" s="10" t="s">
        <v>167</v>
      </c>
      <c r="AB1269" s="10" t="s">
        <v>139</v>
      </c>
      <c r="AC1269" s="10" t="s">
        <v>79</v>
      </c>
      <c r="AD1269" s="10" t="s">
        <v>76</v>
      </c>
      <c r="AE1269" s="10">
        <v>1.6727775304859105</v>
      </c>
      <c r="AF1269" s="10">
        <v>1.49</v>
      </c>
      <c r="AG1269" s="10">
        <v>1.5010212999999999</v>
      </c>
      <c r="AH1269" s="10">
        <v>222.7891963885732</v>
      </c>
      <c r="AI1269" s="16">
        <v>18.487865603741895</v>
      </c>
      <c r="AJ1269" s="16">
        <v>2.1369316274407568</v>
      </c>
      <c r="AK1269" s="16">
        <f t="shared" si="119"/>
        <v>8.6515943544171456</v>
      </c>
      <c r="AL1269" s="10" t="s">
        <v>76</v>
      </c>
      <c r="AM1269" s="10">
        <v>7</v>
      </c>
      <c r="AN1269" s="10">
        <v>107</v>
      </c>
      <c r="AO1269" s="10">
        <v>153</v>
      </c>
      <c r="AP1269" s="10">
        <v>46</v>
      </c>
      <c r="AQ1269" s="10">
        <v>-130</v>
      </c>
      <c r="AR1269" s="17">
        <v>7</v>
      </c>
      <c r="AS1269" s="10">
        <v>6.66</v>
      </c>
      <c r="AT1269" s="16">
        <v>1.6727775304859105</v>
      </c>
      <c r="AU1269" s="16">
        <v>26.885549580981753</v>
      </c>
      <c r="AV1269" s="16">
        <v>4.1067022928935204</v>
      </c>
      <c r="AW1269" s="16">
        <f t="shared" si="120"/>
        <v>6.5467491099868846</v>
      </c>
      <c r="AX1269" s="10" t="s">
        <v>76</v>
      </c>
      <c r="AY1269" s="10">
        <v>107</v>
      </c>
      <c r="AZ1269" s="10">
        <v>153</v>
      </c>
      <c r="BA1269" s="10">
        <v>46</v>
      </c>
      <c r="BB1269" s="10">
        <v>-130</v>
      </c>
      <c r="BC1269" s="10">
        <v>7</v>
      </c>
      <c r="BD1269" s="16">
        <v>1.4573142559348711</v>
      </c>
      <c r="BE1269" s="18">
        <f t="shared" si="123"/>
        <v>1.5650458932103908</v>
      </c>
      <c r="BF1269" s="16">
        <v>1.5650458932103908</v>
      </c>
      <c r="BG1269" s="16">
        <v>1.5650458932103908</v>
      </c>
      <c r="BH1269" s="20">
        <f t="shared" si="121"/>
        <v>-0.21546327455103942</v>
      </c>
      <c r="BI1269" s="10">
        <v>-130</v>
      </c>
    </row>
    <row r="1270" spans="1:61" x14ac:dyDescent="0.25">
      <c r="A1270" s="10">
        <v>357</v>
      </c>
      <c r="B1270" s="10">
        <v>20</v>
      </c>
      <c r="C1270" s="10" t="s">
        <v>167</v>
      </c>
      <c r="D1270" s="10">
        <v>493828.07572000002</v>
      </c>
      <c r="E1270" s="10">
        <v>5181021.2056799904</v>
      </c>
      <c r="F1270" s="10" t="s">
        <v>78</v>
      </c>
      <c r="G1270" s="10" t="s">
        <v>139</v>
      </c>
      <c r="H1270" s="10">
        <v>4</v>
      </c>
      <c r="I1270" s="10" t="s">
        <v>62</v>
      </c>
      <c r="J1270" s="10">
        <v>0</v>
      </c>
      <c r="K1270" s="10">
        <v>10</v>
      </c>
      <c r="L1270" s="10">
        <v>10</v>
      </c>
      <c r="M1270" s="10">
        <v>-5</v>
      </c>
      <c r="N1270" s="10">
        <v>1</v>
      </c>
      <c r="O1270" s="10">
        <v>5.0199999999999996</v>
      </c>
      <c r="P1270" s="11">
        <v>1.2141932927116281</v>
      </c>
      <c r="Q1270" s="11">
        <v>1.2141932927116281</v>
      </c>
      <c r="R1270" s="12">
        <v>20</v>
      </c>
      <c r="S1270" s="12" t="s">
        <v>167</v>
      </c>
      <c r="T1270" s="10" t="s">
        <v>78</v>
      </c>
      <c r="U1270" s="21">
        <v>10</v>
      </c>
      <c r="V1270" s="10">
        <v>1.1399999999999999</v>
      </c>
      <c r="W1270" s="16"/>
      <c r="X1270" s="15" t="s">
        <v>139</v>
      </c>
      <c r="Y1270" s="12">
        <v>2</v>
      </c>
      <c r="Z1270" s="10">
        <v>20</v>
      </c>
      <c r="AA1270" s="10" t="s">
        <v>167</v>
      </c>
      <c r="AB1270" s="10" t="s">
        <v>139</v>
      </c>
      <c r="AC1270" s="10" t="s">
        <v>62</v>
      </c>
      <c r="AD1270" s="10" t="s">
        <v>78</v>
      </c>
      <c r="AE1270" s="10">
        <v>1.2141932927116281</v>
      </c>
      <c r="AF1270" s="10">
        <v>1.1399999999999999</v>
      </c>
      <c r="AG1270" s="10">
        <v>1.1472807</v>
      </c>
      <c r="AH1270" s="10">
        <v>12.141932927116281</v>
      </c>
      <c r="AI1270" s="16">
        <v>25.846532621952427</v>
      </c>
      <c r="AJ1270" s="16">
        <v>2.0397233124262639</v>
      </c>
      <c r="AK1270" s="16">
        <f t="shared" si="119"/>
        <v>12.671587594499673</v>
      </c>
      <c r="AL1270" s="10" t="s">
        <v>78</v>
      </c>
      <c r="AM1270" s="10">
        <v>1</v>
      </c>
      <c r="AN1270" s="10" t="s">
        <v>63</v>
      </c>
      <c r="AO1270" s="10" t="s">
        <v>64</v>
      </c>
      <c r="AP1270" s="10">
        <v>10</v>
      </c>
      <c r="AQ1270" s="10">
        <v>-5</v>
      </c>
      <c r="AR1270" s="17" t="s">
        <v>65</v>
      </c>
      <c r="AS1270" s="10">
        <v>5.03</v>
      </c>
      <c r="AT1270" s="18">
        <v>0.96134722610319578</v>
      </c>
      <c r="AU1270" s="18">
        <v>33.250590216560042</v>
      </c>
      <c r="AV1270" s="18">
        <v>2.3459575235205863</v>
      </c>
      <c r="AW1270" s="18">
        <f t="shared" si="120"/>
        <v>14.173568738218572</v>
      </c>
      <c r="AX1270" s="19" t="s">
        <v>78</v>
      </c>
      <c r="AY1270" s="19">
        <v>0</v>
      </c>
      <c r="AZ1270" s="19">
        <v>10</v>
      </c>
      <c r="BA1270" s="19">
        <v>10</v>
      </c>
      <c r="BB1270" s="19">
        <v>-5</v>
      </c>
      <c r="BC1270" s="19">
        <v>1</v>
      </c>
      <c r="BD1270" s="18">
        <v>1.1546129823385147</v>
      </c>
      <c r="BE1270" s="16">
        <f t="shared" si="123"/>
        <v>1.0579801042208552</v>
      </c>
      <c r="BF1270" s="16">
        <v>0.96134722610319578</v>
      </c>
      <c r="BG1270" s="16">
        <v>1.1546129823385147</v>
      </c>
      <c r="BH1270" s="20">
        <f t="shared" si="121"/>
        <v>0.19326575623531894</v>
      </c>
      <c r="BI1270" s="10">
        <v>-5</v>
      </c>
    </row>
    <row r="1271" spans="1:61" x14ac:dyDescent="0.25">
      <c r="A1271" s="10">
        <v>357</v>
      </c>
      <c r="B1271" s="10">
        <v>20</v>
      </c>
      <c r="C1271" s="10" t="s">
        <v>167</v>
      </c>
      <c r="D1271" s="10">
        <v>493828.07572000002</v>
      </c>
      <c r="E1271" s="10">
        <v>5181021.2056799904</v>
      </c>
      <c r="F1271" s="10" t="s">
        <v>78</v>
      </c>
      <c r="G1271" s="10" t="s">
        <v>139</v>
      </c>
      <c r="H1271" s="10">
        <v>4</v>
      </c>
      <c r="I1271" s="10" t="s">
        <v>62</v>
      </c>
      <c r="J1271" s="10">
        <v>10</v>
      </c>
      <c r="K1271" s="10">
        <v>20</v>
      </c>
      <c r="L1271" s="10">
        <v>10</v>
      </c>
      <c r="M1271" s="10">
        <v>-15</v>
      </c>
      <c r="N1271" s="10">
        <v>2</v>
      </c>
      <c r="O1271" s="10">
        <v>5.14</v>
      </c>
      <c r="P1271" s="11">
        <v>1.2141932927116281</v>
      </c>
      <c r="Q1271" s="11">
        <v>1.2141932927116281</v>
      </c>
      <c r="R1271" s="12">
        <v>20</v>
      </c>
      <c r="S1271" s="12" t="s">
        <v>167</v>
      </c>
      <c r="T1271" s="10" t="s">
        <v>78</v>
      </c>
      <c r="U1271" s="13">
        <v>10</v>
      </c>
      <c r="V1271" s="16">
        <v>1.1399999999999999</v>
      </c>
      <c r="W1271" s="16"/>
      <c r="X1271" s="15" t="s">
        <v>139</v>
      </c>
      <c r="Y1271" s="12">
        <v>3</v>
      </c>
      <c r="Z1271" s="10">
        <v>20</v>
      </c>
      <c r="AA1271" s="10" t="s">
        <v>167</v>
      </c>
      <c r="AB1271" s="10" t="s">
        <v>139</v>
      </c>
      <c r="AC1271" s="10" t="s">
        <v>62</v>
      </c>
      <c r="AD1271" s="10" t="s">
        <v>78</v>
      </c>
      <c r="AE1271" s="10">
        <v>1.2141932927116281</v>
      </c>
      <c r="AF1271" s="10">
        <v>1.1399999999999999</v>
      </c>
      <c r="AG1271" s="10">
        <v>1.1472807</v>
      </c>
      <c r="AH1271" s="10">
        <v>24.283865854232562</v>
      </c>
      <c r="AI1271" s="16">
        <v>24.326362619477468</v>
      </c>
      <c r="AJ1271" s="16">
        <v>1.9900628067543584</v>
      </c>
      <c r="AK1271" s="16">
        <f t="shared" si="119"/>
        <v>12.22391702257474</v>
      </c>
      <c r="AL1271" s="10" t="s">
        <v>78</v>
      </c>
      <c r="AM1271" s="10">
        <v>1</v>
      </c>
      <c r="AN1271" s="10" t="s">
        <v>64</v>
      </c>
      <c r="AO1271" s="10" t="s">
        <v>68</v>
      </c>
      <c r="AP1271" s="10">
        <v>10</v>
      </c>
      <c r="AQ1271" s="10">
        <v>-15</v>
      </c>
      <c r="AR1271" s="17" t="s">
        <v>69</v>
      </c>
      <c r="AS1271" s="10">
        <v>5.48</v>
      </c>
      <c r="AT1271" s="18">
        <v>1.3173836753339672</v>
      </c>
      <c r="AU1271" s="18">
        <v>26.003836367417179</v>
      </c>
      <c r="AV1271" s="18">
        <v>2.1852760406439846</v>
      </c>
      <c r="AW1271" s="18">
        <f t="shared" si="120"/>
        <v>11.899565951290091</v>
      </c>
      <c r="AX1271" s="19" t="s">
        <v>78</v>
      </c>
      <c r="AY1271" s="19">
        <v>10</v>
      </c>
      <c r="AZ1271" s="19">
        <v>20</v>
      </c>
      <c r="BA1271" s="19">
        <v>10</v>
      </c>
      <c r="BB1271" s="19">
        <v>-15</v>
      </c>
      <c r="BC1271" s="19">
        <v>2</v>
      </c>
      <c r="BD1271" s="18">
        <v>1.3654568872734971</v>
      </c>
      <c r="BE1271" s="16">
        <f t="shared" si="123"/>
        <v>1.3414202813037321</v>
      </c>
      <c r="BF1271" s="16">
        <v>1.3173836753339672</v>
      </c>
      <c r="BG1271" s="16">
        <v>1.3654568872734971</v>
      </c>
      <c r="BH1271" s="20">
        <f t="shared" si="121"/>
        <v>4.8073211939529958E-2</v>
      </c>
      <c r="BI1271" s="10">
        <v>-15</v>
      </c>
    </row>
    <row r="1272" spans="1:61" x14ac:dyDescent="0.25">
      <c r="A1272" s="10">
        <v>357</v>
      </c>
      <c r="B1272" s="10">
        <v>20</v>
      </c>
      <c r="C1272" s="10" t="s">
        <v>167</v>
      </c>
      <c r="D1272" s="10">
        <v>493828.07572000002</v>
      </c>
      <c r="E1272" s="10">
        <v>5181021.2056799904</v>
      </c>
      <c r="F1272" s="10" t="s">
        <v>78</v>
      </c>
      <c r="G1272" s="10" t="s">
        <v>139</v>
      </c>
      <c r="H1272" s="10">
        <v>4</v>
      </c>
      <c r="I1272" s="10" t="s">
        <v>62</v>
      </c>
      <c r="J1272" s="10">
        <v>20</v>
      </c>
      <c r="K1272" s="10">
        <v>30</v>
      </c>
      <c r="L1272" s="10">
        <v>10</v>
      </c>
      <c r="M1272" s="10">
        <v>-25</v>
      </c>
      <c r="N1272" s="10">
        <v>3</v>
      </c>
      <c r="O1272" s="10">
        <v>5.77</v>
      </c>
      <c r="P1272" s="11">
        <v>1.2141932927116281</v>
      </c>
      <c r="Q1272" s="11">
        <v>1.2141932927116281</v>
      </c>
      <c r="R1272" s="12">
        <v>20</v>
      </c>
      <c r="S1272" s="12" t="s">
        <v>167</v>
      </c>
      <c r="T1272" s="10" t="s">
        <v>122</v>
      </c>
      <c r="U1272" s="21">
        <v>10</v>
      </c>
      <c r="V1272" s="16">
        <v>1.1399999999999999</v>
      </c>
      <c r="W1272" s="16"/>
      <c r="X1272" s="15" t="s">
        <v>139</v>
      </c>
      <c r="Y1272" s="12">
        <v>4</v>
      </c>
      <c r="Z1272" s="10">
        <v>20</v>
      </c>
      <c r="AA1272" s="10" t="s">
        <v>167</v>
      </c>
      <c r="AB1272" s="10" t="s">
        <v>139</v>
      </c>
      <c r="AC1272" s="10" t="s">
        <v>62</v>
      </c>
      <c r="AD1272" s="10" t="s">
        <v>122</v>
      </c>
      <c r="AE1272" s="10">
        <v>1.2141932927116281</v>
      </c>
      <c r="AF1272" s="10">
        <v>1.1399999999999999</v>
      </c>
      <c r="AG1272" s="10">
        <v>1.1499999999999999</v>
      </c>
      <c r="AH1272" s="10">
        <v>36.425798781348846</v>
      </c>
      <c r="AI1272" s="16">
        <v>14.492843942145097</v>
      </c>
      <c r="AJ1272" s="16">
        <v>1.4146288747432558</v>
      </c>
      <c r="AK1272" s="16">
        <f t="shared" si="119"/>
        <v>10.24497958503458</v>
      </c>
      <c r="AL1272" s="10" t="s">
        <v>122</v>
      </c>
      <c r="AM1272" s="10">
        <v>2</v>
      </c>
      <c r="AN1272" s="10" t="s">
        <v>68</v>
      </c>
      <c r="AO1272" s="10" t="s">
        <v>70</v>
      </c>
      <c r="AP1272" s="10">
        <v>10</v>
      </c>
      <c r="AQ1272" s="10">
        <v>-25</v>
      </c>
      <c r="AR1272" s="17" t="s">
        <v>71</v>
      </c>
      <c r="AS1272" s="10">
        <v>6.25</v>
      </c>
      <c r="AT1272" s="18">
        <v>1.2141932927116281</v>
      </c>
      <c r="AU1272" s="18">
        <v>15.490678028414953</v>
      </c>
      <c r="AV1272" s="18">
        <v>1.4588532411930215</v>
      </c>
      <c r="AW1272" s="18">
        <f t="shared" si="120"/>
        <v>10.618393674573449</v>
      </c>
      <c r="AX1272" s="19" t="s">
        <v>83</v>
      </c>
      <c r="AY1272" s="19">
        <v>20</v>
      </c>
      <c r="AZ1272" s="19">
        <v>30</v>
      </c>
      <c r="BA1272" s="19">
        <v>10</v>
      </c>
      <c r="BB1272" s="19">
        <v>-25</v>
      </c>
      <c r="BC1272" s="19">
        <v>3</v>
      </c>
      <c r="BD1272" s="18">
        <v>1.3203768724526705</v>
      </c>
      <c r="BE1272" s="16">
        <f t="shared" si="123"/>
        <v>1.2672850825821493</v>
      </c>
      <c r="BF1272" s="16">
        <v>1.2141932927116281</v>
      </c>
      <c r="BG1272" s="16">
        <v>1.3203768724526705</v>
      </c>
      <c r="BH1272" s="20">
        <f t="shared" si="121"/>
        <v>0.10618357974104242</v>
      </c>
      <c r="BI1272" s="10">
        <v>-25</v>
      </c>
    </row>
    <row r="1273" spans="1:61" x14ac:dyDescent="0.25">
      <c r="A1273" s="10">
        <v>357</v>
      </c>
      <c r="B1273" s="10">
        <v>20</v>
      </c>
      <c r="C1273" s="10" t="s">
        <v>167</v>
      </c>
      <c r="D1273" s="10">
        <v>493828.07572000002</v>
      </c>
      <c r="E1273" s="10">
        <v>5181021.2056799904</v>
      </c>
      <c r="F1273" s="10" t="s">
        <v>83</v>
      </c>
      <c r="G1273" s="10" t="s">
        <v>139</v>
      </c>
      <c r="H1273" s="10">
        <v>4</v>
      </c>
      <c r="I1273" s="10" t="s">
        <v>62</v>
      </c>
      <c r="J1273" s="10">
        <v>23</v>
      </c>
      <c r="K1273" s="10">
        <v>44</v>
      </c>
      <c r="L1273" s="10">
        <v>21</v>
      </c>
      <c r="M1273" s="10">
        <v>-33.5</v>
      </c>
      <c r="N1273" s="10">
        <v>4</v>
      </c>
      <c r="O1273" s="10">
        <v>5.71</v>
      </c>
      <c r="P1273" s="11">
        <v>1.1787591656889056</v>
      </c>
      <c r="Q1273" s="22">
        <v>1.2163630207670171</v>
      </c>
      <c r="R1273" s="13">
        <v>20</v>
      </c>
      <c r="S1273" s="13" t="s">
        <v>167</v>
      </c>
      <c r="T1273" s="10" t="s">
        <v>83</v>
      </c>
      <c r="U1273" s="12">
        <v>14</v>
      </c>
      <c r="V1273" s="16">
        <v>1.25</v>
      </c>
      <c r="W1273" s="16"/>
      <c r="X1273" s="15" t="s">
        <v>139</v>
      </c>
      <c r="Y1273" s="12">
        <v>5</v>
      </c>
      <c r="Z1273" s="10">
        <v>20</v>
      </c>
      <c r="AA1273" s="10" t="s">
        <v>167</v>
      </c>
      <c r="AB1273" s="10" t="s">
        <v>139</v>
      </c>
      <c r="AC1273" s="10" t="s">
        <v>62</v>
      </c>
      <c r="AD1273" s="10" t="s">
        <v>83</v>
      </c>
      <c r="AE1273" s="10">
        <v>1.1787591656889056</v>
      </c>
      <c r="AF1273" s="10">
        <v>1.25</v>
      </c>
      <c r="AG1273" s="10">
        <v>1.276</v>
      </c>
      <c r="AH1273" s="10">
        <v>52.928427100993524</v>
      </c>
      <c r="AI1273" s="16">
        <v>18.4056009905877</v>
      </c>
      <c r="AJ1273" s="16">
        <v>2.1791014977756622</v>
      </c>
      <c r="AK1273" s="16">
        <f t="shared" si="119"/>
        <v>8.4464174841673909</v>
      </c>
      <c r="AL1273" s="10" t="s">
        <v>83</v>
      </c>
      <c r="AM1273" s="10">
        <v>3</v>
      </c>
      <c r="AN1273" s="10">
        <v>30</v>
      </c>
      <c r="AO1273" s="10">
        <v>44</v>
      </c>
      <c r="AP1273" s="10">
        <v>14</v>
      </c>
      <c r="AQ1273" s="10">
        <v>-37</v>
      </c>
      <c r="AR1273" s="17">
        <v>4</v>
      </c>
      <c r="AS1273" s="10">
        <v>6.14</v>
      </c>
      <c r="AT1273" s="16">
        <v>1.1787591656889056</v>
      </c>
      <c r="AU1273" s="16">
        <v>13.808739272745878</v>
      </c>
      <c r="AV1273" s="16">
        <v>1.6723763539127916</v>
      </c>
      <c r="AW1273" s="16">
        <f t="shared" si="120"/>
        <v>8.256956779159264</v>
      </c>
      <c r="AX1273" s="10" t="s">
        <v>83</v>
      </c>
      <c r="AY1273" s="10">
        <v>30</v>
      </c>
      <c r="AZ1273" s="10">
        <v>44</v>
      </c>
      <c r="BA1273" s="10">
        <v>14</v>
      </c>
      <c r="BB1273" s="10">
        <v>-37</v>
      </c>
      <c r="BC1273" s="10">
        <v>4</v>
      </c>
      <c r="BD1273" s="16">
        <v>1.2539668758451286</v>
      </c>
      <c r="BE1273" s="18">
        <f t="shared" si="123"/>
        <v>1.2163630207670171</v>
      </c>
      <c r="BF1273" s="16">
        <v>1.2163630207670171</v>
      </c>
      <c r="BG1273" s="16">
        <v>1.2163630207670171</v>
      </c>
      <c r="BH1273" s="20">
        <f t="shared" si="121"/>
        <v>7.5207710156222962E-2</v>
      </c>
      <c r="BI1273" s="10">
        <v>-37</v>
      </c>
    </row>
    <row r="1274" spans="1:61" x14ac:dyDescent="0.25">
      <c r="A1274" s="10">
        <v>357</v>
      </c>
      <c r="B1274" s="10">
        <v>20</v>
      </c>
      <c r="C1274" s="10" t="s">
        <v>167</v>
      </c>
      <c r="D1274" s="10">
        <v>493828.07572000002</v>
      </c>
      <c r="E1274" s="10">
        <v>5181021.2056799904</v>
      </c>
      <c r="F1274" s="10" t="s">
        <v>129</v>
      </c>
      <c r="G1274" s="10" t="s">
        <v>139</v>
      </c>
      <c r="H1274" s="10">
        <v>4</v>
      </c>
      <c r="I1274" s="10" t="s">
        <v>62</v>
      </c>
      <c r="J1274" s="10">
        <v>44</v>
      </c>
      <c r="K1274" s="10">
        <v>61</v>
      </c>
      <c r="L1274" s="10">
        <v>17</v>
      </c>
      <c r="M1274" s="10">
        <v>-52.5</v>
      </c>
      <c r="N1274" s="10">
        <v>5</v>
      </c>
      <c r="O1274" s="10">
        <v>5.91</v>
      </c>
      <c r="P1274" s="11">
        <v>1.2885475970361018</v>
      </c>
      <c r="Q1274" s="22">
        <v>1.3573991179785194</v>
      </c>
      <c r="R1274" s="12">
        <v>20</v>
      </c>
      <c r="S1274" s="12" t="s">
        <v>167</v>
      </c>
      <c r="T1274" s="10" t="s">
        <v>129</v>
      </c>
      <c r="U1274" s="12">
        <v>17</v>
      </c>
      <c r="V1274" s="16">
        <v>1.33</v>
      </c>
      <c r="W1274" s="16"/>
      <c r="X1274" s="15" t="s">
        <v>139</v>
      </c>
      <c r="Y1274" s="12">
        <v>6</v>
      </c>
      <c r="Z1274" s="10">
        <v>20</v>
      </c>
      <c r="AA1274" s="10" t="s">
        <v>167</v>
      </c>
      <c r="AB1274" s="10" t="s">
        <v>139</v>
      </c>
      <c r="AC1274" s="10" t="s">
        <v>62</v>
      </c>
      <c r="AD1274" s="10" t="s">
        <v>129</v>
      </c>
      <c r="AE1274" s="10">
        <v>1.2885475970361018</v>
      </c>
      <c r="AF1274" s="10">
        <v>1.33</v>
      </c>
      <c r="AG1274" s="10">
        <v>1.3798429000000001</v>
      </c>
      <c r="AH1274" s="10">
        <v>74.833736250607245</v>
      </c>
      <c r="AI1274" s="16">
        <v>12.260592934800522</v>
      </c>
      <c r="AJ1274" s="16">
        <v>1.7109173216494495</v>
      </c>
      <c r="AK1274" s="16">
        <f t="shared" si="119"/>
        <v>7.1660931709899423</v>
      </c>
      <c r="AL1274" s="10" t="s">
        <v>129</v>
      </c>
      <c r="AM1274" s="10">
        <v>7</v>
      </c>
      <c r="AN1274" s="10">
        <v>44</v>
      </c>
      <c r="AO1274" s="10">
        <v>61</v>
      </c>
      <c r="AP1274" s="10">
        <v>17</v>
      </c>
      <c r="AQ1274" s="10">
        <v>-52.5</v>
      </c>
      <c r="AR1274" s="17">
        <v>5</v>
      </c>
      <c r="AS1274" s="10">
        <v>6.25</v>
      </c>
      <c r="AT1274" s="16">
        <v>1.2885475970361018</v>
      </c>
      <c r="AU1274" s="16">
        <v>15.816071312204103</v>
      </c>
      <c r="AV1274" s="16">
        <v>1.9951355573468179</v>
      </c>
      <c r="AW1274" s="16">
        <f t="shared" si="120"/>
        <v>7.9273166447079504</v>
      </c>
      <c r="AX1274" s="10" t="s">
        <v>129</v>
      </c>
      <c r="AY1274" s="10">
        <v>44</v>
      </c>
      <c r="AZ1274" s="10">
        <v>61</v>
      </c>
      <c r="BA1274" s="10">
        <v>17</v>
      </c>
      <c r="BB1274" s="10">
        <v>-52.5</v>
      </c>
      <c r="BC1274" s="10">
        <v>5</v>
      </c>
      <c r="BD1274" s="16">
        <v>1.4262506389209368</v>
      </c>
      <c r="BE1274" s="18">
        <f t="shared" si="123"/>
        <v>1.3573991179785194</v>
      </c>
      <c r="BF1274" s="16">
        <v>1.3573991179785194</v>
      </c>
      <c r="BG1274" s="16">
        <v>1.3573991179785194</v>
      </c>
      <c r="BH1274" s="20">
        <f t="shared" si="121"/>
        <v>0.13770304188483506</v>
      </c>
      <c r="BI1274" s="10">
        <v>-52.5</v>
      </c>
    </row>
    <row r="1275" spans="1:61" x14ac:dyDescent="0.25">
      <c r="A1275" s="10">
        <v>357</v>
      </c>
      <c r="B1275" s="10">
        <v>20</v>
      </c>
      <c r="C1275" s="10" t="s">
        <v>167</v>
      </c>
      <c r="D1275" s="10">
        <v>493828.07572000002</v>
      </c>
      <c r="E1275" s="10">
        <v>5181021.2056799904</v>
      </c>
      <c r="F1275" s="10" t="s">
        <v>130</v>
      </c>
      <c r="G1275" s="10" t="s">
        <v>139</v>
      </c>
      <c r="H1275" s="10">
        <v>4</v>
      </c>
      <c r="I1275" s="10" t="s">
        <v>62</v>
      </c>
      <c r="J1275" s="10">
        <v>61</v>
      </c>
      <c r="K1275" s="10">
        <v>83</v>
      </c>
      <c r="L1275" s="10">
        <v>22</v>
      </c>
      <c r="M1275" s="10">
        <v>-72</v>
      </c>
      <c r="N1275" s="10">
        <v>6</v>
      </c>
      <c r="O1275" s="10">
        <v>6.08</v>
      </c>
      <c r="P1275" s="11">
        <v>1.3319507066059304</v>
      </c>
      <c r="Q1275" s="22">
        <v>1.38791135718375</v>
      </c>
      <c r="R1275" s="12">
        <v>20</v>
      </c>
      <c r="S1275" s="12" t="s">
        <v>167</v>
      </c>
      <c r="T1275" s="10" t="s">
        <v>130</v>
      </c>
      <c r="U1275" s="12">
        <v>22</v>
      </c>
      <c r="V1275" s="16">
        <v>1.41</v>
      </c>
      <c r="W1275" s="16"/>
      <c r="X1275" s="15" t="s">
        <v>139</v>
      </c>
      <c r="Y1275" s="12">
        <v>7</v>
      </c>
      <c r="Z1275" s="10">
        <v>20</v>
      </c>
      <c r="AA1275" s="10" t="s">
        <v>167</v>
      </c>
      <c r="AB1275" s="10" t="s">
        <v>139</v>
      </c>
      <c r="AC1275" s="10" t="s">
        <v>62</v>
      </c>
      <c r="AD1275" s="10" t="s">
        <v>130</v>
      </c>
      <c r="AE1275" s="10">
        <v>1.3319507066059304</v>
      </c>
      <c r="AF1275" s="10">
        <v>1.41</v>
      </c>
      <c r="AG1275" s="10">
        <v>1.4630159</v>
      </c>
      <c r="AH1275" s="10">
        <v>104.13665179593771</v>
      </c>
      <c r="AI1275" s="16">
        <v>12.700650329077263</v>
      </c>
      <c r="AJ1275" s="16">
        <v>1.8153706982110931</v>
      </c>
      <c r="AK1275" s="16">
        <f t="shared" si="119"/>
        <v>6.9961745783342035</v>
      </c>
      <c r="AL1275" s="10" t="s">
        <v>130</v>
      </c>
      <c r="AM1275" s="10">
        <v>7</v>
      </c>
      <c r="AN1275" s="10">
        <v>61</v>
      </c>
      <c r="AO1275" s="10">
        <v>83</v>
      </c>
      <c r="AP1275" s="10">
        <v>22</v>
      </c>
      <c r="AQ1275" s="10">
        <v>-72</v>
      </c>
      <c r="AR1275" s="17">
        <v>6</v>
      </c>
      <c r="AS1275" s="10">
        <v>6.42</v>
      </c>
      <c r="AT1275" s="16">
        <v>1.3319507066059304</v>
      </c>
      <c r="AU1275" s="16">
        <v>14.658783501551568</v>
      </c>
      <c r="AV1275" s="16">
        <v>2.2929531414221094</v>
      </c>
      <c r="AW1275" s="16">
        <f t="shared" si="120"/>
        <v>6.3929712460063897</v>
      </c>
      <c r="AX1275" s="10" t="s">
        <v>130</v>
      </c>
      <c r="AY1275" s="10">
        <v>61</v>
      </c>
      <c r="AZ1275" s="10">
        <v>74</v>
      </c>
      <c r="BA1275" s="10">
        <v>13</v>
      </c>
      <c r="BB1275" s="10">
        <v>-67.5</v>
      </c>
      <c r="BC1275" s="10">
        <v>6</v>
      </c>
      <c r="BD1275" s="16">
        <v>1.4438720077615694</v>
      </c>
      <c r="BE1275" s="18">
        <f t="shared" si="123"/>
        <v>1.38791135718375</v>
      </c>
      <c r="BF1275" s="16">
        <v>1.38791135718375</v>
      </c>
      <c r="BG1275" s="16">
        <v>1.38791135718375</v>
      </c>
      <c r="BH1275" s="20">
        <f t="shared" si="121"/>
        <v>0.11192130115563903</v>
      </c>
      <c r="BI1275" s="10">
        <v>-67.5</v>
      </c>
    </row>
    <row r="1276" spans="1:61" x14ac:dyDescent="0.25">
      <c r="A1276" s="10">
        <v>357</v>
      </c>
      <c r="B1276" s="10">
        <v>20</v>
      </c>
      <c r="C1276" s="10" t="s">
        <v>167</v>
      </c>
      <c r="D1276" s="10">
        <v>493828.07572000002</v>
      </c>
      <c r="E1276" s="10">
        <v>5181021.2056799904</v>
      </c>
      <c r="F1276" s="10" t="s">
        <v>142</v>
      </c>
      <c r="G1276" s="10" t="s">
        <v>139</v>
      </c>
      <c r="H1276" s="10">
        <v>4</v>
      </c>
      <c r="I1276" s="10" t="s">
        <v>62</v>
      </c>
      <c r="J1276" s="10">
        <v>83</v>
      </c>
      <c r="K1276" s="10">
        <v>103</v>
      </c>
      <c r="L1276" s="10">
        <v>20</v>
      </c>
      <c r="M1276" s="10">
        <v>-93</v>
      </c>
      <c r="N1276" s="10">
        <v>7</v>
      </c>
      <c r="O1276" s="10">
        <v>6.26</v>
      </c>
      <c r="P1276" s="11">
        <v>1.4348261157830997</v>
      </c>
      <c r="Q1276" s="22">
        <v>1.4946225550431627</v>
      </c>
      <c r="R1276" s="12">
        <v>20</v>
      </c>
      <c r="S1276" s="12" t="s">
        <v>167</v>
      </c>
      <c r="T1276" s="10" t="s">
        <v>142</v>
      </c>
      <c r="U1276" s="12">
        <v>20</v>
      </c>
      <c r="V1276" s="16">
        <v>1.48</v>
      </c>
      <c r="W1276" s="16"/>
      <c r="X1276" s="15" t="s">
        <v>139</v>
      </c>
      <c r="Y1276" s="12">
        <v>8</v>
      </c>
      <c r="Z1276" s="10">
        <v>20</v>
      </c>
      <c r="AA1276" s="10" t="s">
        <v>167</v>
      </c>
      <c r="AB1276" s="10" t="s">
        <v>139</v>
      </c>
      <c r="AC1276" s="10" t="s">
        <v>62</v>
      </c>
      <c r="AD1276" s="10" t="s">
        <v>142</v>
      </c>
      <c r="AE1276" s="10">
        <v>1.4348261157830997</v>
      </c>
      <c r="AF1276" s="10">
        <v>1.48</v>
      </c>
      <c r="AG1276" s="10">
        <v>1.4846154</v>
      </c>
      <c r="AH1276" s="10">
        <v>132.8331741115997</v>
      </c>
      <c r="AI1276" s="16">
        <v>11.635724499627491</v>
      </c>
      <c r="AJ1276" s="16">
        <v>1.8613651916404934</v>
      </c>
      <c r="AK1276" s="16">
        <f t="shared" si="119"/>
        <v>6.2511776581426641</v>
      </c>
      <c r="AL1276" s="10" t="s">
        <v>142</v>
      </c>
      <c r="AM1276" s="10">
        <v>7</v>
      </c>
      <c r="AN1276" s="10">
        <v>83</v>
      </c>
      <c r="AO1276" s="10">
        <v>103</v>
      </c>
      <c r="AP1276" s="10">
        <v>20</v>
      </c>
      <c r="AQ1276" s="10">
        <v>-93</v>
      </c>
      <c r="AR1276" s="17">
        <v>7</v>
      </c>
      <c r="AS1276" s="10">
        <v>6.49</v>
      </c>
      <c r="AT1276" s="16">
        <v>1.4348261157830997</v>
      </c>
      <c r="AU1276" s="16">
        <v>13.735877371614768</v>
      </c>
      <c r="AV1276" s="16">
        <v>1.945624213001883</v>
      </c>
      <c r="AW1276" s="16">
        <f t="shared" si="120"/>
        <v>7.0598820058997047</v>
      </c>
      <c r="AX1276" s="10" t="s">
        <v>142</v>
      </c>
      <c r="AY1276" s="10">
        <v>74</v>
      </c>
      <c r="AZ1276" s="10">
        <v>103</v>
      </c>
      <c r="BA1276" s="10">
        <v>29</v>
      </c>
      <c r="BB1276" s="10">
        <v>-88.5</v>
      </c>
      <c r="BC1276" s="10">
        <v>7</v>
      </c>
      <c r="BD1276" s="16">
        <v>1.5544189943032254</v>
      </c>
      <c r="BE1276" s="18">
        <f t="shared" si="123"/>
        <v>1.4946225550431627</v>
      </c>
      <c r="BF1276" s="16">
        <v>1.4946225550431627</v>
      </c>
      <c r="BG1276" s="16">
        <v>1.4946225550431627</v>
      </c>
      <c r="BH1276" s="20">
        <f t="shared" si="121"/>
        <v>0.11959287852012568</v>
      </c>
      <c r="BI1276" s="10">
        <v>-88.5</v>
      </c>
    </row>
    <row r="1277" spans="1:61" x14ac:dyDescent="0.25">
      <c r="A1277" s="10">
        <v>357</v>
      </c>
      <c r="B1277" s="10">
        <v>20</v>
      </c>
      <c r="C1277" s="10" t="s">
        <v>167</v>
      </c>
      <c r="D1277" s="10">
        <v>493828.07572000002</v>
      </c>
      <c r="E1277" s="10">
        <v>5181021.2056799904</v>
      </c>
      <c r="F1277" s="10" t="s">
        <v>76</v>
      </c>
      <c r="G1277" s="10" t="s">
        <v>139</v>
      </c>
      <c r="H1277" s="10">
        <v>4</v>
      </c>
      <c r="I1277" s="10" t="s">
        <v>62</v>
      </c>
      <c r="J1277" s="10">
        <v>103</v>
      </c>
      <c r="K1277" s="10">
        <v>153</v>
      </c>
      <c r="L1277" s="10">
        <v>50</v>
      </c>
      <c r="M1277" s="10">
        <v>-128</v>
      </c>
      <c r="N1277" s="10">
        <v>8</v>
      </c>
      <c r="O1277" s="10">
        <v>6.32</v>
      </c>
      <c r="P1277" s="11">
        <v>1.5657513388631334</v>
      </c>
      <c r="Q1277" s="22">
        <v>1.5594369254292426</v>
      </c>
      <c r="R1277" s="12">
        <v>20</v>
      </c>
      <c r="S1277" s="12" t="s">
        <v>167</v>
      </c>
      <c r="T1277" s="10" t="s">
        <v>76</v>
      </c>
      <c r="U1277" s="12">
        <v>50</v>
      </c>
      <c r="V1277" s="10">
        <v>1.5</v>
      </c>
      <c r="W1277" s="16"/>
      <c r="X1277" s="15" t="s">
        <v>139</v>
      </c>
      <c r="Y1277" s="12">
        <v>9</v>
      </c>
      <c r="Z1277" s="10">
        <v>20</v>
      </c>
      <c r="AA1277" s="10" t="s">
        <v>167</v>
      </c>
      <c r="AB1277" s="10" t="s">
        <v>139</v>
      </c>
      <c r="AC1277" s="10" t="s">
        <v>62</v>
      </c>
      <c r="AD1277" s="10" t="s">
        <v>76</v>
      </c>
      <c r="AE1277" s="10">
        <v>1.5657513388631334</v>
      </c>
      <c r="AF1277" s="10">
        <v>1.5</v>
      </c>
      <c r="AG1277" s="10">
        <v>1.5010212999999999</v>
      </c>
      <c r="AH1277" s="10">
        <v>211.12074105475637</v>
      </c>
      <c r="AI1277" s="16">
        <v>23.152429610002475</v>
      </c>
      <c r="AJ1277" s="16">
        <v>3.0598125736166115</v>
      </c>
      <c r="AK1277" s="16">
        <f t="shared" si="119"/>
        <v>7.5666169260285638</v>
      </c>
      <c r="AL1277" s="10" t="s">
        <v>76</v>
      </c>
      <c r="AM1277" s="10">
        <v>7</v>
      </c>
      <c r="AN1277" s="10">
        <v>103</v>
      </c>
      <c r="AO1277" s="10">
        <v>153</v>
      </c>
      <c r="AP1277" s="10">
        <v>50</v>
      </c>
      <c r="AQ1277" s="10">
        <v>-128</v>
      </c>
      <c r="AR1277" s="17">
        <v>8</v>
      </c>
      <c r="AS1277" s="10">
        <v>6.72</v>
      </c>
      <c r="AT1277" s="16">
        <v>1.5657513388631334</v>
      </c>
      <c r="AU1277" s="16">
        <v>29.948908734104585</v>
      </c>
      <c r="AV1277" s="16">
        <v>5.019015916725774</v>
      </c>
      <c r="AW1277" s="16">
        <f t="shared" si="120"/>
        <v>5.9670878178131339</v>
      </c>
      <c r="AX1277" s="10" t="s">
        <v>76</v>
      </c>
      <c r="AY1277" s="10">
        <v>103</v>
      </c>
      <c r="AZ1277" s="10">
        <v>153</v>
      </c>
      <c r="BA1277" s="10">
        <v>50</v>
      </c>
      <c r="BB1277" s="10">
        <v>-128</v>
      </c>
      <c r="BC1277" s="10">
        <v>8</v>
      </c>
      <c r="BD1277" s="16">
        <v>1.5531225119953518</v>
      </c>
      <c r="BE1277" s="18">
        <f t="shared" si="123"/>
        <v>1.5594369254292426</v>
      </c>
      <c r="BF1277" s="16">
        <v>1.5594369254292426</v>
      </c>
      <c r="BG1277" s="16">
        <v>1.5594369254292426</v>
      </c>
      <c r="BH1277" s="20">
        <f t="shared" si="121"/>
        <v>-1.2628826867781662E-2</v>
      </c>
      <c r="BI1277" s="10">
        <v>-128</v>
      </c>
    </row>
    <row r="1278" spans="1:61" x14ac:dyDescent="0.25">
      <c r="A1278" s="10">
        <v>359</v>
      </c>
      <c r="B1278" s="10">
        <v>22</v>
      </c>
      <c r="C1278" s="10" t="s">
        <v>167</v>
      </c>
      <c r="D1278" s="10">
        <v>493891.90376700001</v>
      </c>
      <c r="E1278" s="10">
        <v>5181034.3639200004</v>
      </c>
      <c r="F1278" s="10" t="s">
        <v>78</v>
      </c>
      <c r="G1278" s="10" t="s">
        <v>139</v>
      </c>
      <c r="H1278" s="10">
        <v>4</v>
      </c>
      <c r="I1278" s="10" t="s">
        <v>100</v>
      </c>
      <c r="J1278" s="10">
        <v>0</v>
      </c>
      <c r="K1278" s="10">
        <v>10</v>
      </c>
      <c r="L1278" s="10">
        <v>10</v>
      </c>
      <c r="M1278" s="10">
        <v>-5</v>
      </c>
      <c r="N1278" s="10">
        <v>1</v>
      </c>
      <c r="O1278" s="10">
        <v>5.22</v>
      </c>
      <c r="P1278" s="11">
        <v>1.3045459704185083</v>
      </c>
      <c r="Q1278" s="11">
        <v>1.3045459704185083</v>
      </c>
      <c r="R1278" s="12">
        <v>22</v>
      </c>
      <c r="S1278" s="12" t="s">
        <v>167</v>
      </c>
      <c r="T1278" s="10" t="s">
        <v>78</v>
      </c>
      <c r="U1278" s="13">
        <v>10</v>
      </c>
      <c r="V1278" s="10">
        <v>1.1399999999999999</v>
      </c>
      <c r="W1278" s="16"/>
      <c r="X1278" s="15" t="s">
        <v>139</v>
      </c>
      <c r="Y1278" s="12">
        <v>2</v>
      </c>
      <c r="Z1278" s="10">
        <v>22</v>
      </c>
      <c r="AA1278" s="10" t="s">
        <v>167</v>
      </c>
      <c r="AB1278" s="10" t="s">
        <v>139</v>
      </c>
      <c r="AC1278" s="10" t="s">
        <v>100</v>
      </c>
      <c r="AD1278" s="10" t="s">
        <v>78</v>
      </c>
      <c r="AE1278" s="10">
        <v>1.3045459704185083</v>
      </c>
      <c r="AF1278" s="10">
        <v>1.1399999999999999</v>
      </c>
      <c r="AG1278" s="10">
        <v>1.1472807</v>
      </c>
      <c r="AH1278" s="10">
        <v>13.045459704185083</v>
      </c>
      <c r="AI1278" s="16">
        <v>26.003514828352127</v>
      </c>
      <c r="AJ1278" s="16">
        <v>2.0994058301945051</v>
      </c>
      <c r="AK1278" s="16">
        <f t="shared" si="119"/>
        <v>12.38613061579569</v>
      </c>
      <c r="AL1278" s="10" t="s">
        <v>78</v>
      </c>
      <c r="AM1278" s="10">
        <v>1</v>
      </c>
      <c r="AN1278" s="10" t="s">
        <v>63</v>
      </c>
      <c r="AO1278" s="10" t="s">
        <v>64</v>
      </c>
      <c r="AP1278" s="10">
        <v>10</v>
      </c>
      <c r="AQ1278" s="10">
        <v>-5</v>
      </c>
      <c r="AR1278" s="17" t="s">
        <v>65</v>
      </c>
      <c r="AS1278" s="10">
        <v>5.0599999999999996</v>
      </c>
      <c r="AT1278" s="18">
        <v>0.93033044831729905</v>
      </c>
      <c r="AU1278" s="18">
        <v>35.326774622470268</v>
      </c>
      <c r="AV1278" s="18">
        <v>2.3695985289797732</v>
      </c>
      <c r="AW1278" s="18">
        <f t="shared" si="120"/>
        <v>14.90833750545927</v>
      </c>
      <c r="AX1278" s="19" t="s">
        <v>78</v>
      </c>
      <c r="AY1278" s="19">
        <v>0</v>
      </c>
      <c r="AZ1278" s="19">
        <v>10</v>
      </c>
      <c r="BA1278" s="19">
        <v>10</v>
      </c>
      <c r="BB1278" s="19">
        <v>-5</v>
      </c>
      <c r="BC1278" s="19">
        <v>1</v>
      </c>
      <c r="BD1278" s="18">
        <v>1.1431444854173651</v>
      </c>
      <c r="BE1278" s="16">
        <f t="shared" si="123"/>
        <v>1.0367374668673321</v>
      </c>
      <c r="BF1278" s="16">
        <v>0.93033044831729905</v>
      </c>
      <c r="BG1278" s="16">
        <v>1.1431444854173651</v>
      </c>
      <c r="BH1278" s="20">
        <f t="shared" si="121"/>
        <v>0.21281403710006608</v>
      </c>
      <c r="BI1278" s="10">
        <v>-5</v>
      </c>
    </row>
    <row r="1279" spans="1:61" x14ac:dyDescent="0.25">
      <c r="A1279" s="10">
        <v>359</v>
      </c>
      <c r="B1279" s="10">
        <v>22</v>
      </c>
      <c r="C1279" s="10" t="s">
        <v>167</v>
      </c>
      <c r="D1279" s="10">
        <v>493891.90376700001</v>
      </c>
      <c r="E1279" s="10">
        <v>5181034.3639200004</v>
      </c>
      <c r="F1279" s="10" t="s">
        <v>78</v>
      </c>
      <c r="G1279" s="10" t="s">
        <v>139</v>
      </c>
      <c r="H1279" s="10">
        <v>4</v>
      </c>
      <c r="I1279" s="10" t="s">
        <v>100</v>
      </c>
      <c r="J1279" s="10">
        <v>10</v>
      </c>
      <c r="K1279" s="10">
        <v>20</v>
      </c>
      <c r="L1279" s="10">
        <v>10</v>
      </c>
      <c r="M1279" s="10">
        <v>-15</v>
      </c>
      <c r="N1279" s="10">
        <v>2</v>
      </c>
      <c r="O1279" s="10">
        <v>5.38</v>
      </c>
      <c r="P1279" s="11">
        <v>1.3045459704185083</v>
      </c>
      <c r="Q1279" s="11">
        <v>1.3045459704185083</v>
      </c>
      <c r="R1279" s="12">
        <v>22</v>
      </c>
      <c r="S1279" s="12" t="s">
        <v>167</v>
      </c>
      <c r="T1279" s="10" t="s">
        <v>78</v>
      </c>
      <c r="U1279" s="13">
        <v>10</v>
      </c>
      <c r="V1279" s="16">
        <v>1.1399999999999999</v>
      </c>
      <c r="W1279" s="16"/>
      <c r="X1279" s="15" t="s">
        <v>139</v>
      </c>
      <c r="Y1279" s="12">
        <v>3</v>
      </c>
      <c r="Z1279" s="10">
        <v>22</v>
      </c>
      <c r="AA1279" s="10" t="s">
        <v>167</v>
      </c>
      <c r="AB1279" s="10" t="s">
        <v>139</v>
      </c>
      <c r="AC1279" s="10" t="s">
        <v>100</v>
      </c>
      <c r="AD1279" s="10" t="s">
        <v>78</v>
      </c>
      <c r="AE1279" s="10">
        <v>1.3045459704185083</v>
      </c>
      <c r="AF1279" s="10">
        <v>1.1399999999999999</v>
      </c>
      <c r="AG1279" s="10">
        <v>1.1472807</v>
      </c>
      <c r="AH1279" s="10">
        <v>26.090919408370166</v>
      </c>
      <c r="AI1279" s="16">
        <v>26.454887734116927</v>
      </c>
      <c r="AJ1279" s="16">
        <v>2.0489199011393091</v>
      </c>
      <c r="AK1279" s="16">
        <f t="shared" si="119"/>
        <v>12.911626130141347</v>
      </c>
      <c r="AL1279" s="10" t="s">
        <v>78</v>
      </c>
      <c r="AM1279" s="10">
        <v>1</v>
      </c>
      <c r="AN1279" s="10" t="s">
        <v>64</v>
      </c>
      <c r="AO1279" s="10" t="s">
        <v>68</v>
      </c>
      <c r="AP1279" s="10">
        <v>10</v>
      </c>
      <c r="AQ1279" s="10">
        <v>-15</v>
      </c>
      <c r="AR1279" s="17" t="s">
        <v>69</v>
      </c>
      <c r="AS1279" s="10">
        <v>5.45</v>
      </c>
      <c r="AT1279" s="18">
        <v>1.3667415365775248</v>
      </c>
      <c r="AU1279" s="18">
        <v>24.248728341958444</v>
      </c>
      <c r="AV1279" s="18">
        <v>2.009520081229935</v>
      </c>
      <c r="AW1279" s="18">
        <f t="shared" si="120"/>
        <v>12.066925117322993</v>
      </c>
      <c r="AX1279" s="19" t="s">
        <v>78</v>
      </c>
      <c r="AY1279" s="19">
        <v>10</v>
      </c>
      <c r="AZ1279" s="19">
        <v>20</v>
      </c>
      <c r="BA1279" s="19">
        <v>10</v>
      </c>
      <c r="BB1279" s="19">
        <v>-15</v>
      </c>
      <c r="BC1279" s="19">
        <v>2</v>
      </c>
      <c r="BD1279" s="18">
        <v>1.3685445595214989</v>
      </c>
      <c r="BE1279" s="16">
        <f t="shared" si="123"/>
        <v>1.3676430480495119</v>
      </c>
      <c r="BF1279" s="16">
        <v>1.3667415365775248</v>
      </c>
      <c r="BG1279" s="16">
        <v>1.3685445595214989</v>
      </c>
      <c r="BH1279" s="20">
        <f t="shared" si="121"/>
        <v>1.803022943974053E-3</v>
      </c>
      <c r="BI1279" s="10">
        <v>-15</v>
      </c>
    </row>
    <row r="1280" spans="1:61" x14ac:dyDescent="0.25">
      <c r="A1280" s="10">
        <v>359</v>
      </c>
      <c r="B1280" s="10">
        <v>22</v>
      </c>
      <c r="C1280" s="10" t="s">
        <v>167</v>
      </c>
      <c r="D1280" s="10">
        <v>493891.90376700001</v>
      </c>
      <c r="E1280" s="10">
        <v>5181034.3639200004</v>
      </c>
      <c r="F1280" s="10" t="s">
        <v>78</v>
      </c>
      <c r="G1280" s="10" t="s">
        <v>139</v>
      </c>
      <c r="H1280" s="10">
        <v>4</v>
      </c>
      <c r="I1280" s="10" t="s">
        <v>100</v>
      </c>
      <c r="J1280" s="10">
        <v>20</v>
      </c>
      <c r="K1280" s="10">
        <v>30</v>
      </c>
      <c r="L1280" s="10">
        <v>10</v>
      </c>
      <c r="M1280" s="10">
        <v>-25</v>
      </c>
      <c r="N1280" s="10">
        <v>3</v>
      </c>
      <c r="O1280" s="10">
        <v>5.6</v>
      </c>
      <c r="P1280" s="11">
        <v>1.3045459704185083</v>
      </c>
      <c r="Q1280" s="11">
        <v>1.3045459704185083</v>
      </c>
      <c r="R1280" s="12">
        <v>22</v>
      </c>
      <c r="S1280" s="12" t="s">
        <v>167</v>
      </c>
      <c r="T1280" s="10" t="s">
        <v>143</v>
      </c>
      <c r="U1280" s="21">
        <v>10</v>
      </c>
      <c r="V1280" s="16">
        <v>1.1399999999999999</v>
      </c>
      <c r="W1280" s="16"/>
      <c r="X1280" s="15" t="s">
        <v>139</v>
      </c>
      <c r="Y1280" s="12">
        <v>4</v>
      </c>
      <c r="Z1280" s="10">
        <v>22</v>
      </c>
      <c r="AA1280" s="10" t="s">
        <v>167</v>
      </c>
      <c r="AB1280" s="10" t="s">
        <v>139</v>
      </c>
      <c r="AC1280" s="10" t="s">
        <v>100</v>
      </c>
      <c r="AD1280" s="10" t="s">
        <v>143</v>
      </c>
      <c r="AE1280" s="10">
        <v>1.3045459704185083</v>
      </c>
      <c r="AF1280" s="10">
        <v>1.1399999999999999</v>
      </c>
      <c r="AG1280" s="10">
        <v>1.1539999999999999</v>
      </c>
      <c r="AH1280" s="10">
        <v>39.136379112555247</v>
      </c>
      <c r="AI1280" s="16">
        <v>25.1132208666187</v>
      </c>
      <c r="AJ1280" s="16">
        <v>1.9880691007131204</v>
      </c>
      <c r="AK1280" s="16">
        <f t="shared" si="119"/>
        <v>12.631965789122011</v>
      </c>
      <c r="AL1280" s="10" t="s">
        <v>143</v>
      </c>
      <c r="AM1280" s="10">
        <v>2</v>
      </c>
      <c r="AN1280" s="10" t="s">
        <v>68</v>
      </c>
      <c r="AO1280" s="10" t="s">
        <v>70</v>
      </c>
      <c r="AP1280" s="10">
        <v>10</v>
      </c>
      <c r="AQ1280" s="10">
        <v>-25</v>
      </c>
      <c r="AR1280" s="17" t="s">
        <v>71</v>
      </c>
      <c r="AS1280" s="10">
        <v>6.12</v>
      </c>
      <c r="AT1280" s="18">
        <v>1.3045459704185083</v>
      </c>
      <c r="AU1280" s="18">
        <v>17.555275123921863</v>
      </c>
      <c r="AV1280" s="18">
        <v>1.508316050997879</v>
      </c>
      <c r="AW1280" s="18">
        <f t="shared" si="120"/>
        <v>11.638989794153261</v>
      </c>
      <c r="AX1280" s="19" t="s">
        <v>143</v>
      </c>
      <c r="AY1280" s="19">
        <v>20</v>
      </c>
      <c r="AZ1280" s="19">
        <v>30</v>
      </c>
      <c r="BA1280" s="19">
        <v>10</v>
      </c>
      <c r="BB1280" s="19">
        <v>-25</v>
      </c>
      <c r="BC1280" s="19">
        <v>3</v>
      </c>
      <c r="BD1280" s="18">
        <v>1.4085078603313512</v>
      </c>
      <c r="BE1280" s="16">
        <f t="shared" si="123"/>
        <v>1.3565269153749298</v>
      </c>
      <c r="BF1280" s="16">
        <v>1.3045459704185083</v>
      </c>
      <c r="BG1280" s="16">
        <v>1.4085078603313512</v>
      </c>
      <c r="BH1280" s="20">
        <f t="shared" si="121"/>
        <v>0.10396188991284294</v>
      </c>
      <c r="BI1280" s="10">
        <v>-25</v>
      </c>
    </row>
    <row r="1281" spans="1:61" x14ac:dyDescent="0.25">
      <c r="A1281" s="10">
        <v>359</v>
      </c>
      <c r="B1281" s="10">
        <v>22</v>
      </c>
      <c r="C1281" s="10" t="s">
        <v>167</v>
      </c>
      <c r="D1281" s="10">
        <v>493891.90376700001</v>
      </c>
      <c r="E1281" s="10">
        <v>5181034.3639200004</v>
      </c>
      <c r="F1281" s="10" t="s">
        <v>140</v>
      </c>
      <c r="G1281" s="10" t="s">
        <v>139</v>
      </c>
      <c r="H1281" s="10">
        <v>4</v>
      </c>
      <c r="I1281" s="10" t="s">
        <v>100</v>
      </c>
      <c r="J1281" s="10">
        <v>26</v>
      </c>
      <c r="K1281" s="10">
        <v>52</v>
      </c>
      <c r="L1281" s="10">
        <v>26</v>
      </c>
      <c r="M1281" s="10">
        <v>-39</v>
      </c>
      <c r="N1281" s="10">
        <v>4</v>
      </c>
      <c r="O1281" s="10">
        <v>5.85</v>
      </c>
      <c r="P1281" s="11">
        <v>1.3283904187579316</v>
      </c>
      <c r="Q1281" s="22">
        <v>1.3051190517219891</v>
      </c>
      <c r="R1281" s="13">
        <v>22</v>
      </c>
      <c r="S1281" s="13" t="s">
        <v>167</v>
      </c>
      <c r="T1281" s="10" t="s">
        <v>140</v>
      </c>
      <c r="U1281" s="12">
        <v>22</v>
      </c>
      <c r="V1281" s="16">
        <v>1.33</v>
      </c>
      <c r="W1281" s="16"/>
      <c r="X1281" s="15" t="s">
        <v>139</v>
      </c>
      <c r="Y1281" s="12">
        <v>5</v>
      </c>
      <c r="Z1281" s="10">
        <v>22</v>
      </c>
      <c r="AA1281" s="10" t="s">
        <v>167</v>
      </c>
      <c r="AB1281" s="10" t="s">
        <v>139</v>
      </c>
      <c r="AC1281" s="10" t="s">
        <v>100</v>
      </c>
      <c r="AD1281" s="10" t="s">
        <v>140</v>
      </c>
      <c r="AE1281" s="10">
        <v>1.3283904187579316</v>
      </c>
      <c r="AF1281" s="10">
        <v>1.33</v>
      </c>
      <c r="AG1281" s="10">
        <v>1.2755901000000001</v>
      </c>
      <c r="AH1281" s="10">
        <v>68.360968325229749</v>
      </c>
      <c r="AI1281" s="16">
        <v>25.637806006876108</v>
      </c>
      <c r="AJ1281" s="16">
        <v>3.1362063697875562</v>
      </c>
      <c r="AK1281" s="16">
        <f t="shared" si="119"/>
        <v>8.1747828375888378</v>
      </c>
      <c r="AL1281" s="10" t="s">
        <v>140</v>
      </c>
      <c r="AM1281" s="10">
        <v>5</v>
      </c>
      <c r="AN1281" s="10">
        <v>30</v>
      </c>
      <c r="AO1281" s="10">
        <v>52</v>
      </c>
      <c r="AP1281" s="10">
        <v>22</v>
      </c>
      <c r="AQ1281" s="10">
        <v>-41</v>
      </c>
      <c r="AR1281" s="17">
        <v>4</v>
      </c>
      <c r="AS1281" s="10">
        <v>5.9</v>
      </c>
      <c r="AT1281" s="16">
        <v>1.3283904187579316</v>
      </c>
      <c r="AU1281" s="16">
        <v>21.58294362534437</v>
      </c>
      <c r="AV1281" s="16">
        <v>2.5624119821673004</v>
      </c>
      <c r="AW1281" s="16">
        <f t="shared" si="120"/>
        <v>8.422901459854014</v>
      </c>
      <c r="AX1281" s="10" t="s">
        <v>140</v>
      </c>
      <c r="AY1281" s="10">
        <v>30</v>
      </c>
      <c r="AZ1281" s="10">
        <v>52</v>
      </c>
      <c r="BA1281" s="10">
        <v>22</v>
      </c>
      <c r="BB1281" s="10">
        <v>-41</v>
      </c>
      <c r="BC1281" s="10">
        <v>4</v>
      </c>
      <c r="BD1281" s="16">
        <v>1.2818476846860465</v>
      </c>
      <c r="BE1281" s="18">
        <f t="shared" si="123"/>
        <v>1.3051190517219891</v>
      </c>
      <c r="BF1281" s="16">
        <v>1.3051190517219891</v>
      </c>
      <c r="BG1281" s="16">
        <v>1.3051190517219891</v>
      </c>
      <c r="BH1281" s="20">
        <f t="shared" si="121"/>
        <v>-4.6542734071885139E-2</v>
      </c>
      <c r="BI1281" s="10">
        <v>-41</v>
      </c>
    </row>
    <row r="1282" spans="1:61" x14ac:dyDescent="0.25">
      <c r="A1282" s="10">
        <v>359</v>
      </c>
      <c r="B1282" s="10">
        <v>22</v>
      </c>
      <c r="C1282" s="10" t="s">
        <v>167</v>
      </c>
      <c r="D1282" s="10">
        <v>493891.90376700001</v>
      </c>
      <c r="E1282" s="10">
        <v>5181034.3639200004</v>
      </c>
      <c r="F1282" s="10" t="s">
        <v>92</v>
      </c>
      <c r="G1282" s="10" t="s">
        <v>139</v>
      </c>
      <c r="H1282" s="10">
        <v>4</v>
      </c>
      <c r="I1282" s="10" t="s">
        <v>100</v>
      </c>
      <c r="J1282" s="10">
        <v>52</v>
      </c>
      <c r="K1282" s="10">
        <v>85</v>
      </c>
      <c r="L1282" s="10">
        <v>33</v>
      </c>
      <c r="M1282" s="10">
        <v>-68.5</v>
      </c>
      <c r="N1282" s="10">
        <v>5</v>
      </c>
      <c r="O1282" s="10">
        <v>6.28</v>
      </c>
      <c r="P1282" s="11">
        <v>1.5875667532891022</v>
      </c>
      <c r="Q1282" s="22">
        <v>1.5375426094008171</v>
      </c>
      <c r="R1282" s="12">
        <v>22</v>
      </c>
      <c r="S1282" s="12" t="s">
        <v>167</v>
      </c>
      <c r="T1282" s="10" t="s">
        <v>92</v>
      </c>
      <c r="U1282" s="12">
        <v>33</v>
      </c>
      <c r="V1282" s="16">
        <v>1.41</v>
      </c>
      <c r="W1282" s="16"/>
      <c r="X1282" s="15" t="s">
        <v>139</v>
      </c>
      <c r="Y1282" s="12">
        <v>6</v>
      </c>
      <c r="Z1282" s="10">
        <v>22</v>
      </c>
      <c r="AA1282" s="10" t="s">
        <v>167</v>
      </c>
      <c r="AB1282" s="10" t="s">
        <v>139</v>
      </c>
      <c r="AC1282" s="10" t="s">
        <v>100</v>
      </c>
      <c r="AD1282" s="10" t="s">
        <v>92</v>
      </c>
      <c r="AE1282" s="10">
        <v>1.5875667532891022</v>
      </c>
      <c r="AF1282" s="10">
        <v>1.41</v>
      </c>
      <c r="AG1282" s="10">
        <v>1.4238095</v>
      </c>
      <c r="AH1282" s="10">
        <v>120.75067118377012</v>
      </c>
      <c r="AI1282" s="16">
        <v>23.935688142967976</v>
      </c>
      <c r="AJ1282" s="16">
        <v>2.7795865962487003</v>
      </c>
      <c r="AK1282" s="16">
        <f t="shared" si="119"/>
        <v>8.6112403100775197</v>
      </c>
      <c r="AL1282" s="10" t="s">
        <v>92</v>
      </c>
      <c r="AM1282" s="10">
        <v>7</v>
      </c>
      <c r="AN1282" s="10">
        <v>52</v>
      </c>
      <c r="AO1282" s="10">
        <v>85</v>
      </c>
      <c r="AP1282" s="10">
        <v>33</v>
      </c>
      <c r="AQ1282" s="10">
        <v>-68.5</v>
      </c>
      <c r="AR1282" s="17">
        <v>5</v>
      </c>
      <c r="AS1282" s="10">
        <v>6.25</v>
      </c>
      <c r="AT1282" s="16">
        <v>1.5875667532891022</v>
      </c>
      <c r="AU1282" s="16">
        <v>20.011818697905252</v>
      </c>
      <c r="AV1282" s="16">
        <v>2.7085476377865376</v>
      </c>
      <c r="AW1282" s="16">
        <f t="shared" si="120"/>
        <v>7.388394584139264</v>
      </c>
      <c r="AX1282" s="10" t="s">
        <v>92</v>
      </c>
      <c r="AY1282" s="10">
        <v>52</v>
      </c>
      <c r="AZ1282" s="10">
        <v>85</v>
      </c>
      <c r="BA1282" s="10">
        <v>33</v>
      </c>
      <c r="BB1282" s="10">
        <v>-68.5</v>
      </c>
      <c r="BC1282" s="10">
        <v>5</v>
      </c>
      <c r="BD1282" s="16">
        <v>1.4875184655125322</v>
      </c>
      <c r="BE1282" s="18">
        <f t="shared" si="123"/>
        <v>1.5375426094008171</v>
      </c>
      <c r="BF1282" s="16">
        <v>1.5375426094008171</v>
      </c>
      <c r="BG1282" s="16">
        <v>1.5375426094008171</v>
      </c>
      <c r="BH1282" s="20">
        <f t="shared" si="121"/>
        <v>-0.10004828777657004</v>
      </c>
      <c r="BI1282" s="10">
        <v>-68.5</v>
      </c>
    </row>
    <row r="1283" spans="1:61" x14ac:dyDescent="0.25">
      <c r="A1283" s="10">
        <v>359</v>
      </c>
      <c r="B1283" s="10">
        <v>22</v>
      </c>
      <c r="C1283" s="10" t="s">
        <v>167</v>
      </c>
      <c r="D1283" s="10">
        <v>493891.90376700001</v>
      </c>
      <c r="E1283" s="10">
        <v>5181034.3639200004</v>
      </c>
      <c r="F1283" s="10" t="s">
        <v>106</v>
      </c>
      <c r="G1283" s="10" t="s">
        <v>139</v>
      </c>
      <c r="H1283" s="10">
        <v>4</v>
      </c>
      <c r="I1283" s="10" t="s">
        <v>100</v>
      </c>
      <c r="J1283" s="10">
        <v>85</v>
      </c>
      <c r="K1283" s="10">
        <v>119</v>
      </c>
      <c r="L1283" s="10">
        <v>34</v>
      </c>
      <c r="M1283" s="10">
        <v>-102</v>
      </c>
      <c r="N1283" s="10">
        <v>6</v>
      </c>
      <c r="O1283" s="10">
        <v>6.39</v>
      </c>
      <c r="P1283" s="11">
        <v>1.6323623421709537</v>
      </c>
      <c r="Q1283" s="22">
        <v>1.6426033444811965</v>
      </c>
      <c r="R1283" s="12">
        <v>22</v>
      </c>
      <c r="S1283" s="12" t="s">
        <v>167</v>
      </c>
      <c r="T1283" s="10" t="s">
        <v>106</v>
      </c>
      <c r="U1283" s="12">
        <v>34</v>
      </c>
      <c r="V1283" s="16">
        <v>1.48</v>
      </c>
      <c r="W1283" s="16"/>
      <c r="X1283" s="15" t="s">
        <v>139</v>
      </c>
      <c r="Y1283" s="12">
        <v>7</v>
      </c>
      <c r="Z1283" s="10">
        <v>22</v>
      </c>
      <c r="AA1283" s="10" t="s">
        <v>167</v>
      </c>
      <c r="AB1283" s="10" t="s">
        <v>139</v>
      </c>
      <c r="AC1283" s="10" t="s">
        <v>100</v>
      </c>
      <c r="AD1283" s="10" t="s">
        <v>106</v>
      </c>
      <c r="AE1283" s="10">
        <v>1.6323623421709537</v>
      </c>
      <c r="AF1283" s="10">
        <v>1.48</v>
      </c>
      <c r="AG1283" s="10">
        <v>1.4683333000000001</v>
      </c>
      <c r="AH1283" s="10">
        <v>176.25099081758253</v>
      </c>
      <c r="AI1283" s="16">
        <v>18.378752827239271</v>
      </c>
      <c r="AJ1283" s="16">
        <v>2.5550118154352015</v>
      </c>
      <c r="AK1283" s="16">
        <f t="shared" si="119"/>
        <v>7.1932163742690065</v>
      </c>
      <c r="AL1283" s="10" t="s">
        <v>106</v>
      </c>
      <c r="AM1283" s="10">
        <v>7</v>
      </c>
      <c r="AN1283" s="10">
        <v>85</v>
      </c>
      <c r="AO1283" s="10">
        <v>119</v>
      </c>
      <c r="AP1283" s="10">
        <v>34</v>
      </c>
      <c r="AQ1283" s="10">
        <v>-102</v>
      </c>
      <c r="AR1283" s="17">
        <v>6</v>
      </c>
      <c r="AS1283" s="10">
        <v>6.37</v>
      </c>
      <c r="AT1283" s="16">
        <v>1.6323623421709537</v>
      </c>
      <c r="AU1283" s="16">
        <v>18.527671703355601</v>
      </c>
      <c r="AV1283" s="16">
        <v>3.2628637912718319</v>
      </c>
      <c r="AW1283" s="16">
        <f t="shared" si="120"/>
        <v>5.6783466575948296</v>
      </c>
      <c r="AX1283" s="10" t="s">
        <v>106</v>
      </c>
      <c r="AY1283" s="10">
        <v>85</v>
      </c>
      <c r="AZ1283" s="10">
        <v>119</v>
      </c>
      <c r="BA1283" s="10">
        <v>34</v>
      </c>
      <c r="BB1283" s="10">
        <v>-102</v>
      </c>
      <c r="BC1283" s="10">
        <v>6</v>
      </c>
      <c r="BD1283" s="16">
        <v>1.6528443467914393</v>
      </c>
      <c r="BE1283" s="18">
        <f t="shared" si="123"/>
        <v>1.6426033444811965</v>
      </c>
      <c r="BF1283" s="16">
        <v>1.6426033444811965</v>
      </c>
      <c r="BG1283" s="16">
        <v>1.6426033444811965</v>
      </c>
      <c r="BH1283" s="20">
        <f t="shared" si="121"/>
        <v>2.0482004620485661E-2</v>
      </c>
      <c r="BI1283" s="10">
        <v>-102</v>
      </c>
    </row>
    <row r="1284" spans="1:61" x14ac:dyDescent="0.25">
      <c r="A1284" s="10">
        <v>359</v>
      </c>
      <c r="B1284" s="10">
        <v>22</v>
      </c>
      <c r="C1284" s="10" t="s">
        <v>167</v>
      </c>
      <c r="D1284" s="10">
        <v>493891.90376700001</v>
      </c>
      <c r="E1284" s="10">
        <v>5181034.3639200004</v>
      </c>
      <c r="F1284" s="10" t="s">
        <v>107</v>
      </c>
      <c r="G1284" s="10" t="s">
        <v>139</v>
      </c>
      <c r="H1284" s="10">
        <v>4</v>
      </c>
      <c r="I1284" s="10" t="s">
        <v>100</v>
      </c>
      <c r="J1284" s="10">
        <v>119</v>
      </c>
      <c r="K1284" s="10">
        <v>153</v>
      </c>
      <c r="L1284" s="10">
        <v>34</v>
      </c>
      <c r="M1284" s="10">
        <v>-136</v>
      </c>
      <c r="N1284" s="10">
        <v>7</v>
      </c>
      <c r="O1284" s="10">
        <v>6.24</v>
      </c>
      <c r="P1284" s="11">
        <v>1.7578340663468874</v>
      </c>
      <c r="Q1284" s="22">
        <v>1.6950301872311591</v>
      </c>
      <c r="R1284" s="12">
        <v>22</v>
      </c>
      <c r="S1284" s="12" t="s">
        <v>167</v>
      </c>
      <c r="T1284" s="10" t="s">
        <v>107</v>
      </c>
      <c r="U1284" s="12">
        <v>34</v>
      </c>
      <c r="V1284" s="16">
        <v>1.5</v>
      </c>
      <c r="W1284" s="16"/>
      <c r="X1284" s="15" t="s">
        <v>139</v>
      </c>
      <c r="Y1284" s="12">
        <v>8</v>
      </c>
      <c r="Z1284" s="10">
        <v>22</v>
      </c>
      <c r="AA1284" s="10" t="s">
        <v>167</v>
      </c>
      <c r="AB1284" s="10" t="s">
        <v>139</v>
      </c>
      <c r="AC1284" s="10" t="s">
        <v>100</v>
      </c>
      <c r="AD1284" s="10" t="s">
        <v>107</v>
      </c>
      <c r="AE1284" s="10">
        <v>1.7578340663468874</v>
      </c>
      <c r="AF1284" s="10">
        <v>1.5</v>
      </c>
      <c r="AG1284" s="10">
        <v>1.5027778000000001</v>
      </c>
      <c r="AH1284" s="10">
        <v>236.01734907337669</v>
      </c>
      <c r="AI1284" s="16">
        <v>14.281114959463817</v>
      </c>
      <c r="AJ1284" s="16">
        <v>2.2574104184342336</v>
      </c>
      <c r="AK1284" s="16">
        <f t="shared" si="119"/>
        <v>6.326326326326325</v>
      </c>
      <c r="AL1284" s="10" t="s">
        <v>107</v>
      </c>
      <c r="AM1284" s="10">
        <v>7</v>
      </c>
      <c r="AN1284" s="10">
        <v>119</v>
      </c>
      <c r="AO1284" s="10">
        <v>153</v>
      </c>
      <c r="AP1284" s="10">
        <v>34</v>
      </c>
      <c r="AQ1284" s="10">
        <v>-136</v>
      </c>
      <c r="AR1284" s="17">
        <v>7</v>
      </c>
      <c r="AS1284" s="10">
        <v>6.26</v>
      </c>
      <c r="AT1284" s="16">
        <v>1.7578340663468874</v>
      </c>
      <c r="AU1284" s="16">
        <v>18.241290203250941</v>
      </c>
      <c r="AV1284" s="16">
        <v>2.9201842643781037</v>
      </c>
      <c r="AW1284" s="16">
        <f t="shared" si="120"/>
        <v>6.2466230045026601</v>
      </c>
      <c r="AX1284" s="10" t="s">
        <v>107</v>
      </c>
      <c r="AY1284" s="10">
        <v>119</v>
      </c>
      <c r="AZ1284" s="10">
        <v>153</v>
      </c>
      <c r="BA1284" s="10">
        <v>34</v>
      </c>
      <c r="BB1284" s="10">
        <v>-136</v>
      </c>
      <c r="BC1284" s="10">
        <v>7</v>
      </c>
      <c r="BD1284" s="16">
        <v>1.6322263081154309</v>
      </c>
      <c r="BE1284" s="18">
        <f t="shared" si="123"/>
        <v>1.6950301872311591</v>
      </c>
      <c r="BF1284" s="16">
        <v>1.6950301872311591</v>
      </c>
      <c r="BG1284" s="16">
        <v>1.6950301872311591</v>
      </c>
      <c r="BH1284" s="20">
        <f t="shared" si="121"/>
        <v>-0.12560775823145653</v>
      </c>
      <c r="BI1284" s="10">
        <v>-136</v>
      </c>
    </row>
    <row r="1285" spans="1:61" x14ac:dyDescent="0.25">
      <c r="A1285" s="10">
        <v>371</v>
      </c>
      <c r="B1285" s="10">
        <v>12</v>
      </c>
      <c r="C1285" s="10" t="s">
        <v>114</v>
      </c>
      <c r="D1285" s="10">
        <v>493570.49415500002</v>
      </c>
      <c r="E1285" s="10">
        <v>5181049.8085700003</v>
      </c>
      <c r="F1285" s="10" t="s">
        <v>78</v>
      </c>
      <c r="G1285" s="10" t="s">
        <v>85</v>
      </c>
      <c r="H1285" s="10">
        <v>2</v>
      </c>
      <c r="I1285" s="10" t="s">
        <v>100</v>
      </c>
      <c r="J1285" s="10">
        <v>0</v>
      </c>
      <c r="K1285" s="10">
        <v>10</v>
      </c>
      <c r="L1285" s="10">
        <v>10</v>
      </c>
      <c r="M1285" s="10">
        <v>-5</v>
      </c>
      <c r="N1285" s="10">
        <v>1</v>
      </c>
      <c r="O1285" s="10">
        <v>5.12</v>
      </c>
      <c r="P1285" s="11">
        <v>1.3292176991310332</v>
      </c>
      <c r="Q1285" s="11">
        <v>1.3292176991310332</v>
      </c>
      <c r="R1285" s="12">
        <v>12</v>
      </c>
      <c r="S1285" s="12" t="s">
        <v>114</v>
      </c>
      <c r="T1285" s="10" t="s">
        <v>78</v>
      </c>
      <c r="U1285" s="13">
        <v>10</v>
      </c>
      <c r="V1285" s="10">
        <v>1.21</v>
      </c>
      <c r="W1285" s="16"/>
      <c r="X1285" s="15" t="s">
        <v>85</v>
      </c>
      <c r="Y1285" s="12">
        <v>2</v>
      </c>
      <c r="Z1285" s="10">
        <v>12</v>
      </c>
      <c r="AA1285" s="10" t="s">
        <v>114</v>
      </c>
      <c r="AB1285" s="10" t="s">
        <v>85</v>
      </c>
      <c r="AC1285" s="10" t="s">
        <v>100</v>
      </c>
      <c r="AD1285" s="10" t="s">
        <v>78</v>
      </c>
      <c r="AE1285" s="16">
        <v>1.3292176991310332</v>
      </c>
      <c r="AF1285" s="10">
        <v>1.21</v>
      </c>
      <c r="AG1285" s="10">
        <v>1.21</v>
      </c>
      <c r="AH1285" s="16">
        <v>13.292176991310331</v>
      </c>
      <c r="AI1285" s="16">
        <v>30.643784835766844</v>
      </c>
      <c r="AJ1285" s="16">
        <v>2.1415026350700077</v>
      </c>
      <c r="AK1285" s="16">
        <f t="shared" si="119"/>
        <v>14.309477996399977</v>
      </c>
      <c r="AL1285" s="10" t="s">
        <v>78</v>
      </c>
      <c r="AM1285" s="10">
        <v>1</v>
      </c>
      <c r="AN1285" s="10" t="s">
        <v>63</v>
      </c>
      <c r="AO1285" s="10" t="s">
        <v>64</v>
      </c>
      <c r="AP1285" s="10">
        <v>10</v>
      </c>
      <c r="AQ1285" s="10">
        <v>-5</v>
      </c>
      <c r="AR1285" s="17" t="s">
        <v>65</v>
      </c>
      <c r="AS1285" s="10">
        <v>4.55</v>
      </c>
      <c r="AT1285" s="18">
        <v>0.85660910134503898</v>
      </c>
      <c r="AU1285" s="18">
        <v>36.876113678443097</v>
      </c>
      <c r="AV1285" s="18">
        <v>2.2842312533787066</v>
      </c>
      <c r="AW1285" s="18">
        <f t="shared" si="120"/>
        <v>16.143774245229341</v>
      </c>
      <c r="AX1285" s="19" t="s">
        <v>78</v>
      </c>
      <c r="AY1285" s="19">
        <v>0</v>
      </c>
      <c r="AZ1285" s="19">
        <v>10</v>
      </c>
      <c r="BA1285" s="19">
        <v>10</v>
      </c>
      <c r="BB1285" s="19">
        <v>-5</v>
      </c>
      <c r="BC1285" s="19">
        <v>1</v>
      </c>
      <c r="BD1285" s="18">
        <v>1.2075445065899748</v>
      </c>
      <c r="BE1285" s="16">
        <f t="shared" si="123"/>
        <v>1.0320768039675068</v>
      </c>
      <c r="BF1285" s="16">
        <v>0.85660910134503898</v>
      </c>
      <c r="BG1285" s="16">
        <v>1.2075445065899748</v>
      </c>
      <c r="BH1285" s="20">
        <f t="shared" si="121"/>
        <v>0.35093540524493583</v>
      </c>
      <c r="BI1285" s="10">
        <v>-5</v>
      </c>
    </row>
    <row r="1286" spans="1:61" x14ac:dyDescent="0.25">
      <c r="A1286" s="10">
        <v>371</v>
      </c>
      <c r="B1286" s="10">
        <v>12</v>
      </c>
      <c r="C1286" s="10" t="s">
        <v>114</v>
      </c>
      <c r="D1286" s="10">
        <v>493570.49415500002</v>
      </c>
      <c r="E1286" s="10">
        <v>5181049.8085700003</v>
      </c>
      <c r="F1286" s="10" t="s">
        <v>78</v>
      </c>
      <c r="G1286" s="10" t="s">
        <v>85</v>
      </c>
      <c r="H1286" s="10">
        <v>2</v>
      </c>
      <c r="I1286" s="10" t="s">
        <v>100</v>
      </c>
      <c r="J1286" s="10">
        <v>10</v>
      </c>
      <c r="K1286" s="10">
        <v>20</v>
      </c>
      <c r="L1286" s="10">
        <v>10</v>
      </c>
      <c r="M1286" s="10">
        <v>-15</v>
      </c>
      <c r="N1286" s="10">
        <v>2</v>
      </c>
      <c r="O1286" s="10">
        <v>5.0599999999999996</v>
      </c>
      <c r="P1286" s="11">
        <v>1.3292176991310332</v>
      </c>
      <c r="Q1286" s="11">
        <v>1.3292176991310332</v>
      </c>
      <c r="R1286" s="12">
        <v>12</v>
      </c>
      <c r="S1286" s="12" t="s">
        <v>114</v>
      </c>
      <c r="T1286" s="10" t="s">
        <v>78</v>
      </c>
      <c r="U1286" s="21">
        <v>10</v>
      </c>
      <c r="V1286" s="10">
        <v>1.21</v>
      </c>
      <c r="W1286" s="16"/>
      <c r="X1286" s="15" t="s">
        <v>85</v>
      </c>
      <c r="Y1286" s="12">
        <v>3</v>
      </c>
      <c r="Z1286" s="10">
        <v>12</v>
      </c>
      <c r="AA1286" s="10" t="s">
        <v>114</v>
      </c>
      <c r="AB1286" s="10" t="s">
        <v>85</v>
      </c>
      <c r="AC1286" s="10" t="s">
        <v>100</v>
      </c>
      <c r="AD1286" s="10" t="s">
        <v>78</v>
      </c>
      <c r="AE1286" s="16">
        <v>1.3292176991310332</v>
      </c>
      <c r="AF1286" s="10">
        <v>1.21</v>
      </c>
      <c r="AG1286" s="10">
        <v>1.21</v>
      </c>
      <c r="AH1286" s="16">
        <v>26.584353982620662</v>
      </c>
      <c r="AI1286" s="16">
        <v>30.817912354353005</v>
      </c>
      <c r="AJ1286" s="16">
        <v>2.2656515681688458</v>
      </c>
      <c r="AK1286" s="16">
        <f t="shared" si="119"/>
        <v>13.60222939278381</v>
      </c>
      <c r="AL1286" s="10" t="s">
        <v>78</v>
      </c>
      <c r="AM1286" s="10">
        <v>1</v>
      </c>
      <c r="AN1286" s="10" t="s">
        <v>64</v>
      </c>
      <c r="AO1286" s="10" t="s">
        <v>68</v>
      </c>
      <c r="AP1286" s="10">
        <v>10</v>
      </c>
      <c r="AQ1286" s="10">
        <v>-15</v>
      </c>
      <c r="AR1286" s="17" t="s">
        <v>69</v>
      </c>
      <c r="AS1286" s="10">
        <v>5.09</v>
      </c>
      <c r="AT1286" s="18">
        <v>1.384746776514844</v>
      </c>
      <c r="AU1286" s="18">
        <v>28.273759682880087</v>
      </c>
      <c r="AV1286" s="18">
        <v>2.3461764634491002</v>
      </c>
      <c r="AW1286" s="18">
        <f t="shared" si="120"/>
        <v>12.050994511007497</v>
      </c>
      <c r="AX1286" s="19" t="s">
        <v>78</v>
      </c>
      <c r="AY1286" s="19">
        <v>10</v>
      </c>
      <c r="AZ1286" s="19">
        <v>20</v>
      </c>
      <c r="BA1286" s="19">
        <v>10</v>
      </c>
      <c r="BB1286" s="19">
        <v>-15</v>
      </c>
      <c r="BC1286" s="19">
        <v>2</v>
      </c>
      <c r="BD1286" s="18">
        <v>1.3629867494750958</v>
      </c>
      <c r="BE1286" s="16">
        <f t="shared" si="123"/>
        <v>1.3738667629949699</v>
      </c>
      <c r="BF1286" s="16">
        <v>1.384746776514844</v>
      </c>
      <c r="BG1286" s="16">
        <v>1.3629867494750958</v>
      </c>
      <c r="BH1286" s="20">
        <f t="shared" si="121"/>
        <v>-2.176002703974822E-2</v>
      </c>
      <c r="BI1286" s="10">
        <v>-15</v>
      </c>
    </row>
    <row r="1287" spans="1:61" x14ac:dyDescent="0.25">
      <c r="A1287" s="10">
        <v>371</v>
      </c>
      <c r="B1287" s="10">
        <v>12</v>
      </c>
      <c r="C1287" s="10" t="s">
        <v>114</v>
      </c>
      <c r="D1287" s="10">
        <v>493570.49415500002</v>
      </c>
      <c r="E1287" s="10">
        <v>5181049.8085700003</v>
      </c>
      <c r="F1287" s="10" t="s">
        <v>78</v>
      </c>
      <c r="G1287" s="10" t="s">
        <v>85</v>
      </c>
      <c r="H1287" s="10">
        <v>2</v>
      </c>
      <c r="I1287" s="10" t="s">
        <v>100</v>
      </c>
      <c r="J1287" s="10">
        <v>20</v>
      </c>
      <c r="K1287" s="10">
        <v>30</v>
      </c>
      <c r="L1287" s="10">
        <v>10</v>
      </c>
      <c r="M1287" s="10">
        <v>-25</v>
      </c>
      <c r="N1287" s="10">
        <v>3</v>
      </c>
      <c r="O1287" s="10">
        <v>5.88</v>
      </c>
      <c r="P1287" s="11">
        <v>1.3292176991310332</v>
      </c>
      <c r="Q1287" s="11">
        <v>1.3292176991310332</v>
      </c>
      <c r="R1287" s="12">
        <v>12</v>
      </c>
      <c r="S1287" s="12" t="s">
        <v>114</v>
      </c>
      <c r="T1287" s="10" t="s">
        <v>115</v>
      </c>
      <c r="U1287" s="13">
        <v>10</v>
      </c>
      <c r="V1287" s="10">
        <v>1.21</v>
      </c>
      <c r="W1287" s="16"/>
      <c r="X1287" s="15" t="s">
        <v>85</v>
      </c>
      <c r="Y1287" s="12">
        <v>4</v>
      </c>
      <c r="Z1287" s="10">
        <v>12</v>
      </c>
      <c r="AA1287" s="10" t="s">
        <v>114</v>
      </c>
      <c r="AB1287" s="10" t="s">
        <v>85</v>
      </c>
      <c r="AC1287" s="10" t="s">
        <v>100</v>
      </c>
      <c r="AD1287" s="10" t="s">
        <v>115</v>
      </c>
      <c r="AE1287" s="16">
        <v>1.3292176991310332</v>
      </c>
      <c r="AF1287" s="10">
        <v>1.21</v>
      </c>
      <c r="AG1287" s="10">
        <v>1.21</v>
      </c>
      <c r="AH1287" s="16">
        <v>39.876530973930997</v>
      </c>
      <c r="AI1287" s="16">
        <v>27.662535909104012</v>
      </c>
      <c r="AJ1287" s="16">
        <v>2.0131719391520893</v>
      </c>
      <c r="AK1287" s="16">
        <f t="shared" si="119"/>
        <v>13.740771650510368</v>
      </c>
      <c r="AL1287" s="10" t="s">
        <v>115</v>
      </c>
      <c r="AM1287" s="10">
        <v>2</v>
      </c>
      <c r="AN1287" s="10" t="s">
        <v>68</v>
      </c>
      <c r="AO1287" s="10" t="s">
        <v>70</v>
      </c>
      <c r="AP1287" s="10">
        <v>10</v>
      </c>
      <c r="AQ1287" s="10">
        <v>-25</v>
      </c>
      <c r="AR1287" s="17" t="s">
        <v>71</v>
      </c>
      <c r="AS1287" s="10">
        <v>5.65</v>
      </c>
      <c r="AT1287" s="18">
        <v>1.3292176991310332</v>
      </c>
      <c r="AU1287" s="18">
        <v>33.896380545540481</v>
      </c>
      <c r="AV1287" s="18">
        <v>2.7856415320689063</v>
      </c>
      <c r="AW1287" s="18">
        <f t="shared" si="120"/>
        <v>12.168249272319512</v>
      </c>
      <c r="AX1287" s="19" t="s">
        <v>115</v>
      </c>
      <c r="AY1287" s="19">
        <v>20</v>
      </c>
      <c r="AZ1287" s="19">
        <v>30</v>
      </c>
      <c r="BA1287" s="19">
        <v>10</v>
      </c>
      <c r="BB1287" s="19">
        <v>-25</v>
      </c>
      <c r="BC1287" s="19">
        <v>3</v>
      </c>
      <c r="BD1287" s="18">
        <v>1.28579494327505</v>
      </c>
      <c r="BE1287" s="16">
        <f t="shared" si="123"/>
        <v>1.3075063212030416</v>
      </c>
      <c r="BF1287" s="16">
        <v>1.3292176991310332</v>
      </c>
      <c r="BG1287" s="16">
        <v>1.28579494327505</v>
      </c>
      <c r="BH1287" s="20">
        <f t="shared" si="121"/>
        <v>-4.3422755855983208E-2</v>
      </c>
      <c r="BI1287" s="10">
        <v>-25</v>
      </c>
    </row>
    <row r="1288" spans="1:61" x14ac:dyDescent="0.25">
      <c r="A1288" s="10">
        <v>371</v>
      </c>
      <c r="B1288" s="10">
        <v>12</v>
      </c>
      <c r="C1288" s="10" t="s">
        <v>114</v>
      </c>
      <c r="D1288" s="10">
        <v>493570.49415500002</v>
      </c>
      <c r="E1288" s="10">
        <v>5181049.8085700003</v>
      </c>
      <c r="F1288" s="10" t="s">
        <v>87</v>
      </c>
      <c r="G1288" s="10" t="s">
        <v>85</v>
      </c>
      <c r="H1288" s="10">
        <v>2</v>
      </c>
      <c r="I1288" s="10" t="s">
        <v>100</v>
      </c>
      <c r="J1288" s="10">
        <v>23</v>
      </c>
      <c r="K1288" s="10">
        <v>57</v>
      </c>
      <c r="L1288" s="10">
        <v>34</v>
      </c>
      <c r="M1288" s="10">
        <v>-40</v>
      </c>
      <c r="N1288" s="10">
        <v>4</v>
      </c>
      <c r="O1288" s="10">
        <v>5.84</v>
      </c>
      <c r="P1288" s="11">
        <v>1.2924002947628483</v>
      </c>
      <c r="Q1288" s="22">
        <v>1.2289332449682362</v>
      </c>
      <c r="R1288" s="13">
        <v>12</v>
      </c>
      <c r="S1288" s="13" t="s">
        <v>114</v>
      </c>
      <c r="T1288" s="10" t="s">
        <v>87</v>
      </c>
      <c r="U1288" s="12">
        <v>27</v>
      </c>
      <c r="V1288" s="10">
        <v>1.35</v>
      </c>
      <c r="W1288" s="16"/>
      <c r="X1288" s="15" t="s">
        <v>85</v>
      </c>
      <c r="Y1288" s="12">
        <v>5</v>
      </c>
      <c r="Z1288" s="10">
        <v>12</v>
      </c>
      <c r="AA1288" s="10" t="s">
        <v>114</v>
      </c>
      <c r="AB1288" s="10" t="s">
        <v>85</v>
      </c>
      <c r="AC1288" s="10" t="s">
        <v>100</v>
      </c>
      <c r="AD1288" s="10" t="s">
        <v>87</v>
      </c>
      <c r="AE1288" s="16">
        <v>1.2924002947628483</v>
      </c>
      <c r="AF1288" s="10">
        <v>1.35</v>
      </c>
      <c r="AG1288" s="16">
        <v>1.4450000000000001</v>
      </c>
      <c r="AH1288" s="16">
        <v>74.771338932527897</v>
      </c>
      <c r="AI1288" s="16">
        <v>46.804629666193996</v>
      </c>
      <c r="AJ1288" s="16">
        <v>4.1385651026562922</v>
      </c>
      <c r="AK1288" s="16">
        <f t="shared" si="119"/>
        <v>11.309385863267673</v>
      </c>
      <c r="AL1288" s="10" t="s">
        <v>87</v>
      </c>
      <c r="AM1288" s="10">
        <v>10</v>
      </c>
      <c r="AN1288" s="10">
        <v>30</v>
      </c>
      <c r="AO1288" s="10">
        <v>57</v>
      </c>
      <c r="AP1288" s="10">
        <v>27</v>
      </c>
      <c r="AQ1288" s="10">
        <v>-43.5</v>
      </c>
      <c r="AR1288" s="17">
        <v>4</v>
      </c>
      <c r="AS1288" s="10">
        <v>5.67</v>
      </c>
      <c r="AT1288" s="16">
        <v>1.2924002947628483</v>
      </c>
      <c r="AU1288" s="16">
        <v>50.949909100347334</v>
      </c>
      <c r="AV1288" s="16">
        <v>4.5108518248078209</v>
      </c>
      <c r="AW1288" s="16">
        <f t="shared" si="120"/>
        <v>11.294964028776979</v>
      </c>
      <c r="AX1288" s="10" t="s">
        <v>87</v>
      </c>
      <c r="AY1288" s="10">
        <v>30</v>
      </c>
      <c r="AZ1288" s="10">
        <v>57</v>
      </c>
      <c r="BA1288" s="10">
        <v>27</v>
      </c>
      <c r="BB1288" s="10">
        <v>-43.5</v>
      </c>
      <c r="BC1288" s="10">
        <v>4</v>
      </c>
      <c r="BD1288" s="16">
        <v>1.165466195173624</v>
      </c>
      <c r="BE1288" s="18">
        <f t="shared" ref="BE1288:BE1319" si="124">(AT1288+BD1288)/2</f>
        <v>1.2289332449682362</v>
      </c>
      <c r="BF1288" s="16">
        <v>1.2289332449682362</v>
      </c>
      <c r="BG1288" s="16">
        <v>1.2289332449682362</v>
      </c>
      <c r="BH1288" s="20">
        <f t="shared" si="121"/>
        <v>-0.1269340995892243</v>
      </c>
      <c r="BI1288" s="10">
        <v>-43.5</v>
      </c>
    </row>
    <row r="1289" spans="1:61" x14ac:dyDescent="0.25">
      <c r="A1289" s="10">
        <v>371</v>
      </c>
      <c r="B1289" s="10">
        <v>12</v>
      </c>
      <c r="C1289" s="10" t="s">
        <v>114</v>
      </c>
      <c r="D1289" s="10">
        <v>493570.49415500002</v>
      </c>
      <c r="E1289" s="10">
        <v>5181049.8085700003</v>
      </c>
      <c r="F1289" s="10" t="s">
        <v>88</v>
      </c>
      <c r="G1289" s="10" t="s">
        <v>85</v>
      </c>
      <c r="H1289" s="10">
        <v>2</v>
      </c>
      <c r="I1289" s="10" t="s">
        <v>100</v>
      </c>
      <c r="J1289" s="10">
        <v>57</v>
      </c>
      <c r="K1289" s="10">
        <v>77</v>
      </c>
      <c r="L1289" s="10">
        <v>20</v>
      </c>
      <c r="M1289" s="10">
        <v>-67</v>
      </c>
      <c r="N1289" s="10">
        <v>5</v>
      </c>
      <c r="O1289" s="10">
        <v>6.2</v>
      </c>
      <c r="P1289" s="11">
        <v>1.2822343096945401</v>
      </c>
      <c r="Q1289" s="22">
        <v>1.2655516268843781</v>
      </c>
      <c r="R1289" s="12">
        <v>12</v>
      </c>
      <c r="S1289" s="12" t="s">
        <v>114</v>
      </c>
      <c r="T1289" s="10" t="s">
        <v>88</v>
      </c>
      <c r="U1289" s="12">
        <v>20</v>
      </c>
      <c r="V1289" s="10">
        <v>1.4</v>
      </c>
      <c r="W1289" s="16"/>
      <c r="X1289" s="15" t="s">
        <v>85</v>
      </c>
      <c r="Y1289" s="12">
        <v>6</v>
      </c>
      <c r="Z1289" s="10">
        <v>12</v>
      </c>
      <c r="AA1289" s="10" t="s">
        <v>114</v>
      </c>
      <c r="AB1289" s="10" t="s">
        <v>85</v>
      </c>
      <c r="AC1289" s="10" t="s">
        <v>100</v>
      </c>
      <c r="AD1289" s="10" t="s">
        <v>88</v>
      </c>
      <c r="AE1289" s="16">
        <v>1.2822343096945401</v>
      </c>
      <c r="AF1289" s="10">
        <v>1.4</v>
      </c>
      <c r="AG1289" s="16">
        <v>1.456</v>
      </c>
      <c r="AH1289" s="16">
        <v>100.4160251264187</v>
      </c>
      <c r="AI1289" s="16">
        <v>13.992058282213394</v>
      </c>
      <c r="AJ1289" s="16">
        <v>0.98756158878093947</v>
      </c>
      <c r="AK1289" s="16">
        <f t="shared" ref="AK1289:AK1329" si="125">AI1289/AJ1289</f>
        <v>14.168289290681502</v>
      </c>
      <c r="AL1289" s="10" t="s">
        <v>88</v>
      </c>
      <c r="AM1289" s="10">
        <v>10</v>
      </c>
      <c r="AN1289" s="10">
        <v>57</v>
      </c>
      <c r="AO1289" s="10">
        <v>77</v>
      </c>
      <c r="AP1289" s="10">
        <v>20</v>
      </c>
      <c r="AQ1289" s="10">
        <v>-67</v>
      </c>
      <c r="AR1289" s="17">
        <v>5</v>
      </c>
      <c r="AS1289" s="10">
        <v>5.88</v>
      </c>
      <c r="AT1289" s="16">
        <v>1.2822343096945401</v>
      </c>
      <c r="AU1289" s="16">
        <v>23.191771959445145</v>
      </c>
      <c r="AV1289" s="16">
        <v>2.576778068762148</v>
      </c>
      <c r="AW1289" s="16">
        <f t="shared" ref="AW1289:AW1329" si="126">AU1289/AV1289</f>
        <v>9.0002985668789801</v>
      </c>
      <c r="AX1289" s="10" t="s">
        <v>88</v>
      </c>
      <c r="AY1289" s="10">
        <v>57</v>
      </c>
      <c r="AZ1289" s="10">
        <v>77</v>
      </c>
      <c r="BA1289" s="10">
        <v>20</v>
      </c>
      <c r="BB1289" s="10">
        <v>-67</v>
      </c>
      <c r="BC1289" s="10">
        <v>5</v>
      </c>
      <c r="BD1289" s="16">
        <v>1.2488689440742162</v>
      </c>
      <c r="BE1289" s="18">
        <f t="shared" si="124"/>
        <v>1.2655516268843781</v>
      </c>
      <c r="BF1289" s="16">
        <v>1.2655516268843781</v>
      </c>
      <c r="BG1289" s="16">
        <v>1.2655516268843781</v>
      </c>
      <c r="BH1289" s="20">
        <f t="shared" ref="BH1289:BH1329" si="127">BD1289-AT1289</f>
        <v>-3.3365365620323884E-2</v>
      </c>
      <c r="BI1289" s="10">
        <v>-67</v>
      </c>
    </row>
    <row r="1290" spans="1:61" x14ac:dyDescent="0.25">
      <c r="A1290" s="10">
        <v>371</v>
      </c>
      <c r="B1290" s="10">
        <v>12</v>
      </c>
      <c r="C1290" s="10" t="s">
        <v>114</v>
      </c>
      <c r="D1290" s="10">
        <v>493570.49415500002</v>
      </c>
      <c r="E1290" s="10">
        <v>5181049.8085700003</v>
      </c>
      <c r="F1290" s="10" t="s">
        <v>89</v>
      </c>
      <c r="G1290" s="10" t="s">
        <v>85</v>
      </c>
      <c r="H1290" s="10">
        <v>2</v>
      </c>
      <c r="I1290" s="10" t="s">
        <v>100</v>
      </c>
      <c r="J1290" s="10">
        <v>77</v>
      </c>
      <c r="K1290" s="10">
        <v>89</v>
      </c>
      <c r="L1290" s="10">
        <v>12</v>
      </c>
      <c r="M1290" s="10">
        <v>-83</v>
      </c>
      <c r="N1290" s="10">
        <v>6</v>
      </c>
      <c r="O1290" s="10">
        <v>6.3</v>
      </c>
      <c r="P1290" s="11">
        <v>1.3735209857871202</v>
      </c>
      <c r="Q1290" s="22">
        <v>1.3522374603464882</v>
      </c>
      <c r="R1290" s="12">
        <v>12</v>
      </c>
      <c r="S1290" s="12" t="s">
        <v>114</v>
      </c>
      <c r="T1290" s="10" t="s">
        <v>89</v>
      </c>
      <c r="U1290" s="12">
        <v>12</v>
      </c>
      <c r="V1290" s="10">
        <v>1.48</v>
      </c>
      <c r="W1290" s="16"/>
      <c r="X1290" s="15" t="s">
        <v>85</v>
      </c>
      <c r="Y1290" s="12">
        <v>7</v>
      </c>
      <c r="Z1290" s="10">
        <v>12</v>
      </c>
      <c r="AA1290" s="10" t="s">
        <v>114</v>
      </c>
      <c r="AB1290" s="10" t="s">
        <v>85</v>
      </c>
      <c r="AC1290" s="10" t="s">
        <v>100</v>
      </c>
      <c r="AD1290" s="10" t="s">
        <v>89</v>
      </c>
      <c r="AE1290" s="16">
        <v>1.3735209857871202</v>
      </c>
      <c r="AF1290" s="10">
        <v>1.48</v>
      </c>
      <c r="AG1290" s="16">
        <v>1.5728571</v>
      </c>
      <c r="AH1290" s="16">
        <v>116.89827695586415</v>
      </c>
      <c r="AI1290" s="16">
        <v>9.0388146113721763</v>
      </c>
      <c r="AJ1290" s="16">
        <v>0.72195498134259906</v>
      </c>
      <c r="AK1290" s="16">
        <f t="shared" si="125"/>
        <v>12.519914461373965</v>
      </c>
      <c r="AL1290" s="10" t="s">
        <v>89</v>
      </c>
      <c r="AM1290" s="10">
        <v>6</v>
      </c>
      <c r="AN1290" s="10">
        <v>77</v>
      </c>
      <c r="AO1290" s="10">
        <v>89</v>
      </c>
      <c r="AP1290" s="10">
        <v>12</v>
      </c>
      <c r="AQ1290" s="10">
        <v>-83</v>
      </c>
      <c r="AR1290" s="17">
        <v>6</v>
      </c>
      <c r="AS1290" s="10">
        <v>6.13</v>
      </c>
      <c r="AT1290" s="16">
        <v>1.3735209857871202</v>
      </c>
      <c r="AU1290" s="16">
        <v>11.483844139647818</v>
      </c>
      <c r="AV1290" s="16">
        <v>1.4619757372718107</v>
      </c>
      <c r="AW1290" s="16">
        <f t="shared" si="126"/>
        <v>7.8550169109357393</v>
      </c>
      <c r="AX1290" s="10" t="s">
        <v>89</v>
      </c>
      <c r="AY1290" s="10">
        <v>77</v>
      </c>
      <c r="AZ1290" s="10">
        <v>89</v>
      </c>
      <c r="BA1290" s="10">
        <v>12</v>
      </c>
      <c r="BB1290" s="10">
        <v>-83</v>
      </c>
      <c r="BC1290" s="10">
        <v>6</v>
      </c>
      <c r="BD1290" s="16">
        <v>1.3309539349058563</v>
      </c>
      <c r="BE1290" s="18">
        <f t="shared" si="124"/>
        <v>1.3522374603464882</v>
      </c>
      <c r="BF1290" s="16">
        <v>1.3522374603464882</v>
      </c>
      <c r="BG1290" s="16">
        <v>1.3522374603464882</v>
      </c>
      <c r="BH1290" s="20">
        <f t="shared" si="127"/>
        <v>-4.256705088126389E-2</v>
      </c>
      <c r="BI1290" s="10">
        <v>-83</v>
      </c>
    </row>
    <row r="1291" spans="1:61" x14ac:dyDescent="0.25">
      <c r="A1291" s="10">
        <v>371</v>
      </c>
      <c r="B1291" s="10">
        <v>12</v>
      </c>
      <c r="C1291" s="10" t="s">
        <v>114</v>
      </c>
      <c r="D1291" s="10">
        <v>493570.49415500002</v>
      </c>
      <c r="E1291" s="10">
        <v>5181049.8085700003</v>
      </c>
      <c r="F1291" s="10" t="s">
        <v>90</v>
      </c>
      <c r="G1291" s="10" t="s">
        <v>85</v>
      </c>
      <c r="H1291" s="10">
        <v>2</v>
      </c>
      <c r="I1291" s="10" t="s">
        <v>100</v>
      </c>
      <c r="J1291" s="10">
        <v>89</v>
      </c>
      <c r="K1291" s="10">
        <v>117</v>
      </c>
      <c r="L1291" s="10">
        <v>28</v>
      </c>
      <c r="M1291" s="10">
        <v>-103</v>
      </c>
      <c r="N1291" s="10">
        <v>7</v>
      </c>
      <c r="O1291" s="10">
        <v>6.71</v>
      </c>
      <c r="P1291" s="11">
        <v>1.6082040928062886</v>
      </c>
      <c r="Q1291" s="22">
        <v>1.611333786225821</v>
      </c>
      <c r="R1291" s="12">
        <v>12</v>
      </c>
      <c r="S1291" s="12" t="s">
        <v>114</v>
      </c>
      <c r="T1291" s="10" t="s">
        <v>90</v>
      </c>
      <c r="U1291" s="12">
        <v>28</v>
      </c>
      <c r="V1291" s="10">
        <v>1.6</v>
      </c>
      <c r="W1291" s="16"/>
      <c r="X1291" s="15" t="s">
        <v>85</v>
      </c>
      <c r="Y1291" s="12">
        <v>8</v>
      </c>
      <c r="Z1291" s="10">
        <v>12</v>
      </c>
      <c r="AA1291" s="10" t="s">
        <v>114</v>
      </c>
      <c r="AB1291" s="10" t="s">
        <v>85</v>
      </c>
      <c r="AC1291" s="10" t="s">
        <v>100</v>
      </c>
      <c r="AD1291" s="10" t="s">
        <v>90</v>
      </c>
      <c r="AE1291" s="16">
        <v>1.6082040928062886</v>
      </c>
      <c r="AF1291" s="10">
        <v>1.6</v>
      </c>
      <c r="AG1291" s="16">
        <v>1.6328571000000001</v>
      </c>
      <c r="AH1291" s="16">
        <v>161.92799155444021</v>
      </c>
      <c r="AI1291" s="16">
        <v>12.792086955542755</v>
      </c>
      <c r="AJ1291" s="16">
        <v>0.86726790595623648</v>
      </c>
      <c r="AK1291" s="16">
        <f t="shared" si="125"/>
        <v>14.749867794817558</v>
      </c>
      <c r="AL1291" s="10" t="s">
        <v>90</v>
      </c>
      <c r="AM1291" s="10">
        <v>6</v>
      </c>
      <c r="AN1291" s="10">
        <v>89</v>
      </c>
      <c r="AO1291" s="10">
        <v>117</v>
      </c>
      <c r="AP1291" s="10">
        <v>28</v>
      </c>
      <c r="AQ1291" s="10">
        <v>-103</v>
      </c>
      <c r="AR1291" s="17">
        <v>7</v>
      </c>
      <c r="AS1291" s="10">
        <v>5.94</v>
      </c>
      <c r="AT1291" s="16">
        <v>1.6082040928062886</v>
      </c>
      <c r="AU1291" s="16">
        <v>15.547409559450362</v>
      </c>
      <c r="AV1291" s="16">
        <v>2.5059036174107585</v>
      </c>
      <c r="AW1291" s="16">
        <f t="shared" si="126"/>
        <v>6.2043126684636123</v>
      </c>
      <c r="AX1291" s="10" t="s">
        <v>90</v>
      </c>
      <c r="AY1291" s="10">
        <v>89</v>
      </c>
      <c r="AZ1291" s="10">
        <v>117</v>
      </c>
      <c r="BA1291" s="10">
        <v>28</v>
      </c>
      <c r="BB1291" s="10">
        <v>-103</v>
      </c>
      <c r="BC1291" s="10">
        <v>7</v>
      </c>
      <c r="BD1291" s="16">
        <v>1.6144634796453532</v>
      </c>
      <c r="BE1291" s="18">
        <f t="shared" si="124"/>
        <v>1.611333786225821</v>
      </c>
      <c r="BF1291" s="16">
        <v>1.611333786225821</v>
      </c>
      <c r="BG1291" s="16">
        <v>1.611333786225821</v>
      </c>
      <c r="BH1291" s="20">
        <f t="shared" si="127"/>
        <v>6.2593868390645735E-3</v>
      </c>
      <c r="BI1291" s="10">
        <v>-103</v>
      </c>
    </row>
    <row r="1292" spans="1:61" x14ac:dyDescent="0.25">
      <c r="A1292" s="10">
        <v>371</v>
      </c>
      <c r="B1292" s="10">
        <v>12</v>
      </c>
      <c r="C1292" s="10" t="s">
        <v>114</v>
      </c>
      <c r="D1292" s="10">
        <v>493570.49415500002</v>
      </c>
      <c r="E1292" s="10">
        <v>5181049.8085700003</v>
      </c>
      <c r="F1292" s="10" t="s">
        <v>94</v>
      </c>
      <c r="G1292" s="10" t="s">
        <v>85</v>
      </c>
      <c r="H1292" s="10">
        <v>2</v>
      </c>
      <c r="I1292" s="10" t="s">
        <v>100</v>
      </c>
      <c r="J1292" s="10">
        <v>117</v>
      </c>
      <c r="K1292" s="10">
        <v>153</v>
      </c>
      <c r="L1292" s="10">
        <v>36</v>
      </c>
      <c r="M1292" s="10">
        <v>-135</v>
      </c>
      <c r="N1292" s="10">
        <v>8</v>
      </c>
      <c r="O1292" s="10">
        <v>6.58</v>
      </c>
      <c r="P1292" s="11">
        <v>1.6379615962004919</v>
      </c>
      <c r="Q1292" s="22">
        <v>1.669775874745788</v>
      </c>
      <c r="R1292" s="12">
        <v>12</v>
      </c>
      <c r="S1292" s="12" t="s">
        <v>114</v>
      </c>
      <c r="T1292" s="10" t="s">
        <v>94</v>
      </c>
      <c r="U1292" s="12">
        <v>36</v>
      </c>
      <c r="V1292" s="10">
        <v>1.65</v>
      </c>
      <c r="W1292" s="16"/>
      <c r="X1292" s="15" t="s">
        <v>85</v>
      </c>
      <c r="Y1292" s="12">
        <v>9</v>
      </c>
      <c r="Z1292" s="10">
        <v>12</v>
      </c>
      <c r="AA1292" s="10" t="s">
        <v>114</v>
      </c>
      <c r="AB1292" s="10" t="s">
        <v>85</v>
      </c>
      <c r="AC1292" s="10" t="s">
        <v>100</v>
      </c>
      <c r="AD1292" s="10" t="s">
        <v>94</v>
      </c>
      <c r="AE1292" s="16">
        <v>1.6379615962004919</v>
      </c>
      <c r="AF1292" s="10">
        <v>1.65</v>
      </c>
      <c r="AG1292" s="16">
        <v>1.65</v>
      </c>
      <c r="AH1292" s="16">
        <v>220.89460901765793</v>
      </c>
      <c r="AI1292" s="16">
        <v>10.966622491584015</v>
      </c>
      <c r="AJ1292" s="16">
        <v>1.3222204917965472</v>
      </c>
      <c r="AK1292" s="16">
        <f t="shared" si="125"/>
        <v>8.2940950920245395</v>
      </c>
      <c r="AL1292" s="10" t="s">
        <v>94</v>
      </c>
      <c r="AM1292" s="10">
        <v>6</v>
      </c>
      <c r="AN1292" s="10">
        <v>117</v>
      </c>
      <c r="AO1292" s="10">
        <v>153</v>
      </c>
      <c r="AP1292" s="10">
        <v>36</v>
      </c>
      <c r="AQ1292" s="10">
        <v>-135</v>
      </c>
      <c r="AR1292" s="17">
        <v>8</v>
      </c>
      <c r="AS1292" s="10">
        <v>6.12</v>
      </c>
      <c r="AT1292" s="16">
        <v>1.6379615962004919</v>
      </c>
      <c r="AU1292" s="16">
        <v>14.963368847466125</v>
      </c>
      <c r="AV1292" s="16">
        <v>2.1452055433118606</v>
      </c>
      <c r="AW1292" s="16">
        <f t="shared" si="126"/>
        <v>6.9752611324903775</v>
      </c>
      <c r="AX1292" s="10" t="s">
        <v>94</v>
      </c>
      <c r="AY1292" s="10">
        <v>117</v>
      </c>
      <c r="AZ1292" s="10">
        <v>153</v>
      </c>
      <c r="BA1292" s="10">
        <v>36</v>
      </c>
      <c r="BB1292" s="10">
        <v>-135</v>
      </c>
      <c r="BC1292" s="10">
        <v>8</v>
      </c>
      <c r="BD1292" s="16">
        <v>1.7015901532910842</v>
      </c>
      <c r="BE1292" s="18">
        <f t="shared" si="124"/>
        <v>1.669775874745788</v>
      </c>
      <c r="BF1292" s="16">
        <v>1.669775874745788</v>
      </c>
      <c r="BG1292" s="16">
        <v>1.669775874745788</v>
      </c>
      <c r="BH1292" s="20">
        <f t="shared" si="127"/>
        <v>6.3628557090592341E-2</v>
      </c>
      <c r="BI1292" s="10">
        <v>-135</v>
      </c>
    </row>
    <row r="1293" spans="1:61" x14ac:dyDescent="0.25">
      <c r="A1293" s="10">
        <v>373</v>
      </c>
      <c r="B1293" s="10">
        <v>14</v>
      </c>
      <c r="C1293" s="10" t="s">
        <v>114</v>
      </c>
      <c r="D1293" s="10">
        <v>493635.37153300003</v>
      </c>
      <c r="E1293" s="10">
        <v>5181056.5215800004</v>
      </c>
      <c r="F1293" s="10" t="s">
        <v>78</v>
      </c>
      <c r="G1293" s="10" t="s">
        <v>192</v>
      </c>
      <c r="H1293" s="10">
        <v>6</v>
      </c>
      <c r="I1293" s="10" t="s">
        <v>121</v>
      </c>
      <c r="J1293" s="10">
        <v>0</v>
      </c>
      <c r="K1293" s="10">
        <v>10</v>
      </c>
      <c r="L1293" s="10">
        <v>10</v>
      </c>
      <c r="M1293" s="10">
        <v>-5</v>
      </c>
      <c r="N1293" s="10">
        <v>1</v>
      </c>
      <c r="O1293" s="10">
        <v>5.05</v>
      </c>
      <c r="P1293" s="11">
        <v>1.4082955135869837</v>
      </c>
      <c r="Q1293" s="11">
        <v>1.4082955135869837</v>
      </c>
      <c r="R1293" s="12">
        <v>14</v>
      </c>
      <c r="S1293" s="12" t="s">
        <v>114</v>
      </c>
      <c r="T1293" s="10" t="s">
        <v>78</v>
      </c>
      <c r="U1293" s="13">
        <v>10</v>
      </c>
      <c r="V1293" s="10">
        <v>1.1599999999999999</v>
      </c>
      <c r="W1293" s="16"/>
      <c r="X1293" s="15" t="s">
        <v>192</v>
      </c>
      <c r="Y1293" s="12">
        <v>2</v>
      </c>
      <c r="Z1293" s="10">
        <v>14</v>
      </c>
      <c r="AA1293" s="10" t="s">
        <v>114</v>
      </c>
      <c r="AB1293" s="10" t="s">
        <v>192</v>
      </c>
      <c r="AC1293" s="10" t="s">
        <v>121</v>
      </c>
      <c r="AD1293" s="10" t="s">
        <v>78</v>
      </c>
      <c r="AE1293" s="10">
        <v>1.4082955135869837</v>
      </c>
      <c r="AF1293" s="10">
        <v>1.1599999999999999</v>
      </c>
      <c r="AG1293" s="10">
        <v>1.1599999999999999</v>
      </c>
      <c r="AH1293" s="10">
        <v>14.082955135869836</v>
      </c>
      <c r="AI1293" s="16">
        <v>30.320602407527758</v>
      </c>
      <c r="AJ1293" s="16">
        <v>2.1651135225886287</v>
      </c>
      <c r="AK1293" s="16">
        <f t="shared" si="125"/>
        <v>14.004162872381944</v>
      </c>
      <c r="AL1293" s="10" t="s">
        <v>78</v>
      </c>
      <c r="AM1293" s="10">
        <v>1</v>
      </c>
      <c r="AN1293" s="10" t="s">
        <v>63</v>
      </c>
      <c r="AO1293" s="10" t="s">
        <v>64</v>
      </c>
      <c r="AP1293" s="10">
        <v>10</v>
      </c>
      <c r="AQ1293" s="10">
        <v>-5</v>
      </c>
      <c r="AR1293" s="17" t="s">
        <v>65</v>
      </c>
      <c r="AS1293" s="10">
        <v>4.8600000000000003</v>
      </c>
      <c r="AT1293" s="18">
        <v>0.86145990013437801</v>
      </c>
      <c r="AU1293" s="18">
        <v>28.365290131724663</v>
      </c>
      <c r="AV1293" s="18">
        <v>2.0354143790425017</v>
      </c>
      <c r="AW1293" s="18">
        <f t="shared" si="126"/>
        <v>13.935879801079249</v>
      </c>
      <c r="AX1293" s="19" t="s">
        <v>78</v>
      </c>
      <c r="AY1293" s="19">
        <v>0</v>
      </c>
      <c r="AZ1293" s="19">
        <v>10</v>
      </c>
      <c r="BA1293" s="19">
        <v>10</v>
      </c>
      <c r="BB1293" s="19">
        <v>-5</v>
      </c>
      <c r="BC1293" s="19">
        <v>1</v>
      </c>
      <c r="BD1293" s="18">
        <v>1.0478677417647371</v>
      </c>
      <c r="BE1293" s="16">
        <f t="shared" si="124"/>
        <v>0.95466382094955748</v>
      </c>
      <c r="BF1293" s="16">
        <v>0.86145990013437801</v>
      </c>
      <c r="BG1293" s="16">
        <v>1.0478677417647371</v>
      </c>
      <c r="BH1293" s="20">
        <f t="shared" si="127"/>
        <v>0.18640784163035906</v>
      </c>
      <c r="BI1293" s="10">
        <v>-5</v>
      </c>
    </row>
    <row r="1294" spans="1:61" x14ac:dyDescent="0.25">
      <c r="A1294" s="10">
        <v>373</v>
      </c>
      <c r="B1294" s="10">
        <v>14</v>
      </c>
      <c r="C1294" s="10" t="s">
        <v>114</v>
      </c>
      <c r="D1294" s="10">
        <v>493635.37153300003</v>
      </c>
      <c r="E1294" s="10">
        <v>5181056.5215800004</v>
      </c>
      <c r="F1294" s="10" t="s">
        <v>78</v>
      </c>
      <c r="G1294" s="10" t="s">
        <v>192</v>
      </c>
      <c r="H1294" s="10">
        <v>6</v>
      </c>
      <c r="I1294" s="10" t="s">
        <v>121</v>
      </c>
      <c r="J1294" s="10">
        <v>10</v>
      </c>
      <c r="K1294" s="10">
        <v>20</v>
      </c>
      <c r="L1294" s="10">
        <v>10</v>
      </c>
      <c r="M1294" s="10">
        <v>-15</v>
      </c>
      <c r="N1294" s="10">
        <v>2</v>
      </c>
      <c r="O1294" s="10">
        <v>5.26</v>
      </c>
      <c r="P1294" s="11">
        <v>1.4082955135869837</v>
      </c>
      <c r="Q1294" s="11">
        <v>1.4082955135869837</v>
      </c>
      <c r="R1294" s="12">
        <v>14</v>
      </c>
      <c r="S1294" s="12" t="s">
        <v>114</v>
      </c>
      <c r="T1294" s="10" t="s">
        <v>81</v>
      </c>
      <c r="U1294" s="21">
        <v>10</v>
      </c>
      <c r="V1294" s="10">
        <v>1.1599999999999999</v>
      </c>
      <c r="W1294" s="16"/>
      <c r="X1294" s="15" t="s">
        <v>192</v>
      </c>
      <c r="Y1294" s="12">
        <v>3</v>
      </c>
      <c r="Z1294" s="10">
        <v>14</v>
      </c>
      <c r="AA1294" s="10" t="s">
        <v>114</v>
      </c>
      <c r="AB1294" s="10" t="s">
        <v>192</v>
      </c>
      <c r="AC1294" s="10" t="s">
        <v>121</v>
      </c>
      <c r="AD1294" s="10" t="s">
        <v>81</v>
      </c>
      <c r="AE1294" s="10">
        <v>1.4082955135869837</v>
      </c>
      <c r="AF1294" s="10">
        <v>1.1599999999999999</v>
      </c>
      <c r="AG1294" s="10">
        <v>1.1599999999999999</v>
      </c>
      <c r="AH1294" s="10">
        <v>28.165910271739673</v>
      </c>
      <c r="AI1294" s="16">
        <v>23.914266116220567</v>
      </c>
      <c r="AJ1294" s="16">
        <v>1.9396454108633523</v>
      </c>
      <c r="AK1294" s="16">
        <f t="shared" si="125"/>
        <v>12.329194801423075</v>
      </c>
      <c r="AL1294" s="10" t="s">
        <v>81</v>
      </c>
      <c r="AM1294" s="10">
        <v>2</v>
      </c>
      <c r="AN1294" s="10" t="s">
        <v>64</v>
      </c>
      <c r="AO1294" s="10" t="s">
        <v>68</v>
      </c>
      <c r="AP1294" s="10">
        <v>10</v>
      </c>
      <c r="AQ1294" s="10">
        <v>-15</v>
      </c>
      <c r="AR1294" s="17" t="s">
        <v>69</v>
      </c>
      <c r="AS1294" s="10">
        <v>5.37</v>
      </c>
      <c r="AT1294" s="18">
        <v>1.4680060594393589</v>
      </c>
      <c r="AU1294" s="18">
        <v>19.001870433383061</v>
      </c>
      <c r="AV1294" s="18">
        <v>1.4988341866875854</v>
      </c>
      <c r="AW1294" s="18">
        <f t="shared" si="126"/>
        <v>12.677766895200783</v>
      </c>
      <c r="AX1294" s="19" t="s">
        <v>81</v>
      </c>
      <c r="AY1294" s="19">
        <v>10</v>
      </c>
      <c r="AZ1294" s="19">
        <v>20</v>
      </c>
      <c r="BA1294" s="19">
        <v>10</v>
      </c>
      <c r="BB1294" s="19">
        <v>-15</v>
      </c>
      <c r="BC1294" s="19">
        <v>2</v>
      </c>
      <c r="BD1294" s="18">
        <v>1.3293752315754186</v>
      </c>
      <c r="BE1294" s="16">
        <f t="shared" si="124"/>
        <v>1.3986906455073886</v>
      </c>
      <c r="BF1294" s="16">
        <v>1.4680060594393589</v>
      </c>
      <c r="BG1294" s="16">
        <v>1.3293752315754186</v>
      </c>
      <c r="BH1294" s="20">
        <f t="shared" si="127"/>
        <v>-0.13863082786394032</v>
      </c>
      <c r="BI1294" s="10">
        <v>-15</v>
      </c>
    </row>
    <row r="1295" spans="1:61" x14ac:dyDescent="0.25">
      <c r="A1295" s="10">
        <v>373</v>
      </c>
      <c r="B1295" s="10">
        <v>14</v>
      </c>
      <c r="C1295" s="10" t="s">
        <v>114</v>
      </c>
      <c r="D1295" s="10">
        <v>493635.37153300003</v>
      </c>
      <c r="E1295" s="10">
        <v>5181056.5215800004</v>
      </c>
      <c r="F1295" s="10" t="s">
        <v>78</v>
      </c>
      <c r="G1295" s="10" t="s">
        <v>192</v>
      </c>
      <c r="H1295" s="10">
        <v>6</v>
      </c>
      <c r="I1295" s="10" t="s">
        <v>121</v>
      </c>
      <c r="J1295" s="10">
        <v>20</v>
      </c>
      <c r="K1295" s="10">
        <v>30</v>
      </c>
      <c r="L1295" s="10">
        <v>10</v>
      </c>
      <c r="M1295" s="10">
        <v>-25</v>
      </c>
      <c r="N1295" s="10">
        <v>3</v>
      </c>
      <c r="O1295" s="10">
        <v>5.64</v>
      </c>
      <c r="P1295" s="11">
        <v>1.4082955135869837</v>
      </c>
      <c r="Q1295" s="11">
        <v>1.4082955135869837</v>
      </c>
      <c r="R1295" s="12">
        <v>14</v>
      </c>
      <c r="S1295" s="12" t="s">
        <v>114</v>
      </c>
      <c r="T1295" s="10" t="s">
        <v>82</v>
      </c>
      <c r="U1295" s="13">
        <v>10</v>
      </c>
      <c r="V1295" s="10">
        <v>1.1599999999999999</v>
      </c>
      <c r="W1295" s="16"/>
      <c r="X1295" s="15" t="s">
        <v>192</v>
      </c>
      <c r="Y1295" s="12">
        <v>4</v>
      </c>
      <c r="Z1295" s="10">
        <v>14</v>
      </c>
      <c r="AA1295" s="10" t="s">
        <v>114</v>
      </c>
      <c r="AB1295" s="10" t="s">
        <v>192</v>
      </c>
      <c r="AC1295" s="10" t="s">
        <v>121</v>
      </c>
      <c r="AD1295" s="10" t="s">
        <v>82</v>
      </c>
      <c r="AE1295" s="10">
        <v>1.4082955135869837</v>
      </c>
      <c r="AF1295" s="10">
        <v>1.1599999999999999</v>
      </c>
      <c r="AG1295" s="10">
        <v>1.2389489</v>
      </c>
      <c r="AH1295" s="10">
        <v>42.248865407609507</v>
      </c>
      <c r="AI1295" s="16">
        <v>20.831196159578926</v>
      </c>
      <c r="AJ1295" s="16">
        <v>1.8446115882426202</v>
      </c>
      <c r="AK1295" s="16">
        <f t="shared" si="125"/>
        <v>11.292998641207179</v>
      </c>
      <c r="AL1295" s="10" t="s">
        <v>82</v>
      </c>
      <c r="AM1295" s="10">
        <v>2</v>
      </c>
      <c r="AN1295" s="10" t="s">
        <v>68</v>
      </c>
      <c r="AO1295" s="10" t="s">
        <v>70</v>
      </c>
      <c r="AP1295" s="10">
        <v>10</v>
      </c>
      <c r="AQ1295" s="10">
        <v>-25</v>
      </c>
      <c r="AR1295" s="17" t="s">
        <v>71</v>
      </c>
      <c r="AS1295" s="10">
        <v>5.81</v>
      </c>
      <c r="AT1295" s="18">
        <v>1.4082955135869837</v>
      </c>
      <c r="AU1295" s="18">
        <v>40.051924406413811</v>
      </c>
      <c r="AV1295" s="18">
        <v>3.2117587482864751</v>
      </c>
      <c r="AW1295" s="18">
        <f t="shared" si="126"/>
        <v>12.470402525651142</v>
      </c>
      <c r="AX1295" s="19" t="s">
        <v>82</v>
      </c>
      <c r="AY1295" s="19">
        <v>20</v>
      </c>
      <c r="AZ1295" s="19">
        <v>30</v>
      </c>
      <c r="BA1295" s="19">
        <v>10</v>
      </c>
      <c r="BB1295" s="19">
        <v>-25</v>
      </c>
      <c r="BC1295" s="19">
        <v>3</v>
      </c>
      <c r="BD1295" s="18">
        <v>1.2272173897701009</v>
      </c>
      <c r="BE1295" s="16">
        <f t="shared" si="124"/>
        <v>1.3177564516785423</v>
      </c>
      <c r="BF1295" s="16">
        <v>1.4082955135869837</v>
      </c>
      <c r="BG1295" s="16">
        <v>1.2272173897701009</v>
      </c>
      <c r="BH1295" s="20">
        <f t="shared" si="127"/>
        <v>-0.18107812381688282</v>
      </c>
      <c r="BI1295" s="10">
        <v>-25</v>
      </c>
    </row>
    <row r="1296" spans="1:61" x14ac:dyDescent="0.25">
      <c r="A1296" s="10">
        <v>373</v>
      </c>
      <c r="B1296" s="10">
        <v>14</v>
      </c>
      <c r="C1296" s="10" t="s">
        <v>114</v>
      </c>
      <c r="D1296" s="10">
        <v>493635.37153300003</v>
      </c>
      <c r="E1296" s="10">
        <v>5181056.5215800004</v>
      </c>
      <c r="F1296" s="10" t="s">
        <v>82</v>
      </c>
      <c r="G1296" s="10" t="s">
        <v>192</v>
      </c>
      <c r="H1296" s="10">
        <v>6</v>
      </c>
      <c r="I1296" s="10" t="s">
        <v>121</v>
      </c>
      <c r="J1296" s="10" t="s">
        <v>152</v>
      </c>
      <c r="K1296" s="10" t="s">
        <v>206</v>
      </c>
      <c r="L1296" s="10">
        <v>23</v>
      </c>
      <c r="M1296" s="10">
        <v>-23.5</v>
      </c>
      <c r="N1296" s="10">
        <v>4</v>
      </c>
      <c r="O1296" s="10">
        <v>5.5</v>
      </c>
      <c r="P1296" s="11">
        <v>1.3191815692216404</v>
      </c>
      <c r="Q1296" s="22">
        <v>1.3588940340555256</v>
      </c>
      <c r="R1296" s="13">
        <v>14</v>
      </c>
      <c r="S1296" s="13" t="s">
        <v>114</v>
      </c>
      <c r="T1296" s="10" t="s">
        <v>82</v>
      </c>
      <c r="U1296" s="12">
        <v>5</v>
      </c>
      <c r="V1296" s="10">
        <v>1.2</v>
      </c>
      <c r="W1296" s="16"/>
      <c r="X1296" s="15" t="s">
        <v>192</v>
      </c>
      <c r="Y1296" s="12">
        <v>5</v>
      </c>
      <c r="Z1296" s="10">
        <v>14</v>
      </c>
      <c r="AA1296" s="10" t="s">
        <v>114</v>
      </c>
      <c r="AB1296" s="10" t="s">
        <v>192</v>
      </c>
      <c r="AC1296" s="10" t="s">
        <v>121</v>
      </c>
      <c r="AD1296" s="10" t="s">
        <v>82</v>
      </c>
      <c r="AE1296" s="10">
        <v>1.3191815692216404</v>
      </c>
      <c r="AF1296" s="10">
        <v>1.2</v>
      </c>
      <c r="AG1296" s="10">
        <v>1.2389489</v>
      </c>
      <c r="AH1296" s="10">
        <v>48.844773253717712</v>
      </c>
      <c r="AI1296" s="16">
        <v>40.345006902652308</v>
      </c>
      <c r="AJ1296" s="16">
        <v>3.660436560112005</v>
      </c>
      <c r="AK1296" s="16">
        <f t="shared" si="125"/>
        <v>11.021911250230163</v>
      </c>
      <c r="AL1296" s="10" t="s">
        <v>82</v>
      </c>
      <c r="AM1296" s="10">
        <v>2</v>
      </c>
      <c r="AN1296" s="10">
        <v>30</v>
      </c>
      <c r="AO1296" s="10">
        <v>35</v>
      </c>
      <c r="AP1296" s="10">
        <v>5</v>
      </c>
      <c r="AQ1296" s="10">
        <v>-32.5</v>
      </c>
      <c r="AR1296" s="17">
        <v>4</v>
      </c>
      <c r="AS1296" s="10">
        <v>5.18</v>
      </c>
      <c r="AT1296" s="16">
        <v>1.3191815692216404</v>
      </c>
      <c r="AU1296" s="16">
        <v>7.2983720317187259</v>
      </c>
      <c r="AV1296" s="16">
        <v>0.67753165395223458</v>
      </c>
      <c r="AW1296" s="16">
        <f t="shared" si="126"/>
        <v>10.772001557632398</v>
      </c>
      <c r="AX1296" s="10" t="s">
        <v>82</v>
      </c>
      <c r="AY1296" s="10">
        <v>30</v>
      </c>
      <c r="AZ1296" s="10">
        <v>35</v>
      </c>
      <c r="BA1296" s="10">
        <v>5</v>
      </c>
      <c r="BB1296" s="10">
        <v>-32.5</v>
      </c>
      <c r="BC1296" s="10">
        <v>4</v>
      </c>
      <c r="BD1296" s="16">
        <v>1.3986064988894107</v>
      </c>
      <c r="BE1296" s="18">
        <f t="shared" si="124"/>
        <v>1.3588940340555256</v>
      </c>
      <c r="BF1296" s="16">
        <v>1.3588940340555256</v>
      </c>
      <c r="BG1296" s="16">
        <v>1.3588940340555256</v>
      </c>
      <c r="BH1296" s="20">
        <f t="shared" si="127"/>
        <v>7.9424929667770261E-2</v>
      </c>
      <c r="BI1296" s="10">
        <v>-32.5</v>
      </c>
    </row>
    <row r="1297" spans="1:61" x14ac:dyDescent="0.25">
      <c r="A1297" s="10">
        <v>373</v>
      </c>
      <c r="B1297" s="10">
        <v>14</v>
      </c>
      <c r="C1297" s="10" t="s">
        <v>114</v>
      </c>
      <c r="D1297" s="10">
        <v>493635.37153300003</v>
      </c>
      <c r="E1297" s="10">
        <v>5181056.5215800004</v>
      </c>
      <c r="F1297" s="10" t="s">
        <v>96</v>
      </c>
      <c r="G1297" s="10" t="s">
        <v>192</v>
      </c>
      <c r="H1297" s="10">
        <v>6</v>
      </c>
      <c r="I1297" s="10" t="s">
        <v>121</v>
      </c>
      <c r="J1297" s="10">
        <v>35</v>
      </c>
      <c r="K1297" s="10">
        <v>68</v>
      </c>
      <c r="L1297" s="10">
        <v>33</v>
      </c>
      <c r="M1297" s="10">
        <v>-51.5</v>
      </c>
      <c r="N1297" s="10">
        <v>5</v>
      </c>
      <c r="O1297" s="10">
        <v>5.86</v>
      </c>
      <c r="P1297" s="11">
        <v>1.4651943993467476</v>
      </c>
      <c r="Q1297" s="22">
        <v>1.4100607121715458</v>
      </c>
      <c r="R1297" s="12">
        <v>14</v>
      </c>
      <c r="S1297" s="12" t="s">
        <v>114</v>
      </c>
      <c r="T1297" s="10" t="s">
        <v>96</v>
      </c>
      <c r="U1297" s="12">
        <v>33</v>
      </c>
      <c r="V1297" s="10">
        <v>1.33</v>
      </c>
      <c r="W1297" s="16"/>
      <c r="X1297" s="15" t="s">
        <v>192</v>
      </c>
      <c r="Y1297" s="12">
        <v>6</v>
      </c>
      <c r="Z1297" s="10">
        <v>14</v>
      </c>
      <c r="AA1297" s="10" t="s">
        <v>114</v>
      </c>
      <c r="AB1297" s="10" t="s">
        <v>192</v>
      </c>
      <c r="AC1297" s="10" t="s">
        <v>121</v>
      </c>
      <c r="AD1297" s="10" t="s">
        <v>96</v>
      </c>
      <c r="AE1297" s="10">
        <v>1.4651943993467476</v>
      </c>
      <c r="AF1297" s="10">
        <v>1.33</v>
      </c>
      <c r="AG1297" s="10">
        <v>1.3783333</v>
      </c>
      <c r="AH1297" s="10">
        <v>97.196188432160383</v>
      </c>
      <c r="AI1297" s="16">
        <v>48.75351512019121</v>
      </c>
      <c r="AJ1297" s="16">
        <v>5.0010283975299652</v>
      </c>
      <c r="AK1297" s="16">
        <f t="shared" si="125"/>
        <v>9.7486979166666661</v>
      </c>
      <c r="AL1297" s="10" t="s">
        <v>96</v>
      </c>
      <c r="AM1297" s="10">
        <v>10</v>
      </c>
      <c r="AN1297" s="10">
        <v>35</v>
      </c>
      <c r="AO1297" s="10">
        <v>68</v>
      </c>
      <c r="AP1297" s="10">
        <v>33</v>
      </c>
      <c r="AQ1297" s="10">
        <v>-51.5</v>
      </c>
      <c r="AR1297" s="17">
        <v>5</v>
      </c>
      <c r="AS1297" s="10">
        <v>5.96</v>
      </c>
      <c r="AT1297" s="16">
        <v>1.4651943993467476</v>
      </c>
      <c r="AU1297" s="16">
        <v>28.402104789969009</v>
      </c>
      <c r="AV1297" s="16">
        <v>3.3821814917320641</v>
      </c>
      <c r="AW1297" s="16">
        <f t="shared" si="126"/>
        <v>8.3975696926375996</v>
      </c>
      <c r="AX1297" s="10" t="s">
        <v>96</v>
      </c>
      <c r="AY1297" s="10">
        <v>35</v>
      </c>
      <c r="AZ1297" s="10">
        <v>68</v>
      </c>
      <c r="BA1297" s="10">
        <v>33</v>
      </c>
      <c r="BB1297" s="10">
        <v>-51.5</v>
      </c>
      <c r="BC1297" s="10">
        <v>5</v>
      </c>
      <c r="BD1297" s="16">
        <v>1.3549270249963439</v>
      </c>
      <c r="BE1297" s="18">
        <f t="shared" si="124"/>
        <v>1.4100607121715458</v>
      </c>
      <c r="BF1297" s="16">
        <v>1.4100607121715458</v>
      </c>
      <c r="BG1297" s="16">
        <v>1.4100607121715458</v>
      </c>
      <c r="BH1297" s="20">
        <f t="shared" si="127"/>
        <v>-0.11026737435040368</v>
      </c>
      <c r="BI1297" s="10">
        <v>-51.5</v>
      </c>
    </row>
    <row r="1298" spans="1:61" x14ac:dyDescent="0.25">
      <c r="A1298" s="10">
        <v>373</v>
      </c>
      <c r="B1298" s="10">
        <v>14</v>
      </c>
      <c r="C1298" s="10" t="s">
        <v>114</v>
      </c>
      <c r="D1298" s="10">
        <v>493635.37153300003</v>
      </c>
      <c r="E1298" s="10">
        <v>5181056.5215800004</v>
      </c>
      <c r="F1298" s="10" t="s">
        <v>88</v>
      </c>
      <c r="G1298" s="10" t="s">
        <v>192</v>
      </c>
      <c r="H1298" s="10">
        <v>6</v>
      </c>
      <c r="I1298" s="10" t="s">
        <v>121</v>
      </c>
      <c r="J1298" s="10">
        <v>68</v>
      </c>
      <c r="K1298" s="10">
        <v>96</v>
      </c>
      <c r="L1298" s="10">
        <v>28</v>
      </c>
      <c r="M1298" s="10">
        <v>-82</v>
      </c>
      <c r="N1298" s="10">
        <v>6</v>
      </c>
      <c r="O1298" s="10">
        <v>6.23</v>
      </c>
      <c r="P1298" s="11">
        <v>1.6443827590784028</v>
      </c>
      <c r="Q1298" s="22">
        <v>1.5642567077833933</v>
      </c>
      <c r="R1298" s="12">
        <v>14</v>
      </c>
      <c r="S1298" s="12" t="s">
        <v>114</v>
      </c>
      <c r="T1298" s="10" t="s">
        <v>88</v>
      </c>
      <c r="U1298" s="12">
        <v>28</v>
      </c>
      <c r="V1298" s="10">
        <v>1.53</v>
      </c>
      <c r="W1298" s="16"/>
      <c r="X1298" s="15" t="s">
        <v>192</v>
      </c>
      <c r="Y1298" s="12">
        <v>7</v>
      </c>
      <c r="Z1298" s="10">
        <v>14</v>
      </c>
      <c r="AA1298" s="10" t="s">
        <v>114</v>
      </c>
      <c r="AB1298" s="10" t="s">
        <v>192</v>
      </c>
      <c r="AC1298" s="10" t="s">
        <v>121</v>
      </c>
      <c r="AD1298" s="10" t="s">
        <v>88</v>
      </c>
      <c r="AE1298" s="10">
        <v>1.6443827590784028</v>
      </c>
      <c r="AF1298" s="10">
        <v>1.53</v>
      </c>
      <c r="AG1298" s="10">
        <v>1.5425</v>
      </c>
      <c r="AH1298" s="10">
        <v>143.23890568635568</v>
      </c>
      <c r="AI1298" s="16">
        <v>15.154952646973952</v>
      </c>
      <c r="AJ1298" s="16">
        <v>1.6416589346619466</v>
      </c>
      <c r="AK1298" s="16">
        <f t="shared" si="125"/>
        <v>9.2314867156585656</v>
      </c>
      <c r="AL1298" s="10" t="s">
        <v>88</v>
      </c>
      <c r="AM1298" s="10">
        <v>10</v>
      </c>
      <c r="AN1298" s="10">
        <v>68</v>
      </c>
      <c r="AO1298" s="10">
        <v>96</v>
      </c>
      <c r="AP1298" s="10">
        <v>28</v>
      </c>
      <c r="AQ1298" s="10">
        <v>-82</v>
      </c>
      <c r="AR1298" s="17">
        <v>6</v>
      </c>
      <c r="AS1298" s="10">
        <v>6.25</v>
      </c>
      <c r="AT1298" s="16">
        <v>1.6443827590784028</v>
      </c>
      <c r="AU1298" s="16">
        <v>16.429883224987044</v>
      </c>
      <c r="AV1298" s="16">
        <v>2.2252445248952579</v>
      </c>
      <c r="AW1298" s="16">
        <f t="shared" si="126"/>
        <v>7.3834057521208365</v>
      </c>
      <c r="AX1298" s="10" t="s">
        <v>88</v>
      </c>
      <c r="AY1298" s="10">
        <v>68</v>
      </c>
      <c r="AZ1298" s="10">
        <v>96</v>
      </c>
      <c r="BA1298" s="10">
        <v>28</v>
      </c>
      <c r="BB1298" s="10">
        <v>-82</v>
      </c>
      <c r="BC1298" s="10">
        <v>6</v>
      </c>
      <c r="BD1298" s="16">
        <v>1.4841306564883838</v>
      </c>
      <c r="BE1298" s="18">
        <f t="shared" si="124"/>
        <v>1.5642567077833933</v>
      </c>
      <c r="BF1298" s="16">
        <v>1.5642567077833933</v>
      </c>
      <c r="BG1298" s="16">
        <v>1.5642567077833933</v>
      </c>
      <c r="BH1298" s="20">
        <f t="shared" si="127"/>
        <v>-0.16025210259001899</v>
      </c>
      <c r="BI1298" s="10">
        <v>-82</v>
      </c>
    </row>
    <row r="1299" spans="1:61" x14ac:dyDescent="0.25">
      <c r="A1299" s="10">
        <v>373</v>
      </c>
      <c r="B1299" s="10">
        <v>14</v>
      </c>
      <c r="C1299" s="10" t="s">
        <v>114</v>
      </c>
      <c r="D1299" s="10">
        <v>493635.37153300003</v>
      </c>
      <c r="E1299" s="10">
        <v>5181056.5215800004</v>
      </c>
      <c r="F1299" s="10" t="s">
        <v>89</v>
      </c>
      <c r="G1299" s="10" t="s">
        <v>192</v>
      </c>
      <c r="H1299" s="10">
        <v>6</v>
      </c>
      <c r="I1299" s="10" t="s">
        <v>121</v>
      </c>
      <c r="J1299" s="10">
        <v>96</v>
      </c>
      <c r="K1299" s="10">
        <v>124</v>
      </c>
      <c r="L1299" s="10">
        <v>28</v>
      </c>
      <c r="M1299" s="10">
        <v>-110</v>
      </c>
      <c r="N1299" s="10">
        <v>7</v>
      </c>
      <c r="O1299" s="10">
        <v>5.54</v>
      </c>
      <c r="P1299" s="11">
        <v>1.6571700462952703</v>
      </c>
      <c r="Q1299" s="22">
        <v>1.4763106003154856</v>
      </c>
      <c r="R1299" s="12">
        <v>14</v>
      </c>
      <c r="S1299" s="12" t="s">
        <v>114</v>
      </c>
      <c r="T1299" s="10" t="s">
        <v>89</v>
      </c>
      <c r="U1299" s="12">
        <v>28</v>
      </c>
      <c r="V1299" s="10">
        <v>1.6</v>
      </c>
      <c r="W1299" s="16"/>
      <c r="X1299" s="15" t="s">
        <v>192</v>
      </c>
      <c r="Y1299" s="12">
        <v>8</v>
      </c>
      <c r="Z1299" s="10">
        <v>14</v>
      </c>
      <c r="AA1299" s="10" t="s">
        <v>114</v>
      </c>
      <c r="AB1299" s="10" t="s">
        <v>192</v>
      </c>
      <c r="AC1299" s="10" t="s">
        <v>121</v>
      </c>
      <c r="AD1299" s="10" t="s">
        <v>89</v>
      </c>
      <c r="AE1299" s="10">
        <v>1.6571700462952703</v>
      </c>
      <c r="AF1299" s="10">
        <v>1.6</v>
      </c>
      <c r="AG1299" s="10">
        <v>1.5616000000000001</v>
      </c>
      <c r="AH1299" s="10">
        <v>189.63966698262325</v>
      </c>
      <c r="AI1299" s="16">
        <v>14.2353960980164</v>
      </c>
      <c r="AJ1299" s="16">
        <v>1.8232111219517</v>
      </c>
      <c r="AK1299" s="16">
        <f t="shared" si="125"/>
        <v>7.8078703703703711</v>
      </c>
      <c r="AL1299" s="10" t="s">
        <v>89</v>
      </c>
      <c r="AM1299" s="10">
        <v>6</v>
      </c>
      <c r="AN1299" s="10">
        <v>96</v>
      </c>
      <c r="AO1299" s="10">
        <v>124</v>
      </c>
      <c r="AP1299" s="10">
        <v>28</v>
      </c>
      <c r="AQ1299" s="10">
        <v>-110</v>
      </c>
      <c r="AR1299" s="17">
        <v>7</v>
      </c>
      <c r="AS1299" s="10">
        <v>6.35</v>
      </c>
      <c r="AT1299" s="16">
        <v>1.6571700462952703</v>
      </c>
      <c r="AU1299" s="16">
        <v>12.71659264085509</v>
      </c>
      <c r="AV1299" s="16">
        <v>1.6546511478249013</v>
      </c>
      <c r="AW1299" s="16">
        <f t="shared" si="126"/>
        <v>7.6853617498597879</v>
      </c>
      <c r="AX1299" s="10" t="s">
        <v>89</v>
      </c>
      <c r="AY1299" s="10">
        <v>96</v>
      </c>
      <c r="AZ1299" s="10">
        <v>124</v>
      </c>
      <c r="BA1299" s="10">
        <v>28</v>
      </c>
      <c r="BB1299" s="10">
        <v>-110</v>
      </c>
      <c r="BC1299" s="10">
        <v>7</v>
      </c>
      <c r="BD1299" s="16">
        <v>1.2954511543357008</v>
      </c>
      <c r="BE1299" s="18">
        <f t="shared" si="124"/>
        <v>1.4763106003154856</v>
      </c>
      <c r="BF1299" s="16">
        <v>1.4763106003154856</v>
      </c>
      <c r="BG1299" s="16">
        <v>1.4763106003154856</v>
      </c>
      <c r="BH1299" s="20">
        <f t="shared" si="127"/>
        <v>-0.36171889195956952</v>
      </c>
      <c r="BI1299" s="10">
        <v>-110</v>
      </c>
    </row>
    <row r="1300" spans="1:61" x14ac:dyDescent="0.25">
      <c r="A1300" s="10">
        <v>373</v>
      </c>
      <c r="B1300" s="10">
        <v>14</v>
      </c>
      <c r="C1300" s="10" t="s">
        <v>114</v>
      </c>
      <c r="D1300" s="10">
        <v>493635.37153300003</v>
      </c>
      <c r="E1300" s="10">
        <v>5181056.5215800004</v>
      </c>
      <c r="F1300" s="10" t="s">
        <v>90</v>
      </c>
      <c r="G1300" s="10" t="s">
        <v>192</v>
      </c>
      <c r="H1300" s="10">
        <v>6</v>
      </c>
      <c r="I1300" s="10" t="s">
        <v>121</v>
      </c>
      <c r="J1300" s="10">
        <v>124</v>
      </c>
      <c r="K1300" s="10">
        <v>153</v>
      </c>
      <c r="L1300" s="10">
        <v>29</v>
      </c>
      <c r="M1300" s="10">
        <v>-138.5</v>
      </c>
      <c r="N1300" s="10">
        <v>8</v>
      </c>
      <c r="O1300" s="10">
        <v>5.38</v>
      </c>
      <c r="P1300" s="11">
        <v>1.6747603633448158</v>
      </c>
      <c r="Q1300" s="22">
        <v>1.6745729130334932</v>
      </c>
      <c r="R1300" s="12">
        <v>14</v>
      </c>
      <c r="S1300" s="12" t="s">
        <v>114</v>
      </c>
      <c r="T1300" s="10" t="s">
        <v>90</v>
      </c>
      <c r="U1300" s="12">
        <v>29</v>
      </c>
      <c r="V1300" s="10">
        <v>1.65</v>
      </c>
      <c r="W1300" s="16"/>
      <c r="X1300" s="15" t="s">
        <v>192</v>
      </c>
      <c r="Y1300" s="12">
        <v>9</v>
      </c>
      <c r="Z1300" s="10">
        <v>14</v>
      </c>
      <c r="AA1300" s="10" t="s">
        <v>114</v>
      </c>
      <c r="AB1300" s="10" t="s">
        <v>192</v>
      </c>
      <c r="AC1300" s="10" t="s">
        <v>121</v>
      </c>
      <c r="AD1300" s="10" t="s">
        <v>90</v>
      </c>
      <c r="AE1300" s="10">
        <v>1.6747603633448158</v>
      </c>
      <c r="AF1300" s="10">
        <v>1.65</v>
      </c>
      <c r="AG1300" s="10">
        <v>1.6345375</v>
      </c>
      <c r="AH1300" s="10">
        <v>238.20771751962292</v>
      </c>
      <c r="AI1300" s="16">
        <v>10.283113791667267</v>
      </c>
      <c r="AJ1300" s="16">
        <v>1.5017744323783853</v>
      </c>
      <c r="AK1300" s="16">
        <f t="shared" si="125"/>
        <v>6.8473091364205265</v>
      </c>
      <c r="AL1300" s="10" t="s">
        <v>90</v>
      </c>
      <c r="AM1300" s="10">
        <v>6</v>
      </c>
      <c r="AN1300" s="10">
        <v>124</v>
      </c>
      <c r="AO1300" s="10">
        <v>153</v>
      </c>
      <c r="AP1300" s="10">
        <v>29</v>
      </c>
      <c r="AQ1300" s="10">
        <v>-138.5</v>
      </c>
      <c r="AR1300" s="17">
        <v>8</v>
      </c>
      <c r="AS1300" s="10">
        <v>6.25</v>
      </c>
      <c r="AT1300" s="16">
        <v>1.6747603633448158</v>
      </c>
      <c r="AU1300" s="16">
        <v>11.831177110813117</v>
      </c>
      <c r="AV1300" s="16">
        <v>1.6231442489465282</v>
      </c>
      <c r="AW1300" s="16">
        <f t="shared" si="126"/>
        <v>7.2890484739676857</v>
      </c>
      <c r="AX1300" s="10" t="s">
        <v>90</v>
      </c>
      <c r="AY1300" s="10">
        <v>124</v>
      </c>
      <c r="AZ1300" s="10">
        <v>153</v>
      </c>
      <c r="BA1300" s="10">
        <v>29</v>
      </c>
      <c r="BB1300" s="10">
        <v>-138.5</v>
      </c>
      <c r="BC1300" s="10">
        <v>8</v>
      </c>
      <c r="BD1300" s="16">
        <v>1.6743854627221704</v>
      </c>
      <c r="BE1300" s="18">
        <f t="shared" si="124"/>
        <v>1.6745729130334932</v>
      </c>
      <c r="BF1300" s="16">
        <v>1.6745729130334932</v>
      </c>
      <c r="BG1300" s="16">
        <v>1.6745729130334932</v>
      </c>
      <c r="BH1300" s="20">
        <f t="shared" si="127"/>
        <v>-3.7490062264544655E-4</v>
      </c>
      <c r="BI1300" s="10">
        <v>-138.5</v>
      </c>
    </row>
    <row r="1301" spans="1:61" x14ac:dyDescent="0.25">
      <c r="A1301" s="10">
        <v>375</v>
      </c>
      <c r="B1301" s="10">
        <v>16</v>
      </c>
      <c r="C1301" s="10" t="s">
        <v>114</v>
      </c>
      <c r="D1301" s="10">
        <v>493700.38410800003</v>
      </c>
      <c r="E1301" s="10">
        <v>5181054.1435000002</v>
      </c>
      <c r="F1301" s="10" t="s">
        <v>78</v>
      </c>
      <c r="G1301" s="10" t="s">
        <v>139</v>
      </c>
      <c r="H1301" s="10">
        <v>4</v>
      </c>
      <c r="I1301" s="10" t="s">
        <v>120</v>
      </c>
      <c r="J1301" s="10">
        <v>0</v>
      </c>
      <c r="K1301" s="10">
        <v>10</v>
      </c>
      <c r="L1301" s="10">
        <v>10</v>
      </c>
      <c r="M1301" s="10">
        <v>-5</v>
      </c>
      <c r="N1301" s="10">
        <v>1</v>
      </c>
      <c r="O1301" s="10">
        <v>5.14</v>
      </c>
      <c r="P1301" s="11">
        <v>1.2962534481708907</v>
      </c>
      <c r="Q1301" s="11">
        <v>1.2962534481708907</v>
      </c>
      <c r="R1301" s="12">
        <v>16</v>
      </c>
      <c r="S1301" s="12" t="s">
        <v>114</v>
      </c>
      <c r="T1301" s="10" t="s">
        <v>78</v>
      </c>
      <c r="U1301" s="21">
        <v>10</v>
      </c>
      <c r="V1301" s="16">
        <v>1.1399999999999999</v>
      </c>
      <c r="W1301" s="16"/>
      <c r="X1301" s="15" t="s">
        <v>139</v>
      </c>
      <c r="Y1301" s="12">
        <v>2</v>
      </c>
      <c r="Z1301" s="10">
        <v>16</v>
      </c>
      <c r="AA1301" s="10" t="s">
        <v>114</v>
      </c>
      <c r="AB1301" s="10" t="s">
        <v>139</v>
      </c>
      <c r="AC1301" s="10" t="s">
        <v>120</v>
      </c>
      <c r="AD1301" s="10" t="s">
        <v>78</v>
      </c>
      <c r="AE1301" s="10">
        <v>1.2962534481708907</v>
      </c>
      <c r="AF1301" s="10">
        <v>1.1399999999999999</v>
      </c>
      <c r="AG1301" s="10">
        <v>1.1472807</v>
      </c>
      <c r="AH1301" s="10">
        <v>12.962534481708907</v>
      </c>
      <c r="AI1301" s="16">
        <v>29.028299718338925</v>
      </c>
      <c r="AJ1301" s="16">
        <v>1.9850825305289022</v>
      </c>
      <c r="AK1301" s="16">
        <f t="shared" si="125"/>
        <v>14.623220582473552</v>
      </c>
      <c r="AL1301" s="10" t="s">
        <v>78</v>
      </c>
      <c r="AM1301" s="10">
        <v>1</v>
      </c>
      <c r="AN1301" s="10" t="s">
        <v>63</v>
      </c>
      <c r="AO1301" s="10" t="s">
        <v>64</v>
      </c>
      <c r="AP1301" s="10">
        <v>10</v>
      </c>
      <c r="AQ1301" s="10">
        <v>-5</v>
      </c>
      <c r="AR1301" s="17" t="s">
        <v>65</v>
      </c>
      <c r="AS1301" s="10">
        <v>5.23</v>
      </c>
      <c r="AT1301" s="18">
        <v>0.90923763875280406</v>
      </c>
      <c r="AU1301" s="18">
        <v>32.305170684372818</v>
      </c>
      <c r="AV1301" s="18">
        <v>2.0399144216886116</v>
      </c>
      <c r="AW1301" s="18">
        <f t="shared" si="126"/>
        <v>15.836532327484143</v>
      </c>
      <c r="AX1301" s="19" t="s">
        <v>78</v>
      </c>
      <c r="AY1301" s="19">
        <v>0</v>
      </c>
      <c r="AZ1301" s="19">
        <v>10</v>
      </c>
      <c r="BA1301" s="19">
        <v>10</v>
      </c>
      <c r="BB1301" s="19">
        <v>-5</v>
      </c>
      <c r="BC1301" s="19">
        <v>1</v>
      </c>
      <c r="BD1301" s="18">
        <v>0.97438114226229333</v>
      </c>
      <c r="BE1301" s="16">
        <f t="shared" si="124"/>
        <v>0.94180939050754864</v>
      </c>
      <c r="BF1301" s="16">
        <v>0.90923763875280406</v>
      </c>
      <c r="BG1301" s="16">
        <v>0.97438114226229333</v>
      </c>
      <c r="BH1301" s="20">
        <f t="shared" si="127"/>
        <v>6.5143503509489276E-2</v>
      </c>
      <c r="BI1301" s="10">
        <v>-5</v>
      </c>
    </row>
    <row r="1302" spans="1:61" x14ac:dyDescent="0.25">
      <c r="A1302" s="10">
        <v>375</v>
      </c>
      <c r="B1302" s="10">
        <v>16</v>
      </c>
      <c r="C1302" s="10" t="s">
        <v>114</v>
      </c>
      <c r="D1302" s="10">
        <v>493700.38410800003</v>
      </c>
      <c r="E1302" s="10">
        <v>5181054.1435000002</v>
      </c>
      <c r="F1302" s="10" t="s">
        <v>82</v>
      </c>
      <c r="G1302" s="10" t="s">
        <v>139</v>
      </c>
      <c r="H1302" s="10">
        <v>4</v>
      </c>
      <c r="I1302" s="10" t="s">
        <v>120</v>
      </c>
      <c r="J1302" s="10">
        <v>10</v>
      </c>
      <c r="K1302" s="10">
        <v>20</v>
      </c>
      <c r="L1302" s="10">
        <v>10</v>
      </c>
      <c r="M1302" s="10">
        <v>-15</v>
      </c>
      <c r="N1302" s="10">
        <v>2</v>
      </c>
      <c r="O1302" s="10">
        <v>5.2</v>
      </c>
      <c r="P1302" s="11">
        <v>1.2962534481708907</v>
      </c>
      <c r="Q1302" s="11">
        <v>1.2962534481708907</v>
      </c>
      <c r="R1302" s="12">
        <v>16</v>
      </c>
      <c r="S1302" s="12" t="s">
        <v>114</v>
      </c>
      <c r="T1302" s="10" t="s">
        <v>81</v>
      </c>
      <c r="U1302" s="13">
        <v>10</v>
      </c>
      <c r="V1302" s="16">
        <v>1.1399999999999999</v>
      </c>
      <c r="W1302" s="16"/>
      <c r="X1302" s="15" t="s">
        <v>139</v>
      </c>
      <c r="Y1302" s="12">
        <v>3</v>
      </c>
      <c r="Z1302" s="10">
        <v>16</v>
      </c>
      <c r="AA1302" s="10" t="s">
        <v>114</v>
      </c>
      <c r="AB1302" s="10" t="s">
        <v>139</v>
      </c>
      <c r="AC1302" s="10" t="s">
        <v>120</v>
      </c>
      <c r="AD1302" s="10" t="s">
        <v>81</v>
      </c>
      <c r="AE1302" s="10">
        <v>1.2962534481708907</v>
      </c>
      <c r="AF1302" s="10">
        <v>1.1399999999999999</v>
      </c>
      <c r="AG1302" s="10">
        <v>1.146129</v>
      </c>
      <c r="AH1302" s="10">
        <v>25.925068963417814</v>
      </c>
      <c r="AI1302" s="16">
        <v>29.784015478622553</v>
      </c>
      <c r="AJ1302" s="16">
        <v>2.0764683986249501</v>
      </c>
      <c r="AK1302" s="16">
        <f t="shared" si="125"/>
        <v>14.343591984518381</v>
      </c>
      <c r="AL1302" s="10" t="s">
        <v>81</v>
      </c>
      <c r="AM1302" s="10">
        <v>2</v>
      </c>
      <c r="AN1302" s="10" t="s">
        <v>64</v>
      </c>
      <c r="AO1302" s="10" t="s">
        <v>68</v>
      </c>
      <c r="AP1302" s="10">
        <v>10</v>
      </c>
      <c r="AQ1302" s="10">
        <v>-15</v>
      </c>
      <c r="AR1302" s="17" t="s">
        <v>69</v>
      </c>
      <c r="AS1302" s="10">
        <v>5.15</v>
      </c>
      <c r="AT1302" s="18">
        <v>1.3408657348537953</v>
      </c>
      <c r="AU1302" s="18">
        <v>27.518587476404445</v>
      </c>
      <c r="AV1302" s="18">
        <v>1.9763020066010093</v>
      </c>
      <c r="AW1302" s="18">
        <f t="shared" si="126"/>
        <v>13.924282515774475</v>
      </c>
      <c r="AX1302" s="19" t="s">
        <v>81</v>
      </c>
      <c r="AY1302" s="19">
        <v>10</v>
      </c>
      <c r="AZ1302" s="19">
        <v>20</v>
      </c>
      <c r="BA1302" s="19">
        <v>10</v>
      </c>
      <c r="BB1302" s="19">
        <v>-15</v>
      </c>
      <c r="BC1302" s="19">
        <v>2</v>
      </c>
      <c r="BD1302" s="18">
        <v>1.1551422975810293</v>
      </c>
      <c r="BE1302" s="16">
        <f t="shared" si="124"/>
        <v>1.2480040162174122</v>
      </c>
      <c r="BF1302" s="16">
        <v>1.3408657348537953</v>
      </c>
      <c r="BG1302" s="16">
        <v>1.1551422975810293</v>
      </c>
      <c r="BH1302" s="20">
        <f t="shared" si="127"/>
        <v>-0.18572343727276608</v>
      </c>
      <c r="BI1302" s="10">
        <v>-15</v>
      </c>
    </row>
    <row r="1303" spans="1:61" x14ac:dyDescent="0.25">
      <c r="A1303" s="10">
        <v>375</v>
      </c>
      <c r="B1303" s="10">
        <v>16</v>
      </c>
      <c r="C1303" s="10" t="s">
        <v>114</v>
      </c>
      <c r="D1303" s="10">
        <v>493700.38410800003</v>
      </c>
      <c r="E1303" s="10">
        <v>5181054.1435000002</v>
      </c>
      <c r="F1303" s="10" t="s">
        <v>82</v>
      </c>
      <c r="G1303" s="10" t="s">
        <v>139</v>
      </c>
      <c r="H1303" s="10">
        <v>4</v>
      </c>
      <c r="I1303" s="10" t="s">
        <v>120</v>
      </c>
      <c r="J1303" s="10">
        <v>20</v>
      </c>
      <c r="K1303" s="10">
        <v>30</v>
      </c>
      <c r="L1303" s="10">
        <v>10</v>
      </c>
      <c r="M1303" s="10">
        <v>-25</v>
      </c>
      <c r="N1303" s="10">
        <v>3</v>
      </c>
      <c r="O1303" s="10">
        <v>6.13</v>
      </c>
      <c r="P1303" s="11">
        <v>1.2962534481708907</v>
      </c>
      <c r="Q1303" s="11">
        <v>1.2962534481708907</v>
      </c>
      <c r="R1303" s="12">
        <v>16</v>
      </c>
      <c r="S1303" s="12" t="s">
        <v>114</v>
      </c>
      <c r="T1303" s="10" t="s">
        <v>164</v>
      </c>
      <c r="U1303" s="13">
        <v>10</v>
      </c>
      <c r="V1303" s="16">
        <v>1.1399999999999999</v>
      </c>
      <c r="W1303" s="16"/>
      <c r="X1303" s="15" t="s">
        <v>139</v>
      </c>
      <c r="Y1303" s="12">
        <v>4</v>
      </c>
      <c r="Z1303" s="10">
        <v>16</v>
      </c>
      <c r="AA1303" s="10" t="s">
        <v>114</v>
      </c>
      <c r="AB1303" s="10" t="s">
        <v>139</v>
      </c>
      <c r="AC1303" s="10" t="s">
        <v>120</v>
      </c>
      <c r="AD1303" s="10" t="s">
        <v>164</v>
      </c>
      <c r="AE1303" s="10">
        <v>1.2962534481708907</v>
      </c>
      <c r="AF1303" s="10">
        <v>1.1399999999999999</v>
      </c>
      <c r="AG1303" s="10">
        <v>1.1399999999999999</v>
      </c>
      <c r="AH1303" s="10">
        <v>38.887603445126722</v>
      </c>
      <c r="AI1303" s="16">
        <v>16.469324371236279</v>
      </c>
      <c r="AJ1303" s="16">
        <v>1.3998674505600088</v>
      </c>
      <c r="AK1303" s="16">
        <f t="shared" si="125"/>
        <v>11.76491700314042</v>
      </c>
      <c r="AL1303" s="10" t="s">
        <v>164</v>
      </c>
      <c r="AM1303" s="10">
        <v>2</v>
      </c>
      <c r="AN1303" s="10" t="s">
        <v>68</v>
      </c>
      <c r="AO1303" s="10" t="s">
        <v>70</v>
      </c>
      <c r="AP1303" s="10">
        <v>10</v>
      </c>
      <c r="AQ1303" s="10">
        <v>-25</v>
      </c>
      <c r="AR1303" s="17" t="s">
        <v>71</v>
      </c>
      <c r="AS1303" s="10">
        <v>5.87</v>
      </c>
      <c r="AT1303" s="18">
        <v>1.2962534481708907</v>
      </c>
      <c r="AU1303" s="18">
        <v>17.954406510615009</v>
      </c>
      <c r="AV1303" s="18">
        <v>1.4891359612587192</v>
      </c>
      <c r="AW1303" s="18">
        <f t="shared" si="126"/>
        <v>12.056928969359333</v>
      </c>
      <c r="AX1303" s="19" t="s">
        <v>164</v>
      </c>
      <c r="AY1303" s="19">
        <v>20</v>
      </c>
      <c r="AZ1303" s="19">
        <v>30</v>
      </c>
      <c r="BA1303" s="19">
        <v>10</v>
      </c>
      <c r="BB1303" s="19">
        <v>-25</v>
      </c>
      <c r="BC1303" s="19">
        <v>3</v>
      </c>
      <c r="BD1303" s="18">
        <v>1.1489669530850257</v>
      </c>
      <c r="BE1303" s="16">
        <f t="shared" si="124"/>
        <v>1.2226102006279582</v>
      </c>
      <c r="BF1303" s="16">
        <v>1.2962534481708907</v>
      </c>
      <c r="BG1303" s="16">
        <v>1.1489669530850257</v>
      </c>
      <c r="BH1303" s="20">
        <f t="shared" si="127"/>
        <v>-0.147286495085865</v>
      </c>
      <c r="BI1303" s="10">
        <v>-25</v>
      </c>
    </row>
    <row r="1304" spans="1:61" x14ac:dyDescent="0.25">
      <c r="A1304" s="10">
        <v>375</v>
      </c>
      <c r="B1304" s="10">
        <v>16</v>
      </c>
      <c r="C1304" s="10" t="s">
        <v>114</v>
      </c>
      <c r="D1304" s="10">
        <v>493700.38410800003</v>
      </c>
      <c r="E1304" s="10">
        <v>5181054.1435000002</v>
      </c>
      <c r="F1304" s="10" t="s">
        <v>129</v>
      </c>
      <c r="G1304" s="10" t="s">
        <v>139</v>
      </c>
      <c r="H1304" s="10">
        <v>4</v>
      </c>
      <c r="I1304" s="10" t="s">
        <v>120</v>
      </c>
      <c r="J1304" s="10">
        <v>29</v>
      </c>
      <c r="K1304" s="10">
        <v>59</v>
      </c>
      <c r="L1304" s="10">
        <v>30</v>
      </c>
      <c r="M1304" s="10">
        <v>-44</v>
      </c>
      <c r="N1304" s="10">
        <v>4</v>
      </c>
      <c r="O1304" s="10">
        <v>5.97</v>
      </c>
      <c r="P1304" s="11">
        <v>1.2560497537550548</v>
      </c>
      <c r="Q1304" s="22">
        <v>1.2453512570551926</v>
      </c>
      <c r="R1304" s="13">
        <v>16</v>
      </c>
      <c r="S1304" s="13" t="s">
        <v>114</v>
      </c>
      <c r="T1304" s="10" t="s">
        <v>129</v>
      </c>
      <c r="U1304" s="12">
        <v>29</v>
      </c>
      <c r="V1304" s="16">
        <v>1.33</v>
      </c>
      <c r="W1304" s="16"/>
      <c r="X1304" s="15" t="s">
        <v>139</v>
      </c>
      <c r="Y1304" s="12">
        <v>5</v>
      </c>
      <c r="Z1304" s="10">
        <v>16</v>
      </c>
      <c r="AA1304" s="10" t="s">
        <v>114</v>
      </c>
      <c r="AB1304" s="10" t="s">
        <v>139</v>
      </c>
      <c r="AC1304" s="10" t="s">
        <v>120</v>
      </c>
      <c r="AD1304" s="10" t="s">
        <v>129</v>
      </c>
      <c r="AE1304" s="10">
        <v>1.2560497537550548</v>
      </c>
      <c r="AF1304" s="10">
        <v>1.33</v>
      </c>
      <c r="AG1304" s="10">
        <v>1.3798429000000001</v>
      </c>
      <c r="AH1304" s="10">
        <v>75.313046304023317</v>
      </c>
      <c r="AI1304" s="16">
        <v>31.18397907308837</v>
      </c>
      <c r="AJ1304" s="16">
        <v>3.1708599317194066</v>
      </c>
      <c r="AK1304" s="16">
        <f t="shared" si="125"/>
        <v>9.834549536907101</v>
      </c>
      <c r="AL1304" s="10" t="s">
        <v>129</v>
      </c>
      <c r="AM1304" s="10">
        <v>7</v>
      </c>
      <c r="AN1304" s="10">
        <v>30</v>
      </c>
      <c r="AO1304" s="10">
        <v>59</v>
      </c>
      <c r="AP1304" s="10">
        <v>29</v>
      </c>
      <c r="AQ1304" s="10">
        <v>-44.5</v>
      </c>
      <c r="AR1304" s="17">
        <v>4</v>
      </c>
      <c r="AS1304" s="10">
        <v>6.06</v>
      </c>
      <c r="AT1304" s="16">
        <v>1.2560497537550548</v>
      </c>
      <c r="AU1304" s="16">
        <v>24.557669321039487</v>
      </c>
      <c r="AV1304" s="16">
        <v>2.7657838762760178</v>
      </c>
      <c r="AW1304" s="16">
        <f t="shared" si="126"/>
        <v>8.8790991702884217</v>
      </c>
      <c r="AX1304" s="10" t="s">
        <v>129</v>
      </c>
      <c r="AY1304" s="10">
        <v>30</v>
      </c>
      <c r="AZ1304" s="10">
        <v>59</v>
      </c>
      <c r="BA1304" s="10">
        <v>29</v>
      </c>
      <c r="BB1304" s="10">
        <v>-44.5</v>
      </c>
      <c r="BC1304" s="10">
        <v>4</v>
      </c>
      <c r="BD1304" s="16">
        <v>1.2346527603553306</v>
      </c>
      <c r="BE1304" s="18">
        <f t="shared" si="124"/>
        <v>1.2453512570551926</v>
      </c>
      <c r="BF1304" s="16">
        <v>1.2453512570551926</v>
      </c>
      <c r="BG1304" s="16">
        <v>1.2453512570551926</v>
      </c>
      <c r="BH1304" s="20">
        <f t="shared" si="127"/>
        <v>-2.1396993399724229E-2</v>
      </c>
      <c r="BI1304" s="10">
        <v>-44.5</v>
      </c>
    </row>
    <row r="1305" spans="1:61" x14ac:dyDescent="0.25">
      <c r="A1305" s="10">
        <v>375</v>
      </c>
      <c r="B1305" s="10">
        <v>16</v>
      </c>
      <c r="C1305" s="10" t="s">
        <v>114</v>
      </c>
      <c r="D1305" s="10">
        <v>493700.38410800003</v>
      </c>
      <c r="E1305" s="10">
        <v>5181054.1435000002</v>
      </c>
      <c r="F1305" s="10" t="s">
        <v>130</v>
      </c>
      <c r="G1305" s="10" t="s">
        <v>139</v>
      </c>
      <c r="H1305" s="10">
        <v>4</v>
      </c>
      <c r="I1305" s="10" t="s">
        <v>120</v>
      </c>
      <c r="J1305" s="10">
        <v>59</v>
      </c>
      <c r="K1305" s="10">
        <v>106</v>
      </c>
      <c r="L1305" s="10">
        <v>47</v>
      </c>
      <c r="M1305" s="10">
        <v>-82.5</v>
      </c>
      <c r="N1305" s="10">
        <v>5</v>
      </c>
      <c r="O1305" s="10">
        <v>6.32</v>
      </c>
      <c r="P1305" s="11">
        <v>1.4832350695665668</v>
      </c>
      <c r="Q1305" s="22">
        <v>1.5043363823249869</v>
      </c>
      <c r="R1305" s="12">
        <v>16</v>
      </c>
      <c r="S1305" s="12" t="s">
        <v>114</v>
      </c>
      <c r="T1305" s="10" t="s">
        <v>130</v>
      </c>
      <c r="U1305" s="12">
        <v>47</v>
      </c>
      <c r="V1305" s="16">
        <v>1.41</v>
      </c>
      <c r="W1305" s="16"/>
      <c r="X1305" s="15" t="s">
        <v>139</v>
      </c>
      <c r="Y1305" s="12">
        <v>6</v>
      </c>
      <c r="Z1305" s="10">
        <v>16</v>
      </c>
      <c r="AA1305" s="10" t="s">
        <v>114</v>
      </c>
      <c r="AB1305" s="10" t="s">
        <v>139</v>
      </c>
      <c r="AC1305" s="10" t="s">
        <v>120</v>
      </c>
      <c r="AD1305" s="10" t="s">
        <v>130</v>
      </c>
      <c r="AE1305" s="10">
        <v>1.4832350695665668</v>
      </c>
      <c r="AF1305" s="10">
        <v>1.41</v>
      </c>
      <c r="AG1305" s="10">
        <v>1.4630159</v>
      </c>
      <c r="AH1305" s="10">
        <v>145.02509457365196</v>
      </c>
      <c r="AI1305" s="16">
        <v>36.327653525410732</v>
      </c>
      <c r="AJ1305" s="16">
        <v>3.9809163670146903</v>
      </c>
      <c r="AK1305" s="16">
        <f t="shared" si="125"/>
        <v>9.1254500663255644</v>
      </c>
      <c r="AL1305" s="10" t="s">
        <v>130</v>
      </c>
      <c r="AM1305" s="10">
        <v>7</v>
      </c>
      <c r="AN1305" s="10">
        <v>59</v>
      </c>
      <c r="AO1305" s="10">
        <v>106</v>
      </c>
      <c r="AP1305" s="10">
        <v>47</v>
      </c>
      <c r="AQ1305" s="10">
        <v>-82.5</v>
      </c>
      <c r="AR1305" s="17">
        <v>5</v>
      </c>
      <c r="AS1305" s="10">
        <v>6.44</v>
      </c>
      <c r="AT1305" s="16">
        <v>1.4832350695665668</v>
      </c>
      <c r="AU1305" s="16">
        <v>28.37001516380807</v>
      </c>
      <c r="AV1305" s="16">
        <v>3.8251000885545237</v>
      </c>
      <c r="AW1305" s="16">
        <f t="shared" si="126"/>
        <v>7.4168033533807174</v>
      </c>
      <c r="AX1305" s="10" t="s">
        <v>130</v>
      </c>
      <c r="AY1305" s="10">
        <v>59</v>
      </c>
      <c r="AZ1305" s="10">
        <v>106</v>
      </c>
      <c r="BA1305" s="10">
        <v>47</v>
      </c>
      <c r="BB1305" s="10">
        <v>-82.5</v>
      </c>
      <c r="BC1305" s="10">
        <v>5</v>
      </c>
      <c r="BD1305" s="16">
        <v>1.525437695083407</v>
      </c>
      <c r="BE1305" s="18">
        <f t="shared" si="124"/>
        <v>1.5043363823249869</v>
      </c>
      <c r="BF1305" s="16">
        <v>1.5043363823249869</v>
      </c>
      <c r="BG1305" s="16">
        <v>1.5043363823249869</v>
      </c>
      <c r="BH1305" s="20">
        <f t="shared" si="127"/>
        <v>4.2202625516840175E-2</v>
      </c>
      <c r="BI1305" s="10">
        <v>-82.5</v>
      </c>
    </row>
    <row r="1306" spans="1:61" x14ac:dyDescent="0.25">
      <c r="A1306" s="10">
        <v>375</v>
      </c>
      <c r="B1306" s="10">
        <v>16</v>
      </c>
      <c r="C1306" s="10" t="s">
        <v>114</v>
      </c>
      <c r="D1306" s="10">
        <v>493700.38410800003</v>
      </c>
      <c r="E1306" s="10">
        <v>5181054.1435000002</v>
      </c>
      <c r="F1306" s="10" t="s">
        <v>142</v>
      </c>
      <c r="G1306" s="10" t="s">
        <v>139</v>
      </c>
      <c r="H1306" s="10">
        <v>4</v>
      </c>
      <c r="I1306" s="10" t="s">
        <v>120</v>
      </c>
      <c r="J1306" s="10">
        <v>106</v>
      </c>
      <c r="K1306" s="10">
        <v>135</v>
      </c>
      <c r="L1306" s="10">
        <v>29</v>
      </c>
      <c r="M1306" s="10">
        <v>-120.5</v>
      </c>
      <c r="N1306" s="10">
        <v>6</v>
      </c>
      <c r="O1306" s="10">
        <v>6.53</v>
      </c>
      <c r="P1306" s="11">
        <v>1.6050852422655888</v>
      </c>
      <c r="Q1306" s="22">
        <v>1.6226493490396445</v>
      </c>
      <c r="R1306" s="12">
        <v>16</v>
      </c>
      <c r="S1306" s="12" t="s">
        <v>114</v>
      </c>
      <c r="T1306" s="10" t="s">
        <v>142</v>
      </c>
      <c r="U1306" s="12">
        <v>29</v>
      </c>
      <c r="V1306" s="16">
        <v>1.48</v>
      </c>
      <c r="W1306" s="16"/>
      <c r="X1306" s="15" t="s">
        <v>139</v>
      </c>
      <c r="Y1306" s="12">
        <v>7</v>
      </c>
      <c r="Z1306" s="10">
        <v>16</v>
      </c>
      <c r="AA1306" s="10" t="s">
        <v>114</v>
      </c>
      <c r="AB1306" s="10" t="s">
        <v>139</v>
      </c>
      <c r="AC1306" s="10" t="s">
        <v>120</v>
      </c>
      <c r="AD1306" s="10" t="s">
        <v>142</v>
      </c>
      <c r="AE1306" s="10">
        <v>1.6050852422655888</v>
      </c>
      <c r="AF1306" s="10">
        <v>1.48</v>
      </c>
      <c r="AG1306" s="10">
        <v>1.4846154</v>
      </c>
      <c r="AH1306" s="10">
        <v>191.57256659935405</v>
      </c>
      <c r="AI1306" s="16">
        <v>16.458747633984931</v>
      </c>
      <c r="AJ1306" s="16">
        <v>1.719174365409615</v>
      </c>
      <c r="AK1306" s="16">
        <f t="shared" si="125"/>
        <v>9.5736348593491432</v>
      </c>
      <c r="AL1306" s="10" t="s">
        <v>142</v>
      </c>
      <c r="AM1306" s="10">
        <v>7</v>
      </c>
      <c r="AN1306" s="10">
        <v>106</v>
      </c>
      <c r="AO1306" s="10">
        <v>135</v>
      </c>
      <c r="AP1306" s="10">
        <v>29</v>
      </c>
      <c r="AQ1306" s="10">
        <v>-120.5</v>
      </c>
      <c r="AR1306" s="17">
        <v>6</v>
      </c>
      <c r="AS1306" s="10">
        <v>6.72</v>
      </c>
      <c r="AT1306" s="16">
        <v>1.6050852422655888</v>
      </c>
      <c r="AU1306" s="16">
        <v>14.217459855530439</v>
      </c>
      <c r="AV1306" s="16">
        <v>2.4074352531693113</v>
      </c>
      <c r="AW1306" s="16">
        <f t="shared" si="126"/>
        <v>5.9056457849961319</v>
      </c>
      <c r="AX1306" s="10" t="s">
        <v>142</v>
      </c>
      <c r="AY1306" s="10">
        <v>106</v>
      </c>
      <c r="AZ1306" s="10">
        <v>135</v>
      </c>
      <c r="BA1306" s="10">
        <v>29</v>
      </c>
      <c r="BB1306" s="10">
        <v>-120.5</v>
      </c>
      <c r="BC1306" s="10">
        <v>6</v>
      </c>
      <c r="BD1306" s="16">
        <v>1.6402134558137003</v>
      </c>
      <c r="BE1306" s="18">
        <f t="shared" si="124"/>
        <v>1.6226493490396445</v>
      </c>
      <c r="BF1306" s="16">
        <v>1.6226493490396445</v>
      </c>
      <c r="BG1306" s="16">
        <v>1.6226493490396445</v>
      </c>
      <c r="BH1306" s="20">
        <f t="shared" si="127"/>
        <v>3.5128213548111464E-2</v>
      </c>
      <c r="BI1306" s="10">
        <v>-120.5</v>
      </c>
    </row>
    <row r="1307" spans="1:61" x14ac:dyDescent="0.25">
      <c r="A1307" s="10">
        <v>375</v>
      </c>
      <c r="B1307" s="10">
        <v>16</v>
      </c>
      <c r="C1307" s="10" t="s">
        <v>114</v>
      </c>
      <c r="D1307" s="10">
        <v>493700.38410800003</v>
      </c>
      <c r="E1307" s="10">
        <v>5181054.1435000002</v>
      </c>
      <c r="F1307" s="10" t="s">
        <v>76</v>
      </c>
      <c r="G1307" s="10" t="s">
        <v>139</v>
      </c>
      <c r="H1307" s="10">
        <v>4</v>
      </c>
      <c r="I1307" s="10" t="s">
        <v>120</v>
      </c>
      <c r="J1307" s="10">
        <v>135</v>
      </c>
      <c r="K1307" s="10">
        <v>153</v>
      </c>
      <c r="L1307" s="10">
        <v>18</v>
      </c>
      <c r="M1307" s="10">
        <v>-144</v>
      </c>
      <c r="N1307" s="10">
        <v>7</v>
      </c>
      <c r="O1307" s="10">
        <v>6.56</v>
      </c>
      <c r="P1307" s="11">
        <v>1.6349110498978783</v>
      </c>
      <c r="Q1307" s="22">
        <v>1.6053553864533481</v>
      </c>
      <c r="R1307" s="12">
        <v>16</v>
      </c>
      <c r="S1307" s="12" t="s">
        <v>114</v>
      </c>
      <c r="T1307" s="10" t="s">
        <v>76</v>
      </c>
      <c r="U1307" s="12">
        <v>18</v>
      </c>
      <c r="V1307" s="10">
        <v>1.5</v>
      </c>
      <c r="W1307" s="16"/>
      <c r="X1307" s="15" t="s">
        <v>139</v>
      </c>
      <c r="Y1307" s="12">
        <v>8</v>
      </c>
      <c r="Z1307" s="10">
        <v>16</v>
      </c>
      <c r="AA1307" s="10" t="s">
        <v>114</v>
      </c>
      <c r="AB1307" s="10" t="s">
        <v>139</v>
      </c>
      <c r="AC1307" s="10" t="s">
        <v>120</v>
      </c>
      <c r="AD1307" s="10" t="s">
        <v>76</v>
      </c>
      <c r="AE1307" s="10">
        <v>1.6349110498978783</v>
      </c>
      <c r="AF1307" s="10">
        <v>1.5</v>
      </c>
      <c r="AG1307" s="10">
        <v>1.5010212999999999</v>
      </c>
      <c r="AH1307" s="10">
        <v>221.00096549751586</v>
      </c>
      <c r="AI1307" s="16">
        <v>8.7006523724808638</v>
      </c>
      <c r="AJ1307" s="16">
        <v>1.0524439979326232</v>
      </c>
      <c r="AK1307" s="16">
        <f t="shared" si="125"/>
        <v>8.2670929660600088</v>
      </c>
      <c r="AL1307" s="10" t="s">
        <v>76</v>
      </c>
      <c r="AM1307" s="10">
        <v>7</v>
      </c>
      <c r="AN1307" s="10">
        <v>135</v>
      </c>
      <c r="AO1307" s="10">
        <v>153</v>
      </c>
      <c r="AP1307" s="10">
        <v>18</v>
      </c>
      <c r="AQ1307" s="10">
        <v>-144</v>
      </c>
      <c r="AR1307" s="17">
        <v>7</v>
      </c>
      <c r="AS1307" s="10">
        <v>6.49</v>
      </c>
      <c r="AT1307" s="16">
        <v>1.6349110498978783</v>
      </c>
      <c r="AU1307" s="16">
        <v>8.6557749679163329</v>
      </c>
      <c r="AV1307" s="16">
        <v>1.2003843910560201</v>
      </c>
      <c r="AW1307" s="16">
        <f t="shared" si="126"/>
        <v>7.2108359892130425</v>
      </c>
      <c r="AX1307" s="10" t="s">
        <v>76</v>
      </c>
      <c r="AY1307" s="10">
        <v>135</v>
      </c>
      <c r="AZ1307" s="10">
        <v>153</v>
      </c>
      <c r="BA1307" s="10">
        <v>18</v>
      </c>
      <c r="BB1307" s="10">
        <v>-144</v>
      </c>
      <c r="BC1307" s="10">
        <v>7</v>
      </c>
      <c r="BD1307" s="16">
        <v>1.5757997230088179</v>
      </c>
      <c r="BE1307" s="18">
        <f t="shared" si="124"/>
        <v>1.6053553864533481</v>
      </c>
      <c r="BF1307" s="16">
        <v>1.6053553864533481</v>
      </c>
      <c r="BG1307" s="16">
        <v>1.6053553864533481</v>
      </c>
      <c r="BH1307" s="20">
        <f t="shared" si="127"/>
        <v>-5.91113268890604E-2</v>
      </c>
      <c r="BI1307" s="10">
        <v>-144</v>
      </c>
    </row>
    <row r="1308" spans="1:61" x14ac:dyDescent="0.25">
      <c r="A1308" s="10">
        <v>377</v>
      </c>
      <c r="B1308" s="10">
        <v>18</v>
      </c>
      <c r="C1308" s="10" t="s">
        <v>114</v>
      </c>
      <c r="D1308" s="10">
        <v>493767.37831900001</v>
      </c>
      <c r="E1308" s="10">
        <v>5181033.5277100001</v>
      </c>
      <c r="F1308" s="10" t="s">
        <v>78</v>
      </c>
      <c r="G1308" s="10" t="s">
        <v>139</v>
      </c>
      <c r="H1308" s="10">
        <v>4</v>
      </c>
      <c r="I1308" s="10" t="s">
        <v>79</v>
      </c>
      <c r="J1308" s="10">
        <v>0</v>
      </c>
      <c r="K1308" s="10">
        <v>10</v>
      </c>
      <c r="L1308" s="10">
        <v>10</v>
      </c>
      <c r="M1308" s="10">
        <v>-5</v>
      </c>
      <c r="N1308" s="10">
        <v>1</v>
      </c>
      <c r="O1308" s="10">
        <v>4.79</v>
      </c>
      <c r="P1308" s="11">
        <v>1.4380007623280091</v>
      </c>
      <c r="Q1308" s="11">
        <v>1.4380007623280091</v>
      </c>
      <c r="R1308" s="12">
        <v>18</v>
      </c>
      <c r="S1308" s="12" t="s">
        <v>114</v>
      </c>
      <c r="T1308" s="10" t="s">
        <v>78</v>
      </c>
      <c r="U1308" s="21">
        <v>10</v>
      </c>
      <c r="V1308" s="16">
        <v>1.1399999999999999</v>
      </c>
      <c r="W1308" s="16"/>
      <c r="X1308" s="15" t="s">
        <v>139</v>
      </c>
      <c r="Y1308" s="12">
        <v>2</v>
      </c>
      <c r="Z1308" s="10">
        <v>18</v>
      </c>
      <c r="AA1308" s="10" t="s">
        <v>114</v>
      </c>
      <c r="AB1308" s="10" t="s">
        <v>139</v>
      </c>
      <c r="AC1308" s="10" t="s">
        <v>79</v>
      </c>
      <c r="AD1308" s="10" t="s">
        <v>78</v>
      </c>
      <c r="AE1308" s="10">
        <v>1.4380007623280091</v>
      </c>
      <c r="AF1308" s="10">
        <v>1.1399999999999999</v>
      </c>
      <c r="AG1308" s="10">
        <v>1.1472807</v>
      </c>
      <c r="AH1308" s="10">
        <v>14.380007623280092</v>
      </c>
      <c r="AI1308" s="16">
        <v>36.438939317391757</v>
      </c>
      <c r="AJ1308" s="16">
        <v>2.6994150310421392</v>
      </c>
      <c r="AK1308" s="16">
        <f t="shared" si="125"/>
        <v>13.49882804176433</v>
      </c>
      <c r="AL1308" s="10" t="s">
        <v>78</v>
      </c>
      <c r="AM1308" s="10">
        <v>1</v>
      </c>
      <c r="AN1308" s="10" t="s">
        <v>63</v>
      </c>
      <c r="AO1308" s="10" t="s">
        <v>64</v>
      </c>
      <c r="AP1308" s="10">
        <v>10</v>
      </c>
      <c r="AQ1308" s="10">
        <v>-5</v>
      </c>
      <c r="AR1308" s="17" t="s">
        <v>65</v>
      </c>
      <c r="AS1308" s="10">
        <v>5.08</v>
      </c>
      <c r="AT1308" s="18">
        <v>0.99209488405985602</v>
      </c>
      <c r="AU1308" s="18">
        <v>45.557424439978661</v>
      </c>
      <c r="AV1308" s="18">
        <v>2.9256069192019698</v>
      </c>
      <c r="AW1308" s="18">
        <f t="shared" si="126"/>
        <v>15.571956759114295</v>
      </c>
      <c r="AX1308" s="19" t="s">
        <v>78</v>
      </c>
      <c r="AY1308" s="19">
        <v>0</v>
      </c>
      <c r="AZ1308" s="19">
        <v>10</v>
      </c>
      <c r="BA1308" s="19">
        <v>10</v>
      </c>
      <c r="BB1308" s="19">
        <v>-5</v>
      </c>
      <c r="BC1308" s="19">
        <v>1</v>
      </c>
      <c r="BD1308" s="18">
        <v>1.1725214813769254</v>
      </c>
      <c r="BE1308" s="16">
        <f t="shared" si="124"/>
        <v>1.0823081827183907</v>
      </c>
      <c r="BF1308" s="16">
        <v>0.99209488405985602</v>
      </c>
      <c r="BG1308" s="16">
        <v>1.1725214813769254</v>
      </c>
      <c r="BH1308" s="20">
        <f t="shared" si="127"/>
        <v>0.18042659731706934</v>
      </c>
      <c r="BI1308" s="10">
        <v>-5</v>
      </c>
    </row>
    <row r="1309" spans="1:61" x14ac:dyDescent="0.25">
      <c r="A1309" s="10">
        <v>377</v>
      </c>
      <c r="B1309" s="10">
        <v>18</v>
      </c>
      <c r="C1309" s="10" t="s">
        <v>114</v>
      </c>
      <c r="D1309" s="10">
        <v>493767.37831900001</v>
      </c>
      <c r="E1309" s="10">
        <v>5181033.5277100001</v>
      </c>
      <c r="F1309" s="10" t="s">
        <v>78</v>
      </c>
      <c r="G1309" s="10" t="s">
        <v>139</v>
      </c>
      <c r="H1309" s="10">
        <v>4</v>
      </c>
      <c r="I1309" s="10" t="s">
        <v>79</v>
      </c>
      <c r="J1309" s="10">
        <v>10</v>
      </c>
      <c r="K1309" s="10">
        <v>20</v>
      </c>
      <c r="L1309" s="10">
        <v>10</v>
      </c>
      <c r="M1309" s="10">
        <v>-15</v>
      </c>
      <c r="N1309" s="10">
        <v>2</v>
      </c>
      <c r="O1309" s="10">
        <v>5.38</v>
      </c>
      <c r="P1309" s="11">
        <v>1.4380007623280091</v>
      </c>
      <c r="Q1309" s="11">
        <v>1.4380007623280091</v>
      </c>
      <c r="R1309" s="12">
        <v>18</v>
      </c>
      <c r="S1309" s="12" t="s">
        <v>114</v>
      </c>
      <c r="T1309" s="10" t="s">
        <v>122</v>
      </c>
      <c r="U1309" s="13">
        <v>10</v>
      </c>
      <c r="V1309" s="16">
        <v>1.1399999999999999</v>
      </c>
      <c r="W1309" s="16"/>
      <c r="X1309" s="15" t="s">
        <v>139</v>
      </c>
      <c r="Y1309" s="12">
        <v>3</v>
      </c>
      <c r="Z1309" s="10">
        <v>18</v>
      </c>
      <c r="AA1309" s="10" t="s">
        <v>114</v>
      </c>
      <c r="AB1309" s="10" t="s">
        <v>139</v>
      </c>
      <c r="AC1309" s="10" t="s">
        <v>79</v>
      </c>
      <c r="AD1309" s="10" t="s">
        <v>122</v>
      </c>
      <c r="AE1309" s="10">
        <v>1.4380007623280091</v>
      </c>
      <c r="AF1309" s="10">
        <v>1.1399999999999999</v>
      </c>
      <c r="AG1309" s="10">
        <v>1.1499999999999999</v>
      </c>
      <c r="AH1309" s="10">
        <v>28.760015246560183</v>
      </c>
      <c r="AI1309" s="16">
        <v>35.561758852371668</v>
      </c>
      <c r="AJ1309" s="16">
        <v>2.6633212119077063</v>
      </c>
      <c r="AK1309" s="16">
        <f t="shared" si="125"/>
        <v>13.352410776955885</v>
      </c>
      <c r="AL1309" s="10" t="s">
        <v>122</v>
      </c>
      <c r="AM1309" s="10">
        <v>2</v>
      </c>
      <c r="AN1309" s="10" t="s">
        <v>64</v>
      </c>
      <c r="AO1309" s="10" t="s">
        <v>68</v>
      </c>
      <c r="AP1309" s="10">
        <v>10</v>
      </c>
      <c r="AQ1309" s="10">
        <v>-15</v>
      </c>
      <c r="AR1309" s="17" t="s">
        <v>69</v>
      </c>
      <c r="AS1309" s="10">
        <v>5.79</v>
      </c>
      <c r="AT1309" s="18">
        <v>1.4514807767350628</v>
      </c>
      <c r="AU1309" s="18">
        <v>26.505490463958981</v>
      </c>
      <c r="AV1309" s="18">
        <v>2.3977010950886504</v>
      </c>
      <c r="AW1309" s="18">
        <f t="shared" si="126"/>
        <v>11.05454325322356</v>
      </c>
      <c r="AX1309" s="19" t="s">
        <v>78</v>
      </c>
      <c r="AY1309" s="19">
        <v>10</v>
      </c>
      <c r="AZ1309" s="19">
        <v>20</v>
      </c>
      <c r="BA1309" s="19">
        <v>10</v>
      </c>
      <c r="BB1309" s="19">
        <v>-15</v>
      </c>
      <c r="BC1309" s="19">
        <v>2</v>
      </c>
      <c r="BD1309" s="18">
        <v>1.3050267304197471</v>
      </c>
      <c r="BE1309" s="16">
        <f t="shared" si="124"/>
        <v>1.3782537535774049</v>
      </c>
      <c r="BF1309" s="16">
        <v>1.4514807767350628</v>
      </c>
      <c r="BG1309" s="16">
        <v>1.3050267304197471</v>
      </c>
      <c r="BH1309" s="20">
        <f t="shared" si="127"/>
        <v>-0.14645404631531567</v>
      </c>
      <c r="BI1309" s="10">
        <v>-15</v>
      </c>
    </row>
    <row r="1310" spans="1:61" x14ac:dyDescent="0.25">
      <c r="A1310" s="10">
        <v>377</v>
      </c>
      <c r="B1310" s="10">
        <v>18</v>
      </c>
      <c r="C1310" s="10" t="s">
        <v>114</v>
      </c>
      <c r="D1310" s="10">
        <v>493767.37831900001</v>
      </c>
      <c r="E1310" s="10">
        <v>5181033.5277100001</v>
      </c>
      <c r="F1310" s="10" t="s">
        <v>78</v>
      </c>
      <c r="G1310" s="10" t="s">
        <v>139</v>
      </c>
      <c r="H1310" s="10">
        <v>4</v>
      </c>
      <c r="I1310" s="10" t="s">
        <v>79</v>
      </c>
      <c r="J1310" s="10">
        <v>20</v>
      </c>
      <c r="K1310" s="10">
        <v>30</v>
      </c>
      <c r="L1310" s="10">
        <v>10</v>
      </c>
      <c r="M1310" s="10">
        <v>-25</v>
      </c>
      <c r="N1310" s="10">
        <v>3</v>
      </c>
      <c r="O1310" s="10">
        <v>6.17</v>
      </c>
      <c r="P1310" s="11">
        <v>1.4380007623280091</v>
      </c>
      <c r="Q1310" s="11">
        <v>1.4380007623280091</v>
      </c>
      <c r="R1310" s="12">
        <v>18</v>
      </c>
      <c r="S1310" s="12" t="s">
        <v>114</v>
      </c>
      <c r="T1310" s="10" t="s">
        <v>83</v>
      </c>
      <c r="U1310" s="21">
        <v>10</v>
      </c>
      <c r="V1310" s="16">
        <v>1.1399999999999999</v>
      </c>
      <c r="W1310" s="16"/>
      <c r="X1310" s="15" t="s">
        <v>139</v>
      </c>
      <c r="Y1310" s="12">
        <v>4</v>
      </c>
      <c r="Z1310" s="10">
        <v>18</v>
      </c>
      <c r="AA1310" s="10" t="s">
        <v>114</v>
      </c>
      <c r="AB1310" s="10" t="s">
        <v>139</v>
      </c>
      <c r="AC1310" s="10" t="s">
        <v>79</v>
      </c>
      <c r="AD1310" s="10" t="s">
        <v>83</v>
      </c>
      <c r="AE1310" s="10">
        <v>1.4380007623280091</v>
      </c>
      <c r="AF1310" s="10">
        <v>1.1399999999999999</v>
      </c>
      <c r="AG1310" s="10">
        <v>1.276</v>
      </c>
      <c r="AH1310" s="10">
        <v>43.140022869840273</v>
      </c>
      <c r="AI1310" s="16">
        <v>17.910201156826272</v>
      </c>
      <c r="AJ1310" s="16">
        <v>1.6102147820662922</v>
      </c>
      <c r="AK1310" s="16">
        <f t="shared" si="125"/>
        <v>11.122864698734899</v>
      </c>
      <c r="AL1310" s="10" t="s">
        <v>83</v>
      </c>
      <c r="AM1310" s="10">
        <v>3</v>
      </c>
      <c r="AN1310" s="10" t="s">
        <v>68</v>
      </c>
      <c r="AO1310" s="10" t="s">
        <v>70</v>
      </c>
      <c r="AP1310" s="10">
        <v>10</v>
      </c>
      <c r="AQ1310" s="10">
        <v>-25</v>
      </c>
      <c r="AR1310" s="17" t="s">
        <v>71</v>
      </c>
      <c r="AS1310" s="10">
        <v>6.06</v>
      </c>
      <c r="AT1310" s="18">
        <v>1.4380007623280091</v>
      </c>
      <c r="AU1310" s="18">
        <v>21.431963361736653</v>
      </c>
      <c r="AV1310" s="18">
        <v>2.1075339172679306</v>
      </c>
      <c r="AW1310" s="18">
        <f t="shared" si="126"/>
        <v>10.169213973799128</v>
      </c>
      <c r="AX1310" s="19" t="s">
        <v>122</v>
      </c>
      <c r="AY1310" s="19">
        <v>20</v>
      </c>
      <c r="AZ1310" s="19">
        <v>30</v>
      </c>
      <c r="BA1310" s="19">
        <v>10</v>
      </c>
      <c r="BB1310" s="19">
        <v>-25</v>
      </c>
      <c r="BC1310" s="19">
        <v>3</v>
      </c>
      <c r="BD1310" s="18">
        <v>1.2232475254512412</v>
      </c>
      <c r="BE1310" s="16">
        <f t="shared" si="124"/>
        <v>1.3306241438896251</v>
      </c>
      <c r="BF1310" s="16">
        <v>1.4380007623280091</v>
      </c>
      <c r="BG1310" s="16">
        <v>1.2232475254512412</v>
      </c>
      <c r="BH1310" s="20">
        <f t="shared" si="127"/>
        <v>-0.21475323687676795</v>
      </c>
      <c r="BI1310" s="10">
        <v>-25</v>
      </c>
    </row>
    <row r="1311" spans="1:61" x14ac:dyDescent="0.25">
      <c r="A1311" s="10">
        <v>377</v>
      </c>
      <c r="B1311" s="10">
        <v>18</v>
      </c>
      <c r="C1311" s="10" t="s">
        <v>114</v>
      </c>
      <c r="D1311" s="10">
        <v>493767.37831900001</v>
      </c>
      <c r="E1311" s="10">
        <v>5181033.5277100001</v>
      </c>
      <c r="F1311" s="10" t="s">
        <v>83</v>
      </c>
      <c r="G1311" s="10" t="s">
        <v>139</v>
      </c>
      <c r="H1311" s="10">
        <v>4</v>
      </c>
      <c r="I1311" s="10" t="s">
        <v>79</v>
      </c>
      <c r="J1311" s="10">
        <v>17</v>
      </c>
      <c r="K1311" s="10">
        <v>41</v>
      </c>
      <c r="L1311" s="10">
        <v>24</v>
      </c>
      <c r="M1311" s="10">
        <v>-29</v>
      </c>
      <c r="N1311" s="10">
        <v>4</v>
      </c>
      <c r="O1311" s="10">
        <v>5.76</v>
      </c>
      <c r="P1311" s="11">
        <v>1.1508932757246029</v>
      </c>
      <c r="Q1311" s="22">
        <v>1.1922342122430409</v>
      </c>
      <c r="R1311" s="13">
        <v>18</v>
      </c>
      <c r="S1311" s="13" t="s">
        <v>114</v>
      </c>
      <c r="T1311" s="10" t="s">
        <v>83</v>
      </c>
      <c r="U1311" s="12">
        <v>11</v>
      </c>
      <c r="V1311" s="16">
        <v>1.25</v>
      </c>
      <c r="W1311" s="16"/>
      <c r="X1311" s="15" t="s">
        <v>139</v>
      </c>
      <c r="Y1311" s="12">
        <v>5</v>
      </c>
      <c r="Z1311" s="10">
        <v>18</v>
      </c>
      <c r="AA1311" s="10" t="s">
        <v>114</v>
      </c>
      <c r="AB1311" s="10" t="s">
        <v>139</v>
      </c>
      <c r="AC1311" s="10" t="s">
        <v>79</v>
      </c>
      <c r="AD1311" s="10" t="s">
        <v>83</v>
      </c>
      <c r="AE1311" s="10">
        <v>1.1508932757246029</v>
      </c>
      <c r="AF1311" s="10">
        <v>1.25</v>
      </c>
      <c r="AG1311" s="10">
        <v>1.276</v>
      </c>
      <c r="AH1311" s="10">
        <v>55.799848902810908</v>
      </c>
      <c r="AI1311" s="16">
        <v>35.110004859253685</v>
      </c>
      <c r="AJ1311" s="16">
        <v>3.7409607516701877</v>
      </c>
      <c r="AK1311" s="16">
        <f t="shared" si="125"/>
        <v>9.3852908891328219</v>
      </c>
      <c r="AL1311" s="10" t="s">
        <v>83</v>
      </c>
      <c r="AM1311" s="10">
        <v>3</v>
      </c>
      <c r="AN1311" s="10">
        <v>30</v>
      </c>
      <c r="AO1311" s="10">
        <v>41</v>
      </c>
      <c r="AP1311" s="10">
        <v>11</v>
      </c>
      <c r="AQ1311" s="10">
        <v>-35.5</v>
      </c>
      <c r="AR1311" s="17">
        <v>4</v>
      </c>
      <c r="AS1311" s="10">
        <v>5.72</v>
      </c>
      <c r="AT1311" s="16">
        <v>1.1508932757246029</v>
      </c>
      <c r="AU1311" s="16">
        <v>18.499803781979985</v>
      </c>
      <c r="AV1311" s="16">
        <v>1.6560318433728884</v>
      </c>
      <c r="AW1311" s="16">
        <f t="shared" si="126"/>
        <v>11.171164284076141</v>
      </c>
      <c r="AX1311" s="10" t="s">
        <v>83</v>
      </c>
      <c r="AY1311" s="10">
        <v>30</v>
      </c>
      <c r="AZ1311" s="10">
        <v>41</v>
      </c>
      <c r="BA1311" s="10">
        <v>11</v>
      </c>
      <c r="BB1311" s="10">
        <v>-35.5</v>
      </c>
      <c r="BC1311" s="10">
        <v>4</v>
      </c>
      <c r="BD1311" s="16">
        <v>1.2335751487614792</v>
      </c>
      <c r="BE1311" s="18">
        <f t="shared" si="124"/>
        <v>1.1922342122430409</v>
      </c>
      <c r="BF1311" s="16">
        <v>1.1922342122430409</v>
      </c>
      <c r="BG1311" s="16">
        <v>1.1922342122430409</v>
      </c>
      <c r="BH1311" s="20">
        <f t="shared" si="127"/>
        <v>8.2681873036876352E-2</v>
      </c>
      <c r="BI1311" s="10">
        <v>-35.5</v>
      </c>
    </row>
    <row r="1312" spans="1:61" x14ac:dyDescent="0.25">
      <c r="A1312" s="10">
        <v>377</v>
      </c>
      <c r="B1312" s="10">
        <v>18</v>
      </c>
      <c r="C1312" s="10" t="s">
        <v>114</v>
      </c>
      <c r="D1312" s="10">
        <v>493767.37831900001</v>
      </c>
      <c r="E1312" s="10">
        <v>5181033.5277100001</v>
      </c>
      <c r="F1312" s="10" t="s">
        <v>87</v>
      </c>
      <c r="G1312" s="10" t="s">
        <v>139</v>
      </c>
      <c r="H1312" s="10">
        <v>4</v>
      </c>
      <c r="I1312" s="10" t="s">
        <v>79</v>
      </c>
      <c r="J1312" s="10">
        <v>41</v>
      </c>
      <c r="K1312" s="10">
        <v>76</v>
      </c>
      <c r="L1312" s="10">
        <v>35</v>
      </c>
      <c r="M1312" s="10">
        <v>-58.5</v>
      </c>
      <c r="N1312" s="10">
        <v>5</v>
      </c>
      <c r="O1312" s="10">
        <v>6.03</v>
      </c>
      <c r="P1312" s="11">
        <v>1.3161645246383895</v>
      </c>
      <c r="Q1312" s="22">
        <v>1.3543140870323567</v>
      </c>
      <c r="R1312" s="12">
        <v>18</v>
      </c>
      <c r="S1312" s="12" t="s">
        <v>114</v>
      </c>
      <c r="T1312" s="10" t="s">
        <v>87</v>
      </c>
      <c r="U1312" s="12">
        <v>35</v>
      </c>
      <c r="V1312" s="16">
        <v>1.33</v>
      </c>
      <c r="W1312" s="16"/>
      <c r="X1312" s="15" t="s">
        <v>139</v>
      </c>
      <c r="Y1312" s="12">
        <v>6</v>
      </c>
      <c r="Z1312" s="10">
        <v>18</v>
      </c>
      <c r="AA1312" s="10" t="s">
        <v>114</v>
      </c>
      <c r="AB1312" s="10" t="s">
        <v>139</v>
      </c>
      <c r="AC1312" s="10" t="s">
        <v>79</v>
      </c>
      <c r="AD1312" s="10" t="s">
        <v>87</v>
      </c>
      <c r="AE1312" s="10">
        <v>1.3161645246383895</v>
      </c>
      <c r="AF1312" s="10">
        <v>1.33</v>
      </c>
      <c r="AG1312" s="10">
        <v>1.4</v>
      </c>
      <c r="AH1312" s="10">
        <v>101.86560726515454</v>
      </c>
      <c r="AI1312" s="16">
        <v>37.99049173083786</v>
      </c>
      <c r="AJ1312" s="16">
        <v>3.7185254353619541</v>
      </c>
      <c r="AK1312" s="16">
        <f t="shared" si="125"/>
        <v>10.216547497446374</v>
      </c>
      <c r="AL1312" s="10" t="s">
        <v>87</v>
      </c>
      <c r="AM1312" s="10">
        <v>10</v>
      </c>
      <c r="AN1312" s="10">
        <v>41</v>
      </c>
      <c r="AO1312" s="10">
        <v>76</v>
      </c>
      <c r="AP1312" s="10">
        <v>35</v>
      </c>
      <c r="AQ1312" s="10">
        <v>-58.5</v>
      </c>
      <c r="AR1312" s="17">
        <v>5</v>
      </c>
      <c r="AS1312" s="10">
        <v>6.19</v>
      </c>
      <c r="AT1312" s="16">
        <v>1.3161645246383895</v>
      </c>
      <c r="AU1312" s="16">
        <v>26.703398807483349</v>
      </c>
      <c r="AV1312" s="16">
        <v>3.2278276884494175</v>
      </c>
      <c r="AW1312" s="16">
        <f t="shared" si="126"/>
        <v>8.2728699871557012</v>
      </c>
      <c r="AX1312" s="10" t="s">
        <v>87</v>
      </c>
      <c r="AY1312" s="10">
        <v>41</v>
      </c>
      <c r="AZ1312" s="10">
        <v>76</v>
      </c>
      <c r="BA1312" s="10">
        <v>35</v>
      </c>
      <c r="BB1312" s="10">
        <v>-58.5</v>
      </c>
      <c r="BC1312" s="10">
        <v>5</v>
      </c>
      <c r="BD1312" s="16">
        <v>1.3924636494263238</v>
      </c>
      <c r="BE1312" s="18">
        <f t="shared" si="124"/>
        <v>1.3543140870323567</v>
      </c>
      <c r="BF1312" s="16">
        <v>1.3543140870323567</v>
      </c>
      <c r="BG1312" s="16">
        <v>1.3543140870323567</v>
      </c>
      <c r="BH1312" s="20">
        <f t="shared" si="127"/>
        <v>7.6299124787934325E-2</v>
      </c>
      <c r="BI1312" s="10">
        <v>-58.5</v>
      </c>
    </row>
    <row r="1313" spans="1:61" x14ac:dyDescent="0.25">
      <c r="A1313" s="10">
        <v>377</v>
      </c>
      <c r="B1313" s="10">
        <v>18</v>
      </c>
      <c r="C1313" s="10" t="s">
        <v>114</v>
      </c>
      <c r="D1313" s="10">
        <v>493767.37831900001</v>
      </c>
      <c r="E1313" s="10">
        <v>5181033.5277100001</v>
      </c>
      <c r="F1313" s="10" t="s">
        <v>129</v>
      </c>
      <c r="G1313" s="10" t="s">
        <v>139</v>
      </c>
      <c r="H1313" s="10">
        <v>4</v>
      </c>
      <c r="I1313" s="10" t="s">
        <v>79</v>
      </c>
      <c r="J1313" s="10">
        <v>76</v>
      </c>
      <c r="K1313" s="10">
        <v>107</v>
      </c>
      <c r="L1313" s="10">
        <v>31</v>
      </c>
      <c r="M1313" s="10">
        <v>-91.5</v>
      </c>
      <c r="N1313" s="10">
        <v>6</v>
      </c>
      <c r="O1313" s="10">
        <v>6.3</v>
      </c>
      <c r="P1313" s="11">
        <v>1.5503222510941839</v>
      </c>
      <c r="Q1313" s="22">
        <v>1.5387679316417249</v>
      </c>
      <c r="R1313" s="12">
        <v>18</v>
      </c>
      <c r="S1313" s="12" t="s">
        <v>114</v>
      </c>
      <c r="T1313" s="10" t="s">
        <v>129</v>
      </c>
      <c r="U1313" s="12">
        <v>31</v>
      </c>
      <c r="V1313" s="16">
        <v>1.45</v>
      </c>
      <c r="W1313" s="16"/>
      <c r="X1313" s="15" t="s">
        <v>139</v>
      </c>
      <c r="Y1313" s="12">
        <v>7</v>
      </c>
      <c r="Z1313" s="10">
        <v>18</v>
      </c>
      <c r="AA1313" s="10" t="s">
        <v>114</v>
      </c>
      <c r="AB1313" s="10" t="s">
        <v>139</v>
      </c>
      <c r="AC1313" s="10" t="s">
        <v>79</v>
      </c>
      <c r="AD1313" s="10" t="s">
        <v>129</v>
      </c>
      <c r="AE1313" s="10">
        <v>1.5503222510941839</v>
      </c>
      <c r="AF1313" s="10">
        <v>1.45</v>
      </c>
      <c r="AG1313" s="10">
        <v>1.3798429000000001</v>
      </c>
      <c r="AH1313" s="10">
        <v>149.92559704907424</v>
      </c>
      <c r="AI1313" s="16">
        <v>19.700693292569078</v>
      </c>
      <c r="AJ1313" s="16">
        <v>3.1091123521305439</v>
      </c>
      <c r="AK1313" s="16">
        <f t="shared" si="125"/>
        <v>6.3364365971107546</v>
      </c>
      <c r="AL1313" s="10" t="s">
        <v>129</v>
      </c>
      <c r="AM1313" s="10">
        <v>7</v>
      </c>
      <c r="AN1313" s="10">
        <v>76</v>
      </c>
      <c r="AO1313" s="10">
        <v>107</v>
      </c>
      <c r="AP1313" s="10">
        <v>31</v>
      </c>
      <c r="AQ1313" s="10">
        <v>-91.5</v>
      </c>
      <c r="AR1313" s="17">
        <v>6</v>
      </c>
      <c r="AS1313" s="10">
        <v>6.48</v>
      </c>
      <c r="AT1313" s="16">
        <v>1.5503222510941839</v>
      </c>
      <c r="AU1313" s="16">
        <v>18.394961089795267</v>
      </c>
      <c r="AV1313" s="16">
        <v>2.6159052439387493</v>
      </c>
      <c r="AW1313" s="16">
        <f t="shared" si="126"/>
        <v>7.0319676648906855</v>
      </c>
      <c r="AX1313" s="10" t="s">
        <v>129</v>
      </c>
      <c r="AY1313" s="10">
        <v>76</v>
      </c>
      <c r="AZ1313" s="10">
        <v>107</v>
      </c>
      <c r="BA1313" s="10">
        <v>31</v>
      </c>
      <c r="BB1313" s="10">
        <v>-91.5</v>
      </c>
      <c r="BC1313" s="10">
        <v>6</v>
      </c>
      <c r="BD1313" s="16">
        <v>1.5272136121892659</v>
      </c>
      <c r="BE1313" s="18">
        <f t="shared" si="124"/>
        <v>1.5387679316417249</v>
      </c>
      <c r="BF1313" s="16">
        <v>1.5387679316417249</v>
      </c>
      <c r="BG1313" s="16">
        <v>1.5387679316417249</v>
      </c>
      <c r="BH1313" s="20">
        <f t="shared" si="127"/>
        <v>-2.3108638904917989E-2</v>
      </c>
      <c r="BI1313" s="10">
        <v>-91.5</v>
      </c>
    </row>
    <row r="1314" spans="1:61" x14ac:dyDescent="0.25">
      <c r="A1314" s="10">
        <v>377</v>
      </c>
      <c r="B1314" s="10">
        <v>18</v>
      </c>
      <c r="C1314" s="10" t="s">
        <v>114</v>
      </c>
      <c r="D1314" s="10">
        <v>493767.37831900001</v>
      </c>
      <c r="E1314" s="10">
        <v>5181033.5277100001</v>
      </c>
      <c r="F1314" s="10" t="s">
        <v>130</v>
      </c>
      <c r="G1314" s="10" t="s">
        <v>139</v>
      </c>
      <c r="H1314" s="10">
        <v>4</v>
      </c>
      <c r="I1314" s="10" t="s">
        <v>79</v>
      </c>
      <c r="J1314" s="10">
        <v>107</v>
      </c>
      <c r="K1314" s="10">
        <v>133</v>
      </c>
      <c r="L1314" s="10">
        <v>26</v>
      </c>
      <c r="M1314" s="10">
        <v>-120</v>
      </c>
      <c r="N1314" s="10">
        <v>7</v>
      </c>
      <c r="O1314" s="10">
        <v>6.44</v>
      </c>
      <c r="P1314" s="11">
        <v>1.6098546844770587</v>
      </c>
      <c r="Q1314" s="22">
        <v>1.6054604461708557</v>
      </c>
      <c r="R1314" s="12">
        <v>18</v>
      </c>
      <c r="S1314" s="12" t="s">
        <v>114</v>
      </c>
      <c r="T1314" s="10" t="s">
        <v>130</v>
      </c>
      <c r="U1314" s="12">
        <v>26</v>
      </c>
      <c r="V1314" s="10">
        <v>1.48</v>
      </c>
      <c r="W1314" s="16"/>
      <c r="X1314" s="15" t="s">
        <v>139</v>
      </c>
      <c r="Y1314" s="12">
        <v>8</v>
      </c>
      <c r="Z1314" s="10">
        <v>18</v>
      </c>
      <c r="AA1314" s="10" t="s">
        <v>114</v>
      </c>
      <c r="AB1314" s="10" t="s">
        <v>139</v>
      </c>
      <c r="AC1314" s="10" t="s">
        <v>79</v>
      </c>
      <c r="AD1314" s="10" t="s">
        <v>130</v>
      </c>
      <c r="AE1314" s="10">
        <v>1.6098546844770587</v>
      </c>
      <c r="AF1314" s="10">
        <v>1.48</v>
      </c>
      <c r="AG1314" s="10">
        <v>1.4630159</v>
      </c>
      <c r="AH1314" s="10">
        <v>191.78181884547777</v>
      </c>
      <c r="AI1314" s="16">
        <v>14.486583712150781</v>
      </c>
      <c r="AJ1314" s="16">
        <v>2.2415658490269643</v>
      </c>
      <c r="AK1314" s="16">
        <f t="shared" si="125"/>
        <v>6.4627071823204414</v>
      </c>
      <c r="AL1314" s="10" t="s">
        <v>130</v>
      </c>
      <c r="AM1314" s="10">
        <v>7</v>
      </c>
      <c r="AN1314" s="10">
        <v>107</v>
      </c>
      <c r="AO1314" s="10">
        <v>133</v>
      </c>
      <c r="AP1314" s="10">
        <v>26</v>
      </c>
      <c r="AQ1314" s="10">
        <v>-120</v>
      </c>
      <c r="AR1314" s="17">
        <v>7</v>
      </c>
      <c r="AS1314" s="10">
        <v>6.87</v>
      </c>
      <c r="AT1314" s="16">
        <v>1.6098546844770587</v>
      </c>
      <c r="AU1314" s="16">
        <v>13.98123376665267</v>
      </c>
      <c r="AV1314" s="16">
        <v>1.9806364154058147</v>
      </c>
      <c r="AW1314" s="16">
        <f t="shared" si="126"/>
        <v>7.0589602704987326</v>
      </c>
      <c r="AX1314" s="10" t="s">
        <v>130</v>
      </c>
      <c r="AY1314" s="10">
        <v>107</v>
      </c>
      <c r="AZ1314" s="10">
        <v>133</v>
      </c>
      <c r="BA1314" s="10">
        <v>26</v>
      </c>
      <c r="BB1314" s="10">
        <v>-120</v>
      </c>
      <c r="BC1314" s="10">
        <v>7</v>
      </c>
      <c r="BD1314" s="16">
        <v>1.6010662078646525</v>
      </c>
      <c r="BE1314" s="18">
        <f t="shared" si="124"/>
        <v>1.6054604461708557</v>
      </c>
      <c r="BF1314" s="16">
        <v>1.6054604461708557</v>
      </c>
      <c r="BG1314" s="16">
        <v>1.6054604461708557</v>
      </c>
      <c r="BH1314" s="20">
        <f t="shared" si="127"/>
        <v>-8.7884766124062264E-3</v>
      </c>
      <c r="BI1314" s="10">
        <v>-120</v>
      </c>
    </row>
    <row r="1315" spans="1:61" x14ac:dyDescent="0.25">
      <c r="A1315" s="10">
        <v>377</v>
      </c>
      <c r="B1315" s="10">
        <v>18</v>
      </c>
      <c r="C1315" s="10" t="s">
        <v>114</v>
      </c>
      <c r="D1315" s="10">
        <v>493767.37831900001</v>
      </c>
      <c r="E1315" s="10">
        <v>5181033.5277100001</v>
      </c>
      <c r="F1315" s="10" t="s">
        <v>76</v>
      </c>
      <c r="G1315" s="10" t="s">
        <v>139</v>
      </c>
      <c r="H1315" s="10">
        <v>4</v>
      </c>
      <c r="I1315" s="10" t="s">
        <v>79</v>
      </c>
      <c r="J1315" s="10">
        <v>133</v>
      </c>
      <c r="K1315" s="10">
        <v>153</v>
      </c>
      <c r="L1315" s="10">
        <v>20</v>
      </c>
      <c r="M1315" s="10">
        <v>-143</v>
      </c>
      <c r="N1315" s="10">
        <v>8</v>
      </c>
      <c r="O1315" s="10">
        <v>6.55</v>
      </c>
      <c r="P1315" s="11">
        <v>1.7011458389191338</v>
      </c>
      <c r="Q1315" s="22">
        <v>1.6456893653933875</v>
      </c>
      <c r="R1315" s="12">
        <v>18</v>
      </c>
      <c r="S1315" s="12" t="s">
        <v>114</v>
      </c>
      <c r="T1315" s="10" t="s">
        <v>76</v>
      </c>
      <c r="U1315" s="12">
        <v>20</v>
      </c>
      <c r="V1315" s="10">
        <v>1.5</v>
      </c>
      <c r="W1315" s="16"/>
      <c r="X1315" s="15" t="s">
        <v>139</v>
      </c>
      <c r="Y1315" s="12">
        <v>9</v>
      </c>
      <c r="Z1315" s="10">
        <v>18</v>
      </c>
      <c r="AA1315" s="10" t="s">
        <v>114</v>
      </c>
      <c r="AB1315" s="10" t="s">
        <v>139</v>
      </c>
      <c r="AC1315" s="10" t="s">
        <v>79</v>
      </c>
      <c r="AD1315" s="10" t="s">
        <v>76</v>
      </c>
      <c r="AE1315" s="10">
        <v>1.7011458389191338</v>
      </c>
      <c r="AF1315" s="10">
        <v>1.5</v>
      </c>
      <c r="AG1315" s="10">
        <v>1.5010212999999999</v>
      </c>
      <c r="AH1315" s="10">
        <v>225.80473562386044</v>
      </c>
      <c r="AI1315" s="16">
        <v>7.8579708136468183</v>
      </c>
      <c r="AJ1315" s="16">
        <v>1.3660780029878314</v>
      </c>
      <c r="AK1315" s="16">
        <f t="shared" si="125"/>
        <v>5.7522123893805315</v>
      </c>
      <c r="AL1315" s="10" t="s">
        <v>76</v>
      </c>
      <c r="AM1315" s="10">
        <v>7</v>
      </c>
      <c r="AN1315" s="10">
        <v>133</v>
      </c>
      <c r="AO1315" s="10">
        <v>153</v>
      </c>
      <c r="AP1315" s="10">
        <v>20</v>
      </c>
      <c r="AQ1315" s="10">
        <v>-143</v>
      </c>
      <c r="AR1315" s="17">
        <v>8</v>
      </c>
      <c r="AS1315" s="10">
        <v>6.87</v>
      </c>
      <c r="AT1315" s="16">
        <v>1.7011458389191338</v>
      </c>
      <c r="AU1315" s="16">
        <v>10.217422137716104</v>
      </c>
      <c r="AV1315" s="16">
        <v>1.4704704631616996</v>
      </c>
      <c r="AW1315" s="16">
        <f t="shared" si="126"/>
        <v>6.9484035168903286</v>
      </c>
      <c r="AX1315" s="10" t="s">
        <v>76</v>
      </c>
      <c r="AY1315" s="10">
        <v>133</v>
      </c>
      <c r="AZ1315" s="10">
        <v>153</v>
      </c>
      <c r="BA1315" s="10">
        <v>20</v>
      </c>
      <c r="BB1315" s="10">
        <v>-143</v>
      </c>
      <c r="BC1315" s="10">
        <v>8</v>
      </c>
      <c r="BD1315" s="16">
        <v>1.5902328918676412</v>
      </c>
      <c r="BE1315" s="18">
        <f t="shared" si="124"/>
        <v>1.6456893653933875</v>
      </c>
      <c r="BF1315" s="16">
        <v>1.6456893653933875</v>
      </c>
      <c r="BG1315" s="16">
        <v>1.6456893653933875</v>
      </c>
      <c r="BH1315" s="20">
        <f t="shared" si="127"/>
        <v>-0.11091294705149268</v>
      </c>
      <c r="BI1315" s="10">
        <v>-143</v>
      </c>
    </row>
    <row r="1316" spans="1:61" x14ac:dyDescent="0.25">
      <c r="A1316" s="10">
        <v>379</v>
      </c>
      <c r="B1316" s="10">
        <v>20</v>
      </c>
      <c r="C1316" s="10" t="s">
        <v>114</v>
      </c>
      <c r="D1316" s="10">
        <v>493826.81074599799</v>
      </c>
      <c r="E1316" s="10">
        <v>5181052.9879400004</v>
      </c>
      <c r="F1316" s="10" t="s">
        <v>78</v>
      </c>
      <c r="G1316" s="10" t="s">
        <v>139</v>
      </c>
      <c r="H1316" s="10">
        <v>4</v>
      </c>
      <c r="I1316" s="10" t="s">
        <v>62</v>
      </c>
      <c r="J1316" s="10">
        <v>0</v>
      </c>
      <c r="K1316" s="10">
        <v>10</v>
      </c>
      <c r="L1316" s="10">
        <v>10</v>
      </c>
      <c r="M1316" s="10">
        <v>-5</v>
      </c>
      <c r="N1316" s="10">
        <v>1</v>
      </c>
      <c r="O1316" s="10">
        <v>5.05</v>
      </c>
      <c r="P1316" s="11">
        <v>1.2592901944946826</v>
      </c>
      <c r="Q1316" s="11">
        <v>1.2592901944946826</v>
      </c>
      <c r="R1316" s="12">
        <v>20</v>
      </c>
      <c r="S1316" s="12" t="s">
        <v>114</v>
      </c>
      <c r="T1316" s="10" t="s">
        <v>78</v>
      </c>
      <c r="U1316" s="13">
        <v>10</v>
      </c>
      <c r="V1316" s="16">
        <v>1.1399999999999999</v>
      </c>
      <c r="W1316" s="16"/>
      <c r="X1316" s="15" t="s">
        <v>139</v>
      </c>
      <c r="Y1316" s="12">
        <v>2</v>
      </c>
      <c r="Z1316" s="10">
        <v>20</v>
      </c>
      <c r="AA1316" s="10" t="s">
        <v>114</v>
      </c>
      <c r="AB1316" s="10" t="s">
        <v>139</v>
      </c>
      <c r="AC1316" s="10" t="s">
        <v>62</v>
      </c>
      <c r="AD1316" s="10" t="s">
        <v>78</v>
      </c>
      <c r="AE1316" s="10">
        <v>1.2592901944946826</v>
      </c>
      <c r="AF1316" s="10">
        <v>1.1399999999999999</v>
      </c>
      <c r="AG1316" s="10">
        <v>1.1472807</v>
      </c>
      <c r="AH1316" s="10">
        <v>12.592901944946826</v>
      </c>
      <c r="AI1316" s="16">
        <v>26.24612623365817</v>
      </c>
      <c r="AJ1316" s="16">
        <v>2.0239312005918539</v>
      </c>
      <c r="AK1316" s="16">
        <f t="shared" si="125"/>
        <v>12.967894474863114</v>
      </c>
      <c r="AL1316" s="10" t="s">
        <v>78</v>
      </c>
      <c r="AM1316" s="10">
        <v>1</v>
      </c>
      <c r="AN1316" s="10" t="s">
        <v>63</v>
      </c>
      <c r="AO1316" s="10" t="s">
        <v>64</v>
      </c>
      <c r="AP1316" s="10">
        <v>10</v>
      </c>
      <c r="AQ1316" s="10">
        <v>-5</v>
      </c>
      <c r="AR1316" s="17" t="s">
        <v>65</v>
      </c>
      <c r="AS1316" s="10">
        <v>5.18</v>
      </c>
      <c r="AT1316" s="18">
        <v>1.0161247159134417</v>
      </c>
      <c r="AU1316" s="18">
        <v>33.128059790192211</v>
      </c>
      <c r="AV1316" s="18">
        <v>2.2661582622643524</v>
      </c>
      <c r="AW1316" s="18">
        <f t="shared" si="126"/>
        <v>14.618599389916639</v>
      </c>
      <c r="AX1316" s="19" t="s">
        <v>78</v>
      </c>
      <c r="AY1316" s="19">
        <v>0</v>
      </c>
      <c r="AZ1316" s="19">
        <v>10</v>
      </c>
      <c r="BA1316" s="19">
        <v>10</v>
      </c>
      <c r="BB1316" s="19">
        <v>-5</v>
      </c>
      <c r="BC1316" s="19">
        <v>1</v>
      </c>
      <c r="BD1316" s="18">
        <v>1.2583587698713763</v>
      </c>
      <c r="BE1316" s="16">
        <f t="shared" si="124"/>
        <v>1.1372417428924089</v>
      </c>
      <c r="BF1316" s="16">
        <v>1.0161247159134417</v>
      </c>
      <c r="BG1316" s="16">
        <v>1.2583587698713763</v>
      </c>
      <c r="BH1316" s="20">
        <f t="shared" si="127"/>
        <v>0.24223405395793463</v>
      </c>
      <c r="BI1316" s="10">
        <v>-5</v>
      </c>
    </row>
    <row r="1317" spans="1:61" x14ac:dyDescent="0.25">
      <c r="A1317" s="10">
        <v>379</v>
      </c>
      <c r="B1317" s="10">
        <v>20</v>
      </c>
      <c r="C1317" s="10" t="s">
        <v>114</v>
      </c>
      <c r="D1317" s="10">
        <v>493826.81074599799</v>
      </c>
      <c r="E1317" s="10">
        <v>5181052.9879400004</v>
      </c>
      <c r="F1317" s="10" t="s">
        <v>78</v>
      </c>
      <c r="G1317" s="10" t="s">
        <v>139</v>
      </c>
      <c r="H1317" s="10">
        <v>4</v>
      </c>
      <c r="I1317" s="10" t="s">
        <v>62</v>
      </c>
      <c r="J1317" s="10">
        <v>10</v>
      </c>
      <c r="K1317" s="10">
        <v>20</v>
      </c>
      <c r="L1317" s="10">
        <v>10</v>
      </c>
      <c r="M1317" s="10">
        <v>-15</v>
      </c>
      <c r="N1317" s="10">
        <v>2</v>
      </c>
      <c r="O1317" s="10">
        <v>5.37</v>
      </c>
      <c r="P1317" s="11">
        <v>1.2592901944946826</v>
      </c>
      <c r="Q1317" s="11">
        <v>1.2592901944946826</v>
      </c>
      <c r="R1317" s="12">
        <v>20</v>
      </c>
      <c r="S1317" s="12" t="s">
        <v>114</v>
      </c>
      <c r="T1317" s="10" t="s">
        <v>122</v>
      </c>
      <c r="U1317" s="13">
        <v>10</v>
      </c>
      <c r="V1317" s="16">
        <v>1.1399999999999999</v>
      </c>
      <c r="W1317" s="16"/>
      <c r="X1317" s="15" t="s">
        <v>139</v>
      </c>
      <c r="Y1317" s="12">
        <v>3</v>
      </c>
      <c r="Z1317" s="10">
        <v>20</v>
      </c>
      <c r="AA1317" s="10" t="s">
        <v>114</v>
      </c>
      <c r="AB1317" s="10" t="s">
        <v>139</v>
      </c>
      <c r="AC1317" s="10" t="s">
        <v>62</v>
      </c>
      <c r="AD1317" s="10" t="s">
        <v>122</v>
      </c>
      <c r="AE1317" s="10">
        <v>1.2592901944946826</v>
      </c>
      <c r="AF1317" s="10">
        <v>1.1399999999999999</v>
      </c>
      <c r="AG1317" s="10">
        <v>1.1499999999999999</v>
      </c>
      <c r="AH1317" s="10">
        <v>25.185803889893652</v>
      </c>
      <c r="AI1317" s="16">
        <v>19.830042692707764</v>
      </c>
      <c r="AJ1317" s="16">
        <v>1.6946268147314942</v>
      </c>
      <c r="AK1317" s="16">
        <f t="shared" si="125"/>
        <v>11.701716578732258</v>
      </c>
      <c r="AL1317" s="10" t="s">
        <v>122</v>
      </c>
      <c r="AM1317" s="10">
        <v>2</v>
      </c>
      <c r="AN1317" s="10" t="s">
        <v>64</v>
      </c>
      <c r="AO1317" s="10" t="s">
        <v>68</v>
      </c>
      <c r="AP1317" s="10">
        <v>10</v>
      </c>
      <c r="AQ1317" s="10">
        <v>-15</v>
      </c>
      <c r="AR1317" s="17" t="s">
        <v>69</v>
      </c>
      <c r="AS1317" s="10">
        <v>5.35</v>
      </c>
      <c r="AT1317" s="18">
        <v>1.3271370786820562</v>
      </c>
      <c r="AU1317" s="18">
        <v>22.91965734883911</v>
      </c>
      <c r="AV1317" s="18">
        <v>2.0723245483620309</v>
      </c>
      <c r="AW1317" s="18">
        <f t="shared" si="126"/>
        <v>11.05987832212616</v>
      </c>
      <c r="AX1317" s="19" t="s">
        <v>122</v>
      </c>
      <c r="AY1317" s="19">
        <v>10</v>
      </c>
      <c r="AZ1317" s="19">
        <v>20</v>
      </c>
      <c r="BA1317" s="19">
        <v>10</v>
      </c>
      <c r="BB1317" s="19">
        <v>-15</v>
      </c>
      <c r="BC1317" s="19">
        <v>2</v>
      </c>
      <c r="BD1317" s="18">
        <v>1.3355505760714221</v>
      </c>
      <c r="BE1317" s="16">
        <f t="shared" si="124"/>
        <v>1.3313438273767391</v>
      </c>
      <c r="BF1317" s="16">
        <v>1.3271370786820562</v>
      </c>
      <c r="BG1317" s="16">
        <v>1.3355505760714221</v>
      </c>
      <c r="BH1317" s="20">
        <f t="shared" si="127"/>
        <v>8.4134973893659204E-3</v>
      </c>
      <c r="BI1317" s="10">
        <v>-15</v>
      </c>
    </row>
    <row r="1318" spans="1:61" x14ac:dyDescent="0.25">
      <c r="A1318" s="10">
        <v>379</v>
      </c>
      <c r="B1318" s="10">
        <v>20</v>
      </c>
      <c r="C1318" s="10" t="s">
        <v>114</v>
      </c>
      <c r="D1318" s="10">
        <v>493826.81074599799</v>
      </c>
      <c r="E1318" s="10">
        <v>5181052.9879400004</v>
      </c>
      <c r="F1318" s="10" t="s">
        <v>78</v>
      </c>
      <c r="G1318" s="10" t="s">
        <v>139</v>
      </c>
      <c r="H1318" s="10">
        <v>4</v>
      </c>
      <c r="I1318" s="10" t="s">
        <v>62</v>
      </c>
      <c r="J1318" s="10">
        <v>20</v>
      </c>
      <c r="K1318" s="10">
        <v>30</v>
      </c>
      <c r="L1318" s="10">
        <v>10</v>
      </c>
      <c r="M1318" s="10">
        <v>-25</v>
      </c>
      <c r="N1318" s="10">
        <v>3</v>
      </c>
      <c r="O1318" s="10">
        <v>6.19</v>
      </c>
      <c r="P1318" s="11">
        <v>1.2592901944946826</v>
      </c>
      <c r="Q1318" s="11">
        <v>1.2592901944946826</v>
      </c>
      <c r="R1318" s="12">
        <v>20</v>
      </c>
      <c r="S1318" s="12" t="s">
        <v>114</v>
      </c>
      <c r="T1318" s="10" t="s">
        <v>83</v>
      </c>
      <c r="U1318" s="21">
        <v>10</v>
      </c>
      <c r="V1318" s="16">
        <v>1.1399999999999999</v>
      </c>
      <c r="W1318" s="16"/>
      <c r="X1318" s="15" t="s">
        <v>139</v>
      </c>
      <c r="Y1318" s="12">
        <v>4</v>
      </c>
      <c r="Z1318" s="10">
        <v>20</v>
      </c>
      <c r="AA1318" s="10" t="s">
        <v>114</v>
      </c>
      <c r="AB1318" s="10" t="s">
        <v>139</v>
      </c>
      <c r="AC1318" s="10" t="s">
        <v>62</v>
      </c>
      <c r="AD1318" s="10" t="s">
        <v>83</v>
      </c>
      <c r="AE1318" s="10">
        <v>1.2592901944946826</v>
      </c>
      <c r="AF1318" s="10">
        <v>1.1399999999999999</v>
      </c>
      <c r="AG1318" s="10">
        <v>1.276</v>
      </c>
      <c r="AH1318" s="10">
        <v>37.77870583484048</v>
      </c>
      <c r="AI1318" s="16">
        <v>8.0910282134042379</v>
      </c>
      <c r="AJ1318" s="16">
        <v>1.0649170057340476</v>
      </c>
      <c r="AK1318" s="16">
        <f t="shared" si="125"/>
        <v>7.5978016782886195</v>
      </c>
      <c r="AL1318" s="10" t="s">
        <v>83</v>
      </c>
      <c r="AM1318" s="10">
        <v>3</v>
      </c>
      <c r="AN1318" s="10" t="s">
        <v>68</v>
      </c>
      <c r="AO1318" s="10" t="s">
        <v>70</v>
      </c>
      <c r="AP1318" s="10">
        <v>10</v>
      </c>
      <c r="AQ1318" s="10">
        <v>-25</v>
      </c>
      <c r="AR1318" s="17" t="s">
        <v>71</v>
      </c>
      <c r="AS1318" s="10">
        <v>5.95</v>
      </c>
      <c r="AT1318" s="18">
        <v>1.2592901944946826</v>
      </c>
      <c r="AU1318" s="18">
        <v>17.827771283461221</v>
      </c>
      <c r="AV1318" s="18">
        <v>1.7126346645127684</v>
      </c>
      <c r="AW1318" s="18">
        <f t="shared" si="126"/>
        <v>10.409558823529411</v>
      </c>
      <c r="AX1318" s="19" t="s">
        <v>83</v>
      </c>
      <c r="AY1318" s="19">
        <v>20</v>
      </c>
      <c r="AZ1318" s="19">
        <v>30</v>
      </c>
      <c r="BA1318" s="19">
        <v>10</v>
      </c>
      <c r="BB1318" s="19">
        <v>-25</v>
      </c>
      <c r="BC1318" s="19">
        <v>3</v>
      </c>
      <c r="BD1318" s="18">
        <v>1.3114667325370077</v>
      </c>
      <c r="BE1318" s="16">
        <f t="shared" si="124"/>
        <v>1.2853784635158452</v>
      </c>
      <c r="BF1318" s="16">
        <v>1.2592901944946826</v>
      </c>
      <c r="BG1318" s="16">
        <v>1.3114667325370077</v>
      </c>
      <c r="BH1318" s="20">
        <f t="shared" si="127"/>
        <v>5.2176538042325138E-2</v>
      </c>
      <c r="BI1318" s="10">
        <v>-25</v>
      </c>
    </row>
    <row r="1319" spans="1:61" x14ac:dyDescent="0.25">
      <c r="A1319" s="10">
        <v>379</v>
      </c>
      <c r="B1319" s="10">
        <v>20</v>
      </c>
      <c r="C1319" s="10" t="s">
        <v>114</v>
      </c>
      <c r="D1319" s="10">
        <v>493826.81074599799</v>
      </c>
      <c r="E1319" s="10">
        <v>5181052.9879400004</v>
      </c>
      <c r="F1319" s="10" t="s">
        <v>83</v>
      </c>
      <c r="G1319" s="10" t="s">
        <v>139</v>
      </c>
      <c r="H1319" s="10">
        <v>4</v>
      </c>
      <c r="I1319" s="10" t="s">
        <v>62</v>
      </c>
      <c r="J1319" s="10">
        <v>15</v>
      </c>
      <c r="K1319" s="10">
        <v>39</v>
      </c>
      <c r="L1319" s="10">
        <v>24</v>
      </c>
      <c r="M1319" s="10">
        <v>-27</v>
      </c>
      <c r="N1319" s="10">
        <v>4</v>
      </c>
      <c r="O1319" s="10">
        <v>5.92</v>
      </c>
      <c r="P1319" s="11">
        <v>1.2586183734003635</v>
      </c>
      <c r="Q1319" s="22">
        <v>1.2916495346924355</v>
      </c>
      <c r="R1319" s="13">
        <v>20</v>
      </c>
      <c r="S1319" s="13" t="s">
        <v>114</v>
      </c>
      <c r="T1319" s="10" t="s">
        <v>83</v>
      </c>
      <c r="U1319" s="12">
        <v>9</v>
      </c>
      <c r="V1319" s="16">
        <v>1.25</v>
      </c>
      <c r="W1319" s="16"/>
      <c r="X1319" s="15" t="s">
        <v>139</v>
      </c>
      <c r="Y1319" s="12">
        <v>5</v>
      </c>
      <c r="Z1319" s="10">
        <v>20</v>
      </c>
      <c r="AA1319" s="10" t="s">
        <v>114</v>
      </c>
      <c r="AB1319" s="10" t="s">
        <v>139</v>
      </c>
      <c r="AC1319" s="10" t="s">
        <v>62</v>
      </c>
      <c r="AD1319" s="10" t="s">
        <v>83</v>
      </c>
      <c r="AE1319" s="10">
        <v>1.2586183734003635</v>
      </c>
      <c r="AF1319" s="10">
        <v>1.25</v>
      </c>
      <c r="AG1319" s="10">
        <v>1.276</v>
      </c>
      <c r="AH1319" s="10">
        <v>49.106271195443753</v>
      </c>
      <c r="AI1319" s="16">
        <v>20.019478962343879</v>
      </c>
      <c r="AJ1319" s="16">
        <v>2.4870913259132008</v>
      </c>
      <c r="AK1319" s="16">
        <f t="shared" si="125"/>
        <v>8.0493541808293685</v>
      </c>
      <c r="AL1319" s="10" t="s">
        <v>83</v>
      </c>
      <c r="AM1319" s="10">
        <v>3</v>
      </c>
      <c r="AN1319" s="10">
        <v>30</v>
      </c>
      <c r="AO1319" s="10">
        <v>39</v>
      </c>
      <c r="AP1319" s="10">
        <v>9</v>
      </c>
      <c r="AQ1319" s="10">
        <v>-34.5</v>
      </c>
      <c r="AR1319" s="17">
        <v>4</v>
      </c>
      <c r="AS1319" s="10">
        <v>5.63</v>
      </c>
      <c r="AT1319" s="16">
        <v>1.2586183734003635</v>
      </c>
      <c r="AU1319" s="16">
        <v>9.4487753698936157</v>
      </c>
      <c r="AV1319" s="16">
        <v>1.0911843711869134</v>
      </c>
      <c r="AW1319" s="16">
        <f t="shared" si="126"/>
        <v>8.6591923595972187</v>
      </c>
      <c r="AX1319" s="10" t="s">
        <v>83</v>
      </c>
      <c r="AY1319" s="10">
        <v>30</v>
      </c>
      <c r="AZ1319" s="10">
        <v>50</v>
      </c>
      <c r="BA1319" s="10">
        <v>20</v>
      </c>
      <c r="BB1319" s="10">
        <v>-40</v>
      </c>
      <c r="BC1319" s="10">
        <v>4</v>
      </c>
      <c r="BD1319" s="16">
        <v>1.3246806959845074</v>
      </c>
      <c r="BE1319" s="18">
        <f t="shared" si="124"/>
        <v>1.2916495346924355</v>
      </c>
      <c r="BF1319" s="16">
        <v>1.2916495346924355</v>
      </c>
      <c r="BG1319" s="16">
        <v>1.2916495346924355</v>
      </c>
      <c r="BH1319" s="20">
        <f t="shared" si="127"/>
        <v>6.6062322584143907E-2</v>
      </c>
      <c r="BI1319" s="10">
        <v>-40</v>
      </c>
    </row>
    <row r="1320" spans="1:61" x14ac:dyDescent="0.25">
      <c r="A1320" s="10">
        <v>379</v>
      </c>
      <c r="B1320" s="10">
        <v>20</v>
      </c>
      <c r="C1320" s="10" t="s">
        <v>114</v>
      </c>
      <c r="D1320" s="10">
        <v>493826.81074599799</v>
      </c>
      <c r="E1320" s="10">
        <v>5181052.9879400004</v>
      </c>
      <c r="F1320" s="10" t="s">
        <v>129</v>
      </c>
      <c r="G1320" s="10" t="s">
        <v>139</v>
      </c>
      <c r="H1320" s="10">
        <v>4</v>
      </c>
      <c r="I1320" s="10" t="s">
        <v>62</v>
      </c>
      <c r="J1320" s="10">
        <v>39</v>
      </c>
      <c r="K1320" s="10">
        <v>84</v>
      </c>
      <c r="L1320" s="10">
        <v>45</v>
      </c>
      <c r="M1320" s="10">
        <v>-61.5</v>
      </c>
      <c r="N1320" s="10">
        <v>5</v>
      </c>
      <c r="O1320" s="10">
        <v>6</v>
      </c>
      <c r="P1320" s="11">
        <v>1.4089572433226836</v>
      </c>
      <c r="Q1320" s="22">
        <v>1.3860801449487372</v>
      </c>
      <c r="R1320" s="12">
        <v>20</v>
      </c>
      <c r="S1320" s="12" t="s">
        <v>114</v>
      </c>
      <c r="T1320" s="10" t="s">
        <v>129</v>
      </c>
      <c r="U1320" s="12">
        <v>45</v>
      </c>
      <c r="V1320" s="16">
        <v>1.41</v>
      </c>
      <c r="W1320" s="16"/>
      <c r="X1320" s="15" t="s">
        <v>139</v>
      </c>
      <c r="Y1320" s="12">
        <v>6</v>
      </c>
      <c r="Z1320" s="10">
        <v>20</v>
      </c>
      <c r="AA1320" s="10" t="s">
        <v>114</v>
      </c>
      <c r="AB1320" s="10" t="s">
        <v>139</v>
      </c>
      <c r="AC1320" s="10" t="s">
        <v>62</v>
      </c>
      <c r="AD1320" s="10" t="s">
        <v>129</v>
      </c>
      <c r="AE1320" s="10">
        <v>1.4089572433226836</v>
      </c>
      <c r="AF1320" s="10">
        <v>1.41</v>
      </c>
      <c r="AG1320" s="10">
        <v>1.3798429000000001</v>
      </c>
      <c r="AH1320" s="10">
        <v>112.50934714496452</v>
      </c>
      <c r="AI1320" s="16">
        <v>29.173330042275705</v>
      </c>
      <c r="AJ1320" s="16">
        <v>3.38541400566187</v>
      </c>
      <c r="AK1320" s="16">
        <f t="shared" si="125"/>
        <v>8.6173596474420364</v>
      </c>
      <c r="AL1320" s="10" t="s">
        <v>129</v>
      </c>
      <c r="AM1320" s="10">
        <v>7</v>
      </c>
      <c r="AN1320" s="10">
        <v>39</v>
      </c>
      <c r="AO1320" s="10">
        <v>84</v>
      </c>
      <c r="AP1320" s="10">
        <v>45</v>
      </c>
      <c r="AQ1320" s="10">
        <v>-61.5</v>
      </c>
      <c r="AR1320" s="17">
        <v>5</v>
      </c>
      <c r="AS1320" s="10">
        <v>6.22</v>
      </c>
      <c r="AT1320" s="16">
        <v>1.4089572433226836</v>
      </c>
      <c r="AU1320" s="16">
        <v>25.8906460639868</v>
      </c>
      <c r="AV1320" s="16">
        <v>3.3242232720333731</v>
      </c>
      <c r="AW1320" s="16">
        <f t="shared" si="126"/>
        <v>7.788479877932482</v>
      </c>
      <c r="AX1320" s="10" t="s">
        <v>129</v>
      </c>
      <c r="AY1320" s="10">
        <v>50</v>
      </c>
      <c r="AZ1320" s="10">
        <v>84</v>
      </c>
      <c r="BA1320" s="10">
        <v>34</v>
      </c>
      <c r="BB1320" s="10">
        <v>-67</v>
      </c>
      <c r="BC1320" s="10">
        <v>5</v>
      </c>
      <c r="BD1320" s="16">
        <v>1.3632030465747909</v>
      </c>
      <c r="BE1320" s="18">
        <f t="shared" ref="BE1320:BE1329" si="128">(AT1320+BD1320)/2</f>
        <v>1.3860801449487372</v>
      </c>
      <c r="BF1320" s="16">
        <v>1.3860801449487372</v>
      </c>
      <c r="BG1320" s="16">
        <v>1.3860801449487372</v>
      </c>
      <c r="BH1320" s="20">
        <f t="shared" si="127"/>
        <v>-4.5754196747892717E-2</v>
      </c>
      <c r="BI1320" s="10">
        <v>-67</v>
      </c>
    </row>
    <row r="1321" spans="1:61" x14ac:dyDescent="0.25">
      <c r="A1321" s="10">
        <v>379</v>
      </c>
      <c r="B1321" s="10">
        <v>20</v>
      </c>
      <c r="C1321" s="10" t="s">
        <v>114</v>
      </c>
      <c r="D1321" s="10">
        <v>493826.81074599799</v>
      </c>
      <c r="E1321" s="10">
        <v>5181052.9879400004</v>
      </c>
      <c r="F1321" s="10" t="s">
        <v>130</v>
      </c>
      <c r="G1321" s="10" t="s">
        <v>139</v>
      </c>
      <c r="H1321" s="10">
        <v>4</v>
      </c>
      <c r="I1321" s="10" t="s">
        <v>62</v>
      </c>
      <c r="J1321" s="10">
        <v>84</v>
      </c>
      <c r="K1321" s="10">
        <v>120</v>
      </c>
      <c r="L1321" s="10">
        <v>36</v>
      </c>
      <c r="M1321" s="10">
        <v>-102</v>
      </c>
      <c r="N1321" s="10">
        <v>6</v>
      </c>
      <c r="O1321" s="10">
        <v>6.32</v>
      </c>
      <c r="P1321" s="11">
        <v>1.4414911352374313</v>
      </c>
      <c r="Q1321" s="22">
        <v>1.5107004896947323</v>
      </c>
      <c r="R1321" s="12">
        <v>20</v>
      </c>
      <c r="S1321" s="12" t="s">
        <v>114</v>
      </c>
      <c r="T1321" s="10" t="s">
        <v>130</v>
      </c>
      <c r="U1321" s="12">
        <v>36</v>
      </c>
      <c r="V1321" s="16">
        <v>1.48</v>
      </c>
      <c r="W1321" s="16"/>
      <c r="X1321" s="15" t="s">
        <v>139</v>
      </c>
      <c r="Y1321" s="12">
        <v>7</v>
      </c>
      <c r="Z1321" s="10">
        <v>20</v>
      </c>
      <c r="AA1321" s="10" t="s">
        <v>114</v>
      </c>
      <c r="AB1321" s="10" t="s">
        <v>139</v>
      </c>
      <c r="AC1321" s="10" t="s">
        <v>62</v>
      </c>
      <c r="AD1321" s="10" t="s">
        <v>130</v>
      </c>
      <c r="AE1321" s="10">
        <v>1.4414911352374313</v>
      </c>
      <c r="AF1321" s="10">
        <v>1.48</v>
      </c>
      <c r="AG1321" s="10">
        <v>1.4630159</v>
      </c>
      <c r="AH1321" s="10">
        <v>164.40302801351206</v>
      </c>
      <c r="AI1321" s="16">
        <v>18.739583789821019</v>
      </c>
      <c r="AJ1321" s="16">
        <v>2.407885456001257</v>
      </c>
      <c r="AK1321" s="16">
        <f t="shared" si="125"/>
        <v>7.7825893848545409</v>
      </c>
      <c r="AL1321" s="10" t="s">
        <v>130</v>
      </c>
      <c r="AM1321" s="10">
        <v>7</v>
      </c>
      <c r="AN1321" s="10">
        <v>84</v>
      </c>
      <c r="AO1321" s="10">
        <v>120</v>
      </c>
      <c r="AP1321" s="10">
        <v>36</v>
      </c>
      <c r="AQ1321" s="10">
        <v>-102</v>
      </c>
      <c r="AR1321" s="17">
        <v>6</v>
      </c>
      <c r="AS1321" s="10">
        <v>6.43</v>
      </c>
      <c r="AT1321" s="16">
        <v>1.4414911352374313</v>
      </c>
      <c r="AU1321" s="16">
        <v>17.657862789140669</v>
      </c>
      <c r="AV1321" s="16">
        <v>2.7031418364426405</v>
      </c>
      <c r="AW1321" s="16">
        <f t="shared" si="126"/>
        <v>6.5323478594739885</v>
      </c>
      <c r="AX1321" s="10" t="s">
        <v>130</v>
      </c>
      <c r="AY1321" s="10">
        <v>84</v>
      </c>
      <c r="AZ1321" s="10">
        <v>120</v>
      </c>
      <c r="BA1321" s="10">
        <v>36</v>
      </c>
      <c r="BB1321" s="10">
        <v>-102</v>
      </c>
      <c r="BC1321" s="10">
        <v>6</v>
      </c>
      <c r="BD1321" s="16">
        <v>1.5799098441520329</v>
      </c>
      <c r="BE1321" s="18">
        <f t="shared" si="128"/>
        <v>1.5107004896947323</v>
      </c>
      <c r="BF1321" s="16">
        <v>1.5107004896947323</v>
      </c>
      <c r="BG1321" s="16">
        <v>1.5107004896947323</v>
      </c>
      <c r="BH1321" s="20">
        <f t="shared" si="127"/>
        <v>0.13841870891460162</v>
      </c>
      <c r="BI1321" s="10">
        <v>-102</v>
      </c>
    </row>
    <row r="1322" spans="1:61" x14ac:dyDescent="0.25">
      <c r="A1322" s="10">
        <v>379</v>
      </c>
      <c r="B1322" s="10">
        <v>20</v>
      </c>
      <c r="C1322" s="10" t="s">
        <v>114</v>
      </c>
      <c r="D1322" s="10">
        <v>493826.81074599799</v>
      </c>
      <c r="E1322" s="10">
        <v>5181052.9879400004</v>
      </c>
      <c r="F1322" s="10" t="s">
        <v>76</v>
      </c>
      <c r="G1322" s="10" t="s">
        <v>139</v>
      </c>
      <c r="H1322" s="10">
        <v>4</v>
      </c>
      <c r="I1322" s="10" t="s">
        <v>62</v>
      </c>
      <c r="J1322" s="10">
        <v>120</v>
      </c>
      <c r="K1322" s="10">
        <v>153</v>
      </c>
      <c r="L1322" s="10">
        <v>33</v>
      </c>
      <c r="M1322" s="10">
        <v>-136.5</v>
      </c>
      <c r="N1322" s="10">
        <v>7</v>
      </c>
      <c r="O1322" s="10">
        <v>6.31</v>
      </c>
      <c r="P1322" s="11">
        <v>1.4853588077092168</v>
      </c>
      <c r="Q1322" s="22">
        <v>1.5071693376711608</v>
      </c>
      <c r="R1322" s="12">
        <v>20</v>
      </c>
      <c r="S1322" s="12" t="s">
        <v>114</v>
      </c>
      <c r="T1322" s="10" t="s">
        <v>76</v>
      </c>
      <c r="U1322" s="12">
        <v>33</v>
      </c>
      <c r="V1322" s="10">
        <v>1.5</v>
      </c>
      <c r="W1322" s="16"/>
      <c r="X1322" s="15" t="s">
        <v>139</v>
      </c>
      <c r="Y1322" s="12">
        <v>8</v>
      </c>
      <c r="Z1322" s="10">
        <v>20</v>
      </c>
      <c r="AA1322" s="10" t="s">
        <v>114</v>
      </c>
      <c r="AB1322" s="10" t="s">
        <v>139</v>
      </c>
      <c r="AC1322" s="10" t="s">
        <v>62</v>
      </c>
      <c r="AD1322" s="10" t="s">
        <v>76</v>
      </c>
      <c r="AE1322" s="10">
        <v>1.4853588077092168</v>
      </c>
      <c r="AF1322" s="10">
        <v>1.5</v>
      </c>
      <c r="AG1322" s="10">
        <v>1.5010212999999999</v>
      </c>
      <c r="AH1322" s="10">
        <v>213.41986866791621</v>
      </c>
      <c r="AI1322" s="16">
        <v>13.415695356594115</v>
      </c>
      <c r="AJ1322" s="16">
        <v>2.1669329856416693</v>
      </c>
      <c r="AK1322" s="16">
        <f t="shared" si="125"/>
        <v>6.1910984075132705</v>
      </c>
      <c r="AL1322" s="10" t="s">
        <v>76</v>
      </c>
      <c r="AM1322" s="10">
        <v>7</v>
      </c>
      <c r="AN1322" s="10">
        <v>120</v>
      </c>
      <c r="AO1322" s="10">
        <v>153</v>
      </c>
      <c r="AP1322" s="10">
        <v>33</v>
      </c>
      <c r="AQ1322" s="10">
        <v>-136.5</v>
      </c>
      <c r="AR1322" s="17">
        <v>7</v>
      </c>
      <c r="AS1322" s="10">
        <v>6.56</v>
      </c>
      <c r="AT1322" s="16">
        <v>1.4853588077092168</v>
      </c>
      <c r="AU1322" s="16">
        <v>15.934884728340249</v>
      </c>
      <c r="AV1322" s="16">
        <v>2.2273252393361251</v>
      </c>
      <c r="AW1322" s="16">
        <f t="shared" si="126"/>
        <v>7.154269366197183</v>
      </c>
      <c r="AX1322" s="10" t="s">
        <v>76</v>
      </c>
      <c r="AY1322" s="10">
        <v>120</v>
      </c>
      <c r="AZ1322" s="10">
        <v>153</v>
      </c>
      <c r="BA1322" s="10">
        <v>33</v>
      </c>
      <c r="BB1322" s="10">
        <v>-136.5</v>
      </c>
      <c r="BC1322" s="10">
        <v>7</v>
      </c>
      <c r="BD1322" s="16">
        <v>1.5289798676331048</v>
      </c>
      <c r="BE1322" s="18">
        <f t="shared" si="128"/>
        <v>1.5071693376711608</v>
      </c>
      <c r="BF1322" s="16">
        <v>1.5071693376711608</v>
      </c>
      <c r="BG1322" s="16">
        <v>1.5071693376711608</v>
      </c>
      <c r="BH1322" s="20">
        <f t="shared" si="127"/>
        <v>4.3621059923887984E-2</v>
      </c>
      <c r="BI1322" s="10">
        <v>-136.5</v>
      </c>
    </row>
    <row r="1323" spans="1:61" x14ac:dyDescent="0.25">
      <c r="A1323" s="10">
        <v>381</v>
      </c>
      <c r="B1323" s="10">
        <v>22</v>
      </c>
      <c r="C1323" s="10" t="s">
        <v>114</v>
      </c>
      <c r="D1323" s="10">
        <v>493890.63845799799</v>
      </c>
      <c r="E1323" s="10">
        <v>5181066.1461699903</v>
      </c>
      <c r="F1323" s="10" t="s">
        <v>78</v>
      </c>
      <c r="G1323" s="10" t="s">
        <v>192</v>
      </c>
      <c r="H1323" s="10">
        <v>6</v>
      </c>
      <c r="I1323" s="10" t="s">
        <v>121</v>
      </c>
      <c r="J1323" s="10">
        <v>0</v>
      </c>
      <c r="K1323" s="10">
        <v>10</v>
      </c>
      <c r="L1323" s="10">
        <v>10</v>
      </c>
      <c r="M1323" s="10">
        <v>-5</v>
      </c>
      <c r="N1323" s="10">
        <v>1</v>
      </c>
      <c r="O1323" s="10">
        <v>4.78</v>
      </c>
      <c r="P1323" s="11">
        <v>1.3406418115258354</v>
      </c>
      <c r="Q1323" s="11">
        <v>1.3406418115258354</v>
      </c>
      <c r="R1323" s="12">
        <v>22</v>
      </c>
      <c r="S1323" s="12" t="s">
        <v>114</v>
      </c>
      <c r="T1323" s="10" t="s">
        <v>78</v>
      </c>
      <c r="U1323" s="13">
        <v>10</v>
      </c>
      <c r="V1323" s="10">
        <v>1.1599999999999999</v>
      </c>
      <c r="W1323" s="16"/>
      <c r="X1323" s="15" t="s">
        <v>192</v>
      </c>
      <c r="Y1323" s="12">
        <v>2</v>
      </c>
      <c r="Z1323" s="10">
        <v>22</v>
      </c>
      <c r="AA1323" s="10" t="s">
        <v>114</v>
      </c>
      <c r="AB1323" s="10" t="s">
        <v>192</v>
      </c>
      <c r="AC1323" s="10" t="s">
        <v>121</v>
      </c>
      <c r="AD1323" s="10" t="s">
        <v>78</v>
      </c>
      <c r="AE1323" s="10">
        <v>1.3406418115258354</v>
      </c>
      <c r="AF1323" s="10">
        <v>1.1599999999999999</v>
      </c>
      <c r="AG1323" s="10">
        <v>1.1599999999999999</v>
      </c>
      <c r="AH1323" s="10">
        <v>13.406418115258354</v>
      </c>
      <c r="AI1323" s="16">
        <v>26.077932534658089</v>
      </c>
      <c r="AJ1323" s="16">
        <v>2.1553239756104676</v>
      </c>
      <c r="AK1323" s="16">
        <f t="shared" si="125"/>
        <v>12.099309815950919</v>
      </c>
      <c r="AL1323" s="10" t="s">
        <v>78</v>
      </c>
      <c r="AM1323" s="10">
        <v>1</v>
      </c>
      <c r="AN1323" s="10" t="s">
        <v>63</v>
      </c>
      <c r="AO1323" s="10" t="s">
        <v>64</v>
      </c>
      <c r="AP1323" s="10">
        <v>10</v>
      </c>
      <c r="AQ1323" s="10">
        <v>-5</v>
      </c>
      <c r="AR1323" s="17" t="s">
        <v>65</v>
      </c>
      <c r="AS1323" s="10">
        <v>4.78</v>
      </c>
      <c r="AT1323" s="18">
        <v>0.91742364440269908</v>
      </c>
      <c r="AU1323" s="18">
        <v>42.361911677070395</v>
      </c>
      <c r="AV1323" s="18">
        <v>2.5761464440201518</v>
      </c>
      <c r="AW1323" s="18">
        <f t="shared" si="126"/>
        <v>16.443906663537106</v>
      </c>
      <c r="AX1323" s="19" t="s">
        <v>78</v>
      </c>
      <c r="AY1323" s="19">
        <v>0</v>
      </c>
      <c r="AZ1323" s="19">
        <v>10</v>
      </c>
      <c r="BA1323" s="19">
        <v>10</v>
      </c>
      <c r="BB1323" s="19">
        <v>-5</v>
      </c>
      <c r="BC1323" s="19">
        <v>1</v>
      </c>
      <c r="BD1323" s="18">
        <v>1.382218536619793</v>
      </c>
      <c r="BE1323" s="16">
        <f t="shared" si="128"/>
        <v>1.149821090511246</v>
      </c>
      <c r="BF1323" s="16">
        <v>0.91742364440269908</v>
      </c>
      <c r="BG1323" s="16">
        <v>1.382218536619793</v>
      </c>
      <c r="BH1323" s="20">
        <f t="shared" si="127"/>
        <v>0.46479489221709391</v>
      </c>
      <c r="BI1323" s="10">
        <v>-5</v>
      </c>
    </row>
    <row r="1324" spans="1:61" x14ac:dyDescent="0.25">
      <c r="A1324" s="10">
        <v>381</v>
      </c>
      <c r="B1324" s="10">
        <v>22</v>
      </c>
      <c r="C1324" s="10" t="s">
        <v>114</v>
      </c>
      <c r="D1324" s="10">
        <v>493890.63845799799</v>
      </c>
      <c r="E1324" s="10">
        <v>5181066.1461699903</v>
      </c>
      <c r="F1324" s="10" t="s">
        <v>73</v>
      </c>
      <c r="G1324" s="10" t="s">
        <v>192</v>
      </c>
      <c r="H1324" s="10">
        <v>6</v>
      </c>
      <c r="I1324" s="10" t="s">
        <v>121</v>
      </c>
      <c r="J1324" s="10">
        <v>10</v>
      </c>
      <c r="K1324" s="10">
        <v>20</v>
      </c>
      <c r="L1324" s="10">
        <v>10</v>
      </c>
      <c r="M1324" s="10">
        <v>-15</v>
      </c>
      <c r="N1324" s="10">
        <v>2</v>
      </c>
      <c r="O1324" s="10">
        <v>5.21</v>
      </c>
      <c r="P1324" s="11">
        <v>1.3773798412643581</v>
      </c>
      <c r="Q1324" s="11">
        <v>1.3773798412643581</v>
      </c>
      <c r="R1324" s="12">
        <v>22</v>
      </c>
      <c r="S1324" s="12" t="s">
        <v>114</v>
      </c>
      <c r="T1324" s="10" t="s">
        <v>207</v>
      </c>
      <c r="U1324" s="21">
        <v>10</v>
      </c>
      <c r="V1324" s="10">
        <v>1.1599999999999999</v>
      </c>
      <c r="W1324" s="16"/>
      <c r="X1324" s="15" t="s">
        <v>192</v>
      </c>
      <c r="Y1324" s="12">
        <v>3</v>
      </c>
      <c r="Z1324" s="10">
        <v>22</v>
      </c>
      <c r="AA1324" s="10" t="s">
        <v>114</v>
      </c>
      <c r="AB1324" s="10" t="s">
        <v>192</v>
      </c>
      <c r="AC1324" s="10" t="s">
        <v>121</v>
      </c>
      <c r="AD1324" s="10" t="s">
        <v>207</v>
      </c>
      <c r="AE1324" s="10">
        <v>1.3773798412643581</v>
      </c>
      <c r="AF1324" s="10">
        <v>1.1599999999999999</v>
      </c>
      <c r="AG1324" s="10">
        <v>1.1599999999999999</v>
      </c>
      <c r="AH1324" s="10">
        <v>27.180216527901933</v>
      </c>
      <c r="AI1324" s="16">
        <v>26.277050548983578</v>
      </c>
      <c r="AJ1324" s="16">
        <v>2.1800308588552326</v>
      </c>
      <c r="AK1324" s="16">
        <f t="shared" si="125"/>
        <v>12.053522289488166</v>
      </c>
      <c r="AL1324" s="10" t="s">
        <v>207</v>
      </c>
      <c r="AM1324" s="10">
        <v>2</v>
      </c>
      <c r="AN1324" s="10" t="s">
        <v>64</v>
      </c>
      <c r="AO1324" s="10" t="s">
        <v>68</v>
      </c>
      <c r="AP1324" s="10">
        <v>10</v>
      </c>
      <c r="AQ1324" s="10">
        <v>-15</v>
      </c>
      <c r="AR1324" s="17" t="s">
        <v>69</v>
      </c>
      <c r="AS1324" s="10">
        <v>5.26</v>
      </c>
      <c r="AT1324" s="18">
        <v>1.3773798412643581</v>
      </c>
      <c r="AU1324" s="18">
        <v>27.858884669412905</v>
      </c>
      <c r="AV1324" s="18">
        <v>2.307937662022558</v>
      </c>
      <c r="AW1324" s="18">
        <f t="shared" si="126"/>
        <v>12.070899976127956</v>
      </c>
      <c r="AX1324" s="19" t="s">
        <v>207</v>
      </c>
      <c r="AY1324" s="19">
        <v>10</v>
      </c>
      <c r="AZ1324" s="19">
        <v>20</v>
      </c>
      <c r="BA1324" s="19">
        <v>10</v>
      </c>
      <c r="BB1324" s="19">
        <v>-15</v>
      </c>
      <c r="BC1324" s="19">
        <v>2</v>
      </c>
      <c r="BD1324" s="18">
        <v>1.4371791026342258</v>
      </c>
      <c r="BE1324" s="16">
        <f t="shared" si="128"/>
        <v>1.407279471949292</v>
      </c>
      <c r="BF1324" s="16">
        <v>1.3773798412643581</v>
      </c>
      <c r="BG1324" s="16">
        <v>1.4371791026342258</v>
      </c>
      <c r="BH1324" s="20">
        <f t="shared" si="127"/>
        <v>5.9799261369867684E-2</v>
      </c>
      <c r="BI1324" s="10">
        <v>-15</v>
      </c>
    </row>
    <row r="1325" spans="1:61" x14ac:dyDescent="0.25">
      <c r="A1325" s="10">
        <v>381</v>
      </c>
      <c r="B1325" s="10">
        <v>22</v>
      </c>
      <c r="C1325" s="10" t="s">
        <v>114</v>
      </c>
      <c r="D1325" s="10">
        <v>493890.63845799799</v>
      </c>
      <c r="E1325" s="10">
        <v>5181066.1461699903</v>
      </c>
      <c r="F1325" s="10" t="s">
        <v>73</v>
      </c>
      <c r="G1325" s="10" t="s">
        <v>192</v>
      </c>
      <c r="H1325" s="10">
        <v>6</v>
      </c>
      <c r="I1325" s="10" t="s">
        <v>121</v>
      </c>
      <c r="J1325" s="10">
        <v>20</v>
      </c>
      <c r="K1325" s="10">
        <v>30</v>
      </c>
      <c r="L1325" s="10">
        <v>10</v>
      </c>
      <c r="M1325" s="10">
        <v>-25</v>
      </c>
      <c r="N1325" s="10">
        <v>3</v>
      </c>
      <c r="O1325" s="10">
        <v>5.71</v>
      </c>
      <c r="P1325" s="11">
        <v>1.4997460503957296</v>
      </c>
      <c r="Q1325" s="11">
        <v>1.4997460503957296</v>
      </c>
      <c r="R1325" s="12">
        <v>22</v>
      </c>
      <c r="S1325" s="12" t="s">
        <v>114</v>
      </c>
      <c r="T1325" s="10" t="s">
        <v>73</v>
      </c>
      <c r="U1325" s="13">
        <v>10</v>
      </c>
      <c r="V1325" s="10">
        <v>1.1599999999999999</v>
      </c>
      <c r="W1325" s="16"/>
      <c r="X1325" s="15" t="s">
        <v>192</v>
      </c>
      <c r="Y1325" s="12">
        <v>4</v>
      </c>
      <c r="Z1325" s="10">
        <v>22</v>
      </c>
      <c r="AA1325" s="10" t="s">
        <v>114</v>
      </c>
      <c r="AB1325" s="10" t="s">
        <v>192</v>
      </c>
      <c r="AC1325" s="10" t="s">
        <v>121</v>
      </c>
      <c r="AD1325" s="10" t="s">
        <v>73</v>
      </c>
      <c r="AE1325" s="10">
        <v>1.4997460503957296</v>
      </c>
      <c r="AF1325" s="10">
        <v>1.1599999999999999</v>
      </c>
      <c r="AG1325" s="10">
        <v>1.3165517</v>
      </c>
      <c r="AH1325" s="10">
        <v>42.177677031859233</v>
      </c>
      <c r="AI1325" s="16">
        <v>26.163429537878123</v>
      </c>
      <c r="AJ1325" s="16">
        <v>2.0381297976119859</v>
      </c>
      <c r="AK1325" s="16">
        <f t="shared" si="125"/>
        <v>12.836979062144625</v>
      </c>
      <c r="AL1325" s="10" t="s">
        <v>73</v>
      </c>
      <c r="AM1325" s="10">
        <v>3</v>
      </c>
      <c r="AN1325" s="10" t="s">
        <v>68</v>
      </c>
      <c r="AO1325" s="10" t="s">
        <v>70</v>
      </c>
      <c r="AP1325" s="10">
        <v>10</v>
      </c>
      <c r="AQ1325" s="10">
        <v>-25</v>
      </c>
      <c r="AR1325" s="17" t="s">
        <v>71</v>
      </c>
      <c r="AS1325" s="10">
        <v>6.21</v>
      </c>
      <c r="AT1325" s="18">
        <v>1.4997460503957296</v>
      </c>
      <c r="AU1325" s="18">
        <v>28.276212034161084</v>
      </c>
      <c r="AV1325" s="18">
        <v>2.2667161805681055</v>
      </c>
      <c r="AW1325" s="18">
        <f t="shared" si="126"/>
        <v>12.474526928675401</v>
      </c>
      <c r="AX1325" s="19" t="s">
        <v>73</v>
      </c>
      <c r="AY1325" s="19">
        <v>20</v>
      </c>
      <c r="AZ1325" s="19">
        <v>30</v>
      </c>
      <c r="BA1325" s="19">
        <v>10</v>
      </c>
      <c r="BB1325" s="19">
        <v>-25</v>
      </c>
      <c r="BC1325" s="19">
        <v>3</v>
      </c>
      <c r="BD1325" s="18">
        <v>1.4147714240344409</v>
      </c>
      <c r="BE1325" s="16">
        <f t="shared" si="128"/>
        <v>1.4572587372150854</v>
      </c>
      <c r="BF1325" s="16">
        <v>1.4997460503957296</v>
      </c>
      <c r="BG1325" s="16">
        <v>1.4147714240344409</v>
      </c>
      <c r="BH1325" s="20">
        <f t="shared" si="127"/>
        <v>-8.4974626361288719E-2</v>
      </c>
      <c r="BI1325" s="10">
        <v>-25</v>
      </c>
    </row>
    <row r="1326" spans="1:61" x14ac:dyDescent="0.25">
      <c r="A1326" s="10">
        <v>381</v>
      </c>
      <c r="B1326" s="10">
        <v>22</v>
      </c>
      <c r="C1326" s="10" t="s">
        <v>114</v>
      </c>
      <c r="D1326" s="10">
        <v>493890.63845799799</v>
      </c>
      <c r="E1326" s="10">
        <v>5181066.1461699903</v>
      </c>
      <c r="F1326" s="10" t="s">
        <v>73</v>
      </c>
      <c r="G1326" s="10" t="s">
        <v>192</v>
      </c>
      <c r="H1326" s="10">
        <v>6</v>
      </c>
      <c r="I1326" s="10" t="s">
        <v>121</v>
      </c>
      <c r="J1326" s="10" t="s">
        <v>70</v>
      </c>
      <c r="K1326" s="10" t="s">
        <v>123</v>
      </c>
      <c r="L1326" s="10">
        <v>3</v>
      </c>
      <c r="M1326" s="10">
        <v>-31.5</v>
      </c>
      <c r="N1326" s="10">
        <v>4</v>
      </c>
      <c r="O1326" s="10">
        <v>5.71</v>
      </c>
      <c r="P1326" s="11">
        <v>0</v>
      </c>
      <c r="Q1326" s="22">
        <v>1.4064733676760164</v>
      </c>
      <c r="R1326" s="12"/>
      <c r="S1326" s="12"/>
      <c r="U1326" s="13"/>
      <c r="W1326" s="16"/>
      <c r="X1326" s="15"/>
      <c r="Y1326" s="12"/>
      <c r="AI1326" s="16">
        <v>26.163429537878123</v>
      </c>
      <c r="AJ1326" s="16">
        <v>2.0381297976119859</v>
      </c>
      <c r="AK1326" s="16">
        <f t="shared" si="125"/>
        <v>12.836979062144625</v>
      </c>
      <c r="AL1326" s="10" t="s">
        <v>73</v>
      </c>
      <c r="AM1326" s="10">
        <v>3</v>
      </c>
      <c r="AN1326" s="10">
        <v>30</v>
      </c>
      <c r="AO1326" s="10">
        <v>33</v>
      </c>
      <c r="AP1326" s="10">
        <v>3</v>
      </c>
      <c r="AQ1326" s="10">
        <v>-31.5</v>
      </c>
      <c r="AR1326" s="17">
        <v>4</v>
      </c>
      <c r="AS1326" s="10">
        <v>5.26</v>
      </c>
      <c r="AT1326" s="16">
        <v>1.3664307988912634</v>
      </c>
      <c r="AU1326" s="16">
        <v>7.1922085099641651</v>
      </c>
      <c r="AV1326" s="16">
        <v>0.60267796815898067</v>
      </c>
      <c r="AW1326" s="16">
        <f t="shared" si="126"/>
        <v>11.933750510134676</v>
      </c>
      <c r="AX1326" s="10" t="s">
        <v>73</v>
      </c>
      <c r="AY1326" s="10">
        <v>30</v>
      </c>
      <c r="AZ1326" s="10">
        <v>33</v>
      </c>
      <c r="BA1326" s="10">
        <v>3</v>
      </c>
      <c r="BB1326" s="10">
        <v>-31.5</v>
      </c>
      <c r="BC1326" s="10">
        <v>4</v>
      </c>
      <c r="BD1326" s="16">
        <v>1.4465159364607696</v>
      </c>
      <c r="BE1326" s="18">
        <f t="shared" si="128"/>
        <v>1.4064733676760164</v>
      </c>
      <c r="BF1326" s="16">
        <v>1.4064733676760164</v>
      </c>
      <c r="BG1326" s="16">
        <v>1.4064733676760164</v>
      </c>
      <c r="BH1326" s="20">
        <f t="shared" si="127"/>
        <v>8.0085137569506193E-2</v>
      </c>
      <c r="BI1326" s="10">
        <v>-31.5</v>
      </c>
    </row>
    <row r="1327" spans="1:61" x14ac:dyDescent="0.25">
      <c r="A1327" s="10">
        <v>381</v>
      </c>
      <c r="B1327" s="10">
        <v>22</v>
      </c>
      <c r="C1327" s="10" t="s">
        <v>114</v>
      </c>
      <c r="D1327" s="10">
        <v>493890.63845799799</v>
      </c>
      <c r="E1327" s="10">
        <v>5181066.1461699903</v>
      </c>
      <c r="F1327" s="10" t="s">
        <v>74</v>
      </c>
      <c r="G1327" s="10" t="s">
        <v>192</v>
      </c>
      <c r="H1327" s="10">
        <v>6</v>
      </c>
      <c r="I1327" s="10" t="s">
        <v>121</v>
      </c>
      <c r="J1327" s="10">
        <v>33</v>
      </c>
      <c r="K1327" s="10">
        <v>59</v>
      </c>
      <c r="L1327" s="10">
        <v>26</v>
      </c>
      <c r="M1327" s="10">
        <v>-46</v>
      </c>
      <c r="N1327" s="10">
        <v>5</v>
      </c>
      <c r="O1327" s="10">
        <v>5.62</v>
      </c>
      <c r="P1327" s="11">
        <v>1.3633887200561814</v>
      </c>
      <c r="Q1327" s="22">
        <v>1.362885168141359</v>
      </c>
      <c r="R1327" s="13">
        <v>22</v>
      </c>
      <c r="S1327" s="13" t="s">
        <v>114</v>
      </c>
      <c r="T1327" s="10" t="s">
        <v>74</v>
      </c>
      <c r="U1327" s="12">
        <v>29</v>
      </c>
      <c r="V1327" s="16">
        <v>1.3165517241379312</v>
      </c>
      <c r="W1327" s="16"/>
      <c r="X1327" s="15" t="s">
        <v>192</v>
      </c>
      <c r="Y1327" s="12">
        <v>5</v>
      </c>
      <c r="Z1327" s="10">
        <v>22</v>
      </c>
      <c r="AA1327" s="10" t="s">
        <v>114</v>
      </c>
      <c r="AB1327" s="10" t="s">
        <v>192</v>
      </c>
      <c r="AC1327" s="10" t="s">
        <v>121</v>
      </c>
      <c r="AD1327" s="10" t="s">
        <v>74</v>
      </c>
      <c r="AE1327" s="10">
        <v>1.3633887200561814</v>
      </c>
      <c r="AF1327" s="10">
        <v>1.3165517241379312</v>
      </c>
      <c r="AG1327" s="10">
        <v>1.6</v>
      </c>
      <c r="AH1327" s="10">
        <v>81.715949913488487</v>
      </c>
      <c r="AI1327" s="16">
        <v>51.914646996154588</v>
      </c>
      <c r="AJ1327" s="16">
        <v>5.3186733347981558</v>
      </c>
      <c r="AK1327" s="16">
        <f t="shared" si="125"/>
        <v>9.7608263806118405</v>
      </c>
      <c r="AL1327" s="10" t="s">
        <v>74</v>
      </c>
      <c r="AM1327" s="10">
        <v>3</v>
      </c>
      <c r="AN1327" s="10">
        <v>33</v>
      </c>
      <c r="AO1327" s="10">
        <v>59</v>
      </c>
      <c r="AP1327" s="10">
        <v>26</v>
      </c>
      <c r="AQ1327" s="10">
        <v>-46</v>
      </c>
      <c r="AR1327" s="17">
        <v>5</v>
      </c>
      <c r="AS1327" s="10">
        <v>5.69</v>
      </c>
      <c r="AT1327" s="16">
        <v>1.3633887200561814</v>
      </c>
      <c r="AU1327" s="16">
        <v>40.052815784578463</v>
      </c>
      <c r="AV1327" s="16">
        <v>3.8992917393606792</v>
      </c>
      <c r="AW1327" s="16">
        <f t="shared" si="126"/>
        <v>10.271818181818182</v>
      </c>
      <c r="AX1327" s="10" t="s">
        <v>74</v>
      </c>
      <c r="AY1327" s="10">
        <v>33</v>
      </c>
      <c r="AZ1327" s="10">
        <v>59</v>
      </c>
      <c r="BA1327" s="10">
        <v>26</v>
      </c>
      <c r="BB1327" s="10">
        <v>-46</v>
      </c>
      <c r="BC1327" s="10">
        <v>5</v>
      </c>
      <c r="BD1327" s="16">
        <v>1.3623816162265368</v>
      </c>
      <c r="BE1327" s="18">
        <f t="shared" si="128"/>
        <v>1.362885168141359</v>
      </c>
      <c r="BF1327" s="16">
        <v>1.362885168141359</v>
      </c>
      <c r="BG1327" s="16">
        <v>1.362885168141359</v>
      </c>
      <c r="BH1327" s="20">
        <f t="shared" si="127"/>
        <v>-1.00710382964464E-3</v>
      </c>
      <c r="BI1327" s="10">
        <v>-46</v>
      </c>
    </row>
    <row r="1328" spans="1:61" x14ac:dyDescent="0.25">
      <c r="A1328" s="10">
        <v>381</v>
      </c>
      <c r="B1328" s="10">
        <v>22</v>
      </c>
      <c r="C1328" s="10" t="s">
        <v>114</v>
      </c>
      <c r="D1328" s="10">
        <v>493890.63845799799</v>
      </c>
      <c r="E1328" s="10">
        <v>5181066.1461699903</v>
      </c>
      <c r="F1328" s="10" t="s">
        <v>92</v>
      </c>
      <c r="G1328" s="10" t="s">
        <v>192</v>
      </c>
      <c r="H1328" s="10">
        <v>6</v>
      </c>
      <c r="I1328" s="10" t="s">
        <v>121</v>
      </c>
      <c r="J1328" s="10">
        <v>59</v>
      </c>
      <c r="K1328" s="10">
        <v>74</v>
      </c>
      <c r="L1328" s="10">
        <v>15</v>
      </c>
      <c r="M1328" s="10">
        <v>-66.5</v>
      </c>
      <c r="N1328" s="10">
        <v>6</v>
      </c>
      <c r="O1328" s="10">
        <v>5.87</v>
      </c>
      <c r="P1328" s="11">
        <v>1.6254617324648259</v>
      </c>
      <c r="Q1328" s="22">
        <v>1.6119249261723798</v>
      </c>
      <c r="R1328" s="12">
        <v>22</v>
      </c>
      <c r="S1328" s="12" t="s">
        <v>114</v>
      </c>
      <c r="T1328" s="10" t="s">
        <v>92</v>
      </c>
      <c r="U1328" s="12">
        <v>15</v>
      </c>
      <c r="V1328" s="10">
        <v>1.53</v>
      </c>
      <c r="W1328" s="16"/>
      <c r="X1328" s="15" t="s">
        <v>192</v>
      </c>
      <c r="Y1328" s="12">
        <v>6</v>
      </c>
      <c r="Z1328" s="10">
        <v>22</v>
      </c>
      <c r="AA1328" s="10" t="s">
        <v>114</v>
      </c>
      <c r="AB1328" s="10" t="s">
        <v>192</v>
      </c>
      <c r="AC1328" s="10" t="s">
        <v>121</v>
      </c>
      <c r="AD1328" s="10" t="s">
        <v>92</v>
      </c>
      <c r="AE1328" s="10">
        <v>1.6254617324648259</v>
      </c>
      <c r="AF1328" s="10">
        <v>1.53</v>
      </c>
      <c r="AG1328" s="10">
        <v>1.4273684</v>
      </c>
      <c r="AH1328" s="10">
        <v>106.09787590046088</v>
      </c>
      <c r="AI1328" s="16">
        <v>19.783888472016734</v>
      </c>
      <c r="AJ1328" s="16">
        <v>2.0821587730671975</v>
      </c>
      <c r="AK1328" s="16">
        <f t="shared" si="125"/>
        <v>9.5016233766233782</v>
      </c>
      <c r="AL1328" s="10" t="s">
        <v>92</v>
      </c>
      <c r="AM1328" s="10">
        <v>7</v>
      </c>
      <c r="AN1328" s="10">
        <v>59</v>
      </c>
      <c r="AO1328" s="10">
        <v>74</v>
      </c>
      <c r="AP1328" s="10">
        <v>15</v>
      </c>
      <c r="AQ1328" s="10">
        <v>-66.5</v>
      </c>
      <c r="AR1328" s="17">
        <v>6</v>
      </c>
      <c r="AS1328" s="10">
        <v>6.11</v>
      </c>
      <c r="AT1328" s="16">
        <v>1.6254617324648259</v>
      </c>
      <c r="AU1328" s="16">
        <v>11.183989450224235</v>
      </c>
      <c r="AV1328" s="16">
        <v>1.5667825639228457</v>
      </c>
      <c r="AW1328" s="16">
        <f t="shared" si="126"/>
        <v>7.1381886087768445</v>
      </c>
      <c r="AX1328" s="10" t="s">
        <v>92</v>
      </c>
      <c r="AY1328" s="10">
        <v>59</v>
      </c>
      <c r="AZ1328" s="10">
        <v>69</v>
      </c>
      <c r="BA1328" s="10">
        <v>10</v>
      </c>
      <c r="BB1328" s="10">
        <v>-64</v>
      </c>
      <c r="BC1328" s="10">
        <v>6</v>
      </c>
      <c r="BD1328" s="16">
        <v>1.5983881198799335</v>
      </c>
      <c r="BE1328" s="18">
        <f t="shared" si="128"/>
        <v>1.6119249261723798</v>
      </c>
      <c r="BF1328" s="16">
        <v>1.6119249261723798</v>
      </c>
      <c r="BG1328" s="16">
        <v>1.6119249261723798</v>
      </c>
      <c r="BH1328" s="20">
        <f t="shared" si="127"/>
        <v>-2.7073612584892492E-2</v>
      </c>
      <c r="BI1328" s="10">
        <v>-64</v>
      </c>
    </row>
    <row r="1329" spans="1:61" x14ac:dyDescent="0.25">
      <c r="A1329" s="10">
        <v>381</v>
      </c>
      <c r="B1329" s="10">
        <v>22</v>
      </c>
      <c r="C1329" s="10" t="s">
        <v>114</v>
      </c>
      <c r="D1329" s="10">
        <v>493890.63845799799</v>
      </c>
      <c r="E1329" s="10">
        <v>5181066.1461699903</v>
      </c>
      <c r="F1329" s="10" t="s">
        <v>93</v>
      </c>
      <c r="G1329" s="10" t="s">
        <v>192</v>
      </c>
      <c r="H1329" s="10">
        <v>6</v>
      </c>
      <c r="I1329" s="10" t="s">
        <v>121</v>
      </c>
      <c r="J1329" s="10">
        <v>74</v>
      </c>
      <c r="K1329" s="10">
        <v>89</v>
      </c>
      <c r="L1329" s="10">
        <v>15</v>
      </c>
      <c r="M1329" s="10">
        <v>-81.5</v>
      </c>
      <c r="N1329" s="10">
        <v>7</v>
      </c>
      <c r="O1329" s="10">
        <v>6.18</v>
      </c>
      <c r="P1329" s="11">
        <v>1.7333989119773541</v>
      </c>
      <c r="Q1329" s="22">
        <v>1.7011127640776897</v>
      </c>
      <c r="R1329" s="12">
        <v>22</v>
      </c>
      <c r="S1329" s="12" t="s">
        <v>114</v>
      </c>
      <c r="T1329" s="10" t="s">
        <v>93</v>
      </c>
      <c r="U1329" s="12">
        <v>79</v>
      </c>
      <c r="V1329" s="16">
        <v>1.6050632911392404</v>
      </c>
      <c r="W1329" s="16"/>
      <c r="X1329" s="15" t="s">
        <v>192</v>
      </c>
      <c r="Y1329" s="12">
        <v>7</v>
      </c>
      <c r="Z1329" s="10">
        <v>22</v>
      </c>
      <c r="AA1329" s="10" t="s">
        <v>114</v>
      </c>
      <c r="AB1329" s="10" t="s">
        <v>192</v>
      </c>
      <c r="AC1329" s="10" t="s">
        <v>121</v>
      </c>
      <c r="AD1329" s="10" t="s">
        <v>93</v>
      </c>
      <c r="AE1329" s="10">
        <v>1.7333989119773541</v>
      </c>
      <c r="AF1329" s="10">
        <v>1.6050632911392404</v>
      </c>
      <c r="AG1329" s="10">
        <v>1.4826972</v>
      </c>
      <c r="AH1329" s="10">
        <v>243.03638994667185</v>
      </c>
      <c r="AI1329" s="16">
        <v>7.2045107386920719</v>
      </c>
      <c r="AJ1329" s="16">
        <v>1.0835695370205731</v>
      </c>
      <c r="AK1329" s="16">
        <f t="shared" si="125"/>
        <v>6.6488679245283029</v>
      </c>
      <c r="AL1329" s="10" t="s">
        <v>99</v>
      </c>
      <c r="AM1329" s="10">
        <v>6</v>
      </c>
      <c r="AN1329" s="10">
        <v>74</v>
      </c>
      <c r="AO1329" s="10">
        <v>89</v>
      </c>
      <c r="AP1329" s="10">
        <v>15</v>
      </c>
      <c r="AQ1329" s="10">
        <v>-81.5</v>
      </c>
      <c r="AR1329" s="17">
        <v>7</v>
      </c>
      <c r="AS1329" s="10">
        <v>6.21</v>
      </c>
      <c r="AT1329" s="16">
        <v>1.7333989119773541</v>
      </c>
      <c r="AU1329" s="16">
        <v>9.1687268749586153</v>
      </c>
      <c r="AV1329" s="16">
        <v>0.72464741515213293</v>
      </c>
      <c r="AW1329" s="16">
        <f t="shared" si="126"/>
        <v>12.652673125224254</v>
      </c>
      <c r="AX1329" s="10" t="s">
        <v>93</v>
      </c>
      <c r="AY1329" s="10">
        <v>69</v>
      </c>
      <c r="AZ1329" s="10">
        <v>89</v>
      </c>
      <c r="BA1329" s="10">
        <v>20</v>
      </c>
      <c r="BB1329" s="10">
        <v>-79</v>
      </c>
      <c r="BC1329" s="10">
        <v>7</v>
      </c>
      <c r="BD1329" s="16">
        <v>1.6688266161780256</v>
      </c>
      <c r="BE1329" s="18">
        <f t="shared" si="128"/>
        <v>1.7011127640776897</v>
      </c>
      <c r="BF1329" s="16">
        <v>1.7011127640776897</v>
      </c>
      <c r="BG1329" s="16">
        <v>1.7011127640776897</v>
      </c>
      <c r="BH1329" s="20">
        <f t="shared" si="127"/>
        <v>-6.4572295799328439E-2</v>
      </c>
      <c r="BI1329" s="10">
        <v>-79</v>
      </c>
    </row>
    <row r="1330" spans="1:61" x14ac:dyDescent="0.25">
      <c r="A1330" s="10">
        <v>381</v>
      </c>
      <c r="B1330" s="10">
        <v>22</v>
      </c>
      <c r="C1330" s="10" t="s">
        <v>114</v>
      </c>
      <c r="D1330" s="10">
        <v>493890.63845799799</v>
      </c>
      <c r="E1330" s="10">
        <v>5181066.1461699903</v>
      </c>
      <c r="F1330" s="10" t="s">
        <v>93</v>
      </c>
      <c r="G1330" s="10" t="s">
        <v>192</v>
      </c>
      <c r="H1330" s="10">
        <v>6</v>
      </c>
      <c r="I1330" s="10" t="s">
        <v>121</v>
      </c>
      <c r="J1330" s="10" t="s">
        <v>80</v>
      </c>
      <c r="K1330" s="10" t="s">
        <v>80</v>
      </c>
      <c r="L1330" s="10" t="s">
        <v>80</v>
      </c>
      <c r="M1330" s="10" t="s">
        <v>80</v>
      </c>
      <c r="N1330" s="10" t="s">
        <v>80</v>
      </c>
      <c r="O1330" s="10" t="s">
        <v>80</v>
      </c>
      <c r="P1330" s="11">
        <v>0</v>
      </c>
      <c r="Q1330" s="22">
        <v>1.59</v>
      </c>
      <c r="R1330" s="12"/>
      <c r="S1330" s="12"/>
      <c r="U1330" s="12"/>
      <c r="V1330" s="16"/>
      <c r="W1330" s="16"/>
      <c r="X1330" s="15"/>
      <c r="Y1330" s="12"/>
      <c r="AI1330" s="10" t="s">
        <v>80</v>
      </c>
      <c r="AJ1330" s="10" t="s">
        <v>80</v>
      </c>
      <c r="AK1330" s="10" t="s">
        <v>80</v>
      </c>
      <c r="AL1330" s="10" t="s">
        <v>99</v>
      </c>
      <c r="AM1330" s="10">
        <v>6</v>
      </c>
      <c r="AN1330" s="10" t="s">
        <v>80</v>
      </c>
      <c r="AO1330" s="10" t="s">
        <v>80</v>
      </c>
      <c r="AP1330" s="10" t="s">
        <v>80</v>
      </c>
      <c r="AR1330" s="17" t="s">
        <v>80</v>
      </c>
      <c r="AS1330" s="10" t="s">
        <v>80</v>
      </c>
      <c r="AT1330" s="26"/>
      <c r="AU1330" s="16" t="s">
        <v>80</v>
      </c>
      <c r="AV1330" s="16" t="s">
        <v>80</v>
      </c>
      <c r="AW1330" s="16" t="s">
        <v>80</v>
      </c>
      <c r="AX1330" s="10" t="s">
        <v>125</v>
      </c>
      <c r="AY1330" s="10">
        <v>89</v>
      </c>
      <c r="AZ1330" s="10">
        <v>118</v>
      </c>
      <c r="BA1330" s="10">
        <v>29</v>
      </c>
      <c r="BB1330" s="10">
        <v>-103.5</v>
      </c>
      <c r="BC1330" s="10">
        <v>8</v>
      </c>
      <c r="BD1330" s="16">
        <v>1.5932215868404469</v>
      </c>
      <c r="BE1330" s="26">
        <f>1.59</f>
        <v>1.59</v>
      </c>
      <c r="BF1330" s="16">
        <v>1.59</v>
      </c>
      <c r="BG1330" s="16">
        <v>1.59</v>
      </c>
      <c r="BH1330" s="20" t="s">
        <v>80</v>
      </c>
      <c r="BI1330" s="10">
        <v>-103.5</v>
      </c>
    </row>
    <row r="1331" spans="1:61" x14ac:dyDescent="0.25">
      <c r="A1331" s="10">
        <v>381</v>
      </c>
      <c r="B1331" s="10">
        <v>22</v>
      </c>
      <c r="C1331" s="10" t="s">
        <v>114</v>
      </c>
      <c r="D1331" s="10">
        <v>493890.63845799799</v>
      </c>
      <c r="E1331" s="10">
        <v>5181066.1461699903</v>
      </c>
      <c r="F1331" s="10" t="s">
        <v>93</v>
      </c>
      <c r="G1331" s="10" t="s">
        <v>192</v>
      </c>
      <c r="H1331" s="10">
        <v>6</v>
      </c>
      <c r="I1331" s="10" t="s">
        <v>121</v>
      </c>
      <c r="J1331" s="10" t="s">
        <v>80</v>
      </c>
      <c r="K1331" s="10" t="s">
        <v>80</v>
      </c>
      <c r="L1331" s="10" t="s">
        <v>80</v>
      </c>
      <c r="M1331" s="10" t="s">
        <v>80</v>
      </c>
      <c r="N1331" s="10" t="s">
        <v>80</v>
      </c>
      <c r="O1331" s="10" t="s">
        <v>80</v>
      </c>
      <c r="P1331" s="11">
        <v>0</v>
      </c>
      <c r="Q1331" s="22">
        <v>1.65</v>
      </c>
      <c r="R1331" s="12"/>
      <c r="S1331" s="12"/>
      <c r="U1331" s="12"/>
      <c r="V1331" s="16"/>
      <c r="W1331" s="16"/>
      <c r="X1331" s="15"/>
      <c r="Y1331" s="12"/>
      <c r="AI1331" s="10" t="s">
        <v>80</v>
      </c>
      <c r="AJ1331" s="10" t="s">
        <v>80</v>
      </c>
      <c r="AK1331" s="10" t="s">
        <v>80</v>
      </c>
      <c r="AL1331" s="10" t="s">
        <v>99</v>
      </c>
      <c r="AM1331" s="10">
        <v>6</v>
      </c>
      <c r="AN1331" s="10" t="s">
        <v>80</v>
      </c>
      <c r="AO1331" s="10" t="s">
        <v>80</v>
      </c>
      <c r="AP1331" s="10" t="s">
        <v>80</v>
      </c>
      <c r="AR1331" s="17" t="s">
        <v>80</v>
      </c>
      <c r="AS1331" s="10" t="s">
        <v>80</v>
      </c>
      <c r="AT1331" s="26"/>
      <c r="AU1331" s="16" t="s">
        <v>80</v>
      </c>
      <c r="AV1331" s="16" t="s">
        <v>80</v>
      </c>
      <c r="AW1331" s="16" t="s">
        <v>80</v>
      </c>
      <c r="AX1331" s="10" t="s">
        <v>198</v>
      </c>
      <c r="AY1331" s="10">
        <v>118</v>
      </c>
      <c r="AZ1331" s="10">
        <v>153</v>
      </c>
      <c r="BA1331" s="10">
        <v>35</v>
      </c>
      <c r="BB1331" s="10">
        <v>-135.5</v>
      </c>
      <c r="BC1331" s="10">
        <v>9</v>
      </c>
      <c r="BD1331" s="16">
        <v>1.6491869443320213</v>
      </c>
      <c r="BE1331" s="26">
        <v>1.65</v>
      </c>
      <c r="BF1331" s="16">
        <v>1.65</v>
      </c>
      <c r="BG1331" s="16">
        <v>1.65</v>
      </c>
      <c r="BH1331" s="20" t="s">
        <v>80</v>
      </c>
      <c r="BI1331" s="10">
        <v>-135.5</v>
      </c>
    </row>
    <row r="1332" spans="1:61" x14ac:dyDescent="0.25">
      <c r="A1332" s="10">
        <v>395</v>
      </c>
      <c r="B1332" s="10">
        <v>14</v>
      </c>
      <c r="C1332" s="10" t="s">
        <v>59</v>
      </c>
      <c r="D1332" s="10">
        <v>493626.398015999</v>
      </c>
      <c r="E1332" s="10">
        <v>5181088.3120799903</v>
      </c>
      <c r="F1332" s="10" t="s">
        <v>60</v>
      </c>
      <c r="G1332" s="10" t="s">
        <v>61</v>
      </c>
      <c r="H1332" s="10">
        <v>1</v>
      </c>
      <c r="I1332" s="10" t="s">
        <v>62</v>
      </c>
      <c r="J1332" s="10">
        <v>0</v>
      </c>
      <c r="K1332" s="10">
        <v>10</v>
      </c>
      <c r="L1332" s="10">
        <v>10</v>
      </c>
      <c r="M1332" s="10">
        <v>-5</v>
      </c>
      <c r="N1332" s="10">
        <v>1</v>
      </c>
      <c r="O1332" s="10">
        <v>5.38</v>
      </c>
      <c r="P1332" s="11">
        <v>1.3629805497114129</v>
      </c>
      <c r="Q1332" s="11">
        <v>1.3629805497114129</v>
      </c>
      <c r="R1332" s="12">
        <v>14</v>
      </c>
      <c r="S1332" s="12" t="s">
        <v>59</v>
      </c>
      <c r="T1332" s="10" t="s">
        <v>60</v>
      </c>
      <c r="U1332" s="13">
        <v>10</v>
      </c>
      <c r="V1332" s="10">
        <v>1.1599999999999999</v>
      </c>
      <c r="W1332" s="14"/>
      <c r="X1332" s="15" t="s">
        <v>61</v>
      </c>
      <c r="Y1332" s="12">
        <v>2</v>
      </c>
      <c r="Z1332" s="10">
        <v>14</v>
      </c>
      <c r="AA1332" s="10" t="s">
        <v>59</v>
      </c>
      <c r="AB1332" s="10" t="s">
        <v>61</v>
      </c>
      <c r="AC1332" s="10" t="s">
        <v>62</v>
      </c>
      <c r="AD1332" s="10" t="s">
        <v>60</v>
      </c>
      <c r="AE1332" s="16">
        <v>1.3629805497114129</v>
      </c>
      <c r="AF1332" s="10">
        <v>1.1599999999999999</v>
      </c>
      <c r="AG1332" s="10">
        <v>1.1599999999999999</v>
      </c>
      <c r="AH1332" s="16">
        <v>13.629805497114129</v>
      </c>
      <c r="AI1332" s="16">
        <v>27.331848963362958</v>
      </c>
      <c r="AJ1332" s="16">
        <v>2.0277061638056693</v>
      </c>
      <c r="AK1332" s="16">
        <f t="shared" ref="AK1332:AK1363" si="129">AI1332/AJ1332</f>
        <v>13.479196074477377</v>
      </c>
      <c r="AL1332" s="10" t="s">
        <v>60</v>
      </c>
      <c r="AM1332" s="10">
        <v>1</v>
      </c>
      <c r="AN1332" s="10" t="s">
        <v>63</v>
      </c>
      <c r="AO1332" s="10" t="s">
        <v>64</v>
      </c>
      <c r="AP1332" s="10">
        <v>10</v>
      </c>
      <c r="AQ1332" s="10">
        <v>-5</v>
      </c>
      <c r="AR1332" s="17" t="s">
        <v>65</v>
      </c>
      <c r="AS1332" s="10">
        <v>4.7</v>
      </c>
      <c r="AT1332" s="18">
        <v>0.97543993791498906</v>
      </c>
      <c r="AU1332" s="18">
        <v>33.684172744547375</v>
      </c>
      <c r="AV1332" s="18">
        <v>2.3392882355933282</v>
      </c>
      <c r="AW1332" s="18">
        <f t="shared" ref="AW1332:AW1363" si="130">AU1332/AV1332</f>
        <v>14.39932550082006</v>
      </c>
      <c r="AX1332" s="19" t="s">
        <v>60</v>
      </c>
      <c r="AY1332" s="19">
        <v>0</v>
      </c>
      <c r="AZ1332" s="19">
        <v>10</v>
      </c>
      <c r="BA1332" s="19">
        <v>10</v>
      </c>
      <c r="BB1332" s="19">
        <v>-5</v>
      </c>
      <c r="BC1332" s="19">
        <v>1</v>
      </c>
      <c r="BD1332" s="18">
        <v>1.2455669848439401</v>
      </c>
      <c r="BE1332" s="16">
        <f t="shared" ref="BE1332:BE1363" si="131">(AT1332+BD1332)/2</f>
        <v>1.1105034613794647</v>
      </c>
      <c r="BF1332" s="16">
        <v>0.97543993791498906</v>
      </c>
      <c r="BG1332" s="16">
        <v>1.2455669848439401</v>
      </c>
      <c r="BH1332" s="20">
        <f t="shared" ref="BH1332:BH1363" si="132">BD1332-AT1332</f>
        <v>0.27012704692895106</v>
      </c>
      <c r="BI1332" s="10">
        <v>-5</v>
      </c>
    </row>
    <row r="1333" spans="1:61" x14ac:dyDescent="0.25">
      <c r="A1333" s="10">
        <v>395</v>
      </c>
      <c r="B1333" s="10">
        <v>14</v>
      </c>
      <c r="C1333" s="10" t="s">
        <v>59</v>
      </c>
      <c r="D1333" s="10">
        <v>493626.398015999</v>
      </c>
      <c r="E1333" s="10">
        <v>5181088.3120799903</v>
      </c>
      <c r="F1333" s="10" t="s">
        <v>66</v>
      </c>
      <c r="G1333" s="10" t="s">
        <v>61</v>
      </c>
      <c r="H1333" s="10">
        <v>1</v>
      </c>
      <c r="I1333" s="10" t="s">
        <v>62</v>
      </c>
      <c r="J1333" s="10">
        <v>10</v>
      </c>
      <c r="K1333" s="10">
        <v>20</v>
      </c>
      <c r="L1333" s="10">
        <v>10</v>
      </c>
      <c r="M1333" s="10">
        <v>-15</v>
      </c>
      <c r="N1333" s="10">
        <v>2</v>
      </c>
      <c r="O1333" s="10">
        <v>5.66</v>
      </c>
      <c r="P1333" s="11">
        <v>1.3629805497114129</v>
      </c>
      <c r="Q1333" s="11">
        <v>1.3629805497114129</v>
      </c>
      <c r="R1333" s="12">
        <v>14</v>
      </c>
      <c r="S1333" s="12" t="s">
        <v>59</v>
      </c>
      <c r="T1333" s="10" t="s">
        <v>67</v>
      </c>
      <c r="U1333" s="21">
        <v>10</v>
      </c>
      <c r="V1333" s="10">
        <v>1.1599999999999999</v>
      </c>
      <c r="W1333" s="14"/>
      <c r="X1333" s="15" t="s">
        <v>61</v>
      </c>
      <c r="Y1333" s="12">
        <v>3</v>
      </c>
      <c r="Z1333" s="10">
        <v>14</v>
      </c>
      <c r="AA1333" s="10" t="s">
        <v>59</v>
      </c>
      <c r="AB1333" s="10" t="s">
        <v>61</v>
      </c>
      <c r="AC1333" s="10" t="s">
        <v>62</v>
      </c>
      <c r="AD1333" s="10" t="s">
        <v>67</v>
      </c>
      <c r="AE1333" s="16">
        <v>1.3629805497114129</v>
      </c>
      <c r="AF1333" s="10">
        <v>1.1599999999999999</v>
      </c>
      <c r="AG1333" s="10">
        <v>1.1599999999999999</v>
      </c>
      <c r="AH1333" s="16">
        <v>27.259610994228257</v>
      </c>
      <c r="AI1333" s="16">
        <v>23.169120030009978</v>
      </c>
      <c r="AJ1333" s="16">
        <v>1.79347366804539</v>
      </c>
      <c r="AK1333" s="16">
        <f t="shared" si="129"/>
        <v>12.918572735590118</v>
      </c>
      <c r="AL1333" s="10" t="s">
        <v>67</v>
      </c>
      <c r="AM1333" s="10">
        <v>1</v>
      </c>
      <c r="AN1333" s="10" t="s">
        <v>64</v>
      </c>
      <c r="AO1333" s="10" t="s">
        <v>68</v>
      </c>
      <c r="AP1333" s="10">
        <v>10</v>
      </c>
      <c r="AQ1333" s="10">
        <v>-15</v>
      </c>
      <c r="AR1333" s="17" t="s">
        <v>69</v>
      </c>
      <c r="AS1333" s="10">
        <v>4.9800000000000004</v>
      </c>
      <c r="AT1333" s="18">
        <v>1.3629805497114129</v>
      </c>
      <c r="AU1333" s="18">
        <v>27.312767235666996</v>
      </c>
      <c r="AV1333" s="18">
        <v>2.002082129471094</v>
      </c>
      <c r="AW1333" s="18">
        <f t="shared" si="130"/>
        <v>13.642181224045203</v>
      </c>
      <c r="AX1333" s="19" t="s">
        <v>67</v>
      </c>
      <c r="AY1333" s="19">
        <v>10</v>
      </c>
      <c r="AZ1333" s="19">
        <v>20</v>
      </c>
      <c r="BA1333" s="19">
        <v>10</v>
      </c>
      <c r="BB1333" s="19">
        <v>-15</v>
      </c>
      <c r="BC1333" s="19">
        <v>2</v>
      </c>
      <c r="BD1333" s="18">
        <v>1.4265927977839334</v>
      </c>
      <c r="BE1333" s="16">
        <f t="shared" si="131"/>
        <v>1.3947866737476731</v>
      </c>
      <c r="BF1333" s="16">
        <v>1.3629805497114129</v>
      </c>
      <c r="BG1333" s="16">
        <v>1.4265927977839334</v>
      </c>
      <c r="BH1333" s="20">
        <f t="shared" si="132"/>
        <v>6.3612248072520527E-2</v>
      </c>
      <c r="BI1333" s="10">
        <v>-15</v>
      </c>
    </row>
    <row r="1334" spans="1:61" x14ac:dyDescent="0.25">
      <c r="A1334" s="10">
        <v>395</v>
      </c>
      <c r="B1334" s="10">
        <v>14</v>
      </c>
      <c r="C1334" s="10" t="s">
        <v>59</v>
      </c>
      <c r="D1334" s="10">
        <v>493626.398015999</v>
      </c>
      <c r="E1334" s="10">
        <v>5181088.3120799903</v>
      </c>
      <c r="F1334" s="10" t="s">
        <v>66</v>
      </c>
      <c r="G1334" s="10" t="s">
        <v>61</v>
      </c>
      <c r="H1334" s="10">
        <v>1</v>
      </c>
      <c r="I1334" s="10" t="s">
        <v>62</v>
      </c>
      <c r="J1334" s="10">
        <v>20</v>
      </c>
      <c r="K1334" s="10">
        <v>30</v>
      </c>
      <c r="L1334" s="10">
        <v>10</v>
      </c>
      <c r="M1334" s="10">
        <v>-25</v>
      </c>
      <c r="N1334" s="10">
        <v>3</v>
      </c>
      <c r="O1334" s="10">
        <v>5.89</v>
      </c>
      <c r="P1334" s="11">
        <v>1.3673937694765095</v>
      </c>
      <c r="Q1334" s="11">
        <v>1.3673937694765095</v>
      </c>
      <c r="R1334" s="12">
        <v>14</v>
      </c>
      <c r="S1334" s="12" t="s">
        <v>59</v>
      </c>
      <c r="T1334" s="10" t="s">
        <v>66</v>
      </c>
      <c r="U1334" s="13">
        <v>10</v>
      </c>
      <c r="V1334" s="10">
        <v>1.1599999999999999</v>
      </c>
      <c r="W1334" s="14"/>
      <c r="X1334" s="15" t="s">
        <v>61</v>
      </c>
      <c r="Y1334" s="12">
        <v>4</v>
      </c>
      <c r="Z1334" s="10">
        <v>14</v>
      </c>
      <c r="AA1334" s="10" t="s">
        <v>59</v>
      </c>
      <c r="AB1334" s="10" t="s">
        <v>61</v>
      </c>
      <c r="AC1334" s="10" t="s">
        <v>62</v>
      </c>
      <c r="AD1334" s="10" t="s">
        <v>66</v>
      </c>
      <c r="AE1334" s="16">
        <v>1.3673937694765095</v>
      </c>
      <c r="AF1334" s="10">
        <v>1.1599999999999999</v>
      </c>
      <c r="AG1334" s="10">
        <v>1.1599999999999999</v>
      </c>
      <c r="AH1334" s="16">
        <v>40.933548688993355</v>
      </c>
      <c r="AI1334" s="16">
        <v>22.098128965441937</v>
      </c>
      <c r="AJ1334" s="16">
        <v>1.7040185747259653</v>
      </c>
      <c r="AK1334" s="16">
        <f t="shared" si="129"/>
        <v>12.968244180669032</v>
      </c>
      <c r="AL1334" s="10" t="s">
        <v>66</v>
      </c>
      <c r="AM1334" s="10">
        <v>1</v>
      </c>
      <c r="AN1334" s="10" t="s">
        <v>68</v>
      </c>
      <c r="AO1334" s="10" t="s">
        <v>70</v>
      </c>
      <c r="AP1334" s="10">
        <v>10</v>
      </c>
      <c r="AQ1334" s="10">
        <v>-25</v>
      </c>
      <c r="AR1334" s="17" t="s">
        <v>71</v>
      </c>
      <c r="AS1334" s="10">
        <v>5.85</v>
      </c>
      <c r="AT1334" s="18">
        <v>1.3673937694765095</v>
      </c>
      <c r="AU1334" s="18">
        <v>23.386535639356744</v>
      </c>
      <c r="AV1334" s="18">
        <v>1.7194976651167106</v>
      </c>
      <c r="AW1334" s="18">
        <f t="shared" si="130"/>
        <v>13.600795228628233</v>
      </c>
      <c r="AX1334" s="19" t="s">
        <v>66</v>
      </c>
      <c r="AY1334" s="19">
        <v>20</v>
      </c>
      <c r="AZ1334" s="19">
        <v>30</v>
      </c>
      <c r="BA1334" s="19">
        <v>10</v>
      </c>
      <c r="BB1334" s="19">
        <v>-25</v>
      </c>
      <c r="BC1334" s="19">
        <v>3</v>
      </c>
      <c r="BD1334" s="18">
        <v>1.350371402861831</v>
      </c>
      <c r="BE1334" s="16">
        <f t="shared" si="131"/>
        <v>1.3588825861691702</v>
      </c>
      <c r="BF1334" s="16">
        <v>1.3673937694765095</v>
      </c>
      <c r="BG1334" s="16">
        <v>1.350371402861831</v>
      </c>
      <c r="BH1334" s="20">
        <f t="shared" si="132"/>
        <v>-1.7022366614678486E-2</v>
      </c>
      <c r="BI1334" s="10">
        <v>-25</v>
      </c>
    </row>
    <row r="1335" spans="1:61" x14ac:dyDescent="0.25">
      <c r="A1335" s="10">
        <v>395</v>
      </c>
      <c r="B1335" s="10">
        <v>14</v>
      </c>
      <c r="C1335" s="10" t="s">
        <v>59</v>
      </c>
      <c r="D1335" s="10">
        <v>493626.398015999</v>
      </c>
      <c r="E1335" s="10">
        <v>5181088.3120799903</v>
      </c>
      <c r="F1335" s="10" t="s">
        <v>66</v>
      </c>
      <c r="G1335" s="10" t="s">
        <v>61</v>
      </c>
      <c r="H1335" s="10">
        <v>1</v>
      </c>
      <c r="I1335" s="10" t="s">
        <v>62</v>
      </c>
      <c r="J1335" s="10" t="s">
        <v>70</v>
      </c>
      <c r="K1335" s="10" t="s">
        <v>72</v>
      </c>
      <c r="L1335" s="10">
        <v>2</v>
      </c>
      <c r="M1335" s="10">
        <v>-31</v>
      </c>
      <c r="N1335" s="10">
        <v>4</v>
      </c>
      <c r="O1335" s="10">
        <v>5.89</v>
      </c>
      <c r="P1335" s="11">
        <v>0</v>
      </c>
      <c r="Q1335" s="22">
        <v>1.4297074843781528</v>
      </c>
      <c r="R1335" s="12"/>
      <c r="S1335" s="12"/>
      <c r="U1335" s="13"/>
      <c r="W1335" s="14"/>
      <c r="X1335" s="15"/>
      <c r="Y1335" s="12"/>
      <c r="AE1335" s="16"/>
      <c r="AH1335" s="16"/>
      <c r="AI1335" s="16">
        <v>22.098128965441937</v>
      </c>
      <c r="AJ1335" s="16">
        <v>1.7040185747259653</v>
      </c>
      <c r="AK1335" s="16">
        <f t="shared" si="129"/>
        <v>12.968244180669032</v>
      </c>
      <c r="AL1335" s="10" t="s">
        <v>66</v>
      </c>
      <c r="AM1335" s="10">
        <v>1</v>
      </c>
      <c r="AN1335" s="10">
        <v>30</v>
      </c>
      <c r="AO1335" s="10">
        <v>32</v>
      </c>
      <c r="AP1335" s="10">
        <v>2</v>
      </c>
      <c r="AQ1335" s="10">
        <v>-31</v>
      </c>
      <c r="AR1335" s="17">
        <v>4</v>
      </c>
      <c r="AS1335" s="10">
        <v>4.91</v>
      </c>
      <c r="AT1335" s="16">
        <v>1.3951658085395748</v>
      </c>
      <c r="AU1335" s="16">
        <v>5.0209227117722213</v>
      </c>
      <c r="AV1335" s="16">
        <v>0.42493960196498365</v>
      </c>
      <c r="AW1335" s="16">
        <f t="shared" si="130"/>
        <v>11.815614945170399</v>
      </c>
      <c r="AX1335" s="10" t="s">
        <v>66</v>
      </c>
      <c r="AY1335" s="10">
        <v>30</v>
      </c>
      <c r="AZ1335" s="10">
        <v>32</v>
      </c>
      <c r="BA1335" s="10">
        <v>2</v>
      </c>
      <c r="BB1335" s="10">
        <v>-31</v>
      </c>
      <c r="BC1335" s="10">
        <v>4</v>
      </c>
      <c r="BD1335" s="16">
        <v>1.4642491602167305</v>
      </c>
      <c r="BE1335" s="18">
        <f t="shared" si="131"/>
        <v>1.4297074843781528</v>
      </c>
      <c r="BF1335" s="18">
        <v>1.4297074843781528</v>
      </c>
      <c r="BG1335" s="18">
        <v>1.4297074843781528</v>
      </c>
      <c r="BH1335" s="20">
        <f t="shared" si="132"/>
        <v>6.9083351677155624E-2</v>
      </c>
      <c r="BI1335" s="10">
        <v>-31</v>
      </c>
    </row>
    <row r="1336" spans="1:61" x14ac:dyDescent="0.25">
      <c r="A1336" s="10">
        <v>395</v>
      </c>
      <c r="B1336" s="10">
        <v>14</v>
      </c>
      <c r="C1336" s="10" t="s">
        <v>59</v>
      </c>
      <c r="D1336" s="10">
        <v>493626.398015999</v>
      </c>
      <c r="E1336" s="10">
        <v>5181088.3120799903</v>
      </c>
      <c r="F1336" s="10" t="s">
        <v>73</v>
      </c>
      <c r="G1336" s="10" t="s">
        <v>61</v>
      </c>
      <c r="H1336" s="10">
        <v>1</v>
      </c>
      <c r="I1336" s="10" t="s">
        <v>62</v>
      </c>
      <c r="J1336" s="10">
        <v>32</v>
      </c>
      <c r="K1336" s="10">
        <v>53</v>
      </c>
      <c r="L1336" s="10">
        <v>21</v>
      </c>
      <c r="M1336" s="10">
        <v>-42.5</v>
      </c>
      <c r="N1336" s="10">
        <v>5</v>
      </c>
      <c r="O1336" s="10">
        <v>5.39</v>
      </c>
      <c r="P1336" s="11">
        <v>1.3134103396993722</v>
      </c>
      <c r="Q1336" s="22">
        <v>1.2580657277041634</v>
      </c>
      <c r="R1336" s="13">
        <v>14</v>
      </c>
      <c r="S1336" s="13" t="s">
        <v>59</v>
      </c>
      <c r="T1336" s="10" t="s">
        <v>73</v>
      </c>
      <c r="U1336" s="12">
        <v>23</v>
      </c>
      <c r="V1336" s="16">
        <v>1.3826086956521739</v>
      </c>
      <c r="W1336" s="14"/>
      <c r="X1336" s="15" t="s">
        <v>61</v>
      </c>
      <c r="Y1336" s="12">
        <v>5</v>
      </c>
      <c r="Z1336" s="10">
        <v>14</v>
      </c>
      <c r="AA1336" s="10" t="s">
        <v>59</v>
      </c>
      <c r="AB1336" s="10" t="s">
        <v>61</v>
      </c>
      <c r="AC1336" s="10" t="s">
        <v>62</v>
      </c>
      <c r="AD1336" s="10" t="s">
        <v>73</v>
      </c>
      <c r="AE1336" s="16">
        <v>1.3134103396993722</v>
      </c>
      <c r="AF1336" s="16">
        <v>1.3826086956521739</v>
      </c>
      <c r="AG1336" s="16">
        <v>1.3826087</v>
      </c>
      <c r="AH1336" s="16">
        <v>71.141986502078908</v>
      </c>
      <c r="AI1336" s="16">
        <v>50.847115503461872</v>
      </c>
      <c r="AJ1336" s="16">
        <v>4.4073227617960393</v>
      </c>
      <c r="AK1336" s="16">
        <f t="shared" si="129"/>
        <v>11.536962063277851</v>
      </c>
      <c r="AL1336" s="10" t="s">
        <v>73</v>
      </c>
      <c r="AM1336" s="10">
        <v>3</v>
      </c>
      <c r="AN1336" s="10">
        <v>32</v>
      </c>
      <c r="AO1336" s="10">
        <v>53</v>
      </c>
      <c r="AP1336" s="10">
        <v>21</v>
      </c>
      <c r="AQ1336" s="10">
        <v>-42.5</v>
      </c>
      <c r="AR1336" s="17">
        <v>5</v>
      </c>
      <c r="AS1336" s="10">
        <v>5.76</v>
      </c>
      <c r="AT1336" s="16">
        <v>1.3134103396993722</v>
      </c>
      <c r="AU1336" s="16">
        <v>39.292771768650233</v>
      </c>
      <c r="AV1336" s="16">
        <v>3.8699767000275966</v>
      </c>
      <c r="AW1336" s="16">
        <f t="shared" si="130"/>
        <v>10.15323212885753</v>
      </c>
      <c r="AX1336" s="10" t="s">
        <v>73</v>
      </c>
      <c r="AY1336" s="10">
        <v>32</v>
      </c>
      <c r="AZ1336" s="10">
        <v>53</v>
      </c>
      <c r="BA1336" s="10">
        <v>21</v>
      </c>
      <c r="BB1336" s="10">
        <v>-42.5</v>
      </c>
      <c r="BC1336" s="10">
        <v>5</v>
      </c>
      <c r="BD1336" s="16">
        <v>1.2027211157089548</v>
      </c>
      <c r="BE1336" s="18">
        <f t="shared" si="131"/>
        <v>1.2580657277041634</v>
      </c>
      <c r="BF1336" s="18">
        <v>1.2580657277041634</v>
      </c>
      <c r="BG1336" s="18">
        <v>1.2580657277041634</v>
      </c>
      <c r="BH1336" s="20">
        <f t="shared" si="132"/>
        <v>-0.11068922399041736</v>
      </c>
      <c r="BI1336" s="10">
        <v>-42.5</v>
      </c>
    </row>
    <row r="1337" spans="1:61" x14ac:dyDescent="0.25">
      <c r="A1337" s="10">
        <v>395</v>
      </c>
      <c r="B1337" s="10">
        <v>14</v>
      </c>
      <c r="C1337" s="10" t="s">
        <v>59</v>
      </c>
      <c r="D1337" s="10">
        <v>493626.398015999</v>
      </c>
      <c r="E1337" s="10">
        <v>5181088.3120799903</v>
      </c>
      <c r="F1337" s="10" t="s">
        <v>74</v>
      </c>
      <c r="G1337" s="10" t="s">
        <v>61</v>
      </c>
      <c r="H1337" s="10">
        <v>1</v>
      </c>
      <c r="I1337" s="10" t="s">
        <v>62</v>
      </c>
      <c r="J1337" s="10">
        <v>53</v>
      </c>
      <c r="K1337" s="10">
        <v>87</v>
      </c>
      <c r="L1337" s="10">
        <v>34</v>
      </c>
      <c r="M1337" s="10">
        <v>-70</v>
      </c>
      <c r="N1337" s="10">
        <v>6</v>
      </c>
      <c r="O1337" s="10">
        <v>5.68</v>
      </c>
      <c r="P1337" s="11">
        <v>1.5734931209062681</v>
      </c>
      <c r="Q1337" s="22">
        <v>1.5778485060360468</v>
      </c>
      <c r="R1337" s="12">
        <v>14</v>
      </c>
      <c r="S1337" s="12" t="s">
        <v>59</v>
      </c>
      <c r="T1337" s="10" t="s">
        <v>74</v>
      </c>
      <c r="U1337" s="12">
        <v>34</v>
      </c>
      <c r="V1337" s="10">
        <v>1.5</v>
      </c>
      <c r="W1337" s="14"/>
      <c r="X1337" s="15" t="s">
        <v>61</v>
      </c>
      <c r="Y1337" s="12">
        <v>6</v>
      </c>
      <c r="Z1337" s="10">
        <v>14</v>
      </c>
      <c r="AA1337" s="10" t="s">
        <v>59</v>
      </c>
      <c r="AB1337" s="10" t="s">
        <v>61</v>
      </c>
      <c r="AC1337" s="10" t="s">
        <v>62</v>
      </c>
      <c r="AD1337" s="10" t="s">
        <v>74</v>
      </c>
      <c r="AE1337" s="16">
        <v>1.5734931209062681</v>
      </c>
      <c r="AF1337" s="10">
        <v>1.5</v>
      </c>
      <c r="AG1337" s="10">
        <v>1.5</v>
      </c>
      <c r="AH1337" s="16">
        <v>124.64075261289202</v>
      </c>
      <c r="AI1337" s="16">
        <v>52.232322237804766</v>
      </c>
      <c r="AJ1337" s="16">
        <v>5.0150420303526744</v>
      </c>
      <c r="AK1337" s="16">
        <f t="shared" si="129"/>
        <v>10.415131502722742</v>
      </c>
      <c r="AL1337" s="10" t="s">
        <v>74</v>
      </c>
      <c r="AM1337" s="10">
        <v>3</v>
      </c>
      <c r="AN1337" s="10">
        <v>53</v>
      </c>
      <c r="AO1337" s="10">
        <v>87</v>
      </c>
      <c r="AP1337" s="10">
        <v>34</v>
      </c>
      <c r="AQ1337" s="10">
        <v>-70</v>
      </c>
      <c r="AR1337" s="17">
        <v>6</v>
      </c>
      <c r="AS1337" s="10">
        <v>5.97</v>
      </c>
      <c r="AT1337" s="16">
        <v>1.5734931209062681</v>
      </c>
      <c r="AU1337" s="16">
        <v>40.835608172383651</v>
      </c>
      <c r="AV1337" s="16">
        <v>4.6592075405907147</v>
      </c>
      <c r="AW1337" s="16">
        <f t="shared" si="130"/>
        <v>8.7644964978757596</v>
      </c>
      <c r="AX1337" s="10" t="s">
        <v>74</v>
      </c>
      <c r="AY1337" s="10">
        <v>53</v>
      </c>
      <c r="AZ1337" s="10">
        <v>84</v>
      </c>
      <c r="BA1337" s="10">
        <v>31</v>
      </c>
      <c r="BB1337" s="10">
        <v>-68.5</v>
      </c>
      <c r="BC1337" s="10">
        <v>6</v>
      </c>
      <c r="BD1337" s="16">
        <v>1.5822038911658256</v>
      </c>
      <c r="BE1337" s="18">
        <f t="shared" si="131"/>
        <v>1.5778485060360468</v>
      </c>
      <c r="BF1337" s="18">
        <v>1.5778485060360468</v>
      </c>
      <c r="BG1337" s="18">
        <v>1.5778485060360468</v>
      </c>
      <c r="BH1337" s="20">
        <f t="shared" si="132"/>
        <v>8.7107702595574654E-3</v>
      </c>
      <c r="BI1337" s="10">
        <v>-68.5</v>
      </c>
    </row>
    <row r="1338" spans="1:61" x14ac:dyDescent="0.25">
      <c r="A1338" s="10">
        <v>395</v>
      </c>
      <c r="B1338" s="10">
        <v>14</v>
      </c>
      <c r="C1338" s="10" t="s">
        <v>59</v>
      </c>
      <c r="D1338" s="10">
        <v>493626.398015999</v>
      </c>
      <c r="E1338" s="10">
        <v>5181088.3120799903</v>
      </c>
      <c r="F1338" s="10" t="s">
        <v>75</v>
      </c>
      <c r="G1338" s="10" t="s">
        <v>61</v>
      </c>
      <c r="H1338" s="10">
        <v>1</v>
      </c>
      <c r="I1338" s="10" t="s">
        <v>62</v>
      </c>
      <c r="J1338" s="10">
        <v>87</v>
      </c>
      <c r="K1338" s="10">
        <v>112</v>
      </c>
      <c r="L1338" s="10">
        <v>25</v>
      </c>
      <c r="M1338" s="10">
        <v>-99.5</v>
      </c>
      <c r="N1338" s="10">
        <v>7</v>
      </c>
      <c r="O1338" s="10">
        <v>5.89</v>
      </c>
      <c r="P1338" s="11">
        <v>1.7089704111556405</v>
      </c>
      <c r="Q1338" s="22">
        <v>1.6370488173626767</v>
      </c>
      <c r="R1338" s="12">
        <v>14</v>
      </c>
      <c r="S1338" s="12" t="s">
        <v>59</v>
      </c>
      <c r="T1338" s="10" t="s">
        <v>75</v>
      </c>
      <c r="U1338" s="12">
        <v>25</v>
      </c>
      <c r="V1338" s="10">
        <v>1.6</v>
      </c>
      <c r="W1338" s="14"/>
      <c r="X1338" s="15" t="s">
        <v>61</v>
      </c>
      <c r="Y1338" s="12">
        <v>7</v>
      </c>
      <c r="Z1338" s="10">
        <v>14</v>
      </c>
      <c r="AA1338" s="10" t="s">
        <v>59</v>
      </c>
      <c r="AB1338" s="10" t="s">
        <v>61</v>
      </c>
      <c r="AC1338" s="10" t="s">
        <v>62</v>
      </c>
      <c r="AD1338" s="10" t="s">
        <v>75</v>
      </c>
      <c r="AE1338" s="16">
        <v>1.7089704111556405</v>
      </c>
      <c r="AF1338" s="10">
        <v>1.6</v>
      </c>
      <c r="AG1338" s="10">
        <v>1.55</v>
      </c>
      <c r="AH1338" s="16">
        <v>167.36501289178304</v>
      </c>
      <c r="AI1338" s="16">
        <v>15.325268045058019</v>
      </c>
      <c r="AJ1338" s="16">
        <v>1.7765152013730425</v>
      </c>
      <c r="AK1338" s="16">
        <f t="shared" si="129"/>
        <v>8.6265898728101753</v>
      </c>
      <c r="AL1338" s="10" t="s">
        <v>75</v>
      </c>
      <c r="AM1338" s="10">
        <v>7</v>
      </c>
      <c r="AN1338" s="10">
        <v>87</v>
      </c>
      <c r="AO1338" s="10">
        <v>112</v>
      </c>
      <c r="AP1338" s="10">
        <v>25</v>
      </c>
      <c r="AQ1338" s="10">
        <v>-99.5</v>
      </c>
      <c r="AR1338" s="17">
        <v>7</v>
      </c>
      <c r="AS1338" s="10">
        <v>5.96</v>
      </c>
      <c r="AT1338" s="16">
        <v>1.7089704111556405</v>
      </c>
      <c r="AU1338" s="16">
        <v>14.557009962223747</v>
      </c>
      <c r="AV1338" s="16">
        <v>1.7978368725357339</v>
      </c>
      <c r="AW1338" s="16">
        <f t="shared" si="130"/>
        <v>8.0969581749049429</v>
      </c>
      <c r="AX1338" s="10" t="s">
        <v>75</v>
      </c>
      <c r="AY1338" s="10">
        <v>84</v>
      </c>
      <c r="AZ1338" s="10">
        <v>112</v>
      </c>
      <c r="BA1338" s="10">
        <v>28</v>
      </c>
      <c r="BB1338" s="10">
        <v>-98</v>
      </c>
      <c r="BC1338" s="10">
        <v>7</v>
      </c>
      <c r="BD1338" s="16">
        <v>1.5651272235697127</v>
      </c>
      <c r="BE1338" s="18">
        <f t="shared" si="131"/>
        <v>1.6370488173626767</v>
      </c>
      <c r="BF1338" s="18">
        <v>1.6370488173626767</v>
      </c>
      <c r="BG1338" s="18">
        <v>1.6370488173626767</v>
      </c>
      <c r="BH1338" s="20">
        <f t="shared" si="132"/>
        <v>-0.14384318758592785</v>
      </c>
      <c r="BI1338" s="10">
        <v>-98</v>
      </c>
    </row>
    <row r="1339" spans="1:61" x14ac:dyDescent="0.25">
      <c r="A1339" s="10">
        <v>395</v>
      </c>
      <c r="B1339" s="10">
        <v>14</v>
      </c>
      <c r="C1339" s="10" t="s">
        <v>59</v>
      </c>
      <c r="D1339" s="10">
        <v>493626.398015999</v>
      </c>
      <c r="E1339" s="10">
        <v>5181088.3120799903</v>
      </c>
      <c r="F1339" s="10" t="s">
        <v>76</v>
      </c>
      <c r="G1339" s="10" t="s">
        <v>61</v>
      </c>
      <c r="H1339" s="10">
        <v>1</v>
      </c>
      <c r="I1339" s="10" t="s">
        <v>62</v>
      </c>
      <c r="J1339" s="10">
        <v>112</v>
      </c>
      <c r="K1339" s="10">
        <v>153</v>
      </c>
      <c r="L1339" s="10">
        <v>41</v>
      </c>
      <c r="M1339" s="10">
        <v>-132.5</v>
      </c>
      <c r="N1339" s="10">
        <v>8</v>
      </c>
      <c r="O1339" s="10">
        <v>5.96</v>
      </c>
      <c r="P1339" s="11">
        <v>1.7053181678646914</v>
      </c>
      <c r="Q1339" s="22">
        <v>1.6439816323849676</v>
      </c>
      <c r="R1339" s="12">
        <v>14</v>
      </c>
      <c r="S1339" s="12" t="s">
        <v>59</v>
      </c>
      <c r="T1339" s="10" t="s">
        <v>76</v>
      </c>
      <c r="U1339" s="12">
        <v>41</v>
      </c>
      <c r="V1339" s="10">
        <v>1.65</v>
      </c>
      <c r="W1339" s="14"/>
      <c r="X1339" s="15" t="s">
        <v>61</v>
      </c>
      <c r="Y1339" s="12">
        <v>8</v>
      </c>
      <c r="Z1339" s="10">
        <v>14</v>
      </c>
      <c r="AA1339" s="10" t="s">
        <v>59</v>
      </c>
      <c r="AB1339" s="10" t="s">
        <v>61</v>
      </c>
      <c r="AC1339" s="10" t="s">
        <v>62</v>
      </c>
      <c r="AD1339" s="10" t="s">
        <v>76</v>
      </c>
      <c r="AE1339" s="16">
        <v>1.7053181678646914</v>
      </c>
      <c r="AF1339" s="10">
        <v>1.65</v>
      </c>
      <c r="AG1339" s="10">
        <v>1.65</v>
      </c>
      <c r="AH1339" s="16">
        <v>237.28305777423537</v>
      </c>
      <c r="AI1339" s="16">
        <v>16.459813525814241</v>
      </c>
      <c r="AJ1339" s="16">
        <v>2.0072655591595003</v>
      </c>
      <c r="AK1339" s="16">
        <f t="shared" si="129"/>
        <v>8.200117543344108</v>
      </c>
      <c r="AL1339" s="10" t="s">
        <v>76</v>
      </c>
      <c r="AM1339" s="10">
        <v>7</v>
      </c>
      <c r="AN1339" s="10">
        <v>112</v>
      </c>
      <c r="AO1339" s="10">
        <v>153</v>
      </c>
      <c r="AP1339" s="10">
        <v>41</v>
      </c>
      <c r="AQ1339" s="10">
        <v>-132.5</v>
      </c>
      <c r="AR1339" s="17">
        <v>8</v>
      </c>
      <c r="AS1339" s="10">
        <v>6.08</v>
      </c>
      <c r="AT1339" s="16">
        <v>1.7053181678646914</v>
      </c>
      <c r="AU1339" s="16">
        <v>19.136568884327204</v>
      </c>
      <c r="AV1339" s="16">
        <v>2.4373430446022888</v>
      </c>
      <c r="AW1339" s="16">
        <f t="shared" si="130"/>
        <v>7.8514056224899589</v>
      </c>
      <c r="AX1339" s="10" t="s">
        <v>76</v>
      </c>
      <c r="AY1339" s="10">
        <v>112</v>
      </c>
      <c r="AZ1339" s="10">
        <v>153</v>
      </c>
      <c r="BA1339" s="10">
        <v>41</v>
      </c>
      <c r="BB1339" s="10">
        <v>-132.5</v>
      </c>
      <c r="BC1339" s="10">
        <v>8</v>
      </c>
      <c r="BD1339" s="16">
        <v>1.5826450969052437</v>
      </c>
      <c r="BE1339" s="18">
        <f t="shared" si="131"/>
        <v>1.6439816323849676</v>
      </c>
      <c r="BF1339" s="18">
        <v>1.6439816323849676</v>
      </c>
      <c r="BG1339" s="18">
        <v>1.6439816323849676</v>
      </c>
      <c r="BH1339" s="20">
        <f t="shared" si="132"/>
        <v>-0.12267307095944768</v>
      </c>
      <c r="BI1339" s="10">
        <v>-132.5</v>
      </c>
    </row>
    <row r="1340" spans="1:61" x14ac:dyDescent="0.25">
      <c r="A1340" s="10">
        <v>397</v>
      </c>
      <c r="B1340" s="10">
        <v>16</v>
      </c>
      <c r="C1340" s="10" t="s">
        <v>59</v>
      </c>
      <c r="D1340" s="10">
        <v>493690.210724</v>
      </c>
      <c r="E1340" s="10">
        <v>5181087.1334199803</v>
      </c>
      <c r="F1340" s="10" t="s">
        <v>78</v>
      </c>
      <c r="G1340" s="10" t="s">
        <v>139</v>
      </c>
      <c r="H1340" s="10">
        <v>4</v>
      </c>
      <c r="I1340" s="10" t="s">
        <v>79</v>
      </c>
      <c r="J1340" s="10">
        <v>0</v>
      </c>
      <c r="K1340" s="10">
        <v>10</v>
      </c>
      <c r="L1340" s="10">
        <v>10</v>
      </c>
      <c r="M1340" s="10">
        <v>-5</v>
      </c>
      <c r="N1340" s="10">
        <v>1</v>
      </c>
      <c r="O1340" s="10">
        <v>5.63</v>
      </c>
      <c r="P1340" s="11">
        <v>1.4386628435164814</v>
      </c>
      <c r="Q1340" s="11">
        <v>1.4386628435164814</v>
      </c>
      <c r="R1340" s="12">
        <v>16</v>
      </c>
      <c r="S1340" s="12" t="s">
        <v>59</v>
      </c>
      <c r="T1340" s="10" t="s">
        <v>81</v>
      </c>
      <c r="U1340" s="21">
        <v>10</v>
      </c>
      <c r="V1340" s="16">
        <v>1.1399999999999999</v>
      </c>
      <c r="W1340" s="16"/>
      <c r="X1340" s="15" t="s">
        <v>139</v>
      </c>
      <c r="Y1340" s="12">
        <v>2</v>
      </c>
      <c r="Z1340" s="10">
        <v>16</v>
      </c>
      <c r="AA1340" s="10" t="s">
        <v>59</v>
      </c>
      <c r="AB1340" s="10" t="s">
        <v>139</v>
      </c>
      <c r="AC1340" s="10" t="s">
        <v>79</v>
      </c>
      <c r="AD1340" s="10" t="s">
        <v>81</v>
      </c>
      <c r="AE1340" s="10">
        <v>1.4386628435164814</v>
      </c>
      <c r="AF1340" s="10">
        <v>1.1399999999999999</v>
      </c>
      <c r="AG1340" s="10">
        <v>1.146129</v>
      </c>
      <c r="AH1340" s="10">
        <v>14.386628435164814</v>
      </c>
      <c r="AI1340" s="16">
        <v>27.052616109483917</v>
      </c>
      <c r="AJ1340" s="16">
        <v>1.9375911176479972</v>
      </c>
      <c r="AK1340" s="16">
        <f t="shared" si="129"/>
        <v>13.961983961983963</v>
      </c>
      <c r="AL1340" s="10" t="s">
        <v>81</v>
      </c>
      <c r="AM1340" s="10">
        <v>1</v>
      </c>
      <c r="AN1340" s="10" t="s">
        <v>63</v>
      </c>
      <c r="AO1340" s="10" t="s">
        <v>64</v>
      </c>
      <c r="AP1340" s="10">
        <v>10</v>
      </c>
      <c r="AQ1340" s="10">
        <v>-5</v>
      </c>
      <c r="AR1340" s="17" t="s">
        <v>65</v>
      </c>
      <c r="AS1340" s="10">
        <v>5.0599999999999996</v>
      </c>
      <c r="AT1340" s="18">
        <v>1.026465512633421</v>
      </c>
      <c r="AU1340" s="18">
        <v>27.811569832046224</v>
      </c>
      <c r="AV1340" s="18">
        <v>2.0121290211396636</v>
      </c>
      <c r="AW1340" s="18">
        <f t="shared" si="130"/>
        <v>13.821961484504527</v>
      </c>
      <c r="AX1340" s="19" t="s">
        <v>81</v>
      </c>
      <c r="AY1340" s="19">
        <v>0</v>
      </c>
      <c r="AZ1340" s="19">
        <v>10</v>
      </c>
      <c r="BA1340" s="19">
        <v>10</v>
      </c>
      <c r="BB1340" s="19">
        <v>-5</v>
      </c>
      <c r="BC1340" s="19">
        <v>1</v>
      </c>
      <c r="BD1340" s="18">
        <v>1.081479259664414</v>
      </c>
      <c r="BE1340" s="16">
        <f t="shared" si="131"/>
        <v>1.0539723861489176</v>
      </c>
      <c r="BF1340" s="16">
        <v>1.026465512633421</v>
      </c>
      <c r="BG1340" s="16">
        <v>1.081479259664414</v>
      </c>
      <c r="BH1340" s="20">
        <f t="shared" si="132"/>
        <v>5.5013747030993043E-2</v>
      </c>
      <c r="BI1340" s="10">
        <v>-5</v>
      </c>
    </row>
    <row r="1341" spans="1:61" x14ac:dyDescent="0.25">
      <c r="A1341" s="10">
        <v>397</v>
      </c>
      <c r="B1341" s="10">
        <v>16</v>
      </c>
      <c r="C1341" s="10" t="s">
        <v>59</v>
      </c>
      <c r="D1341" s="10">
        <v>493690.210724</v>
      </c>
      <c r="E1341" s="10">
        <v>5181087.1334199803</v>
      </c>
      <c r="F1341" s="10" t="s">
        <v>82</v>
      </c>
      <c r="G1341" s="10" t="s">
        <v>139</v>
      </c>
      <c r="H1341" s="10">
        <v>4</v>
      </c>
      <c r="I1341" s="10" t="s">
        <v>79</v>
      </c>
      <c r="J1341" s="10">
        <v>10</v>
      </c>
      <c r="K1341" s="10">
        <v>20</v>
      </c>
      <c r="L1341" s="10">
        <v>10</v>
      </c>
      <c r="M1341" s="10">
        <v>-15</v>
      </c>
      <c r="N1341" s="10">
        <v>2</v>
      </c>
      <c r="O1341" s="10">
        <v>5.49</v>
      </c>
      <c r="P1341" s="11">
        <v>1.4386628435164814</v>
      </c>
      <c r="Q1341" s="11">
        <v>1.4386628435164814</v>
      </c>
      <c r="R1341" s="12">
        <v>16</v>
      </c>
      <c r="S1341" s="12" t="s">
        <v>59</v>
      </c>
      <c r="T1341" s="10" t="s">
        <v>82</v>
      </c>
      <c r="U1341" s="13">
        <v>10</v>
      </c>
      <c r="V1341" s="16">
        <v>1.1399999999999999</v>
      </c>
      <c r="W1341" s="16"/>
      <c r="X1341" s="15" t="s">
        <v>139</v>
      </c>
      <c r="Y1341" s="12">
        <v>3</v>
      </c>
      <c r="Z1341" s="10">
        <v>16</v>
      </c>
      <c r="AA1341" s="10" t="s">
        <v>59</v>
      </c>
      <c r="AB1341" s="10" t="s">
        <v>139</v>
      </c>
      <c r="AC1341" s="10" t="s">
        <v>79</v>
      </c>
      <c r="AD1341" s="10" t="s">
        <v>82</v>
      </c>
      <c r="AE1341" s="10">
        <v>1.4386628435164814</v>
      </c>
      <c r="AF1341" s="10">
        <v>1.1399999999999999</v>
      </c>
      <c r="AG1341" s="10">
        <v>1.2118251</v>
      </c>
      <c r="AH1341" s="10">
        <v>28.773256870329629</v>
      </c>
      <c r="AI1341" s="16">
        <v>24.421301768692274</v>
      </c>
      <c r="AJ1341" s="16">
        <v>1.989670712583294</v>
      </c>
      <c r="AK1341" s="16">
        <f t="shared" si="129"/>
        <v>12.274041937816341</v>
      </c>
      <c r="AL1341" s="10" t="s">
        <v>82</v>
      </c>
      <c r="AM1341" s="10">
        <v>2</v>
      </c>
      <c r="AN1341" s="10" t="s">
        <v>64</v>
      </c>
      <c r="AO1341" s="10" t="s">
        <v>68</v>
      </c>
      <c r="AP1341" s="10">
        <v>10</v>
      </c>
      <c r="AQ1341" s="10">
        <v>-15</v>
      </c>
      <c r="AR1341" s="17" t="s">
        <v>69</v>
      </c>
      <c r="AS1341" s="10">
        <v>5.25</v>
      </c>
      <c r="AT1341" s="18">
        <v>1.4424913298134967</v>
      </c>
      <c r="AU1341" s="18">
        <v>24.300208942038172</v>
      </c>
      <c r="AV1341" s="18">
        <v>1.7853715189101651</v>
      </c>
      <c r="AW1341" s="18">
        <f t="shared" si="130"/>
        <v>13.610729579057931</v>
      </c>
      <c r="AX1341" s="19" t="s">
        <v>82</v>
      </c>
      <c r="AY1341" s="19">
        <v>10</v>
      </c>
      <c r="AZ1341" s="19">
        <v>20</v>
      </c>
      <c r="BA1341" s="19">
        <v>10</v>
      </c>
      <c r="BB1341" s="19">
        <v>-15</v>
      </c>
      <c r="BC1341" s="19">
        <v>2</v>
      </c>
      <c r="BD1341" s="18">
        <v>1.3644864759955539</v>
      </c>
      <c r="BE1341" s="16">
        <f t="shared" si="131"/>
        <v>1.4034889029045252</v>
      </c>
      <c r="BF1341" s="16">
        <v>1.4424913298134967</v>
      </c>
      <c r="BG1341" s="16">
        <v>1.3644864759955539</v>
      </c>
      <c r="BH1341" s="20">
        <f t="shared" si="132"/>
        <v>-7.8004853817942754E-2</v>
      </c>
      <c r="BI1341" s="10">
        <v>-15</v>
      </c>
    </row>
    <row r="1342" spans="1:61" x14ac:dyDescent="0.25">
      <c r="A1342" s="10">
        <v>397</v>
      </c>
      <c r="B1342" s="10">
        <v>16</v>
      </c>
      <c r="C1342" s="10" t="s">
        <v>59</v>
      </c>
      <c r="D1342" s="10">
        <v>493690.210724</v>
      </c>
      <c r="E1342" s="10">
        <v>5181087.1334199803</v>
      </c>
      <c r="F1342" s="10" t="s">
        <v>82</v>
      </c>
      <c r="G1342" s="10" t="s">
        <v>139</v>
      </c>
      <c r="H1342" s="10">
        <v>4</v>
      </c>
      <c r="I1342" s="10" t="s">
        <v>79</v>
      </c>
      <c r="J1342" s="10">
        <v>20</v>
      </c>
      <c r="K1342" s="10">
        <v>30</v>
      </c>
      <c r="L1342" s="10">
        <v>10</v>
      </c>
      <c r="M1342" s="10">
        <v>-25</v>
      </c>
      <c r="N1342" s="10">
        <v>3</v>
      </c>
      <c r="O1342" s="10">
        <v>5.99</v>
      </c>
      <c r="P1342" s="11">
        <v>1.4386628435164814</v>
      </c>
      <c r="Q1342" s="11">
        <v>1.4386628435164814</v>
      </c>
      <c r="R1342" s="12">
        <v>16</v>
      </c>
      <c r="S1342" s="12" t="s">
        <v>59</v>
      </c>
      <c r="T1342" s="10" t="s">
        <v>168</v>
      </c>
      <c r="U1342" s="13">
        <v>10</v>
      </c>
      <c r="V1342" s="16">
        <v>1.1399999999999999</v>
      </c>
      <c r="W1342" s="16"/>
      <c r="X1342" s="15" t="s">
        <v>139</v>
      </c>
      <c r="Y1342" s="12">
        <v>4</v>
      </c>
      <c r="Z1342" s="10">
        <v>16</v>
      </c>
      <c r="AA1342" s="10" t="s">
        <v>59</v>
      </c>
      <c r="AB1342" s="10" t="s">
        <v>139</v>
      </c>
      <c r="AC1342" s="10" t="s">
        <v>79</v>
      </c>
      <c r="AD1342" s="10" t="s">
        <v>168</v>
      </c>
      <c r="AE1342" s="10">
        <v>1.4386628435164814</v>
      </c>
      <c r="AF1342" s="10">
        <v>1.1399999999999999</v>
      </c>
      <c r="AG1342" s="10">
        <v>1.1399999999999999</v>
      </c>
      <c r="AH1342" s="10">
        <v>43.159885305494441</v>
      </c>
      <c r="AI1342" s="16">
        <v>15.341798911576472</v>
      </c>
      <c r="AJ1342" s="16">
        <v>1.5497219161570539</v>
      </c>
      <c r="AK1342" s="16">
        <f t="shared" si="129"/>
        <v>9.8997108782074452</v>
      </c>
      <c r="AL1342" s="10" t="s">
        <v>168</v>
      </c>
      <c r="AM1342" s="10">
        <v>2</v>
      </c>
      <c r="AN1342" s="10" t="s">
        <v>68</v>
      </c>
      <c r="AO1342" s="10" t="s">
        <v>70</v>
      </c>
      <c r="AP1342" s="10">
        <v>10</v>
      </c>
      <c r="AQ1342" s="10">
        <v>-25</v>
      </c>
      <c r="AR1342" s="17" t="s">
        <v>71</v>
      </c>
      <c r="AS1342" s="10">
        <v>5.88</v>
      </c>
      <c r="AT1342" s="18">
        <v>1.4386628435164814</v>
      </c>
      <c r="AU1342" s="18">
        <v>20.151350449135357</v>
      </c>
      <c r="AV1342" s="18">
        <v>1.6551816014657117</v>
      </c>
      <c r="AW1342" s="18">
        <f t="shared" si="130"/>
        <v>12.174706649282923</v>
      </c>
      <c r="AX1342" s="19" t="s">
        <v>168</v>
      </c>
      <c r="AY1342" s="19">
        <v>20</v>
      </c>
      <c r="AZ1342" s="19">
        <v>30</v>
      </c>
      <c r="BA1342" s="19">
        <v>10</v>
      </c>
      <c r="BB1342" s="19">
        <v>-25</v>
      </c>
      <c r="BC1342" s="19">
        <v>3</v>
      </c>
      <c r="BD1342" s="18">
        <v>1.3355505760714221</v>
      </c>
      <c r="BE1342" s="16">
        <f t="shared" si="131"/>
        <v>1.3871067097939518</v>
      </c>
      <c r="BF1342" s="16">
        <v>1.4386628435164814</v>
      </c>
      <c r="BG1342" s="16">
        <v>1.3355505760714221</v>
      </c>
      <c r="BH1342" s="20">
        <f t="shared" si="132"/>
        <v>-0.1031122674450593</v>
      </c>
      <c r="BI1342" s="10">
        <v>-25</v>
      </c>
    </row>
    <row r="1343" spans="1:61" x14ac:dyDescent="0.25">
      <c r="A1343" s="10">
        <v>397</v>
      </c>
      <c r="B1343" s="10">
        <v>16</v>
      </c>
      <c r="C1343" s="10" t="s">
        <v>59</v>
      </c>
      <c r="D1343" s="10">
        <v>493690.210724</v>
      </c>
      <c r="E1343" s="10">
        <v>5181087.1334199803</v>
      </c>
      <c r="F1343" s="10" t="s">
        <v>140</v>
      </c>
      <c r="G1343" s="10" t="s">
        <v>139</v>
      </c>
      <c r="H1343" s="10">
        <v>4</v>
      </c>
      <c r="I1343" s="10" t="s">
        <v>79</v>
      </c>
      <c r="J1343" s="10">
        <v>24</v>
      </c>
      <c r="K1343" s="10">
        <v>46</v>
      </c>
      <c r="L1343" s="10">
        <v>22</v>
      </c>
      <c r="M1343" s="10">
        <v>-35</v>
      </c>
      <c r="N1343" s="10">
        <v>4</v>
      </c>
      <c r="O1343" s="10">
        <v>5.96</v>
      </c>
      <c r="P1343" s="11">
        <v>1.4001824323789789</v>
      </c>
      <c r="Q1343" s="22">
        <v>1.3753340387116957</v>
      </c>
      <c r="R1343" s="13">
        <v>16</v>
      </c>
      <c r="S1343" s="13" t="s">
        <v>59</v>
      </c>
      <c r="T1343" s="10" t="s">
        <v>140</v>
      </c>
      <c r="U1343" s="12">
        <v>16</v>
      </c>
      <c r="V1343" s="16">
        <v>1.25</v>
      </c>
      <c r="W1343" s="16"/>
      <c r="X1343" s="15" t="s">
        <v>139</v>
      </c>
      <c r="Y1343" s="12">
        <v>5</v>
      </c>
      <c r="Z1343" s="10">
        <v>16</v>
      </c>
      <c r="AA1343" s="10" t="s">
        <v>59</v>
      </c>
      <c r="AB1343" s="10" t="s">
        <v>139</v>
      </c>
      <c r="AC1343" s="10" t="s">
        <v>79</v>
      </c>
      <c r="AD1343" s="10" t="s">
        <v>140</v>
      </c>
      <c r="AE1343" s="10">
        <v>1.4001824323789789</v>
      </c>
      <c r="AF1343" s="10">
        <v>1.25</v>
      </c>
      <c r="AG1343" s="10">
        <v>1.2755901000000001</v>
      </c>
      <c r="AH1343" s="10">
        <v>65.562804223558103</v>
      </c>
      <c r="AI1343" s="16">
        <v>21.269860122213483</v>
      </c>
      <c r="AJ1343" s="16">
        <v>1.4444854047487459</v>
      </c>
      <c r="AK1343" s="16">
        <f t="shared" si="129"/>
        <v>14.724870221802737</v>
      </c>
      <c r="AL1343" s="10" t="s">
        <v>140</v>
      </c>
      <c r="AM1343" s="10">
        <v>5</v>
      </c>
      <c r="AN1343" s="10">
        <v>30</v>
      </c>
      <c r="AO1343" s="10">
        <v>46</v>
      </c>
      <c r="AP1343" s="10">
        <v>16</v>
      </c>
      <c r="AQ1343" s="10">
        <v>-38</v>
      </c>
      <c r="AR1343" s="17">
        <v>4</v>
      </c>
      <c r="AS1343" s="10" t="s">
        <v>80</v>
      </c>
      <c r="AT1343" s="16">
        <v>1.4001824323789789</v>
      </c>
      <c r="AU1343" s="16">
        <v>13.46281009462118</v>
      </c>
      <c r="AV1343" s="16">
        <v>1.582766221561198</v>
      </c>
      <c r="AW1343" s="16">
        <f t="shared" si="130"/>
        <v>8.5058740268931352</v>
      </c>
      <c r="AX1343" s="10" t="s">
        <v>140</v>
      </c>
      <c r="AY1343" s="10">
        <v>30</v>
      </c>
      <c r="AZ1343" s="10">
        <v>46</v>
      </c>
      <c r="BA1343" s="10">
        <v>16</v>
      </c>
      <c r="BB1343" s="10">
        <v>-38</v>
      </c>
      <c r="BC1343" s="10">
        <v>4</v>
      </c>
      <c r="BD1343" s="16">
        <v>1.3504856450444127</v>
      </c>
      <c r="BE1343" s="18">
        <f t="shared" si="131"/>
        <v>1.3753340387116957</v>
      </c>
      <c r="BF1343" s="16">
        <v>1.3753340387116957</v>
      </c>
      <c r="BG1343" s="16">
        <v>1.3753340387116957</v>
      </c>
      <c r="BH1343" s="20">
        <f t="shared" si="132"/>
        <v>-4.9696787334566173E-2</v>
      </c>
      <c r="BI1343" s="10">
        <v>-38</v>
      </c>
    </row>
    <row r="1344" spans="1:61" x14ac:dyDescent="0.25">
      <c r="A1344" s="10">
        <v>397</v>
      </c>
      <c r="B1344" s="10">
        <v>16</v>
      </c>
      <c r="C1344" s="10" t="s">
        <v>59</v>
      </c>
      <c r="D1344" s="10">
        <v>493690.210724</v>
      </c>
      <c r="E1344" s="10">
        <v>5181087.1334199803</v>
      </c>
      <c r="F1344" s="10" t="s">
        <v>129</v>
      </c>
      <c r="G1344" s="10" t="s">
        <v>139</v>
      </c>
      <c r="H1344" s="10">
        <v>4</v>
      </c>
      <c r="I1344" s="10" t="s">
        <v>79</v>
      </c>
      <c r="J1344" s="10">
        <v>46</v>
      </c>
      <c r="K1344" s="10">
        <v>67</v>
      </c>
      <c r="L1344" s="10">
        <v>21</v>
      </c>
      <c r="M1344" s="10">
        <v>-56.5</v>
      </c>
      <c r="N1344" s="10">
        <v>5</v>
      </c>
      <c r="O1344" s="10">
        <v>6.13</v>
      </c>
      <c r="P1344" s="11">
        <v>1.5492786099240057</v>
      </c>
      <c r="Q1344" s="22">
        <v>1.4785505925170614</v>
      </c>
      <c r="R1344" s="12">
        <v>16</v>
      </c>
      <c r="S1344" s="12" t="s">
        <v>59</v>
      </c>
      <c r="T1344" s="10" t="s">
        <v>129</v>
      </c>
      <c r="U1344" s="12">
        <v>21</v>
      </c>
      <c r="V1344" s="16">
        <v>1.33</v>
      </c>
      <c r="W1344" s="16"/>
      <c r="X1344" s="15" t="s">
        <v>139</v>
      </c>
      <c r="Y1344" s="12">
        <v>6</v>
      </c>
      <c r="Z1344" s="10">
        <v>16</v>
      </c>
      <c r="AA1344" s="10" t="s">
        <v>59</v>
      </c>
      <c r="AB1344" s="10" t="s">
        <v>139</v>
      </c>
      <c r="AC1344" s="10" t="s">
        <v>79</v>
      </c>
      <c r="AD1344" s="10" t="s">
        <v>129</v>
      </c>
      <c r="AE1344" s="10">
        <v>1.5492786099240057</v>
      </c>
      <c r="AF1344" s="10">
        <v>1.33</v>
      </c>
      <c r="AG1344" s="10">
        <v>1.3798429000000001</v>
      </c>
      <c r="AH1344" s="10">
        <v>98.097655031962219</v>
      </c>
      <c r="AI1344" s="16">
        <v>17.796880945242176</v>
      </c>
      <c r="AJ1344" s="16">
        <v>1.7656366502712355</v>
      </c>
      <c r="AK1344" s="16">
        <f t="shared" si="129"/>
        <v>10.079582875960485</v>
      </c>
      <c r="AL1344" s="10" t="s">
        <v>129</v>
      </c>
      <c r="AM1344" s="10">
        <v>7</v>
      </c>
      <c r="AN1344" s="10">
        <v>46</v>
      </c>
      <c r="AO1344" s="10">
        <v>67</v>
      </c>
      <c r="AP1344" s="10">
        <v>21</v>
      </c>
      <c r="AQ1344" s="10">
        <v>-56.5</v>
      </c>
      <c r="AR1344" s="17">
        <v>5</v>
      </c>
      <c r="AS1344" s="10" t="s">
        <v>80</v>
      </c>
      <c r="AT1344" s="16">
        <v>1.5492786099240057</v>
      </c>
      <c r="AU1344" s="16">
        <v>15.309924744910724</v>
      </c>
      <c r="AV1344" s="16">
        <v>1.6895348024804258</v>
      </c>
      <c r="AW1344" s="16">
        <f t="shared" si="130"/>
        <v>9.0616214134411699</v>
      </c>
      <c r="AX1344" s="10" t="s">
        <v>129</v>
      </c>
      <c r="AY1344" s="10">
        <v>46</v>
      </c>
      <c r="AZ1344" s="10">
        <v>67</v>
      </c>
      <c r="BA1344" s="10">
        <v>21</v>
      </c>
      <c r="BB1344" s="10">
        <v>-56.5</v>
      </c>
      <c r="BC1344" s="10">
        <v>5</v>
      </c>
      <c r="BD1344" s="16">
        <v>1.4078225751101172</v>
      </c>
      <c r="BE1344" s="18">
        <f t="shared" si="131"/>
        <v>1.4785505925170614</v>
      </c>
      <c r="BF1344" s="16">
        <v>1.4785505925170614</v>
      </c>
      <c r="BG1344" s="16">
        <v>1.4785505925170614</v>
      </c>
      <c r="BH1344" s="20">
        <f t="shared" si="132"/>
        <v>-0.14145603481388846</v>
      </c>
      <c r="BI1344" s="10">
        <v>-56.5</v>
      </c>
    </row>
    <row r="1345" spans="1:61" x14ac:dyDescent="0.25">
      <c r="A1345" s="10">
        <v>397</v>
      </c>
      <c r="B1345" s="10">
        <v>16</v>
      </c>
      <c r="C1345" s="10" t="s">
        <v>59</v>
      </c>
      <c r="D1345" s="10">
        <v>493690.210724</v>
      </c>
      <c r="E1345" s="10">
        <v>5181087.1334199803</v>
      </c>
      <c r="F1345" s="10" t="s">
        <v>130</v>
      </c>
      <c r="G1345" s="10" t="s">
        <v>139</v>
      </c>
      <c r="H1345" s="10">
        <v>4</v>
      </c>
      <c r="I1345" s="10" t="s">
        <v>79</v>
      </c>
      <c r="J1345" s="10">
        <v>67</v>
      </c>
      <c r="K1345" s="10">
        <v>94</v>
      </c>
      <c r="L1345" s="10">
        <v>27</v>
      </c>
      <c r="M1345" s="10">
        <v>-80.5</v>
      </c>
      <c r="N1345" s="10">
        <v>6</v>
      </c>
      <c r="O1345" s="10">
        <v>6.23</v>
      </c>
      <c r="P1345" s="11">
        <v>1.5381986045957134</v>
      </c>
      <c r="Q1345" s="22">
        <v>1.4872767726445313</v>
      </c>
      <c r="R1345" s="12">
        <v>16</v>
      </c>
      <c r="S1345" s="12" t="s">
        <v>59</v>
      </c>
      <c r="T1345" s="10" t="s">
        <v>130</v>
      </c>
      <c r="U1345" s="12">
        <v>27</v>
      </c>
      <c r="V1345" s="16">
        <v>1.41</v>
      </c>
      <c r="W1345" s="16"/>
      <c r="X1345" s="15" t="s">
        <v>139</v>
      </c>
      <c r="Y1345" s="12">
        <v>7</v>
      </c>
      <c r="Z1345" s="10">
        <v>16</v>
      </c>
      <c r="AA1345" s="10" t="s">
        <v>59</v>
      </c>
      <c r="AB1345" s="10" t="s">
        <v>139</v>
      </c>
      <c r="AC1345" s="10" t="s">
        <v>79</v>
      </c>
      <c r="AD1345" s="10" t="s">
        <v>130</v>
      </c>
      <c r="AE1345" s="10">
        <v>1.5381986045957134</v>
      </c>
      <c r="AF1345" s="10">
        <v>1.41</v>
      </c>
      <c r="AG1345" s="10">
        <v>1.4630159</v>
      </c>
      <c r="AH1345" s="10">
        <v>139.62901735604649</v>
      </c>
      <c r="AI1345" s="16">
        <v>16.795475334981337</v>
      </c>
      <c r="AJ1345" s="16">
        <v>1.6993193497205885</v>
      </c>
      <c r="AK1345" s="16">
        <f t="shared" si="129"/>
        <v>9.8836486136304753</v>
      </c>
      <c r="AL1345" s="10" t="s">
        <v>130</v>
      </c>
      <c r="AM1345" s="10">
        <v>7</v>
      </c>
      <c r="AN1345" s="10">
        <v>67</v>
      </c>
      <c r="AO1345" s="10">
        <v>94</v>
      </c>
      <c r="AP1345" s="10">
        <v>27</v>
      </c>
      <c r="AQ1345" s="10">
        <v>-80.5</v>
      </c>
      <c r="AR1345" s="17">
        <v>6</v>
      </c>
      <c r="AS1345" s="10" t="s">
        <v>80</v>
      </c>
      <c r="AT1345" s="16">
        <v>1.5381986045957134</v>
      </c>
      <c r="AU1345" s="16">
        <v>12.847311621332226</v>
      </c>
      <c r="AV1345" s="16">
        <v>1.480593066853604</v>
      </c>
      <c r="AW1345" s="16">
        <f t="shared" si="130"/>
        <v>8.6771388499298734</v>
      </c>
      <c r="AX1345" s="10" t="s">
        <v>130</v>
      </c>
      <c r="AY1345" s="10">
        <v>67</v>
      </c>
      <c r="AZ1345" s="10">
        <v>94</v>
      </c>
      <c r="BA1345" s="10">
        <v>27</v>
      </c>
      <c r="BB1345" s="10">
        <v>-80.5</v>
      </c>
      <c r="BC1345" s="10">
        <v>6</v>
      </c>
      <c r="BD1345" s="16">
        <v>1.4363549406933491</v>
      </c>
      <c r="BE1345" s="18">
        <f t="shared" si="131"/>
        <v>1.4872767726445313</v>
      </c>
      <c r="BF1345" s="16">
        <v>1.4872767726445313</v>
      </c>
      <c r="BG1345" s="16">
        <v>1.4872767726445313</v>
      </c>
      <c r="BH1345" s="20">
        <f t="shared" si="132"/>
        <v>-0.10184366390236432</v>
      </c>
      <c r="BI1345" s="10">
        <v>-80.5</v>
      </c>
    </row>
    <row r="1346" spans="1:61" x14ac:dyDescent="0.25">
      <c r="A1346" s="10">
        <v>397</v>
      </c>
      <c r="B1346" s="10">
        <v>16</v>
      </c>
      <c r="C1346" s="10" t="s">
        <v>59</v>
      </c>
      <c r="D1346" s="10">
        <v>493690.210724</v>
      </c>
      <c r="E1346" s="10">
        <v>5181087.1334199803</v>
      </c>
      <c r="F1346" s="10" t="s">
        <v>142</v>
      </c>
      <c r="G1346" s="10" t="s">
        <v>139</v>
      </c>
      <c r="H1346" s="10">
        <v>4</v>
      </c>
      <c r="I1346" s="10" t="s">
        <v>79</v>
      </c>
      <c r="J1346" s="10">
        <v>94</v>
      </c>
      <c r="K1346" s="10">
        <v>128</v>
      </c>
      <c r="L1346" s="10">
        <v>34</v>
      </c>
      <c r="M1346" s="10">
        <v>-111</v>
      </c>
      <c r="N1346" s="10">
        <v>7</v>
      </c>
      <c r="O1346" s="10">
        <v>6.15</v>
      </c>
      <c r="P1346" s="11">
        <v>1.6309342755469065</v>
      </c>
      <c r="Q1346" s="22">
        <v>1.5780723832457173</v>
      </c>
      <c r="R1346" s="12">
        <v>16</v>
      </c>
      <c r="S1346" s="12" t="s">
        <v>59</v>
      </c>
      <c r="T1346" s="10" t="s">
        <v>142</v>
      </c>
      <c r="U1346" s="12">
        <v>34</v>
      </c>
      <c r="V1346" s="10">
        <v>1.48</v>
      </c>
      <c r="W1346" s="16"/>
      <c r="X1346" s="15" t="s">
        <v>139</v>
      </c>
      <c r="Y1346" s="12">
        <v>8</v>
      </c>
      <c r="Z1346" s="10">
        <v>16</v>
      </c>
      <c r="AA1346" s="10" t="s">
        <v>59</v>
      </c>
      <c r="AB1346" s="10" t="s">
        <v>139</v>
      </c>
      <c r="AC1346" s="10" t="s">
        <v>79</v>
      </c>
      <c r="AD1346" s="10" t="s">
        <v>142</v>
      </c>
      <c r="AE1346" s="10">
        <v>1.6309342755469065</v>
      </c>
      <c r="AF1346" s="10">
        <v>1.48</v>
      </c>
      <c r="AG1346" s="10">
        <v>1.4846154</v>
      </c>
      <c r="AH1346" s="10">
        <v>195.08078272464132</v>
      </c>
      <c r="AI1346" s="16">
        <v>17.060125761395113</v>
      </c>
      <c r="AJ1346" s="16">
        <v>1.6793494100894359</v>
      </c>
      <c r="AK1346" s="16">
        <f t="shared" si="129"/>
        <v>10.158770806658129</v>
      </c>
      <c r="AL1346" s="10" t="s">
        <v>142</v>
      </c>
      <c r="AM1346" s="10">
        <v>7</v>
      </c>
      <c r="AN1346" s="10">
        <v>94</v>
      </c>
      <c r="AO1346" s="10">
        <v>128</v>
      </c>
      <c r="AP1346" s="10">
        <v>34</v>
      </c>
      <c r="AQ1346" s="10">
        <v>-111</v>
      </c>
      <c r="AR1346" s="17">
        <v>7</v>
      </c>
      <c r="AS1346" s="10" t="s">
        <v>80</v>
      </c>
      <c r="AT1346" s="16">
        <v>1.6309342755469065</v>
      </c>
      <c r="AU1346" s="16">
        <v>17.824969977734806</v>
      </c>
      <c r="AV1346" s="16">
        <v>2.4210240759928499</v>
      </c>
      <c r="AW1346" s="16">
        <f t="shared" si="130"/>
        <v>7.362574438845626</v>
      </c>
      <c r="AX1346" s="10" t="s">
        <v>142</v>
      </c>
      <c r="AY1346" s="10">
        <v>94</v>
      </c>
      <c r="AZ1346" s="10">
        <v>128</v>
      </c>
      <c r="BA1346" s="10">
        <v>34</v>
      </c>
      <c r="BB1346" s="10">
        <v>-111</v>
      </c>
      <c r="BC1346" s="10">
        <v>7</v>
      </c>
      <c r="BD1346" s="16">
        <v>1.5252104909445281</v>
      </c>
      <c r="BE1346" s="18">
        <f t="shared" si="131"/>
        <v>1.5780723832457173</v>
      </c>
      <c r="BF1346" s="16">
        <v>1.5780723832457173</v>
      </c>
      <c r="BG1346" s="16">
        <v>1.5780723832457173</v>
      </c>
      <c r="BH1346" s="20">
        <f t="shared" si="132"/>
        <v>-0.10572378460237841</v>
      </c>
      <c r="BI1346" s="10">
        <v>-111</v>
      </c>
    </row>
    <row r="1347" spans="1:61" x14ac:dyDescent="0.25">
      <c r="A1347" s="10">
        <v>397</v>
      </c>
      <c r="B1347" s="10">
        <v>16</v>
      </c>
      <c r="C1347" s="10" t="s">
        <v>59</v>
      </c>
      <c r="D1347" s="10">
        <v>493690.210724</v>
      </c>
      <c r="E1347" s="10">
        <v>5181087.1334199803</v>
      </c>
      <c r="F1347" s="10" t="s">
        <v>76</v>
      </c>
      <c r="G1347" s="10" t="s">
        <v>139</v>
      </c>
      <c r="H1347" s="10">
        <v>4</v>
      </c>
      <c r="I1347" s="10" t="s">
        <v>79</v>
      </c>
      <c r="J1347" s="10">
        <v>128</v>
      </c>
      <c r="K1347" s="10">
        <v>153</v>
      </c>
      <c r="L1347" s="10">
        <v>25</v>
      </c>
      <c r="M1347" s="10">
        <v>-140.5</v>
      </c>
      <c r="N1347" s="10">
        <v>8</v>
      </c>
      <c r="O1347" s="10">
        <v>6.02</v>
      </c>
      <c r="P1347" s="11">
        <v>1.5810700931022028</v>
      </c>
      <c r="Q1347" s="22">
        <v>1.5630404567147764</v>
      </c>
      <c r="R1347" s="12">
        <v>16</v>
      </c>
      <c r="S1347" s="12" t="s">
        <v>59</v>
      </c>
      <c r="T1347" s="10" t="s">
        <v>76</v>
      </c>
      <c r="U1347" s="12">
        <v>25</v>
      </c>
      <c r="V1347" s="10">
        <v>1.5</v>
      </c>
      <c r="W1347" s="16"/>
      <c r="X1347" s="15" t="s">
        <v>139</v>
      </c>
      <c r="Y1347" s="12">
        <v>9</v>
      </c>
      <c r="Z1347" s="10">
        <v>16</v>
      </c>
      <c r="AA1347" s="10" t="s">
        <v>59</v>
      </c>
      <c r="AB1347" s="10" t="s">
        <v>139</v>
      </c>
      <c r="AC1347" s="10" t="s">
        <v>79</v>
      </c>
      <c r="AD1347" s="10" t="s">
        <v>76</v>
      </c>
      <c r="AE1347" s="10">
        <v>1.5810700931022028</v>
      </c>
      <c r="AF1347" s="10">
        <v>1.5</v>
      </c>
      <c r="AG1347" s="10">
        <v>1.5010212999999999</v>
      </c>
      <c r="AH1347" s="10">
        <v>234.6075350521964</v>
      </c>
      <c r="AI1347" s="16">
        <v>9.3799384205073224</v>
      </c>
      <c r="AJ1347" s="16">
        <v>1.1236504176222442</v>
      </c>
      <c r="AK1347" s="16">
        <f t="shared" si="129"/>
        <v>8.3477372262773706</v>
      </c>
      <c r="AL1347" s="10" t="s">
        <v>76</v>
      </c>
      <c r="AM1347" s="10">
        <v>7</v>
      </c>
      <c r="AN1347" s="10">
        <v>128</v>
      </c>
      <c r="AO1347" s="10">
        <v>153</v>
      </c>
      <c r="AP1347" s="10">
        <v>25</v>
      </c>
      <c r="AQ1347" s="10">
        <v>-140.5</v>
      </c>
      <c r="AR1347" s="17">
        <v>8</v>
      </c>
      <c r="AS1347" s="10" t="s">
        <v>80</v>
      </c>
      <c r="AT1347" s="16">
        <v>1.5810700931022028</v>
      </c>
      <c r="AU1347" s="16">
        <v>12.493615875693608</v>
      </c>
      <c r="AV1347" s="16">
        <v>1.6549851199547307</v>
      </c>
      <c r="AW1347" s="16">
        <f t="shared" si="130"/>
        <v>7.5490804872223558</v>
      </c>
      <c r="AX1347" s="10" t="s">
        <v>76</v>
      </c>
      <c r="AY1347" s="10">
        <v>128</v>
      </c>
      <c r="AZ1347" s="10">
        <v>149</v>
      </c>
      <c r="BA1347" s="10">
        <v>21</v>
      </c>
      <c r="BB1347" s="10">
        <v>-138.5</v>
      </c>
      <c r="BC1347" s="10">
        <v>8</v>
      </c>
      <c r="BD1347" s="16">
        <v>1.54501082032735</v>
      </c>
      <c r="BE1347" s="18">
        <f t="shared" si="131"/>
        <v>1.5630404567147764</v>
      </c>
      <c r="BF1347" s="16">
        <v>1.5630404567147764</v>
      </c>
      <c r="BG1347" s="16">
        <v>1.5630404567147764</v>
      </c>
      <c r="BH1347" s="20">
        <f t="shared" si="132"/>
        <v>-3.6059272774852769E-2</v>
      </c>
      <c r="BI1347" s="10">
        <v>-138.5</v>
      </c>
    </row>
    <row r="1348" spans="1:61" x14ac:dyDescent="0.25">
      <c r="A1348" s="10">
        <v>399</v>
      </c>
      <c r="B1348" s="10">
        <v>18</v>
      </c>
      <c r="C1348" s="10" t="s">
        <v>59</v>
      </c>
      <c r="D1348" s="10">
        <v>493754.005991999</v>
      </c>
      <c r="E1348" s="10">
        <v>5181069.176</v>
      </c>
      <c r="F1348" s="10" t="s">
        <v>78</v>
      </c>
      <c r="G1348" s="10" t="s">
        <v>192</v>
      </c>
      <c r="H1348" s="10">
        <v>6</v>
      </c>
      <c r="I1348" s="10" t="s">
        <v>86</v>
      </c>
      <c r="J1348" s="10">
        <v>0</v>
      </c>
      <c r="K1348" s="10">
        <v>10</v>
      </c>
      <c r="L1348" s="10">
        <v>10</v>
      </c>
      <c r="M1348" s="10">
        <v>-5</v>
      </c>
      <c r="N1348" s="10">
        <v>1</v>
      </c>
      <c r="O1348" s="10">
        <v>4.59</v>
      </c>
      <c r="P1348" s="11">
        <v>1.3122924585369273</v>
      </c>
      <c r="Q1348" s="11">
        <v>1.3122924585369273</v>
      </c>
      <c r="R1348" s="12">
        <v>18</v>
      </c>
      <c r="S1348" s="12" t="s">
        <v>59</v>
      </c>
      <c r="T1348" s="10" t="s">
        <v>78</v>
      </c>
      <c r="U1348" s="21">
        <v>10</v>
      </c>
      <c r="V1348" s="10">
        <v>1.1599999999999999</v>
      </c>
      <c r="W1348" s="16"/>
      <c r="X1348" s="15" t="s">
        <v>192</v>
      </c>
      <c r="Y1348" s="12">
        <v>2</v>
      </c>
      <c r="Z1348" s="10">
        <v>18</v>
      </c>
      <c r="AA1348" s="10" t="s">
        <v>59</v>
      </c>
      <c r="AB1348" s="10" t="s">
        <v>192</v>
      </c>
      <c r="AC1348" s="10" t="s">
        <v>86</v>
      </c>
      <c r="AD1348" s="10" t="s">
        <v>78</v>
      </c>
      <c r="AE1348" s="10">
        <v>1.3122924585369273</v>
      </c>
      <c r="AF1348" s="10">
        <v>1.1599999999999999</v>
      </c>
      <c r="AG1348" s="10">
        <v>1.1599999999999999</v>
      </c>
      <c r="AH1348" s="10">
        <v>13.122924585369272</v>
      </c>
      <c r="AI1348" s="16">
        <v>27.487277836514473</v>
      </c>
      <c r="AJ1348" s="16">
        <v>2.425116463376241</v>
      </c>
      <c r="AK1348" s="16">
        <f t="shared" si="129"/>
        <v>11.334415584415584</v>
      </c>
      <c r="AL1348" s="10" t="s">
        <v>78</v>
      </c>
      <c r="AM1348" s="10">
        <v>1</v>
      </c>
      <c r="AN1348" s="10" t="s">
        <v>63</v>
      </c>
      <c r="AO1348" s="10" t="s">
        <v>64</v>
      </c>
      <c r="AP1348" s="10">
        <v>10</v>
      </c>
      <c r="AQ1348" s="10">
        <v>-5</v>
      </c>
      <c r="AR1348" s="17" t="s">
        <v>65</v>
      </c>
      <c r="AS1348" s="10">
        <v>5.17</v>
      </c>
      <c r="AT1348" s="33">
        <v>0.69368157908959405</v>
      </c>
      <c r="AU1348" s="33">
        <v>32.363615714589166</v>
      </c>
      <c r="AV1348" s="33">
        <v>1.8251373199775074</v>
      </c>
      <c r="AW1348" s="33">
        <f t="shared" si="130"/>
        <v>17.732153827739388</v>
      </c>
      <c r="AX1348" s="34" t="s">
        <v>78</v>
      </c>
      <c r="AY1348" s="34">
        <v>0</v>
      </c>
      <c r="AZ1348" s="34">
        <v>10</v>
      </c>
      <c r="BA1348" s="34">
        <v>10</v>
      </c>
      <c r="BB1348" s="34">
        <v>-5</v>
      </c>
      <c r="BC1348" s="34">
        <v>1</v>
      </c>
      <c r="BD1348" s="33">
        <v>1.2375390369991355</v>
      </c>
      <c r="BE1348" s="16">
        <f t="shared" si="131"/>
        <v>0.96561030804436476</v>
      </c>
      <c r="BF1348" s="16">
        <v>0.69368157908959405</v>
      </c>
      <c r="BG1348" s="16">
        <v>1.2375390369991355</v>
      </c>
      <c r="BH1348" s="20">
        <f t="shared" si="132"/>
        <v>0.54385745790954143</v>
      </c>
      <c r="BI1348" s="10">
        <v>-5</v>
      </c>
    </row>
    <row r="1349" spans="1:61" x14ac:dyDescent="0.25">
      <c r="A1349" s="10">
        <v>399</v>
      </c>
      <c r="B1349" s="10">
        <v>18</v>
      </c>
      <c r="C1349" s="10" t="s">
        <v>59</v>
      </c>
      <c r="D1349" s="10">
        <v>493754.005991999</v>
      </c>
      <c r="E1349" s="10">
        <v>5181069.176</v>
      </c>
      <c r="F1349" s="10" t="s">
        <v>78</v>
      </c>
      <c r="G1349" s="10" t="s">
        <v>192</v>
      </c>
      <c r="H1349" s="10">
        <v>6</v>
      </c>
      <c r="I1349" s="10" t="s">
        <v>86</v>
      </c>
      <c r="J1349" s="10">
        <v>10</v>
      </c>
      <c r="K1349" s="10">
        <v>20</v>
      </c>
      <c r="L1349" s="10">
        <v>10</v>
      </c>
      <c r="M1349" s="10">
        <v>-15</v>
      </c>
      <c r="N1349" s="10">
        <v>2</v>
      </c>
      <c r="O1349" s="10">
        <v>5.18</v>
      </c>
      <c r="P1349" s="11">
        <v>1.3122924585369273</v>
      </c>
      <c r="Q1349" s="11">
        <v>1.3122924585369273</v>
      </c>
      <c r="R1349" s="12">
        <v>18</v>
      </c>
      <c r="S1349" s="12" t="s">
        <v>59</v>
      </c>
      <c r="T1349" s="10" t="s">
        <v>81</v>
      </c>
      <c r="U1349" s="13">
        <v>10</v>
      </c>
      <c r="V1349" s="10">
        <v>1.1599999999999999</v>
      </c>
      <c r="W1349" s="16"/>
      <c r="X1349" s="15" t="s">
        <v>192</v>
      </c>
      <c r="Y1349" s="12">
        <v>3</v>
      </c>
      <c r="Z1349" s="10">
        <v>18</v>
      </c>
      <c r="AA1349" s="10" t="s">
        <v>59</v>
      </c>
      <c r="AB1349" s="10" t="s">
        <v>192</v>
      </c>
      <c r="AC1349" s="10" t="s">
        <v>86</v>
      </c>
      <c r="AD1349" s="10" t="s">
        <v>81</v>
      </c>
      <c r="AE1349" s="10">
        <v>1.3122924585369273</v>
      </c>
      <c r="AF1349" s="10">
        <v>1.1599999999999999</v>
      </c>
      <c r="AG1349" s="10">
        <v>1.1599999999999999</v>
      </c>
      <c r="AH1349" s="10">
        <v>26.245849170738545</v>
      </c>
      <c r="AI1349" s="16">
        <v>29.56463679837843</v>
      </c>
      <c r="AJ1349" s="16">
        <v>2.2596363843547351</v>
      </c>
      <c r="AK1349" s="16">
        <f t="shared" si="129"/>
        <v>13.08380277600325</v>
      </c>
      <c r="AL1349" s="10" t="s">
        <v>81</v>
      </c>
      <c r="AM1349" s="10">
        <v>2</v>
      </c>
      <c r="AN1349" s="10" t="s">
        <v>64</v>
      </c>
      <c r="AO1349" s="10" t="s">
        <v>68</v>
      </c>
      <c r="AP1349" s="10">
        <v>10</v>
      </c>
      <c r="AQ1349" s="10">
        <v>-15</v>
      </c>
      <c r="AR1349" s="17" t="s">
        <v>69</v>
      </c>
      <c r="AS1349" s="10">
        <v>5.33</v>
      </c>
      <c r="AT1349" s="33">
        <v>1.4167543484271865</v>
      </c>
      <c r="AU1349" s="33">
        <v>27.017505424506442</v>
      </c>
      <c r="AV1349" s="33">
        <v>1.8648737488347056</v>
      </c>
      <c r="AW1349" s="33">
        <f t="shared" si="130"/>
        <v>14.487578819418063</v>
      </c>
      <c r="AX1349" s="34" t="s">
        <v>81</v>
      </c>
      <c r="AY1349" s="34">
        <v>10</v>
      </c>
      <c r="AZ1349" s="34">
        <v>20</v>
      </c>
      <c r="BA1349" s="34">
        <v>10</v>
      </c>
      <c r="BB1349" s="34">
        <v>-15</v>
      </c>
      <c r="BC1349" s="34">
        <v>2</v>
      </c>
      <c r="BD1349" s="33">
        <v>1.3157894736842104</v>
      </c>
      <c r="BE1349" s="16">
        <f t="shared" si="131"/>
        <v>1.3662719110556985</v>
      </c>
      <c r="BF1349" s="16">
        <v>1.4167543484271865</v>
      </c>
      <c r="BG1349" s="16">
        <v>1.3157894736842104</v>
      </c>
      <c r="BH1349" s="20">
        <f t="shared" si="132"/>
        <v>-0.10096487474297611</v>
      </c>
      <c r="BI1349" s="10">
        <v>-15</v>
      </c>
    </row>
    <row r="1350" spans="1:61" x14ac:dyDescent="0.25">
      <c r="A1350" s="10">
        <v>399</v>
      </c>
      <c r="B1350" s="10">
        <v>18</v>
      </c>
      <c r="C1350" s="10" t="s">
        <v>59</v>
      </c>
      <c r="D1350" s="10">
        <v>493754.005991999</v>
      </c>
      <c r="E1350" s="10">
        <v>5181069.176</v>
      </c>
      <c r="F1350" s="10" t="s">
        <v>78</v>
      </c>
      <c r="G1350" s="10" t="s">
        <v>192</v>
      </c>
      <c r="H1350" s="10">
        <v>6</v>
      </c>
      <c r="I1350" s="10" t="s">
        <v>86</v>
      </c>
      <c r="J1350" s="10">
        <v>20</v>
      </c>
      <c r="K1350" s="10">
        <v>30</v>
      </c>
      <c r="L1350" s="10">
        <v>10</v>
      </c>
      <c r="M1350" s="10">
        <v>-25</v>
      </c>
      <c r="N1350" s="10">
        <v>3</v>
      </c>
      <c r="O1350" s="10">
        <v>5.72</v>
      </c>
      <c r="P1350" s="11">
        <v>1.3122924585369273</v>
      </c>
      <c r="Q1350" s="11">
        <v>1.3122924585369273</v>
      </c>
      <c r="R1350" s="12">
        <v>18</v>
      </c>
      <c r="S1350" s="12" t="s">
        <v>59</v>
      </c>
      <c r="T1350" s="10" t="s">
        <v>82</v>
      </c>
      <c r="U1350" s="21">
        <v>10</v>
      </c>
      <c r="V1350" s="10">
        <v>1.1599999999999999</v>
      </c>
      <c r="W1350" s="16"/>
      <c r="X1350" s="15" t="s">
        <v>192</v>
      </c>
      <c r="Y1350" s="12">
        <v>4</v>
      </c>
      <c r="Z1350" s="10">
        <v>18</v>
      </c>
      <c r="AA1350" s="10" t="s">
        <v>59</v>
      </c>
      <c r="AB1350" s="10" t="s">
        <v>192</v>
      </c>
      <c r="AC1350" s="10" t="s">
        <v>86</v>
      </c>
      <c r="AD1350" s="10" t="s">
        <v>82</v>
      </c>
      <c r="AE1350" s="10">
        <v>1.3122924585369273</v>
      </c>
      <c r="AF1350" s="10">
        <v>1.1599999999999999</v>
      </c>
      <c r="AG1350" s="10">
        <v>1.2389489</v>
      </c>
      <c r="AH1350" s="10">
        <v>39.368773756107814</v>
      </c>
      <c r="AI1350" s="16">
        <v>20.22611752342068</v>
      </c>
      <c r="AJ1350" s="16">
        <v>1.7822490147233843</v>
      </c>
      <c r="AK1350" s="16">
        <f t="shared" si="129"/>
        <v>11.348648452786433</v>
      </c>
      <c r="AL1350" s="10" t="s">
        <v>82</v>
      </c>
      <c r="AM1350" s="10">
        <v>2</v>
      </c>
      <c r="AN1350" s="10" t="s">
        <v>68</v>
      </c>
      <c r="AO1350" s="10" t="s">
        <v>70</v>
      </c>
      <c r="AP1350" s="10">
        <v>10</v>
      </c>
      <c r="AQ1350" s="10">
        <v>-25</v>
      </c>
      <c r="AR1350" s="17" t="s">
        <v>71</v>
      </c>
      <c r="AS1350" s="10">
        <v>5.65</v>
      </c>
      <c r="AT1350" s="33">
        <v>1.3122924585369273</v>
      </c>
      <c r="AU1350" s="33">
        <v>24.50443707826004</v>
      </c>
      <c r="AV1350" s="33">
        <v>1.684721058269707</v>
      </c>
      <c r="AW1350" s="33">
        <f t="shared" si="130"/>
        <v>14.545100482941269</v>
      </c>
      <c r="AX1350" s="34" t="s">
        <v>82</v>
      </c>
      <c r="AY1350" s="34">
        <v>20</v>
      </c>
      <c r="AZ1350" s="34">
        <v>30</v>
      </c>
      <c r="BA1350" s="34">
        <v>10</v>
      </c>
      <c r="BB1350" s="34">
        <v>-25</v>
      </c>
      <c r="BC1350" s="34">
        <v>3</v>
      </c>
      <c r="BD1350" s="33">
        <v>1.2566826049367468</v>
      </c>
      <c r="BE1350" s="16">
        <f t="shared" si="131"/>
        <v>1.2844875317368372</v>
      </c>
      <c r="BF1350" s="16">
        <v>1.3122924585369273</v>
      </c>
      <c r="BG1350" s="16">
        <v>1.2566826049367468</v>
      </c>
      <c r="BH1350" s="20">
        <f t="shared" si="132"/>
        <v>-5.5609853600180559E-2</v>
      </c>
      <c r="BI1350" s="10">
        <v>-25</v>
      </c>
    </row>
    <row r="1351" spans="1:61" x14ac:dyDescent="0.25">
      <c r="A1351" s="10">
        <v>399</v>
      </c>
      <c r="B1351" s="10">
        <v>18</v>
      </c>
      <c r="C1351" s="10" t="s">
        <v>59</v>
      </c>
      <c r="D1351" s="10">
        <v>493754.005991999</v>
      </c>
      <c r="E1351" s="10">
        <v>5181069.176</v>
      </c>
      <c r="F1351" s="10" t="s">
        <v>82</v>
      </c>
      <c r="G1351" s="10" t="s">
        <v>192</v>
      </c>
      <c r="H1351" s="10">
        <v>6</v>
      </c>
      <c r="I1351" s="10" t="s">
        <v>86</v>
      </c>
      <c r="J1351" s="10">
        <v>18</v>
      </c>
      <c r="K1351" s="10">
        <v>38</v>
      </c>
      <c r="L1351" s="10">
        <v>20</v>
      </c>
      <c r="M1351" s="10">
        <v>-28</v>
      </c>
      <c r="N1351" s="10">
        <v>4</v>
      </c>
      <c r="O1351" s="10">
        <v>5.31</v>
      </c>
      <c r="P1351" s="11">
        <v>1.2915783859144754</v>
      </c>
      <c r="Q1351" s="22">
        <v>1.3463817920598036</v>
      </c>
      <c r="R1351" s="13">
        <v>18</v>
      </c>
      <c r="S1351" s="13" t="s">
        <v>59</v>
      </c>
      <c r="T1351" s="10" t="s">
        <v>82</v>
      </c>
      <c r="U1351" s="12">
        <v>8</v>
      </c>
      <c r="V1351" s="10">
        <v>1.25</v>
      </c>
      <c r="W1351" s="16"/>
      <c r="X1351" s="15" t="s">
        <v>192</v>
      </c>
      <c r="Y1351" s="12">
        <v>5</v>
      </c>
      <c r="Z1351" s="10">
        <v>18</v>
      </c>
      <c r="AA1351" s="10" t="s">
        <v>59</v>
      </c>
      <c r="AB1351" s="10" t="s">
        <v>192</v>
      </c>
      <c r="AC1351" s="10" t="s">
        <v>86</v>
      </c>
      <c r="AD1351" s="10" t="s">
        <v>82</v>
      </c>
      <c r="AE1351" s="10">
        <v>1.2915783859144754</v>
      </c>
      <c r="AF1351" s="10">
        <v>1.25</v>
      </c>
      <c r="AG1351" s="10">
        <v>1.2389489</v>
      </c>
      <c r="AH1351" s="10">
        <v>49.701400843423613</v>
      </c>
      <c r="AI1351" s="16">
        <v>34.939249871384092</v>
      </c>
      <c r="AJ1351" s="16">
        <v>3.2496198353052486</v>
      </c>
      <c r="AK1351" s="16">
        <f t="shared" si="129"/>
        <v>10.751796099897366</v>
      </c>
      <c r="AL1351" s="10" t="s">
        <v>82</v>
      </c>
      <c r="AM1351" s="10">
        <v>2</v>
      </c>
      <c r="AN1351" s="10">
        <v>30</v>
      </c>
      <c r="AO1351" s="10">
        <v>38</v>
      </c>
      <c r="AP1351" s="10">
        <v>8</v>
      </c>
      <c r="AQ1351" s="10">
        <v>-34</v>
      </c>
      <c r="AR1351" s="17">
        <v>4</v>
      </c>
      <c r="AS1351" s="10">
        <v>5.29</v>
      </c>
      <c r="AT1351" s="16">
        <v>1.2915783859144754</v>
      </c>
      <c r="AU1351" s="16">
        <v>13.146201443191899</v>
      </c>
      <c r="AV1351" s="16">
        <v>1.2744262249495315</v>
      </c>
      <c r="AW1351" s="16">
        <f t="shared" si="130"/>
        <v>10.315388357386086</v>
      </c>
      <c r="AX1351" s="10" t="s">
        <v>82</v>
      </c>
      <c r="AY1351" s="10">
        <v>30</v>
      </c>
      <c r="AZ1351" s="10">
        <v>38</v>
      </c>
      <c r="BA1351" s="10">
        <v>8</v>
      </c>
      <c r="BB1351" s="10">
        <v>-34</v>
      </c>
      <c r="BC1351" s="10">
        <v>4</v>
      </c>
      <c r="BD1351" s="16">
        <v>1.4011851982051318</v>
      </c>
      <c r="BE1351" s="18">
        <f t="shared" si="131"/>
        <v>1.3463817920598036</v>
      </c>
      <c r="BF1351" s="16">
        <v>1.3463817920598036</v>
      </c>
      <c r="BG1351" s="16">
        <v>1.3463817920598036</v>
      </c>
      <c r="BH1351" s="20">
        <f t="shared" si="132"/>
        <v>0.10960681229065639</v>
      </c>
      <c r="BI1351" s="10">
        <v>-34</v>
      </c>
    </row>
    <row r="1352" spans="1:61" x14ac:dyDescent="0.25">
      <c r="A1352" s="10">
        <v>399</v>
      </c>
      <c r="B1352" s="10">
        <v>18</v>
      </c>
      <c r="C1352" s="10" t="s">
        <v>59</v>
      </c>
      <c r="D1352" s="10">
        <v>493754.005991999</v>
      </c>
      <c r="E1352" s="10">
        <v>5181069.176</v>
      </c>
      <c r="F1352" s="10" t="s">
        <v>92</v>
      </c>
      <c r="G1352" s="10" t="s">
        <v>192</v>
      </c>
      <c r="H1352" s="10">
        <v>6</v>
      </c>
      <c r="I1352" s="10" t="s">
        <v>86</v>
      </c>
      <c r="J1352" s="10">
        <v>38</v>
      </c>
      <c r="K1352" s="10">
        <v>74</v>
      </c>
      <c r="L1352" s="10">
        <v>36</v>
      </c>
      <c r="M1352" s="10">
        <v>-56</v>
      </c>
      <c r="N1352" s="10">
        <v>5</v>
      </c>
      <c r="O1352" s="10">
        <v>5.83</v>
      </c>
      <c r="P1352" s="11">
        <v>1.3896766315879439</v>
      </c>
      <c r="Q1352" s="22">
        <v>1.3668172185848015</v>
      </c>
      <c r="R1352" s="12">
        <v>18</v>
      </c>
      <c r="S1352" s="12" t="s">
        <v>59</v>
      </c>
      <c r="T1352" s="10" t="s">
        <v>92</v>
      </c>
      <c r="U1352" s="12">
        <v>36</v>
      </c>
      <c r="V1352" s="10">
        <v>1.35</v>
      </c>
      <c r="W1352" s="16"/>
      <c r="X1352" s="15" t="s">
        <v>192</v>
      </c>
      <c r="Y1352" s="12">
        <v>6</v>
      </c>
      <c r="Z1352" s="10">
        <v>18</v>
      </c>
      <c r="AA1352" s="10" t="s">
        <v>59</v>
      </c>
      <c r="AB1352" s="10" t="s">
        <v>192</v>
      </c>
      <c r="AC1352" s="10" t="s">
        <v>86</v>
      </c>
      <c r="AD1352" s="10" t="s">
        <v>92</v>
      </c>
      <c r="AE1352" s="10">
        <v>1.3896766315879439</v>
      </c>
      <c r="AF1352" s="10">
        <v>1.35</v>
      </c>
      <c r="AG1352" s="10">
        <v>1.4273684</v>
      </c>
      <c r="AH1352" s="10">
        <v>99.729759580589587</v>
      </c>
      <c r="AI1352" s="16">
        <v>41.978865991469483</v>
      </c>
      <c r="AJ1352" s="16">
        <v>4.0234168683719096</v>
      </c>
      <c r="AK1352" s="16">
        <f t="shared" si="129"/>
        <v>10.433635729239358</v>
      </c>
      <c r="AL1352" s="10" t="s">
        <v>92</v>
      </c>
      <c r="AM1352" s="10">
        <v>7</v>
      </c>
      <c r="AN1352" s="10">
        <v>38</v>
      </c>
      <c r="AO1352" s="10">
        <v>74</v>
      </c>
      <c r="AP1352" s="10">
        <v>36</v>
      </c>
      <c r="AQ1352" s="10">
        <v>-56</v>
      </c>
      <c r="AR1352" s="17">
        <v>5</v>
      </c>
      <c r="AS1352" s="10">
        <v>6.04</v>
      </c>
      <c r="AT1352" s="16">
        <v>1.3896766315879439</v>
      </c>
      <c r="AU1352" s="16">
        <v>26.71014072977292</v>
      </c>
      <c r="AV1352" s="16">
        <v>3.4004275433651721</v>
      </c>
      <c r="AW1352" s="16">
        <f t="shared" si="130"/>
        <v>7.8549360011769904</v>
      </c>
      <c r="AX1352" s="10" t="s">
        <v>92</v>
      </c>
      <c r="AY1352" s="10">
        <v>38</v>
      </c>
      <c r="AZ1352" s="10">
        <v>54</v>
      </c>
      <c r="BA1352" s="10">
        <v>16</v>
      </c>
      <c r="BB1352" s="10">
        <v>-46</v>
      </c>
      <c r="BC1352" s="10">
        <v>5</v>
      </c>
      <c r="BD1352" s="16">
        <v>1.343957805581659</v>
      </c>
      <c r="BE1352" s="18">
        <f t="shared" si="131"/>
        <v>1.3668172185848015</v>
      </c>
      <c r="BF1352" s="16">
        <v>1.3668172185848015</v>
      </c>
      <c r="BG1352" s="16">
        <v>1.3668172185848015</v>
      </c>
      <c r="BH1352" s="20">
        <f t="shared" si="132"/>
        <v>-4.5718826006284852E-2</v>
      </c>
      <c r="BI1352" s="10">
        <v>-46</v>
      </c>
    </row>
    <row r="1353" spans="1:61" x14ac:dyDescent="0.25">
      <c r="A1353" s="10">
        <v>399</v>
      </c>
      <c r="B1353" s="10">
        <v>18</v>
      </c>
      <c r="C1353" s="10" t="s">
        <v>59</v>
      </c>
      <c r="D1353" s="10">
        <v>493754.005991999</v>
      </c>
      <c r="E1353" s="10">
        <v>5181069.176</v>
      </c>
      <c r="F1353" s="10" t="s">
        <v>93</v>
      </c>
      <c r="G1353" s="10" t="s">
        <v>192</v>
      </c>
      <c r="H1353" s="10">
        <v>6</v>
      </c>
      <c r="I1353" s="10" t="s">
        <v>86</v>
      </c>
      <c r="J1353" s="10">
        <v>74</v>
      </c>
      <c r="K1353" s="10">
        <v>103</v>
      </c>
      <c r="L1353" s="10">
        <v>29</v>
      </c>
      <c r="M1353" s="10">
        <v>-88.5</v>
      </c>
      <c r="N1353" s="10">
        <v>6</v>
      </c>
      <c r="O1353" s="10">
        <v>5.99</v>
      </c>
      <c r="P1353" s="11">
        <v>1.5598266528541169</v>
      </c>
      <c r="Q1353" s="22">
        <v>1.565284945345893</v>
      </c>
      <c r="R1353" s="12">
        <v>18</v>
      </c>
      <c r="S1353" s="12" t="s">
        <v>59</v>
      </c>
      <c r="T1353" s="10" t="s">
        <v>93</v>
      </c>
      <c r="U1353" s="12">
        <v>29</v>
      </c>
      <c r="V1353" s="10">
        <v>1.53</v>
      </c>
      <c r="W1353" s="16"/>
      <c r="X1353" s="15" t="s">
        <v>192</v>
      </c>
      <c r="Y1353" s="12">
        <v>7</v>
      </c>
      <c r="Z1353" s="10">
        <v>18</v>
      </c>
      <c r="AA1353" s="10" t="s">
        <v>59</v>
      </c>
      <c r="AB1353" s="10" t="s">
        <v>192</v>
      </c>
      <c r="AC1353" s="10" t="s">
        <v>86</v>
      </c>
      <c r="AD1353" s="10" t="s">
        <v>93</v>
      </c>
      <c r="AE1353" s="10">
        <v>1.5598266528541169</v>
      </c>
      <c r="AF1353" s="10">
        <v>1.53</v>
      </c>
      <c r="AG1353" s="10">
        <v>1.4826972</v>
      </c>
      <c r="AH1353" s="10">
        <v>144.96473251335897</v>
      </c>
      <c r="AI1353" s="16">
        <v>14.550408720438082</v>
      </c>
      <c r="AJ1353" s="16">
        <v>1.464463569495714</v>
      </c>
      <c r="AK1353" s="16">
        <f t="shared" si="129"/>
        <v>9.9356576862123624</v>
      </c>
      <c r="AL1353" s="10" t="s">
        <v>93</v>
      </c>
      <c r="AM1353" s="10">
        <v>10</v>
      </c>
      <c r="AN1353" s="10">
        <v>74</v>
      </c>
      <c r="AO1353" s="10">
        <v>103</v>
      </c>
      <c r="AP1353" s="10">
        <v>29</v>
      </c>
      <c r="AQ1353" s="10">
        <v>-88.5</v>
      </c>
      <c r="AR1353" s="17">
        <v>6</v>
      </c>
      <c r="AS1353" s="10">
        <v>6.31</v>
      </c>
      <c r="AT1353" s="16">
        <v>1.5598266528541169</v>
      </c>
      <c r="AU1353" s="16">
        <v>13.332103572475122</v>
      </c>
      <c r="AV1353" s="16">
        <v>1.7768297367991819</v>
      </c>
      <c r="AW1353" s="16">
        <f t="shared" si="130"/>
        <v>7.5033095723014238</v>
      </c>
      <c r="AX1353" s="10" t="s">
        <v>93</v>
      </c>
      <c r="AY1353" s="10">
        <v>54</v>
      </c>
      <c r="AZ1353" s="10">
        <v>99</v>
      </c>
      <c r="BA1353" s="10">
        <v>45</v>
      </c>
      <c r="BB1353" s="10">
        <v>-76.5</v>
      </c>
      <c r="BC1353" s="10">
        <v>6</v>
      </c>
      <c r="BD1353" s="16">
        <v>1.5707432378376691</v>
      </c>
      <c r="BE1353" s="18">
        <f t="shared" si="131"/>
        <v>1.565284945345893</v>
      </c>
      <c r="BF1353" s="16">
        <v>1.565284945345893</v>
      </c>
      <c r="BG1353" s="16">
        <v>1.565284945345893</v>
      </c>
      <c r="BH1353" s="20">
        <f t="shared" si="132"/>
        <v>1.0916584983552191E-2</v>
      </c>
      <c r="BI1353" s="10">
        <v>-76.5</v>
      </c>
    </row>
    <row r="1354" spans="1:61" x14ac:dyDescent="0.25">
      <c r="A1354" s="10">
        <v>399</v>
      </c>
      <c r="B1354" s="10">
        <v>18</v>
      </c>
      <c r="C1354" s="10" t="s">
        <v>59</v>
      </c>
      <c r="D1354" s="10">
        <v>493754.005991999</v>
      </c>
      <c r="E1354" s="10">
        <v>5181069.176</v>
      </c>
      <c r="F1354" s="10" t="s">
        <v>99</v>
      </c>
      <c r="G1354" s="10" t="s">
        <v>192</v>
      </c>
      <c r="H1354" s="10">
        <v>6</v>
      </c>
      <c r="I1354" s="10" t="s">
        <v>86</v>
      </c>
      <c r="J1354" s="10">
        <v>103</v>
      </c>
      <c r="K1354" s="10">
        <v>153</v>
      </c>
      <c r="L1354" s="10">
        <v>50</v>
      </c>
      <c r="M1354" s="10">
        <v>-128</v>
      </c>
      <c r="N1354" s="10">
        <v>7</v>
      </c>
      <c r="O1354" s="10">
        <v>5.77</v>
      </c>
      <c r="P1354" s="11">
        <v>1.6005940974869819</v>
      </c>
      <c r="Q1354" s="22">
        <v>1.6300040954293569</v>
      </c>
      <c r="R1354" s="12">
        <v>18</v>
      </c>
      <c r="S1354" s="12" t="s">
        <v>59</v>
      </c>
      <c r="T1354" s="10" t="s">
        <v>99</v>
      </c>
      <c r="U1354" s="12">
        <v>50</v>
      </c>
      <c r="V1354" s="10">
        <v>1.63</v>
      </c>
      <c r="W1354" s="16"/>
      <c r="X1354" s="15" t="s">
        <v>192</v>
      </c>
      <c r="Y1354" s="12">
        <v>8</v>
      </c>
      <c r="Z1354" s="10">
        <v>18</v>
      </c>
      <c r="AA1354" s="10" t="s">
        <v>59</v>
      </c>
      <c r="AB1354" s="10" t="s">
        <v>192</v>
      </c>
      <c r="AC1354" s="10" t="s">
        <v>86</v>
      </c>
      <c r="AD1354" s="10" t="s">
        <v>99</v>
      </c>
      <c r="AE1354" s="10">
        <v>1.6005940974869819</v>
      </c>
      <c r="AF1354" s="10">
        <v>1.63</v>
      </c>
      <c r="AG1354" s="10">
        <v>1.6475</v>
      </c>
      <c r="AH1354" s="10">
        <v>224.99443738770805</v>
      </c>
      <c r="AI1354" s="16">
        <v>20.334077059698657</v>
      </c>
      <c r="AJ1354" s="16">
        <v>2.3013041819540367</v>
      </c>
      <c r="AK1354" s="16">
        <f t="shared" si="129"/>
        <v>8.8358928033724773</v>
      </c>
      <c r="AL1354" s="10" t="s">
        <v>99</v>
      </c>
      <c r="AM1354" s="10">
        <v>6</v>
      </c>
      <c r="AN1354" s="10">
        <v>103</v>
      </c>
      <c r="AO1354" s="10">
        <v>153</v>
      </c>
      <c r="AP1354" s="10">
        <v>50</v>
      </c>
      <c r="AQ1354" s="10">
        <v>-128</v>
      </c>
      <c r="AR1354" s="17">
        <v>7</v>
      </c>
      <c r="AS1354" s="10">
        <v>6.11</v>
      </c>
      <c r="AT1354" s="16">
        <v>1.6005940974869819</v>
      </c>
      <c r="AU1354" s="16">
        <v>26.412203499681432</v>
      </c>
      <c r="AV1354" s="16">
        <v>4.066309304665678</v>
      </c>
      <c r="AW1354" s="16">
        <f t="shared" si="130"/>
        <v>6.4953749261956304</v>
      </c>
      <c r="AX1354" s="10" t="s">
        <v>99</v>
      </c>
      <c r="AY1354" s="10">
        <v>99</v>
      </c>
      <c r="AZ1354" s="10">
        <v>153</v>
      </c>
      <c r="BA1354" s="10">
        <v>54</v>
      </c>
      <c r="BB1354" s="10">
        <v>-126</v>
      </c>
      <c r="BC1354" s="10">
        <v>7</v>
      </c>
      <c r="BD1354" s="16">
        <v>1.6594140933717316</v>
      </c>
      <c r="BE1354" s="18">
        <f t="shared" si="131"/>
        <v>1.6300040954293569</v>
      </c>
      <c r="BF1354" s="16">
        <v>1.6300040954293569</v>
      </c>
      <c r="BG1354" s="16">
        <v>1.6300040954293569</v>
      </c>
      <c r="BH1354" s="20">
        <f t="shared" si="132"/>
        <v>5.8819995884749732E-2</v>
      </c>
      <c r="BI1354" s="10">
        <v>-126</v>
      </c>
    </row>
    <row r="1355" spans="1:61" x14ac:dyDescent="0.25">
      <c r="A1355" s="10">
        <v>401</v>
      </c>
      <c r="B1355" s="10">
        <v>20</v>
      </c>
      <c r="C1355" s="10" t="s">
        <v>59</v>
      </c>
      <c r="D1355" s="10">
        <v>493817.836210999</v>
      </c>
      <c r="E1355" s="10">
        <v>5181084.7781400001</v>
      </c>
      <c r="F1355" s="10" t="s">
        <v>78</v>
      </c>
      <c r="G1355" s="10" t="s">
        <v>192</v>
      </c>
      <c r="H1355" s="10">
        <v>6</v>
      </c>
      <c r="I1355" s="10" t="s">
        <v>79</v>
      </c>
      <c r="J1355" s="10">
        <v>0</v>
      </c>
      <c r="K1355" s="10">
        <v>10</v>
      </c>
      <c r="L1355" s="10">
        <v>10</v>
      </c>
      <c r="M1355" s="10">
        <v>-5</v>
      </c>
      <c r="N1355" s="10">
        <v>1</v>
      </c>
      <c r="O1355" s="10">
        <v>4.99</v>
      </c>
      <c r="P1355" s="11">
        <v>1.3859103775694288</v>
      </c>
      <c r="Q1355" s="11">
        <v>1.3859103775694288</v>
      </c>
      <c r="R1355" s="12">
        <v>20</v>
      </c>
      <c r="S1355" s="12" t="s">
        <v>59</v>
      </c>
      <c r="T1355" s="10" t="s">
        <v>78</v>
      </c>
      <c r="U1355" s="13">
        <v>10</v>
      </c>
      <c r="V1355" s="10">
        <v>1.1599999999999999</v>
      </c>
      <c r="W1355" s="16"/>
      <c r="X1355" s="15" t="s">
        <v>192</v>
      </c>
      <c r="Y1355" s="12">
        <v>2</v>
      </c>
      <c r="Z1355" s="10">
        <v>20</v>
      </c>
      <c r="AA1355" s="10" t="s">
        <v>59</v>
      </c>
      <c r="AB1355" s="10" t="s">
        <v>192</v>
      </c>
      <c r="AC1355" s="10" t="s">
        <v>79</v>
      </c>
      <c r="AD1355" s="10" t="s">
        <v>78</v>
      </c>
      <c r="AE1355" s="10">
        <v>1.3859103775694288</v>
      </c>
      <c r="AF1355" s="10">
        <v>1.1599999999999999</v>
      </c>
      <c r="AG1355" s="10">
        <v>1.1599999999999999</v>
      </c>
      <c r="AH1355" s="10">
        <v>13.859103775694289</v>
      </c>
      <c r="AI1355" s="16">
        <v>26.784103956906783</v>
      </c>
      <c r="AJ1355" s="16">
        <v>2.0763709276745184</v>
      </c>
      <c r="AK1355" s="16">
        <f t="shared" si="129"/>
        <v>12.899479375250301</v>
      </c>
      <c r="AL1355" s="10" t="s">
        <v>78</v>
      </c>
      <c r="AM1355" s="10">
        <v>1</v>
      </c>
      <c r="AN1355" s="10" t="s">
        <v>63</v>
      </c>
      <c r="AO1355" s="10" t="s">
        <v>64</v>
      </c>
      <c r="AP1355" s="10">
        <v>10</v>
      </c>
      <c r="AQ1355" s="10">
        <v>-5</v>
      </c>
      <c r="AR1355" s="17" t="s">
        <v>65</v>
      </c>
      <c r="AS1355" s="10">
        <v>5.29</v>
      </c>
      <c r="AT1355" s="18">
        <v>0.96600223970285592</v>
      </c>
      <c r="AU1355" s="18">
        <v>33.314742164226175</v>
      </c>
      <c r="AV1355" s="18">
        <v>2.2714613818305249</v>
      </c>
      <c r="AW1355" s="18">
        <f t="shared" si="130"/>
        <v>14.66665576210611</v>
      </c>
      <c r="AX1355" s="19" t="s">
        <v>78</v>
      </c>
      <c r="AY1355" s="19">
        <v>0</v>
      </c>
      <c r="AZ1355" s="19">
        <v>10</v>
      </c>
      <c r="BA1355" s="19">
        <v>10</v>
      </c>
      <c r="BB1355" s="19">
        <v>-5</v>
      </c>
      <c r="BC1355" s="19">
        <v>1</v>
      </c>
      <c r="BD1355" s="18">
        <v>1.2374508177920496</v>
      </c>
      <c r="BE1355" s="16">
        <f t="shared" si="131"/>
        <v>1.1017265287474527</v>
      </c>
      <c r="BF1355" s="16">
        <v>0.96600223970285592</v>
      </c>
      <c r="BG1355" s="16">
        <v>1.2374508177920496</v>
      </c>
      <c r="BH1355" s="20">
        <f t="shared" si="132"/>
        <v>0.27144857808919365</v>
      </c>
      <c r="BI1355" s="10">
        <v>-5</v>
      </c>
    </row>
    <row r="1356" spans="1:61" x14ac:dyDescent="0.25">
      <c r="A1356" s="10">
        <v>401</v>
      </c>
      <c r="B1356" s="10">
        <v>20</v>
      </c>
      <c r="C1356" s="10" t="s">
        <v>59</v>
      </c>
      <c r="D1356" s="10">
        <v>493817.836210999</v>
      </c>
      <c r="E1356" s="10">
        <v>5181084.7781400001</v>
      </c>
      <c r="F1356" s="10" t="s">
        <v>82</v>
      </c>
      <c r="G1356" s="10" t="s">
        <v>192</v>
      </c>
      <c r="H1356" s="10">
        <v>6</v>
      </c>
      <c r="I1356" s="10" t="s">
        <v>79</v>
      </c>
      <c r="J1356" s="10">
        <v>10</v>
      </c>
      <c r="K1356" s="10">
        <v>20</v>
      </c>
      <c r="L1356" s="10">
        <v>10</v>
      </c>
      <c r="M1356" s="10">
        <v>-15</v>
      </c>
      <c r="N1356" s="10">
        <v>2</v>
      </c>
      <c r="O1356" s="10">
        <v>5.22</v>
      </c>
      <c r="P1356" s="11">
        <v>1.3859103775694288</v>
      </c>
      <c r="Q1356" s="11">
        <v>1.3859103775694288</v>
      </c>
      <c r="R1356" s="12">
        <v>20</v>
      </c>
      <c r="S1356" s="12" t="s">
        <v>59</v>
      </c>
      <c r="T1356" s="10" t="s">
        <v>81</v>
      </c>
      <c r="U1356" s="13">
        <v>10</v>
      </c>
      <c r="V1356" s="10">
        <v>1.1599999999999999</v>
      </c>
      <c r="W1356" s="16"/>
      <c r="X1356" s="15" t="s">
        <v>192</v>
      </c>
      <c r="Y1356" s="12">
        <v>3</v>
      </c>
      <c r="Z1356" s="10">
        <v>20</v>
      </c>
      <c r="AA1356" s="10" t="s">
        <v>59</v>
      </c>
      <c r="AB1356" s="10" t="s">
        <v>192</v>
      </c>
      <c r="AC1356" s="10" t="s">
        <v>79</v>
      </c>
      <c r="AD1356" s="10" t="s">
        <v>81</v>
      </c>
      <c r="AE1356" s="10">
        <v>1.3859103775694288</v>
      </c>
      <c r="AF1356" s="10">
        <v>1.1599999999999999</v>
      </c>
      <c r="AG1356" s="10">
        <v>1.1599999999999999</v>
      </c>
      <c r="AH1356" s="10">
        <v>27.718207551388577</v>
      </c>
      <c r="AI1356" s="16">
        <v>26.477817763463939</v>
      </c>
      <c r="AJ1356" s="16">
        <v>2.14566644655299</v>
      </c>
      <c r="AK1356" s="16">
        <f t="shared" si="129"/>
        <v>12.340136933212762</v>
      </c>
      <c r="AL1356" s="10" t="s">
        <v>81</v>
      </c>
      <c r="AM1356" s="10">
        <v>2</v>
      </c>
      <c r="AN1356" s="10" t="s">
        <v>64</v>
      </c>
      <c r="AO1356" s="10" t="s">
        <v>68</v>
      </c>
      <c r="AP1356" s="10">
        <v>10</v>
      </c>
      <c r="AQ1356" s="10">
        <v>-15</v>
      </c>
      <c r="AR1356" s="17" t="s">
        <v>69</v>
      </c>
      <c r="AS1356" s="10">
        <v>5.3</v>
      </c>
      <c r="AT1356" s="18">
        <v>1.4242480354264599</v>
      </c>
      <c r="AU1356" s="18">
        <v>24.952825580671579</v>
      </c>
      <c r="AV1356" s="18">
        <v>2.2384906372797673</v>
      </c>
      <c r="AW1356" s="18">
        <f t="shared" si="130"/>
        <v>11.147165489597251</v>
      </c>
      <c r="AX1356" s="19" t="s">
        <v>81</v>
      </c>
      <c r="AY1356" s="19">
        <v>10</v>
      </c>
      <c r="AZ1356" s="19">
        <v>20</v>
      </c>
      <c r="BA1356" s="19">
        <v>10</v>
      </c>
      <c r="BB1356" s="19">
        <v>-15</v>
      </c>
      <c r="BC1356" s="19">
        <v>2</v>
      </c>
      <c r="BD1356" s="18">
        <v>1.4241226599855321</v>
      </c>
      <c r="BE1356" s="16">
        <f t="shared" si="131"/>
        <v>1.424185347705996</v>
      </c>
      <c r="BF1356" s="16">
        <v>1.4242480354264599</v>
      </c>
      <c r="BG1356" s="16">
        <v>1.4241226599855321</v>
      </c>
      <c r="BH1356" s="20">
        <f t="shared" si="132"/>
        <v>-1.2537544092783293E-4</v>
      </c>
      <c r="BI1356" s="10">
        <v>-15</v>
      </c>
    </row>
    <row r="1357" spans="1:61" x14ac:dyDescent="0.25">
      <c r="A1357" s="10">
        <v>401</v>
      </c>
      <c r="B1357" s="10">
        <v>20</v>
      </c>
      <c r="C1357" s="10" t="s">
        <v>59</v>
      </c>
      <c r="D1357" s="10">
        <v>493817.836210999</v>
      </c>
      <c r="E1357" s="10">
        <v>5181084.7781400001</v>
      </c>
      <c r="F1357" s="10" t="s">
        <v>82</v>
      </c>
      <c r="G1357" s="10" t="s">
        <v>192</v>
      </c>
      <c r="H1357" s="10">
        <v>6</v>
      </c>
      <c r="I1357" s="10" t="s">
        <v>79</v>
      </c>
      <c r="J1357" s="10">
        <v>20</v>
      </c>
      <c r="K1357" s="10">
        <v>30</v>
      </c>
      <c r="L1357" s="10">
        <v>10</v>
      </c>
      <c r="M1357" s="10">
        <v>-25</v>
      </c>
      <c r="N1357" s="10">
        <v>3</v>
      </c>
      <c r="O1357" s="10">
        <v>5.71</v>
      </c>
      <c r="P1357" s="11">
        <v>1.3859103775694288</v>
      </c>
      <c r="Q1357" s="11">
        <v>1.3859103775694288</v>
      </c>
      <c r="R1357" s="12">
        <v>20</v>
      </c>
      <c r="S1357" s="12" t="s">
        <v>59</v>
      </c>
      <c r="T1357" s="10" t="s">
        <v>208</v>
      </c>
      <c r="U1357" s="21">
        <v>10</v>
      </c>
      <c r="V1357" s="10">
        <v>1.1599999999999999</v>
      </c>
      <c r="W1357" s="16"/>
      <c r="X1357" s="15" t="s">
        <v>192</v>
      </c>
      <c r="Y1357" s="12">
        <v>4</v>
      </c>
      <c r="Z1357" s="10">
        <v>20</v>
      </c>
      <c r="AA1357" s="10" t="s">
        <v>59</v>
      </c>
      <c r="AB1357" s="10" t="s">
        <v>192</v>
      </c>
      <c r="AC1357" s="10" t="s">
        <v>79</v>
      </c>
      <c r="AD1357" s="10" t="s">
        <v>208</v>
      </c>
      <c r="AE1357" s="10">
        <v>1.3859103775694288</v>
      </c>
      <c r="AF1357" s="10">
        <v>1.1599999999999999</v>
      </c>
      <c r="AG1357" s="10">
        <v>1.1599999999999999</v>
      </c>
      <c r="AH1357" s="10">
        <v>41.577311327082867</v>
      </c>
      <c r="AI1357" s="16">
        <v>20.080489658893917</v>
      </c>
      <c r="AJ1357" s="16">
        <v>1.8720225763176781</v>
      </c>
      <c r="AK1357" s="16">
        <f t="shared" si="129"/>
        <v>10.72662793329812</v>
      </c>
      <c r="AL1357" s="10" t="s">
        <v>208</v>
      </c>
      <c r="AM1357" s="10">
        <v>2</v>
      </c>
      <c r="AN1357" s="10" t="s">
        <v>68</v>
      </c>
      <c r="AO1357" s="10" t="s">
        <v>70</v>
      </c>
      <c r="AP1357" s="10">
        <v>10</v>
      </c>
      <c r="AQ1357" s="10">
        <v>-25</v>
      </c>
      <c r="AR1357" s="17" t="s">
        <v>71</v>
      </c>
      <c r="AS1357" s="10">
        <v>6.02</v>
      </c>
      <c r="AT1357" s="18">
        <v>1.3859103775694288</v>
      </c>
      <c r="AU1357" s="18">
        <v>19.003603097232009</v>
      </c>
      <c r="AV1357" s="18">
        <v>1.8233036927303408</v>
      </c>
      <c r="AW1357" s="18">
        <f t="shared" si="130"/>
        <v>10.422620857403466</v>
      </c>
      <c r="AX1357" s="19" t="s">
        <v>208</v>
      </c>
      <c r="AY1357" s="19">
        <v>20</v>
      </c>
      <c r="AZ1357" s="19">
        <v>30</v>
      </c>
      <c r="BA1357" s="19">
        <v>10</v>
      </c>
      <c r="BB1357" s="19">
        <v>-25</v>
      </c>
      <c r="BC1357" s="19">
        <v>3</v>
      </c>
      <c r="BD1357" s="18">
        <v>1.3609577077121231</v>
      </c>
      <c r="BE1357" s="16">
        <f t="shared" si="131"/>
        <v>1.3734340426407758</v>
      </c>
      <c r="BF1357" s="16">
        <v>1.3859103775694288</v>
      </c>
      <c r="BG1357" s="16">
        <v>1.3609577077121231</v>
      </c>
      <c r="BH1357" s="20">
        <f t="shared" si="132"/>
        <v>-2.4952669857305709E-2</v>
      </c>
      <c r="BI1357" s="10">
        <v>-25</v>
      </c>
    </row>
    <row r="1358" spans="1:61" x14ac:dyDescent="0.25">
      <c r="A1358" s="10">
        <v>401</v>
      </c>
      <c r="B1358" s="10">
        <v>20</v>
      </c>
      <c r="C1358" s="10" t="s">
        <v>59</v>
      </c>
      <c r="D1358" s="10">
        <v>493817.836210999</v>
      </c>
      <c r="E1358" s="10">
        <v>5181084.7781400001</v>
      </c>
      <c r="F1358" s="10" t="s">
        <v>92</v>
      </c>
      <c r="G1358" s="10" t="s">
        <v>192</v>
      </c>
      <c r="H1358" s="10">
        <v>6</v>
      </c>
      <c r="I1358" s="10" t="s">
        <v>79</v>
      </c>
      <c r="J1358" s="10">
        <v>25</v>
      </c>
      <c r="K1358" s="10">
        <v>57</v>
      </c>
      <c r="L1358" s="10">
        <v>32</v>
      </c>
      <c r="M1358" s="10">
        <v>-41</v>
      </c>
      <c r="N1358" s="10">
        <v>4</v>
      </c>
      <c r="O1358" s="10">
        <v>5.3</v>
      </c>
      <c r="P1358" s="11">
        <v>1.412527409882802</v>
      </c>
      <c r="Q1358" s="22">
        <v>1.3479565411200363</v>
      </c>
      <c r="R1358" s="13">
        <v>20</v>
      </c>
      <c r="S1358" s="13" t="s">
        <v>59</v>
      </c>
      <c r="T1358" s="10" t="s">
        <v>92</v>
      </c>
      <c r="U1358" s="12">
        <v>27</v>
      </c>
      <c r="V1358" s="10">
        <v>1.33</v>
      </c>
      <c r="W1358" s="16"/>
      <c r="X1358" s="15" t="s">
        <v>192</v>
      </c>
      <c r="Y1358" s="12">
        <v>5</v>
      </c>
      <c r="Z1358" s="10">
        <v>20</v>
      </c>
      <c r="AA1358" s="10" t="s">
        <v>59</v>
      </c>
      <c r="AB1358" s="10" t="s">
        <v>192</v>
      </c>
      <c r="AC1358" s="10" t="s">
        <v>79</v>
      </c>
      <c r="AD1358" s="10" t="s">
        <v>92</v>
      </c>
      <c r="AE1358" s="10">
        <v>1.412527409882802</v>
      </c>
      <c r="AF1358" s="10">
        <v>1.33</v>
      </c>
      <c r="AG1358" s="10">
        <v>1.4273684</v>
      </c>
      <c r="AH1358" s="10">
        <v>79.715551393918531</v>
      </c>
      <c r="AI1358" s="16">
        <v>45.060469303310882</v>
      </c>
      <c r="AJ1358" s="16">
        <v>4.7899628110147097</v>
      </c>
      <c r="AK1358" s="16">
        <f t="shared" si="129"/>
        <v>9.4072691336334682</v>
      </c>
      <c r="AL1358" s="10" t="s">
        <v>92</v>
      </c>
      <c r="AM1358" s="10">
        <v>7</v>
      </c>
      <c r="AN1358" s="10">
        <v>30</v>
      </c>
      <c r="AO1358" s="10">
        <v>57</v>
      </c>
      <c r="AP1358" s="10">
        <v>27</v>
      </c>
      <c r="AQ1358" s="10">
        <v>-43.5</v>
      </c>
      <c r="AR1358" s="17">
        <v>4</v>
      </c>
      <c r="AS1358" s="10">
        <v>5.83</v>
      </c>
      <c r="AT1358" s="16">
        <v>1.412527409882802</v>
      </c>
      <c r="AU1358" s="16">
        <v>29.489631366879333</v>
      </c>
      <c r="AV1358" s="16">
        <v>2.6612863918637917</v>
      </c>
      <c r="AW1358" s="16">
        <f t="shared" si="130"/>
        <v>11.080968758956722</v>
      </c>
      <c r="AX1358" s="10" t="s">
        <v>92</v>
      </c>
      <c r="AY1358" s="10">
        <v>30</v>
      </c>
      <c r="AZ1358" s="10">
        <v>50</v>
      </c>
      <c r="BA1358" s="10">
        <v>20</v>
      </c>
      <c r="BB1358" s="10">
        <v>-40</v>
      </c>
      <c r="BC1358" s="10">
        <v>4</v>
      </c>
      <c r="BD1358" s="16">
        <v>1.2833856723572707</v>
      </c>
      <c r="BE1358" s="18">
        <f t="shared" si="131"/>
        <v>1.3479565411200363</v>
      </c>
      <c r="BF1358" s="16">
        <v>1.3479565411200363</v>
      </c>
      <c r="BG1358" s="16">
        <v>1.3479565411200363</v>
      </c>
      <c r="BH1358" s="20">
        <f t="shared" si="132"/>
        <v>-0.12914173752553126</v>
      </c>
      <c r="BI1358" s="10">
        <v>-40</v>
      </c>
    </row>
    <row r="1359" spans="1:61" x14ac:dyDescent="0.25">
      <c r="A1359" s="10">
        <v>401</v>
      </c>
      <c r="B1359" s="10">
        <v>20</v>
      </c>
      <c r="C1359" s="10" t="s">
        <v>59</v>
      </c>
      <c r="D1359" s="10">
        <v>493817.836210999</v>
      </c>
      <c r="E1359" s="10">
        <v>5181084.7781400001</v>
      </c>
      <c r="F1359" s="10" t="s">
        <v>93</v>
      </c>
      <c r="G1359" s="10" t="s">
        <v>192</v>
      </c>
      <c r="H1359" s="10">
        <v>6</v>
      </c>
      <c r="I1359" s="10" t="s">
        <v>79</v>
      </c>
      <c r="J1359" s="10">
        <v>57</v>
      </c>
      <c r="K1359" s="10">
        <v>97</v>
      </c>
      <c r="L1359" s="10">
        <v>40</v>
      </c>
      <c r="M1359" s="10">
        <v>-77</v>
      </c>
      <c r="N1359" s="10">
        <v>5</v>
      </c>
      <c r="O1359" s="10">
        <v>6</v>
      </c>
      <c r="P1359" s="11">
        <v>1.6436404726497162</v>
      </c>
      <c r="Q1359" s="22">
        <v>1.5262051993057855</v>
      </c>
      <c r="R1359" s="12">
        <v>20</v>
      </c>
      <c r="S1359" s="12" t="s">
        <v>59</v>
      </c>
      <c r="T1359" s="10" t="s">
        <v>93</v>
      </c>
      <c r="U1359" s="12">
        <v>40</v>
      </c>
      <c r="V1359" s="10">
        <v>1.53</v>
      </c>
      <c r="W1359" s="16"/>
      <c r="X1359" s="15" t="s">
        <v>192</v>
      </c>
      <c r="Y1359" s="12">
        <v>6</v>
      </c>
      <c r="Z1359" s="10">
        <v>20</v>
      </c>
      <c r="AA1359" s="10" t="s">
        <v>59</v>
      </c>
      <c r="AB1359" s="10" t="s">
        <v>192</v>
      </c>
      <c r="AC1359" s="10" t="s">
        <v>79</v>
      </c>
      <c r="AD1359" s="10" t="s">
        <v>93</v>
      </c>
      <c r="AE1359" s="10">
        <v>1.6436404726497162</v>
      </c>
      <c r="AF1359" s="10">
        <v>1.53</v>
      </c>
      <c r="AG1359" s="10">
        <v>1.4826972</v>
      </c>
      <c r="AH1359" s="10">
        <v>145.46117029990717</v>
      </c>
      <c r="AI1359" s="16">
        <v>26.915334727984817</v>
      </c>
      <c r="AJ1359" s="16">
        <v>2.8193296082050527</v>
      </c>
      <c r="AK1359" s="16">
        <f t="shared" si="129"/>
        <v>9.5467144563918751</v>
      </c>
      <c r="AL1359" s="10" t="s">
        <v>93</v>
      </c>
      <c r="AM1359" s="10">
        <v>10</v>
      </c>
      <c r="AN1359" s="10">
        <v>57</v>
      </c>
      <c r="AO1359" s="10">
        <v>97</v>
      </c>
      <c r="AP1359" s="10">
        <v>40</v>
      </c>
      <c r="AQ1359" s="10">
        <v>-77</v>
      </c>
      <c r="AR1359" s="17">
        <v>5</v>
      </c>
      <c r="AS1359" s="10">
        <v>6.13</v>
      </c>
      <c r="AT1359" s="16">
        <v>1.6436404726497162</v>
      </c>
      <c r="AU1359" s="16">
        <v>24.678275512551899</v>
      </c>
      <c r="AV1359" s="16">
        <v>1.8231260122630653</v>
      </c>
      <c r="AW1359" s="16">
        <f t="shared" si="130"/>
        <v>13.536242336819329</v>
      </c>
      <c r="AX1359" s="10" t="s">
        <v>93</v>
      </c>
      <c r="AY1359" s="10">
        <v>50</v>
      </c>
      <c r="AZ1359" s="10">
        <v>94</v>
      </c>
      <c r="BA1359" s="10">
        <v>44</v>
      </c>
      <c r="BB1359" s="10">
        <v>-72</v>
      </c>
      <c r="BC1359" s="10">
        <v>5</v>
      </c>
      <c r="BD1359" s="16">
        <v>1.4087699259618547</v>
      </c>
      <c r="BE1359" s="18">
        <f t="shared" si="131"/>
        <v>1.5262051993057855</v>
      </c>
      <c r="BF1359" s="16">
        <v>1.5262051993057855</v>
      </c>
      <c r="BG1359" s="16">
        <v>1.5262051993057855</v>
      </c>
      <c r="BH1359" s="20">
        <f t="shared" si="132"/>
        <v>-0.23487054668786156</v>
      </c>
      <c r="BI1359" s="10">
        <v>-72</v>
      </c>
    </row>
    <row r="1360" spans="1:61" x14ac:dyDescent="0.25">
      <c r="A1360" s="10">
        <v>401</v>
      </c>
      <c r="B1360" s="10">
        <v>20</v>
      </c>
      <c r="C1360" s="10" t="s">
        <v>59</v>
      </c>
      <c r="D1360" s="10">
        <v>493817.836210999</v>
      </c>
      <c r="E1360" s="10">
        <v>5181084.7781400001</v>
      </c>
      <c r="F1360" s="10" t="s">
        <v>89</v>
      </c>
      <c r="G1360" s="10" t="s">
        <v>192</v>
      </c>
      <c r="H1360" s="10">
        <v>6</v>
      </c>
      <c r="I1360" s="10" t="s">
        <v>79</v>
      </c>
      <c r="J1360" s="10">
        <v>97</v>
      </c>
      <c r="K1360" s="10">
        <v>128</v>
      </c>
      <c r="L1360" s="10">
        <v>31</v>
      </c>
      <c r="M1360" s="10">
        <v>-112.5</v>
      </c>
      <c r="N1360" s="10">
        <v>6</v>
      </c>
      <c r="O1360" s="10">
        <v>5.82</v>
      </c>
      <c r="P1360" s="11">
        <v>1.6841873406242849</v>
      </c>
      <c r="Q1360" s="22">
        <v>1.6373049710560839</v>
      </c>
      <c r="R1360" s="12">
        <v>20</v>
      </c>
      <c r="S1360" s="12" t="s">
        <v>59</v>
      </c>
      <c r="T1360" s="10" t="s">
        <v>89</v>
      </c>
      <c r="U1360" s="12">
        <v>31</v>
      </c>
      <c r="V1360" s="10">
        <v>1.6</v>
      </c>
      <c r="W1360" s="16"/>
      <c r="X1360" s="15" t="s">
        <v>192</v>
      </c>
      <c r="Y1360" s="12">
        <v>7</v>
      </c>
      <c r="Z1360" s="10">
        <v>20</v>
      </c>
      <c r="AA1360" s="10" t="s">
        <v>59</v>
      </c>
      <c r="AB1360" s="10" t="s">
        <v>192</v>
      </c>
      <c r="AC1360" s="10" t="s">
        <v>79</v>
      </c>
      <c r="AD1360" s="10" t="s">
        <v>89</v>
      </c>
      <c r="AE1360" s="10">
        <v>1.6841873406242849</v>
      </c>
      <c r="AF1360" s="10">
        <v>1.6</v>
      </c>
      <c r="AG1360" s="10">
        <v>1.5616000000000001</v>
      </c>
      <c r="AH1360" s="10">
        <v>197.67097785926001</v>
      </c>
      <c r="AI1360" s="16">
        <v>15.623710463427374</v>
      </c>
      <c r="AJ1360" s="16">
        <v>1.8264773359348758</v>
      </c>
      <c r="AK1360" s="16">
        <f t="shared" si="129"/>
        <v>8.5540127742293794</v>
      </c>
      <c r="AL1360" s="10" t="s">
        <v>89</v>
      </c>
      <c r="AM1360" s="10">
        <v>6</v>
      </c>
      <c r="AN1360" s="10">
        <v>97</v>
      </c>
      <c r="AO1360" s="10">
        <v>128</v>
      </c>
      <c r="AP1360" s="10">
        <v>31</v>
      </c>
      <c r="AQ1360" s="10">
        <v>-112.5</v>
      </c>
      <c r="AR1360" s="17">
        <v>6</v>
      </c>
      <c r="AS1360" s="10">
        <v>6.22</v>
      </c>
      <c r="AT1360" s="16">
        <v>1.6841873406242849</v>
      </c>
      <c r="AU1360" s="16">
        <v>17.855754185298672</v>
      </c>
      <c r="AV1360" s="16">
        <v>2.2288366847087726</v>
      </c>
      <c r="AW1360" s="16">
        <f t="shared" si="130"/>
        <v>8.0112438510189747</v>
      </c>
      <c r="AX1360" s="10" t="s">
        <v>89</v>
      </c>
      <c r="AY1360" s="10">
        <v>94</v>
      </c>
      <c r="AZ1360" s="10">
        <v>128</v>
      </c>
      <c r="BA1360" s="10">
        <v>34</v>
      </c>
      <c r="BB1360" s="10">
        <v>-111</v>
      </c>
      <c r="BC1360" s="10">
        <v>6</v>
      </c>
      <c r="BD1360" s="16">
        <v>1.5904226014878831</v>
      </c>
      <c r="BE1360" s="18">
        <f t="shared" si="131"/>
        <v>1.6373049710560839</v>
      </c>
      <c r="BF1360" s="16">
        <v>1.6373049710560839</v>
      </c>
      <c r="BG1360" s="16">
        <v>1.6373049710560839</v>
      </c>
      <c r="BH1360" s="20">
        <f t="shared" si="132"/>
        <v>-9.376473913640182E-2</v>
      </c>
      <c r="BI1360" s="10">
        <v>-111</v>
      </c>
    </row>
    <row r="1361" spans="1:61" x14ac:dyDescent="0.25">
      <c r="A1361" s="10">
        <v>401</v>
      </c>
      <c r="B1361" s="10">
        <v>20</v>
      </c>
      <c r="C1361" s="10" t="s">
        <v>59</v>
      </c>
      <c r="D1361" s="10">
        <v>493817.836210999</v>
      </c>
      <c r="E1361" s="10">
        <v>5181084.7781400001</v>
      </c>
      <c r="F1361" s="10" t="s">
        <v>90</v>
      </c>
      <c r="G1361" s="10" t="s">
        <v>192</v>
      </c>
      <c r="H1361" s="10">
        <v>6</v>
      </c>
      <c r="I1361" s="10" t="s">
        <v>79</v>
      </c>
      <c r="J1361" s="10">
        <v>128</v>
      </c>
      <c r="K1361" s="10">
        <v>153</v>
      </c>
      <c r="L1361" s="10">
        <v>25</v>
      </c>
      <c r="M1361" s="10">
        <v>-140.5</v>
      </c>
      <c r="N1361" s="10">
        <v>7</v>
      </c>
      <c r="O1361" s="10">
        <v>5.67</v>
      </c>
      <c r="P1361" s="11">
        <v>1.6361739444552816</v>
      </c>
      <c r="Q1361" s="22">
        <v>1.6323775056249485</v>
      </c>
      <c r="R1361" s="12">
        <v>20</v>
      </c>
      <c r="S1361" s="12" t="s">
        <v>59</v>
      </c>
      <c r="T1361" s="10" t="s">
        <v>90</v>
      </c>
      <c r="U1361" s="12">
        <v>25</v>
      </c>
      <c r="V1361" s="10">
        <v>1.65</v>
      </c>
      <c r="W1361" s="16"/>
      <c r="X1361" s="15" t="s">
        <v>192</v>
      </c>
      <c r="Y1361" s="12">
        <v>8</v>
      </c>
      <c r="Z1361" s="10">
        <v>20</v>
      </c>
      <c r="AA1361" s="10" t="s">
        <v>59</v>
      </c>
      <c r="AB1361" s="10" t="s">
        <v>192</v>
      </c>
      <c r="AC1361" s="10" t="s">
        <v>79</v>
      </c>
      <c r="AD1361" s="10" t="s">
        <v>90</v>
      </c>
      <c r="AE1361" s="10">
        <v>1.6361739444552816</v>
      </c>
      <c r="AF1361" s="10">
        <v>1.65</v>
      </c>
      <c r="AG1361" s="10">
        <v>1.6345375</v>
      </c>
      <c r="AH1361" s="10">
        <v>238.57532647064204</v>
      </c>
      <c r="AI1361" s="16">
        <v>11.500301010240433</v>
      </c>
      <c r="AJ1361" s="16">
        <v>1.3616157256713237</v>
      </c>
      <c r="AK1361" s="16">
        <f t="shared" si="129"/>
        <v>8.4460694698354679</v>
      </c>
      <c r="AL1361" s="10" t="s">
        <v>90</v>
      </c>
      <c r="AM1361" s="10">
        <v>6</v>
      </c>
      <c r="AN1361" s="10">
        <v>128</v>
      </c>
      <c r="AO1361" s="10">
        <v>153</v>
      </c>
      <c r="AP1361" s="10">
        <v>25</v>
      </c>
      <c r="AQ1361" s="10">
        <v>-140.5</v>
      </c>
      <c r="AR1361" s="17">
        <v>7</v>
      </c>
      <c r="AS1361" s="10">
        <v>6.23</v>
      </c>
      <c r="AT1361" s="16">
        <v>1.6361739444552816</v>
      </c>
      <c r="AU1361" s="16">
        <v>12.675848591181182</v>
      </c>
      <c r="AV1361" s="16">
        <v>1.5028257679821764</v>
      </c>
      <c r="AW1361" s="16">
        <f t="shared" si="130"/>
        <v>8.4346761023407737</v>
      </c>
      <c r="AX1361" s="10" t="s">
        <v>90</v>
      </c>
      <c r="AY1361" s="10">
        <v>128</v>
      </c>
      <c r="AZ1361" s="10">
        <v>153</v>
      </c>
      <c r="BA1361" s="10">
        <v>25</v>
      </c>
      <c r="BB1361" s="10">
        <v>-140.5</v>
      </c>
      <c r="BC1361" s="10">
        <v>7</v>
      </c>
      <c r="BD1361" s="16">
        <v>1.6285810667946152</v>
      </c>
      <c r="BE1361" s="18">
        <f t="shared" si="131"/>
        <v>1.6323775056249485</v>
      </c>
      <c r="BF1361" s="16">
        <v>1.6323775056249485</v>
      </c>
      <c r="BG1361" s="16">
        <v>1.6323775056249485</v>
      </c>
      <c r="BH1361" s="20">
        <f t="shared" si="132"/>
        <v>-7.5928776606664083E-3</v>
      </c>
      <c r="BI1361" s="10">
        <v>-140.5</v>
      </c>
    </row>
    <row r="1362" spans="1:61" x14ac:dyDescent="0.25">
      <c r="A1362" s="10">
        <v>419</v>
      </c>
      <c r="B1362" s="10">
        <v>15</v>
      </c>
      <c r="C1362" s="10" t="s">
        <v>77</v>
      </c>
      <c r="D1362" s="10">
        <v>493648.355764999</v>
      </c>
      <c r="E1362" s="10">
        <v>5181104.3018699903</v>
      </c>
      <c r="F1362" s="10" t="s">
        <v>78</v>
      </c>
      <c r="G1362" s="10" t="s">
        <v>192</v>
      </c>
      <c r="H1362" s="10">
        <v>6</v>
      </c>
      <c r="I1362" s="10" t="s">
        <v>62</v>
      </c>
      <c r="J1362" s="10">
        <v>0</v>
      </c>
      <c r="K1362" s="10">
        <v>10</v>
      </c>
      <c r="L1362" s="10">
        <v>10</v>
      </c>
      <c r="M1362" s="10">
        <v>-5</v>
      </c>
      <c r="N1362" s="10">
        <v>1</v>
      </c>
      <c r="O1362" s="10">
        <v>4.4800000000000004</v>
      </c>
      <c r="P1362" s="11">
        <v>1.4224243673766768</v>
      </c>
      <c r="Q1362" s="11">
        <v>1.4224243673766768</v>
      </c>
      <c r="R1362" s="12">
        <v>15</v>
      </c>
      <c r="S1362" s="12" t="s">
        <v>77</v>
      </c>
      <c r="T1362" s="10" t="s">
        <v>78</v>
      </c>
      <c r="U1362" s="13">
        <v>10</v>
      </c>
      <c r="V1362" s="10">
        <v>1.1599999999999999</v>
      </c>
      <c r="W1362" s="16"/>
      <c r="X1362" s="15" t="s">
        <v>192</v>
      </c>
      <c r="Y1362" s="12">
        <v>2</v>
      </c>
      <c r="Z1362" s="10">
        <v>15</v>
      </c>
      <c r="AA1362" s="10" t="s">
        <v>77</v>
      </c>
      <c r="AB1362" s="10" t="s">
        <v>192</v>
      </c>
      <c r="AC1362" s="10" t="s">
        <v>62</v>
      </c>
      <c r="AD1362" s="10" t="s">
        <v>78</v>
      </c>
      <c r="AE1362" s="10">
        <v>1.4224243673766768</v>
      </c>
      <c r="AF1362" s="10">
        <v>1.1599999999999999</v>
      </c>
      <c r="AG1362" s="10">
        <v>1.1599999999999999</v>
      </c>
      <c r="AH1362" s="10">
        <v>14.224243673766768</v>
      </c>
      <c r="AI1362" s="16">
        <v>30.764194217622762</v>
      </c>
      <c r="AJ1362" s="16">
        <v>2.3159913549627054</v>
      </c>
      <c r="AK1362" s="16">
        <f t="shared" si="129"/>
        <v>13.283380420095808</v>
      </c>
      <c r="AL1362" s="10" t="s">
        <v>60</v>
      </c>
      <c r="AM1362" s="10">
        <v>1</v>
      </c>
      <c r="AN1362" s="10" t="s">
        <v>63</v>
      </c>
      <c r="AO1362" s="10" t="s">
        <v>64</v>
      </c>
      <c r="AP1362" s="10">
        <v>10</v>
      </c>
      <c r="AQ1362" s="10">
        <v>-5</v>
      </c>
      <c r="AR1362" s="17" t="s">
        <v>65</v>
      </c>
      <c r="AS1362" s="10">
        <v>4.5999999999999996</v>
      </c>
      <c r="AT1362" s="18">
        <v>0.85168437003846387</v>
      </c>
      <c r="AU1362" s="18">
        <v>34.530881774444708</v>
      </c>
      <c r="AV1362" s="18">
        <v>2.3842636993379469</v>
      </c>
      <c r="AW1362" s="18">
        <f t="shared" si="130"/>
        <v>14.482828297907279</v>
      </c>
      <c r="AX1362" s="19" t="s">
        <v>78</v>
      </c>
      <c r="AY1362" s="19">
        <v>0</v>
      </c>
      <c r="AZ1362" s="19">
        <v>10</v>
      </c>
      <c r="BA1362" s="19">
        <v>10</v>
      </c>
      <c r="BB1362" s="19">
        <v>-5</v>
      </c>
      <c r="BC1362" s="19">
        <v>1</v>
      </c>
      <c r="BD1362" s="18">
        <v>1.2706212396562977</v>
      </c>
      <c r="BE1362" s="16">
        <f t="shared" si="131"/>
        <v>1.0611528048473808</v>
      </c>
      <c r="BF1362" s="16">
        <v>0.85168437003846387</v>
      </c>
      <c r="BG1362" s="16">
        <v>1.2706212396562977</v>
      </c>
      <c r="BH1362" s="20">
        <f t="shared" si="132"/>
        <v>0.41893686961783383</v>
      </c>
      <c r="BI1362" s="10">
        <v>-5</v>
      </c>
    </row>
    <row r="1363" spans="1:61" x14ac:dyDescent="0.25">
      <c r="A1363" s="10">
        <v>419</v>
      </c>
      <c r="B1363" s="10">
        <v>15</v>
      </c>
      <c r="C1363" s="10" t="s">
        <v>77</v>
      </c>
      <c r="D1363" s="10">
        <v>493648.355764999</v>
      </c>
      <c r="E1363" s="10">
        <v>5181104.3018699903</v>
      </c>
      <c r="F1363" s="10" t="s">
        <v>66</v>
      </c>
      <c r="G1363" s="10" t="s">
        <v>192</v>
      </c>
      <c r="H1363" s="10">
        <v>6</v>
      </c>
      <c r="I1363" s="10" t="s">
        <v>62</v>
      </c>
      <c r="J1363" s="10">
        <v>10</v>
      </c>
      <c r="K1363" s="10">
        <v>20</v>
      </c>
      <c r="L1363" s="10">
        <v>10</v>
      </c>
      <c r="M1363" s="10">
        <v>-15</v>
      </c>
      <c r="N1363" s="10">
        <v>2</v>
      </c>
      <c r="O1363" s="10">
        <v>5.31</v>
      </c>
      <c r="P1363" s="11">
        <v>1.4224243673766768</v>
      </c>
      <c r="Q1363" s="11">
        <v>1.4224243673766768</v>
      </c>
      <c r="R1363" s="12">
        <v>15</v>
      </c>
      <c r="S1363" s="12" t="s">
        <v>77</v>
      </c>
      <c r="T1363" s="10" t="s">
        <v>209</v>
      </c>
      <c r="U1363" s="21">
        <v>10</v>
      </c>
      <c r="V1363" s="10">
        <v>1.1599999999999999</v>
      </c>
      <c r="W1363" s="16"/>
      <c r="X1363" s="15" t="s">
        <v>192</v>
      </c>
      <c r="Y1363" s="12">
        <v>3</v>
      </c>
      <c r="Z1363" s="10">
        <v>15</v>
      </c>
      <c r="AA1363" s="10" t="s">
        <v>77</v>
      </c>
      <c r="AB1363" s="10" t="s">
        <v>192</v>
      </c>
      <c r="AC1363" s="10" t="s">
        <v>62</v>
      </c>
      <c r="AD1363" s="10" t="s">
        <v>209</v>
      </c>
      <c r="AE1363" s="10">
        <v>1.4224243673766768</v>
      </c>
      <c r="AF1363" s="10">
        <v>1.1599999999999999</v>
      </c>
      <c r="AG1363" s="10">
        <v>1.1599999999999999</v>
      </c>
      <c r="AH1363" s="10">
        <v>28.448487347533536</v>
      </c>
      <c r="AI1363" s="16">
        <v>28.431418255125013</v>
      </c>
      <c r="AJ1363" s="16">
        <v>2.0224029655361591</v>
      </c>
      <c r="AK1363" s="16">
        <f t="shared" si="129"/>
        <v>14.058236038824024</v>
      </c>
      <c r="AL1363" s="10" t="s">
        <v>67</v>
      </c>
      <c r="AM1363" s="10">
        <v>1</v>
      </c>
      <c r="AN1363" s="10" t="s">
        <v>64</v>
      </c>
      <c r="AO1363" s="10" t="s">
        <v>68</v>
      </c>
      <c r="AP1363" s="10">
        <v>10</v>
      </c>
      <c r="AQ1363" s="10">
        <v>-15</v>
      </c>
      <c r="AR1363" s="17" t="s">
        <v>69</v>
      </c>
      <c r="AS1363" s="10">
        <v>5.25</v>
      </c>
      <c r="AT1363" s="18">
        <v>1.4959328463944173</v>
      </c>
      <c r="AU1363" s="18">
        <v>26.585718546121583</v>
      </c>
      <c r="AV1363" s="18">
        <v>1.927808659148486</v>
      </c>
      <c r="AW1363" s="18">
        <f t="shared" si="130"/>
        <v>13.790641731977958</v>
      </c>
      <c r="AX1363" s="19" t="s">
        <v>209</v>
      </c>
      <c r="AY1363" s="19">
        <v>10</v>
      </c>
      <c r="AZ1363" s="19">
        <v>20</v>
      </c>
      <c r="BA1363" s="19">
        <v>10</v>
      </c>
      <c r="BB1363" s="19">
        <v>-15</v>
      </c>
      <c r="BC1363" s="19">
        <v>2</v>
      </c>
      <c r="BD1363" s="18">
        <v>1.4331210191082802</v>
      </c>
      <c r="BE1363" s="16">
        <f t="shared" si="131"/>
        <v>1.4645269327513488</v>
      </c>
      <c r="BF1363" s="16">
        <v>1.4959328463944173</v>
      </c>
      <c r="BG1363" s="16">
        <v>1.4331210191082802</v>
      </c>
      <c r="BH1363" s="20">
        <f t="shared" si="132"/>
        <v>-6.2811827286137101E-2</v>
      </c>
      <c r="BI1363" s="10">
        <v>-15</v>
      </c>
    </row>
    <row r="1364" spans="1:61" x14ac:dyDescent="0.25">
      <c r="A1364" s="10">
        <v>419</v>
      </c>
      <c r="B1364" s="10">
        <v>15</v>
      </c>
      <c r="C1364" s="10" t="s">
        <v>77</v>
      </c>
      <c r="D1364" s="10">
        <v>493648.355764999</v>
      </c>
      <c r="E1364" s="10">
        <v>5181104.3018699903</v>
      </c>
      <c r="F1364" s="10" t="s">
        <v>66</v>
      </c>
      <c r="G1364" s="10" t="s">
        <v>192</v>
      </c>
      <c r="H1364" s="10">
        <v>6</v>
      </c>
      <c r="I1364" s="10" t="s">
        <v>62</v>
      </c>
      <c r="J1364" s="10">
        <v>20</v>
      </c>
      <c r="K1364" s="10">
        <v>30</v>
      </c>
      <c r="L1364" s="10">
        <v>10</v>
      </c>
      <c r="M1364" s="10">
        <v>-25</v>
      </c>
      <c r="N1364" s="10">
        <v>3</v>
      </c>
      <c r="O1364" s="10">
        <v>5.71</v>
      </c>
      <c r="P1364" s="11">
        <v>1.4224243673766768</v>
      </c>
      <c r="Q1364" s="11">
        <v>1.4224243673766768</v>
      </c>
      <c r="R1364" s="12">
        <v>15</v>
      </c>
      <c r="S1364" s="12" t="s">
        <v>77</v>
      </c>
      <c r="T1364" s="10" t="s">
        <v>154</v>
      </c>
      <c r="U1364" s="13">
        <v>10</v>
      </c>
      <c r="V1364" s="10">
        <v>1.1599999999999999</v>
      </c>
      <c r="W1364" s="16"/>
      <c r="X1364" s="15" t="s">
        <v>192</v>
      </c>
      <c r="Y1364" s="12">
        <v>4</v>
      </c>
      <c r="Z1364" s="10">
        <v>15</v>
      </c>
      <c r="AA1364" s="10" t="s">
        <v>77</v>
      </c>
      <c r="AB1364" s="10" t="s">
        <v>192</v>
      </c>
      <c r="AC1364" s="10" t="s">
        <v>62</v>
      </c>
      <c r="AD1364" s="10" t="s">
        <v>154</v>
      </c>
      <c r="AE1364" s="10">
        <v>1.4224243673766768</v>
      </c>
      <c r="AF1364" s="10">
        <v>1.1599999999999999</v>
      </c>
      <c r="AG1364" s="10">
        <v>1.1599999999999999</v>
      </c>
      <c r="AH1364" s="10">
        <v>42.672731021300308</v>
      </c>
      <c r="AI1364" s="16">
        <v>22.838648839755958</v>
      </c>
      <c r="AJ1364" s="16">
        <v>1.8218502926083802</v>
      </c>
      <c r="AK1364" s="16">
        <f t="shared" ref="AK1364:AK1393" si="133">AI1364/AJ1364</f>
        <v>12.535963537957556</v>
      </c>
      <c r="AL1364" s="10" t="s">
        <v>154</v>
      </c>
      <c r="AM1364" s="10">
        <v>1</v>
      </c>
      <c r="AN1364" s="10" t="s">
        <v>68</v>
      </c>
      <c r="AO1364" s="10" t="s">
        <v>70</v>
      </c>
      <c r="AP1364" s="10">
        <v>10</v>
      </c>
      <c r="AQ1364" s="10">
        <v>-25</v>
      </c>
      <c r="AR1364" s="17" t="s">
        <v>71</v>
      </c>
      <c r="AS1364" s="10">
        <v>5.96</v>
      </c>
      <c r="AT1364" s="18">
        <v>1.4224243673766768</v>
      </c>
      <c r="AU1364" s="18">
        <v>22.807152306517636</v>
      </c>
      <c r="AV1364" s="18">
        <v>1.9985062361642312</v>
      </c>
      <c r="AW1364" s="18">
        <f t="shared" ref="AW1364:AW1394" si="134">AU1364/AV1364</f>
        <v>11.412099644128112</v>
      </c>
      <c r="AX1364" s="19" t="s">
        <v>154</v>
      </c>
      <c r="AY1364" s="19">
        <v>20</v>
      </c>
      <c r="AZ1364" s="19">
        <v>30</v>
      </c>
      <c r="BA1364" s="19">
        <v>10</v>
      </c>
      <c r="BB1364" s="19">
        <v>-25</v>
      </c>
      <c r="BC1364" s="19">
        <v>3</v>
      </c>
      <c r="BD1364" s="18">
        <v>1.3736612735324734</v>
      </c>
      <c r="BE1364" s="16">
        <f t="shared" ref="BE1364:BE1386" si="135">(AT1364+BD1364)/2</f>
        <v>1.3980428204545752</v>
      </c>
      <c r="BF1364" s="16">
        <v>1.4224243673766768</v>
      </c>
      <c r="BG1364" s="16">
        <v>1.3736612735324734</v>
      </c>
      <c r="BH1364" s="20">
        <f t="shared" ref="BH1364:BH1395" si="136">BD1364-AT1364</f>
        <v>-4.8763093844203409E-2</v>
      </c>
      <c r="BI1364" s="10">
        <v>-25</v>
      </c>
    </row>
    <row r="1365" spans="1:61" x14ac:dyDescent="0.25">
      <c r="A1365" s="10">
        <v>419</v>
      </c>
      <c r="B1365" s="10">
        <v>15</v>
      </c>
      <c r="C1365" s="10" t="s">
        <v>77</v>
      </c>
      <c r="D1365" s="10">
        <v>493648.355764999</v>
      </c>
      <c r="E1365" s="10">
        <v>5181104.3018699903</v>
      </c>
      <c r="F1365" s="10" t="s">
        <v>82</v>
      </c>
      <c r="G1365" s="10" t="s">
        <v>192</v>
      </c>
      <c r="H1365" s="10">
        <v>6</v>
      </c>
      <c r="I1365" s="10" t="s">
        <v>62</v>
      </c>
      <c r="J1365" s="10">
        <v>23</v>
      </c>
      <c r="K1365" s="10">
        <v>43</v>
      </c>
      <c r="L1365" s="10">
        <v>20</v>
      </c>
      <c r="M1365" s="10">
        <v>-33</v>
      </c>
      <c r="N1365" s="10">
        <v>4</v>
      </c>
      <c r="O1365" s="10">
        <v>5.41</v>
      </c>
      <c r="P1365" s="11">
        <v>1.2974293495288278</v>
      </c>
      <c r="Q1365" s="22">
        <v>1.2742060350954918</v>
      </c>
      <c r="R1365" s="13">
        <v>15</v>
      </c>
      <c r="S1365" s="13" t="s">
        <v>77</v>
      </c>
      <c r="T1365" s="10" t="s">
        <v>82</v>
      </c>
      <c r="U1365" s="12">
        <v>13</v>
      </c>
      <c r="V1365" s="10">
        <v>1.25</v>
      </c>
      <c r="W1365" s="16"/>
      <c r="X1365" s="15" t="s">
        <v>192</v>
      </c>
      <c r="Y1365" s="12">
        <v>5</v>
      </c>
      <c r="Z1365" s="10">
        <v>15</v>
      </c>
      <c r="AA1365" s="10" t="s">
        <v>77</v>
      </c>
      <c r="AB1365" s="10" t="s">
        <v>192</v>
      </c>
      <c r="AC1365" s="10" t="s">
        <v>62</v>
      </c>
      <c r="AD1365" s="10" t="s">
        <v>82</v>
      </c>
      <c r="AE1365" s="10">
        <v>1.2974293495288278</v>
      </c>
      <c r="AF1365" s="10">
        <v>1.25</v>
      </c>
      <c r="AG1365" s="10">
        <v>1.2389489</v>
      </c>
      <c r="AH1365" s="10">
        <v>59.539312565175067</v>
      </c>
      <c r="AI1365" s="16">
        <v>45.802930413142541</v>
      </c>
      <c r="AJ1365" s="16">
        <v>3.425544265332408</v>
      </c>
      <c r="AK1365" s="16">
        <f t="shared" si="133"/>
        <v>13.370993589743589</v>
      </c>
      <c r="AL1365" s="10" t="s">
        <v>82</v>
      </c>
      <c r="AM1365" s="10">
        <v>2</v>
      </c>
      <c r="AN1365" s="10">
        <v>30</v>
      </c>
      <c r="AO1365" s="10">
        <v>43</v>
      </c>
      <c r="AP1365" s="10">
        <v>13</v>
      </c>
      <c r="AQ1365" s="10">
        <v>-36.5</v>
      </c>
      <c r="AR1365" s="17">
        <v>4</v>
      </c>
      <c r="AS1365" s="10">
        <v>5.31</v>
      </c>
      <c r="AT1365" s="16">
        <v>1.2974293495288278</v>
      </c>
      <c r="AU1365" s="16">
        <v>21.204666316959354</v>
      </c>
      <c r="AV1365" s="16">
        <v>2.0673368998327297</v>
      </c>
      <c r="AW1365" s="16">
        <f t="shared" si="134"/>
        <v>10.25699600228441</v>
      </c>
      <c r="AX1365" s="10" t="s">
        <v>82</v>
      </c>
      <c r="AY1365" s="10">
        <v>30</v>
      </c>
      <c r="AZ1365" s="10">
        <v>43</v>
      </c>
      <c r="BA1365" s="10">
        <v>13</v>
      </c>
      <c r="BB1365" s="10">
        <v>-36.5</v>
      </c>
      <c r="BC1365" s="10">
        <v>4</v>
      </c>
      <c r="BD1365" s="16">
        <v>1.2509827206621558</v>
      </c>
      <c r="BE1365" s="18">
        <f t="shared" si="135"/>
        <v>1.2742060350954918</v>
      </c>
      <c r="BF1365" s="16">
        <v>1.2742060350954918</v>
      </c>
      <c r="BG1365" s="16">
        <v>1.2742060350954918</v>
      </c>
      <c r="BH1365" s="20">
        <f t="shared" si="136"/>
        <v>-4.6446628866672057E-2</v>
      </c>
      <c r="BI1365" s="10">
        <v>-36.5</v>
      </c>
    </row>
    <row r="1366" spans="1:61" x14ac:dyDescent="0.25">
      <c r="A1366" s="10">
        <v>419</v>
      </c>
      <c r="B1366" s="10">
        <v>15</v>
      </c>
      <c r="C1366" s="10" t="s">
        <v>77</v>
      </c>
      <c r="D1366" s="10">
        <v>493648.355764999</v>
      </c>
      <c r="E1366" s="10">
        <v>5181104.3018699903</v>
      </c>
      <c r="F1366" s="10" t="s">
        <v>96</v>
      </c>
      <c r="G1366" s="10" t="s">
        <v>192</v>
      </c>
      <c r="H1366" s="10">
        <v>6</v>
      </c>
      <c r="I1366" s="10" t="s">
        <v>62</v>
      </c>
      <c r="J1366" s="10">
        <v>43</v>
      </c>
      <c r="K1366" s="10">
        <v>66</v>
      </c>
      <c r="L1366" s="10">
        <v>23</v>
      </c>
      <c r="M1366" s="10">
        <v>-54.5</v>
      </c>
      <c r="N1366" s="10">
        <v>5</v>
      </c>
      <c r="O1366" s="10">
        <v>5.59</v>
      </c>
      <c r="P1366" s="11">
        <v>1.3724135678415095</v>
      </c>
      <c r="Q1366" s="22">
        <v>1.2641976378837299</v>
      </c>
      <c r="R1366" s="12">
        <v>15</v>
      </c>
      <c r="S1366" s="12" t="s">
        <v>77</v>
      </c>
      <c r="T1366" s="10" t="s">
        <v>96</v>
      </c>
      <c r="U1366" s="12">
        <v>23</v>
      </c>
      <c r="V1366" s="10">
        <v>1.35</v>
      </c>
      <c r="W1366" s="16"/>
      <c r="X1366" s="15" t="s">
        <v>192</v>
      </c>
      <c r="Y1366" s="12">
        <v>6</v>
      </c>
      <c r="Z1366" s="10">
        <v>15</v>
      </c>
      <c r="AA1366" s="10" t="s">
        <v>77</v>
      </c>
      <c r="AB1366" s="10" t="s">
        <v>192</v>
      </c>
      <c r="AC1366" s="10" t="s">
        <v>62</v>
      </c>
      <c r="AD1366" s="10" t="s">
        <v>96</v>
      </c>
      <c r="AE1366" s="10">
        <v>1.3724135678415095</v>
      </c>
      <c r="AF1366" s="10">
        <v>1.35</v>
      </c>
      <c r="AG1366" s="10">
        <v>1.3783333</v>
      </c>
      <c r="AH1366" s="10">
        <v>91.104824625529787</v>
      </c>
      <c r="AI1366" s="16">
        <v>59.895292668249816</v>
      </c>
      <c r="AJ1366" s="16">
        <v>4.3657636035420886</v>
      </c>
      <c r="AK1366" s="16">
        <f t="shared" si="133"/>
        <v>13.719316506201752</v>
      </c>
      <c r="AL1366" s="10" t="s">
        <v>96</v>
      </c>
      <c r="AM1366" s="10">
        <v>10</v>
      </c>
      <c r="AN1366" s="10">
        <v>43</v>
      </c>
      <c r="AO1366" s="10">
        <v>66</v>
      </c>
      <c r="AP1366" s="10">
        <v>23</v>
      </c>
      <c r="AQ1366" s="10">
        <v>-54.5</v>
      </c>
      <c r="AR1366" s="17">
        <v>5</v>
      </c>
      <c r="AS1366" s="10">
        <v>5.51</v>
      </c>
      <c r="AT1366" s="16">
        <v>1.3724135678415095</v>
      </c>
      <c r="AU1366" s="16">
        <v>21.521997432991054</v>
      </c>
      <c r="AV1366" s="16">
        <v>2.7244193459292152</v>
      </c>
      <c r="AW1366" s="16">
        <f t="shared" si="134"/>
        <v>7.8996640018537843</v>
      </c>
      <c r="AX1366" s="10" t="s">
        <v>96</v>
      </c>
      <c r="AY1366" s="10">
        <v>43</v>
      </c>
      <c r="AZ1366" s="10">
        <v>66</v>
      </c>
      <c r="BA1366" s="10">
        <v>23</v>
      </c>
      <c r="BB1366" s="10">
        <v>-54.5</v>
      </c>
      <c r="BC1366" s="10">
        <v>5</v>
      </c>
      <c r="BD1366" s="16">
        <v>1.1559817079259502</v>
      </c>
      <c r="BE1366" s="18">
        <f t="shared" si="135"/>
        <v>1.2641976378837299</v>
      </c>
      <c r="BF1366" s="16">
        <v>1.2641976378837299</v>
      </c>
      <c r="BG1366" s="16">
        <v>1.2641976378837299</v>
      </c>
      <c r="BH1366" s="20">
        <f t="shared" si="136"/>
        <v>-0.21643185991555924</v>
      </c>
      <c r="BI1366" s="10">
        <v>-54.5</v>
      </c>
    </row>
    <row r="1367" spans="1:61" x14ac:dyDescent="0.25">
      <c r="A1367" s="10">
        <v>419</v>
      </c>
      <c r="B1367" s="10">
        <v>15</v>
      </c>
      <c r="C1367" s="10" t="s">
        <v>77</v>
      </c>
      <c r="D1367" s="10">
        <v>493648.355764999</v>
      </c>
      <c r="E1367" s="10">
        <v>5181104.3018699903</v>
      </c>
      <c r="F1367" s="10" t="s">
        <v>88</v>
      </c>
      <c r="G1367" s="10" t="s">
        <v>192</v>
      </c>
      <c r="H1367" s="10">
        <v>6</v>
      </c>
      <c r="I1367" s="10" t="s">
        <v>62</v>
      </c>
      <c r="J1367" s="10">
        <v>66</v>
      </c>
      <c r="K1367" s="10">
        <v>87</v>
      </c>
      <c r="L1367" s="10">
        <v>21</v>
      </c>
      <c r="M1367" s="10">
        <v>-76.5</v>
      </c>
      <c r="N1367" s="10">
        <v>6</v>
      </c>
      <c r="O1367" s="10">
        <v>6.09</v>
      </c>
      <c r="P1367" s="11">
        <v>1.6464204080983262</v>
      </c>
      <c r="Q1367" s="22">
        <v>1.5190394046503366</v>
      </c>
      <c r="R1367" s="12">
        <v>15</v>
      </c>
      <c r="S1367" s="12" t="s">
        <v>77</v>
      </c>
      <c r="T1367" s="10" t="s">
        <v>88</v>
      </c>
      <c r="U1367" s="12">
        <v>21</v>
      </c>
      <c r="V1367" s="10">
        <v>1.53</v>
      </c>
      <c r="W1367" s="16"/>
      <c r="X1367" s="15" t="s">
        <v>192</v>
      </c>
      <c r="Y1367" s="12">
        <v>7</v>
      </c>
      <c r="Z1367" s="10">
        <v>15</v>
      </c>
      <c r="AA1367" s="10" t="s">
        <v>77</v>
      </c>
      <c r="AB1367" s="10" t="s">
        <v>192</v>
      </c>
      <c r="AC1367" s="10" t="s">
        <v>62</v>
      </c>
      <c r="AD1367" s="10" t="s">
        <v>88</v>
      </c>
      <c r="AE1367" s="10">
        <v>1.6464204080983262</v>
      </c>
      <c r="AF1367" s="10">
        <v>1.53</v>
      </c>
      <c r="AG1367" s="10">
        <v>1.5425</v>
      </c>
      <c r="AH1367" s="10">
        <v>125.67965319559464</v>
      </c>
      <c r="AI1367" s="16">
        <v>28.11283623176746</v>
      </c>
      <c r="AJ1367" s="16">
        <v>2.1034122026792872</v>
      </c>
      <c r="AK1367" s="16">
        <f t="shared" si="133"/>
        <v>13.365348073933323</v>
      </c>
      <c r="AL1367" s="10" t="s">
        <v>88</v>
      </c>
      <c r="AM1367" s="10">
        <v>10</v>
      </c>
      <c r="AN1367" s="10">
        <v>66</v>
      </c>
      <c r="AO1367" s="10">
        <v>87</v>
      </c>
      <c r="AP1367" s="10">
        <v>21</v>
      </c>
      <c r="AQ1367" s="10">
        <v>-76.5</v>
      </c>
      <c r="AR1367" s="17">
        <v>6</v>
      </c>
      <c r="AS1367" s="10">
        <v>5.77</v>
      </c>
      <c r="AT1367" s="16">
        <v>1.6464204080983262</v>
      </c>
      <c r="AU1367" s="16">
        <v>12.105338978951107</v>
      </c>
      <c r="AV1367" s="16">
        <v>1.4341638890862902</v>
      </c>
      <c r="AW1367" s="16">
        <f t="shared" si="134"/>
        <v>8.4406943105110894</v>
      </c>
      <c r="AX1367" s="10" t="s">
        <v>88</v>
      </c>
      <c r="AY1367" s="10">
        <v>66</v>
      </c>
      <c r="AZ1367" s="10">
        <v>87</v>
      </c>
      <c r="BA1367" s="10">
        <v>21</v>
      </c>
      <c r="BB1367" s="10">
        <v>-76.5</v>
      </c>
      <c r="BC1367" s="10">
        <v>6</v>
      </c>
      <c r="BD1367" s="16">
        <v>1.3916584012023467</v>
      </c>
      <c r="BE1367" s="18">
        <f t="shared" si="135"/>
        <v>1.5190394046503366</v>
      </c>
      <c r="BF1367" s="16">
        <v>1.5190394046503366</v>
      </c>
      <c r="BG1367" s="16">
        <v>1.5190394046503366</v>
      </c>
      <c r="BH1367" s="20">
        <f t="shared" si="136"/>
        <v>-0.2547620068959795</v>
      </c>
      <c r="BI1367" s="10">
        <v>-76.5</v>
      </c>
    </row>
    <row r="1368" spans="1:61" x14ac:dyDescent="0.25">
      <c r="A1368" s="10">
        <v>419</v>
      </c>
      <c r="B1368" s="10">
        <v>15</v>
      </c>
      <c r="C1368" s="10" t="s">
        <v>77</v>
      </c>
      <c r="D1368" s="10">
        <v>493648.355764999</v>
      </c>
      <c r="E1368" s="10">
        <v>5181104.3018699903</v>
      </c>
      <c r="F1368" s="10" t="s">
        <v>93</v>
      </c>
      <c r="G1368" s="10" t="s">
        <v>192</v>
      </c>
      <c r="H1368" s="10">
        <v>6</v>
      </c>
      <c r="I1368" s="10" t="s">
        <v>62</v>
      </c>
      <c r="J1368" s="10">
        <v>87</v>
      </c>
      <c r="K1368" s="10">
        <v>104</v>
      </c>
      <c r="L1368" s="10">
        <v>17</v>
      </c>
      <c r="M1368" s="10">
        <v>-95.5</v>
      </c>
      <c r="N1368" s="10">
        <v>7</v>
      </c>
      <c r="O1368" s="10">
        <v>6.01</v>
      </c>
      <c r="P1368" s="11">
        <v>1.730220864430313</v>
      </c>
      <c r="Q1368" s="22">
        <v>1.684765703244258</v>
      </c>
      <c r="R1368" s="12">
        <v>15</v>
      </c>
      <c r="S1368" s="12" t="s">
        <v>77</v>
      </c>
      <c r="T1368" s="10" t="s">
        <v>93</v>
      </c>
      <c r="U1368" s="12">
        <v>17</v>
      </c>
      <c r="V1368" s="10">
        <v>1.6</v>
      </c>
      <c r="W1368" s="16"/>
      <c r="X1368" s="15" t="s">
        <v>192</v>
      </c>
      <c r="Y1368" s="12">
        <v>8</v>
      </c>
      <c r="Z1368" s="10">
        <v>15</v>
      </c>
      <c r="AA1368" s="10" t="s">
        <v>77</v>
      </c>
      <c r="AB1368" s="10" t="s">
        <v>192</v>
      </c>
      <c r="AC1368" s="10" t="s">
        <v>62</v>
      </c>
      <c r="AD1368" s="10" t="s">
        <v>93</v>
      </c>
      <c r="AE1368" s="10">
        <v>1.730220864430313</v>
      </c>
      <c r="AF1368" s="10">
        <v>1.6</v>
      </c>
      <c r="AG1368" s="10">
        <v>1.4826972</v>
      </c>
      <c r="AH1368" s="10">
        <v>155.09340789090996</v>
      </c>
      <c r="AI1368" s="16">
        <v>16.428134310039351</v>
      </c>
      <c r="AJ1368" s="16">
        <v>1.3687961082625089</v>
      </c>
      <c r="AK1368" s="16">
        <f t="shared" si="133"/>
        <v>12.001885606536769</v>
      </c>
      <c r="AL1368" s="10" t="s">
        <v>93</v>
      </c>
      <c r="AM1368" s="10">
        <v>10</v>
      </c>
      <c r="AN1368" s="10">
        <v>87</v>
      </c>
      <c r="AO1368" s="10">
        <v>104</v>
      </c>
      <c r="AP1368" s="10">
        <v>17</v>
      </c>
      <c r="AQ1368" s="10">
        <v>-95.5</v>
      </c>
      <c r="AR1368" s="17">
        <v>7</v>
      </c>
      <c r="AS1368" s="10">
        <v>5.72</v>
      </c>
      <c r="AT1368" s="16">
        <v>1.730220864430313</v>
      </c>
      <c r="AU1368" s="16">
        <v>9.8762564140460274</v>
      </c>
      <c r="AV1368" s="16">
        <v>1.2862634928261392</v>
      </c>
      <c r="AW1368" s="16">
        <f t="shared" si="134"/>
        <v>7.678252915618569</v>
      </c>
      <c r="AX1368" s="10" t="s">
        <v>93</v>
      </c>
      <c r="AY1368" s="10">
        <v>87</v>
      </c>
      <c r="AZ1368" s="10">
        <v>104</v>
      </c>
      <c r="BA1368" s="10">
        <v>17</v>
      </c>
      <c r="BB1368" s="10">
        <v>-95.5</v>
      </c>
      <c r="BC1368" s="10">
        <v>7</v>
      </c>
      <c r="BD1368" s="16">
        <v>1.6393105420582028</v>
      </c>
      <c r="BE1368" s="18">
        <f t="shared" si="135"/>
        <v>1.684765703244258</v>
      </c>
      <c r="BF1368" s="16">
        <v>1.684765703244258</v>
      </c>
      <c r="BG1368" s="16">
        <v>1.684765703244258</v>
      </c>
      <c r="BH1368" s="20">
        <f t="shared" si="136"/>
        <v>-9.0910322372110164E-2</v>
      </c>
      <c r="BI1368" s="10">
        <v>-95.5</v>
      </c>
    </row>
    <row r="1369" spans="1:61" x14ac:dyDescent="0.25">
      <c r="A1369" s="10">
        <v>419</v>
      </c>
      <c r="B1369" s="10">
        <v>15</v>
      </c>
      <c r="C1369" s="10" t="s">
        <v>77</v>
      </c>
      <c r="D1369" s="10">
        <v>493648.355764999</v>
      </c>
      <c r="E1369" s="10">
        <v>5181104.3018699903</v>
      </c>
      <c r="F1369" s="10" t="s">
        <v>210</v>
      </c>
      <c r="G1369" s="10" t="s">
        <v>192</v>
      </c>
      <c r="H1369" s="10">
        <v>6</v>
      </c>
      <c r="I1369" s="10" t="s">
        <v>62</v>
      </c>
      <c r="J1369" s="10">
        <v>104</v>
      </c>
      <c r="K1369" s="10">
        <v>126</v>
      </c>
      <c r="L1369" s="10">
        <v>22</v>
      </c>
      <c r="M1369" s="10">
        <v>-115</v>
      </c>
      <c r="N1369" s="10">
        <v>8</v>
      </c>
      <c r="O1369" s="10">
        <v>5.9</v>
      </c>
      <c r="P1369" s="11">
        <v>1.6869352217282372</v>
      </c>
      <c r="Q1369" s="22">
        <v>1.6837220636152577</v>
      </c>
      <c r="R1369" s="12">
        <v>15</v>
      </c>
      <c r="S1369" s="12" t="s">
        <v>77</v>
      </c>
      <c r="T1369" s="10" t="s">
        <v>210</v>
      </c>
      <c r="U1369" s="12">
        <v>22</v>
      </c>
      <c r="V1369" s="10">
        <v>1.6</v>
      </c>
      <c r="W1369" s="16"/>
      <c r="X1369" s="15" t="s">
        <v>192</v>
      </c>
      <c r="Y1369" s="12">
        <v>9</v>
      </c>
      <c r="Z1369" s="10">
        <v>15</v>
      </c>
      <c r="AA1369" s="10" t="s">
        <v>77</v>
      </c>
      <c r="AB1369" s="10" t="s">
        <v>192</v>
      </c>
      <c r="AC1369" s="10" t="s">
        <v>62</v>
      </c>
      <c r="AD1369" s="10" t="s">
        <v>210</v>
      </c>
      <c r="AE1369" s="10">
        <v>1.6869352217282372</v>
      </c>
      <c r="AF1369" s="10">
        <v>1.6</v>
      </c>
      <c r="AG1369" s="10">
        <v>1.6</v>
      </c>
      <c r="AH1369" s="10">
        <v>192.20598276893116</v>
      </c>
      <c r="AI1369" s="16">
        <v>17.060667087536853</v>
      </c>
      <c r="AJ1369" s="16">
        <v>1.5595675428735016</v>
      </c>
      <c r="AK1369" s="16">
        <f t="shared" si="133"/>
        <v>10.939357622243529</v>
      </c>
      <c r="AL1369" s="10" t="s">
        <v>210</v>
      </c>
      <c r="AM1369" s="10">
        <v>3</v>
      </c>
      <c r="AN1369" s="10">
        <v>104</v>
      </c>
      <c r="AO1369" s="10">
        <v>126</v>
      </c>
      <c r="AP1369" s="10">
        <v>22</v>
      </c>
      <c r="AQ1369" s="10">
        <v>-115</v>
      </c>
      <c r="AR1369" s="17">
        <v>8</v>
      </c>
      <c r="AS1369" s="10">
        <v>6.02</v>
      </c>
      <c r="AT1369" s="16">
        <v>1.6869352217282372</v>
      </c>
      <c r="AU1369" s="16">
        <v>11.568360715227996</v>
      </c>
      <c r="AV1369" s="16">
        <v>1.7494867797499205</v>
      </c>
      <c r="AW1369" s="16">
        <f t="shared" si="134"/>
        <v>6.6124310564276625</v>
      </c>
      <c r="AX1369" s="10" t="s">
        <v>210</v>
      </c>
      <c r="AY1369" s="10">
        <v>104</v>
      </c>
      <c r="AZ1369" s="10">
        <v>126</v>
      </c>
      <c r="BA1369" s="10">
        <v>22</v>
      </c>
      <c r="BB1369" s="10">
        <v>-115</v>
      </c>
      <c r="BC1369" s="10">
        <v>8</v>
      </c>
      <c r="BD1369" s="16">
        <v>1.6805089055022782</v>
      </c>
      <c r="BE1369" s="18">
        <f t="shared" si="135"/>
        <v>1.6837220636152577</v>
      </c>
      <c r="BF1369" s="16">
        <v>1.6837220636152577</v>
      </c>
      <c r="BG1369" s="16">
        <v>1.6837220636152577</v>
      </c>
      <c r="BH1369" s="20">
        <f t="shared" si="136"/>
        <v>-6.4263162259590167E-3</v>
      </c>
      <c r="BI1369" s="10">
        <v>-115</v>
      </c>
    </row>
    <row r="1370" spans="1:61" x14ac:dyDescent="0.25">
      <c r="A1370" s="10">
        <v>419</v>
      </c>
      <c r="B1370" s="10">
        <v>15</v>
      </c>
      <c r="C1370" s="10" t="s">
        <v>77</v>
      </c>
      <c r="D1370" s="10">
        <v>493648.355764999</v>
      </c>
      <c r="E1370" s="10">
        <v>5181104.3018699903</v>
      </c>
      <c r="F1370" s="10" t="s">
        <v>99</v>
      </c>
      <c r="G1370" s="10" t="s">
        <v>192</v>
      </c>
      <c r="H1370" s="10">
        <v>6</v>
      </c>
      <c r="I1370" s="10" t="s">
        <v>62</v>
      </c>
      <c r="J1370" s="10">
        <v>126</v>
      </c>
      <c r="K1370" s="10">
        <v>153</v>
      </c>
      <c r="L1370" s="10">
        <v>27</v>
      </c>
      <c r="M1370" s="10">
        <v>-139.5</v>
      </c>
      <c r="N1370" s="10">
        <v>9</v>
      </c>
      <c r="O1370" s="10">
        <v>6.07</v>
      </c>
      <c r="P1370" s="11">
        <v>1.6991714709246732</v>
      </c>
      <c r="Q1370" s="22">
        <v>1.7040994931422162</v>
      </c>
      <c r="R1370" s="12">
        <v>15</v>
      </c>
      <c r="S1370" s="12" t="s">
        <v>77</v>
      </c>
      <c r="T1370" s="10" t="s">
        <v>99</v>
      </c>
      <c r="U1370" s="12">
        <v>27</v>
      </c>
      <c r="V1370" s="10">
        <v>1.65</v>
      </c>
      <c r="W1370" s="16"/>
      <c r="X1370" s="15" t="s">
        <v>192</v>
      </c>
      <c r="Y1370" s="12">
        <v>10</v>
      </c>
      <c r="Z1370" s="10">
        <v>15</v>
      </c>
      <c r="AA1370" s="10" t="s">
        <v>77</v>
      </c>
      <c r="AB1370" s="10" t="s">
        <v>192</v>
      </c>
      <c r="AC1370" s="10" t="s">
        <v>62</v>
      </c>
      <c r="AD1370" s="10" t="s">
        <v>99</v>
      </c>
      <c r="AE1370" s="10">
        <v>1.6991714709246732</v>
      </c>
      <c r="AF1370" s="10">
        <v>1.65</v>
      </c>
      <c r="AG1370" s="10">
        <v>1.6475</v>
      </c>
      <c r="AH1370" s="10">
        <v>238.08361248389735</v>
      </c>
      <c r="AI1370" s="16">
        <v>10.408618073468054</v>
      </c>
      <c r="AJ1370" s="16">
        <v>1.2422326489296858</v>
      </c>
      <c r="AK1370" s="16">
        <f t="shared" si="133"/>
        <v>8.3789603199015694</v>
      </c>
      <c r="AL1370" s="10" t="s">
        <v>99</v>
      </c>
      <c r="AM1370" s="10">
        <v>6</v>
      </c>
      <c r="AN1370" s="10">
        <v>126</v>
      </c>
      <c r="AO1370" s="10">
        <v>153</v>
      </c>
      <c r="AP1370" s="10">
        <v>27</v>
      </c>
      <c r="AQ1370" s="10">
        <v>-139.5</v>
      </c>
      <c r="AR1370" s="17">
        <v>9</v>
      </c>
      <c r="AS1370" s="10">
        <v>6.09</v>
      </c>
      <c r="AT1370" s="16">
        <v>1.6991714709246732</v>
      </c>
      <c r="AU1370" s="16">
        <v>12.832890583870338</v>
      </c>
      <c r="AV1370" s="16">
        <v>1.7029776150195444</v>
      </c>
      <c r="AW1370" s="16">
        <f t="shared" si="134"/>
        <v>7.5355603448275863</v>
      </c>
      <c r="AX1370" s="10" t="s">
        <v>99</v>
      </c>
      <c r="AY1370" s="10">
        <v>126</v>
      </c>
      <c r="AZ1370" s="10">
        <v>153</v>
      </c>
      <c r="BA1370" s="10">
        <v>27</v>
      </c>
      <c r="BB1370" s="10">
        <v>-139.5</v>
      </c>
      <c r="BC1370" s="10">
        <v>9</v>
      </c>
      <c r="BD1370" s="16">
        <v>1.7090275153597592</v>
      </c>
      <c r="BE1370" s="18">
        <f t="shared" si="135"/>
        <v>1.7040994931422162</v>
      </c>
      <c r="BF1370" s="16">
        <v>1.7040994931422162</v>
      </c>
      <c r="BG1370" s="16">
        <v>1.7040994931422162</v>
      </c>
      <c r="BH1370" s="20">
        <f t="shared" si="136"/>
        <v>9.85604443508592E-3</v>
      </c>
      <c r="BI1370" s="10">
        <v>-139.5</v>
      </c>
    </row>
    <row r="1371" spans="1:61" x14ac:dyDescent="0.25">
      <c r="A1371" s="10">
        <v>421</v>
      </c>
      <c r="B1371" s="10">
        <v>17</v>
      </c>
      <c r="C1371" s="10" t="s">
        <v>77</v>
      </c>
      <c r="D1371" s="10">
        <v>493712.774829</v>
      </c>
      <c r="E1371" s="10">
        <v>5181114.8141000001</v>
      </c>
      <c r="F1371" s="10" t="s">
        <v>78</v>
      </c>
      <c r="G1371" s="10" t="s">
        <v>85</v>
      </c>
      <c r="H1371" s="10">
        <v>2</v>
      </c>
      <c r="I1371" s="10" t="s">
        <v>79</v>
      </c>
      <c r="J1371" s="10">
        <v>0</v>
      </c>
      <c r="K1371" s="10">
        <v>10</v>
      </c>
      <c r="L1371" s="10">
        <v>10</v>
      </c>
      <c r="M1371" s="10">
        <v>-5</v>
      </c>
      <c r="N1371" s="10">
        <v>1</v>
      </c>
      <c r="O1371" s="10">
        <v>4.93</v>
      </c>
      <c r="P1371" s="11">
        <v>1.4152142918186836</v>
      </c>
      <c r="Q1371" s="11">
        <v>1.4152142918186836</v>
      </c>
      <c r="R1371" s="12">
        <v>17</v>
      </c>
      <c r="S1371" s="12" t="s">
        <v>77</v>
      </c>
      <c r="T1371" s="10" t="s">
        <v>78</v>
      </c>
      <c r="U1371" s="13">
        <v>10</v>
      </c>
      <c r="V1371" s="10">
        <v>1.21</v>
      </c>
      <c r="W1371" s="16"/>
      <c r="X1371" s="15" t="s">
        <v>85</v>
      </c>
      <c r="Y1371" s="12">
        <v>2</v>
      </c>
      <c r="Z1371" s="10">
        <v>17</v>
      </c>
      <c r="AA1371" s="10" t="s">
        <v>77</v>
      </c>
      <c r="AB1371" s="10" t="s">
        <v>85</v>
      </c>
      <c r="AC1371" s="10" t="s">
        <v>79</v>
      </c>
      <c r="AD1371" s="10" t="s">
        <v>78</v>
      </c>
      <c r="AE1371" s="16">
        <v>1.4152142918186836</v>
      </c>
      <c r="AF1371" s="10">
        <v>1.21</v>
      </c>
      <c r="AG1371" s="16">
        <v>1.21</v>
      </c>
      <c r="AH1371" s="16">
        <v>14.152142918186836</v>
      </c>
      <c r="AI1371" s="16">
        <v>33.943914789271126</v>
      </c>
      <c r="AJ1371" s="16">
        <v>2.4965795321973401</v>
      </c>
      <c r="AK1371" s="16">
        <f t="shared" si="133"/>
        <v>13.59616801768607</v>
      </c>
      <c r="AL1371" s="10" t="s">
        <v>78</v>
      </c>
      <c r="AM1371" s="10">
        <v>1</v>
      </c>
      <c r="AN1371" s="10" t="s">
        <v>63</v>
      </c>
      <c r="AO1371" s="10" t="s">
        <v>64</v>
      </c>
      <c r="AP1371" s="10">
        <v>10</v>
      </c>
      <c r="AQ1371" s="10">
        <v>-5</v>
      </c>
      <c r="AR1371" s="17" t="s">
        <v>65</v>
      </c>
      <c r="AS1371" s="10">
        <v>6.43</v>
      </c>
      <c r="AT1371" s="18">
        <v>1.2380504341698131</v>
      </c>
      <c r="AU1371" s="18">
        <v>40.16790734286711</v>
      </c>
      <c r="AV1371" s="18">
        <v>3.1626437649086454</v>
      </c>
      <c r="AW1371" s="18">
        <f t="shared" si="134"/>
        <v>12.700737208709114</v>
      </c>
      <c r="AX1371" s="19" t="s">
        <v>78</v>
      </c>
      <c r="AY1371" s="19">
        <v>0</v>
      </c>
      <c r="AZ1371" s="19">
        <v>10</v>
      </c>
      <c r="BA1371" s="19">
        <v>10</v>
      </c>
      <c r="BB1371" s="19">
        <v>-5</v>
      </c>
      <c r="BC1371" s="19">
        <v>1</v>
      </c>
      <c r="BD1371" s="18">
        <v>1.1872540889602483</v>
      </c>
      <c r="BE1371" s="16">
        <f t="shared" si="135"/>
        <v>1.2126522615650308</v>
      </c>
      <c r="BF1371" s="16">
        <v>1.2380504341698131</v>
      </c>
      <c r="BG1371" s="16">
        <v>1.1872540889602483</v>
      </c>
      <c r="BH1371" s="20">
        <f t="shared" si="136"/>
        <v>-5.0796345209564775E-2</v>
      </c>
      <c r="BI1371" s="10">
        <v>-5</v>
      </c>
    </row>
    <row r="1372" spans="1:61" x14ac:dyDescent="0.25">
      <c r="A1372" s="10">
        <v>421</v>
      </c>
      <c r="B1372" s="10">
        <v>17</v>
      </c>
      <c r="C1372" s="10" t="s">
        <v>77</v>
      </c>
      <c r="D1372" s="10">
        <v>493712.774829</v>
      </c>
      <c r="E1372" s="10">
        <v>5181114.8141000001</v>
      </c>
      <c r="F1372" s="10" t="s">
        <v>78</v>
      </c>
      <c r="G1372" s="10" t="s">
        <v>85</v>
      </c>
      <c r="H1372" s="10">
        <v>2</v>
      </c>
      <c r="I1372" s="10" t="s">
        <v>79</v>
      </c>
      <c r="J1372" s="10">
        <v>10</v>
      </c>
      <c r="K1372" s="10">
        <v>20</v>
      </c>
      <c r="L1372" s="10">
        <v>10</v>
      </c>
      <c r="M1372" s="10">
        <v>-15</v>
      </c>
      <c r="N1372" s="10">
        <v>2</v>
      </c>
      <c r="O1372" s="10">
        <v>5.42</v>
      </c>
      <c r="P1372" s="11">
        <v>1.4152142918186836</v>
      </c>
      <c r="Q1372" s="11">
        <v>1.4152142918186836</v>
      </c>
      <c r="R1372" s="12">
        <v>17</v>
      </c>
      <c r="S1372" s="12" t="s">
        <v>77</v>
      </c>
      <c r="T1372" s="10" t="s">
        <v>82</v>
      </c>
      <c r="U1372" s="21">
        <v>10</v>
      </c>
      <c r="V1372" s="10">
        <v>1.21</v>
      </c>
      <c r="W1372" s="16"/>
      <c r="X1372" s="15" t="s">
        <v>85</v>
      </c>
      <c r="Y1372" s="12">
        <v>3</v>
      </c>
      <c r="Z1372" s="10">
        <v>17</v>
      </c>
      <c r="AA1372" s="10" t="s">
        <v>77</v>
      </c>
      <c r="AB1372" s="10" t="s">
        <v>85</v>
      </c>
      <c r="AC1372" s="10" t="s">
        <v>79</v>
      </c>
      <c r="AD1372" s="10" t="s">
        <v>82</v>
      </c>
      <c r="AE1372" s="16">
        <v>1.4152142918186836</v>
      </c>
      <c r="AF1372" s="10">
        <v>1.21</v>
      </c>
      <c r="AG1372" s="16">
        <v>1.2472726999999999</v>
      </c>
      <c r="AH1372" s="16">
        <v>28.304285836373673</v>
      </c>
      <c r="AI1372" s="16">
        <v>28.062284192472678</v>
      </c>
      <c r="AJ1372" s="16">
        <v>2.2146688452670582</v>
      </c>
      <c r="AK1372" s="16">
        <f t="shared" si="133"/>
        <v>12.671097194708926</v>
      </c>
      <c r="AL1372" s="10" t="s">
        <v>82</v>
      </c>
      <c r="AM1372" s="10">
        <v>2</v>
      </c>
      <c r="AN1372" s="10" t="s">
        <v>64</v>
      </c>
      <c r="AO1372" s="10" t="s">
        <v>68</v>
      </c>
      <c r="AP1372" s="10">
        <v>10</v>
      </c>
      <c r="AQ1372" s="10">
        <v>-15</v>
      </c>
      <c r="AR1372" s="17" t="s">
        <v>69</v>
      </c>
      <c r="AS1372" s="10" t="s">
        <v>80</v>
      </c>
      <c r="AT1372" s="18">
        <v>1.5325545871600594</v>
      </c>
      <c r="AU1372" s="18">
        <v>30.517759494118263</v>
      </c>
      <c r="AV1372" s="18">
        <v>2.5426613155572544</v>
      </c>
      <c r="AW1372" s="18">
        <f t="shared" si="134"/>
        <v>12.002290398408777</v>
      </c>
      <c r="AX1372" s="19" t="s">
        <v>82</v>
      </c>
      <c r="AY1372" s="19">
        <v>10</v>
      </c>
      <c r="AZ1372" s="19">
        <v>20</v>
      </c>
      <c r="BA1372" s="19">
        <v>10</v>
      </c>
      <c r="BB1372" s="19">
        <v>-15</v>
      </c>
      <c r="BC1372" s="19">
        <v>2</v>
      </c>
      <c r="BD1372" s="18">
        <v>1.404185119184149</v>
      </c>
      <c r="BE1372" s="16">
        <f t="shared" si="135"/>
        <v>1.4683698531721041</v>
      </c>
      <c r="BF1372" s="16">
        <v>1.5325545871600594</v>
      </c>
      <c r="BG1372" s="16">
        <v>1.404185119184149</v>
      </c>
      <c r="BH1372" s="20">
        <f t="shared" si="136"/>
        <v>-0.12836946797591042</v>
      </c>
      <c r="BI1372" s="10">
        <v>-15</v>
      </c>
    </row>
    <row r="1373" spans="1:61" x14ac:dyDescent="0.25">
      <c r="A1373" s="10">
        <v>421</v>
      </c>
      <c r="B1373" s="10">
        <v>17</v>
      </c>
      <c r="C1373" s="10" t="s">
        <v>77</v>
      </c>
      <c r="D1373" s="10">
        <v>493712.774829</v>
      </c>
      <c r="E1373" s="10">
        <v>5181114.8141000001</v>
      </c>
      <c r="F1373" s="10" t="s">
        <v>78</v>
      </c>
      <c r="G1373" s="10" t="s">
        <v>85</v>
      </c>
      <c r="H1373" s="10">
        <v>2</v>
      </c>
      <c r="I1373" s="10" t="s">
        <v>79</v>
      </c>
      <c r="J1373" s="10">
        <v>20</v>
      </c>
      <c r="K1373" s="10">
        <v>30</v>
      </c>
      <c r="L1373" s="10">
        <v>10</v>
      </c>
      <c r="M1373" s="10">
        <v>-25</v>
      </c>
      <c r="N1373" s="10">
        <v>3</v>
      </c>
      <c r="O1373" s="10">
        <v>5.76</v>
      </c>
      <c r="P1373" s="11">
        <v>1.4152142918186836</v>
      </c>
      <c r="Q1373" s="11">
        <v>1.4152142918186836</v>
      </c>
      <c r="R1373" s="12">
        <v>17</v>
      </c>
      <c r="S1373" s="12" t="s">
        <v>77</v>
      </c>
      <c r="T1373" s="10" t="s">
        <v>82</v>
      </c>
      <c r="U1373" s="13">
        <v>10</v>
      </c>
      <c r="V1373" s="10">
        <v>1.21</v>
      </c>
      <c r="W1373" s="16"/>
      <c r="X1373" s="15" t="s">
        <v>85</v>
      </c>
      <c r="Y1373" s="12">
        <v>4</v>
      </c>
      <c r="Z1373" s="10">
        <v>17</v>
      </c>
      <c r="AA1373" s="10" t="s">
        <v>77</v>
      </c>
      <c r="AB1373" s="10" t="s">
        <v>85</v>
      </c>
      <c r="AC1373" s="10" t="s">
        <v>79</v>
      </c>
      <c r="AD1373" s="10" t="s">
        <v>82</v>
      </c>
      <c r="AE1373" s="16">
        <v>1.4152142918186836</v>
      </c>
      <c r="AF1373" s="10">
        <v>1.21</v>
      </c>
      <c r="AG1373" s="16">
        <v>1.2472726999999999</v>
      </c>
      <c r="AH1373" s="16">
        <v>42.456428754560505</v>
      </c>
      <c r="AI1373" s="16">
        <v>26.217968962020098</v>
      </c>
      <c r="AJ1373" s="16">
        <v>1.9699315378966191</v>
      </c>
      <c r="AK1373" s="16">
        <f t="shared" si="133"/>
        <v>13.309076207802711</v>
      </c>
      <c r="AL1373" s="10" t="s">
        <v>82</v>
      </c>
      <c r="AM1373" s="10">
        <v>2</v>
      </c>
      <c r="AN1373" s="10" t="s">
        <v>68</v>
      </c>
      <c r="AO1373" s="10" t="s">
        <v>70</v>
      </c>
      <c r="AP1373" s="10">
        <v>10</v>
      </c>
      <c r="AQ1373" s="10">
        <v>-25</v>
      </c>
      <c r="AR1373" s="17" t="s">
        <v>71</v>
      </c>
      <c r="AS1373" s="10" t="s">
        <v>80</v>
      </c>
      <c r="AT1373" s="18">
        <v>1.4152142918186836</v>
      </c>
      <c r="AU1373" s="18">
        <v>23.779845745429341</v>
      </c>
      <c r="AV1373" s="18">
        <v>2.029841858755538</v>
      </c>
      <c r="AW1373" s="18">
        <f t="shared" si="134"/>
        <v>11.71512235933905</v>
      </c>
      <c r="AX1373" s="19" t="s">
        <v>82</v>
      </c>
      <c r="AY1373" s="19">
        <v>20</v>
      </c>
      <c r="AZ1373" s="19">
        <v>30</v>
      </c>
      <c r="BA1373" s="19">
        <v>10</v>
      </c>
      <c r="BB1373" s="19">
        <v>-25</v>
      </c>
      <c r="BC1373" s="19">
        <v>3</v>
      </c>
      <c r="BD1373" s="18">
        <v>1.3097023483952925</v>
      </c>
      <c r="BE1373" s="16">
        <f t="shared" si="135"/>
        <v>1.3624583201069882</v>
      </c>
      <c r="BF1373" s="16">
        <v>1.4152142918186836</v>
      </c>
      <c r="BG1373" s="16">
        <v>1.3097023483952925</v>
      </c>
      <c r="BH1373" s="20">
        <f t="shared" si="136"/>
        <v>-0.1055119434233911</v>
      </c>
      <c r="BI1373" s="10">
        <v>-25</v>
      </c>
    </row>
    <row r="1374" spans="1:61" x14ac:dyDescent="0.25">
      <c r="A1374" s="10">
        <v>421</v>
      </c>
      <c r="B1374" s="10">
        <v>17</v>
      </c>
      <c r="C1374" s="10" t="s">
        <v>77</v>
      </c>
      <c r="D1374" s="10">
        <v>493712.774829</v>
      </c>
      <c r="E1374" s="10">
        <v>5181114.8141000001</v>
      </c>
      <c r="F1374" s="10" t="s">
        <v>82</v>
      </c>
      <c r="G1374" s="10" t="s">
        <v>85</v>
      </c>
      <c r="H1374" s="10">
        <v>2</v>
      </c>
      <c r="I1374" s="10" t="s">
        <v>79</v>
      </c>
      <c r="J1374" s="10" t="s">
        <v>64</v>
      </c>
      <c r="K1374" s="10" t="s">
        <v>116</v>
      </c>
      <c r="L1374" s="10">
        <v>32</v>
      </c>
      <c r="M1374" s="10">
        <v>-26</v>
      </c>
      <c r="N1374" s="10">
        <v>4</v>
      </c>
      <c r="O1374" s="10">
        <v>5.41</v>
      </c>
      <c r="P1374" s="11">
        <v>1.327357683374853</v>
      </c>
      <c r="Q1374" s="22">
        <v>1.3491825758871974</v>
      </c>
      <c r="R1374" s="13">
        <v>17</v>
      </c>
      <c r="S1374" s="13" t="s">
        <v>77</v>
      </c>
      <c r="T1374" s="10" t="s">
        <v>82</v>
      </c>
      <c r="U1374" s="12">
        <v>12</v>
      </c>
      <c r="V1374" s="10">
        <v>1.3</v>
      </c>
      <c r="W1374" s="16"/>
      <c r="X1374" s="15" t="s">
        <v>85</v>
      </c>
      <c r="Y1374" s="12">
        <v>5</v>
      </c>
      <c r="Z1374" s="10">
        <v>17</v>
      </c>
      <c r="AA1374" s="10" t="s">
        <v>77</v>
      </c>
      <c r="AB1374" s="10" t="s">
        <v>85</v>
      </c>
      <c r="AC1374" s="10" t="s">
        <v>79</v>
      </c>
      <c r="AD1374" s="10" t="s">
        <v>82</v>
      </c>
      <c r="AE1374" s="16">
        <v>1.327357683374853</v>
      </c>
      <c r="AF1374" s="10">
        <v>1.3</v>
      </c>
      <c r="AG1374" s="16">
        <v>1.2472726999999999</v>
      </c>
      <c r="AH1374" s="16">
        <v>58.384720955058739</v>
      </c>
      <c r="AI1374" s="16">
        <v>72.850173554567959</v>
      </c>
      <c r="AJ1374" s="16">
        <v>4.8565433442304746</v>
      </c>
      <c r="AK1374" s="16">
        <f t="shared" si="133"/>
        <v>15.000416631947338</v>
      </c>
      <c r="AL1374" s="10" t="s">
        <v>82</v>
      </c>
      <c r="AM1374" s="10">
        <v>2</v>
      </c>
      <c r="AN1374" s="10">
        <v>30</v>
      </c>
      <c r="AO1374" s="10">
        <v>73</v>
      </c>
      <c r="AP1374" s="10">
        <v>43</v>
      </c>
      <c r="AQ1374" s="10">
        <v>-51.5</v>
      </c>
      <c r="AR1374" s="17">
        <v>4</v>
      </c>
      <c r="AS1374" s="10" t="s">
        <v>80</v>
      </c>
      <c r="AT1374" s="16">
        <v>1.327357683374853</v>
      </c>
      <c r="AU1374" s="16">
        <v>97.657686838938062</v>
      </c>
      <c r="AV1374" s="16">
        <v>8.5877121927449558</v>
      </c>
      <c r="AW1374" s="16">
        <f t="shared" si="134"/>
        <v>11.371793167619302</v>
      </c>
      <c r="AX1374" s="10" t="s">
        <v>82</v>
      </c>
      <c r="AY1374" s="10">
        <v>30</v>
      </c>
      <c r="AZ1374" s="10">
        <v>37</v>
      </c>
      <c r="BA1374" s="10">
        <v>7</v>
      </c>
      <c r="BB1374" s="10">
        <v>-33.5</v>
      </c>
      <c r="BC1374" s="10">
        <v>4</v>
      </c>
      <c r="BD1374" s="16">
        <v>1.3710074683995417</v>
      </c>
      <c r="BE1374" s="18">
        <f t="shared" si="135"/>
        <v>1.3491825758871974</v>
      </c>
      <c r="BF1374" s="16">
        <v>1.3491825758871974</v>
      </c>
      <c r="BG1374" s="16">
        <v>1.3491825758871974</v>
      </c>
      <c r="BH1374" s="20">
        <f t="shared" si="136"/>
        <v>4.3649785024688637E-2</v>
      </c>
      <c r="BI1374" s="10">
        <v>-33.5</v>
      </c>
    </row>
    <row r="1375" spans="1:61" x14ac:dyDescent="0.25">
      <c r="A1375" s="10">
        <v>421</v>
      </c>
      <c r="B1375" s="10">
        <v>17</v>
      </c>
      <c r="C1375" s="10" t="s">
        <v>77</v>
      </c>
      <c r="D1375" s="10">
        <v>493712.774829</v>
      </c>
      <c r="E1375" s="10">
        <v>5181114.8141000001</v>
      </c>
      <c r="F1375" s="10" t="s">
        <v>96</v>
      </c>
      <c r="G1375" s="10" t="s">
        <v>85</v>
      </c>
      <c r="H1375" s="10">
        <v>2</v>
      </c>
      <c r="I1375" s="10" t="s">
        <v>79</v>
      </c>
      <c r="J1375" s="10">
        <v>42</v>
      </c>
      <c r="K1375" s="10">
        <v>73</v>
      </c>
      <c r="L1375" s="10">
        <v>31</v>
      </c>
      <c r="M1375" s="10">
        <v>-57.5</v>
      </c>
      <c r="N1375" s="10">
        <v>5</v>
      </c>
      <c r="O1375" s="10">
        <v>5.6</v>
      </c>
      <c r="P1375" s="11">
        <v>1.2646194442729968</v>
      </c>
      <c r="Q1375" s="22">
        <v>1.2280355160707455</v>
      </c>
      <c r="R1375" s="12">
        <v>17</v>
      </c>
      <c r="S1375" s="12" t="s">
        <v>77</v>
      </c>
      <c r="T1375" s="10" t="s">
        <v>96</v>
      </c>
      <c r="U1375" s="12">
        <v>31</v>
      </c>
      <c r="V1375" s="10">
        <v>1.35</v>
      </c>
      <c r="W1375" s="16"/>
      <c r="X1375" s="15" t="s">
        <v>85</v>
      </c>
      <c r="Y1375" s="12">
        <v>6</v>
      </c>
      <c r="Z1375" s="10">
        <v>17</v>
      </c>
      <c r="AA1375" s="10" t="s">
        <v>77</v>
      </c>
      <c r="AB1375" s="10" t="s">
        <v>85</v>
      </c>
      <c r="AC1375" s="10" t="s">
        <v>79</v>
      </c>
      <c r="AD1375" s="10" t="s">
        <v>96</v>
      </c>
      <c r="AE1375" s="16">
        <v>1.2646194442729968</v>
      </c>
      <c r="AF1375" s="10">
        <v>1.35</v>
      </c>
      <c r="AG1375" s="16">
        <v>1.3766666999999999</v>
      </c>
      <c r="AH1375" s="16">
        <v>97.587923727521641</v>
      </c>
      <c r="AI1375" s="16">
        <v>56.340499511055611</v>
      </c>
      <c r="AJ1375" s="16">
        <v>4.7727209355654372</v>
      </c>
      <c r="AK1375" s="16">
        <f t="shared" si="133"/>
        <v>11.804691762138571</v>
      </c>
      <c r="AL1375" s="10" t="s">
        <v>96</v>
      </c>
      <c r="AM1375" s="10">
        <v>10</v>
      </c>
      <c r="AN1375" s="10">
        <v>42</v>
      </c>
      <c r="AO1375" s="10">
        <v>73</v>
      </c>
      <c r="AP1375" s="10">
        <v>31</v>
      </c>
      <c r="AQ1375" s="10">
        <v>-57.5</v>
      </c>
      <c r="AR1375" s="17">
        <v>5</v>
      </c>
      <c r="AS1375" s="10" t="s">
        <v>80</v>
      </c>
      <c r="AT1375" s="16">
        <v>1.2646194442729968</v>
      </c>
      <c r="AU1375" s="16">
        <v>32.546106909670975</v>
      </c>
      <c r="AV1375" s="16">
        <v>3.2530817660589713</v>
      </c>
      <c r="AW1375" s="16">
        <f t="shared" si="134"/>
        <v>10.004699927693421</v>
      </c>
      <c r="AX1375" s="10" t="s">
        <v>96</v>
      </c>
      <c r="AY1375" s="10">
        <v>37</v>
      </c>
      <c r="AZ1375" s="10">
        <v>73</v>
      </c>
      <c r="BA1375" s="10">
        <v>36</v>
      </c>
      <c r="BB1375" s="10">
        <v>-55</v>
      </c>
      <c r="BC1375" s="10">
        <v>5</v>
      </c>
      <c r="BD1375" s="16">
        <v>1.1914515878684944</v>
      </c>
      <c r="BE1375" s="18">
        <f t="shared" si="135"/>
        <v>1.2280355160707455</v>
      </c>
      <c r="BF1375" s="16">
        <v>1.2280355160707455</v>
      </c>
      <c r="BG1375" s="16">
        <v>1.2280355160707455</v>
      </c>
      <c r="BH1375" s="20">
        <f t="shared" si="136"/>
        <v>-7.3167856404502407E-2</v>
      </c>
      <c r="BI1375" s="10">
        <v>-55</v>
      </c>
    </row>
    <row r="1376" spans="1:61" x14ac:dyDescent="0.25">
      <c r="A1376" s="10">
        <v>421</v>
      </c>
      <c r="B1376" s="10">
        <v>17</v>
      </c>
      <c r="C1376" s="10" t="s">
        <v>77</v>
      </c>
      <c r="D1376" s="10">
        <v>493712.774829</v>
      </c>
      <c r="E1376" s="10">
        <v>5181114.8141000001</v>
      </c>
      <c r="F1376" s="10" t="s">
        <v>88</v>
      </c>
      <c r="G1376" s="10" t="s">
        <v>85</v>
      </c>
      <c r="H1376" s="10">
        <v>2</v>
      </c>
      <c r="I1376" s="10" t="s">
        <v>79</v>
      </c>
      <c r="J1376" s="10">
        <v>73</v>
      </c>
      <c r="K1376" s="10">
        <v>98</v>
      </c>
      <c r="L1376" s="10">
        <v>25</v>
      </c>
      <c r="M1376" s="10">
        <v>-85.5</v>
      </c>
      <c r="N1376" s="10">
        <v>6</v>
      </c>
      <c r="O1376" s="10">
        <v>5.83</v>
      </c>
      <c r="P1376" s="11">
        <v>1.6798553175881024</v>
      </c>
      <c r="Q1376" s="22">
        <v>1.6248062813156987</v>
      </c>
      <c r="R1376" s="12">
        <v>17</v>
      </c>
      <c r="S1376" s="12" t="s">
        <v>77</v>
      </c>
      <c r="T1376" s="10" t="s">
        <v>88</v>
      </c>
      <c r="U1376" s="12">
        <v>25</v>
      </c>
      <c r="V1376" s="10">
        <v>1.48</v>
      </c>
      <c r="W1376" s="16"/>
      <c r="X1376" s="15" t="s">
        <v>85</v>
      </c>
      <c r="Y1376" s="12">
        <v>7</v>
      </c>
      <c r="Z1376" s="10">
        <v>17</v>
      </c>
      <c r="AA1376" s="10" t="s">
        <v>77</v>
      </c>
      <c r="AB1376" s="10" t="s">
        <v>85</v>
      </c>
      <c r="AC1376" s="10" t="s">
        <v>79</v>
      </c>
      <c r="AD1376" s="10" t="s">
        <v>88</v>
      </c>
      <c r="AE1376" s="16">
        <v>1.6798553175881024</v>
      </c>
      <c r="AF1376" s="10">
        <v>1.48</v>
      </c>
      <c r="AG1376" s="16">
        <v>1.456</v>
      </c>
      <c r="AH1376" s="16">
        <v>139.58430666722421</v>
      </c>
      <c r="AI1376" s="16">
        <v>18.240748058950629</v>
      </c>
      <c r="AJ1376" s="16">
        <v>1.478302938565476</v>
      </c>
      <c r="AK1376" s="16">
        <f t="shared" si="133"/>
        <v>12.338978421196396</v>
      </c>
      <c r="AL1376" s="10" t="s">
        <v>88</v>
      </c>
      <c r="AM1376" s="10">
        <v>10</v>
      </c>
      <c r="AN1376" s="10">
        <v>73</v>
      </c>
      <c r="AO1376" s="10">
        <v>98</v>
      </c>
      <c r="AP1376" s="10">
        <v>25</v>
      </c>
      <c r="AQ1376" s="10">
        <v>-85.5</v>
      </c>
      <c r="AR1376" s="17">
        <v>6</v>
      </c>
      <c r="AS1376" s="10" t="s">
        <v>80</v>
      </c>
      <c r="AT1376" s="16">
        <v>1.6798553175881024</v>
      </c>
      <c r="AU1376" s="16">
        <v>16.479380665539285</v>
      </c>
      <c r="AV1376" s="16">
        <v>2.265284895767556</v>
      </c>
      <c r="AW1376" s="16">
        <f t="shared" si="134"/>
        <v>7.2747497219132375</v>
      </c>
      <c r="AX1376" s="10" t="s">
        <v>88</v>
      </c>
      <c r="AY1376" s="10">
        <v>73</v>
      </c>
      <c r="AZ1376" s="10">
        <v>92</v>
      </c>
      <c r="BA1376" s="10">
        <v>19</v>
      </c>
      <c r="BB1376" s="10">
        <v>-82.5</v>
      </c>
      <c r="BC1376" s="10">
        <v>6</v>
      </c>
      <c r="BD1376" s="16">
        <v>1.5697572450432948</v>
      </c>
      <c r="BE1376" s="18">
        <f t="shared" si="135"/>
        <v>1.6248062813156987</v>
      </c>
      <c r="BF1376" s="16">
        <v>1.6248062813156987</v>
      </c>
      <c r="BG1376" s="16">
        <v>1.6248062813156987</v>
      </c>
      <c r="BH1376" s="20">
        <f t="shared" si="136"/>
        <v>-0.11009807254480752</v>
      </c>
      <c r="BI1376" s="10">
        <v>-82.5</v>
      </c>
    </row>
    <row r="1377" spans="1:61" x14ac:dyDescent="0.25">
      <c r="A1377" s="10">
        <v>421</v>
      </c>
      <c r="B1377" s="10">
        <v>17</v>
      </c>
      <c r="C1377" s="10" t="s">
        <v>77</v>
      </c>
      <c r="D1377" s="10">
        <v>493712.774829</v>
      </c>
      <c r="E1377" s="10">
        <v>5181114.8141000001</v>
      </c>
      <c r="F1377" s="10" t="s">
        <v>89</v>
      </c>
      <c r="G1377" s="10" t="s">
        <v>85</v>
      </c>
      <c r="H1377" s="10">
        <v>2</v>
      </c>
      <c r="I1377" s="10" t="s">
        <v>79</v>
      </c>
      <c r="J1377" s="10">
        <v>98</v>
      </c>
      <c r="K1377" s="10">
        <v>126</v>
      </c>
      <c r="L1377" s="10">
        <v>28</v>
      </c>
      <c r="M1377" s="10">
        <v>-112</v>
      </c>
      <c r="N1377" s="10">
        <v>7</v>
      </c>
      <c r="O1377" s="10">
        <v>6.18</v>
      </c>
      <c r="P1377" s="11">
        <v>1.6151903180174554</v>
      </c>
      <c r="Q1377" s="22">
        <v>1.6146518827273608</v>
      </c>
      <c r="R1377" s="12">
        <v>17</v>
      </c>
      <c r="S1377" s="12" t="s">
        <v>77</v>
      </c>
      <c r="T1377" s="10" t="s">
        <v>89</v>
      </c>
      <c r="U1377" s="12">
        <v>28</v>
      </c>
      <c r="V1377" s="10">
        <v>1.6</v>
      </c>
      <c r="W1377" s="16"/>
      <c r="X1377" s="15" t="s">
        <v>85</v>
      </c>
      <c r="Y1377" s="12">
        <v>8</v>
      </c>
      <c r="Z1377" s="10">
        <v>17</v>
      </c>
      <c r="AA1377" s="10" t="s">
        <v>77</v>
      </c>
      <c r="AB1377" s="10" t="s">
        <v>85</v>
      </c>
      <c r="AC1377" s="10" t="s">
        <v>79</v>
      </c>
      <c r="AD1377" s="10" t="s">
        <v>89</v>
      </c>
      <c r="AE1377" s="16">
        <v>1.6151903180174554</v>
      </c>
      <c r="AF1377" s="10">
        <v>1.6</v>
      </c>
      <c r="AG1377" s="16">
        <v>1.5728571</v>
      </c>
      <c r="AH1377" s="16">
        <v>184.80963557171296</v>
      </c>
      <c r="AI1377" s="16">
        <v>15.540264327753389</v>
      </c>
      <c r="AJ1377" s="16">
        <v>1.6663698070629869</v>
      </c>
      <c r="AK1377" s="16">
        <f t="shared" si="133"/>
        <v>9.3258196721311482</v>
      </c>
      <c r="AL1377" s="10" t="s">
        <v>89</v>
      </c>
      <c r="AM1377" s="10">
        <v>6</v>
      </c>
      <c r="AN1377" s="10">
        <v>98</v>
      </c>
      <c r="AO1377" s="10">
        <v>126</v>
      </c>
      <c r="AP1377" s="10">
        <v>28</v>
      </c>
      <c r="AQ1377" s="10">
        <v>-112</v>
      </c>
      <c r="AR1377" s="17">
        <v>7</v>
      </c>
      <c r="AS1377" s="10" t="s">
        <v>80</v>
      </c>
      <c r="AT1377" s="16">
        <v>1.6151903180174554</v>
      </c>
      <c r="AU1377" s="16">
        <v>13.884175973678044</v>
      </c>
      <c r="AV1377" s="16">
        <v>1.6556992911933326</v>
      </c>
      <c r="AW1377" s="16">
        <f t="shared" si="134"/>
        <v>8.3856869707730137</v>
      </c>
      <c r="AX1377" s="10" t="s">
        <v>89</v>
      </c>
      <c r="AY1377" s="10">
        <v>92</v>
      </c>
      <c r="AZ1377" s="10">
        <v>126</v>
      </c>
      <c r="BA1377" s="10">
        <v>34</v>
      </c>
      <c r="BB1377" s="10">
        <v>-109</v>
      </c>
      <c r="BC1377" s="10">
        <v>7</v>
      </c>
      <c r="BD1377" s="16">
        <v>1.6141134474372665</v>
      </c>
      <c r="BE1377" s="18">
        <f t="shared" si="135"/>
        <v>1.6146518827273608</v>
      </c>
      <c r="BF1377" s="16">
        <v>1.6146518827273608</v>
      </c>
      <c r="BG1377" s="16">
        <v>1.6146518827273608</v>
      </c>
      <c r="BH1377" s="20">
        <f t="shared" si="136"/>
        <v>-1.0768705801889045E-3</v>
      </c>
      <c r="BI1377" s="10">
        <v>-109</v>
      </c>
    </row>
    <row r="1378" spans="1:61" x14ac:dyDescent="0.25">
      <c r="A1378" s="10">
        <v>421</v>
      </c>
      <c r="B1378" s="10">
        <v>17</v>
      </c>
      <c r="C1378" s="10" t="s">
        <v>77</v>
      </c>
      <c r="D1378" s="10">
        <v>493712.774829</v>
      </c>
      <c r="E1378" s="10">
        <v>5181114.8141000001</v>
      </c>
      <c r="F1378" s="10" t="s">
        <v>90</v>
      </c>
      <c r="G1378" s="10" t="s">
        <v>85</v>
      </c>
      <c r="H1378" s="10">
        <v>2</v>
      </c>
      <c r="I1378" s="10" t="s">
        <v>79</v>
      </c>
      <c r="J1378" s="10">
        <v>126</v>
      </c>
      <c r="K1378" s="10">
        <v>153</v>
      </c>
      <c r="L1378" s="10">
        <v>27</v>
      </c>
      <c r="M1378" s="10">
        <v>-139.5</v>
      </c>
      <c r="N1378" s="10">
        <v>8</v>
      </c>
      <c r="O1378" s="10">
        <v>6.18</v>
      </c>
      <c r="P1378" s="11">
        <v>1.7421899120347388</v>
      </c>
      <c r="Q1378" s="22">
        <v>1.7115832385158376</v>
      </c>
      <c r="R1378" s="12">
        <v>17</v>
      </c>
      <c r="S1378" s="12" t="s">
        <v>77</v>
      </c>
      <c r="T1378" s="10" t="s">
        <v>90</v>
      </c>
      <c r="U1378" s="12">
        <v>27</v>
      </c>
      <c r="V1378" s="10">
        <v>1.65</v>
      </c>
      <c r="W1378" s="16"/>
      <c r="X1378" s="15" t="s">
        <v>85</v>
      </c>
      <c r="Y1378" s="12">
        <v>9</v>
      </c>
      <c r="Z1378" s="10">
        <v>17</v>
      </c>
      <c r="AA1378" s="10" t="s">
        <v>77</v>
      </c>
      <c r="AB1378" s="10" t="s">
        <v>85</v>
      </c>
      <c r="AC1378" s="10" t="s">
        <v>79</v>
      </c>
      <c r="AD1378" s="10" t="s">
        <v>90</v>
      </c>
      <c r="AE1378" s="16">
        <v>1.7421899120347388</v>
      </c>
      <c r="AF1378" s="10">
        <v>1.65</v>
      </c>
      <c r="AG1378" s="16">
        <v>1.6328571000000001</v>
      </c>
      <c r="AH1378" s="16">
        <v>231.84876319665091</v>
      </c>
      <c r="AI1378" s="16">
        <v>9.7501285568486065</v>
      </c>
      <c r="AJ1378" s="16">
        <v>1.4544455311820326</v>
      </c>
      <c r="AK1378" s="16">
        <f t="shared" si="133"/>
        <v>6.703673907213731</v>
      </c>
      <c r="AL1378" s="10" t="s">
        <v>90</v>
      </c>
      <c r="AM1378" s="10">
        <v>6</v>
      </c>
      <c r="AN1378" s="10">
        <v>126</v>
      </c>
      <c r="AO1378" s="10">
        <v>153</v>
      </c>
      <c r="AP1378" s="10">
        <v>27</v>
      </c>
      <c r="AQ1378" s="10">
        <v>-139.5</v>
      </c>
      <c r="AR1378" s="17">
        <v>8</v>
      </c>
      <c r="AS1378" s="10" t="s">
        <v>80</v>
      </c>
      <c r="AT1378" s="16">
        <v>1.7421899120347388</v>
      </c>
      <c r="AU1378" s="16">
        <v>14.14560645937134</v>
      </c>
      <c r="AV1378" s="16">
        <v>1.5311236041917307</v>
      </c>
      <c r="AW1378" s="16">
        <f t="shared" si="134"/>
        <v>9.2387096774193527</v>
      </c>
      <c r="AX1378" s="10" t="s">
        <v>90</v>
      </c>
      <c r="AY1378" s="10">
        <v>126</v>
      </c>
      <c r="AZ1378" s="10">
        <v>151.5</v>
      </c>
      <c r="BA1378" s="10">
        <v>25.5</v>
      </c>
      <c r="BB1378" s="10">
        <v>-138.75</v>
      </c>
      <c r="BC1378" s="10">
        <v>8</v>
      </c>
      <c r="BD1378" s="16">
        <v>1.6809765649969364</v>
      </c>
      <c r="BE1378" s="18">
        <f t="shared" si="135"/>
        <v>1.7115832385158376</v>
      </c>
      <c r="BF1378" s="16">
        <v>1.7115832385158376</v>
      </c>
      <c r="BG1378" s="16">
        <v>1.7115832385158376</v>
      </c>
      <c r="BH1378" s="20">
        <f t="shared" si="136"/>
        <v>-6.1213347037802457E-2</v>
      </c>
      <c r="BI1378" s="10">
        <v>-138.75</v>
      </c>
    </row>
    <row r="1379" spans="1:61" x14ac:dyDescent="0.25">
      <c r="A1379" s="10">
        <v>423</v>
      </c>
      <c r="B1379" s="10">
        <v>19</v>
      </c>
      <c r="C1379" s="10" t="s">
        <v>77</v>
      </c>
      <c r="D1379" s="10">
        <v>493780.193463</v>
      </c>
      <c r="E1379" s="10">
        <v>5181114.7788800001</v>
      </c>
      <c r="F1379" s="10" t="s">
        <v>78</v>
      </c>
      <c r="G1379" s="10" t="s">
        <v>85</v>
      </c>
      <c r="H1379" s="10">
        <v>2</v>
      </c>
      <c r="I1379" s="10" t="s">
        <v>86</v>
      </c>
      <c r="J1379" s="10">
        <v>0</v>
      </c>
      <c r="K1379" s="10">
        <v>10</v>
      </c>
      <c r="L1379" s="10">
        <v>10</v>
      </c>
      <c r="M1379" s="10">
        <v>-5</v>
      </c>
      <c r="N1379" s="10">
        <v>1</v>
      </c>
      <c r="O1379" s="10">
        <v>5.79</v>
      </c>
      <c r="P1379" s="11">
        <v>1.4445790562279954</v>
      </c>
      <c r="Q1379" s="11">
        <v>1.4445790562279954</v>
      </c>
      <c r="R1379" s="12">
        <v>19</v>
      </c>
      <c r="S1379" s="12" t="s">
        <v>77</v>
      </c>
      <c r="T1379" s="10" t="s">
        <v>78</v>
      </c>
      <c r="U1379" s="21">
        <v>10</v>
      </c>
      <c r="V1379" s="10">
        <v>1.21</v>
      </c>
      <c r="W1379" s="16"/>
      <c r="X1379" s="15" t="s">
        <v>85</v>
      </c>
      <c r="Y1379" s="12">
        <v>2</v>
      </c>
      <c r="Z1379" s="10">
        <v>19</v>
      </c>
      <c r="AA1379" s="10" t="s">
        <v>77</v>
      </c>
      <c r="AB1379" s="10" t="s">
        <v>85</v>
      </c>
      <c r="AC1379" s="10" t="s">
        <v>86</v>
      </c>
      <c r="AD1379" s="10" t="s">
        <v>78</v>
      </c>
      <c r="AE1379" s="16">
        <v>1.4445790562279954</v>
      </c>
      <c r="AF1379" s="10">
        <v>1.21</v>
      </c>
      <c r="AG1379" s="16">
        <v>1.21</v>
      </c>
      <c r="AH1379" s="16">
        <v>14.445790562279955</v>
      </c>
      <c r="AI1379" s="16">
        <v>25.482374551861845</v>
      </c>
      <c r="AJ1379" s="16">
        <v>1.7142819660257622</v>
      </c>
      <c r="AK1379" s="16">
        <f t="shared" si="133"/>
        <v>14.864750990140729</v>
      </c>
      <c r="AL1379" s="10" t="s">
        <v>78</v>
      </c>
      <c r="AM1379" s="10">
        <v>1</v>
      </c>
      <c r="AN1379" s="10" t="s">
        <v>63</v>
      </c>
      <c r="AO1379" s="10" t="s">
        <v>64</v>
      </c>
      <c r="AP1379" s="10">
        <v>10</v>
      </c>
      <c r="AQ1379" s="10">
        <v>-5</v>
      </c>
      <c r="AR1379" s="17" t="s">
        <v>65</v>
      </c>
      <c r="AS1379" s="10">
        <v>6.15</v>
      </c>
      <c r="AT1379" s="18">
        <v>1.4219039321836096</v>
      </c>
      <c r="AU1379" s="18">
        <v>37.739889787230922</v>
      </c>
      <c r="AV1379" s="18">
        <v>3.027404100090767</v>
      </c>
      <c r="AW1379" s="18">
        <f t="shared" si="134"/>
        <v>12.46608927632073</v>
      </c>
      <c r="AX1379" s="19" t="s">
        <v>78</v>
      </c>
      <c r="AY1379" s="19">
        <v>0</v>
      </c>
      <c r="AZ1379" s="19">
        <v>10</v>
      </c>
      <c r="BA1379" s="19">
        <v>10</v>
      </c>
      <c r="BB1379" s="19">
        <v>-5</v>
      </c>
      <c r="BC1379" s="19">
        <v>1</v>
      </c>
      <c r="BD1379" s="18">
        <v>1.2023395733719147</v>
      </c>
      <c r="BE1379" s="16">
        <f t="shared" si="135"/>
        <v>1.3121217527777622</v>
      </c>
      <c r="BF1379" s="16">
        <v>1.4219039321836096</v>
      </c>
      <c r="BG1379" s="16">
        <v>1.2023395733719147</v>
      </c>
      <c r="BH1379" s="20">
        <f t="shared" si="136"/>
        <v>-0.21956435881169489</v>
      </c>
      <c r="BI1379" s="10">
        <v>-5</v>
      </c>
    </row>
    <row r="1380" spans="1:61" x14ac:dyDescent="0.25">
      <c r="A1380" s="10">
        <v>423</v>
      </c>
      <c r="B1380" s="10">
        <v>19</v>
      </c>
      <c r="C1380" s="10" t="s">
        <v>77</v>
      </c>
      <c r="D1380" s="10">
        <v>493780.193463</v>
      </c>
      <c r="E1380" s="10">
        <v>5181114.7788800001</v>
      </c>
      <c r="F1380" s="10" t="s">
        <v>103</v>
      </c>
      <c r="G1380" s="10" t="s">
        <v>85</v>
      </c>
      <c r="H1380" s="10">
        <v>2</v>
      </c>
      <c r="I1380" s="10" t="s">
        <v>86</v>
      </c>
      <c r="J1380" s="10">
        <v>10</v>
      </c>
      <c r="K1380" s="10">
        <v>20</v>
      </c>
      <c r="L1380" s="10">
        <v>10</v>
      </c>
      <c r="M1380" s="10">
        <v>-15</v>
      </c>
      <c r="N1380" s="10">
        <v>2</v>
      </c>
      <c r="O1380" s="10">
        <v>5.87</v>
      </c>
      <c r="P1380" s="11">
        <v>1.4445790562279954</v>
      </c>
      <c r="Q1380" s="11">
        <v>1.4445790562279954</v>
      </c>
      <c r="R1380" s="12">
        <v>19</v>
      </c>
      <c r="S1380" s="12" t="s">
        <v>77</v>
      </c>
      <c r="T1380" s="10" t="s">
        <v>103</v>
      </c>
      <c r="U1380" s="13">
        <v>10</v>
      </c>
      <c r="V1380" s="10">
        <v>1.21</v>
      </c>
      <c r="W1380" s="16"/>
      <c r="X1380" s="15" t="s">
        <v>85</v>
      </c>
      <c r="Y1380" s="12">
        <v>3</v>
      </c>
      <c r="Z1380" s="10">
        <v>19</v>
      </c>
      <c r="AA1380" s="10" t="s">
        <v>77</v>
      </c>
      <c r="AB1380" s="10" t="s">
        <v>85</v>
      </c>
      <c r="AC1380" s="10" t="s">
        <v>86</v>
      </c>
      <c r="AD1380" s="10" t="s">
        <v>103</v>
      </c>
      <c r="AE1380" s="16">
        <v>1.4445790562279954</v>
      </c>
      <c r="AF1380" s="10">
        <v>1.21</v>
      </c>
      <c r="AG1380" s="16">
        <v>1.2625</v>
      </c>
      <c r="AH1380" s="16">
        <v>28.891581124559909</v>
      </c>
      <c r="AI1380" s="16">
        <v>22.492095905469892</v>
      </c>
      <c r="AJ1380" s="16">
        <v>1.4973061917803177</v>
      </c>
      <c r="AK1380" s="16">
        <f t="shared" si="133"/>
        <v>15.021707670043414</v>
      </c>
      <c r="AL1380" s="10" t="s">
        <v>103</v>
      </c>
      <c r="AM1380" s="10">
        <v>2</v>
      </c>
      <c r="AN1380" s="10" t="s">
        <v>64</v>
      </c>
      <c r="AO1380" s="10" t="s">
        <v>68</v>
      </c>
      <c r="AP1380" s="10">
        <v>10</v>
      </c>
      <c r="AQ1380" s="10">
        <v>-15</v>
      </c>
      <c r="AR1380" s="17" t="s">
        <v>69</v>
      </c>
      <c r="AS1380" s="10" t="s">
        <v>80</v>
      </c>
      <c r="AT1380" s="18">
        <v>1.4496636000919894</v>
      </c>
      <c r="AU1380" s="18">
        <v>27.382695742137589</v>
      </c>
      <c r="AV1380" s="18">
        <v>2.3583127446296483</v>
      </c>
      <c r="AW1380" s="18">
        <f t="shared" si="134"/>
        <v>11.611138431276125</v>
      </c>
      <c r="AX1380" s="19" t="s">
        <v>103</v>
      </c>
      <c r="AY1380" s="19">
        <v>10</v>
      </c>
      <c r="AZ1380" s="19">
        <v>20</v>
      </c>
      <c r="BA1380" s="19">
        <v>10</v>
      </c>
      <c r="BB1380" s="19">
        <v>-15</v>
      </c>
      <c r="BC1380" s="19">
        <v>2</v>
      </c>
      <c r="BD1380" s="18">
        <v>1.4377966370838258</v>
      </c>
      <c r="BE1380" s="16">
        <f t="shared" si="135"/>
        <v>1.4437301185879075</v>
      </c>
      <c r="BF1380" s="16">
        <v>1.4496636000919894</v>
      </c>
      <c r="BG1380" s="16">
        <v>1.4377966370838258</v>
      </c>
      <c r="BH1380" s="20">
        <f t="shared" si="136"/>
        <v>-1.1866963008163589E-2</v>
      </c>
      <c r="BI1380" s="10">
        <v>-15</v>
      </c>
    </row>
    <row r="1381" spans="1:61" x14ac:dyDescent="0.25">
      <c r="A1381" s="10">
        <v>423</v>
      </c>
      <c r="B1381" s="10">
        <v>19</v>
      </c>
      <c r="C1381" s="10" t="s">
        <v>77</v>
      </c>
      <c r="D1381" s="10">
        <v>493780.193463</v>
      </c>
      <c r="E1381" s="10">
        <v>5181114.7788800001</v>
      </c>
      <c r="F1381" s="10" t="s">
        <v>103</v>
      </c>
      <c r="G1381" s="10" t="s">
        <v>85</v>
      </c>
      <c r="H1381" s="10">
        <v>2</v>
      </c>
      <c r="I1381" s="10" t="s">
        <v>86</v>
      </c>
      <c r="J1381" s="10">
        <v>20</v>
      </c>
      <c r="K1381" s="10">
        <v>30</v>
      </c>
      <c r="L1381" s="10">
        <v>10</v>
      </c>
      <c r="M1381" s="10">
        <v>-25</v>
      </c>
      <c r="N1381" s="10">
        <v>3</v>
      </c>
      <c r="O1381" s="10">
        <v>6.25</v>
      </c>
      <c r="P1381" s="11">
        <v>1.4445790562279954</v>
      </c>
      <c r="Q1381" s="11">
        <v>1.4445790562279954</v>
      </c>
      <c r="R1381" s="12">
        <v>19</v>
      </c>
      <c r="S1381" s="12" t="s">
        <v>77</v>
      </c>
      <c r="T1381" s="10" t="s">
        <v>103</v>
      </c>
      <c r="U1381" s="13">
        <v>10</v>
      </c>
      <c r="V1381" s="10">
        <v>1.21</v>
      </c>
      <c r="W1381" s="16"/>
      <c r="X1381" s="15" t="s">
        <v>85</v>
      </c>
      <c r="Y1381" s="12">
        <v>4</v>
      </c>
      <c r="Z1381" s="10">
        <v>19</v>
      </c>
      <c r="AA1381" s="10" t="s">
        <v>77</v>
      </c>
      <c r="AB1381" s="10" t="s">
        <v>85</v>
      </c>
      <c r="AC1381" s="10" t="s">
        <v>86</v>
      </c>
      <c r="AD1381" s="10" t="s">
        <v>103</v>
      </c>
      <c r="AE1381" s="16">
        <v>1.4445790562279954</v>
      </c>
      <c r="AF1381" s="10">
        <v>1.21</v>
      </c>
      <c r="AG1381" s="16">
        <v>1.2625</v>
      </c>
      <c r="AH1381" s="16">
        <v>43.337371686839866</v>
      </c>
      <c r="AI1381" s="16">
        <v>19.556895782581066</v>
      </c>
      <c r="AJ1381" s="16">
        <v>1.5957149677011111</v>
      </c>
      <c r="AK1381" s="16">
        <f t="shared" si="133"/>
        <v>12.255882897906247</v>
      </c>
      <c r="AL1381" s="10" t="s">
        <v>103</v>
      </c>
      <c r="AM1381" s="10">
        <v>2</v>
      </c>
      <c r="AN1381" s="10" t="s">
        <v>68</v>
      </c>
      <c r="AO1381" s="10" t="s">
        <v>70</v>
      </c>
      <c r="AP1381" s="10">
        <v>10</v>
      </c>
      <c r="AQ1381" s="10">
        <v>-25</v>
      </c>
      <c r="AR1381" s="17" t="s">
        <v>71</v>
      </c>
      <c r="AS1381" s="10" t="s">
        <v>80</v>
      </c>
      <c r="AT1381" s="18">
        <v>1.4445790562279954</v>
      </c>
      <c r="AU1381" s="18">
        <v>23.731544735713509</v>
      </c>
      <c r="AV1381" s="18">
        <v>1.9507595575302852</v>
      </c>
      <c r="AW1381" s="18">
        <f t="shared" si="134"/>
        <v>12.165284360189572</v>
      </c>
      <c r="AX1381" s="19" t="s">
        <v>103</v>
      </c>
      <c r="AY1381" s="19">
        <v>20</v>
      </c>
      <c r="AZ1381" s="19">
        <v>30</v>
      </c>
      <c r="BA1381" s="19">
        <v>10</v>
      </c>
      <c r="BB1381" s="19">
        <v>-25</v>
      </c>
      <c r="BC1381" s="19">
        <v>3</v>
      </c>
      <c r="BD1381" s="18">
        <v>1.466556098593786</v>
      </c>
      <c r="BE1381" s="16">
        <f t="shared" si="135"/>
        <v>1.4555675774108907</v>
      </c>
      <c r="BF1381" s="16">
        <v>1.4445790562279954</v>
      </c>
      <c r="BG1381" s="16">
        <v>1.466556098593786</v>
      </c>
      <c r="BH1381" s="20">
        <f t="shared" si="136"/>
        <v>2.1977042365790567E-2</v>
      </c>
      <c r="BI1381" s="10">
        <v>-25</v>
      </c>
    </row>
    <row r="1382" spans="1:61" x14ac:dyDescent="0.25">
      <c r="A1382" s="10">
        <v>423</v>
      </c>
      <c r="B1382" s="10">
        <v>19</v>
      </c>
      <c r="C1382" s="10" t="s">
        <v>77</v>
      </c>
      <c r="D1382" s="10">
        <v>493780.193463</v>
      </c>
      <c r="E1382" s="10">
        <v>5181114.7788800001</v>
      </c>
      <c r="F1382" s="10" t="s">
        <v>103</v>
      </c>
      <c r="G1382" s="10" t="s">
        <v>85</v>
      </c>
      <c r="H1382" s="10">
        <v>2</v>
      </c>
      <c r="I1382" s="10" t="s">
        <v>86</v>
      </c>
      <c r="J1382" s="10" t="s">
        <v>70</v>
      </c>
      <c r="K1382" s="10" t="s">
        <v>72</v>
      </c>
      <c r="L1382" s="10">
        <v>2</v>
      </c>
      <c r="M1382" s="10">
        <v>-31</v>
      </c>
      <c r="N1382" s="10">
        <v>4</v>
      </c>
      <c r="O1382" s="10">
        <v>6.25</v>
      </c>
      <c r="P1382" s="11">
        <v>0</v>
      </c>
      <c r="Q1382" s="22">
        <v>1.5284008778860638</v>
      </c>
      <c r="R1382" s="12"/>
      <c r="S1382" s="12"/>
      <c r="U1382" s="13"/>
      <c r="W1382" s="16"/>
      <c r="X1382" s="15"/>
      <c r="Y1382" s="12"/>
      <c r="AE1382" s="16"/>
      <c r="AH1382" s="16"/>
      <c r="AI1382" s="16">
        <v>19.556895782581066</v>
      </c>
      <c r="AJ1382" s="16">
        <v>1.5957149677011111</v>
      </c>
      <c r="AK1382" s="16">
        <f t="shared" si="133"/>
        <v>12.255882897906247</v>
      </c>
      <c r="AL1382" s="10" t="s">
        <v>103</v>
      </c>
      <c r="AM1382" s="10">
        <v>2</v>
      </c>
      <c r="AN1382" s="10">
        <v>30</v>
      </c>
      <c r="AO1382" s="10">
        <v>32</v>
      </c>
      <c r="AP1382" s="10">
        <v>2</v>
      </c>
      <c r="AQ1382" s="10">
        <v>-31</v>
      </c>
      <c r="AR1382" s="17">
        <v>4</v>
      </c>
      <c r="AS1382" s="10">
        <v>5.5</v>
      </c>
      <c r="AT1382" s="16">
        <v>1.5068017557721278</v>
      </c>
      <c r="AU1382" s="16">
        <v>4.1238150451971594</v>
      </c>
      <c r="AV1382" s="16">
        <v>0.31633796060680053</v>
      </c>
      <c r="AW1382" s="16">
        <f t="shared" si="134"/>
        <v>13.036105553967799</v>
      </c>
      <c r="AX1382" s="10" t="s">
        <v>103</v>
      </c>
      <c r="AY1382" s="10">
        <v>30</v>
      </c>
      <c r="AZ1382" s="10">
        <v>32</v>
      </c>
      <c r="BA1382" s="10">
        <v>2</v>
      </c>
      <c r="BB1382" s="10">
        <v>-31</v>
      </c>
      <c r="BC1382" s="10">
        <v>4</v>
      </c>
      <c r="BD1382" s="22">
        <v>1.55</v>
      </c>
      <c r="BE1382" s="18">
        <f t="shared" si="135"/>
        <v>1.5284008778860638</v>
      </c>
      <c r="BF1382" s="16">
        <v>1.5188818967911173</v>
      </c>
      <c r="BG1382" s="16">
        <v>1.5188818967911173</v>
      </c>
      <c r="BH1382" s="20">
        <f t="shared" si="136"/>
        <v>4.3198244227872218E-2</v>
      </c>
      <c r="BI1382" s="10">
        <v>-31</v>
      </c>
    </row>
    <row r="1383" spans="1:61" x14ac:dyDescent="0.25">
      <c r="A1383" s="10">
        <v>423</v>
      </c>
      <c r="B1383" s="10">
        <v>19</v>
      </c>
      <c r="C1383" s="10" t="s">
        <v>77</v>
      </c>
      <c r="D1383" s="10">
        <v>493780.193463</v>
      </c>
      <c r="E1383" s="10">
        <v>5181114.7788800001</v>
      </c>
      <c r="F1383" s="10" t="s">
        <v>104</v>
      </c>
      <c r="G1383" s="10" t="s">
        <v>85</v>
      </c>
      <c r="H1383" s="10">
        <v>2</v>
      </c>
      <c r="I1383" s="10" t="s">
        <v>86</v>
      </c>
      <c r="J1383" s="10">
        <v>32</v>
      </c>
      <c r="K1383" s="10">
        <v>60</v>
      </c>
      <c r="L1383" s="10">
        <v>28</v>
      </c>
      <c r="M1383" s="10">
        <v>-46</v>
      </c>
      <c r="N1383" s="10">
        <v>5</v>
      </c>
      <c r="O1383" s="10">
        <v>5.49</v>
      </c>
      <c r="P1383" s="11">
        <v>1.4783351562915614</v>
      </c>
      <c r="Q1383" s="22">
        <v>1.3891675781457806</v>
      </c>
      <c r="R1383" s="13">
        <v>19</v>
      </c>
      <c r="S1383" s="13" t="s">
        <v>77</v>
      </c>
      <c r="T1383" s="10" t="s">
        <v>104</v>
      </c>
      <c r="U1383" s="12">
        <v>30</v>
      </c>
      <c r="V1383" s="10">
        <v>1.35</v>
      </c>
      <c r="W1383" s="16"/>
      <c r="X1383" s="15" t="s">
        <v>85</v>
      </c>
      <c r="Y1383" s="12">
        <v>5</v>
      </c>
      <c r="Z1383" s="10">
        <v>19</v>
      </c>
      <c r="AA1383" s="10" t="s">
        <v>77</v>
      </c>
      <c r="AB1383" s="10" t="s">
        <v>85</v>
      </c>
      <c r="AC1383" s="10" t="s">
        <v>86</v>
      </c>
      <c r="AD1383" s="10" t="s">
        <v>104</v>
      </c>
      <c r="AE1383" s="16">
        <v>1.4783351562915614</v>
      </c>
      <c r="AF1383" s="10">
        <v>1.35</v>
      </c>
      <c r="AG1383" s="10">
        <v>1.35</v>
      </c>
      <c r="AH1383" s="16">
        <v>87.68742637558671</v>
      </c>
      <c r="AI1383" s="16">
        <v>62.851434783544462</v>
      </c>
      <c r="AJ1383" s="16">
        <v>5.275742150081185</v>
      </c>
      <c r="AK1383" s="16">
        <f t="shared" si="133"/>
        <v>11.913287836210358</v>
      </c>
      <c r="AL1383" s="10" t="s">
        <v>104</v>
      </c>
      <c r="AM1383" s="10">
        <v>2</v>
      </c>
      <c r="AN1383" s="10">
        <v>32</v>
      </c>
      <c r="AO1383" s="10">
        <v>60</v>
      </c>
      <c r="AP1383" s="10">
        <v>28</v>
      </c>
      <c r="AQ1383" s="10">
        <v>-46</v>
      </c>
      <c r="AR1383" s="17">
        <v>5</v>
      </c>
      <c r="AS1383" s="10">
        <v>5.71</v>
      </c>
      <c r="AT1383" s="16">
        <v>1.4783351562915614</v>
      </c>
      <c r="AU1383" s="16">
        <v>47.668621447590141</v>
      </c>
      <c r="AV1383" s="16">
        <v>3.9323715157355537</v>
      </c>
      <c r="AW1383" s="16">
        <f t="shared" si="134"/>
        <v>12.122105263157895</v>
      </c>
      <c r="AX1383" s="10" t="s">
        <v>104</v>
      </c>
      <c r="AY1383" s="10">
        <v>32</v>
      </c>
      <c r="AZ1383" s="10">
        <v>60</v>
      </c>
      <c r="BA1383" s="10">
        <v>28</v>
      </c>
      <c r="BB1383" s="10">
        <v>-46</v>
      </c>
      <c r="BC1383" s="10">
        <v>5</v>
      </c>
      <c r="BD1383" s="22">
        <v>1.3</v>
      </c>
      <c r="BE1383" s="18">
        <f t="shared" si="135"/>
        <v>1.3891675781457806</v>
      </c>
      <c r="BF1383" s="16">
        <v>1.4897580986844974</v>
      </c>
      <c r="BG1383" s="16">
        <v>1.4897580986844974</v>
      </c>
      <c r="BH1383" s="20">
        <f t="shared" si="136"/>
        <v>-0.17833515629156138</v>
      </c>
      <c r="BI1383" s="10">
        <v>-46</v>
      </c>
    </row>
    <row r="1384" spans="1:61" x14ac:dyDescent="0.25">
      <c r="A1384" s="10">
        <v>423</v>
      </c>
      <c r="B1384" s="10">
        <v>19</v>
      </c>
      <c r="C1384" s="10" t="s">
        <v>77</v>
      </c>
      <c r="D1384" s="10">
        <v>493780.193463</v>
      </c>
      <c r="E1384" s="10">
        <v>5181114.7788800001</v>
      </c>
      <c r="F1384" s="10" t="s">
        <v>83</v>
      </c>
      <c r="G1384" s="10" t="s">
        <v>85</v>
      </c>
      <c r="H1384" s="10">
        <v>2</v>
      </c>
      <c r="I1384" s="10" t="s">
        <v>86</v>
      </c>
      <c r="J1384" s="10">
        <v>60</v>
      </c>
      <c r="K1384" s="10">
        <v>106</v>
      </c>
      <c r="L1384" s="10">
        <v>46</v>
      </c>
      <c r="M1384" s="10">
        <v>-83</v>
      </c>
      <c r="N1384" s="10">
        <v>6</v>
      </c>
      <c r="O1384" s="10">
        <v>5.64</v>
      </c>
      <c r="P1384" s="11">
        <v>1.5128009835640264</v>
      </c>
      <c r="Q1384" s="22">
        <v>1.4014004917820131</v>
      </c>
      <c r="R1384" s="12">
        <v>19</v>
      </c>
      <c r="S1384" s="12" t="s">
        <v>77</v>
      </c>
      <c r="T1384" s="10" t="s">
        <v>83</v>
      </c>
      <c r="U1384" s="12">
        <v>46</v>
      </c>
      <c r="V1384" s="10">
        <v>1.48</v>
      </c>
      <c r="W1384" s="16"/>
      <c r="X1384" s="15" t="s">
        <v>85</v>
      </c>
      <c r="Y1384" s="12">
        <v>6</v>
      </c>
      <c r="Z1384" s="10">
        <v>19</v>
      </c>
      <c r="AA1384" s="10" t="s">
        <v>77</v>
      </c>
      <c r="AB1384" s="10" t="s">
        <v>85</v>
      </c>
      <c r="AC1384" s="10" t="s">
        <v>86</v>
      </c>
      <c r="AD1384" s="10" t="s">
        <v>83</v>
      </c>
      <c r="AE1384" s="16">
        <v>1.5128009835640264</v>
      </c>
      <c r="AF1384" s="10">
        <v>1.48</v>
      </c>
      <c r="AG1384" s="10">
        <v>1.48</v>
      </c>
      <c r="AH1384" s="16">
        <v>157.27627161953194</v>
      </c>
      <c r="AI1384" s="16">
        <v>68.951979563216142</v>
      </c>
      <c r="AJ1384" s="16">
        <v>6.4909537610515509</v>
      </c>
      <c r="AK1384" s="16">
        <f t="shared" si="133"/>
        <v>10.622780888835933</v>
      </c>
      <c r="AL1384" s="10" t="s">
        <v>83</v>
      </c>
      <c r="AM1384" s="10">
        <v>3</v>
      </c>
      <c r="AN1384" s="10">
        <v>60</v>
      </c>
      <c r="AO1384" s="10">
        <v>106</v>
      </c>
      <c r="AP1384" s="10">
        <v>46</v>
      </c>
      <c r="AQ1384" s="10">
        <v>-83</v>
      </c>
      <c r="AR1384" s="17">
        <v>6</v>
      </c>
      <c r="AS1384" s="10">
        <v>5.74</v>
      </c>
      <c r="AT1384" s="16">
        <v>1.5128009835640264</v>
      </c>
      <c r="AU1384" s="16">
        <v>64.773993041516647</v>
      </c>
      <c r="AV1384" s="16">
        <v>6.5705787679333074</v>
      </c>
      <c r="AW1384" s="16">
        <f t="shared" si="134"/>
        <v>9.858186824825248</v>
      </c>
      <c r="AX1384" s="10" t="s">
        <v>83</v>
      </c>
      <c r="AY1384" s="10">
        <v>60</v>
      </c>
      <c r="AZ1384" s="10">
        <v>106</v>
      </c>
      <c r="BA1384" s="10">
        <v>46</v>
      </c>
      <c r="BB1384" s="10">
        <v>-83</v>
      </c>
      <c r="BC1384" s="10">
        <v>6</v>
      </c>
      <c r="BD1384" s="22">
        <v>1.29</v>
      </c>
      <c r="BE1384" s="18">
        <f t="shared" si="135"/>
        <v>1.4014004917820131</v>
      </c>
      <c r="BF1384" s="16">
        <v>1.4373230752446382</v>
      </c>
      <c r="BG1384" s="16">
        <v>1.4373230752446382</v>
      </c>
      <c r="BH1384" s="20">
        <f t="shared" si="136"/>
        <v>-0.22280098356402633</v>
      </c>
      <c r="BI1384" s="10">
        <v>-83</v>
      </c>
    </row>
    <row r="1385" spans="1:61" x14ac:dyDescent="0.25">
      <c r="A1385" s="10">
        <v>423</v>
      </c>
      <c r="B1385" s="10">
        <v>19</v>
      </c>
      <c r="C1385" s="10" t="s">
        <v>77</v>
      </c>
      <c r="D1385" s="10">
        <v>493780.193463</v>
      </c>
      <c r="E1385" s="10">
        <v>5181114.7788800001</v>
      </c>
      <c r="F1385" s="10" t="s">
        <v>87</v>
      </c>
      <c r="G1385" s="10" t="s">
        <v>85</v>
      </c>
      <c r="H1385" s="10">
        <v>2</v>
      </c>
      <c r="I1385" s="10" t="s">
        <v>86</v>
      </c>
      <c r="J1385" s="10">
        <v>106</v>
      </c>
      <c r="K1385" s="10">
        <v>128</v>
      </c>
      <c r="L1385" s="10">
        <v>22</v>
      </c>
      <c r="M1385" s="10">
        <v>-117</v>
      </c>
      <c r="N1385" s="10">
        <v>7</v>
      </c>
      <c r="O1385" s="10">
        <v>5.81</v>
      </c>
      <c r="P1385" s="11">
        <v>1.6812545032484498</v>
      </c>
      <c r="Q1385" s="22">
        <v>1.5356272516242249</v>
      </c>
      <c r="R1385" s="12">
        <v>19</v>
      </c>
      <c r="S1385" s="12" t="s">
        <v>77</v>
      </c>
      <c r="T1385" s="10" t="s">
        <v>87</v>
      </c>
      <c r="U1385" s="12">
        <v>22</v>
      </c>
      <c r="V1385" s="10">
        <v>1.6</v>
      </c>
      <c r="W1385" s="16"/>
      <c r="X1385" s="15" t="s">
        <v>85</v>
      </c>
      <c r="Y1385" s="12">
        <v>7</v>
      </c>
      <c r="Z1385" s="10">
        <v>19</v>
      </c>
      <c r="AA1385" s="10" t="s">
        <v>77</v>
      </c>
      <c r="AB1385" s="10" t="s">
        <v>85</v>
      </c>
      <c r="AC1385" s="10" t="s">
        <v>86</v>
      </c>
      <c r="AD1385" s="10" t="s">
        <v>87</v>
      </c>
      <c r="AE1385" s="16">
        <v>1.6812545032484498</v>
      </c>
      <c r="AF1385" s="10">
        <v>1.6</v>
      </c>
      <c r="AG1385" s="10">
        <v>1.4450000000000001</v>
      </c>
      <c r="AH1385" s="16">
        <v>194.26387069099783</v>
      </c>
      <c r="AI1385" s="16">
        <v>18.963999999999999</v>
      </c>
      <c r="AJ1385" s="16">
        <v>2.0345599999999999</v>
      </c>
      <c r="AK1385" s="16">
        <f t="shared" si="133"/>
        <v>9.320934256055363</v>
      </c>
      <c r="AL1385" s="10" t="s">
        <v>87</v>
      </c>
      <c r="AM1385" s="10">
        <v>10</v>
      </c>
      <c r="AN1385" s="10">
        <v>106</v>
      </c>
      <c r="AO1385" s="10">
        <v>128</v>
      </c>
      <c r="AP1385" s="10">
        <v>22</v>
      </c>
      <c r="AQ1385" s="10">
        <v>-117</v>
      </c>
      <c r="AR1385" s="17">
        <v>7</v>
      </c>
      <c r="AS1385" s="10">
        <v>5.67</v>
      </c>
      <c r="AT1385" s="16">
        <v>1.6812545032484498</v>
      </c>
      <c r="AU1385" s="16">
        <v>33.687935358300422</v>
      </c>
      <c r="AV1385" s="16">
        <v>3.4975473681978149</v>
      </c>
      <c r="AW1385" s="16">
        <f t="shared" si="134"/>
        <v>9.6318739424703885</v>
      </c>
      <c r="AX1385" s="10" t="s">
        <v>87</v>
      </c>
      <c r="AY1385" s="10">
        <v>106</v>
      </c>
      <c r="AZ1385" s="10">
        <v>128</v>
      </c>
      <c r="BA1385" s="10">
        <v>22</v>
      </c>
      <c r="BB1385" s="10">
        <v>-117</v>
      </c>
      <c r="BC1385" s="10">
        <v>7</v>
      </c>
      <c r="BD1385" s="22">
        <v>1.39</v>
      </c>
      <c r="BE1385" s="18">
        <f t="shared" si="135"/>
        <v>1.5356272516242249</v>
      </c>
      <c r="BF1385" s="16">
        <v>1.5751928749784025</v>
      </c>
      <c r="BG1385" s="16">
        <v>1.5751928749784025</v>
      </c>
      <c r="BH1385" s="20">
        <f t="shared" si="136"/>
        <v>-0.29125450324844993</v>
      </c>
      <c r="BI1385" s="10">
        <v>-117</v>
      </c>
    </row>
    <row r="1386" spans="1:61" x14ac:dyDescent="0.25">
      <c r="A1386" s="10">
        <v>423</v>
      </c>
      <c r="B1386" s="10">
        <v>19</v>
      </c>
      <c r="C1386" s="10" t="s">
        <v>77</v>
      </c>
      <c r="D1386" s="10">
        <v>493780.193463</v>
      </c>
      <c r="E1386" s="10">
        <v>5181114.7788800001</v>
      </c>
      <c r="F1386" s="10" t="s">
        <v>117</v>
      </c>
      <c r="G1386" s="10" t="s">
        <v>85</v>
      </c>
      <c r="H1386" s="10">
        <v>2</v>
      </c>
      <c r="I1386" s="10" t="s">
        <v>86</v>
      </c>
      <c r="J1386" s="10">
        <v>128</v>
      </c>
      <c r="K1386" s="10">
        <v>145</v>
      </c>
      <c r="L1386" s="10">
        <v>17</v>
      </c>
      <c r="M1386" s="10">
        <v>-136.5</v>
      </c>
      <c r="N1386" s="10">
        <v>8</v>
      </c>
      <c r="O1386" s="10">
        <v>6.23</v>
      </c>
      <c r="P1386" s="11">
        <v>1.6</v>
      </c>
      <c r="Q1386" s="22">
        <v>1.6099999999999999</v>
      </c>
      <c r="R1386" s="12">
        <v>19</v>
      </c>
      <c r="S1386" s="12" t="s">
        <v>77</v>
      </c>
      <c r="T1386" s="10" t="s">
        <v>117</v>
      </c>
      <c r="U1386" s="12">
        <v>17</v>
      </c>
      <c r="V1386" s="10">
        <v>1.65</v>
      </c>
      <c r="W1386" s="16"/>
      <c r="X1386" s="15" t="s">
        <v>85</v>
      </c>
      <c r="Y1386" s="12">
        <v>8</v>
      </c>
      <c r="Z1386" s="10">
        <v>19</v>
      </c>
      <c r="AA1386" s="10" t="s">
        <v>77</v>
      </c>
      <c r="AB1386" s="10" t="s">
        <v>85</v>
      </c>
      <c r="AC1386" s="10" t="s">
        <v>86</v>
      </c>
      <c r="AD1386" s="10" t="s">
        <v>117</v>
      </c>
      <c r="AE1386" s="16">
        <v>1.6</v>
      </c>
      <c r="AF1386" s="10">
        <v>1.65</v>
      </c>
      <c r="AG1386" s="10">
        <v>1.65</v>
      </c>
      <c r="AH1386" s="16">
        <v>221.46387069099785</v>
      </c>
      <c r="AI1386" s="16">
        <v>11.291175567954253</v>
      </c>
      <c r="AJ1386" s="16">
        <v>1.0332356523912551</v>
      </c>
      <c r="AK1386" s="16">
        <f t="shared" si="133"/>
        <v>10.927977119084762</v>
      </c>
      <c r="AL1386" s="10" t="s">
        <v>117</v>
      </c>
      <c r="AM1386" s="10">
        <v>3</v>
      </c>
      <c r="AN1386" s="10">
        <v>128</v>
      </c>
      <c r="AO1386" s="10">
        <v>145</v>
      </c>
      <c r="AP1386" s="10">
        <v>17</v>
      </c>
      <c r="AQ1386" s="10">
        <v>-136.5</v>
      </c>
      <c r="AR1386" s="17">
        <v>8</v>
      </c>
      <c r="AS1386" s="10">
        <v>6.16</v>
      </c>
      <c r="AT1386" s="25">
        <v>1.63</v>
      </c>
      <c r="AU1386" s="16">
        <v>27.591302294887118</v>
      </c>
      <c r="AV1386" s="16">
        <v>3.1373570238379926</v>
      </c>
      <c r="AW1386" s="16">
        <f t="shared" si="134"/>
        <v>8.7944413355717224</v>
      </c>
      <c r="AX1386" s="10" t="s">
        <v>118</v>
      </c>
      <c r="AY1386" s="10">
        <v>128</v>
      </c>
      <c r="AZ1386" s="10">
        <v>145</v>
      </c>
      <c r="BA1386" s="10">
        <v>17</v>
      </c>
      <c r="BB1386" s="10">
        <v>-136.5</v>
      </c>
      <c r="BC1386" s="10">
        <v>8</v>
      </c>
      <c r="BD1386" s="22">
        <v>1.59</v>
      </c>
      <c r="BE1386" s="18">
        <f t="shared" si="135"/>
        <v>1.6099999999999999</v>
      </c>
      <c r="BF1386" s="16">
        <v>1.6035474646257137</v>
      </c>
      <c r="BG1386" s="16">
        <v>1.6035474646257137</v>
      </c>
      <c r="BH1386" s="20">
        <f t="shared" si="136"/>
        <v>-3.9999999999999813E-2</v>
      </c>
      <c r="BI1386" s="10">
        <v>-136.5</v>
      </c>
    </row>
    <row r="1387" spans="1:61" x14ac:dyDescent="0.25">
      <c r="A1387" s="10">
        <v>423</v>
      </c>
      <c r="B1387" s="10">
        <v>19</v>
      </c>
      <c r="C1387" s="10" t="s">
        <v>77</v>
      </c>
      <c r="D1387" s="10">
        <v>493780.193463</v>
      </c>
      <c r="E1387" s="10">
        <v>5181114.7788800001</v>
      </c>
      <c r="F1387" s="10" t="s">
        <v>99</v>
      </c>
      <c r="G1387" s="10" t="s">
        <v>85</v>
      </c>
      <c r="H1387" s="10">
        <v>2</v>
      </c>
      <c r="I1387" s="10" t="s">
        <v>86</v>
      </c>
      <c r="J1387" s="10">
        <v>145</v>
      </c>
      <c r="K1387" s="10">
        <v>153</v>
      </c>
      <c r="L1387" s="10">
        <v>8</v>
      </c>
      <c r="M1387" s="10">
        <v>-149</v>
      </c>
      <c r="N1387" s="10">
        <v>9</v>
      </c>
      <c r="O1387" s="10">
        <v>6.6</v>
      </c>
      <c r="P1387" s="11">
        <v>1.5803059747197317</v>
      </c>
      <c r="Q1387" s="22">
        <v>1.6</v>
      </c>
      <c r="R1387" s="12">
        <v>19</v>
      </c>
      <c r="S1387" s="12" t="s">
        <v>77</v>
      </c>
      <c r="T1387" s="10" t="s">
        <v>99</v>
      </c>
      <c r="U1387" s="12">
        <v>8</v>
      </c>
      <c r="V1387" s="10">
        <v>1.65</v>
      </c>
      <c r="W1387" s="16"/>
      <c r="X1387" s="15" t="s">
        <v>85</v>
      </c>
      <c r="Y1387" s="12">
        <v>9</v>
      </c>
      <c r="Z1387" s="10">
        <v>19</v>
      </c>
      <c r="AA1387" s="10" t="s">
        <v>77</v>
      </c>
      <c r="AB1387" s="10" t="s">
        <v>85</v>
      </c>
      <c r="AC1387" s="10" t="s">
        <v>86</v>
      </c>
      <c r="AD1387" s="10" t="s">
        <v>99</v>
      </c>
      <c r="AE1387" s="16">
        <v>1.5803059747197317</v>
      </c>
      <c r="AF1387" s="10">
        <v>1.65</v>
      </c>
      <c r="AG1387" s="10">
        <v>1.65</v>
      </c>
      <c r="AH1387" s="16">
        <v>234.1063184887557</v>
      </c>
      <c r="AI1387" s="16">
        <v>2.9938714941820574</v>
      </c>
      <c r="AJ1387" s="16">
        <v>0.43504436476403313</v>
      </c>
      <c r="AK1387" s="16">
        <f t="shared" si="133"/>
        <v>6.8817613481924429</v>
      </c>
      <c r="AL1387" s="10" t="s">
        <v>99</v>
      </c>
      <c r="AM1387" s="10">
        <v>6</v>
      </c>
      <c r="AN1387" s="10">
        <v>145</v>
      </c>
      <c r="AO1387" s="10">
        <v>153</v>
      </c>
      <c r="AP1387" s="10">
        <v>8</v>
      </c>
      <c r="AQ1387" s="10">
        <v>-149</v>
      </c>
      <c r="AR1387" s="17">
        <v>9</v>
      </c>
      <c r="AS1387" s="10">
        <v>6.69</v>
      </c>
      <c r="AT1387" s="16">
        <v>1.5803059747197317</v>
      </c>
      <c r="AU1387" s="16">
        <v>3.0669314112580777</v>
      </c>
      <c r="AV1387" s="16">
        <v>0.35765484819856963</v>
      </c>
      <c r="AW1387" s="16">
        <f t="shared" si="134"/>
        <v>8.5751148815836</v>
      </c>
      <c r="AX1387" s="10" t="s">
        <v>99</v>
      </c>
      <c r="AY1387" s="10">
        <v>145</v>
      </c>
      <c r="AZ1387" s="10">
        <v>153</v>
      </c>
      <c r="BA1387" s="10">
        <v>8</v>
      </c>
      <c r="BB1387" s="10">
        <v>-149</v>
      </c>
      <c r="BC1387" s="10">
        <v>9</v>
      </c>
      <c r="BD1387" s="22">
        <v>1.52</v>
      </c>
      <c r="BE1387" s="26">
        <v>1.6</v>
      </c>
      <c r="BF1387" s="16">
        <v>1.6</v>
      </c>
      <c r="BG1387" s="16">
        <v>1.6</v>
      </c>
      <c r="BH1387" s="20">
        <f t="shared" si="136"/>
        <v>-6.0305974719731648E-2</v>
      </c>
      <c r="BI1387" s="10">
        <v>-149</v>
      </c>
    </row>
    <row r="1388" spans="1:61" x14ac:dyDescent="0.25">
      <c r="A1388" s="10">
        <v>425</v>
      </c>
      <c r="B1388" s="10">
        <v>21</v>
      </c>
      <c r="C1388" s="10" t="s">
        <v>77</v>
      </c>
      <c r="D1388" s="10">
        <v>493841.59178900003</v>
      </c>
      <c r="E1388" s="10">
        <v>5181100.5330800004</v>
      </c>
      <c r="F1388" s="10" t="s">
        <v>78</v>
      </c>
      <c r="G1388" s="10" t="s">
        <v>61</v>
      </c>
      <c r="H1388" s="10">
        <v>1</v>
      </c>
      <c r="I1388" s="10" t="s">
        <v>79</v>
      </c>
      <c r="J1388" s="10">
        <v>0</v>
      </c>
      <c r="K1388" s="10">
        <v>10</v>
      </c>
      <c r="L1388" s="10">
        <v>10</v>
      </c>
      <c r="M1388" s="10">
        <v>-5</v>
      </c>
      <c r="N1388" s="10">
        <v>1</v>
      </c>
      <c r="O1388" s="10">
        <v>5.5</v>
      </c>
      <c r="P1388" s="11">
        <v>1.4781338840854616</v>
      </c>
      <c r="Q1388" s="11">
        <v>1.4781338840854616</v>
      </c>
      <c r="R1388" s="12">
        <v>21</v>
      </c>
      <c r="S1388" s="12" t="s">
        <v>77</v>
      </c>
      <c r="T1388" s="10" t="s">
        <v>78</v>
      </c>
      <c r="U1388" s="21">
        <v>10</v>
      </c>
      <c r="V1388" s="10">
        <v>1.1599999999999999</v>
      </c>
      <c r="W1388" s="14"/>
      <c r="X1388" s="15" t="s">
        <v>61</v>
      </c>
      <c r="Y1388" s="12">
        <v>2</v>
      </c>
      <c r="Z1388" s="10">
        <v>21</v>
      </c>
      <c r="AA1388" s="10" t="s">
        <v>77</v>
      </c>
      <c r="AB1388" s="10" t="s">
        <v>61</v>
      </c>
      <c r="AC1388" s="10" t="s">
        <v>79</v>
      </c>
      <c r="AD1388" s="10" t="s">
        <v>78</v>
      </c>
      <c r="AE1388" s="16">
        <v>1.4781338840854616</v>
      </c>
      <c r="AF1388" s="10">
        <v>1.1599999999999999</v>
      </c>
      <c r="AG1388" s="10">
        <v>1.1599999999999999</v>
      </c>
      <c r="AH1388" s="16">
        <v>14.781338840854616</v>
      </c>
      <c r="AI1388" s="16">
        <v>30.10367468328451</v>
      </c>
      <c r="AJ1388" s="16">
        <v>2.3146098490894245</v>
      </c>
      <c r="AK1388" s="16">
        <f t="shared" si="133"/>
        <v>13.005939076569383</v>
      </c>
      <c r="AL1388" s="10" t="s">
        <v>78</v>
      </c>
      <c r="AM1388" s="10">
        <v>1</v>
      </c>
      <c r="AN1388" s="10" t="s">
        <v>63</v>
      </c>
      <c r="AO1388" s="10" t="s">
        <v>64</v>
      </c>
      <c r="AP1388" s="10">
        <v>10</v>
      </c>
      <c r="AQ1388" s="10">
        <v>-5</v>
      </c>
      <c r="AR1388" s="17" t="s">
        <v>65</v>
      </c>
      <c r="AS1388" s="10">
        <v>6.25</v>
      </c>
      <c r="AT1388" s="18">
        <v>1.108431439215896</v>
      </c>
      <c r="AU1388" s="18">
        <v>40.317623323605993</v>
      </c>
      <c r="AV1388" s="18">
        <v>2.6843068902064555</v>
      </c>
      <c r="AW1388" s="18">
        <f t="shared" si="134"/>
        <v>15.019751828936773</v>
      </c>
      <c r="AX1388" s="19" t="s">
        <v>78</v>
      </c>
      <c r="AY1388" s="19">
        <v>0</v>
      </c>
      <c r="AZ1388" s="19">
        <v>10</v>
      </c>
      <c r="BA1388" s="19">
        <v>10</v>
      </c>
      <c r="BB1388" s="19">
        <v>-5</v>
      </c>
      <c r="BC1388" s="19">
        <v>1</v>
      </c>
      <c r="BD1388" s="18">
        <v>1.3513418141397746</v>
      </c>
      <c r="BE1388" s="16">
        <f t="shared" ref="BE1388:BE1400" si="137">(AT1388+BD1388)/2</f>
        <v>1.2298866266778354</v>
      </c>
      <c r="BF1388" s="16">
        <v>1.108431439215896</v>
      </c>
      <c r="BG1388" s="16">
        <v>1.3513418141397746</v>
      </c>
      <c r="BH1388" s="20">
        <f t="shared" si="136"/>
        <v>0.24291037492387857</v>
      </c>
      <c r="BI1388" s="10">
        <v>-5</v>
      </c>
    </row>
    <row r="1389" spans="1:61" x14ac:dyDescent="0.25">
      <c r="A1389" s="10">
        <v>425</v>
      </c>
      <c r="B1389" s="10">
        <v>21</v>
      </c>
      <c r="C1389" s="10" t="s">
        <v>77</v>
      </c>
      <c r="D1389" s="10">
        <v>493841.59178900003</v>
      </c>
      <c r="E1389" s="10">
        <v>5181100.5330800004</v>
      </c>
      <c r="F1389" s="10" t="s">
        <v>78</v>
      </c>
      <c r="G1389" s="10" t="s">
        <v>61</v>
      </c>
      <c r="H1389" s="10">
        <v>1</v>
      </c>
      <c r="I1389" s="10" t="s">
        <v>79</v>
      </c>
      <c r="J1389" s="10">
        <v>10</v>
      </c>
      <c r="K1389" s="10">
        <v>20</v>
      </c>
      <c r="L1389" s="10">
        <v>10</v>
      </c>
      <c r="M1389" s="10">
        <v>-15</v>
      </c>
      <c r="N1389" s="10">
        <v>2</v>
      </c>
      <c r="O1389" s="10">
        <v>5.6</v>
      </c>
      <c r="P1389" s="11">
        <v>1.4781338840854616</v>
      </c>
      <c r="Q1389" s="11">
        <v>1.4781338840854616</v>
      </c>
      <c r="R1389" s="12">
        <v>21</v>
      </c>
      <c r="S1389" s="12" t="s">
        <v>77</v>
      </c>
      <c r="T1389" s="10" t="s">
        <v>78</v>
      </c>
      <c r="U1389" s="13">
        <v>10</v>
      </c>
      <c r="V1389" s="10">
        <v>1.1599999999999999</v>
      </c>
      <c r="W1389" s="14"/>
      <c r="X1389" s="15" t="s">
        <v>61</v>
      </c>
      <c r="Y1389" s="12">
        <v>3</v>
      </c>
      <c r="Z1389" s="10">
        <v>21</v>
      </c>
      <c r="AA1389" s="10" t="s">
        <v>77</v>
      </c>
      <c r="AB1389" s="10" t="s">
        <v>61</v>
      </c>
      <c r="AC1389" s="10" t="s">
        <v>79</v>
      </c>
      <c r="AD1389" s="10" t="s">
        <v>78</v>
      </c>
      <c r="AE1389" s="16">
        <v>1.4781338840854616</v>
      </c>
      <c r="AF1389" s="10">
        <v>1.1599999999999999</v>
      </c>
      <c r="AG1389" s="10">
        <v>1.1599999999999999</v>
      </c>
      <c r="AH1389" s="16">
        <v>29.562677681709232</v>
      </c>
      <c r="AI1389" s="16">
        <v>26.78526411351265</v>
      </c>
      <c r="AJ1389" s="16">
        <v>2.0844644033373183</v>
      </c>
      <c r="AK1389" s="16">
        <f t="shared" si="133"/>
        <v>12.849950361650828</v>
      </c>
      <c r="AL1389" s="10" t="s">
        <v>78</v>
      </c>
      <c r="AM1389" s="10">
        <v>1</v>
      </c>
      <c r="AN1389" s="10" t="s">
        <v>64</v>
      </c>
      <c r="AO1389" s="10" t="s">
        <v>68</v>
      </c>
      <c r="AP1389" s="10">
        <v>10</v>
      </c>
      <c r="AQ1389" s="10">
        <v>-15</v>
      </c>
      <c r="AR1389" s="17" t="s">
        <v>69</v>
      </c>
      <c r="AS1389" s="10" t="s">
        <v>80</v>
      </c>
      <c r="AT1389" s="18">
        <v>1.5142262640362805</v>
      </c>
      <c r="AU1389" s="18">
        <v>25.602537672325433</v>
      </c>
      <c r="AV1389" s="18">
        <v>2.3108607015457676</v>
      </c>
      <c r="AW1389" s="18">
        <f t="shared" si="134"/>
        <v>11.079221545115001</v>
      </c>
      <c r="AX1389" s="19" t="s">
        <v>81</v>
      </c>
      <c r="AY1389" s="19">
        <v>10</v>
      </c>
      <c r="AZ1389" s="19">
        <v>20</v>
      </c>
      <c r="BA1389" s="19">
        <v>10</v>
      </c>
      <c r="BB1389" s="19">
        <v>-15</v>
      </c>
      <c r="BC1389" s="19">
        <v>2</v>
      </c>
      <c r="BD1389" s="18">
        <v>1.4879051467085416</v>
      </c>
      <c r="BE1389" s="16">
        <f t="shared" si="137"/>
        <v>1.501065705372411</v>
      </c>
      <c r="BF1389" s="16">
        <v>1.5142262640362805</v>
      </c>
      <c r="BG1389" s="16">
        <v>1.4879051467085416</v>
      </c>
      <c r="BH1389" s="20">
        <f t="shared" si="136"/>
        <v>-2.6321117327738897E-2</v>
      </c>
      <c r="BI1389" s="10">
        <v>-15</v>
      </c>
    </row>
    <row r="1390" spans="1:61" x14ac:dyDescent="0.25">
      <c r="A1390" s="10">
        <v>425</v>
      </c>
      <c r="B1390" s="10">
        <v>21</v>
      </c>
      <c r="C1390" s="10" t="s">
        <v>77</v>
      </c>
      <c r="D1390" s="10">
        <v>493841.59178900003</v>
      </c>
      <c r="E1390" s="10">
        <v>5181100.5330800004</v>
      </c>
      <c r="F1390" s="10" t="s">
        <v>78</v>
      </c>
      <c r="G1390" s="10" t="s">
        <v>61</v>
      </c>
      <c r="H1390" s="10">
        <v>1</v>
      </c>
      <c r="I1390" s="10" t="s">
        <v>79</v>
      </c>
      <c r="J1390" s="10">
        <v>20</v>
      </c>
      <c r="K1390" s="10">
        <v>30</v>
      </c>
      <c r="L1390" s="10">
        <v>10</v>
      </c>
      <c r="M1390" s="10">
        <v>-25</v>
      </c>
      <c r="N1390" s="10">
        <v>3</v>
      </c>
      <c r="O1390" s="10">
        <v>6.07</v>
      </c>
      <c r="P1390" s="11">
        <v>1.4781338840854616</v>
      </c>
      <c r="Q1390" s="11">
        <v>1.4781338840854616</v>
      </c>
      <c r="R1390" s="12">
        <v>21</v>
      </c>
      <c r="S1390" s="12" t="s">
        <v>77</v>
      </c>
      <c r="T1390" s="10" t="s">
        <v>82</v>
      </c>
      <c r="U1390" s="21">
        <v>10</v>
      </c>
      <c r="V1390" s="10">
        <v>1.1599999999999999</v>
      </c>
      <c r="W1390" s="14"/>
      <c r="X1390" s="15" t="s">
        <v>61</v>
      </c>
      <c r="Y1390" s="12">
        <v>4</v>
      </c>
      <c r="Z1390" s="10">
        <v>21</v>
      </c>
      <c r="AA1390" s="10" t="s">
        <v>77</v>
      </c>
      <c r="AB1390" s="10" t="s">
        <v>61</v>
      </c>
      <c r="AC1390" s="10" t="s">
        <v>79</v>
      </c>
      <c r="AD1390" s="10" t="s">
        <v>82</v>
      </c>
      <c r="AE1390" s="16">
        <v>1.4781338840854616</v>
      </c>
      <c r="AF1390" s="10">
        <v>1.1599999999999999</v>
      </c>
      <c r="AG1390" s="10">
        <v>1.23</v>
      </c>
      <c r="AH1390" s="16">
        <v>44.344016522563848</v>
      </c>
      <c r="AI1390" s="16">
        <v>22.630027777830175</v>
      </c>
      <c r="AJ1390" s="16">
        <v>1.8728734527545432</v>
      </c>
      <c r="AK1390" s="16">
        <f t="shared" si="133"/>
        <v>12.083052244959148</v>
      </c>
      <c r="AL1390" s="10" t="s">
        <v>82</v>
      </c>
      <c r="AM1390" s="10">
        <v>2</v>
      </c>
      <c r="AN1390" s="10" t="s">
        <v>68</v>
      </c>
      <c r="AO1390" s="10" t="s">
        <v>70</v>
      </c>
      <c r="AP1390" s="10">
        <v>10</v>
      </c>
      <c r="AQ1390" s="10">
        <v>-25</v>
      </c>
      <c r="AR1390" s="17" t="s">
        <v>71</v>
      </c>
      <c r="AS1390" s="10" t="s">
        <v>80</v>
      </c>
      <c r="AT1390" s="18">
        <v>1.4781338840854616</v>
      </c>
      <c r="AU1390" s="18">
        <v>26.708401151540205</v>
      </c>
      <c r="AV1390" s="18">
        <v>2.3072191796689974</v>
      </c>
      <c r="AW1390" s="18">
        <f t="shared" si="134"/>
        <v>11.576013838170285</v>
      </c>
      <c r="AX1390" s="19" t="s">
        <v>82</v>
      </c>
      <c r="AY1390" s="19">
        <v>20</v>
      </c>
      <c r="AZ1390" s="19">
        <v>30</v>
      </c>
      <c r="BA1390" s="19">
        <v>10</v>
      </c>
      <c r="BB1390" s="19">
        <v>-25</v>
      </c>
      <c r="BC1390" s="19">
        <v>3</v>
      </c>
      <c r="BD1390" s="18">
        <v>1.4182119731107856</v>
      </c>
      <c r="BE1390" s="16">
        <f t="shared" si="137"/>
        <v>1.4481729285981237</v>
      </c>
      <c r="BF1390" s="16">
        <v>1.4781338840854616</v>
      </c>
      <c r="BG1390" s="16">
        <v>1.4182119731107856</v>
      </c>
      <c r="BH1390" s="20">
        <f t="shared" si="136"/>
        <v>-5.9921910974676029E-2</v>
      </c>
      <c r="BI1390" s="10">
        <v>-25</v>
      </c>
    </row>
    <row r="1391" spans="1:61" x14ac:dyDescent="0.25">
      <c r="A1391" s="10">
        <v>425</v>
      </c>
      <c r="B1391" s="10">
        <v>21</v>
      </c>
      <c r="C1391" s="10" t="s">
        <v>77</v>
      </c>
      <c r="D1391" s="10">
        <v>493841.59178900003</v>
      </c>
      <c r="E1391" s="10">
        <v>5181100.5330800004</v>
      </c>
      <c r="F1391" s="10" t="s">
        <v>82</v>
      </c>
      <c r="G1391" s="10" t="s">
        <v>61</v>
      </c>
      <c r="H1391" s="10">
        <v>1</v>
      </c>
      <c r="I1391" s="10" t="s">
        <v>79</v>
      </c>
      <c r="J1391" s="10">
        <v>20</v>
      </c>
      <c r="K1391" s="10">
        <v>57</v>
      </c>
      <c r="L1391" s="10">
        <v>37</v>
      </c>
      <c r="M1391" s="10">
        <v>-38.5</v>
      </c>
      <c r="N1391" s="10">
        <v>4</v>
      </c>
      <c r="O1391" s="10">
        <v>5.57</v>
      </c>
      <c r="P1391" s="11">
        <v>1.4038478770366114</v>
      </c>
      <c r="Q1391" s="22">
        <v>1.4025787075205169</v>
      </c>
      <c r="R1391" s="13">
        <v>21</v>
      </c>
      <c r="S1391" s="13" t="s">
        <v>77</v>
      </c>
      <c r="T1391" s="10" t="s">
        <v>82</v>
      </c>
      <c r="U1391" s="12">
        <v>27</v>
      </c>
      <c r="V1391" s="10">
        <v>1.3</v>
      </c>
      <c r="W1391" s="14"/>
      <c r="X1391" s="15" t="s">
        <v>61</v>
      </c>
      <c r="Y1391" s="12">
        <v>5</v>
      </c>
      <c r="Z1391" s="10">
        <v>21</v>
      </c>
      <c r="AA1391" s="10" t="s">
        <v>77</v>
      </c>
      <c r="AB1391" s="10" t="s">
        <v>61</v>
      </c>
      <c r="AC1391" s="10" t="s">
        <v>79</v>
      </c>
      <c r="AD1391" s="10" t="s">
        <v>82</v>
      </c>
      <c r="AE1391" s="16">
        <v>1.4038478770366114</v>
      </c>
      <c r="AF1391" s="10">
        <v>1.3</v>
      </c>
      <c r="AG1391" s="10">
        <v>1.23</v>
      </c>
      <c r="AH1391" s="16">
        <v>82.247909202552364</v>
      </c>
      <c r="AI1391" s="16">
        <v>67.142823666811807</v>
      </c>
      <c r="AJ1391" s="16">
        <v>5.2418170870463285</v>
      </c>
      <c r="AK1391" s="16">
        <f t="shared" si="133"/>
        <v>12.809074134375338</v>
      </c>
      <c r="AL1391" s="10" t="s">
        <v>82</v>
      </c>
      <c r="AM1391" s="10">
        <v>2</v>
      </c>
      <c r="AN1391" s="10">
        <v>30</v>
      </c>
      <c r="AO1391" s="10">
        <v>57</v>
      </c>
      <c r="AP1391" s="10">
        <v>27</v>
      </c>
      <c r="AQ1391" s="10">
        <v>-43.5</v>
      </c>
      <c r="AR1391" s="17">
        <v>4</v>
      </c>
      <c r="AS1391" s="10">
        <v>5.58</v>
      </c>
      <c r="AT1391" s="16">
        <v>1.4038478770366114</v>
      </c>
      <c r="AU1391" s="16">
        <v>53.990304733375645</v>
      </c>
      <c r="AV1391" s="16">
        <v>4.3642542031738776</v>
      </c>
      <c r="AW1391" s="16">
        <f t="shared" si="134"/>
        <v>12.371026576341846</v>
      </c>
      <c r="AX1391" s="10" t="s">
        <v>82</v>
      </c>
      <c r="AY1391" s="10">
        <v>30</v>
      </c>
      <c r="AZ1391" s="10">
        <v>57</v>
      </c>
      <c r="BA1391" s="10">
        <v>27</v>
      </c>
      <c r="BB1391" s="10">
        <v>-43.5</v>
      </c>
      <c r="BC1391" s="10">
        <v>4</v>
      </c>
      <c r="BD1391" s="16">
        <v>1.4013095380044223</v>
      </c>
      <c r="BE1391" s="18">
        <f t="shared" si="137"/>
        <v>1.4025787075205169</v>
      </c>
      <c r="BF1391" s="18">
        <v>1.4025787075205169</v>
      </c>
      <c r="BG1391" s="18">
        <v>1.4025787075205169</v>
      </c>
      <c r="BH1391" s="20">
        <f t="shared" si="136"/>
        <v>-2.5383390321891408E-3</v>
      </c>
      <c r="BI1391" s="10">
        <v>-43.5</v>
      </c>
    </row>
    <row r="1392" spans="1:61" x14ac:dyDescent="0.25">
      <c r="A1392" s="10">
        <v>425</v>
      </c>
      <c r="B1392" s="10">
        <v>21</v>
      </c>
      <c r="C1392" s="10" t="s">
        <v>77</v>
      </c>
      <c r="D1392" s="10">
        <v>493841.59178900003</v>
      </c>
      <c r="E1392" s="10">
        <v>5181100.5330800004</v>
      </c>
      <c r="F1392" s="10" t="s">
        <v>83</v>
      </c>
      <c r="G1392" s="10" t="s">
        <v>61</v>
      </c>
      <c r="H1392" s="10">
        <v>1</v>
      </c>
      <c r="I1392" s="10" t="s">
        <v>79</v>
      </c>
      <c r="J1392" s="10">
        <v>57</v>
      </c>
      <c r="K1392" s="10">
        <v>87</v>
      </c>
      <c r="L1392" s="10">
        <v>30</v>
      </c>
      <c r="M1392" s="10">
        <v>-72</v>
      </c>
      <c r="N1392" s="10">
        <v>5</v>
      </c>
      <c r="O1392" s="10">
        <v>5.87</v>
      </c>
      <c r="P1392" s="11">
        <v>1.537726387521255</v>
      </c>
      <c r="Q1392" s="22">
        <v>1.4643182984288705</v>
      </c>
      <c r="R1392" s="12">
        <v>21</v>
      </c>
      <c r="S1392" s="12" t="s">
        <v>77</v>
      </c>
      <c r="T1392" s="10" t="s">
        <v>83</v>
      </c>
      <c r="U1392" s="12">
        <v>30</v>
      </c>
      <c r="V1392" s="10">
        <v>1.4</v>
      </c>
      <c r="W1392" s="14"/>
      <c r="X1392" s="15" t="s">
        <v>61</v>
      </c>
      <c r="Y1392" s="12">
        <v>6</v>
      </c>
      <c r="Z1392" s="10">
        <v>21</v>
      </c>
      <c r="AA1392" s="10" t="s">
        <v>77</v>
      </c>
      <c r="AB1392" s="10" t="s">
        <v>61</v>
      </c>
      <c r="AC1392" s="10" t="s">
        <v>79</v>
      </c>
      <c r="AD1392" s="10" t="s">
        <v>83</v>
      </c>
      <c r="AE1392" s="16">
        <v>1.537726387521255</v>
      </c>
      <c r="AF1392" s="10">
        <v>1.4</v>
      </c>
      <c r="AG1392" s="10">
        <v>1.4</v>
      </c>
      <c r="AH1392" s="16">
        <v>128.37970082819001</v>
      </c>
      <c r="AI1392" s="16">
        <v>37.31195283017189</v>
      </c>
      <c r="AJ1392" s="16">
        <v>2.9258941849970017</v>
      </c>
      <c r="AK1392" s="16">
        <f t="shared" si="133"/>
        <v>12.752324749642348</v>
      </c>
      <c r="AL1392" s="10" t="s">
        <v>83</v>
      </c>
      <c r="AM1392" s="10">
        <v>3</v>
      </c>
      <c r="AN1392" s="10">
        <v>57</v>
      </c>
      <c r="AO1392" s="10">
        <v>87</v>
      </c>
      <c r="AP1392" s="10">
        <v>30</v>
      </c>
      <c r="AQ1392" s="10">
        <v>-72</v>
      </c>
      <c r="AR1392" s="17">
        <v>5</v>
      </c>
      <c r="AS1392" s="10">
        <v>6.02</v>
      </c>
      <c r="AT1392" s="16">
        <v>1.537726387521255</v>
      </c>
      <c r="AU1392" s="16">
        <v>36.303413419795554</v>
      </c>
      <c r="AV1392" s="16">
        <v>3.2762798412527858</v>
      </c>
      <c r="AW1392" s="16">
        <f t="shared" si="134"/>
        <v>11.080681498169531</v>
      </c>
      <c r="AX1392" s="10" t="s">
        <v>83</v>
      </c>
      <c r="AY1392" s="10">
        <v>57</v>
      </c>
      <c r="AZ1392" s="10">
        <v>87</v>
      </c>
      <c r="BA1392" s="10">
        <v>30</v>
      </c>
      <c r="BB1392" s="10">
        <v>-72</v>
      </c>
      <c r="BC1392" s="10">
        <v>5</v>
      </c>
      <c r="BD1392" s="16">
        <v>1.3909102093364858</v>
      </c>
      <c r="BE1392" s="18">
        <f t="shared" si="137"/>
        <v>1.4643182984288705</v>
      </c>
      <c r="BF1392" s="18">
        <v>1.4643182984288705</v>
      </c>
      <c r="BG1392" s="18">
        <v>1.4643182984288705</v>
      </c>
      <c r="BH1392" s="20">
        <f t="shared" si="136"/>
        <v>-0.14681617818476922</v>
      </c>
      <c r="BI1392" s="10">
        <v>-72</v>
      </c>
    </row>
    <row r="1393" spans="1:61" ht="17.25" customHeight="1" x14ac:dyDescent="0.25">
      <c r="A1393" s="10">
        <v>425</v>
      </c>
      <c r="B1393" s="10">
        <v>21</v>
      </c>
      <c r="C1393" s="10" t="s">
        <v>77</v>
      </c>
      <c r="D1393" s="10">
        <v>493841.59178900003</v>
      </c>
      <c r="E1393" s="10">
        <v>5181100.5330800004</v>
      </c>
      <c r="F1393" s="10" t="s">
        <v>75</v>
      </c>
      <c r="G1393" s="10" t="s">
        <v>61</v>
      </c>
      <c r="H1393" s="10">
        <v>1</v>
      </c>
      <c r="I1393" s="10" t="s">
        <v>79</v>
      </c>
      <c r="J1393" s="10">
        <v>87</v>
      </c>
      <c r="K1393" s="10">
        <v>109</v>
      </c>
      <c r="L1393" s="10">
        <v>22</v>
      </c>
      <c r="M1393" s="10">
        <v>-98</v>
      </c>
      <c r="N1393" s="10">
        <v>6</v>
      </c>
      <c r="O1393" s="10">
        <v>6</v>
      </c>
      <c r="P1393" s="11">
        <v>1.7440952461832389</v>
      </c>
      <c r="Q1393" s="22">
        <v>1.6442343472150958</v>
      </c>
      <c r="R1393" s="12">
        <v>21</v>
      </c>
      <c r="S1393" s="12" t="s">
        <v>77</v>
      </c>
      <c r="T1393" s="10" t="s">
        <v>75</v>
      </c>
      <c r="U1393" s="12">
        <v>22</v>
      </c>
      <c r="V1393" s="10">
        <v>1.5</v>
      </c>
      <c r="W1393" s="14"/>
      <c r="X1393" s="15" t="s">
        <v>61</v>
      </c>
      <c r="Y1393" s="12">
        <v>7</v>
      </c>
      <c r="Z1393" s="10">
        <v>21</v>
      </c>
      <c r="AA1393" s="10" t="s">
        <v>77</v>
      </c>
      <c r="AB1393" s="10" t="s">
        <v>61</v>
      </c>
      <c r="AC1393" s="10" t="s">
        <v>79</v>
      </c>
      <c r="AD1393" s="10" t="s">
        <v>75</v>
      </c>
      <c r="AE1393" s="16">
        <v>1.7440952461832389</v>
      </c>
      <c r="AF1393" s="10">
        <v>1.5</v>
      </c>
      <c r="AG1393" s="10">
        <v>1.55</v>
      </c>
      <c r="AH1393" s="16">
        <v>166.74979624422127</v>
      </c>
      <c r="AI1393" s="16">
        <v>13.717218535694592</v>
      </c>
      <c r="AJ1393" s="16">
        <v>1.1109081108772014</v>
      </c>
      <c r="AK1393" s="16">
        <f t="shared" si="133"/>
        <v>12.34775261912808</v>
      </c>
      <c r="AL1393" s="10" t="s">
        <v>75</v>
      </c>
      <c r="AM1393" s="10">
        <v>7</v>
      </c>
      <c r="AN1393" s="10">
        <v>87</v>
      </c>
      <c r="AO1393" s="10">
        <v>109</v>
      </c>
      <c r="AP1393" s="10">
        <v>22</v>
      </c>
      <c r="AQ1393" s="10">
        <v>-98</v>
      </c>
      <c r="AR1393" s="17">
        <v>6</v>
      </c>
      <c r="AS1393" s="10">
        <v>6.28</v>
      </c>
      <c r="AT1393" s="16">
        <v>1.7440952461832389</v>
      </c>
      <c r="AU1393" s="16">
        <v>14.245281624155762</v>
      </c>
      <c r="AV1393" s="16">
        <v>1.0601657363449435</v>
      </c>
      <c r="AW1393" s="16">
        <f t="shared" si="134"/>
        <v>13.436844010133912</v>
      </c>
      <c r="AX1393" s="10" t="s">
        <v>75</v>
      </c>
      <c r="AY1393" s="10">
        <v>87</v>
      </c>
      <c r="AZ1393" s="10">
        <v>109</v>
      </c>
      <c r="BA1393" s="10">
        <v>22</v>
      </c>
      <c r="BB1393" s="10">
        <v>-98</v>
      </c>
      <c r="BC1393" s="10">
        <v>6</v>
      </c>
      <c r="BD1393" s="16">
        <v>1.5443734482469527</v>
      </c>
      <c r="BE1393" s="18">
        <f t="shared" si="137"/>
        <v>1.6442343472150958</v>
      </c>
      <c r="BF1393" s="18">
        <v>1.6442343472150958</v>
      </c>
      <c r="BG1393" s="18">
        <v>1.6442343472150958</v>
      </c>
      <c r="BH1393" s="20">
        <f t="shared" si="136"/>
        <v>-0.19972179793628619</v>
      </c>
      <c r="BI1393" s="10">
        <v>-98</v>
      </c>
    </row>
    <row r="1394" spans="1:61" x14ac:dyDescent="0.25">
      <c r="A1394" s="10">
        <v>425</v>
      </c>
      <c r="B1394" s="10">
        <v>21</v>
      </c>
      <c r="C1394" s="10" t="s">
        <v>77</v>
      </c>
      <c r="D1394" s="10">
        <v>493841.59178900003</v>
      </c>
      <c r="E1394" s="10">
        <v>5181100.5330800004</v>
      </c>
      <c r="F1394" s="10" t="s">
        <v>84</v>
      </c>
      <c r="G1394" s="10" t="s">
        <v>61</v>
      </c>
      <c r="H1394" s="10">
        <v>1</v>
      </c>
      <c r="I1394" s="10" t="s">
        <v>79</v>
      </c>
      <c r="J1394" s="10">
        <v>109</v>
      </c>
      <c r="K1394" s="10">
        <v>153</v>
      </c>
      <c r="L1394" s="10">
        <v>44</v>
      </c>
      <c r="M1394" s="10">
        <v>-131</v>
      </c>
      <c r="N1394" s="10">
        <v>7</v>
      </c>
      <c r="O1394" s="10">
        <v>5.98</v>
      </c>
      <c r="P1394" s="11">
        <v>1.7065164995502182</v>
      </c>
      <c r="Q1394" s="22">
        <v>1.6795809931966486</v>
      </c>
      <c r="R1394" s="12">
        <v>21</v>
      </c>
      <c r="S1394" s="12" t="s">
        <v>77</v>
      </c>
      <c r="T1394" s="10" t="s">
        <v>84</v>
      </c>
      <c r="U1394" s="12">
        <v>44</v>
      </c>
      <c r="V1394" s="10">
        <v>1.6</v>
      </c>
      <c r="W1394" s="14"/>
      <c r="X1394" s="15" t="s">
        <v>61</v>
      </c>
      <c r="Y1394" s="12">
        <v>8</v>
      </c>
      <c r="Z1394" s="10">
        <v>21</v>
      </c>
      <c r="AA1394" s="10" t="s">
        <v>77</v>
      </c>
      <c r="AB1394" s="10" t="s">
        <v>61</v>
      </c>
      <c r="AC1394" s="10" t="s">
        <v>79</v>
      </c>
      <c r="AD1394" s="10" t="s">
        <v>84</v>
      </c>
      <c r="AE1394" s="16">
        <v>1.7065164995502182</v>
      </c>
      <c r="AF1394" s="10">
        <v>1.6</v>
      </c>
      <c r="AG1394" s="10">
        <v>1.6</v>
      </c>
      <c r="AH1394" s="16">
        <v>241.83652222443089</v>
      </c>
      <c r="AI1394" s="16" t="s">
        <v>80</v>
      </c>
      <c r="AJ1394" s="16" t="s">
        <v>80</v>
      </c>
      <c r="AK1394" s="16" t="s">
        <v>80</v>
      </c>
      <c r="AL1394" s="10" t="s">
        <v>84</v>
      </c>
      <c r="AM1394" s="10">
        <v>7</v>
      </c>
      <c r="AN1394" s="10">
        <v>109</v>
      </c>
      <c r="AO1394" s="10">
        <v>153</v>
      </c>
      <c r="AP1394" s="10">
        <v>44</v>
      </c>
      <c r="AQ1394" s="10">
        <v>-131</v>
      </c>
      <c r="AR1394" s="17">
        <v>7</v>
      </c>
      <c r="AS1394" s="10">
        <v>6.09</v>
      </c>
      <c r="AT1394" s="16">
        <v>1.7065164995502182</v>
      </c>
      <c r="AU1394" s="16">
        <v>19.268755621041393</v>
      </c>
      <c r="AV1394" s="16">
        <v>1.7953236181868117</v>
      </c>
      <c r="AW1394" s="16">
        <f t="shared" si="134"/>
        <v>10.732747804265999</v>
      </c>
      <c r="AX1394" s="10" t="s">
        <v>84</v>
      </c>
      <c r="AY1394" s="10">
        <v>109</v>
      </c>
      <c r="AZ1394" s="10">
        <v>153</v>
      </c>
      <c r="BA1394" s="10">
        <v>44</v>
      </c>
      <c r="BB1394" s="10">
        <v>-131</v>
      </c>
      <c r="BC1394" s="10">
        <v>7</v>
      </c>
      <c r="BD1394" s="16">
        <v>1.6526454868430791</v>
      </c>
      <c r="BE1394" s="18">
        <f t="shared" si="137"/>
        <v>1.6795809931966486</v>
      </c>
      <c r="BF1394" s="18">
        <v>1.6795809931966486</v>
      </c>
      <c r="BG1394" s="18">
        <v>1.6795809931966486</v>
      </c>
      <c r="BH1394" s="20">
        <f t="shared" si="136"/>
        <v>-5.3871012707139121E-2</v>
      </c>
      <c r="BI1394" s="10">
        <v>-131</v>
      </c>
    </row>
    <row r="1395" spans="1:61" x14ac:dyDescent="0.25">
      <c r="A1395" s="10" t="s">
        <v>80</v>
      </c>
      <c r="B1395" s="10">
        <v>21</v>
      </c>
      <c r="C1395" s="10" t="s">
        <v>88</v>
      </c>
      <c r="D1395" s="10" t="s">
        <v>80</v>
      </c>
      <c r="E1395" s="10" t="s">
        <v>80</v>
      </c>
      <c r="F1395" s="10" t="s">
        <v>78</v>
      </c>
      <c r="G1395" s="10" t="s">
        <v>80</v>
      </c>
      <c r="H1395" s="10" t="s">
        <v>80</v>
      </c>
      <c r="I1395" s="10" t="s">
        <v>80</v>
      </c>
      <c r="J1395" s="10" t="s">
        <v>63</v>
      </c>
      <c r="K1395" s="10" t="s">
        <v>64</v>
      </c>
      <c r="L1395" s="10" t="s">
        <v>80</v>
      </c>
      <c r="M1395" s="10" t="s">
        <v>80</v>
      </c>
      <c r="N1395" s="10" t="s">
        <v>80</v>
      </c>
      <c r="O1395" s="10" t="s">
        <v>80</v>
      </c>
      <c r="P1395" s="10"/>
      <c r="Q1395" s="12"/>
      <c r="R1395" s="13"/>
      <c r="S1395" s="13"/>
      <c r="U1395" s="12"/>
      <c r="W1395" s="14"/>
      <c r="X1395" s="15"/>
      <c r="Y1395" s="12"/>
      <c r="AI1395" s="10" t="s">
        <v>80</v>
      </c>
      <c r="AJ1395" s="10" t="s">
        <v>80</v>
      </c>
      <c r="AK1395" s="10"/>
      <c r="AL1395" s="10" t="s">
        <v>78</v>
      </c>
      <c r="AM1395" s="10">
        <v>1</v>
      </c>
      <c r="AN1395" s="10" t="s">
        <v>63</v>
      </c>
      <c r="AO1395" s="10" t="s">
        <v>64</v>
      </c>
      <c r="AP1395" s="10">
        <v>10</v>
      </c>
      <c r="AQ1395" s="10">
        <v>-5</v>
      </c>
      <c r="AR1395" s="17" t="s">
        <v>65</v>
      </c>
      <c r="AS1395" s="10">
        <v>5.17</v>
      </c>
      <c r="AT1395" s="18">
        <v>1.0145399618099726</v>
      </c>
      <c r="AU1395" s="18">
        <v>32.989593030182526</v>
      </c>
      <c r="AV1395" s="18">
        <v>2.0259754313368075</v>
      </c>
      <c r="AW1395" s="18"/>
      <c r="AX1395" s="19" t="s">
        <v>78</v>
      </c>
      <c r="AY1395" s="19">
        <v>0</v>
      </c>
      <c r="AZ1395" s="19">
        <v>10</v>
      </c>
      <c r="BA1395" s="19">
        <v>10</v>
      </c>
      <c r="BB1395" s="19">
        <v>-5</v>
      </c>
      <c r="BC1395" s="19">
        <v>1</v>
      </c>
      <c r="BD1395" s="18">
        <v>1.2365686257211919</v>
      </c>
      <c r="BE1395" s="16">
        <f t="shared" si="137"/>
        <v>1.1255542937655822</v>
      </c>
      <c r="BF1395" s="16">
        <v>1.0145399618099726</v>
      </c>
      <c r="BG1395" s="16">
        <v>1.2365686257211919</v>
      </c>
      <c r="BH1395" s="20">
        <f t="shared" si="136"/>
        <v>0.22202866391121923</v>
      </c>
      <c r="BI1395" s="10">
        <v>-5</v>
      </c>
    </row>
    <row r="1396" spans="1:61" x14ac:dyDescent="0.25">
      <c r="A1396" s="10" t="s">
        <v>80</v>
      </c>
      <c r="B1396" s="10">
        <v>21</v>
      </c>
      <c r="C1396" s="10" t="s">
        <v>88</v>
      </c>
      <c r="D1396" s="10" t="s">
        <v>80</v>
      </c>
      <c r="E1396" s="10" t="s">
        <v>80</v>
      </c>
      <c r="F1396" s="10" t="s">
        <v>82</v>
      </c>
      <c r="G1396" s="10" t="s">
        <v>80</v>
      </c>
      <c r="H1396" s="10" t="s">
        <v>80</v>
      </c>
      <c r="I1396" s="10" t="s">
        <v>80</v>
      </c>
      <c r="J1396" s="10" t="s">
        <v>68</v>
      </c>
      <c r="K1396" s="10" t="s">
        <v>70</v>
      </c>
      <c r="L1396" s="10" t="s">
        <v>80</v>
      </c>
      <c r="M1396" s="10" t="s">
        <v>80</v>
      </c>
      <c r="N1396" s="10" t="s">
        <v>80</v>
      </c>
      <c r="O1396" s="10" t="s">
        <v>80</v>
      </c>
      <c r="P1396" s="10"/>
      <c r="Q1396" s="12"/>
      <c r="R1396" s="13"/>
      <c r="S1396" s="13"/>
      <c r="U1396" s="12"/>
      <c r="W1396" s="14"/>
      <c r="X1396" s="15"/>
      <c r="Y1396" s="12"/>
      <c r="AI1396" s="10" t="s">
        <v>80</v>
      </c>
      <c r="AJ1396" s="10" t="s">
        <v>80</v>
      </c>
      <c r="AK1396" s="10"/>
      <c r="AL1396" s="10" t="s">
        <v>82</v>
      </c>
      <c r="AM1396" s="10">
        <v>2</v>
      </c>
      <c r="AN1396" s="10" t="s">
        <v>68</v>
      </c>
      <c r="AO1396" s="10" t="s">
        <v>70</v>
      </c>
      <c r="AP1396" s="10">
        <v>10</v>
      </c>
      <c r="AQ1396" s="10">
        <v>-25</v>
      </c>
      <c r="AR1396" s="17" t="s">
        <v>71</v>
      </c>
      <c r="AS1396" s="10">
        <v>6.47</v>
      </c>
      <c r="AT1396" s="18">
        <v>1.4061439561260332</v>
      </c>
      <c r="AU1396" s="18">
        <v>16.928567087801312</v>
      </c>
      <c r="AV1396" s="18">
        <v>1.6111597449292088</v>
      </c>
      <c r="AW1396" s="18"/>
      <c r="AX1396" s="19" t="s">
        <v>82</v>
      </c>
      <c r="AY1396" s="19">
        <v>20</v>
      </c>
      <c r="AZ1396" s="19">
        <v>30</v>
      </c>
      <c r="BA1396" s="19">
        <v>10</v>
      </c>
      <c r="BB1396" s="19">
        <v>-25</v>
      </c>
      <c r="BC1396" s="19">
        <v>3</v>
      </c>
      <c r="BD1396" s="18">
        <v>1.3607812692979515</v>
      </c>
      <c r="BE1396" s="16">
        <f t="shared" si="137"/>
        <v>1.3834626127119924</v>
      </c>
      <c r="BF1396" s="16">
        <v>1.4061439561260332</v>
      </c>
      <c r="BG1396" s="16">
        <v>1.3607812692979515</v>
      </c>
      <c r="BH1396" s="20">
        <f t="shared" ref="BH1396:BH1402" si="138">BD1396-AT1396</f>
        <v>-4.5362686828081644E-2</v>
      </c>
      <c r="BI1396" s="10">
        <v>-25</v>
      </c>
    </row>
    <row r="1397" spans="1:61" x14ac:dyDescent="0.25">
      <c r="A1397" s="10" t="s">
        <v>80</v>
      </c>
      <c r="B1397" s="10">
        <v>21</v>
      </c>
      <c r="C1397" s="10" t="s">
        <v>88</v>
      </c>
      <c r="D1397" s="10" t="s">
        <v>80</v>
      </c>
      <c r="E1397" s="10" t="s">
        <v>80</v>
      </c>
      <c r="F1397" s="10" t="s">
        <v>82</v>
      </c>
      <c r="G1397" s="10" t="s">
        <v>80</v>
      </c>
      <c r="H1397" s="10" t="s">
        <v>80</v>
      </c>
      <c r="I1397" s="10" t="s">
        <v>80</v>
      </c>
      <c r="J1397" s="10">
        <v>30</v>
      </c>
      <c r="K1397" s="10">
        <v>45</v>
      </c>
      <c r="L1397" s="10" t="s">
        <v>80</v>
      </c>
      <c r="M1397" s="10" t="s">
        <v>80</v>
      </c>
      <c r="N1397" s="10" t="s">
        <v>80</v>
      </c>
      <c r="O1397" s="10" t="s">
        <v>80</v>
      </c>
      <c r="P1397" s="10"/>
      <c r="Q1397" s="12"/>
      <c r="R1397" s="13"/>
      <c r="S1397" s="13"/>
      <c r="U1397" s="12"/>
      <c r="W1397" s="14"/>
      <c r="X1397" s="15"/>
      <c r="Y1397" s="12"/>
      <c r="Z1397" s="16"/>
      <c r="AA1397" s="16"/>
      <c r="AB1397" s="16"/>
      <c r="AC1397" s="16"/>
      <c r="AD1397" s="16"/>
      <c r="AE1397" s="16"/>
      <c r="AF1397" s="16"/>
      <c r="AG1397" s="16"/>
      <c r="AH1397" s="16"/>
      <c r="AI1397" s="10" t="s">
        <v>80</v>
      </c>
      <c r="AJ1397" s="10" t="s">
        <v>80</v>
      </c>
      <c r="AK1397" s="10"/>
      <c r="AL1397" s="10" t="s">
        <v>82</v>
      </c>
      <c r="AM1397" s="10">
        <v>2</v>
      </c>
      <c r="AN1397" s="10">
        <v>30</v>
      </c>
      <c r="AO1397" s="10">
        <v>45</v>
      </c>
      <c r="AP1397" s="10">
        <v>15</v>
      </c>
      <c r="AQ1397" s="10">
        <v>-37.5</v>
      </c>
      <c r="AR1397" s="17">
        <v>4</v>
      </c>
      <c r="AS1397" s="10">
        <v>5.86</v>
      </c>
      <c r="AT1397" s="18">
        <v>1.3471347541278231</v>
      </c>
      <c r="AU1397" s="18">
        <v>20.728362461764814</v>
      </c>
      <c r="AV1397" s="18">
        <v>2.1187061845545339</v>
      </c>
      <c r="AW1397" s="18"/>
      <c r="AX1397" s="19" t="s">
        <v>82</v>
      </c>
      <c r="AY1397" s="19">
        <v>30</v>
      </c>
      <c r="AZ1397" s="19">
        <v>45</v>
      </c>
      <c r="BA1397" s="19">
        <v>15</v>
      </c>
      <c r="BB1397" s="19">
        <v>-37.5</v>
      </c>
      <c r="BC1397" s="19">
        <v>4</v>
      </c>
      <c r="BD1397" s="18">
        <v>1.2991666954761165</v>
      </c>
      <c r="BE1397" s="16">
        <f t="shared" si="137"/>
        <v>1.3231507248019698</v>
      </c>
      <c r="BF1397" s="16">
        <v>1.3471347541278231</v>
      </c>
      <c r="BG1397" s="16">
        <v>1.2991666954761165</v>
      </c>
      <c r="BH1397" s="20">
        <f t="shared" si="138"/>
        <v>-4.7968058651706613E-2</v>
      </c>
      <c r="BI1397" s="10">
        <v>-37.5</v>
      </c>
    </row>
    <row r="1398" spans="1:61" x14ac:dyDescent="0.25">
      <c r="A1398" s="10" t="s">
        <v>80</v>
      </c>
      <c r="B1398" s="10">
        <v>21</v>
      </c>
      <c r="C1398" s="10" t="s">
        <v>88</v>
      </c>
      <c r="D1398" s="10" t="s">
        <v>80</v>
      </c>
      <c r="E1398" s="10" t="s">
        <v>80</v>
      </c>
      <c r="F1398" s="10" t="s">
        <v>81</v>
      </c>
      <c r="G1398" s="10" t="s">
        <v>80</v>
      </c>
      <c r="H1398" s="10" t="s">
        <v>80</v>
      </c>
      <c r="I1398" s="10" t="s">
        <v>80</v>
      </c>
      <c r="J1398" s="10" t="s">
        <v>64</v>
      </c>
      <c r="K1398" s="10" t="s">
        <v>68</v>
      </c>
      <c r="L1398" s="10" t="s">
        <v>80</v>
      </c>
      <c r="M1398" s="10" t="s">
        <v>80</v>
      </c>
      <c r="N1398" s="10" t="s">
        <v>80</v>
      </c>
      <c r="O1398" s="10" t="s">
        <v>80</v>
      </c>
      <c r="P1398" s="10"/>
      <c r="Q1398" s="12"/>
      <c r="R1398" s="13"/>
      <c r="S1398" s="13"/>
      <c r="U1398" s="12"/>
      <c r="W1398" s="14"/>
      <c r="X1398" s="15"/>
      <c r="Y1398" s="12"/>
      <c r="Z1398" s="16"/>
      <c r="AA1398" s="16"/>
      <c r="AB1398" s="16"/>
      <c r="AC1398" s="16"/>
      <c r="AD1398" s="16"/>
      <c r="AE1398" s="16"/>
      <c r="AF1398" s="16"/>
      <c r="AG1398" s="16"/>
      <c r="AH1398" s="16"/>
      <c r="AI1398" s="10" t="s">
        <v>80</v>
      </c>
      <c r="AJ1398" s="10" t="s">
        <v>80</v>
      </c>
      <c r="AK1398" s="10"/>
      <c r="AL1398" s="10" t="s">
        <v>81</v>
      </c>
      <c r="AM1398" s="10">
        <v>2</v>
      </c>
      <c r="AN1398" s="10" t="s">
        <v>64</v>
      </c>
      <c r="AO1398" s="10" t="s">
        <v>68</v>
      </c>
      <c r="AP1398" s="10">
        <v>10</v>
      </c>
      <c r="AQ1398" s="10">
        <v>-15</v>
      </c>
      <c r="AR1398" s="17" t="s">
        <v>69</v>
      </c>
      <c r="AS1398" s="10">
        <v>5.6</v>
      </c>
      <c r="AT1398" s="16">
        <v>1.4845268587022673</v>
      </c>
      <c r="AU1398" s="16">
        <v>23.59655441907254</v>
      </c>
      <c r="AV1398" s="16">
        <v>2.0260822567568546</v>
      </c>
      <c r="AW1398" s="16"/>
      <c r="AX1398" s="10" t="s">
        <v>81</v>
      </c>
      <c r="AY1398" s="10">
        <v>10</v>
      </c>
      <c r="AZ1398" s="10">
        <v>20</v>
      </c>
      <c r="BA1398" s="10">
        <v>10</v>
      </c>
      <c r="BB1398" s="10">
        <v>-15</v>
      </c>
      <c r="BC1398" s="10">
        <v>2</v>
      </c>
      <c r="BD1398" s="16">
        <v>1.4227111526721599</v>
      </c>
      <c r="BE1398" s="18">
        <f t="shared" si="137"/>
        <v>1.4536190056872136</v>
      </c>
      <c r="BF1398" s="16">
        <v>1.4536190056872136</v>
      </c>
      <c r="BG1398" s="16">
        <v>1.4536190056872136</v>
      </c>
      <c r="BH1398" s="20">
        <f t="shared" si="138"/>
        <v>-6.1815706030107442E-2</v>
      </c>
      <c r="BI1398" s="10">
        <v>-15</v>
      </c>
    </row>
    <row r="1399" spans="1:61" x14ac:dyDescent="0.25">
      <c r="A1399" s="10" t="s">
        <v>80</v>
      </c>
      <c r="B1399" s="10">
        <v>21</v>
      </c>
      <c r="C1399" s="10" t="s">
        <v>88</v>
      </c>
      <c r="D1399" s="10" t="s">
        <v>80</v>
      </c>
      <c r="E1399" s="10" t="s">
        <v>80</v>
      </c>
      <c r="F1399" s="10" t="s">
        <v>89</v>
      </c>
      <c r="G1399" s="10" t="s">
        <v>80</v>
      </c>
      <c r="H1399" s="10" t="s">
        <v>80</v>
      </c>
      <c r="I1399" s="10" t="s">
        <v>80</v>
      </c>
      <c r="J1399" s="10">
        <v>66</v>
      </c>
      <c r="K1399" s="10">
        <v>88</v>
      </c>
      <c r="L1399" s="10" t="s">
        <v>80</v>
      </c>
      <c r="M1399" s="10" t="s">
        <v>80</v>
      </c>
      <c r="N1399" s="10" t="s">
        <v>80</v>
      </c>
      <c r="O1399" s="10" t="s">
        <v>80</v>
      </c>
      <c r="P1399" s="10"/>
      <c r="Q1399" s="12"/>
      <c r="R1399" s="13"/>
      <c r="S1399" s="13"/>
      <c r="U1399" s="12"/>
      <c r="W1399" s="14"/>
      <c r="X1399" s="15"/>
      <c r="Y1399" s="12"/>
      <c r="Z1399" s="16"/>
      <c r="AA1399" s="16"/>
      <c r="AB1399" s="16"/>
      <c r="AC1399" s="16"/>
      <c r="AD1399" s="16"/>
      <c r="AE1399" s="16"/>
      <c r="AF1399" s="16"/>
      <c r="AG1399" s="16"/>
      <c r="AH1399" s="16"/>
      <c r="AI1399" s="10" t="s">
        <v>80</v>
      </c>
      <c r="AJ1399" s="10" t="s">
        <v>80</v>
      </c>
      <c r="AK1399" s="10"/>
      <c r="AL1399" s="10" t="s">
        <v>89</v>
      </c>
      <c r="AM1399" s="10">
        <v>6</v>
      </c>
      <c r="AN1399" s="10">
        <v>66</v>
      </c>
      <c r="AO1399" s="10">
        <v>88</v>
      </c>
      <c r="AP1399" s="10">
        <v>22</v>
      </c>
      <c r="AQ1399" s="10">
        <v>-77</v>
      </c>
      <c r="AR1399" s="17">
        <v>6</v>
      </c>
      <c r="AS1399" s="10">
        <v>6.31</v>
      </c>
      <c r="AT1399" s="16">
        <v>1.7180556794870712</v>
      </c>
      <c r="AU1399" s="16">
        <v>13.693178654420674</v>
      </c>
      <c r="AV1399" s="16">
        <v>1.5096211644516995</v>
      </c>
      <c r="AW1399" s="16"/>
      <c r="AX1399" s="10" t="s">
        <v>89</v>
      </c>
      <c r="AY1399" s="10">
        <v>73</v>
      </c>
      <c r="AZ1399" s="10">
        <v>88</v>
      </c>
      <c r="BA1399" s="10">
        <v>15</v>
      </c>
      <c r="BB1399" s="10">
        <v>-80.5</v>
      </c>
      <c r="BC1399" s="10">
        <v>6</v>
      </c>
      <c r="BD1399" s="16">
        <v>1.6232146331382784</v>
      </c>
      <c r="BE1399" s="18">
        <f t="shared" si="137"/>
        <v>1.6706351563126747</v>
      </c>
      <c r="BF1399" s="16">
        <v>1.6706351563126747</v>
      </c>
      <c r="BG1399" s="16">
        <v>1.6706351563126747</v>
      </c>
      <c r="BH1399" s="20">
        <f t="shared" si="138"/>
        <v>-9.4841046348792757E-2</v>
      </c>
      <c r="BI1399" s="10">
        <v>-80.5</v>
      </c>
    </row>
    <row r="1400" spans="1:61" x14ac:dyDescent="0.25">
      <c r="A1400" s="10" t="s">
        <v>80</v>
      </c>
      <c r="B1400" s="10">
        <v>21</v>
      </c>
      <c r="C1400" s="10" t="s">
        <v>88</v>
      </c>
      <c r="D1400" s="10" t="s">
        <v>80</v>
      </c>
      <c r="E1400" s="10" t="s">
        <v>80</v>
      </c>
      <c r="F1400" s="10" t="s">
        <v>90</v>
      </c>
      <c r="G1400" s="10" t="s">
        <v>80</v>
      </c>
      <c r="H1400" s="10" t="s">
        <v>80</v>
      </c>
      <c r="I1400" s="10" t="s">
        <v>80</v>
      </c>
      <c r="J1400" s="10">
        <v>88</v>
      </c>
      <c r="K1400" s="10">
        <v>124</v>
      </c>
      <c r="L1400" s="10" t="s">
        <v>80</v>
      </c>
      <c r="M1400" s="10" t="s">
        <v>80</v>
      </c>
      <c r="N1400" s="10" t="s">
        <v>80</v>
      </c>
      <c r="O1400" s="10" t="s">
        <v>80</v>
      </c>
      <c r="P1400" s="10"/>
      <c r="Q1400" s="12"/>
      <c r="R1400" s="13"/>
      <c r="S1400" s="13"/>
      <c r="U1400" s="12"/>
      <c r="W1400" s="14"/>
      <c r="X1400" s="15"/>
      <c r="Y1400" s="12"/>
      <c r="Z1400" s="16"/>
      <c r="AA1400" s="16"/>
      <c r="AB1400" s="16"/>
      <c r="AC1400" s="16"/>
      <c r="AD1400" s="16"/>
      <c r="AE1400" s="16"/>
      <c r="AF1400" s="16"/>
      <c r="AG1400" s="16"/>
      <c r="AH1400" s="16"/>
      <c r="AI1400" s="10" t="s">
        <v>80</v>
      </c>
      <c r="AJ1400" s="10" t="s">
        <v>80</v>
      </c>
      <c r="AK1400" s="10"/>
      <c r="AL1400" s="10" t="s">
        <v>90</v>
      </c>
      <c r="AM1400" s="10">
        <v>6</v>
      </c>
      <c r="AN1400" s="10">
        <v>88</v>
      </c>
      <c r="AO1400" s="10">
        <v>124</v>
      </c>
      <c r="AP1400" s="10">
        <v>36</v>
      </c>
      <c r="AQ1400" s="10">
        <v>-106</v>
      </c>
      <c r="AR1400" s="17">
        <v>7</v>
      </c>
      <c r="AS1400" s="10">
        <v>6.47</v>
      </c>
      <c r="AT1400" s="16">
        <v>1.7517474562472379</v>
      </c>
      <c r="AU1400" s="16">
        <v>17.368786238386114</v>
      </c>
      <c r="AV1400" s="16">
        <v>1.7008066402195683</v>
      </c>
      <c r="AW1400" s="16"/>
      <c r="AX1400" s="10" t="s">
        <v>90</v>
      </c>
      <c r="AY1400" s="10">
        <v>88</v>
      </c>
      <c r="AZ1400" s="10">
        <v>124</v>
      </c>
      <c r="BA1400" s="10">
        <v>36</v>
      </c>
      <c r="BB1400" s="10">
        <v>-106</v>
      </c>
      <c r="BC1400" s="10">
        <v>7</v>
      </c>
      <c r="BD1400" s="16">
        <v>1.6813503970732344</v>
      </c>
      <c r="BE1400" s="18">
        <f t="shared" si="137"/>
        <v>1.7165489266602361</v>
      </c>
      <c r="BF1400" s="16">
        <v>1.7165489266602361</v>
      </c>
      <c r="BG1400" s="16">
        <v>1.7165489266602361</v>
      </c>
      <c r="BH1400" s="20">
        <f t="shared" si="138"/>
        <v>-7.0397059174003518E-2</v>
      </c>
      <c r="BI1400" s="10">
        <v>-106</v>
      </c>
    </row>
    <row r="1401" spans="1:61" x14ac:dyDescent="0.25">
      <c r="A1401" s="10" t="s">
        <v>80</v>
      </c>
      <c r="B1401" s="10">
        <v>21</v>
      </c>
      <c r="C1401" s="10" t="s">
        <v>88</v>
      </c>
      <c r="D1401" s="10" t="s">
        <v>80</v>
      </c>
      <c r="E1401" s="10" t="s">
        <v>80</v>
      </c>
      <c r="F1401" s="10" t="s">
        <v>94</v>
      </c>
      <c r="G1401" s="10" t="s">
        <v>80</v>
      </c>
      <c r="H1401" s="10" t="s">
        <v>80</v>
      </c>
      <c r="I1401" s="10" t="s">
        <v>80</v>
      </c>
      <c r="J1401" s="10">
        <v>124</v>
      </c>
      <c r="K1401" s="10">
        <v>153</v>
      </c>
      <c r="L1401" s="10" t="s">
        <v>80</v>
      </c>
      <c r="M1401" s="10" t="s">
        <v>80</v>
      </c>
      <c r="N1401" s="10" t="s">
        <v>80</v>
      </c>
      <c r="O1401" s="10" t="s">
        <v>80</v>
      </c>
      <c r="P1401" s="10"/>
      <c r="Q1401" s="12"/>
      <c r="R1401" s="13"/>
      <c r="S1401" s="13"/>
      <c r="U1401" s="12"/>
      <c r="V1401" s="16"/>
      <c r="W1401" s="14"/>
      <c r="X1401" s="15"/>
      <c r="Y1401" s="12"/>
      <c r="Z1401" s="16"/>
      <c r="AA1401" s="16"/>
      <c r="AB1401" s="16"/>
      <c r="AC1401" s="16"/>
      <c r="AD1401" s="16"/>
      <c r="AE1401" s="16"/>
      <c r="AF1401" s="16"/>
      <c r="AG1401" s="16"/>
      <c r="AH1401" s="16"/>
      <c r="AI1401" s="10" t="s">
        <v>80</v>
      </c>
      <c r="AJ1401" s="10" t="s">
        <v>80</v>
      </c>
      <c r="AK1401" s="10"/>
      <c r="AL1401" s="10" t="s">
        <v>94</v>
      </c>
      <c r="AM1401" s="10">
        <v>6</v>
      </c>
      <c r="AN1401" s="10">
        <v>124</v>
      </c>
      <c r="AO1401" s="10">
        <v>153</v>
      </c>
      <c r="AP1401" s="10">
        <v>29</v>
      </c>
      <c r="AQ1401" s="10">
        <v>-138.5</v>
      </c>
      <c r="AR1401" s="17">
        <v>8</v>
      </c>
      <c r="AS1401" s="10">
        <v>6.67</v>
      </c>
      <c r="AT1401" s="26">
        <v>2.9167490256621695</v>
      </c>
      <c r="AU1401" s="16">
        <v>17.698716417757019</v>
      </c>
      <c r="AV1401" s="16">
        <v>2.6323076606795945</v>
      </c>
      <c r="AW1401" s="16"/>
      <c r="AX1401" s="10" t="s">
        <v>94</v>
      </c>
      <c r="AY1401" s="10">
        <v>124</v>
      </c>
      <c r="AZ1401" s="10">
        <v>150</v>
      </c>
      <c r="BA1401" s="10">
        <v>26</v>
      </c>
      <c r="BB1401" s="10">
        <v>-137</v>
      </c>
      <c r="BC1401" s="10">
        <v>8</v>
      </c>
      <c r="BD1401" s="16">
        <v>1.7176108581996732</v>
      </c>
      <c r="BE1401" s="18">
        <v>1.73</v>
      </c>
      <c r="BF1401" s="16">
        <v>1.73</v>
      </c>
      <c r="BG1401" s="16">
        <v>1.73</v>
      </c>
      <c r="BH1401" s="20">
        <f t="shared" si="138"/>
        <v>-1.1991381674624964</v>
      </c>
      <c r="BI1401" s="10">
        <v>-137</v>
      </c>
    </row>
    <row r="1402" spans="1:61" x14ac:dyDescent="0.25">
      <c r="A1402" s="10" t="s">
        <v>80</v>
      </c>
      <c r="B1402" s="10">
        <v>21</v>
      </c>
      <c r="C1402" s="10" t="s">
        <v>88</v>
      </c>
      <c r="D1402" s="10" t="s">
        <v>80</v>
      </c>
      <c r="E1402" s="10" t="s">
        <v>80</v>
      </c>
      <c r="F1402" s="10" t="s">
        <v>92</v>
      </c>
      <c r="G1402" s="10" t="s">
        <v>80</v>
      </c>
      <c r="H1402" s="10" t="s">
        <v>80</v>
      </c>
      <c r="I1402" s="10" t="s">
        <v>80</v>
      </c>
      <c r="J1402" s="10">
        <v>45</v>
      </c>
      <c r="K1402" s="10">
        <v>66</v>
      </c>
      <c r="L1402" s="10" t="s">
        <v>80</v>
      </c>
      <c r="M1402" s="10" t="s">
        <v>80</v>
      </c>
      <c r="N1402" s="10" t="s">
        <v>80</v>
      </c>
      <c r="O1402" s="10" t="s">
        <v>80</v>
      </c>
      <c r="P1402" s="10"/>
      <c r="Q1402" s="12"/>
      <c r="R1402" s="13"/>
      <c r="S1402" s="13"/>
      <c r="U1402" s="12"/>
      <c r="W1402" s="14"/>
      <c r="X1402" s="15"/>
      <c r="Y1402" s="12"/>
      <c r="Z1402" s="16"/>
      <c r="AA1402" s="16"/>
      <c r="AB1402" s="16"/>
      <c r="AC1402" s="16"/>
      <c r="AD1402" s="16"/>
      <c r="AE1402" s="16"/>
      <c r="AF1402" s="16"/>
      <c r="AG1402" s="16"/>
      <c r="AH1402" s="16"/>
      <c r="AI1402" s="10" t="s">
        <v>80</v>
      </c>
      <c r="AJ1402" s="10" t="s">
        <v>80</v>
      </c>
      <c r="AK1402" s="10"/>
      <c r="AL1402" s="10" t="s">
        <v>92</v>
      </c>
      <c r="AM1402" s="10">
        <v>7</v>
      </c>
      <c r="AN1402" s="10">
        <v>45</v>
      </c>
      <c r="AO1402" s="10">
        <v>66</v>
      </c>
      <c r="AP1402" s="10">
        <v>21</v>
      </c>
      <c r="AQ1402" s="10">
        <v>-55.5</v>
      </c>
      <c r="AR1402" s="17">
        <v>5</v>
      </c>
      <c r="AS1402" s="10">
        <v>6.02</v>
      </c>
      <c r="AT1402" s="16">
        <v>1.5567638512216848</v>
      </c>
      <c r="AU1402" s="16">
        <v>19.596590062094105</v>
      </c>
      <c r="AV1402" s="16">
        <v>2.1606169814720637</v>
      </c>
      <c r="AW1402" s="16"/>
      <c r="AX1402" s="10" t="s">
        <v>92</v>
      </c>
      <c r="AY1402" s="10">
        <v>45</v>
      </c>
      <c r="AZ1402" s="10">
        <v>73</v>
      </c>
      <c r="BA1402" s="10">
        <v>28</v>
      </c>
      <c r="BB1402" s="10">
        <v>-59</v>
      </c>
      <c r="BC1402" s="10">
        <v>5</v>
      </c>
      <c r="BD1402" s="16">
        <v>1.4821748146144504</v>
      </c>
      <c r="BE1402" s="26">
        <f>(AT1402+BD1402)/2</f>
        <v>1.5194693329180677</v>
      </c>
      <c r="BF1402" s="16">
        <v>1.5194693329180677</v>
      </c>
      <c r="BG1402" s="16">
        <v>1.5194693329180677</v>
      </c>
      <c r="BH1402" s="20">
        <f t="shared" si="138"/>
        <v>-7.4589036607234371E-2</v>
      </c>
      <c r="BI1402" s="10">
        <v>-59</v>
      </c>
    </row>
    <row r="1403" spans="1:61" x14ac:dyDescent="0.25">
      <c r="A1403" s="10" t="s">
        <v>80</v>
      </c>
      <c r="B1403" s="10">
        <v>3</v>
      </c>
      <c r="C1403" s="10" t="s">
        <v>101</v>
      </c>
      <c r="D1403" s="10" t="s">
        <v>80</v>
      </c>
      <c r="E1403" s="10" t="s">
        <v>80</v>
      </c>
      <c r="F1403" s="10" t="s">
        <v>80</v>
      </c>
      <c r="G1403" s="10" t="s">
        <v>80</v>
      </c>
      <c r="H1403" s="10" t="s">
        <v>80</v>
      </c>
      <c r="I1403" s="10" t="s">
        <v>80</v>
      </c>
      <c r="J1403" s="10" t="s">
        <v>80</v>
      </c>
      <c r="K1403" s="10" t="s">
        <v>80</v>
      </c>
      <c r="L1403" s="10" t="s">
        <v>80</v>
      </c>
      <c r="M1403" s="10" t="s">
        <v>80</v>
      </c>
      <c r="N1403" s="10" t="s">
        <v>80</v>
      </c>
      <c r="O1403" s="10" t="s">
        <v>80</v>
      </c>
      <c r="P1403" s="10"/>
      <c r="Q1403" s="12"/>
      <c r="R1403" s="13"/>
      <c r="S1403" s="13"/>
      <c r="U1403" s="12"/>
      <c r="W1403" s="14"/>
      <c r="X1403" s="15"/>
      <c r="Y1403" s="12"/>
      <c r="Z1403" s="16"/>
      <c r="AA1403" s="16"/>
      <c r="AB1403" s="16"/>
      <c r="AC1403" s="16"/>
      <c r="AD1403" s="16"/>
      <c r="AE1403" s="16"/>
      <c r="AF1403" s="16"/>
      <c r="AG1403" s="16"/>
      <c r="AH1403" s="16"/>
      <c r="AI1403" s="10" t="s">
        <v>80</v>
      </c>
      <c r="AJ1403" s="10" t="s">
        <v>80</v>
      </c>
      <c r="AK1403" s="10"/>
      <c r="AL1403" s="10" t="s">
        <v>80</v>
      </c>
      <c r="AM1403" s="10" t="s">
        <v>80</v>
      </c>
      <c r="AN1403" s="10" t="s">
        <v>80</v>
      </c>
      <c r="AO1403" s="10" t="s">
        <v>80</v>
      </c>
      <c r="AP1403" s="10" t="s">
        <v>80</v>
      </c>
      <c r="AR1403" s="10" t="s">
        <v>80</v>
      </c>
      <c r="AS1403" s="10" t="s">
        <v>80</v>
      </c>
      <c r="AT1403" s="16"/>
      <c r="AU1403" s="16" t="s">
        <v>80</v>
      </c>
      <c r="AV1403" s="16" t="s">
        <v>80</v>
      </c>
      <c r="AW1403" s="16"/>
      <c r="AX1403" s="10" t="s">
        <v>211</v>
      </c>
      <c r="AY1403" s="10">
        <v>140</v>
      </c>
      <c r="AZ1403" s="10">
        <v>152</v>
      </c>
      <c r="BA1403" s="10">
        <v>12</v>
      </c>
      <c r="BB1403" s="10">
        <v>-146</v>
      </c>
      <c r="BC1403" s="10">
        <v>9</v>
      </c>
      <c r="BD1403" s="16">
        <v>1.7307063896249533</v>
      </c>
      <c r="BE1403" s="16">
        <f t="shared" ref="BE1403" si="139">(AT1403+BD1403)/2</f>
        <v>0.86535319481247663</v>
      </c>
      <c r="BF1403" s="16"/>
      <c r="BG1403" s="16"/>
      <c r="BH1403" s="20" t="s">
        <v>80</v>
      </c>
      <c r="BI1403" s="10">
        <v>-146</v>
      </c>
    </row>
  </sheetData>
  <sortState ref="A2:BI1402">
    <sortCondition ref="A2:A1402"/>
    <sortCondition ref="B2:B1402"/>
    <sortCondition ref="C2:C1402"/>
    <sortCondition ref="N2:N1402"/>
  </sortState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1403"/>
  <sheetViews>
    <sheetView zoomScaleNormal="100" workbookViewId="0">
      <pane xSplit="7" ySplit="1" topLeftCell="H1377" activePane="bottomRight" state="frozen"/>
      <selection pane="topRight" activeCell="H1" sqref="H1"/>
      <selection pane="bottomLeft" activeCell="A2" sqref="A2"/>
      <selection pane="bottomRight" activeCell="X1383" sqref="X1383"/>
    </sheetView>
  </sheetViews>
  <sheetFormatPr defaultRowHeight="15" x14ac:dyDescent="0.25"/>
  <cols>
    <col min="4" max="5" width="13" customWidth="1"/>
    <col min="6" max="6" width="10.5703125" bestFit="1" customWidth="1"/>
    <col min="10" max="10" width="9.140625" customWidth="1"/>
    <col min="11" max="11" width="14.28515625" customWidth="1"/>
    <col min="12" max="16" width="9.140625" style="10" customWidth="1"/>
    <col min="17" max="17" width="10.140625" style="10" customWidth="1"/>
    <col min="18" max="21" width="9.140625" style="10" customWidth="1"/>
    <col min="22" max="22" width="12" style="10" customWidth="1"/>
    <col min="23" max="34" width="9.140625" style="10"/>
  </cols>
  <sheetData>
    <row r="1" spans="1:35" s="9" customFormat="1" ht="65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36</v>
      </c>
      <c r="K1" s="1" t="s">
        <v>37</v>
      </c>
      <c r="L1" s="1" t="s">
        <v>38</v>
      </c>
      <c r="M1" s="1" t="s">
        <v>39</v>
      </c>
      <c r="N1" s="1" t="s">
        <v>40</v>
      </c>
      <c r="O1" s="1" t="s">
        <v>41</v>
      </c>
      <c r="P1" s="1" t="s">
        <v>42</v>
      </c>
      <c r="Q1" s="1" t="s">
        <v>43</v>
      </c>
      <c r="R1" s="1" t="s">
        <v>44</v>
      </c>
      <c r="S1" s="1" t="s">
        <v>45</v>
      </c>
      <c r="T1" s="1" t="s">
        <v>46</v>
      </c>
      <c r="U1" s="1" t="s">
        <v>47</v>
      </c>
      <c r="V1" s="1" t="s">
        <v>56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 x14ac:dyDescent="0.25">
      <c r="A2" s="10">
        <v>3</v>
      </c>
      <c r="B2" s="10">
        <v>7</v>
      </c>
      <c r="C2" s="10" t="s">
        <v>82</v>
      </c>
      <c r="D2" s="10">
        <v>493383.10704700003</v>
      </c>
      <c r="E2" s="10">
        <v>5180586.0806700001</v>
      </c>
      <c r="F2" s="10" t="s">
        <v>78</v>
      </c>
      <c r="G2" s="10" t="s">
        <v>119</v>
      </c>
      <c r="H2" s="10">
        <v>3</v>
      </c>
      <c r="I2" s="10" t="s">
        <v>120</v>
      </c>
      <c r="J2" s="10" t="s">
        <v>78</v>
      </c>
      <c r="K2" s="10">
        <v>1</v>
      </c>
      <c r="L2" s="10" t="s">
        <v>63</v>
      </c>
      <c r="M2" s="10" t="s">
        <v>64</v>
      </c>
      <c r="N2" s="10">
        <v>10</v>
      </c>
      <c r="O2" s="10">
        <v>-5</v>
      </c>
      <c r="P2" s="17" t="s">
        <v>65</v>
      </c>
      <c r="Q2" s="10">
        <v>5.14</v>
      </c>
      <c r="R2" s="18">
        <v>1.1099562683988518</v>
      </c>
      <c r="S2" s="18">
        <v>31.974258318797002</v>
      </c>
      <c r="T2" s="18">
        <v>2.2589900822725881</v>
      </c>
      <c r="U2" s="18">
        <f t="shared" ref="U2:U65" si="0">S2/T2</f>
        <v>14.154226957309293</v>
      </c>
      <c r="V2" s="16">
        <v>1.1099562683988518</v>
      </c>
    </row>
    <row r="3" spans="1:35" x14ac:dyDescent="0.25">
      <c r="A3" s="10">
        <v>3</v>
      </c>
      <c r="B3" s="10">
        <v>7</v>
      </c>
      <c r="C3" s="10" t="s">
        <v>82</v>
      </c>
      <c r="D3" s="10">
        <v>493383.10704700003</v>
      </c>
      <c r="E3" s="10">
        <v>5180586.0806700001</v>
      </c>
      <c r="F3" s="10" t="s">
        <v>78</v>
      </c>
      <c r="G3" s="10" t="s">
        <v>119</v>
      </c>
      <c r="H3" s="10">
        <v>3</v>
      </c>
      <c r="I3" s="10" t="s">
        <v>120</v>
      </c>
      <c r="J3" s="10" t="s">
        <v>78</v>
      </c>
      <c r="K3" s="10">
        <v>1</v>
      </c>
      <c r="L3" s="10" t="s">
        <v>64</v>
      </c>
      <c r="M3" s="10" t="s">
        <v>68</v>
      </c>
      <c r="N3" s="10">
        <v>10</v>
      </c>
      <c r="O3" s="10">
        <v>-15</v>
      </c>
      <c r="P3" s="17" t="s">
        <v>69</v>
      </c>
      <c r="Q3" s="10">
        <v>5.47</v>
      </c>
      <c r="R3" s="18">
        <v>1.5394487132619263</v>
      </c>
      <c r="S3" s="18">
        <v>22.055681714903621</v>
      </c>
      <c r="T3" s="18">
        <v>1.960487936339063</v>
      </c>
      <c r="U3" s="18">
        <f t="shared" si="0"/>
        <v>11.250098154691797</v>
      </c>
      <c r="V3" s="16">
        <v>1.5394487132619263</v>
      </c>
    </row>
    <row r="4" spans="1:35" x14ac:dyDescent="0.25">
      <c r="A4" s="10">
        <v>3</v>
      </c>
      <c r="B4" s="10">
        <v>7</v>
      </c>
      <c r="C4" s="10" t="s">
        <v>82</v>
      </c>
      <c r="D4" s="10">
        <v>493383.10704700003</v>
      </c>
      <c r="E4" s="10">
        <v>5180586.0806700001</v>
      </c>
      <c r="F4" s="10" t="s">
        <v>78</v>
      </c>
      <c r="G4" s="10" t="s">
        <v>119</v>
      </c>
      <c r="H4" s="10">
        <v>3</v>
      </c>
      <c r="I4" s="10" t="s">
        <v>120</v>
      </c>
      <c r="J4" s="10" t="s">
        <v>81</v>
      </c>
      <c r="K4" s="10">
        <v>2</v>
      </c>
      <c r="L4" s="10" t="s">
        <v>68</v>
      </c>
      <c r="M4" s="10" t="s">
        <v>70</v>
      </c>
      <c r="N4" s="10">
        <v>10</v>
      </c>
      <c r="O4" s="10">
        <v>-25</v>
      </c>
      <c r="P4" s="17" t="s">
        <v>71</v>
      </c>
      <c r="Q4" s="10">
        <v>6.1</v>
      </c>
      <c r="R4" s="18">
        <v>1.4142692802498567</v>
      </c>
      <c r="S4" s="18">
        <v>16.351781418248837</v>
      </c>
      <c r="T4" s="18">
        <v>1.4653244012668762</v>
      </c>
      <c r="U4" s="18">
        <f t="shared" si="0"/>
        <v>11.159154521764307</v>
      </c>
      <c r="V4" s="16">
        <v>1.4142692802498567</v>
      </c>
    </row>
    <row r="5" spans="1:35" x14ac:dyDescent="0.25">
      <c r="A5" s="10">
        <v>3</v>
      </c>
      <c r="B5" s="10">
        <v>7</v>
      </c>
      <c r="C5" s="10" t="s">
        <v>82</v>
      </c>
      <c r="D5" s="10">
        <v>493383.10704700003</v>
      </c>
      <c r="E5" s="10">
        <v>5180586.0806700001</v>
      </c>
      <c r="F5" s="10" t="s">
        <v>82</v>
      </c>
      <c r="G5" s="10" t="s">
        <v>119</v>
      </c>
      <c r="H5" s="10">
        <v>3</v>
      </c>
      <c r="I5" s="10" t="s">
        <v>120</v>
      </c>
      <c r="J5" s="10" t="s">
        <v>82</v>
      </c>
      <c r="K5" s="10">
        <v>2</v>
      </c>
      <c r="L5" s="10">
        <v>30</v>
      </c>
      <c r="M5" s="10">
        <v>39</v>
      </c>
      <c r="N5" s="10">
        <v>9</v>
      </c>
      <c r="O5" s="10">
        <v>-34.5</v>
      </c>
      <c r="P5" s="17">
        <v>4</v>
      </c>
      <c r="Q5" s="10">
        <v>5.9</v>
      </c>
      <c r="R5" s="16">
        <v>1.3657099978774128</v>
      </c>
      <c r="S5" s="16">
        <v>10.182433287974458</v>
      </c>
      <c r="T5" s="16">
        <v>0.9974462969497685</v>
      </c>
      <c r="U5" s="16">
        <f t="shared" si="0"/>
        <v>10.208502772643254</v>
      </c>
      <c r="V5" s="16">
        <v>1.3247246739429994</v>
      </c>
    </row>
    <row r="6" spans="1:35" x14ac:dyDescent="0.25">
      <c r="A6" s="10">
        <v>3</v>
      </c>
      <c r="B6" s="10">
        <v>7</v>
      </c>
      <c r="C6" s="10" t="s">
        <v>82</v>
      </c>
      <c r="D6" s="10">
        <v>493383.10704700003</v>
      </c>
      <c r="E6" s="10">
        <v>5180586.0806700001</v>
      </c>
      <c r="F6" s="10" t="s">
        <v>83</v>
      </c>
      <c r="G6" s="10" t="s">
        <v>119</v>
      </c>
      <c r="H6" s="10">
        <v>3</v>
      </c>
      <c r="I6" s="10" t="s">
        <v>120</v>
      </c>
      <c r="J6" s="10" t="s">
        <v>83</v>
      </c>
      <c r="K6" s="10">
        <v>3</v>
      </c>
      <c r="L6" s="10">
        <v>39</v>
      </c>
      <c r="M6" s="10">
        <v>65</v>
      </c>
      <c r="N6" s="10">
        <v>26</v>
      </c>
      <c r="O6" s="10">
        <v>-52</v>
      </c>
      <c r="P6" s="17">
        <v>5</v>
      </c>
      <c r="Q6" s="10">
        <v>6.25</v>
      </c>
      <c r="R6" s="16">
        <v>1.5198398596408698</v>
      </c>
      <c r="S6" s="16">
        <v>21.774806462669122</v>
      </c>
      <c r="T6" s="16">
        <v>2.3729259728572898</v>
      </c>
      <c r="U6" s="16">
        <f t="shared" si="0"/>
        <v>9.1763530391340531</v>
      </c>
      <c r="V6" s="16">
        <v>1.4830036856946709</v>
      </c>
    </row>
    <row r="7" spans="1:35" x14ac:dyDescent="0.25">
      <c r="A7" s="10">
        <v>3</v>
      </c>
      <c r="B7" s="10">
        <v>7</v>
      </c>
      <c r="C7" s="10" t="s">
        <v>82</v>
      </c>
      <c r="D7" s="10">
        <v>493383.10704700003</v>
      </c>
      <c r="E7" s="10">
        <v>5180586.0806700001</v>
      </c>
      <c r="F7" s="10" t="s">
        <v>89</v>
      </c>
      <c r="G7" s="10" t="s">
        <v>119</v>
      </c>
      <c r="H7" s="10">
        <v>3</v>
      </c>
      <c r="I7" s="10" t="s">
        <v>120</v>
      </c>
      <c r="J7" s="10" t="s">
        <v>89</v>
      </c>
      <c r="K7" s="10">
        <v>6</v>
      </c>
      <c r="L7" s="10">
        <v>65</v>
      </c>
      <c r="M7" s="10">
        <v>98</v>
      </c>
      <c r="N7" s="10">
        <v>33</v>
      </c>
      <c r="O7" s="10">
        <v>-81.5</v>
      </c>
      <c r="P7" s="17">
        <v>6</v>
      </c>
      <c r="Q7" s="10">
        <v>6.54</v>
      </c>
      <c r="R7" s="16">
        <v>1.7174999570270923</v>
      </c>
      <c r="S7" s="16">
        <v>19.285652442461085</v>
      </c>
      <c r="T7" s="16">
        <v>2.9971061250105571</v>
      </c>
      <c r="U7" s="16">
        <f t="shared" si="0"/>
        <v>6.4347579425113457</v>
      </c>
      <c r="V7" s="16">
        <v>1.6402256170546106</v>
      </c>
    </row>
    <row r="8" spans="1:35" x14ac:dyDescent="0.25">
      <c r="A8" s="10">
        <v>3</v>
      </c>
      <c r="B8" s="10">
        <v>7</v>
      </c>
      <c r="C8" s="10" t="s">
        <v>82</v>
      </c>
      <c r="D8" s="10">
        <v>493383.10704700003</v>
      </c>
      <c r="E8" s="10">
        <v>5180586.0806700001</v>
      </c>
      <c r="F8" s="10" t="s">
        <v>90</v>
      </c>
      <c r="G8" s="10" t="s">
        <v>119</v>
      </c>
      <c r="H8" s="10">
        <v>3</v>
      </c>
      <c r="I8" s="10" t="s">
        <v>120</v>
      </c>
      <c r="J8" s="10" t="s">
        <v>90</v>
      </c>
      <c r="K8" s="10">
        <v>6</v>
      </c>
      <c r="L8" s="10">
        <v>98</v>
      </c>
      <c r="M8" s="10">
        <v>153</v>
      </c>
      <c r="N8" s="10">
        <v>55</v>
      </c>
      <c r="O8" s="10">
        <v>-125.5</v>
      </c>
      <c r="P8" s="17">
        <v>7</v>
      </c>
      <c r="Q8" s="10">
        <v>6.75</v>
      </c>
      <c r="R8" s="16">
        <v>1.71908442761239</v>
      </c>
      <c r="S8" s="16">
        <v>24.070448246985919</v>
      </c>
      <c r="T8" s="16">
        <v>3.6609621970433452</v>
      </c>
      <c r="U8" s="16">
        <f t="shared" si="0"/>
        <v>6.5748966942148757</v>
      </c>
      <c r="V8" s="16">
        <v>1.64</v>
      </c>
    </row>
    <row r="9" spans="1:35" x14ac:dyDescent="0.25">
      <c r="A9" s="10">
        <v>5</v>
      </c>
      <c r="B9" s="10">
        <v>9</v>
      </c>
      <c r="C9" s="10" t="s">
        <v>82</v>
      </c>
      <c r="D9" s="10">
        <v>493446.911100998</v>
      </c>
      <c r="E9" s="10">
        <v>5180572.1204000004</v>
      </c>
      <c r="F9" s="10" t="s">
        <v>78</v>
      </c>
      <c r="G9" s="10" t="s">
        <v>139</v>
      </c>
      <c r="H9" s="10">
        <v>4</v>
      </c>
      <c r="I9" s="10" t="s">
        <v>79</v>
      </c>
      <c r="J9" s="10" t="s">
        <v>78</v>
      </c>
      <c r="K9" s="10">
        <v>1</v>
      </c>
      <c r="L9" s="10" t="s">
        <v>63</v>
      </c>
      <c r="M9" s="10" t="s">
        <v>64</v>
      </c>
      <c r="N9" s="10">
        <v>10</v>
      </c>
      <c r="O9" s="10">
        <v>-5</v>
      </c>
      <c r="P9" s="17" t="s">
        <v>65</v>
      </c>
      <c r="Q9" s="10" t="s">
        <v>80</v>
      </c>
      <c r="R9" s="18">
        <v>1.1506752511190261</v>
      </c>
      <c r="S9" s="18">
        <v>41.101910756289598</v>
      </c>
      <c r="T9" s="18">
        <v>3.039581900619615</v>
      </c>
      <c r="U9" s="18">
        <f t="shared" si="0"/>
        <v>13.522225128367499</v>
      </c>
      <c r="V9" s="16">
        <v>1.1506752511190261</v>
      </c>
    </row>
    <row r="10" spans="1:35" x14ac:dyDescent="0.25">
      <c r="A10" s="10">
        <v>5</v>
      </c>
      <c r="B10" s="10">
        <v>9</v>
      </c>
      <c r="C10" s="10" t="s">
        <v>82</v>
      </c>
      <c r="D10" s="10">
        <v>493446.911100998</v>
      </c>
      <c r="E10" s="10">
        <v>5180572.1204000004</v>
      </c>
      <c r="F10" s="10" t="s">
        <v>78</v>
      </c>
      <c r="G10" s="10" t="s">
        <v>139</v>
      </c>
      <c r="H10" s="10">
        <v>4</v>
      </c>
      <c r="I10" s="10" t="s">
        <v>79</v>
      </c>
      <c r="J10" s="10" t="s">
        <v>81</v>
      </c>
      <c r="K10" s="10">
        <v>2</v>
      </c>
      <c r="L10" s="10" t="s">
        <v>64</v>
      </c>
      <c r="M10" s="10" t="s">
        <v>68</v>
      </c>
      <c r="N10" s="10">
        <v>10</v>
      </c>
      <c r="O10" s="10">
        <v>-15</v>
      </c>
      <c r="P10" s="17" t="s">
        <v>69</v>
      </c>
      <c r="Q10" s="10">
        <v>5.04</v>
      </c>
      <c r="R10" s="18">
        <v>1.4209642499050716</v>
      </c>
      <c r="S10" s="18">
        <v>21.868639806039056</v>
      </c>
      <c r="T10" s="18">
        <v>1.9357795976456791</v>
      </c>
      <c r="U10" s="18">
        <f t="shared" si="0"/>
        <v>11.297071129707115</v>
      </c>
      <c r="V10" s="16">
        <v>1.4209642499050716</v>
      </c>
    </row>
    <row r="11" spans="1:35" x14ac:dyDescent="0.25">
      <c r="A11" s="10">
        <v>5</v>
      </c>
      <c r="B11" s="10">
        <v>9</v>
      </c>
      <c r="C11" s="10" t="s">
        <v>82</v>
      </c>
      <c r="D11" s="10">
        <v>493446.911100998</v>
      </c>
      <c r="E11" s="10">
        <v>5180572.1204000004</v>
      </c>
      <c r="F11" s="10" t="s">
        <v>78</v>
      </c>
      <c r="G11" s="10" t="s">
        <v>139</v>
      </c>
      <c r="H11" s="10">
        <v>4</v>
      </c>
      <c r="I11" s="10" t="s">
        <v>79</v>
      </c>
      <c r="J11" s="10" t="s">
        <v>82</v>
      </c>
      <c r="K11" s="10">
        <v>2</v>
      </c>
      <c r="L11" s="10" t="s">
        <v>68</v>
      </c>
      <c r="M11" s="10" t="s">
        <v>70</v>
      </c>
      <c r="N11" s="10">
        <v>10</v>
      </c>
      <c r="O11" s="10">
        <v>-25</v>
      </c>
      <c r="P11" s="17" t="s">
        <v>71</v>
      </c>
      <c r="Q11" s="10">
        <v>6.13</v>
      </c>
      <c r="R11" s="18">
        <v>1.3757502819732201</v>
      </c>
      <c r="S11" s="18">
        <v>20.286813657977103</v>
      </c>
      <c r="T11" s="18">
        <v>1.7474780081623842</v>
      </c>
      <c r="U11" s="18">
        <f t="shared" si="0"/>
        <v>11.60919540229885</v>
      </c>
      <c r="V11" s="16">
        <v>1.3757502819732201</v>
      </c>
    </row>
    <row r="12" spans="1:35" x14ac:dyDescent="0.25">
      <c r="A12" s="10">
        <v>5</v>
      </c>
      <c r="B12" s="10">
        <v>9</v>
      </c>
      <c r="C12" s="10" t="s">
        <v>82</v>
      </c>
      <c r="D12" s="10">
        <v>493446.911100998</v>
      </c>
      <c r="E12" s="10">
        <v>5180572.1204000004</v>
      </c>
      <c r="F12" s="10" t="s">
        <v>82</v>
      </c>
      <c r="G12" s="10" t="s">
        <v>139</v>
      </c>
      <c r="H12" s="10">
        <v>4</v>
      </c>
      <c r="I12" s="10" t="s">
        <v>79</v>
      </c>
      <c r="J12" s="10" t="s">
        <v>82</v>
      </c>
      <c r="K12" s="10">
        <v>2</v>
      </c>
      <c r="L12" s="10">
        <v>30</v>
      </c>
      <c r="M12" s="10">
        <v>42</v>
      </c>
      <c r="N12" s="10">
        <v>12</v>
      </c>
      <c r="O12" s="10">
        <v>-36</v>
      </c>
      <c r="P12" s="17">
        <v>4</v>
      </c>
      <c r="Q12" s="10">
        <v>5.73</v>
      </c>
      <c r="R12" s="16">
        <v>1.3275923768780409</v>
      </c>
      <c r="S12" s="16">
        <v>18.159870604839345</v>
      </c>
      <c r="T12" s="16">
        <v>1.7994187076204966</v>
      </c>
      <c r="U12" s="16">
        <f t="shared" si="0"/>
        <v>10.092076139884904</v>
      </c>
      <c r="V12" s="16">
        <v>1.3235182955147846</v>
      </c>
    </row>
    <row r="13" spans="1:35" x14ac:dyDescent="0.25">
      <c r="A13" s="10">
        <v>5</v>
      </c>
      <c r="B13" s="10">
        <v>9</v>
      </c>
      <c r="C13" s="10" t="s">
        <v>82</v>
      </c>
      <c r="D13" s="10">
        <v>493446.911100998</v>
      </c>
      <c r="E13" s="10">
        <v>5180572.1204000004</v>
      </c>
      <c r="F13" s="10" t="s">
        <v>140</v>
      </c>
      <c r="G13" s="10" t="s">
        <v>139</v>
      </c>
      <c r="H13" s="10">
        <v>4</v>
      </c>
      <c r="I13" s="10" t="s">
        <v>79</v>
      </c>
      <c r="J13" s="10" t="s">
        <v>140</v>
      </c>
      <c r="K13" s="10">
        <v>5</v>
      </c>
      <c r="L13" s="10">
        <v>42</v>
      </c>
      <c r="M13" s="10">
        <v>66</v>
      </c>
      <c r="N13" s="10">
        <v>24</v>
      </c>
      <c r="O13" s="10">
        <v>-54</v>
      </c>
      <c r="P13" s="17">
        <v>5</v>
      </c>
      <c r="Q13" s="10">
        <v>6.26</v>
      </c>
      <c r="R13" s="16">
        <v>1.3647882042731618</v>
      </c>
      <c r="S13" s="16">
        <v>16.305725183261345</v>
      </c>
      <c r="T13" s="16">
        <v>2.4133822773803173</v>
      </c>
      <c r="U13" s="16">
        <f t="shared" si="0"/>
        <v>6.756378935939197</v>
      </c>
      <c r="V13" s="16">
        <v>1.334883559413613</v>
      </c>
    </row>
    <row r="14" spans="1:35" x14ac:dyDescent="0.25">
      <c r="A14" s="10">
        <v>5</v>
      </c>
      <c r="B14" s="10">
        <v>9</v>
      </c>
      <c r="C14" s="10" t="s">
        <v>82</v>
      </c>
      <c r="D14" s="10">
        <v>493446.911100998</v>
      </c>
      <c r="E14" s="10">
        <v>5180572.1204000004</v>
      </c>
      <c r="F14" s="10" t="s">
        <v>129</v>
      </c>
      <c r="G14" s="10" t="s">
        <v>139</v>
      </c>
      <c r="H14" s="10">
        <v>4</v>
      </c>
      <c r="I14" s="10" t="s">
        <v>79</v>
      </c>
      <c r="J14" s="10" t="s">
        <v>129</v>
      </c>
      <c r="K14" s="10">
        <v>7</v>
      </c>
      <c r="L14" s="10">
        <v>66</v>
      </c>
      <c r="M14" s="10">
        <v>97</v>
      </c>
      <c r="N14" s="10">
        <v>31</v>
      </c>
      <c r="O14" s="10">
        <v>-81.5</v>
      </c>
      <c r="P14" s="17">
        <v>6</v>
      </c>
      <c r="Q14" s="10">
        <v>6.59</v>
      </c>
      <c r="R14" s="16">
        <v>1.3667084771974676</v>
      </c>
      <c r="S14" s="16">
        <v>15.629541474382517</v>
      </c>
      <c r="T14" s="16">
        <v>2.3908241404158459</v>
      </c>
      <c r="U14" s="16">
        <f t="shared" si="0"/>
        <v>6.5373028530923261</v>
      </c>
      <c r="V14" s="16">
        <v>1.3556499687627557</v>
      </c>
    </row>
    <row r="15" spans="1:35" x14ac:dyDescent="0.25">
      <c r="A15" s="10">
        <v>5</v>
      </c>
      <c r="B15" s="10">
        <v>9</v>
      </c>
      <c r="C15" s="10" t="s">
        <v>82</v>
      </c>
      <c r="D15" s="10">
        <v>493446.911100998</v>
      </c>
      <c r="E15" s="10">
        <v>5180572.1204000004</v>
      </c>
      <c r="F15" s="10" t="s">
        <v>130</v>
      </c>
      <c r="G15" s="10" t="s">
        <v>139</v>
      </c>
      <c r="H15" s="10">
        <v>4</v>
      </c>
      <c r="I15" s="10" t="s">
        <v>79</v>
      </c>
      <c r="J15" s="10" t="s">
        <v>130</v>
      </c>
      <c r="K15" s="10">
        <v>7</v>
      </c>
      <c r="L15" s="10">
        <v>97</v>
      </c>
      <c r="M15" s="10">
        <v>153</v>
      </c>
      <c r="N15" s="10">
        <v>56</v>
      </c>
      <c r="O15" s="10">
        <v>-125</v>
      </c>
      <c r="P15" s="17">
        <v>7</v>
      </c>
      <c r="Q15" s="10">
        <v>6.85</v>
      </c>
      <c r="R15" s="16">
        <v>1.4817850848127352</v>
      </c>
      <c r="S15" s="16">
        <v>23.016152822572465</v>
      </c>
      <c r="T15" s="16">
        <v>2.6221668860846163</v>
      </c>
      <c r="U15" s="16">
        <f t="shared" si="0"/>
        <v>8.7775316455696188</v>
      </c>
      <c r="V15" s="16">
        <v>1.531562152644973</v>
      </c>
    </row>
    <row r="16" spans="1:35" x14ac:dyDescent="0.25">
      <c r="A16" s="10">
        <v>7</v>
      </c>
      <c r="B16" s="10">
        <v>11</v>
      </c>
      <c r="C16" s="10" t="s">
        <v>82</v>
      </c>
      <c r="D16" s="10">
        <v>493510.72638299799</v>
      </c>
      <c r="E16" s="10">
        <v>5180568.2729099803</v>
      </c>
      <c r="F16" s="10" t="s">
        <v>78</v>
      </c>
      <c r="G16" s="10" t="s">
        <v>139</v>
      </c>
      <c r="H16" s="10">
        <v>4</v>
      </c>
      <c r="I16" s="10" t="s">
        <v>121</v>
      </c>
      <c r="J16" s="10" t="s">
        <v>78</v>
      </c>
      <c r="K16" s="10">
        <v>1</v>
      </c>
      <c r="L16" s="10" t="s">
        <v>63</v>
      </c>
      <c r="M16" s="10" t="s">
        <v>64</v>
      </c>
      <c r="N16" s="10">
        <v>10</v>
      </c>
      <c r="O16" s="10">
        <v>-5</v>
      </c>
      <c r="P16" s="17" t="s">
        <v>65</v>
      </c>
      <c r="Q16" s="10">
        <v>4.8600000000000003</v>
      </c>
      <c r="R16" s="18">
        <v>1.0771075553627043</v>
      </c>
      <c r="S16" s="18">
        <v>43.59049305287224</v>
      </c>
      <c r="T16" s="18">
        <v>2.9035339806630414</v>
      </c>
      <c r="U16" s="18">
        <f t="shared" si="0"/>
        <v>15.012909558894869</v>
      </c>
      <c r="V16" s="16">
        <v>1.0771075553627043</v>
      </c>
    </row>
    <row r="17" spans="1:22" x14ac:dyDescent="0.25">
      <c r="A17" s="10">
        <v>7</v>
      </c>
      <c r="B17" s="10">
        <v>11</v>
      </c>
      <c r="C17" s="10" t="s">
        <v>82</v>
      </c>
      <c r="D17" s="10">
        <v>493510.72638299799</v>
      </c>
      <c r="E17" s="10">
        <v>5180568.2729099803</v>
      </c>
      <c r="F17" s="10" t="s">
        <v>78</v>
      </c>
      <c r="G17" s="10" t="s">
        <v>139</v>
      </c>
      <c r="H17" s="10">
        <v>4</v>
      </c>
      <c r="I17" s="10" t="s">
        <v>121</v>
      </c>
      <c r="J17" s="10" t="s">
        <v>78</v>
      </c>
      <c r="K17" s="10">
        <v>1</v>
      </c>
      <c r="L17" s="10" t="s">
        <v>64</v>
      </c>
      <c r="M17" s="10" t="s">
        <v>68</v>
      </c>
      <c r="N17" s="10">
        <v>10</v>
      </c>
      <c r="O17" s="10">
        <v>-15</v>
      </c>
      <c r="P17" s="17" t="s">
        <v>69</v>
      </c>
      <c r="Q17" s="10">
        <v>5.09</v>
      </c>
      <c r="R17" s="18">
        <v>1.4325455447558471</v>
      </c>
      <c r="S17" s="18">
        <v>22.139991394201616</v>
      </c>
      <c r="T17" s="18">
        <v>1.9565707050275358</v>
      </c>
      <c r="U17" s="18">
        <f t="shared" si="0"/>
        <v>11.315712402987261</v>
      </c>
      <c r="V17" s="16">
        <v>1.4325455447558471</v>
      </c>
    </row>
    <row r="18" spans="1:22" x14ac:dyDescent="0.25">
      <c r="A18" s="10">
        <v>7</v>
      </c>
      <c r="B18" s="10">
        <v>11</v>
      </c>
      <c r="C18" s="10" t="s">
        <v>82</v>
      </c>
      <c r="D18" s="10">
        <v>493510.72638299799</v>
      </c>
      <c r="E18" s="10">
        <v>5180568.2729099803</v>
      </c>
      <c r="F18" s="10" t="s">
        <v>78</v>
      </c>
      <c r="G18" s="10" t="s">
        <v>139</v>
      </c>
      <c r="H18" s="10">
        <v>4</v>
      </c>
      <c r="I18" s="10" t="s">
        <v>121</v>
      </c>
      <c r="J18" s="10" t="s">
        <v>81</v>
      </c>
      <c r="K18" s="10">
        <v>2</v>
      </c>
      <c r="L18" s="10" t="s">
        <v>68</v>
      </c>
      <c r="M18" s="10" t="s">
        <v>70</v>
      </c>
      <c r="N18" s="10">
        <v>10</v>
      </c>
      <c r="O18" s="10">
        <v>-25</v>
      </c>
      <c r="P18" s="17" t="s">
        <v>71</v>
      </c>
      <c r="Q18" s="10">
        <v>5.94</v>
      </c>
      <c r="R18" s="18">
        <v>1.4717816240359756</v>
      </c>
      <c r="S18" s="18">
        <v>21.686702230170098</v>
      </c>
      <c r="T18" s="18">
        <v>1.8320737655999821</v>
      </c>
      <c r="U18" s="18">
        <f t="shared" si="0"/>
        <v>11.837242930591261</v>
      </c>
      <c r="V18" s="16">
        <v>1.4717816240359756</v>
      </c>
    </row>
    <row r="19" spans="1:22" x14ac:dyDescent="0.25">
      <c r="A19" s="10">
        <v>7</v>
      </c>
      <c r="B19" s="10">
        <v>11</v>
      </c>
      <c r="C19" s="10" t="s">
        <v>82</v>
      </c>
      <c r="D19" s="10">
        <v>493510.72638299799</v>
      </c>
      <c r="E19" s="10">
        <v>5180568.2729099803</v>
      </c>
      <c r="F19" s="10" t="s">
        <v>82</v>
      </c>
      <c r="G19" s="10" t="s">
        <v>139</v>
      </c>
      <c r="H19" s="10">
        <v>4</v>
      </c>
      <c r="I19" s="10" t="s">
        <v>121</v>
      </c>
      <c r="J19" s="10" t="s">
        <v>82</v>
      </c>
      <c r="K19" s="10">
        <v>2</v>
      </c>
      <c r="L19" s="10">
        <v>30</v>
      </c>
      <c r="M19" s="10">
        <v>66</v>
      </c>
      <c r="N19" s="10">
        <v>36</v>
      </c>
      <c r="O19" s="10">
        <v>-48</v>
      </c>
      <c r="P19" s="17">
        <v>4</v>
      </c>
      <c r="Q19" s="10">
        <v>6.16</v>
      </c>
      <c r="R19" s="16">
        <v>1.2701394072977072</v>
      </c>
      <c r="S19" s="16">
        <v>50.302093030855474</v>
      </c>
      <c r="T19" s="16">
        <v>4.838621474888761</v>
      </c>
      <c r="U19" s="16">
        <f t="shared" si="0"/>
        <v>10.395955395955397</v>
      </c>
      <c r="V19" s="16">
        <v>1.2767874077873471</v>
      </c>
    </row>
    <row r="20" spans="1:22" x14ac:dyDescent="0.25">
      <c r="A20" s="10">
        <v>7</v>
      </c>
      <c r="B20" s="10">
        <v>11</v>
      </c>
      <c r="C20" s="10" t="s">
        <v>82</v>
      </c>
      <c r="D20" s="10">
        <v>493510.72638299799</v>
      </c>
      <c r="E20" s="10">
        <v>5180568.2729099803</v>
      </c>
      <c r="F20" s="10" t="s">
        <v>92</v>
      </c>
      <c r="G20" s="10" t="s">
        <v>139</v>
      </c>
      <c r="H20" s="10">
        <v>4</v>
      </c>
      <c r="I20" s="10" t="s">
        <v>121</v>
      </c>
      <c r="J20" s="10" t="s">
        <v>117</v>
      </c>
      <c r="K20" s="10">
        <v>3</v>
      </c>
      <c r="L20" s="10">
        <v>66</v>
      </c>
      <c r="M20" s="10">
        <v>84</v>
      </c>
      <c r="N20" s="10">
        <v>18</v>
      </c>
      <c r="O20" s="10">
        <v>-75</v>
      </c>
      <c r="P20" s="17">
        <v>5</v>
      </c>
      <c r="Q20" s="10">
        <v>6.44</v>
      </c>
      <c r="R20" s="16">
        <v>1.4473129895800703</v>
      </c>
      <c r="S20" s="16">
        <v>15.232129773796284</v>
      </c>
      <c r="T20" s="16">
        <v>1.8358586347627359</v>
      </c>
      <c r="U20" s="16">
        <f t="shared" si="0"/>
        <v>8.297005818078615</v>
      </c>
      <c r="V20" s="16">
        <v>1.4159183273401346</v>
      </c>
    </row>
    <row r="21" spans="1:22" x14ac:dyDescent="0.25">
      <c r="A21" s="10">
        <v>7</v>
      </c>
      <c r="B21" s="10">
        <v>11</v>
      </c>
      <c r="C21" s="10" t="s">
        <v>82</v>
      </c>
      <c r="D21" s="10">
        <v>493510.72638299799</v>
      </c>
      <c r="E21" s="10">
        <v>5180568.2729099803</v>
      </c>
      <c r="F21" s="10" t="s">
        <v>117</v>
      </c>
      <c r="G21" s="10" t="s">
        <v>139</v>
      </c>
      <c r="H21" s="10">
        <v>4</v>
      </c>
      <c r="I21" s="10" t="s">
        <v>121</v>
      </c>
      <c r="J21" s="10" t="s">
        <v>92</v>
      </c>
      <c r="K21" s="10">
        <v>7</v>
      </c>
      <c r="L21" s="10">
        <v>84</v>
      </c>
      <c r="M21" s="10">
        <v>100</v>
      </c>
      <c r="N21" s="10">
        <v>16</v>
      </c>
      <c r="O21" s="10">
        <v>-92</v>
      </c>
      <c r="P21" s="17">
        <v>6</v>
      </c>
      <c r="Q21" s="10">
        <v>6.54</v>
      </c>
      <c r="R21" s="16">
        <v>1.4621951047434414</v>
      </c>
      <c r="S21" s="16">
        <v>10.055457247516458</v>
      </c>
      <c r="T21" s="16">
        <v>1.3173793015696509</v>
      </c>
      <c r="U21" s="16">
        <f t="shared" si="0"/>
        <v>7.6329248801278649</v>
      </c>
      <c r="V21" s="16">
        <v>1.4471393715361365</v>
      </c>
    </row>
    <row r="22" spans="1:22" x14ac:dyDescent="0.25">
      <c r="A22" s="10">
        <v>7</v>
      </c>
      <c r="B22" s="10">
        <v>11</v>
      </c>
      <c r="C22" s="10" t="s">
        <v>82</v>
      </c>
      <c r="D22" s="10">
        <v>493510.72638299799</v>
      </c>
      <c r="E22" s="10">
        <v>5180568.2729099803</v>
      </c>
      <c r="F22" s="10" t="s">
        <v>76</v>
      </c>
      <c r="G22" s="10" t="s">
        <v>139</v>
      </c>
      <c r="H22" s="10">
        <v>4</v>
      </c>
      <c r="I22" s="10" t="s">
        <v>121</v>
      </c>
      <c r="J22" s="10" t="s">
        <v>76</v>
      </c>
      <c r="K22" s="10">
        <v>7</v>
      </c>
      <c r="L22" s="10">
        <v>100</v>
      </c>
      <c r="M22" s="10">
        <v>153</v>
      </c>
      <c r="N22" s="10">
        <v>53</v>
      </c>
      <c r="O22" s="10">
        <v>-126.5</v>
      </c>
      <c r="P22" s="17">
        <v>7</v>
      </c>
      <c r="Q22" s="10">
        <v>6.7</v>
      </c>
      <c r="R22" s="16">
        <v>1.5285575609983681</v>
      </c>
      <c r="S22" s="16">
        <v>29.7384542030379</v>
      </c>
      <c r="T22" s="16">
        <v>3.5548746061602459</v>
      </c>
      <c r="U22" s="16">
        <f t="shared" si="0"/>
        <v>8.3655423883318143</v>
      </c>
      <c r="V22" s="16">
        <v>1.4993807489987243</v>
      </c>
    </row>
    <row r="23" spans="1:22" x14ac:dyDescent="0.25">
      <c r="A23" s="10">
        <v>9</v>
      </c>
      <c r="B23" s="10">
        <v>13</v>
      </c>
      <c r="C23" s="10" t="s">
        <v>82</v>
      </c>
      <c r="D23" s="10">
        <v>493574.550785998</v>
      </c>
      <c r="E23" s="10">
        <v>5180572.8713800004</v>
      </c>
      <c r="F23" s="10" t="s">
        <v>78</v>
      </c>
      <c r="G23" s="10" t="s">
        <v>139</v>
      </c>
      <c r="H23" s="10">
        <v>4</v>
      </c>
      <c r="I23" s="10" t="s">
        <v>100</v>
      </c>
      <c r="J23" s="10" t="s">
        <v>78</v>
      </c>
      <c r="K23" s="10">
        <v>1</v>
      </c>
      <c r="L23" s="10" t="s">
        <v>63</v>
      </c>
      <c r="M23" s="10" t="s">
        <v>64</v>
      </c>
      <c r="N23" s="10">
        <v>10</v>
      </c>
      <c r="O23" s="10">
        <v>-5</v>
      </c>
      <c r="P23" s="17" t="s">
        <v>65</v>
      </c>
      <c r="Q23" s="10">
        <v>4.7699999999999996</v>
      </c>
      <c r="R23" s="18">
        <v>0.88924054867807301</v>
      </c>
      <c r="S23" s="18">
        <v>45.99928544212213</v>
      </c>
      <c r="T23" s="18">
        <v>2.8653341223827282</v>
      </c>
      <c r="U23" s="18">
        <f t="shared" si="0"/>
        <v>16.05372479348777</v>
      </c>
      <c r="V23" s="16">
        <v>0.88924054867807301</v>
      </c>
    </row>
    <row r="24" spans="1:22" x14ac:dyDescent="0.25">
      <c r="A24" s="10">
        <v>9</v>
      </c>
      <c r="B24" s="10">
        <v>13</v>
      </c>
      <c r="C24" s="10" t="s">
        <v>82</v>
      </c>
      <c r="D24" s="10">
        <v>493574.550785998</v>
      </c>
      <c r="E24" s="10">
        <v>5180572.8713800004</v>
      </c>
      <c r="F24" s="10" t="s">
        <v>78</v>
      </c>
      <c r="G24" s="10" t="s">
        <v>139</v>
      </c>
      <c r="H24" s="10">
        <v>4</v>
      </c>
      <c r="I24" s="10" t="s">
        <v>100</v>
      </c>
      <c r="J24" s="10" t="s">
        <v>78</v>
      </c>
      <c r="K24" s="10">
        <v>1</v>
      </c>
      <c r="L24" s="10" t="s">
        <v>64</v>
      </c>
      <c r="M24" s="10" t="s">
        <v>68</v>
      </c>
      <c r="N24" s="10">
        <v>10</v>
      </c>
      <c r="O24" s="10">
        <v>-15</v>
      </c>
      <c r="P24" s="17" t="s">
        <v>69</v>
      </c>
      <c r="Q24" s="10">
        <v>5.26</v>
      </c>
      <c r="R24" s="18">
        <v>1.4689168619048278</v>
      </c>
      <c r="S24" s="18">
        <v>24.316449731972522</v>
      </c>
      <c r="T24" s="18">
        <v>1.9576255018605639</v>
      </c>
      <c r="U24" s="18">
        <f t="shared" si="0"/>
        <v>12.421400165078413</v>
      </c>
      <c r="V24" s="16">
        <v>1.4689168619048278</v>
      </c>
    </row>
    <row r="25" spans="1:22" x14ac:dyDescent="0.25">
      <c r="A25" s="10">
        <v>9</v>
      </c>
      <c r="B25" s="10">
        <v>13</v>
      </c>
      <c r="C25" s="10" t="s">
        <v>82</v>
      </c>
      <c r="D25" s="10">
        <v>493574.550785998</v>
      </c>
      <c r="E25" s="10">
        <v>5180572.8713800004</v>
      </c>
      <c r="F25" s="10" t="s">
        <v>78</v>
      </c>
      <c r="G25" s="10" t="s">
        <v>139</v>
      </c>
      <c r="H25" s="10">
        <v>4</v>
      </c>
      <c r="I25" s="10" t="s">
        <v>100</v>
      </c>
      <c r="J25" s="10" t="s">
        <v>82</v>
      </c>
      <c r="K25" s="10">
        <v>2</v>
      </c>
      <c r="L25" s="10" t="s">
        <v>68</v>
      </c>
      <c r="M25" s="10" t="s">
        <v>70</v>
      </c>
      <c r="N25" s="10">
        <v>10</v>
      </c>
      <c r="O25" s="10">
        <v>-25</v>
      </c>
      <c r="P25" s="17" t="s">
        <v>71</v>
      </c>
      <c r="Q25" s="10">
        <v>6.08</v>
      </c>
      <c r="R25" s="18">
        <v>1.4907592216224506</v>
      </c>
      <c r="S25" s="18">
        <v>20.627635349589852</v>
      </c>
      <c r="T25" s="18">
        <v>1.4672052259208157</v>
      </c>
      <c r="U25" s="18">
        <f t="shared" si="0"/>
        <v>14.059134322292222</v>
      </c>
      <c r="V25" s="16">
        <v>1.4907592216224506</v>
      </c>
    </row>
    <row r="26" spans="1:22" x14ac:dyDescent="0.25">
      <c r="A26" s="10">
        <v>9</v>
      </c>
      <c r="B26" s="10">
        <v>13</v>
      </c>
      <c r="C26" s="10" t="s">
        <v>82</v>
      </c>
      <c r="D26" s="10">
        <v>493574.550785998</v>
      </c>
      <c r="E26" s="10">
        <v>5180572.8713800004</v>
      </c>
      <c r="F26" s="10" t="s">
        <v>82</v>
      </c>
      <c r="G26" s="10" t="s">
        <v>139</v>
      </c>
      <c r="H26" s="10">
        <v>4</v>
      </c>
      <c r="I26" s="10" t="s">
        <v>100</v>
      </c>
      <c r="J26" s="10" t="s">
        <v>82</v>
      </c>
      <c r="K26" s="10">
        <v>2</v>
      </c>
      <c r="L26" s="10">
        <v>30</v>
      </c>
      <c r="M26" s="10">
        <v>47</v>
      </c>
      <c r="N26" s="10">
        <v>17</v>
      </c>
      <c r="O26" s="10">
        <v>-38.5</v>
      </c>
      <c r="P26" s="17">
        <v>4</v>
      </c>
      <c r="Q26" s="10">
        <v>5.64</v>
      </c>
      <c r="R26" s="16">
        <v>1.3969862931514796</v>
      </c>
      <c r="S26" s="16">
        <v>27.251710113652486</v>
      </c>
      <c r="T26" s="16">
        <v>2.5615420068484154</v>
      </c>
      <c r="U26" s="16">
        <f t="shared" si="0"/>
        <v>10.638791025403302</v>
      </c>
      <c r="V26" s="16">
        <v>1.3041200726757154</v>
      </c>
    </row>
    <row r="27" spans="1:22" x14ac:dyDescent="0.25">
      <c r="A27" s="10">
        <v>9</v>
      </c>
      <c r="B27" s="10">
        <v>13</v>
      </c>
      <c r="C27" s="10" t="s">
        <v>82</v>
      </c>
      <c r="D27" s="10">
        <v>493574.550785998</v>
      </c>
      <c r="E27" s="10">
        <v>5180572.8713800004</v>
      </c>
      <c r="F27" s="10" t="s">
        <v>129</v>
      </c>
      <c r="G27" s="10" t="s">
        <v>139</v>
      </c>
      <c r="H27" s="10">
        <v>4</v>
      </c>
      <c r="I27" s="10" t="s">
        <v>100</v>
      </c>
      <c r="J27" s="10" t="s">
        <v>129</v>
      </c>
      <c r="K27" s="10">
        <v>7</v>
      </c>
      <c r="L27" s="10">
        <v>47</v>
      </c>
      <c r="M27" s="10">
        <v>73</v>
      </c>
      <c r="N27" s="10">
        <v>26</v>
      </c>
      <c r="O27" s="10">
        <v>-60</v>
      </c>
      <c r="P27" s="17">
        <v>5</v>
      </c>
      <c r="Q27" s="10">
        <v>6.38</v>
      </c>
      <c r="R27" s="16">
        <v>1.3976480936878648</v>
      </c>
      <c r="S27" s="16">
        <v>22.754297977437787</v>
      </c>
      <c r="T27" s="16">
        <v>2.5600720132080621</v>
      </c>
      <c r="U27" s="16">
        <f t="shared" si="0"/>
        <v>8.8881476224272529</v>
      </c>
      <c r="V27" s="16">
        <v>1.3602161330701681</v>
      </c>
    </row>
    <row r="28" spans="1:22" x14ac:dyDescent="0.25">
      <c r="A28" s="10">
        <v>9</v>
      </c>
      <c r="B28" s="10">
        <v>13</v>
      </c>
      <c r="C28" s="10" t="s">
        <v>82</v>
      </c>
      <c r="D28" s="10">
        <v>493574.550785998</v>
      </c>
      <c r="E28" s="10">
        <v>5180572.8713800004</v>
      </c>
      <c r="F28" s="10" t="s">
        <v>130</v>
      </c>
      <c r="G28" s="10" t="s">
        <v>139</v>
      </c>
      <c r="H28" s="10">
        <v>4</v>
      </c>
      <c r="I28" s="10" t="s">
        <v>100</v>
      </c>
      <c r="J28" s="10" t="s">
        <v>130</v>
      </c>
      <c r="K28" s="10">
        <v>7</v>
      </c>
      <c r="L28" s="10">
        <v>73</v>
      </c>
      <c r="M28" s="10">
        <v>103</v>
      </c>
      <c r="N28" s="10">
        <v>30</v>
      </c>
      <c r="O28" s="10">
        <v>-88</v>
      </c>
      <c r="P28" s="17">
        <v>6</v>
      </c>
      <c r="Q28" s="10">
        <v>6.63</v>
      </c>
      <c r="R28" s="16">
        <v>1.5185724867339727</v>
      </c>
      <c r="S28" s="16">
        <v>19.413734384904458</v>
      </c>
      <c r="T28" s="16">
        <v>2.2714807256566765</v>
      </c>
      <c r="U28" s="16">
        <f t="shared" si="0"/>
        <v>8.5467308463698366</v>
      </c>
      <c r="V28" s="16">
        <v>1.4579515755805486</v>
      </c>
    </row>
    <row r="29" spans="1:22" x14ac:dyDescent="0.25">
      <c r="A29" s="10">
        <v>9</v>
      </c>
      <c r="B29" s="10">
        <v>13</v>
      </c>
      <c r="C29" s="10" t="s">
        <v>82</v>
      </c>
      <c r="D29" s="10">
        <v>493574.550785998</v>
      </c>
      <c r="E29" s="10">
        <v>5180572.8713800004</v>
      </c>
      <c r="F29" s="10" t="s">
        <v>76</v>
      </c>
      <c r="G29" s="10" t="s">
        <v>139</v>
      </c>
      <c r="H29" s="10">
        <v>4</v>
      </c>
      <c r="I29" s="10" t="s">
        <v>100</v>
      </c>
      <c r="J29" s="10" t="s">
        <v>76</v>
      </c>
      <c r="K29" s="10">
        <v>7</v>
      </c>
      <c r="L29" s="10">
        <v>103</v>
      </c>
      <c r="M29" s="10">
        <v>153</v>
      </c>
      <c r="N29" s="10">
        <v>50</v>
      </c>
      <c r="O29" s="10">
        <v>-128</v>
      </c>
      <c r="P29" s="17">
        <v>7</v>
      </c>
      <c r="Q29" s="10">
        <v>7.07</v>
      </c>
      <c r="R29" s="16">
        <v>1.5146563985883936</v>
      </c>
      <c r="S29" s="16">
        <v>27.356966543104271</v>
      </c>
      <c r="T29" s="16">
        <v>3.7056068791465053</v>
      </c>
      <c r="U29" s="16">
        <f t="shared" si="0"/>
        <v>7.3825873697118327</v>
      </c>
      <c r="V29" s="16">
        <v>1.4552436070932881</v>
      </c>
    </row>
    <row r="30" spans="1:22" x14ac:dyDescent="0.25">
      <c r="A30" s="10">
        <v>11</v>
      </c>
      <c r="B30" s="10">
        <v>15</v>
      </c>
      <c r="C30" s="10" t="s">
        <v>82</v>
      </c>
      <c r="D30" s="10">
        <v>493638.36825900001</v>
      </c>
      <c r="E30" s="10">
        <v>5180571.02544</v>
      </c>
      <c r="F30" s="10" t="s">
        <v>78</v>
      </c>
      <c r="G30" s="10" t="s">
        <v>139</v>
      </c>
      <c r="H30" s="10">
        <v>4</v>
      </c>
      <c r="I30" s="10" t="s">
        <v>120</v>
      </c>
      <c r="J30" s="10" t="s">
        <v>78</v>
      </c>
      <c r="K30" s="10">
        <v>1</v>
      </c>
      <c r="L30" s="10" t="s">
        <v>63</v>
      </c>
      <c r="M30" s="10" t="s">
        <v>64</v>
      </c>
      <c r="N30" s="10">
        <v>10</v>
      </c>
      <c r="O30" s="10">
        <v>-5</v>
      </c>
      <c r="P30" s="17" t="s">
        <v>65</v>
      </c>
      <c r="Q30" s="10">
        <v>4.66</v>
      </c>
      <c r="R30" s="18">
        <v>1.4317859527762447</v>
      </c>
      <c r="S30" s="18">
        <v>37.454245340262361</v>
      </c>
      <c r="T30" s="18">
        <v>2.7704476523177015</v>
      </c>
      <c r="U30" s="18">
        <f t="shared" si="0"/>
        <v>13.519203407048273</v>
      </c>
      <c r="V30" s="16">
        <v>1.4317859527762447</v>
      </c>
    </row>
    <row r="31" spans="1:22" x14ac:dyDescent="0.25">
      <c r="A31" s="10">
        <v>11</v>
      </c>
      <c r="B31" s="10">
        <v>15</v>
      </c>
      <c r="C31" s="10" t="s">
        <v>82</v>
      </c>
      <c r="D31" s="10">
        <v>493638.36825900001</v>
      </c>
      <c r="E31" s="10">
        <v>5180571.02544</v>
      </c>
      <c r="F31" s="10" t="s">
        <v>78</v>
      </c>
      <c r="G31" s="10" t="s">
        <v>139</v>
      </c>
      <c r="H31" s="10">
        <v>4</v>
      </c>
      <c r="I31" s="10" t="s">
        <v>120</v>
      </c>
      <c r="J31" s="10" t="s">
        <v>78</v>
      </c>
      <c r="K31" s="10">
        <v>1</v>
      </c>
      <c r="L31" s="10" t="s">
        <v>64</v>
      </c>
      <c r="M31" s="10" t="s">
        <v>68</v>
      </c>
      <c r="N31" s="10">
        <v>10</v>
      </c>
      <c r="O31" s="10">
        <v>-15</v>
      </c>
      <c r="P31" s="17" t="s">
        <v>69</v>
      </c>
      <c r="Q31" s="10">
        <v>5.43</v>
      </c>
      <c r="R31" s="18">
        <v>1.4131794260996948</v>
      </c>
      <c r="S31" s="18">
        <v>23.352790016297455</v>
      </c>
      <c r="T31" s="18">
        <v>1.7984121376544715</v>
      </c>
      <c r="U31" s="18">
        <f t="shared" si="0"/>
        <v>12.985227094137985</v>
      </c>
      <c r="V31" s="16">
        <v>1.4131794260996948</v>
      </c>
    </row>
    <row r="32" spans="1:22" x14ac:dyDescent="0.25">
      <c r="A32" s="10">
        <v>11</v>
      </c>
      <c r="B32" s="10">
        <v>15</v>
      </c>
      <c r="C32" s="10" t="s">
        <v>82</v>
      </c>
      <c r="D32" s="10">
        <v>493638.36825900001</v>
      </c>
      <c r="E32" s="10">
        <v>5180571.02544</v>
      </c>
      <c r="F32" s="10" t="s">
        <v>78</v>
      </c>
      <c r="G32" s="10" t="s">
        <v>139</v>
      </c>
      <c r="H32" s="10">
        <v>4</v>
      </c>
      <c r="I32" s="10" t="s">
        <v>120</v>
      </c>
      <c r="J32" s="10" t="s">
        <v>81</v>
      </c>
      <c r="K32" s="10">
        <v>2</v>
      </c>
      <c r="L32" s="10" t="s">
        <v>68</v>
      </c>
      <c r="M32" s="10" t="s">
        <v>70</v>
      </c>
      <c r="N32" s="10">
        <v>10</v>
      </c>
      <c r="O32" s="10">
        <v>-25</v>
      </c>
      <c r="P32" s="17" t="s">
        <v>71</v>
      </c>
      <c r="Q32" s="10">
        <v>6.09</v>
      </c>
      <c r="R32" s="18">
        <v>1.4907869746744449</v>
      </c>
      <c r="S32" s="18">
        <v>20.763680983265672</v>
      </c>
      <c r="T32" s="18">
        <v>1.7345306450337168</v>
      </c>
      <c r="U32" s="18">
        <f t="shared" si="0"/>
        <v>11.970777825526429</v>
      </c>
      <c r="V32" s="16">
        <v>1.4907869746744449</v>
      </c>
    </row>
    <row r="33" spans="1:22" x14ac:dyDescent="0.25">
      <c r="A33" s="10">
        <v>11</v>
      </c>
      <c r="B33" s="10">
        <v>15</v>
      </c>
      <c r="C33" s="10" t="s">
        <v>82</v>
      </c>
      <c r="D33" s="10">
        <v>493638.36825900001</v>
      </c>
      <c r="E33" s="10">
        <v>5180571.02544</v>
      </c>
      <c r="F33" s="10" t="s">
        <v>82</v>
      </c>
      <c r="G33" s="10" t="s">
        <v>139</v>
      </c>
      <c r="H33" s="10">
        <v>4</v>
      </c>
      <c r="I33" s="10" t="s">
        <v>120</v>
      </c>
      <c r="J33" s="10" t="s">
        <v>82</v>
      </c>
      <c r="K33" s="10">
        <v>2</v>
      </c>
      <c r="L33" s="10">
        <v>30</v>
      </c>
      <c r="M33" s="10">
        <v>44</v>
      </c>
      <c r="N33" s="10">
        <v>14</v>
      </c>
      <c r="O33" s="10">
        <v>-37</v>
      </c>
      <c r="P33" s="17">
        <v>4</v>
      </c>
      <c r="Q33" s="10">
        <v>5.95</v>
      </c>
      <c r="R33" s="16">
        <v>1.3687761744978697</v>
      </c>
      <c r="S33" s="16">
        <v>20.943096735522108</v>
      </c>
      <c r="T33" s="16">
        <v>2.1309107484582834</v>
      </c>
      <c r="U33" s="16">
        <f t="shared" si="0"/>
        <v>9.8282374100719441</v>
      </c>
      <c r="V33" s="16">
        <v>1.327349189380334</v>
      </c>
    </row>
    <row r="34" spans="1:22" x14ac:dyDescent="0.25">
      <c r="A34" s="10">
        <v>11</v>
      </c>
      <c r="B34" s="10">
        <v>15</v>
      </c>
      <c r="C34" s="10" t="s">
        <v>82</v>
      </c>
      <c r="D34" s="10">
        <v>493638.36825900001</v>
      </c>
      <c r="E34" s="10">
        <v>5180571.02544</v>
      </c>
      <c r="F34" s="10" t="s">
        <v>83</v>
      </c>
      <c r="G34" s="10" t="s">
        <v>139</v>
      </c>
      <c r="H34" s="10">
        <v>4</v>
      </c>
      <c r="I34" s="10" t="s">
        <v>120</v>
      </c>
      <c r="J34" s="10" t="s">
        <v>83</v>
      </c>
      <c r="K34" s="10">
        <v>3</v>
      </c>
      <c r="L34" s="10">
        <v>44</v>
      </c>
      <c r="M34" s="10">
        <v>62</v>
      </c>
      <c r="N34" s="10">
        <v>18</v>
      </c>
      <c r="O34" s="10">
        <v>-53</v>
      </c>
      <c r="P34" s="17">
        <v>5</v>
      </c>
      <c r="Q34" s="10">
        <v>6.27</v>
      </c>
      <c r="R34" s="16">
        <v>1.4336316318748685</v>
      </c>
      <c r="S34" s="16">
        <v>14.66132060969472</v>
      </c>
      <c r="T34" s="16">
        <v>1.7823768626447494</v>
      </c>
      <c r="U34" s="16">
        <f t="shared" si="0"/>
        <v>8.2257130447372226</v>
      </c>
      <c r="V34" s="16">
        <v>1.4065217748354502</v>
      </c>
    </row>
    <row r="35" spans="1:22" x14ac:dyDescent="0.25">
      <c r="A35" s="10">
        <v>11</v>
      </c>
      <c r="B35" s="10">
        <v>15</v>
      </c>
      <c r="C35" s="10" t="s">
        <v>82</v>
      </c>
      <c r="D35" s="10">
        <v>493638.36825900001</v>
      </c>
      <c r="E35" s="10">
        <v>5180571.02544</v>
      </c>
      <c r="F35" s="10" t="s">
        <v>129</v>
      </c>
      <c r="G35" s="10" t="s">
        <v>139</v>
      </c>
      <c r="H35" s="10">
        <v>4</v>
      </c>
      <c r="I35" s="10" t="s">
        <v>120</v>
      </c>
      <c r="J35" s="10" t="s">
        <v>129</v>
      </c>
      <c r="K35" s="10">
        <v>7</v>
      </c>
      <c r="L35" s="10">
        <v>62</v>
      </c>
      <c r="M35" s="10">
        <v>93</v>
      </c>
      <c r="N35" s="10">
        <v>31</v>
      </c>
      <c r="O35" s="10">
        <v>-77.5</v>
      </c>
      <c r="P35" s="17">
        <v>6</v>
      </c>
      <c r="Q35" s="10">
        <v>6.48</v>
      </c>
      <c r="R35" s="16">
        <v>1.5938171370862875</v>
      </c>
      <c r="S35" s="16">
        <v>21.276215602735011</v>
      </c>
      <c r="T35" s="16">
        <v>2.569727308295592</v>
      </c>
      <c r="U35" s="16">
        <f t="shared" si="0"/>
        <v>8.2795616227648541</v>
      </c>
      <c r="V35" s="16">
        <v>1.4973828442883201</v>
      </c>
    </row>
    <row r="36" spans="1:22" x14ac:dyDescent="0.25">
      <c r="A36" s="10">
        <v>11</v>
      </c>
      <c r="B36" s="10">
        <v>15</v>
      </c>
      <c r="C36" s="10" t="s">
        <v>82</v>
      </c>
      <c r="D36" s="10">
        <v>493638.36825900001</v>
      </c>
      <c r="E36" s="10">
        <v>5180571.02544</v>
      </c>
      <c r="F36" s="10" t="s">
        <v>130</v>
      </c>
      <c r="G36" s="10" t="s">
        <v>139</v>
      </c>
      <c r="H36" s="10">
        <v>4</v>
      </c>
      <c r="I36" s="10" t="s">
        <v>120</v>
      </c>
      <c r="J36" s="10" t="s">
        <v>130</v>
      </c>
      <c r="K36" s="10">
        <v>7</v>
      </c>
      <c r="L36" s="10">
        <v>93</v>
      </c>
      <c r="M36" s="10">
        <v>153</v>
      </c>
      <c r="N36" s="10">
        <v>60</v>
      </c>
      <c r="O36" s="10">
        <v>-123</v>
      </c>
      <c r="P36" s="17">
        <v>7</v>
      </c>
      <c r="Q36" s="10">
        <v>6.81</v>
      </c>
      <c r="R36" s="16">
        <v>1.7075059401726962</v>
      </c>
      <c r="S36" s="16">
        <v>26.155575991565364</v>
      </c>
      <c r="T36" s="16">
        <v>4.053960603158016</v>
      </c>
      <c r="U36" s="16">
        <f t="shared" si="0"/>
        <v>6.4518574677786198</v>
      </c>
      <c r="V36" s="16">
        <v>1.6793376255621761</v>
      </c>
    </row>
    <row r="37" spans="1:22" x14ac:dyDescent="0.25">
      <c r="A37" s="10">
        <v>13</v>
      </c>
      <c r="B37" s="10">
        <v>17</v>
      </c>
      <c r="C37" s="10" t="s">
        <v>82</v>
      </c>
      <c r="D37" s="10">
        <v>493702.19999400002</v>
      </c>
      <c r="E37" s="10">
        <v>5180582.7370800003</v>
      </c>
      <c r="F37" s="10" t="s">
        <v>78</v>
      </c>
      <c r="G37" s="10" t="s">
        <v>119</v>
      </c>
      <c r="H37" s="10">
        <v>3</v>
      </c>
      <c r="I37" s="10" t="s">
        <v>121</v>
      </c>
      <c r="J37" s="10" t="s">
        <v>78</v>
      </c>
      <c r="K37" s="10">
        <v>1</v>
      </c>
      <c r="L37" s="10" t="s">
        <v>63</v>
      </c>
      <c r="M37" s="10" t="s">
        <v>64</v>
      </c>
      <c r="N37" s="10">
        <v>10</v>
      </c>
      <c r="O37" s="10">
        <v>-5</v>
      </c>
      <c r="P37" s="17" t="s">
        <v>65</v>
      </c>
      <c r="Q37" s="10">
        <v>4.9400000000000004</v>
      </c>
      <c r="R37" s="18">
        <v>1.1261283874478618</v>
      </c>
      <c r="S37" s="18">
        <v>39.346550481299147</v>
      </c>
      <c r="T37" s="18">
        <v>2.4933984002612255</v>
      </c>
      <c r="U37" s="18">
        <f t="shared" si="0"/>
        <v>15.780290256533787</v>
      </c>
      <c r="V37" s="16">
        <v>1.1261283874478618</v>
      </c>
    </row>
    <row r="38" spans="1:22" x14ac:dyDescent="0.25">
      <c r="A38" s="10">
        <v>13</v>
      </c>
      <c r="B38" s="10">
        <v>17</v>
      </c>
      <c r="C38" s="10" t="s">
        <v>82</v>
      </c>
      <c r="D38" s="10">
        <v>493702.19999400002</v>
      </c>
      <c r="E38" s="10">
        <v>5180582.7370800003</v>
      </c>
      <c r="F38" s="10" t="s">
        <v>78</v>
      </c>
      <c r="G38" s="10" t="s">
        <v>119</v>
      </c>
      <c r="H38" s="10">
        <v>3</v>
      </c>
      <c r="I38" s="10" t="s">
        <v>121</v>
      </c>
      <c r="J38" s="10" t="s">
        <v>78</v>
      </c>
      <c r="K38" s="10">
        <v>1</v>
      </c>
      <c r="L38" s="10" t="s">
        <v>64</v>
      </c>
      <c r="M38" s="10" t="s">
        <v>68</v>
      </c>
      <c r="N38" s="10">
        <v>10</v>
      </c>
      <c r="O38" s="10">
        <v>-15</v>
      </c>
      <c r="P38" s="17" t="s">
        <v>69</v>
      </c>
      <c r="Q38" s="10">
        <v>5.44</v>
      </c>
      <c r="R38" s="18">
        <v>1.3748677322893679</v>
      </c>
      <c r="S38" s="18">
        <v>18.760070207088425</v>
      </c>
      <c r="T38" s="18">
        <v>1.6384298765692398</v>
      </c>
      <c r="U38" s="18">
        <f t="shared" si="0"/>
        <v>11.450029369807837</v>
      </c>
      <c r="V38" s="16">
        <v>1.3748677322893679</v>
      </c>
    </row>
    <row r="39" spans="1:22" x14ac:dyDescent="0.25">
      <c r="A39" s="10">
        <v>13</v>
      </c>
      <c r="B39" s="10">
        <v>17</v>
      </c>
      <c r="C39" s="10" t="s">
        <v>82</v>
      </c>
      <c r="D39" s="10">
        <v>493702.19999400002</v>
      </c>
      <c r="E39" s="10">
        <v>5180582.7370800003</v>
      </c>
      <c r="F39" s="10" t="s">
        <v>78</v>
      </c>
      <c r="G39" s="10" t="s">
        <v>119</v>
      </c>
      <c r="H39" s="10">
        <v>3</v>
      </c>
      <c r="I39" s="10" t="s">
        <v>121</v>
      </c>
      <c r="J39" s="10" t="s">
        <v>82</v>
      </c>
      <c r="K39" s="10">
        <v>2</v>
      </c>
      <c r="L39" s="10" t="s">
        <v>68</v>
      </c>
      <c r="M39" s="10" t="s">
        <v>70</v>
      </c>
      <c r="N39" s="10">
        <v>10</v>
      </c>
      <c r="O39" s="10">
        <v>-25</v>
      </c>
      <c r="P39" s="17" t="s">
        <v>71</v>
      </c>
      <c r="Q39" s="10">
        <v>6.16</v>
      </c>
      <c r="R39" s="18">
        <v>1.35008136080245</v>
      </c>
      <c r="S39" s="18">
        <v>14.325713319474799</v>
      </c>
      <c r="T39" s="18">
        <v>1.1655252387807553</v>
      </c>
      <c r="U39" s="18">
        <f t="shared" si="0"/>
        <v>12.29120815475501</v>
      </c>
      <c r="V39" s="16">
        <v>1.35008136080245</v>
      </c>
    </row>
    <row r="40" spans="1:22" x14ac:dyDescent="0.25">
      <c r="A40" s="10">
        <v>13</v>
      </c>
      <c r="B40" s="10">
        <v>17</v>
      </c>
      <c r="C40" s="10" t="s">
        <v>82</v>
      </c>
      <c r="D40" s="10">
        <v>493702.19999400002</v>
      </c>
      <c r="E40" s="10">
        <v>5180582.7370800003</v>
      </c>
      <c r="F40" s="10" t="s">
        <v>82</v>
      </c>
      <c r="G40" s="10" t="s">
        <v>119</v>
      </c>
      <c r="H40" s="10">
        <v>3</v>
      </c>
      <c r="I40" s="10" t="s">
        <v>121</v>
      </c>
      <c r="J40" s="10" t="s">
        <v>82</v>
      </c>
      <c r="K40" s="10">
        <v>2</v>
      </c>
      <c r="L40" s="10">
        <v>30</v>
      </c>
      <c r="M40" s="10">
        <v>48</v>
      </c>
      <c r="N40" s="10">
        <v>18</v>
      </c>
      <c r="O40" s="10">
        <v>-39</v>
      </c>
      <c r="P40" s="17">
        <v>4</v>
      </c>
      <c r="Q40" s="10">
        <v>5.47</v>
      </c>
      <c r="R40" s="16">
        <v>1.5025374364873898</v>
      </c>
      <c r="S40" s="16">
        <v>22.689427168662586</v>
      </c>
      <c r="T40" s="16">
        <v>1.9824478937014625</v>
      </c>
      <c r="U40" s="16">
        <f t="shared" si="0"/>
        <v>11.445156889495223</v>
      </c>
      <c r="V40" s="16">
        <v>1.4236583864428949</v>
      </c>
    </row>
    <row r="41" spans="1:22" x14ac:dyDescent="0.25">
      <c r="A41" s="10">
        <v>13</v>
      </c>
      <c r="B41" s="10">
        <v>17</v>
      </c>
      <c r="C41" s="10" t="s">
        <v>82</v>
      </c>
      <c r="D41" s="10">
        <v>493702.19999400002</v>
      </c>
      <c r="E41" s="10">
        <v>5180582.7370800003</v>
      </c>
      <c r="F41" s="10" t="s">
        <v>83</v>
      </c>
      <c r="G41" s="10" t="s">
        <v>119</v>
      </c>
      <c r="H41" s="10">
        <v>3</v>
      </c>
      <c r="I41" s="10" t="s">
        <v>121</v>
      </c>
      <c r="J41" s="10" t="s">
        <v>83</v>
      </c>
      <c r="K41" s="10">
        <v>3</v>
      </c>
      <c r="L41" s="10">
        <v>48</v>
      </c>
      <c r="M41" s="10">
        <v>77</v>
      </c>
      <c r="N41" s="10">
        <v>29</v>
      </c>
      <c r="O41" s="10">
        <v>-62.5</v>
      </c>
      <c r="P41" s="17">
        <v>5</v>
      </c>
      <c r="Q41" s="10">
        <v>6.11</v>
      </c>
      <c r="R41" s="16">
        <v>1.6064102160125344</v>
      </c>
      <c r="S41" s="16">
        <v>22.068204919391633</v>
      </c>
      <c r="T41" s="16">
        <v>1.9351781308216598</v>
      </c>
      <c r="U41" s="16">
        <f t="shared" si="0"/>
        <v>11.403707270101107</v>
      </c>
      <c r="V41" s="16">
        <v>1.4739754493858892</v>
      </c>
    </row>
    <row r="42" spans="1:22" x14ac:dyDescent="0.25">
      <c r="A42" s="10">
        <v>13</v>
      </c>
      <c r="B42" s="10">
        <v>17</v>
      </c>
      <c r="C42" s="10" t="s">
        <v>82</v>
      </c>
      <c r="D42" s="10">
        <v>493702.19999400002</v>
      </c>
      <c r="E42" s="10">
        <v>5180582.7370800003</v>
      </c>
      <c r="F42" s="10" t="s">
        <v>89</v>
      </c>
      <c r="G42" s="10" t="s">
        <v>119</v>
      </c>
      <c r="H42" s="10">
        <v>3</v>
      </c>
      <c r="I42" s="10" t="s">
        <v>121</v>
      </c>
      <c r="J42" s="10" t="s">
        <v>89</v>
      </c>
      <c r="K42" s="10">
        <v>6</v>
      </c>
      <c r="L42" s="10">
        <v>77</v>
      </c>
      <c r="M42" s="10">
        <v>105</v>
      </c>
      <c r="N42" s="10">
        <v>28</v>
      </c>
      <c r="O42" s="10">
        <v>-91</v>
      </c>
      <c r="P42" s="17">
        <v>6</v>
      </c>
      <c r="Q42" s="10">
        <v>6.41</v>
      </c>
      <c r="R42" s="16">
        <v>1.6791267541017951</v>
      </c>
      <c r="S42" s="16">
        <v>17.209571597999787</v>
      </c>
      <c r="T42" s="16">
        <v>1.56044607512188</v>
      </c>
      <c r="U42" s="16">
        <f t="shared" si="0"/>
        <v>11.028623079240734</v>
      </c>
      <c r="V42" s="16">
        <v>1.59379527742598</v>
      </c>
    </row>
    <row r="43" spans="1:22" x14ac:dyDescent="0.25">
      <c r="A43" s="10">
        <v>13</v>
      </c>
      <c r="B43" s="10">
        <v>17</v>
      </c>
      <c r="C43" s="10" t="s">
        <v>82</v>
      </c>
      <c r="D43" s="10">
        <v>493702.19999400002</v>
      </c>
      <c r="E43" s="10">
        <v>5180582.7370800003</v>
      </c>
      <c r="F43" s="10" t="s">
        <v>90</v>
      </c>
      <c r="G43" s="10" t="s">
        <v>119</v>
      </c>
      <c r="H43" s="10">
        <v>3</v>
      </c>
      <c r="I43" s="10" t="s">
        <v>121</v>
      </c>
      <c r="J43" s="10" t="s">
        <v>90</v>
      </c>
      <c r="K43" s="10">
        <v>6</v>
      </c>
      <c r="L43" s="10">
        <v>105</v>
      </c>
      <c r="M43" s="10">
        <v>153</v>
      </c>
      <c r="N43" s="10">
        <v>48</v>
      </c>
      <c r="O43" s="10">
        <v>-129</v>
      </c>
      <c r="P43" s="17">
        <v>7</v>
      </c>
      <c r="Q43" s="10">
        <v>6.62</v>
      </c>
      <c r="R43" s="16">
        <v>1.6802235498752742</v>
      </c>
      <c r="S43" s="16">
        <v>21.199044484066359</v>
      </c>
      <c r="T43" s="16">
        <v>1.8936791496514291</v>
      </c>
      <c r="U43" s="16">
        <f t="shared" si="0"/>
        <v>11.194633730834752</v>
      </c>
      <c r="V43" s="16">
        <v>1.6381616441713662</v>
      </c>
    </row>
    <row r="44" spans="1:22" x14ac:dyDescent="0.25">
      <c r="A44" s="10">
        <v>15</v>
      </c>
      <c r="B44" s="10">
        <v>20</v>
      </c>
      <c r="C44" s="10" t="s">
        <v>82</v>
      </c>
      <c r="D44" s="10">
        <v>493797.922326</v>
      </c>
      <c r="E44" s="10">
        <v>5180576.3034399804</v>
      </c>
      <c r="F44" s="10" t="s">
        <v>78</v>
      </c>
      <c r="G44" s="10" t="s">
        <v>85</v>
      </c>
      <c r="H44" s="10">
        <v>2</v>
      </c>
      <c r="I44" s="10" t="s">
        <v>86</v>
      </c>
      <c r="J44" s="10" t="s">
        <v>78</v>
      </c>
      <c r="K44" s="10">
        <v>1</v>
      </c>
      <c r="L44" s="10" t="s">
        <v>63</v>
      </c>
      <c r="M44" s="10" t="s">
        <v>64</v>
      </c>
      <c r="N44" s="10">
        <v>10</v>
      </c>
      <c r="O44" s="10">
        <v>-5</v>
      </c>
      <c r="P44" s="17" t="s">
        <v>65</v>
      </c>
      <c r="Q44" s="10">
        <v>4.88</v>
      </c>
      <c r="R44" s="18">
        <v>0.89890451540136518</v>
      </c>
      <c r="S44" s="18">
        <v>35.337485382054204</v>
      </c>
      <c r="T44" s="18">
        <v>2.4039196015875155</v>
      </c>
      <c r="U44" s="18">
        <f t="shared" si="0"/>
        <v>14.699944772993994</v>
      </c>
      <c r="V44" s="16">
        <v>0.89890451540136518</v>
      </c>
    </row>
    <row r="45" spans="1:22" x14ac:dyDescent="0.25">
      <c r="A45" s="10">
        <v>15</v>
      </c>
      <c r="B45" s="10">
        <v>20</v>
      </c>
      <c r="C45" s="10" t="s">
        <v>82</v>
      </c>
      <c r="D45" s="10">
        <v>493797.922326</v>
      </c>
      <c r="E45" s="10">
        <v>5180576.3034399804</v>
      </c>
      <c r="F45" s="10" t="s">
        <v>78</v>
      </c>
      <c r="G45" s="10" t="s">
        <v>85</v>
      </c>
      <c r="H45" s="10">
        <v>2</v>
      </c>
      <c r="I45" s="10" t="s">
        <v>86</v>
      </c>
      <c r="J45" s="10" t="s">
        <v>81</v>
      </c>
      <c r="K45" s="10">
        <v>1</v>
      </c>
      <c r="L45" s="10" t="s">
        <v>64</v>
      </c>
      <c r="M45" s="10" t="s">
        <v>68</v>
      </c>
      <c r="N45" s="10">
        <v>10</v>
      </c>
      <c r="O45" s="10">
        <v>-15</v>
      </c>
      <c r="P45" s="17" t="s">
        <v>69</v>
      </c>
      <c r="Q45" s="10">
        <v>5.58</v>
      </c>
      <c r="R45" s="18">
        <v>1.3911760870019121</v>
      </c>
      <c r="S45" s="18">
        <v>20.824514846331617</v>
      </c>
      <c r="T45" s="18">
        <v>1.677201890489505</v>
      </c>
      <c r="U45" s="18">
        <f t="shared" si="0"/>
        <v>12.416224286662242</v>
      </c>
      <c r="V45" s="16">
        <v>1.3911760870019121</v>
      </c>
    </row>
    <row r="46" spans="1:22" x14ac:dyDescent="0.25">
      <c r="A46" s="10">
        <v>15</v>
      </c>
      <c r="B46" s="10">
        <v>20</v>
      </c>
      <c r="C46" s="10" t="s">
        <v>82</v>
      </c>
      <c r="D46" s="10">
        <v>493797.922326</v>
      </c>
      <c r="E46" s="10">
        <v>5180576.3034399804</v>
      </c>
      <c r="F46" s="10" t="s">
        <v>78</v>
      </c>
      <c r="G46" s="10" t="s">
        <v>85</v>
      </c>
      <c r="H46" s="10">
        <v>2</v>
      </c>
      <c r="I46" s="10" t="s">
        <v>86</v>
      </c>
      <c r="J46" s="10" t="s">
        <v>82</v>
      </c>
      <c r="K46" s="10">
        <v>2</v>
      </c>
      <c r="L46" s="10" t="s">
        <v>68</v>
      </c>
      <c r="M46" s="10" t="s">
        <v>70</v>
      </c>
      <c r="N46" s="10">
        <v>10</v>
      </c>
      <c r="O46" s="10">
        <v>-25</v>
      </c>
      <c r="P46" s="17" t="s">
        <v>71</v>
      </c>
      <c r="Q46" s="10">
        <v>6.5</v>
      </c>
      <c r="R46" s="18">
        <v>1.2603607086596509</v>
      </c>
      <c r="S46" s="18">
        <v>17.549262507376977</v>
      </c>
      <c r="T46" s="18">
        <v>1.5593182687537199</v>
      </c>
      <c r="U46" s="18">
        <f t="shared" si="0"/>
        <v>11.254445522146783</v>
      </c>
      <c r="V46" s="16">
        <v>1.2603607086596509</v>
      </c>
    </row>
    <row r="47" spans="1:22" x14ac:dyDescent="0.25">
      <c r="A47" s="10">
        <v>15</v>
      </c>
      <c r="B47" s="10">
        <v>20</v>
      </c>
      <c r="C47" s="10" t="s">
        <v>82</v>
      </c>
      <c r="D47" s="10">
        <v>493797.922326</v>
      </c>
      <c r="E47" s="10">
        <v>5180576.3034399804</v>
      </c>
      <c r="F47" s="10" t="s">
        <v>82</v>
      </c>
      <c r="G47" s="10" t="s">
        <v>85</v>
      </c>
      <c r="H47" s="10">
        <v>2</v>
      </c>
      <c r="I47" s="10" t="s">
        <v>86</v>
      </c>
      <c r="J47" s="10" t="s">
        <v>82</v>
      </c>
      <c r="K47" s="10">
        <v>2</v>
      </c>
      <c r="L47" s="10">
        <v>30</v>
      </c>
      <c r="M47" s="10">
        <v>40</v>
      </c>
      <c r="N47" s="10">
        <v>10</v>
      </c>
      <c r="O47" s="10">
        <v>-35</v>
      </c>
      <c r="P47" s="17">
        <v>4</v>
      </c>
      <c r="Q47" s="10">
        <v>5.74</v>
      </c>
      <c r="R47" s="16">
        <v>1.309205667118577</v>
      </c>
      <c r="S47" s="16">
        <v>16.547050426711692</v>
      </c>
      <c r="T47" s="16">
        <v>1.354373262634168</v>
      </c>
      <c r="U47" s="16">
        <f t="shared" si="0"/>
        <v>12.217496375060414</v>
      </c>
      <c r="V47" s="18">
        <v>1.2686802608332695</v>
      </c>
    </row>
    <row r="48" spans="1:22" x14ac:dyDescent="0.25">
      <c r="A48" s="10">
        <v>15</v>
      </c>
      <c r="B48" s="10">
        <v>20</v>
      </c>
      <c r="C48" s="10" t="s">
        <v>82</v>
      </c>
      <c r="D48" s="10">
        <v>493797.922326</v>
      </c>
      <c r="E48" s="10">
        <v>5180576.3034399804</v>
      </c>
      <c r="F48" s="10" t="s">
        <v>87</v>
      </c>
      <c r="G48" s="10" t="s">
        <v>85</v>
      </c>
      <c r="H48" s="10">
        <v>2</v>
      </c>
      <c r="I48" s="10" t="s">
        <v>86</v>
      </c>
      <c r="J48" s="10" t="s">
        <v>87</v>
      </c>
      <c r="K48" s="10">
        <v>10</v>
      </c>
      <c r="L48" s="10">
        <v>40</v>
      </c>
      <c r="M48" s="10">
        <v>64</v>
      </c>
      <c r="N48" s="10">
        <v>24</v>
      </c>
      <c r="O48" s="10">
        <v>-52</v>
      </c>
      <c r="P48" s="17">
        <v>5</v>
      </c>
      <c r="Q48" s="10">
        <v>6.08</v>
      </c>
      <c r="R48" s="16">
        <v>1.4962165660582387</v>
      </c>
      <c r="S48" s="16">
        <v>28.27131125898363</v>
      </c>
      <c r="T48" s="16">
        <v>2.6978580145909308</v>
      </c>
      <c r="U48" s="16">
        <f t="shared" si="0"/>
        <v>10.479169439637962</v>
      </c>
      <c r="V48" s="18">
        <v>1.4278325191507557</v>
      </c>
    </row>
    <row r="49" spans="1:22" x14ac:dyDescent="0.25">
      <c r="A49" s="10">
        <v>15</v>
      </c>
      <c r="B49" s="10">
        <v>20</v>
      </c>
      <c r="C49" s="10" t="s">
        <v>82</v>
      </c>
      <c r="D49" s="10">
        <v>493797.922326</v>
      </c>
      <c r="E49" s="10">
        <v>5180576.3034399804</v>
      </c>
      <c r="F49" s="10" t="s">
        <v>88</v>
      </c>
      <c r="G49" s="10" t="s">
        <v>85</v>
      </c>
      <c r="H49" s="10">
        <v>2</v>
      </c>
      <c r="I49" s="10" t="s">
        <v>86</v>
      </c>
      <c r="J49" s="10" t="s">
        <v>88</v>
      </c>
      <c r="K49" s="10">
        <v>10</v>
      </c>
      <c r="L49" s="10">
        <v>64</v>
      </c>
      <c r="M49" s="10">
        <v>79</v>
      </c>
      <c r="N49" s="10">
        <v>15</v>
      </c>
      <c r="O49" s="10">
        <v>-71.5</v>
      </c>
      <c r="P49" s="17">
        <v>6</v>
      </c>
      <c r="Q49" s="10">
        <v>6.44</v>
      </c>
      <c r="R49" s="16">
        <v>1.6322150835022871</v>
      </c>
      <c r="S49" s="16">
        <v>10.384805247274951</v>
      </c>
      <c r="T49" s="16">
        <v>0.73743477472633334</v>
      </c>
      <c r="U49" s="16">
        <f t="shared" si="0"/>
        <v>14.082337317397077</v>
      </c>
      <c r="V49" s="18">
        <v>1.5908176323896339</v>
      </c>
    </row>
    <row r="50" spans="1:22" x14ac:dyDescent="0.25">
      <c r="A50" s="10">
        <v>15</v>
      </c>
      <c r="B50" s="10">
        <v>20</v>
      </c>
      <c r="C50" s="10" t="s">
        <v>82</v>
      </c>
      <c r="D50" s="10">
        <v>493797.922326</v>
      </c>
      <c r="E50" s="10">
        <v>5180576.3034399804</v>
      </c>
      <c r="F50" s="10" t="s">
        <v>89</v>
      </c>
      <c r="G50" s="10" t="s">
        <v>85</v>
      </c>
      <c r="H50" s="10">
        <v>2</v>
      </c>
      <c r="I50" s="10" t="s">
        <v>86</v>
      </c>
      <c r="J50" s="10" t="s">
        <v>89</v>
      </c>
      <c r="K50" s="10">
        <v>6</v>
      </c>
      <c r="L50" s="10">
        <v>79</v>
      </c>
      <c r="M50" s="10">
        <v>110</v>
      </c>
      <c r="N50" s="10">
        <v>31</v>
      </c>
      <c r="O50" s="10">
        <v>-94.5</v>
      </c>
      <c r="P50" s="17">
        <v>7</v>
      </c>
      <c r="Q50" s="10">
        <v>6.16</v>
      </c>
      <c r="R50" s="16">
        <v>1.6340281752832804</v>
      </c>
      <c r="S50" s="16">
        <v>16.603147865390625</v>
      </c>
      <c r="T50" s="16">
        <v>1.4912794738905331</v>
      </c>
      <c r="U50" s="16">
        <f t="shared" si="0"/>
        <v>11.133491847826086</v>
      </c>
      <c r="V50" s="18">
        <v>1.6469503012368274</v>
      </c>
    </row>
    <row r="51" spans="1:22" x14ac:dyDescent="0.25">
      <c r="A51" s="10">
        <v>15</v>
      </c>
      <c r="B51" s="10">
        <v>20</v>
      </c>
      <c r="C51" s="10" t="s">
        <v>82</v>
      </c>
      <c r="D51" s="10">
        <v>493797.922326</v>
      </c>
      <c r="E51" s="10">
        <v>5180576.3034399804</v>
      </c>
      <c r="F51" s="10" t="s">
        <v>90</v>
      </c>
      <c r="G51" s="10" t="s">
        <v>85</v>
      </c>
      <c r="H51" s="10">
        <v>2</v>
      </c>
      <c r="I51" s="10" t="s">
        <v>86</v>
      </c>
      <c r="J51" s="10" t="s">
        <v>90</v>
      </c>
      <c r="K51" s="10">
        <v>6</v>
      </c>
      <c r="L51" s="10">
        <v>110</v>
      </c>
      <c r="M51" s="10">
        <v>153</v>
      </c>
      <c r="N51" s="10">
        <v>43</v>
      </c>
      <c r="O51" s="10">
        <v>-131.5</v>
      </c>
      <c r="P51" s="17">
        <v>8</v>
      </c>
      <c r="Q51" s="10">
        <v>5.97</v>
      </c>
      <c r="R51" s="16">
        <v>1.6789581051466314</v>
      </c>
      <c r="S51" s="16">
        <v>19.146166647850123</v>
      </c>
      <c r="T51" s="16">
        <v>1.5493089602672083</v>
      </c>
      <c r="U51" s="16">
        <f t="shared" si="0"/>
        <v>12.357875116495807</v>
      </c>
      <c r="V51" s="18">
        <v>1.6705351860814841</v>
      </c>
    </row>
    <row r="52" spans="1:22" x14ac:dyDescent="0.25">
      <c r="A52" s="10">
        <v>17</v>
      </c>
      <c r="B52" s="10">
        <v>23</v>
      </c>
      <c r="C52" s="10" t="s">
        <v>82</v>
      </c>
      <c r="D52" s="10">
        <v>493893.661479</v>
      </c>
      <c r="E52" s="10">
        <v>5180586.20627</v>
      </c>
      <c r="F52" s="10" t="s">
        <v>78</v>
      </c>
      <c r="G52" s="10" t="s">
        <v>139</v>
      </c>
      <c r="H52" s="10">
        <v>4</v>
      </c>
      <c r="I52" s="10" t="s">
        <v>79</v>
      </c>
      <c r="J52" s="10" t="s">
        <v>78</v>
      </c>
      <c r="K52" s="10">
        <v>1</v>
      </c>
      <c r="L52" s="10" t="s">
        <v>63</v>
      </c>
      <c r="M52" s="10" t="s">
        <v>64</v>
      </c>
      <c r="N52" s="10">
        <v>10</v>
      </c>
      <c r="O52" s="10">
        <v>-5</v>
      </c>
      <c r="P52" s="17">
        <v>1</v>
      </c>
      <c r="Q52" s="10">
        <v>4.58</v>
      </c>
      <c r="R52" s="18">
        <v>0.89085352266865325</v>
      </c>
      <c r="S52" s="18">
        <v>41.671734452617514</v>
      </c>
      <c r="T52" s="18">
        <v>3.0002045269543807</v>
      </c>
      <c r="U52" s="18">
        <f t="shared" si="0"/>
        <v>13.889631216215797</v>
      </c>
      <c r="V52" s="16">
        <v>0.89085352266865325</v>
      </c>
    </row>
    <row r="53" spans="1:22" x14ac:dyDescent="0.25">
      <c r="A53" s="10">
        <v>17</v>
      </c>
      <c r="B53" s="10">
        <v>23</v>
      </c>
      <c r="C53" s="10" t="s">
        <v>82</v>
      </c>
      <c r="D53" s="10">
        <v>493893.661479</v>
      </c>
      <c r="E53" s="10">
        <v>5180586.20627</v>
      </c>
      <c r="F53" s="10" t="s">
        <v>103</v>
      </c>
      <c r="G53" s="10" t="s">
        <v>139</v>
      </c>
      <c r="H53" s="10">
        <v>4</v>
      </c>
      <c r="I53" s="10" t="s">
        <v>79</v>
      </c>
      <c r="J53" s="10" t="s">
        <v>102</v>
      </c>
      <c r="K53" s="10">
        <v>2</v>
      </c>
      <c r="L53" s="10" t="s">
        <v>64</v>
      </c>
      <c r="M53" s="10" t="s">
        <v>68</v>
      </c>
      <c r="N53" s="10">
        <v>10</v>
      </c>
      <c r="O53" s="10">
        <v>-15</v>
      </c>
      <c r="P53" s="17">
        <v>2</v>
      </c>
      <c r="Q53" s="10">
        <v>5.0999999999999996</v>
      </c>
      <c r="R53" s="18">
        <v>1.3226097241872472</v>
      </c>
      <c r="S53" s="18">
        <v>29.529907311928664</v>
      </c>
      <c r="T53" s="18">
        <v>2.4350567632011408</v>
      </c>
      <c r="U53" s="18">
        <f t="shared" si="0"/>
        <v>12.126989299875072</v>
      </c>
      <c r="V53" s="16">
        <v>1.3226097241872472</v>
      </c>
    </row>
    <row r="54" spans="1:22" x14ac:dyDescent="0.25">
      <c r="A54" s="10">
        <v>17</v>
      </c>
      <c r="B54" s="10">
        <v>23</v>
      </c>
      <c r="C54" s="10" t="s">
        <v>82</v>
      </c>
      <c r="D54" s="10">
        <v>493893.661479</v>
      </c>
      <c r="E54" s="10">
        <v>5180586.20627</v>
      </c>
      <c r="F54" s="10" t="s">
        <v>103</v>
      </c>
      <c r="G54" s="10" t="s">
        <v>139</v>
      </c>
      <c r="H54" s="10">
        <v>4</v>
      </c>
      <c r="I54" s="10" t="s">
        <v>79</v>
      </c>
      <c r="J54" s="10" t="s">
        <v>103</v>
      </c>
      <c r="K54" s="10">
        <v>2</v>
      </c>
      <c r="L54" s="10" t="s">
        <v>68</v>
      </c>
      <c r="M54" s="10" t="s">
        <v>70</v>
      </c>
      <c r="N54" s="10">
        <v>10</v>
      </c>
      <c r="O54" s="10">
        <v>-25</v>
      </c>
      <c r="P54" s="17">
        <v>3</v>
      </c>
      <c r="Q54" s="10">
        <v>5.88</v>
      </c>
      <c r="R54" s="18">
        <v>1.3515977110212063</v>
      </c>
      <c r="S54" s="18">
        <v>29.713524079090199</v>
      </c>
      <c r="T54" s="18">
        <v>2.3720539828422171</v>
      </c>
      <c r="U54" s="18">
        <f t="shared" si="0"/>
        <v>12.526495726495726</v>
      </c>
      <c r="V54" s="16">
        <v>1.3515977110212063</v>
      </c>
    </row>
    <row r="55" spans="1:22" x14ac:dyDescent="0.25">
      <c r="A55" s="10">
        <v>17</v>
      </c>
      <c r="B55" s="10">
        <v>23</v>
      </c>
      <c r="C55" s="10" t="s">
        <v>82</v>
      </c>
      <c r="D55" s="10">
        <v>493893.661479</v>
      </c>
      <c r="E55" s="10">
        <v>5180586.20627</v>
      </c>
      <c r="F55" s="10" t="s">
        <v>103</v>
      </c>
      <c r="G55" s="10" t="s">
        <v>139</v>
      </c>
      <c r="H55" s="10">
        <v>4</v>
      </c>
      <c r="I55" s="10" t="s">
        <v>79</v>
      </c>
      <c r="J55" s="10" t="s">
        <v>103</v>
      </c>
      <c r="K55" s="10">
        <v>2</v>
      </c>
      <c r="L55" s="10">
        <v>30</v>
      </c>
      <c r="M55" s="10">
        <v>33</v>
      </c>
      <c r="N55" s="10">
        <v>3</v>
      </c>
      <c r="O55" s="10">
        <v>-31.5</v>
      </c>
      <c r="P55" s="17">
        <v>4</v>
      </c>
      <c r="Q55" s="10">
        <v>5.13</v>
      </c>
      <c r="R55" s="16">
        <v>1.3686209250487325</v>
      </c>
      <c r="S55" s="16">
        <v>8.5594921273472782</v>
      </c>
      <c r="T55" s="16">
        <v>0.59855267536081258</v>
      </c>
      <c r="U55" s="16">
        <f t="shared" si="0"/>
        <v>14.300315543970369</v>
      </c>
      <c r="V55" s="16">
        <v>1.3488721508991837</v>
      </c>
    </row>
    <row r="56" spans="1:22" x14ac:dyDescent="0.25">
      <c r="A56" s="10">
        <v>17</v>
      </c>
      <c r="B56" s="10">
        <v>23</v>
      </c>
      <c r="C56" s="10" t="s">
        <v>82</v>
      </c>
      <c r="D56" s="10">
        <v>493893.661479</v>
      </c>
      <c r="E56" s="10">
        <v>5180586.20627</v>
      </c>
      <c r="F56" s="10" t="s">
        <v>104</v>
      </c>
      <c r="G56" s="10" t="s">
        <v>139</v>
      </c>
      <c r="H56" s="10">
        <v>4</v>
      </c>
      <c r="I56" s="10" t="s">
        <v>79</v>
      </c>
      <c r="J56" s="10" t="s">
        <v>104</v>
      </c>
      <c r="K56" s="10">
        <v>2</v>
      </c>
      <c r="L56" s="10">
        <v>33</v>
      </c>
      <c r="M56" s="10">
        <v>65</v>
      </c>
      <c r="N56" s="10">
        <v>32</v>
      </c>
      <c r="O56" s="10">
        <v>-49</v>
      </c>
      <c r="P56" s="17">
        <v>5</v>
      </c>
      <c r="Q56" s="10">
        <v>5.95</v>
      </c>
      <c r="R56" s="16">
        <v>1.0425303731132691</v>
      </c>
      <c r="S56" s="16">
        <v>74.224826468470795</v>
      </c>
      <c r="T56" s="16">
        <v>5.2346701070464983</v>
      </c>
      <c r="U56" s="16">
        <f t="shared" si="0"/>
        <v>14.179465935886812</v>
      </c>
      <c r="V56" s="16">
        <v>1.0497093335414434</v>
      </c>
    </row>
    <row r="57" spans="1:22" x14ac:dyDescent="0.25">
      <c r="A57" s="10">
        <v>17</v>
      </c>
      <c r="B57" s="10">
        <v>23</v>
      </c>
      <c r="C57" s="10" t="s">
        <v>82</v>
      </c>
      <c r="D57" s="10">
        <v>493893.661479</v>
      </c>
      <c r="E57" s="10">
        <v>5180586.20627</v>
      </c>
      <c r="F57" s="10" t="s">
        <v>83</v>
      </c>
      <c r="G57" s="10" t="s">
        <v>139</v>
      </c>
      <c r="H57" s="10">
        <v>4</v>
      </c>
      <c r="I57" s="10" t="s">
        <v>79</v>
      </c>
      <c r="J57" s="10" t="s">
        <v>83</v>
      </c>
      <c r="K57" s="10">
        <v>3</v>
      </c>
      <c r="L57" s="10">
        <v>65</v>
      </c>
      <c r="M57" s="10">
        <v>86</v>
      </c>
      <c r="N57" s="10">
        <v>21</v>
      </c>
      <c r="O57" s="10">
        <v>-75.5</v>
      </c>
      <c r="P57" s="17">
        <v>6</v>
      </c>
      <c r="Q57" s="10">
        <v>6.17</v>
      </c>
      <c r="R57" s="16">
        <v>1.1321177954695918</v>
      </c>
      <c r="S57" s="16">
        <v>28.721941682843084</v>
      </c>
      <c r="T57" s="16">
        <v>2.2813984967185026</v>
      </c>
      <c r="U57" s="16">
        <f t="shared" si="0"/>
        <v>12.589620675281365</v>
      </c>
      <c r="V57" s="16">
        <v>1.1085534420394361</v>
      </c>
    </row>
    <row r="58" spans="1:22" x14ac:dyDescent="0.25">
      <c r="A58" s="10">
        <v>17</v>
      </c>
      <c r="B58" s="10">
        <v>23</v>
      </c>
      <c r="C58" s="10" t="s">
        <v>82</v>
      </c>
      <c r="D58" s="10">
        <v>493893.661479</v>
      </c>
      <c r="E58" s="10">
        <v>5180586.20627</v>
      </c>
      <c r="F58" s="10" t="s">
        <v>92</v>
      </c>
      <c r="G58" s="10" t="s">
        <v>139</v>
      </c>
      <c r="H58" s="10">
        <v>4</v>
      </c>
      <c r="I58" s="10" t="s">
        <v>79</v>
      </c>
      <c r="J58" s="10" t="s">
        <v>92</v>
      </c>
      <c r="K58" s="10">
        <v>7</v>
      </c>
      <c r="L58" s="10">
        <v>86</v>
      </c>
      <c r="M58" s="10">
        <v>153</v>
      </c>
      <c r="N58" s="10">
        <v>67</v>
      </c>
      <c r="O58" s="10">
        <v>-119.5</v>
      </c>
      <c r="P58" s="17">
        <v>7</v>
      </c>
      <c r="Q58" s="10">
        <v>6.09</v>
      </c>
      <c r="R58" s="16">
        <v>1.5412535524824278</v>
      </c>
      <c r="S58" s="16">
        <v>44.51813787371686</v>
      </c>
      <c r="T58" s="16">
        <v>2.3771370041357476</v>
      </c>
      <c r="U58" s="16">
        <f t="shared" si="0"/>
        <v>18.727628149435272</v>
      </c>
      <c r="V58" s="16">
        <v>1.5121937020099889</v>
      </c>
    </row>
    <row r="59" spans="1:22" x14ac:dyDescent="0.25">
      <c r="A59" s="10">
        <v>19</v>
      </c>
      <c r="B59" s="10">
        <v>2</v>
      </c>
      <c r="C59" s="10" t="s">
        <v>91</v>
      </c>
      <c r="D59" s="10">
        <v>493246.597671</v>
      </c>
      <c r="E59" s="10">
        <v>5180590.1908</v>
      </c>
      <c r="F59" s="10" t="s">
        <v>78</v>
      </c>
      <c r="G59" s="10" t="s">
        <v>85</v>
      </c>
      <c r="H59" s="10">
        <v>2</v>
      </c>
      <c r="I59" s="10" t="s">
        <v>62</v>
      </c>
      <c r="J59" s="10" t="s">
        <v>78</v>
      </c>
      <c r="K59" s="10">
        <v>1</v>
      </c>
      <c r="L59" s="10" t="s">
        <v>63</v>
      </c>
      <c r="M59" s="10" t="s">
        <v>64</v>
      </c>
      <c r="N59" s="10">
        <v>10</v>
      </c>
      <c r="O59" s="10">
        <v>-5</v>
      </c>
      <c r="P59" s="17">
        <v>1</v>
      </c>
      <c r="Q59" s="10">
        <v>4.54</v>
      </c>
      <c r="R59" s="18">
        <v>1.2281007455790924</v>
      </c>
      <c r="S59" s="18">
        <v>28.077248612344405</v>
      </c>
      <c r="T59" s="18">
        <v>2.309402515369964</v>
      </c>
      <c r="U59" s="18">
        <f t="shared" si="0"/>
        <v>12.157797709788351</v>
      </c>
      <c r="V59" s="16">
        <v>1.2281007455790924</v>
      </c>
    </row>
    <row r="60" spans="1:22" x14ac:dyDescent="0.25">
      <c r="A60" s="10">
        <v>19</v>
      </c>
      <c r="B60" s="10">
        <v>2</v>
      </c>
      <c r="C60" s="10" t="s">
        <v>91</v>
      </c>
      <c r="D60" s="10">
        <v>493246.597671</v>
      </c>
      <c r="E60" s="10">
        <v>5180590.1908</v>
      </c>
      <c r="F60" s="10" t="s">
        <v>78</v>
      </c>
      <c r="G60" s="10" t="s">
        <v>85</v>
      </c>
      <c r="H60" s="10">
        <v>2</v>
      </c>
      <c r="I60" s="10" t="s">
        <v>62</v>
      </c>
      <c r="J60" s="10" t="s">
        <v>78</v>
      </c>
      <c r="K60" s="10">
        <v>1</v>
      </c>
      <c r="L60" s="10" t="s">
        <v>64</v>
      </c>
      <c r="M60" s="10" t="s">
        <v>68</v>
      </c>
      <c r="N60" s="10">
        <v>10</v>
      </c>
      <c r="O60" s="10">
        <v>-15</v>
      </c>
      <c r="P60" s="17">
        <v>2</v>
      </c>
      <c r="Q60" s="10">
        <v>4.78</v>
      </c>
      <c r="R60" s="18">
        <v>1.5973997038425876</v>
      </c>
      <c r="S60" s="18">
        <v>18.790212716300356</v>
      </c>
      <c r="T60" s="18">
        <v>1.9429172597837394</v>
      </c>
      <c r="U60" s="18">
        <f t="shared" si="0"/>
        <v>9.6711337663405388</v>
      </c>
      <c r="V60" s="16">
        <v>1.5973997038425876</v>
      </c>
    </row>
    <row r="61" spans="1:22" x14ac:dyDescent="0.25">
      <c r="A61" s="10">
        <v>19</v>
      </c>
      <c r="B61" s="10">
        <v>2</v>
      </c>
      <c r="C61" s="10" t="s">
        <v>91</v>
      </c>
      <c r="D61" s="10">
        <v>493246.597671</v>
      </c>
      <c r="E61" s="10">
        <v>5180590.1908</v>
      </c>
      <c r="F61" s="10" t="s">
        <v>78</v>
      </c>
      <c r="G61" s="10" t="s">
        <v>85</v>
      </c>
      <c r="H61" s="10">
        <v>2</v>
      </c>
      <c r="I61" s="10" t="s">
        <v>62</v>
      </c>
      <c r="J61" s="10" t="s">
        <v>81</v>
      </c>
      <c r="K61" s="10">
        <v>2</v>
      </c>
      <c r="L61" s="10" t="s">
        <v>68</v>
      </c>
      <c r="M61" s="10" t="s">
        <v>70</v>
      </c>
      <c r="N61" s="10">
        <v>10</v>
      </c>
      <c r="O61" s="10">
        <v>-25</v>
      </c>
      <c r="P61" s="17">
        <v>3</v>
      </c>
      <c r="Q61" s="10">
        <v>5.88</v>
      </c>
      <c r="R61" s="18">
        <v>1.6224868920384545</v>
      </c>
      <c r="S61" s="16">
        <v>16.128655447686665</v>
      </c>
      <c r="T61" s="16">
        <v>1.677489197678558</v>
      </c>
      <c r="U61" s="16">
        <f t="shared" si="0"/>
        <v>9.6147596479350046</v>
      </c>
      <c r="V61" s="16">
        <v>1.6224868920384545</v>
      </c>
    </row>
    <row r="62" spans="1:22" x14ac:dyDescent="0.25">
      <c r="A62" s="10">
        <v>19</v>
      </c>
      <c r="B62" s="10">
        <v>2</v>
      </c>
      <c r="C62" s="10" t="s">
        <v>91</v>
      </c>
      <c r="D62" s="10">
        <v>493246.597671</v>
      </c>
      <c r="E62" s="10">
        <v>5180590.1908</v>
      </c>
      <c r="F62" s="10" t="s">
        <v>82</v>
      </c>
      <c r="G62" s="10" t="s">
        <v>85</v>
      </c>
      <c r="H62" s="10">
        <v>2</v>
      </c>
      <c r="I62" s="10" t="s">
        <v>62</v>
      </c>
      <c r="J62" s="10" t="s">
        <v>82</v>
      </c>
      <c r="K62" s="10">
        <v>2</v>
      </c>
      <c r="L62" s="10">
        <v>30</v>
      </c>
      <c r="M62" s="10">
        <v>48</v>
      </c>
      <c r="N62" s="10">
        <v>18</v>
      </c>
      <c r="O62" s="10">
        <v>-39</v>
      </c>
      <c r="P62" s="17">
        <v>4</v>
      </c>
      <c r="Q62" s="10">
        <v>5.75</v>
      </c>
      <c r="R62" s="16">
        <v>1.5599658711101363</v>
      </c>
      <c r="S62" s="16">
        <v>15.707327555525387</v>
      </c>
      <c r="T62" s="16">
        <v>1.8846883668404224</v>
      </c>
      <c r="U62" s="16">
        <f t="shared" si="0"/>
        <v>8.3341775923718711</v>
      </c>
      <c r="V62" s="16">
        <v>1.5737943910257468</v>
      </c>
    </row>
    <row r="63" spans="1:22" x14ac:dyDescent="0.25">
      <c r="A63" s="10">
        <v>19</v>
      </c>
      <c r="B63" s="10">
        <v>2</v>
      </c>
      <c r="C63" s="10" t="s">
        <v>91</v>
      </c>
      <c r="D63" s="10">
        <v>493246.597671</v>
      </c>
      <c r="E63" s="10">
        <v>5180590.1908</v>
      </c>
      <c r="F63" s="10" t="s">
        <v>92</v>
      </c>
      <c r="G63" s="10" t="s">
        <v>85</v>
      </c>
      <c r="H63" s="10">
        <v>2</v>
      </c>
      <c r="I63" s="10" t="s">
        <v>62</v>
      </c>
      <c r="J63" s="10" t="s">
        <v>92</v>
      </c>
      <c r="K63" s="10">
        <v>7</v>
      </c>
      <c r="L63" s="10">
        <v>48</v>
      </c>
      <c r="M63" s="10">
        <v>64</v>
      </c>
      <c r="N63" s="10">
        <v>16</v>
      </c>
      <c r="O63" s="10">
        <v>-56</v>
      </c>
      <c r="P63" s="17">
        <v>5</v>
      </c>
      <c r="Q63" s="10">
        <v>6.08</v>
      </c>
      <c r="R63" s="16">
        <v>1.6524605819788143</v>
      </c>
      <c r="S63" s="16">
        <v>9.1308361917821372</v>
      </c>
      <c r="T63" s="16">
        <v>1.3920327942589532</v>
      </c>
      <c r="U63" s="16">
        <f t="shared" si="0"/>
        <v>6.5593542260208935</v>
      </c>
      <c r="V63" s="16">
        <v>1.5101880012297453</v>
      </c>
    </row>
    <row r="64" spans="1:22" x14ac:dyDescent="0.25">
      <c r="A64" s="10">
        <v>19</v>
      </c>
      <c r="B64" s="10">
        <v>2</v>
      </c>
      <c r="C64" s="10" t="s">
        <v>91</v>
      </c>
      <c r="D64" s="10">
        <v>493246.597671</v>
      </c>
      <c r="E64" s="10">
        <v>5180590.1908</v>
      </c>
      <c r="F64" s="10" t="s">
        <v>93</v>
      </c>
      <c r="G64" s="10" t="s">
        <v>85</v>
      </c>
      <c r="H64" s="10">
        <v>2</v>
      </c>
      <c r="I64" s="10" t="s">
        <v>62</v>
      </c>
      <c r="J64" s="10" t="s">
        <v>93</v>
      </c>
      <c r="K64" s="10">
        <v>10</v>
      </c>
      <c r="L64" s="10">
        <v>64</v>
      </c>
      <c r="M64" s="10">
        <v>82</v>
      </c>
      <c r="N64" s="10">
        <v>18</v>
      </c>
      <c r="O64" s="10">
        <v>-73</v>
      </c>
      <c r="P64" s="17">
        <v>6</v>
      </c>
      <c r="Q64" s="10">
        <v>6.29</v>
      </c>
      <c r="R64" s="16">
        <v>1.6959061700107583</v>
      </c>
      <c r="S64" s="16">
        <v>9.2216933081739008</v>
      </c>
      <c r="T64" s="16">
        <v>1.4118418865339561</v>
      </c>
      <c r="U64" s="16">
        <f t="shared" si="0"/>
        <v>6.5316756756756771</v>
      </c>
      <c r="V64" s="16">
        <v>1.6227863605843433</v>
      </c>
    </row>
    <row r="65" spans="1:22" x14ac:dyDescent="0.25">
      <c r="A65" s="10">
        <v>19</v>
      </c>
      <c r="B65" s="10">
        <v>2</v>
      </c>
      <c r="C65" s="10" t="s">
        <v>91</v>
      </c>
      <c r="D65" s="10">
        <v>493246.597671</v>
      </c>
      <c r="E65" s="10">
        <v>5180590.1908</v>
      </c>
      <c r="F65" s="10" t="s">
        <v>89</v>
      </c>
      <c r="G65" s="10" t="s">
        <v>85</v>
      </c>
      <c r="H65" s="10">
        <v>2</v>
      </c>
      <c r="I65" s="10" t="s">
        <v>62</v>
      </c>
      <c r="J65" s="10" t="s">
        <v>89</v>
      </c>
      <c r="K65" s="10">
        <v>6</v>
      </c>
      <c r="L65" s="10">
        <v>82</v>
      </c>
      <c r="M65" s="10">
        <v>110</v>
      </c>
      <c r="N65" s="10">
        <v>28</v>
      </c>
      <c r="O65" s="10">
        <v>-96</v>
      </c>
      <c r="P65" s="17">
        <v>7</v>
      </c>
      <c r="Q65" s="10">
        <v>6.38</v>
      </c>
      <c r="R65" s="16">
        <v>1.6922259263727328</v>
      </c>
      <c r="S65" s="16">
        <v>11.534753426452987</v>
      </c>
      <c r="T65" s="16">
        <v>1.6522217054732815</v>
      </c>
      <c r="U65" s="16">
        <f t="shared" si="0"/>
        <v>6.9813593346716374</v>
      </c>
      <c r="V65" s="16">
        <v>1.604539687081165</v>
      </c>
    </row>
    <row r="66" spans="1:22" x14ac:dyDescent="0.25">
      <c r="A66" s="10">
        <v>19</v>
      </c>
      <c r="B66" s="10">
        <v>2</v>
      </c>
      <c r="C66" s="10" t="s">
        <v>91</v>
      </c>
      <c r="D66" s="10">
        <v>493246.597671</v>
      </c>
      <c r="E66" s="10">
        <v>5180590.1908</v>
      </c>
      <c r="F66" s="10" t="s">
        <v>90</v>
      </c>
      <c r="G66" s="10" t="s">
        <v>85</v>
      </c>
      <c r="H66" s="10">
        <v>2</v>
      </c>
      <c r="I66" s="10" t="s">
        <v>62</v>
      </c>
      <c r="J66" s="10" t="s">
        <v>90</v>
      </c>
      <c r="K66" s="10">
        <v>6</v>
      </c>
      <c r="L66" s="10">
        <v>110</v>
      </c>
      <c r="M66" s="10">
        <v>127</v>
      </c>
      <c r="N66" s="10">
        <v>17</v>
      </c>
      <c r="O66" s="10">
        <v>-118.5</v>
      </c>
      <c r="P66" s="17">
        <v>8</v>
      </c>
      <c r="Q66" s="10">
        <v>6.4</v>
      </c>
      <c r="R66" s="16">
        <v>1.6770022664981892</v>
      </c>
      <c r="S66" s="16">
        <v>6.0410652646064262</v>
      </c>
      <c r="T66" s="16">
        <v>0.83075338277787281</v>
      </c>
      <c r="U66" s="16">
        <f t="shared" ref="U66:U129" si="1">S66/T66</f>
        <v>7.2717913520933433</v>
      </c>
      <c r="V66" s="16">
        <v>1.5979247426806888</v>
      </c>
    </row>
    <row r="67" spans="1:22" x14ac:dyDescent="0.25">
      <c r="A67" s="10">
        <v>19</v>
      </c>
      <c r="B67" s="10">
        <v>2</v>
      </c>
      <c r="C67" s="10" t="s">
        <v>91</v>
      </c>
      <c r="D67" s="10">
        <v>493246.597671</v>
      </c>
      <c r="E67" s="10">
        <v>5180590.1908</v>
      </c>
      <c r="F67" s="10" t="s">
        <v>94</v>
      </c>
      <c r="G67" s="10" t="s">
        <v>85</v>
      </c>
      <c r="H67" s="10">
        <v>2</v>
      </c>
      <c r="I67" s="10" t="s">
        <v>62</v>
      </c>
      <c r="J67" s="10" t="s">
        <v>94</v>
      </c>
      <c r="K67" s="10">
        <v>6</v>
      </c>
      <c r="L67" s="10">
        <v>127</v>
      </c>
      <c r="M67" s="10">
        <v>153</v>
      </c>
      <c r="N67" s="10">
        <v>26</v>
      </c>
      <c r="O67" s="10">
        <v>-140</v>
      </c>
      <c r="P67" s="17">
        <v>9</v>
      </c>
      <c r="Q67" s="10">
        <v>6.38</v>
      </c>
      <c r="R67" s="16">
        <v>1.6736375771501639</v>
      </c>
      <c r="S67" s="16">
        <v>8.903082455408013</v>
      </c>
      <c r="T67" s="16">
        <v>1.253654963540102</v>
      </c>
      <c r="U67" s="16">
        <f t="shared" si="1"/>
        <v>7.101700798333912</v>
      </c>
      <c r="V67" s="16">
        <v>1.7478254130270696</v>
      </c>
    </row>
    <row r="68" spans="1:22" x14ac:dyDescent="0.25">
      <c r="A68" s="10">
        <v>21</v>
      </c>
      <c r="B68" s="10">
        <v>4</v>
      </c>
      <c r="C68" s="10" t="s">
        <v>91</v>
      </c>
      <c r="D68" s="10">
        <v>493309.217427</v>
      </c>
      <c r="E68" s="10">
        <v>5180591.82981</v>
      </c>
      <c r="F68" s="10" t="s">
        <v>78</v>
      </c>
      <c r="G68" s="10" t="s">
        <v>169</v>
      </c>
      <c r="H68" s="10">
        <v>5</v>
      </c>
      <c r="I68" s="10" t="s">
        <v>121</v>
      </c>
      <c r="J68" s="10" t="s">
        <v>78</v>
      </c>
      <c r="K68" s="10">
        <v>1</v>
      </c>
      <c r="L68" s="10" t="s">
        <v>63</v>
      </c>
      <c r="M68" s="10" t="s">
        <v>64</v>
      </c>
      <c r="N68" s="10">
        <v>10</v>
      </c>
      <c r="O68" s="10">
        <v>-5</v>
      </c>
      <c r="P68" s="17" t="s">
        <v>65</v>
      </c>
      <c r="Q68" s="10">
        <v>4.99</v>
      </c>
      <c r="R68" s="18">
        <v>1.2084916258097105</v>
      </c>
      <c r="S68" s="18">
        <v>25.391408562614192</v>
      </c>
      <c r="T68" s="18">
        <v>2.0293536564788748</v>
      </c>
      <c r="U68" s="18">
        <f t="shared" si="1"/>
        <v>12.512066825587585</v>
      </c>
      <c r="V68" s="16">
        <v>1.2084916258097105</v>
      </c>
    </row>
    <row r="69" spans="1:22" x14ac:dyDescent="0.25">
      <c r="A69" s="10">
        <v>21</v>
      </c>
      <c r="B69" s="10">
        <v>4</v>
      </c>
      <c r="C69" s="10" t="s">
        <v>91</v>
      </c>
      <c r="D69" s="10">
        <v>493309.217427</v>
      </c>
      <c r="E69" s="10">
        <v>5180591.82981</v>
      </c>
      <c r="F69" s="10" t="s">
        <v>82</v>
      </c>
      <c r="G69" s="10" t="s">
        <v>169</v>
      </c>
      <c r="H69" s="10">
        <v>5</v>
      </c>
      <c r="I69" s="10" t="s">
        <v>121</v>
      </c>
      <c r="J69" s="10" t="s">
        <v>81</v>
      </c>
      <c r="K69" s="10">
        <v>2</v>
      </c>
      <c r="L69" s="10" t="s">
        <v>64</v>
      </c>
      <c r="M69" s="10" t="s">
        <v>68</v>
      </c>
      <c r="N69" s="10">
        <v>10</v>
      </c>
      <c r="O69" s="10">
        <v>-15</v>
      </c>
      <c r="P69" s="17" t="s">
        <v>69</v>
      </c>
      <c r="Q69" s="10">
        <v>5.58</v>
      </c>
      <c r="R69" s="18">
        <v>1.4605429691963732</v>
      </c>
      <c r="S69" s="18">
        <v>15.657020629785123</v>
      </c>
      <c r="T69" s="18">
        <v>1.3848868433920012</v>
      </c>
      <c r="U69" s="18">
        <f t="shared" si="1"/>
        <v>11.305631723265135</v>
      </c>
      <c r="V69" s="16">
        <v>1.4605429691963732</v>
      </c>
    </row>
    <row r="70" spans="1:22" x14ac:dyDescent="0.25">
      <c r="A70" s="10">
        <v>21</v>
      </c>
      <c r="B70" s="10">
        <v>4</v>
      </c>
      <c r="C70" s="10" t="s">
        <v>91</v>
      </c>
      <c r="D70" s="10">
        <v>493309.217427</v>
      </c>
      <c r="E70" s="10">
        <v>5180591.82981</v>
      </c>
      <c r="F70" s="10" t="s">
        <v>82</v>
      </c>
      <c r="G70" s="10" t="s">
        <v>169</v>
      </c>
      <c r="H70" s="10">
        <v>5</v>
      </c>
      <c r="I70" s="10" t="s">
        <v>121</v>
      </c>
      <c r="J70" s="10" t="s">
        <v>145</v>
      </c>
      <c r="K70" s="10">
        <v>3</v>
      </c>
      <c r="L70" s="10" t="s">
        <v>68</v>
      </c>
      <c r="M70" s="10" t="s">
        <v>70</v>
      </c>
      <c r="N70" s="10">
        <v>10</v>
      </c>
      <c r="O70" s="10">
        <v>-25</v>
      </c>
      <c r="P70" s="17" t="s">
        <v>71</v>
      </c>
      <c r="Q70" s="10">
        <v>6.52</v>
      </c>
      <c r="R70" s="18">
        <v>1.3323395426348021</v>
      </c>
      <c r="S70" s="18">
        <v>11.60561005402897</v>
      </c>
      <c r="T70" s="18">
        <v>1.1371517996388034</v>
      </c>
      <c r="U70" s="18">
        <f t="shared" si="1"/>
        <v>10.205858230814295</v>
      </c>
      <c r="V70" s="16">
        <v>1.3323395426348021</v>
      </c>
    </row>
    <row r="71" spans="1:22" x14ac:dyDescent="0.25">
      <c r="A71" s="10">
        <v>21</v>
      </c>
      <c r="B71" s="10">
        <v>4</v>
      </c>
      <c r="C71" s="10" t="s">
        <v>91</v>
      </c>
      <c r="D71" s="10">
        <v>493309.217427</v>
      </c>
      <c r="E71" s="10">
        <v>5180591.82981</v>
      </c>
      <c r="F71" s="10" t="s">
        <v>83</v>
      </c>
      <c r="G71" s="10" t="s">
        <v>169</v>
      </c>
      <c r="H71" s="10">
        <v>5</v>
      </c>
      <c r="I71" s="10" t="s">
        <v>121</v>
      </c>
      <c r="J71" s="10" t="s">
        <v>83</v>
      </c>
      <c r="K71" s="10">
        <v>3</v>
      </c>
      <c r="L71" s="10">
        <v>30</v>
      </c>
      <c r="M71" s="10">
        <v>49</v>
      </c>
      <c r="N71" s="10">
        <v>19</v>
      </c>
      <c r="O71" s="10">
        <v>-39.5</v>
      </c>
      <c r="P71" s="17">
        <v>4</v>
      </c>
      <c r="Q71" s="10">
        <v>6.14</v>
      </c>
      <c r="R71" s="16">
        <v>1.268727607619617</v>
      </c>
      <c r="S71" s="16">
        <v>14.914514704096334</v>
      </c>
      <c r="T71" s="16">
        <v>1.8448187524114568</v>
      </c>
      <c r="U71" s="16">
        <f t="shared" si="1"/>
        <v>8.0845420096694109</v>
      </c>
      <c r="V71" s="16">
        <v>1.3008510321319724</v>
      </c>
    </row>
    <row r="72" spans="1:22" x14ac:dyDescent="0.25">
      <c r="A72" s="10">
        <v>21</v>
      </c>
      <c r="B72" s="10">
        <v>4</v>
      </c>
      <c r="C72" s="10" t="s">
        <v>91</v>
      </c>
      <c r="D72" s="10">
        <v>493309.217427</v>
      </c>
      <c r="E72" s="10">
        <v>5180591.82981</v>
      </c>
      <c r="F72" s="10" t="s">
        <v>92</v>
      </c>
      <c r="G72" s="10" t="s">
        <v>169</v>
      </c>
      <c r="H72" s="10">
        <v>5</v>
      </c>
      <c r="I72" s="10" t="s">
        <v>121</v>
      </c>
      <c r="J72" s="10" t="s">
        <v>92</v>
      </c>
      <c r="K72" s="10">
        <v>7</v>
      </c>
      <c r="L72" s="10">
        <v>49</v>
      </c>
      <c r="M72" s="10">
        <v>69</v>
      </c>
      <c r="N72" s="10">
        <v>20</v>
      </c>
      <c r="O72" s="10">
        <v>-59</v>
      </c>
      <c r="P72" s="17">
        <v>5</v>
      </c>
      <c r="Q72" s="10">
        <v>6.44</v>
      </c>
      <c r="R72" s="16">
        <v>1.3426651577711333</v>
      </c>
      <c r="S72" s="16">
        <v>15.250796461059194</v>
      </c>
      <c r="T72" s="16">
        <v>2.0177571990984591</v>
      </c>
      <c r="U72" s="16">
        <f t="shared" si="1"/>
        <v>7.5582911897790783</v>
      </c>
      <c r="V72" s="16">
        <v>1.2528387352176147</v>
      </c>
    </row>
    <row r="73" spans="1:22" x14ac:dyDescent="0.25">
      <c r="A73" s="10">
        <v>21</v>
      </c>
      <c r="B73" s="10">
        <v>4</v>
      </c>
      <c r="C73" s="10" t="s">
        <v>91</v>
      </c>
      <c r="D73" s="10">
        <v>493309.217427</v>
      </c>
      <c r="E73" s="10">
        <v>5180591.82981</v>
      </c>
      <c r="F73" s="10" t="s">
        <v>170</v>
      </c>
      <c r="G73" s="10" t="s">
        <v>169</v>
      </c>
      <c r="H73" s="10">
        <v>5</v>
      </c>
      <c r="I73" s="10" t="s">
        <v>121</v>
      </c>
      <c r="J73" s="10" t="s">
        <v>170</v>
      </c>
      <c r="K73" s="10">
        <v>7</v>
      </c>
      <c r="L73" s="10">
        <v>69</v>
      </c>
      <c r="M73" s="10">
        <v>114</v>
      </c>
      <c r="N73" s="10">
        <v>45</v>
      </c>
      <c r="O73" s="10">
        <v>-91.5</v>
      </c>
      <c r="P73" s="17">
        <v>6</v>
      </c>
      <c r="Q73" s="10">
        <v>7.53</v>
      </c>
      <c r="R73" s="16">
        <v>1.3091487423205603</v>
      </c>
      <c r="S73" s="16">
        <v>19.202855582106444</v>
      </c>
      <c r="T73" s="16">
        <v>2.83600892048903</v>
      </c>
      <c r="U73" s="16">
        <f t="shared" si="1"/>
        <v>6.7710843373493974</v>
      </c>
      <c r="V73" s="16">
        <v>1.2708576785772303</v>
      </c>
    </row>
    <row r="74" spans="1:22" x14ac:dyDescent="0.25">
      <c r="A74" s="10">
        <v>21</v>
      </c>
      <c r="B74" s="10">
        <v>4</v>
      </c>
      <c r="C74" s="10" t="s">
        <v>91</v>
      </c>
      <c r="D74" s="10">
        <v>493309.217427</v>
      </c>
      <c r="E74" s="10">
        <v>5180591.82981</v>
      </c>
      <c r="F74" s="10" t="s">
        <v>171</v>
      </c>
      <c r="G74" s="10" t="s">
        <v>169</v>
      </c>
      <c r="H74" s="10">
        <v>5</v>
      </c>
      <c r="I74" s="10" t="s">
        <v>121</v>
      </c>
      <c r="J74" s="10" t="s">
        <v>171</v>
      </c>
      <c r="K74" s="10">
        <v>7</v>
      </c>
      <c r="L74" s="10">
        <v>114</v>
      </c>
      <c r="M74" s="10">
        <v>153</v>
      </c>
      <c r="N74" s="10">
        <v>39</v>
      </c>
      <c r="O74" s="10">
        <v>-133.5</v>
      </c>
      <c r="P74" s="17">
        <v>7</v>
      </c>
      <c r="Q74" s="10">
        <v>7.91</v>
      </c>
      <c r="R74" s="16">
        <v>1.5974003945333055</v>
      </c>
      <c r="S74" s="16">
        <v>11.857295466569438</v>
      </c>
      <c r="T74" s="16">
        <v>1.9524386062222781</v>
      </c>
      <c r="U74" s="16">
        <f t="shared" si="1"/>
        <v>6.0730695596681556</v>
      </c>
      <c r="V74" s="16">
        <v>1.4341243946410558</v>
      </c>
    </row>
    <row r="75" spans="1:22" x14ac:dyDescent="0.25">
      <c r="A75" s="10">
        <v>23</v>
      </c>
      <c r="B75" s="10">
        <v>6</v>
      </c>
      <c r="C75" s="10" t="s">
        <v>91</v>
      </c>
      <c r="D75" s="10">
        <v>493371.45561800001</v>
      </c>
      <c r="E75" s="10">
        <v>5180609.6268499903</v>
      </c>
      <c r="F75" s="10" t="s">
        <v>78</v>
      </c>
      <c r="G75" s="10" t="s">
        <v>139</v>
      </c>
      <c r="H75" s="10">
        <v>4</v>
      </c>
      <c r="I75" s="10" t="s">
        <v>79</v>
      </c>
      <c r="J75" s="10" t="s">
        <v>78</v>
      </c>
      <c r="K75" s="10">
        <v>1</v>
      </c>
      <c r="L75" s="10" t="s">
        <v>63</v>
      </c>
      <c r="M75" s="10" t="s">
        <v>64</v>
      </c>
      <c r="N75" s="10">
        <v>10</v>
      </c>
      <c r="O75" s="10">
        <v>-5</v>
      </c>
      <c r="P75" s="17" t="s">
        <v>65</v>
      </c>
      <c r="Q75" s="10" t="s">
        <v>80</v>
      </c>
      <c r="R75" s="18">
        <v>1.2569216096713456</v>
      </c>
      <c r="S75" s="18">
        <v>30.698674469715911</v>
      </c>
      <c r="T75" s="18">
        <v>2.3236977818043294</v>
      </c>
      <c r="U75" s="18">
        <f t="shared" si="1"/>
        <v>13.211130427588857</v>
      </c>
      <c r="V75" s="16">
        <v>1.2569216096713456</v>
      </c>
    </row>
    <row r="76" spans="1:22" x14ac:dyDescent="0.25">
      <c r="A76" s="10">
        <v>23</v>
      </c>
      <c r="B76" s="10">
        <v>6</v>
      </c>
      <c r="C76" s="10" t="s">
        <v>91</v>
      </c>
      <c r="D76" s="10">
        <v>493371.45561800001</v>
      </c>
      <c r="E76" s="10">
        <v>5180609.6268499903</v>
      </c>
      <c r="F76" s="10" t="s">
        <v>78</v>
      </c>
      <c r="G76" s="10" t="s">
        <v>139</v>
      </c>
      <c r="H76" s="10">
        <v>4</v>
      </c>
      <c r="I76" s="10" t="s">
        <v>79</v>
      </c>
      <c r="J76" s="10" t="s">
        <v>81</v>
      </c>
      <c r="K76" s="10">
        <v>2</v>
      </c>
      <c r="L76" s="10" t="s">
        <v>64</v>
      </c>
      <c r="M76" s="10" t="s">
        <v>68</v>
      </c>
      <c r="N76" s="10">
        <v>10</v>
      </c>
      <c r="O76" s="10">
        <v>-15</v>
      </c>
      <c r="P76" s="17" t="s">
        <v>69</v>
      </c>
      <c r="Q76" s="10" t="s">
        <v>80</v>
      </c>
      <c r="R76" s="18">
        <v>1.4474825096167454</v>
      </c>
      <c r="S76" s="18">
        <v>19.458507376777909</v>
      </c>
      <c r="T76" s="18">
        <v>1.523764837873548</v>
      </c>
      <c r="U76" s="18">
        <f t="shared" si="1"/>
        <v>12.770019948703334</v>
      </c>
      <c r="V76" s="16">
        <v>1.4474825096167454</v>
      </c>
    </row>
    <row r="77" spans="1:22" x14ac:dyDescent="0.25">
      <c r="A77" s="10">
        <v>23</v>
      </c>
      <c r="B77" s="10">
        <v>6</v>
      </c>
      <c r="C77" s="10" t="s">
        <v>91</v>
      </c>
      <c r="D77" s="10">
        <v>493371.45561800001</v>
      </c>
      <c r="E77" s="10">
        <v>5180609.6268499903</v>
      </c>
      <c r="F77" s="10" t="s">
        <v>78</v>
      </c>
      <c r="G77" s="10" t="s">
        <v>139</v>
      </c>
      <c r="H77" s="10">
        <v>4</v>
      </c>
      <c r="I77" s="10" t="s">
        <v>79</v>
      </c>
      <c r="J77" s="10" t="s">
        <v>82</v>
      </c>
      <c r="K77" s="10">
        <v>2</v>
      </c>
      <c r="L77" s="10" t="s">
        <v>68</v>
      </c>
      <c r="M77" s="10" t="s">
        <v>70</v>
      </c>
      <c r="N77" s="10">
        <v>10</v>
      </c>
      <c r="O77" s="10">
        <v>-25</v>
      </c>
      <c r="P77" s="17" t="s">
        <v>71</v>
      </c>
      <c r="Q77" s="10" t="s">
        <v>80</v>
      </c>
      <c r="R77" s="18">
        <v>1.4308403408442805</v>
      </c>
      <c r="S77" s="18">
        <v>13.938531180334557</v>
      </c>
      <c r="T77" s="18">
        <v>1.4322711811851248</v>
      </c>
      <c r="U77" s="18">
        <f t="shared" si="1"/>
        <v>9.7317682317682319</v>
      </c>
      <c r="V77" s="16">
        <v>1.4308403408442805</v>
      </c>
    </row>
    <row r="78" spans="1:22" x14ac:dyDescent="0.25">
      <c r="A78" s="10">
        <v>23</v>
      </c>
      <c r="B78" s="10">
        <v>6</v>
      </c>
      <c r="C78" s="10" t="s">
        <v>91</v>
      </c>
      <c r="D78" s="10">
        <v>493371.45561800001</v>
      </c>
      <c r="E78" s="10">
        <v>5180609.6268499903</v>
      </c>
      <c r="F78" s="10" t="s">
        <v>82</v>
      </c>
      <c r="G78" s="10" t="s">
        <v>139</v>
      </c>
      <c r="H78" s="10">
        <v>4</v>
      </c>
      <c r="I78" s="10" t="s">
        <v>79</v>
      </c>
      <c r="J78" s="10" t="s">
        <v>82</v>
      </c>
      <c r="K78" s="10">
        <v>2</v>
      </c>
      <c r="L78" s="10">
        <v>30</v>
      </c>
      <c r="M78" s="10">
        <v>37</v>
      </c>
      <c r="N78" s="10">
        <v>7</v>
      </c>
      <c r="O78" s="10">
        <v>-33.5</v>
      </c>
      <c r="P78" s="17">
        <v>4</v>
      </c>
      <c r="Q78" s="10" t="s">
        <v>80</v>
      </c>
      <c r="R78" s="16">
        <v>1.4580834201139528</v>
      </c>
      <c r="S78" s="16">
        <v>9.53754236347838</v>
      </c>
      <c r="T78" s="16">
        <v>0.99391714415487686</v>
      </c>
      <c r="U78" s="16">
        <f t="shared" si="1"/>
        <v>9.5959129184637497</v>
      </c>
      <c r="V78" s="16">
        <v>1.4016164077194064</v>
      </c>
    </row>
    <row r="79" spans="1:22" x14ac:dyDescent="0.25">
      <c r="A79" s="10">
        <v>23</v>
      </c>
      <c r="B79" s="10">
        <v>6</v>
      </c>
      <c r="C79" s="10" t="s">
        <v>91</v>
      </c>
      <c r="D79" s="10">
        <v>493371.45561800001</v>
      </c>
      <c r="E79" s="10">
        <v>5180609.6268499903</v>
      </c>
      <c r="F79" s="10" t="s">
        <v>140</v>
      </c>
      <c r="G79" s="10" t="s">
        <v>139</v>
      </c>
      <c r="H79" s="10">
        <v>4</v>
      </c>
      <c r="I79" s="10" t="s">
        <v>79</v>
      </c>
      <c r="J79" s="10" t="s">
        <v>140</v>
      </c>
      <c r="K79" s="10">
        <v>5</v>
      </c>
      <c r="L79" s="10">
        <v>37</v>
      </c>
      <c r="M79" s="10">
        <v>59</v>
      </c>
      <c r="N79" s="10">
        <v>22</v>
      </c>
      <c r="O79" s="10">
        <v>-48</v>
      </c>
      <c r="P79" s="17">
        <v>5</v>
      </c>
      <c r="Q79" s="10" t="s">
        <v>80</v>
      </c>
      <c r="R79" s="16">
        <v>1.5383191581452329</v>
      </c>
      <c r="S79" s="16">
        <v>17.785861508176204</v>
      </c>
      <c r="T79" s="16">
        <v>2.2421001729966772</v>
      </c>
      <c r="U79" s="16">
        <f t="shared" si="1"/>
        <v>7.9326792452830173</v>
      </c>
      <c r="V79" s="16">
        <v>1.5152266338611691</v>
      </c>
    </row>
    <row r="80" spans="1:22" x14ac:dyDescent="0.25">
      <c r="A80" s="10">
        <v>23</v>
      </c>
      <c r="B80" s="10">
        <v>6</v>
      </c>
      <c r="C80" s="10" t="s">
        <v>91</v>
      </c>
      <c r="D80" s="10">
        <v>493371.45561800001</v>
      </c>
      <c r="E80" s="10">
        <v>5180609.6268499903</v>
      </c>
      <c r="F80" s="10" t="s">
        <v>129</v>
      </c>
      <c r="G80" s="10" t="s">
        <v>139</v>
      </c>
      <c r="H80" s="10">
        <v>4</v>
      </c>
      <c r="I80" s="10" t="s">
        <v>79</v>
      </c>
      <c r="J80" s="10" t="s">
        <v>129</v>
      </c>
      <c r="K80" s="10">
        <v>7</v>
      </c>
      <c r="L80" s="10">
        <v>59</v>
      </c>
      <c r="M80" s="10">
        <v>79</v>
      </c>
      <c r="N80" s="10">
        <v>20</v>
      </c>
      <c r="O80" s="10">
        <v>-69</v>
      </c>
      <c r="P80" s="17">
        <v>6</v>
      </c>
      <c r="Q80" s="10" t="s">
        <v>80</v>
      </c>
      <c r="R80" s="16">
        <v>1.5927318495359433</v>
      </c>
      <c r="S80" s="16">
        <v>11.612289368596652</v>
      </c>
      <c r="T80" s="16">
        <v>1.6089777144012098</v>
      </c>
      <c r="U80" s="16">
        <f t="shared" si="1"/>
        <v>7.2171847158978402</v>
      </c>
      <c r="V80" s="16">
        <v>1.5222927579759857</v>
      </c>
    </row>
    <row r="81" spans="1:22" x14ac:dyDescent="0.25">
      <c r="A81" s="10">
        <v>23</v>
      </c>
      <c r="B81" s="10">
        <v>6</v>
      </c>
      <c r="C81" s="10" t="s">
        <v>91</v>
      </c>
      <c r="D81" s="10">
        <v>493371.45561800001</v>
      </c>
      <c r="E81" s="10">
        <v>5180609.6268499903</v>
      </c>
      <c r="F81" s="10" t="s">
        <v>130</v>
      </c>
      <c r="G81" s="10" t="s">
        <v>139</v>
      </c>
      <c r="H81" s="10">
        <v>4</v>
      </c>
      <c r="I81" s="10" t="s">
        <v>79</v>
      </c>
      <c r="J81" s="10" t="s">
        <v>130</v>
      </c>
      <c r="K81" s="10">
        <v>7</v>
      </c>
      <c r="L81" s="10">
        <v>79</v>
      </c>
      <c r="M81" s="10">
        <v>122</v>
      </c>
      <c r="N81" s="10">
        <v>43</v>
      </c>
      <c r="O81" s="10">
        <v>-100.5</v>
      </c>
      <c r="P81" s="17">
        <v>7</v>
      </c>
      <c r="Q81" s="10" t="s">
        <v>80</v>
      </c>
      <c r="R81" s="16">
        <v>1.6474900045938345</v>
      </c>
      <c r="S81" s="16">
        <v>19.886077525150018</v>
      </c>
      <c r="T81" s="16">
        <v>3.1822257932732669</v>
      </c>
      <c r="U81" s="16">
        <f t="shared" si="1"/>
        <v>6.2491095280498667</v>
      </c>
      <c r="V81" s="16">
        <v>1.5942758468771743</v>
      </c>
    </row>
    <row r="82" spans="1:22" x14ac:dyDescent="0.25">
      <c r="A82" s="10">
        <v>23</v>
      </c>
      <c r="B82" s="10">
        <v>6</v>
      </c>
      <c r="C82" s="10" t="s">
        <v>91</v>
      </c>
      <c r="D82" s="10">
        <v>493371.45561800001</v>
      </c>
      <c r="E82" s="10">
        <v>5180609.6268499903</v>
      </c>
      <c r="F82" s="10" t="s">
        <v>142</v>
      </c>
      <c r="G82" s="10" t="s">
        <v>139</v>
      </c>
      <c r="H82" s="10">
        <v>4</v>
      </c>
      <c r="I82" s="10" t="s">
        <v>79</v>
      </c>
      <c r="J82" s="10" t="s">
        <v>142</v>
      </c>
      <c r="K82" s="10">
        <v>7</v>
      </c>
      <c r="L82" s="10">
        <v>122</v>
      </c>
      <c r="M82" s="10">
        <v>153</v>
      </c>
      <c r="N82" s="10">
        <v>31</v>
      </c>
      <c r="O82" s="10">
        <v>-137.5</v>
      </c>
      <c r="P82" s="17">
        <v>8</v>
      </c>
      <c r="Q82" s="10" t="s">
        <v>80</v>
      </c>
      <c r="R82" s="16">
        <v>1.682669111715916</v>
      </c>
      <c r="S82" s="16">
        <v>14.222171732589679</v>
      </c>
      <c r="T82" s="16">
        <v>2.5361525385604629</v>
      </c>
      <c r="U82" s="16">
        <f t="shared" si="1"/>
        <v>5.6077745783628137</v>
      </c>
      <c r="V82" s="16">
        <v>1.6362433334295183</v>
      </c>
    </row>
    <row r="83" spans="1:22" x14ac:dyDescent="0.25">
      <c r="A83" s="10">
        <v>25</v>
      </c>
      <c r="B83" s="10">
        <v>8</v>
      </c>
      <c r="C83" s="10" t="s">
        <v>91</v>
      </c>
      <c r="D83" s="10">
        <v>493436.88065299799</v>
      </c>
      <c r="E83" s="10">
        <v>5180614.4689100003</v>
      </c>
      <c r="F83" s="10" t="s">
        <v>78</v>
      </c>
      <c r="G83" s="10" t="s">
        <v>119</v>
      </c>
      <c r="H83" s="10">
        <v>3</v>
      </c>
      <c r="I83" s="10" t="s">
        <v>86</v>
      </c>
      <c r="J83" s="10" t="s">
        <v>78</v>
      </c>
      <c r="K83" s="10">
        <v>1</v>
      </c>
      <c r="L83" s="10" t="s">
        <v>63</v>
      </c>
      <c r="M83" s="10" t="s">
        <v>64</v>
      </c>
      <c r="N83" s="10">
        <v>10</v>
      </c>
      <c r="O83" s="10">
        <v>-5</v>
      </c>
      <c r="P83" s="17" t="s">
        <v>65</v>
      </c>
      <c r="Q83" s="10">
        <v>5.01</v>
      </c>
      <c r="R83" s="18">
        <v>0.88474913933557198</v>
      </c>
      <c r="S83" s="18">
        <v>46.86278740004748</v>
      </c>
      <c r="T83" s="18">
        <v>2.7203264688000042</v>
      </c>
      <c r="U83" s="18">
        <f t="shared" si="1"/>
        <v>17.226898292365508</v>
      </c>
      <c r="V83" s="16">
        <v>0.88474913933557198</v>
      </c>
    </row>
    <row r="84" spans="1:22" x14ac:dyDescent="0.25">
      <c r="A84" s="10">
        <v>25</v>
      </c>
      <c r="B84" s="10">
        <v>8</v>
      </c>
      <c r="C84" s="10" t="s">
        <v>91</v>
      </c>
      <c r="D84" s="10">
        <v>493436.88065299799</v>
      </c>
      <c r="E84" s="10">
        <v>5180614.4689100003</v>
      </c>
      <c r="F84" s="10" t="s">
        <v>83</v>
      </c>
      <c r="G84" s="10" t="s">
        <v>119</v>
      </c>
      <c r="H84" s="10">
        <v>3</v>
      </c>
      <c r="I84" s="10" t="s">
        <v>86</v>
      </c>
      <c r="J84" s="10" t="s">
        <v>122</v>
      </c>
      <c r="K84" s="10">
        <v>2</v>
      </c>
      <c r="L84" s="10" t="s">
        <v>64</v>
      </c>
      <c r="M84" s="10" t="s">
        <v>68</v>
      </c>
      <c r="N84" s="10">
        <v>10</v>
      </c>
      <c r="O84" s="10">
        <v>-15</v>
      </c>
      <c r="P84" s="17" t="s">
        <v>69</v>
      </c>
      <c r="Q84" s="10">
        <v>5.1100000000000003</v>
      </c>
      <c r="R84" s="18">
        <v>1.3494588164728003</v>
      </c>
      <c r="S84" s="18">
        <v>22.985332020981208</v>
      </c>
      <c r="T84" s="18">
        <v>2.0235134953009641</v>
      </c>
      <c r="U84" s="18">
        <f t="shared" si="1"/>
        <v>11.359119706568857</v>
      </c>
      <c r="V84" s="16">
        <v>1.3494588164728003</v>
      </c>
    </row>
    <row r="85" spans="1:22" x14ac:dyDescent="0.25">
      <c r="A85" s="10">
        <v>25</v>
      </c>
      <c r="B85" s="10">
        <v>8</v>
      </c>
      <c r="C85" s="10" t="s">
        <v>91</v>
      </c>
      <c r="D85" s="10">
        <v>493436.88065299799</v>
      </c>
      <c r="E85" s="10">
        <v>5180614.4689100003</v>
      </c>
      <c r="F85" s="10" t="s">
        <v>83</v>
      </c>
      <c r="G85" s="10" t="s">
        <v>119</v>
      </c>
      <c r="H85" s="10">
        <v>3</v>
      </c>
      <c r="I85" s="10" t="s">
        <v>86</v>
      </c>
      <c r="J85" s="10" t="s">
        <v>83</v>
      </c>
      <c r="K85" s="10">
        <v>3</v>
      </c>
      <c r="L85" s="10" t="s">
        <v>68</v>
      </c>
      <c r="M85" s="10" t="s">
        <v>70</v>
      </c>
      <c r="N85" s="10">
        <v>10</v>
      </c>
      <c r="O85" s="10">
        <v>-25</v>
      </c>
      <c r="P85" s="17" t="s">
        <v>71</v>
      </c>
      <c r="Q85" s="10">
        <v>6.02</v>
      </c>
      <c r="R85" s="18">
        <v>1.3400120258908179</v>
      </c>
      <c r="S85" s="18">
        <v>14.376989025782589</v>
      </c>
      <c r="T85" s="18">
        <v>1.5273457071103544</v>
      </c>
      <c r="U85" s="18">
        <f t="shared" si="1"/>
        <v>9.4130549219161264</v>
      </c>
      <c r="V85" s="16">
        <v>1.3400120258908179</v>
      </c>
    </row>
    <row r="86" spans="1:22" x14ac:dyDescent="0.25">
      <c r="A86" s="10">
        <v>25</v>
      </c>
      <c r="B86" s="10">
        <v>8</v>
      </c>
      <c r="C86" s="10" t="s">
        <v>91</v>
      </c>
      <c r="D86" s="10">
        <v>493436.88065299799</v>
      </c>
      <c r="E86" s="10">
        <v>5180614.4689100003</v>
      </c>
      <c r="F86" s="10" t="s">
        <v>83</v>
      </c>
      <c r="G86" s="10" t="s">
        <v>119</v>
      </c>
      <c r="H86" s="10">
        <v>3</v>
      </c>
      <c r="I86" s="10" t="s">
        <v>86</v>
      </c>
      <c r="J86" s="10" t="s">
        <v>83</v>
      </c>
      <c r="K86" s="10">
        <v>3</v>
      </c>
      <c r="L86" s="10">
        <v>30</v>
      </c>
      <c r="M86" s="10">
        <v>33</v>
      </c>
      <c r="N86" s="10">
        <v>3</v>
      </c>
      <c r="O86" s="10">
        <v>-31.5</v>
      </c>
      <c r="P86" s="17">
        <v>4</v>
      </c>
      <c r="Q86" s="10">
        <v>5.4</v>
      </c>
      <c r="R86" s="16">
        <v>1.3455837452771142</v>
      </c>
      <c r="S86" s="16">
        <v>4.7754767119884782</v>
      </c>
      <c r="T86" s="16">
        <v>0.48114037979873781</v>
      </c>
      <c r="U86" s="16">
        <f t="shared" si="1"/>
        <v>9.9253293061498429</v>
      </c>
      <c r="V86" s="16">
        <v>1.3360792598539786</v>
      </c>
    </row>
    <row r="87" spans="1:22" x14ac:dyDescent="0.25">
      <c r="A87" s="10">
        <v>25</v>
      </c>
      <c r="B87" s="10">
        <v>8</v>
      </c>
      <c r="C87" s="10" t="s">
        <v>91</v>
      </c>
      <c r="D87" s="10">
        <v>493436.88065299799</v>
      </c>
      <c r="E87" s="10">
        <v>5180614.4689100003</v>
      </c>
      <c r="F87" s="10" t="s">
        <v>92</v>
      </c>
      <c r="G87" s="10" t="s">
        <v>119</v>
      </c>
      <c r="H87" s="10">
        <v>3</v>
      </c>
      <c r="I87" s="10" t="s">
        <v>86</v>
      </c>
      <c r="J87" s="10" t="s">
        <v>92</v>
      </c>
      <c r="K87" s="10">
        <v>7</v>
      </c>
      <c r="L87" s="10">
        <v>33</v>
      </c>
      <c r="M87" s="10">
        <v>58</v>
      </c>
      <c r="N87" s="10">
        <v>25</v>
      </c>
      <c r="O87" s="10">
        <v>-45.5</v>
      </c>
      <c r="P87" s="17">
        <v>5</v>
      </c>
      <c r="Q87" s="10">
        <v>6.1</v>
      </c>
      <c r="R87" s="16">
        <v>1.4019258131248564</v>
      </c>
      <c r="S87" s="16">
        <v>21.536033859770761</v>
      </c>
      <c r="T87" s="16">
        <v>2.743568816285344</v>
      </c>
      <c r="U87" s="16">
        <f t="shared" si="1"/>
        <v>7.8496423096576384</v>
      </c>
      <c r="V87" s="16">
        <v>1.4216363832504166</v>
      </c>
    </row>
    <row r="88" spans="1:22" x14ac:dyDescent="0.25">
      <c r="A88" s="10">
        <v>25</v>
      </c>
      <c r="B88" s="10">
        <v>8</v>
      </c>
      <c r="C88" s="10" t="s">
        <v>91</v>
      </c>
      <c r="D88" s="10">
        <v>493436.88065299799</v>
      </c>
      <c r="E88" s="10">
        <v>5180614.4689100003</v>
      </c>
      <c r="F88" s="10" t="s">
        <v>124</v>
      </c>
      <c r="G88" s="10" t="s">
        <v>119</v>
      </c>
      <c r="H88" s="10">
        <v>3</v>
      </c>
      <c r="I88" s="10" t="s">
        <v>86</v>
      </c>
      <c r="J88" s="10" t="s">
        <v>124</v>
      </c>
      <c r="K88" s="10">
        <v>10</v>
      </c>
      <c r="L88" s="10">
        <v>58</v>
      </c>
      <c r="M88" s="10">
        <v>88</v>
      </c>
      <c r="N88" s="10">
        <v>30</v>
      </c>
      <c r="O88" s="10">
        <v>-73</v>
      </c>
      <c r="P88" s="17">
        <v>6</v>
      </c>
      <c r="Q88" s="10">
        <v>6.18</v>
      </c>
      <c r="R88" s="16">
        <v>1.5626163469029695</v>
      </c>
      <c r="S88" s="16">
        <v>22.333850399745383</v>
      </c>
      <c r="T88" s="16">
        <v>3.5960489991278037</v>
      </c>
      <c r="U88" s="16">
        <f t="shared" si="1"/>
        <v>6.2106635380002615</v>
      </c>
      <c r="V88" s="16">
        <v>1.5791457992173727</v>
      </c>
    </row>
    <row r="89" spans="1:22" x14ac:dyDescent="0.25">
      <c r="A89" s="10">
        <v>25</v>
      </c>
      <c r="B89" s="10">
        <v>8</v>
      </c>
      <c r="C89" s="10" t="s">
        <v>91</v>
      </c>
      <c r="D89" s="10">
        <v>493436.88065299799</v>
      </c>
      <c r="E89" s="10">
        <v>5180614.4689100003</v>
      </c>
      <c r="F89" s="10" t="s">
        <v>125</v>
      </c>
      <c r="G89" s="10" t="s">
        <v>119</v>
      </c>
      <c r="H89" s="10">
        <v>3</v>
      </c>
      <c r="I89" s="10" t="s">
        <v>86</v>
      </c>
      <c r="J89" s="10" t="s">
        <v>125</v>
      </c>
      <c r="K89" s="10">
        <v>10</v>
      </c>
      <c r="L89" s="10">
        <v>88</v>
      </c>
      <c r="M89" s="10">
        <v>106</v>
      </c>
      <c r="N89" s="10">
        <v>18</v>
      </c>
      <c r="O89" s="10">
        <v>-97</v>
      </c>
      <c r="P89" s="17">
        <v>7</v>
      </c>
      <c r="Q89" s="10">
        <v>6.49</v>
      </c>
      <c r="R89" s="16">
        <v>1.6371857425893124</v>
      </c>
      <c r="S89" s="16">
        <v>10.039615898135885</v>
      </c>
      <c r="T89" s="16">
        <v>1.5347634025329251</v>
      </c>
      <c r="U89" s="16">
        <f t="shared" si="1"/>
        <v>6.5414746543778799</v>
      </c>
      <c r="V89" s="16">
        <v>1.584659256137928</v>
      </c>
    </row>
    <row r="90" spans="1:22" x14ac:dyDescent="0.25">
      <c r="A90" s="10">
        <v>25</v>
      </c>
      <c r="B90" s="10">
        <v>8</v>
      </c>
      <c r="C90" s="10" t="s">
        <v>91</v>
      </c>
      <c r="D90" s="10">
        <v>493436.88065299799</v>
      </c>
      <c r="E90" s="10">
        <v>5180614.4689100003</v>
      </c>
      <c r="F90" s="10" t="s">
        <v>99</v>
      </c>
      <c r="G90" s="10" t="s">
        <v>119</v>
      </c>
      <c r="H90" s="10">
        <v>3</v>
      </c>
      <c r="I90" s="10" t="s">
        <v>86</v>
      </c>
      <c r="J90" s="10" t="s">
        <v>99</v>
      </c>
      <c r="K90" s="10">
        <v>6</v>
      </c>
      <c r="L90" s="10">
        <v>106</v>
      </c>
      <c r="M90" s="10">
        <v>153</v>
      </c>
      <c r="N90" s="10">
        <v>47</v>
      </c>
      <c r="O90" s="10">
        <v>-129.5</v>
      </c>
      <c r="P90" s="17">
        <v>8</v>
      </c>
      <c r="Q90" s="10">
        <v>6.48</v>
      </c>
      <c r="R90" s="16">
        <v>1.6834563584164992</v>
      </c>
      <c r="S90" s="16">
        <v>22.404312615113149</v>
      </c>
      <c r="T90" s="16">
        <v>3.890450809736945</v>
      </c>
      <c r="U90" s="16">
        <f t="shared" si="1"/>
        <v>5.7587960138295715</v>
      </c>
      <c r="V90" s="16">
        <v>1.6480289018145635</v>
      </c>
    </row>
    <row r="91" spans="1:22" x14ac:dyDescent="0.25">
      <c r="A91" s="10">
        <v>27</v>
      </c>
      <c r="B91" s="10">
        <v>10</v>
      </c>
      <c r="C91" s="10" t="s">
        <v>91</v>
      </c>
      <c r="D91" s="10">
        <v>493502.30170800001</v>
      </c>
      <c r="E91" s="10">
        <v>5180616.15558</v>
      </c>
      <c r="F91" s="10" t="s">
        <v>78</v>
      </c>
      <c r="G91" s="10" t="s">
        <v>139</v>
      </c>
      <c r="H91" s="10">
        <v>4</v>
      </c>
      <c r="I91" s="10" t="s">
        <v>62</v>
      </c>
      <c r="J91" s="10" t="s">
        <v>78</v>
      </c>
      <c r="K91" s="10">
        <v>1</v>
      </c>
      <c r="L91" s="10" t="s">
        <v>63</v>
      </c>
      <c r="M91" s="10" t="s">
        <v>64</v>
      </c>
      <c r="N91" s="10">
        <v>10</v>
      </c>
      <c r="O91" s="10">
        <v>-5</v>
      </c>
      <c r="P91" s="17" t="s">
        <v>65</v>
      </c>
      <c r="Q91" s="10">
        <v>5.24</v>
      </c>
      <c r="R91" s="18">
        <v>0.99341161118947696</v>
      </c>
      <c r="S91" s="18">
        <v>33.829104093501968</v>
      </c>
      <c r="T91" s="18">
        <v>2.2730487966087551</v>
      </c>
      <c r="U91" s="18">
        <f t="shared" si="1"/>
        <v>14.88270033796584</v>
      </c>
      <c r="V91" s="16">
        <v>0.99341161118947696</v>
      </c>
    </row>
    <row r="92" spans="1:22" x14ac:dyDescent="0.25">
      <c r="A92" s="10">
        <v>27</v>
      </c>
      <c r="B92" s="10">
        <v>10</v>
      </c>
      <c r="C92" s="10" t="s">
        <v>91</v>
      </c>
      <c r="D92" s="10">
        <v>493502.30170800001</v>
      </c>
      <c r="E92" s="10">
        <v>5180616.15558</v>
      </c>
      <c r="F92" s="10" t="s">
        <v>78</v>
      </c>
      <c r="G92" s="10" t="s">
        <v>139</v>
      </c>
      <c r="H92" s="10">
        <v>4</v>
      </c>
      <c r="I92" s="10" t="s">
        <v>62</v>
      </c>
      <c r="J92" s="10" t="s">
        <v>78</v>
      </c>
      <c r="K92" s="10">
        <v>1</v>
      </c>
      <c r="L92" s="10" t="s">
        <v>64</v>
      </c>
      <c r="M92" s="10" t="s">
        <v>68</v>
      </c>
      <c r="N92" s="10">
        <v>10</v>
      </c>
      <c r="O92" s="10">
        <v>-15</v>
      </c>
      <c r="P92" s="17" t="s">
        <v>69</v>
      </c>
      <c r="Q92" s="10">
        <v>6.08</v>
      </c>
      <c r="R92" s="18">
        <v>1.2886935837723985</v>
      </c>
      <c r="S92" s="18">
        <v>24.137230824057024</v>
      </c>
      <c r="T92" s="18">
        <v>1.9352311547510106</v>
      </c>
      <c r="U92" s="18">
        <f t="shared" si="1"/>
        <v>12.472531131384432</v>
      </c>
      <c r="V92" s="16">
        <v>1.2886935837723985</v>
      </c>
    </row>
    <row r="93" spans="1:22" x14ac:dyDescent="0.25">
      <c r="A93" s="10">
        <v>27</v>
      </c>
      <c r="B93" s="10">
        <v>10</v>
      </c>
      <c r="C93" s="10" t="s">
        <v>91</v>
      </c>
      <c r="D93" s="10">
        <v>493502.30170800001</v>
      </c>
      <c r="E93" s="10">
        <v>5180616.15558</v>
      </c>
      <c r="F93" s="10" t="s">
        <v>78</v>
      </c>
      <c r="G93" s="10" t="s">
        <v>139</v>
      </c>
      <c r="H93" s="10">
        <v>4</v>
      </c>
      <c r="I93" s="10" t="s">
        <v>62</v>
      </c>
      <c r="J93" s="10" t="s">
        <v>143</v>
      </c>
      <c r="K93" s="10">
        <v>2</v>
      </c>
      <c r="L93" s="10" t="s">
        <v>68</v>
      </c>
      <c r="M93" s="10" t="s">
        <v>70</v>
      </c>
      <c r="N93" s="10">
        <v>10</v>
      </c>
      <c r="O93" s="10">
        <v>-25</v>
      </c>
      <c r="P93" s="17" t="s">
        <v>71</v>
      </c>
      <c r="Q93" s="10">
        <v>4.9000000000000004</v>
      </c>
      <c r="R93" s="18">
        <v>1.2734642285953779</v>
      </c>
      <c r="S93" s="18">
        <v>10.093604822269826</v>
      </c>
      <c r="T93" s="18">
        <v>0.98018541674986237</v>
      </c>
      <c r="U93" s="18">
        <f t="shared" si="1"/>
        <v>10.297648434454985</v>
      </c>
      <c r="V93" s="16">
        <v>1.2734642285953779</v>
      </c>
    </row>
    <row r="94" spans="1:22" x14ac:dyDescent="0.25">
      <c r="A94" s="10">
        <v>27</v>
      </c>
      <c r="B94" s="10">
        <v>10</v>
      </c>
      <c r="C94" s="10" t="s">
        <v>91</v>
      </c>
      <c r="D94" s="10">
        <v>493502.30170800001</v>
      </c>
      <c r="E94" s="10">
        <v>5180616.15558</v>
      </c>
      <c r="F94" s="10" t="s">
        <v>140</v>
      </c>
      <c r="G94" s="10" t="s">
        <v>139</v>
      </c>
      <c r="H94" s="10">
        <v>4</v>
      </c>
      <c r="I94" s="10" t="s">
        <v>62</v>
      </c>
      <c r="J94" s="10" t="s">
        <v>140</v>
      </c>
      <c r="K94" s="10">
        <v>5</v>
      </c>
      <c r="L94" s="10">
        <v>30</v>
      </c>
      <c r="M94" s="10">
        <v>41</v>
      </c>
      <c r="N94" s="10">
        <v>11</v>
      </c>
      <c r="O94" s="10">
        <v>-35.5</v>
      </c>
      <c r="P94" s="17">
        <v>4</v>
      </c>
      <c r="Q94" s="10">
        <v>5.86</v>
      </c>
      <c r="R94" s="16">
        <v>1.3941628840519773</v>
      </c>
      <c r="S94" s="16">
        <v>10.038195831235686</v>
      </c>
      <c r="T94" s="16">
        <v>1.1836164053024478</v>
      </c>
      <c r="U94" s="16">
        <f t="shared" si="1"/>
        <v>8.4809536149261469</v>
      </c>
      <c r="V94" s="16">
        <v>1.3809137675947731</v>
      </c>
    </row>
    <row r="95" spans="1:22" x14ac:dyDescent="0.25">
      <c r="A95" s="10">
        <v>27</v>
      </c>
      <c r="B95" s="10">
        <v>10</v>
      </c>
      <c r="C95" s="10" t="s">
        <v>91</v>
      </c>
      <c r="D95" s="10">
        <v>493502.30170800001</v>
      </c>
      <c r="E95" s="10">
        <v>5180616.15558</v>
      </c>
      <c r="F95" s="10" t="s">
        <v>129</v>
      </c>
      <c r="G95" s="10" t="s">
        <v>139</v>
      </c>
      <c r="H95" s="10">
        <v>4</v>
      </c>
      <c r="I95" s="10" t="s">
        <v>62</v>
      </c>
      <c r="J95" s="10" t="s">
        <v>129</v>
      </c>
      <c r="K95" s="10">
        <v>7</v>
      </c>
      <c r="L95" s="10">
        <v>41</v>
      </c>
      <c r="M95" s="10">
        <v>62</v>
      </c>
      <c r="N95" s="10">
        <v>21</v>
      </c>
      <c r="O95" s="10">
        <v>-51.5</v>
      </c>
      <c r="P95" s="17">
        <v>5</v>
      </c>
      <c r="Q95" s="10">
        <v>6.14</v>
      </c>
      <c r="R95" s="16">
        <v>1.3962470100603506</v>
      </c>
      <c r="S95" s="16">
        <v>17.784472891122103</v>
      </c>
      <c r="T95" s="16">
        <v>1.8780220408816739</v>
      </c>
      <c r="U95" s="16">
        <f t="shared" si="1"/>
        <v>9.4697892271662774</v>
      </c>
      <c r="V95" s="16">
        <v>1.3821700294128636</v>
      </c>
    </row>
    <row r="96" spans="1:22" x14ac:dyDescent="0.25">
      <c r="A96" s="10">
        <v>27</v>
      </c>
      <c r="B96" s="10">
        <v>10</v>
      </c>
      <c r="C96" s="10" t="s">
        <v>91</v>
      </c>
      <c r="D96" s="10">
        <v>493502.30170800001</v>
      </c>
      <c r="E96" s="10">
        <v>5180616.15558</v>
      </c>
      <c r="F96" s="10" t="s">
        <v>130</v>
      </c>
      <c r="G96" s="10" t="s">
        <v>139</v>
      </c>
      <c r="H96" s="10">
        <v>4</v>
      </c>
      <c r="I96" s="10" t="s">
        <v>62</v>
      </c>
      <c r="J96" s="10" t="s">
        <v>130</v>
      </c>
      <c r="K96" s="10">
        <v>7</v>
      </c>
      <c r="L96" s="10">
        <v>62</v>
      </c>
      <c r="M96" s="10">
        <v>96</v>
      </c>
      <c r="N96" s="10">
        <v>34</v>
      </c>
      <c r="O96" s="10">
        <v>-79</v>
      </c>
      <c r="P96" s="17">
        <v>6</v>
      </c>
      <c r="Q96" s="10">
        <v>6.69</v>
      </c>
      <c r="R96" s="16">
        <v>1.3474168183007871</v>
      </c>
      <c r="S96" s="16">
        <v>20.011214773666868</v>
      </c>
      <c r="T96" s="16">
        <v>2.5082164072669149</v>
      </c>
      <c r="U96" s="16">
        <f t="shared" si="1"/>
        <v>7.9782648401826481</v>
      </c>
      <c r="V96" s="16">
        <v>1.3456553127281703</v>
      </c>
    </row>
    <row r="97" spans="1:22" x14ac:dyDescent="0.25">
      <c r="A97" s="10">
        <v>27</v>
      </c>
      <c r="B97" s="10">
        <v>10</v>
      </c>
      <c r="C97" s="10" t="s">
        <v>91</v>
      </c>
      <c r="D97" s="10">
        <v>493502.30170800001</v>
      </c>
      <c r="E97" s="10">
        <v>5180616.15558</v>
      </c>
      <c r="F97" s="10" t="s">
        <v>142</v>
      </c>
      <c r="G97" s="10" t="s">
        <v>139</v>
      </c>
      <c r="H97" s="10">
        <v>4</v>
      </c>
      <c r="I97" s="10" t="s">
        <v>62</v>
      </c>
      <c r="J97" s="10" t="s">
        <v>142</v>
      </c>
      <c r="K97" s="10">
        <v>7</v>
      </c>
      <c r="L97" s="10">
        <v>96</v>
      </c>
      <c r="M97" s="10">
        <v>128</v>
      </c>
      <c r="N97" s="10">
        <v>32</v>
      </c>
      <c r="O97" s="10">
        <v>-112</v>
      </c>
      <c r="P97" s="17">
        <v>7</v>
      </c>
      <c r="Q97" s="10">
        <v>7.51</v>
      </c>
      <c r="R97" s="16">
        <v>1.327219050468319</v>
      </c>
      <c r="S97" s="16">
        <v>10.004046314810001</v>
      </c>
      <c r="T97" s="16">
        <v>1.3815819427755014</v>
      </c>
      <c r="U97" s="16">
        <f t="shared" si="1"/>
        <v>7.2410083000307406</v>
      </c>
      <c r="V97" s="16">
        <v>1.296442585532438</v>
      </c>
    </row>
    <row r="98" spans="1:22" x14ac:dyDescent="0.25">
      <c r="A98" s="10">
        <v>27</v>
      </c>
      <c r="B98" s="10">
        <v>10</v>
      </c>
      <c r="C98" s="10" t="s">
        <v>91</v>
      </c>
      <c r="D98" s="10">
        <v>493502.30170800001</v>
      </c>
      <c r="E98" s="10">
        <v>5180616.15558</v>
      </c>
      <c r="F98" s="10" t="s">
        <v>144</v>
      </c>
      <c r="G98" s="10" t="s">
        <v>139</v>
      </c>
      <c r="H98" s="10">
        <v>4</v>
      </c>
      <c r="I98" s="10" t="s">
        <v>62</v>
      </c>
      <c r="J98" s="10" t="s">
        <v>144</v>
      </c>
      <c r="K98" s="10">
        <v>8</v>
      </c>
      <c r="L98" s="10">
        <v>128</v>
      </c>
      <c r="M98" s="10">
        <v>153</v>
      </c>
      <c r="N98" s="10">
        <v>25</v>
      </c>
      <c r="O98" s="10">
        <v>-140.5</v>
      </c>
      <c r="P98" s="17">
        <v>8</v>
      </c>
      <c r="Q98" s="10">
        <v>7.65</v>
      </c>
      <c r="R98" s="16">
        <v>1.3589871422674604</v>
      </c>
      <c r="S98" s="16">
        <v>8.877583506862182</v>
      </c>
      <c r="T98" s="16">
        <v>1.1846970412716586</v>
      </c>
      <c r="U98" s="16">
        <f t="shared" si="1"/>
        <v>7.4935474620017182</v>
      </c>
      <c r="V98" s="16">
        <v>1.281134594700893</v>
      </c>
    </row>
    <row r="99" spans="1:22" x14ac:dyDescent="0.25">
      <c r="A99" s="10">
        <v>29</v>
      </c>
      <c r="B99" s="10">
        <v>12</v>
      </c>
      <c r="C99" s="10" t="s">
        <v>91</v>
      </c>
      <c r="D99" s="10">
        <v>493564.513719999</v>
      </c>
      <c r="E99" s="10">
        <v>5180609.8858099803</v>
      </c>
      <c r="F99" s="10" t="s">
        <v>78</v>
      </c>
      <c r="G99" s="10" t="s">
        <v>169</v>
      </c>
      <c r="H99" s="10">
        <v>5</v>
      </c>
      <c r="I99" s="10" t="s">
        <v>121</v>
      </c>
      <c r="J99" s="10" t="s">
        <v>78</v>
      </c>
      <c r="K99" s="10">
        <v>1</v>
      </c>
      <c r="L99" s="10" t="s">
        <v>63</v>
      </c>
      <c r="M99" s="10" t="s">
        <v>64</v>
      </c>
      <c r="N99" s="10">
        <v>10</v>
      </c>
      <c r="O99" s="10">
        <v>-5</v>
      </c>
      <c r="P99" s="17" t="s">
        <v>65</v>
      </c>
      <c r="Q99" s="10">
        <v>4.58</v>
      </c>
      <c r="R99" s="18">
        <v>1.0820633866544651</v>
      </c>
      <c r="S99" s="18">
        <v>40.674934850789214</v>
      </c>
      <c r="T99" s="18">
        <v>2.6602700507347894</v>
      </c>
      <c r="U99" s="18">
        <f t="shared" si="1"/>
        <v>15.289776629840436</v>
      </c>
      <c r="V99" s="16">
        <v>1.0820633866544651</v>
      </c>
    </row>
    <row r="100" spans="1:22" x14ac:dyDescent="0.25">
      <c r="A100" s="10">
        <v>29</v>
      </c>
      <c r="B100" s="10">
        <v>12</v>
      </c>
      <c r="C100" s="10" t="s">
        <v>91</v>
      </c>
      <c r="D100" s="10">
        <v>493564.513719999</v>
      </c>
      <c r="E100" s="10">
        <v>5180609.8858099803</v>
      </c>
      <c r="F100" s="10" t="s">
        <v>78</v>
      </c>
      <c r="G100" s="10" t="s">
        <v>169</v>
      </c>
      <c r="H100" s="10">
        <v>5</v>
      </c>
      <c r="I100" s="10" t="s">
        <v>121</v>
      </c>
      <c r="J100" s="10" t="s">
        <v>78</v>
      </c>
      <c r="K100" s="10">
        <v>1</v>
      </c>
      <c r="L100" s="10" t="s">
        <v>64</v>
      </c>
      <c r="M100" s="10" t="s">
        <v>68</v>
      </c>
      <c r="N100" s="10">
        <v>10</v>
      </c>
      <c r="O100" s="10">
        <v>-15</v>
      </c>
      <c r="P100" s="17" t="s">
        <v>69</v>
      </c>
      <c r="Q100" s="10">
        <v>5.13</v>
      </c>
      <c r="R100" s="18">
        <v>1.3866702094926711</v>
      </c>
      <c r="S100" s="18">
        <v>22.85509839285821</v>
      </c>
      <c r="T100" s="18">
        <v>1.9191515699378567</v>
      </c>
      <c r="U100" s="18">
        <f t="shared" si="1"/>
        <v>11.908959537572258</v>
      </c>
      <c r="V100" s="16">
        <v>1.3866702094926711</v>
      </c>
    </row>
    <row r="101" spans="1:22" x14ac:dyDescent="0.25">
      <c r="A101" s="10">
        <v>29</v>
      </c>
      <c r="B101" s="10">
        <v>12</v>
      </c>
      <c r="C101" s="10" t="s">
        <v>91</v>
      </c>
      <c r="D101" s="10">
        <v>493564.513719999</v>
      </c>
      <c r="E101" s="10">
        <v>5180609.8858099803</v>
      </c>
      <c r="F101" s="10" t="s">
        <v>78</v>
      </c>
      <c r="G101" s="10" t="s">
        <v>169</v>
      </c>
      <c r="H101" s="10">
        <v>5</v>
      </c>
      <c r="I101" s="10" t="s">
        <v>121</v>
      </c>
      <c r="J101" s="10" t="s">
        <v>122</v>
      </c>
      <c r="K101" s="10">
        <v>2</v>
      </c>
      <c r="L101" s="10" t="s">
        <v>68</v>
      </c>
      <c r="M101" s="10" t="s">
        <v>70</v>
      </c>
      <c r="N101" s="10">
        <v>10</v>
      </c>
      <c r="O101" s="10">
        <v>-25</v>
      </c>
      <c r="P101" s="17" t="s">
        <v>71</v>
      </c>
      <c r="Q101" s="10">
        <v>5.95</v>
      </c>
      <c r="R101" s="18">
        <v>1.3293190216669446</v>
      </c>
      <c r="S101" s="18">
        <v>14.262263783464649</v>
      </c>
      <c r="T101" s="18">
        <v>1.3894042414462904</v>
      </c>
      <c r="U101" s="18">
        <f t="shared" si="1"/>
        <v>10.265021048603138</v>
      </c>
      <c r="V101" s="16">
        <v>1.3293190216669446</v>
      </c>
    </row>
    <row r="102" spans="1:22" x14ac:dyDescent="0.25">
      <c r="A102" s="10">
        <v>29</v>
      </c>
      <c r="B102" s="10">
        <v>12</v>
      </c>
      <c r="C102" s="10" t="s">
        <v>91</v>
      </c>
      <c r="D102" s="10">
        <v>493564.513719999</v>
      </c>
      <c r="E102" s="10">
        <v>5180609.8858099803</v>
      </c>
      <c r="F102" s="10" t="s">
        <v>83</v>
      </c>
      <c r="G102" s="10" t="s">
        <v>169</v>
      </c>
      <c r="H102" s="10">
        <v>5</v>
      </c>
      <c r="I102" s="10" t="s">
        <v>121</v>
      </c>
      <c r="J102" s="10" t="s">
        <v>83</v>
      </c>
      <c r="K102" s="10">
        <v>3</v>
      </c>
      <c r="L102" s="10">
        <v>30</v>
      </c>
      <c r="M102" s="10">
        <v>50</v>
      </c>
      <c r="N102" s="10">
        <v>20</v>
      </c>
      <c r="O102" s="10">
        <v>-40</v>
      </c>
      <c r="P102" s="17">
        <v>4</v>
      </c>
      <c r="Q102" s="10">
        <v>6.15</v>
      </c>
      <c r="R102" s="26">
        <v>0.81913490600931582</v>
      </c>
      <c r="S102" s="16">
        <v>18.165135675662587</v>
      </c>
      <c r="T102" s="16">
        <v>1.7390234054577771</v>
      </c>
      <c r="U102" s="16">
        <f t="shared" si="1"/>
        <v>10.445595854922281</v>
      </c>
      <c r="V102" s="16">
        <v>1.37</v>
      </c>
    </row>
    <row r="103" spans="1:22" x14ac:dyDescent="0.25">
      <c r="A103" s="10">
        <v>29</v>
      </c>
      <c r="B103" s="10">
        <v>12</v>
      </c>
      <c r="C103" s="10" t="s">
        <v>91</v>
      </c>
      <c r="D103" s="10">
        <v>493564.513719999</v>
      </c>
      <c r="E103" s="10">
        <v>5180609.8858099803</v>
      </c>
      <c r="F103" s="10" t="s">
        <v>129</v>
      </c>
      <c r="G103" s="10" t="s">
        <v>169</v>
      </c>
      <c r="H103" s="10">
        <v>5</v>
      </c>
      <c r="I103" s="10" t="s">
        <v>121</v>
      </c>
      <c r="J103" s="10" t="s">
        <v>129</v>
      </c>
      <c r="K103" s="10">
        <v>7</v>
      </c>
      <c r="L103" s="10">
        <v>50</v>
      </c>
      <c r="M103" s="10">
        <v>68</v>
      </c>
      <c r="N103" s="10">
        <v>18</v>
      </c>
      <c r="O103" s="10">
        <v>-59</v>
      </c>
      <c r="P103" s="17">
        <v>5</v>
      </c>
      <c r="Q103" s="10">
        <v>6.69</v>
      </c>
      <c r="R103" s="16">
        <v>1.5593254671324461</v>
      </c>
      <c r="S103" s="16">
        <v>18.579518873429812</v>
      </c>
      <c r="T103" s="16">
        <v>2.0627069144321424</v>
      </c>
      <c r="U103" s="16">
        <f t="shared" si="1"/>
        <v>9.0073479384950357</v>
      </c>
      <c r="V103" s="16">
        <v>1.500073715122376</v>
      </c>
    </row>
    <row r="104" spans="1:22" x14ac:dyDescent="0.25">
      <c r="A104" s="10">
        <v>29</v>
      </c>
      <c r="B104" s="10">
        <v>12</v>
      </c>
      <c r="C104" s="10" t="s">
        <v>91</v>
      </c>
      <c r="D104" s="10">
        <v>493564.513719999</v>
      </c>
      <c r="E104" s="10">
        <v>5180609.8858099803</v>
      </c>
      <c r="F104" s="10" t="s">
        <v>130</v>
      </c>
      <c r="G104" s="10" t="s">
        <v>169</v>
      </c>
      <c r="H104" s="10">
        <v>5</v>
      </c>
      <c r="I104" s="10" t="s">
        <v>121</v>
      </c>
      <c r="J104" s="10" t="s">
        <v>130</v>
      </c>
      <c r="K104" s="10">
        <v>7</v>
      </c>
      <c r="L104" s="10">
        <v>68</v>
      </c>
      <c r="M104" s="10">
        <v>92</v>
      </c>
      <c r="N104" s="10">
        <v>24</v>
      </c>
      <c r="O104" s="10">
        <v>-80</v>
      </c>
      <c r="P104" s="17">
        <v>6</v>
      </c>
      <c r="Q104" s="10">
        <v>7.35</v>
      </c>
      <c r="R104" s="16">
        <v>1.3829814990939087</v>
      </c>
      <c r="S104" s="16">
        <v>17.372460399018046</v>
      </c>
      <c r="T104" s="16">
        <v>2.0479190038582598</v>
      </c>
      <c r="U104" s="16">
        <f t="shared" si="1"/>
        <v>8.4829821717990299</v>
      </c>
      <c r="V104" s="16">
        <v>1.3731119646577667</v>
      </c>
    </row>
    <row r="105" spans="1:22" x14ac:dyDescent="0.25">
      <c r="A105" s="10">
        <v>29</v>
      </c>
      <c r="B105" s="10">
        <v>12</v>
      </c>
      <c r="C105" s="10" t="s">
        <v>91</v>
      </c>
      <c r="D105" s="10">
        <v>493564.513719999</v>
      </c>
      <c r="E105" s="10">
        <v>5180609.8858099803</v>
      </c>
      <c r="F105" s="10" t="s">
        <v>172</v>
      </c>
      <c r="G105" s="10" t="s">
        <v>169</v>
      </c>
      <c r="H105" s="10">
        <v>5</v>
      </c>
      <c r="I105" s="10" t="s">
        <v>121</v>
      </c>
      <c r="J105" s="10" t="s">
        <v>172</v>
      </c>
      <c r="K105" s="10">
        <v>11</v>
      </c>
      <c r="L105" s="10">
        <v>92</v>
      </c>
      <c r="M105" s="10">
        <v>137</v>
      </c>
      <c r="N105" s="10">
        <v>45</v>
      </c>
      <c r="O105" s="10">
        <v>-114.5</v>
      </c>
      <c r="P105" s="17">
        <v>7</v>
      </c>
      <c r="Q105" s="10">
        <v>7.53</v>
      </c>
      <c r="R105" s="16">
        <v>1.4906663982515893</v>
      </c>
      <c r="S105" s="16">
        <v>13.754751523266977</v>
      </c>
      <c r="T105" s="16">
        <v>1.4918589313701904</v>
      </c>
      <c r="U105" s="16">
        <f t="shared" si="1"/>
        <v>9.2198741007194247</v>
      </c>
      <c r="V105" s="16">
        <v>1.45</v>
      </c>
    </row>
    <row r="106" spans="1:22" x14ac:dyDescent="0.25">
      <c r="A106" s="10">
        <v>29</v>
      </c>
      <c r="B106" s="10">
        <v>12</v>
      </c>
      <c r="C106" s="10" t="s">
        <v>91</v>
      </c>
      <c r="D106" s="10">
        <v>493564.513719999</v>
      </c>
      <c r="E106" s="10">
        <v>5180609.8858099803</v>
      </c>
      <c r="F106" s="10" t="s">
        <v>173</v>
      </c>
      <c r="G106" s="10" t="s">
        <v>169</v>
      </c>
      <c r="H106" s="10">
        <v>5</v>
      </c>
      <c r="I106" s="10" t="s">
        <v>121</v>
      </c>
      <c r="J106" s="10" t="s">
        <v>173</v>
      </c>
      <c r="K106" s="10">
        <v>11</v>
      </c>
      <c r="L106" s="10">
        <v>137</v>
      </c>
      <c r="M106" s="10">
        <v>153</v>
      </c>
      <c r="N106" s="10">
        <v>16</v>
      </c>
      <c r="O106" s="10">
        <v>-145</v>
      </c>
      <c r="P106" s="17">
        <v>8</v>
      </c>
      <c r="Q106" s="10">
        <v>7.45</v>
      </c>
      <c r="R106" s="16">
        <v>1.5959532478824212</v>
      </c>
      <c r="S106" s="16">
        <v>11.478095758770371</v>
      </c>
      <c r="T106" s="16">
        <v>1.3337062101903816</v>
      </c>
      <c r="U106" s="16">
        <f t="shared" si="1"/>
        <v>8.606165039249472</v>
      </c>
      <c r="V106" s="16">
        <v>1.5294337523131245</v>
      </c>
    </row>
    <row r="107" spans="1:22" x14ac:dyDescent="0.25">
      <c r="A107" s="10">
        <v>31</v>
      </c>
      <c r="B107" s="10">
        <v>14</v>
      </c>
      <c r="C107" s="10" t="s">
        <v>91</v>
      </c>
      <c r="D107" s="10">
        <v>493628.33457200002</v>
      </c>
      <c r="E107" s="10">
        <v>5180611.5956800003</v>
      </c>
      <c r="F107" s="10" t="s">
        <v>78</v>
      </c>
      <c r="G107" s="10" t="s">
        <v>139</v>
      </c>
      <c r="H107" s="10">
        <v>4</v>
      </c>
      <c r="I107" s="10" t="s">
        <v>86</v>
      </c>
      <c r="J107" s="10" t="s">
        <v>78</v>
      </c>
      <c r="K107" s="10">
        <v>1</v>
      </c>
      <c r="L107" s="10" t="s">
        <v>63</v>
      </c>
      <c r="M107" s="10" t="s">
        <v>64</v>
      </c>
      <c r="N107" s="10">
        <v>10</v>
      </c>
      <c r="O107" s="10">
        <v>-5</v>
      </c>
      <c r="P107" s="17" t="s">
        <v>65</v>
      </c>
      <c r="Q107" s="10">
        <v>4.78</v>
      </c>
      <c r="R107" s="18">
        <v>0.79781733684770517</v>
      </c>
      <c r="S107" s="18">
        <v>45.842270073955412</v>
      </c>
      <c r="T107" s="18">
        <v>2.4596463495990055</v>
      </c>
      <c r="U107" s="18">
        <f t="shared" si="1"/>
        <v>18.637748504547837</v>
      </c>
      <c r="V107" s="16">
        <v>0.79781733684770517</v>
      </c>
    </row>
    <row r="108" spans="1:22" x14ac:dyDescent="0.25">
      <c r="A108" s="10">
        <v>31</v>
      </c>
      <c r="B108" s="10">
        <v>14</v>
      </c>
      <c r="C108" s="10" t="s">
        <v>91</v>
      </c>
      <c r="D108" s="10">
        <v>493628.33457200002</v>
      </c>
      <c r="E108" s="10">
        <v>5180611.5956800003</v>
      </c>
      <c r="F108" s="10" t="s">
        <v>78</v>
      </c>
      <c r="G108" s="10" t="s">
        <v>139</v>
      </c>
      <c r="H108" s="10">
        <v>4</v>
      </c>
      <c r="I108" s="10" t="s">
        <v>86</v>
      </c>
      <c r="J108" s="10" t="s">
        <v>102</v>
      </c>
      <c r="K108" s="10">
        <v>2</v>
      </c>
      <c r="L108" s="10" t="s">
        <v>64</v>
      </c>
      <c r="M108" s="10" t="s">
        <v>68</v>
      </c>
      <c r="N108" s="10">
        <v>10</v>
      </c>
      <c r="O108" s="10">
        <v>-15</v>
      </c>
      <c r="P108" s="17" t="s">
        <v>69</v>
      </c>
      <c r="Q108" s="10">
        <v>5.37</v>
      </c>
      <c r="R108" s="18">
        <v>1.395057669860819</v>
      </c>
      <c r="S108" s="18">
        <v>23.580659793657425</v>
      </c>
      <c r="T108" s="18">
        <v>2.0155793214149114</v>
      </c>
      <c r="U108" s="18">
        <f t="shared" si="1"/>
        <v>11.69919712070875</v>
      </c>
      <c r="V108" s="16">
        <v>1.395057669860819</v>
      </c>
    </row>
    <row r="109" spans="1:22" x14ac:dyDescent="0.25">
      <c r="A109" s="10">
        <v>31</v>
      </c>
      <c r="B109" s="10">
        <v>14</v>
      </c>
      <c r="C109" s="10" t="s">
        <v>91</v>
      </c>
      <c r="D109" s="10">
        <v>493628.33457200002</v>
      </c>
      <c r="E109" s="10">
        <v>5180611.5956800003</v>
      </c>
      <c r="F109" s="10" t="s">
        <v>78</v>
      </c>
      <c r="G109" s="10" t="s">
        <v>139</v>
      </c>
      <c r="H109" s="10">
        <v>4</v>
      </c>
      <c r="I109" s="10" t="s">
        <v>86</v>
      </c>
      <c r="J109" s="10" t="s">
        <v>103</v>
      </c>
      <c r="K109" s="10">
        <v>2</v>
      </c>
      <c r="L109" s="10" t="s">
        <v>68</v>
      </c>
      <c r="M109" s="10" t="s">
        <v>70</v>
      </c>
      <c r="N109" s="10">
        <v>10</v>
      </c>
      <c r="O109" s="10">
        <v>-25</v>
      </c>
      <c r="P109" s="17" t="s">
        <v>71</v>
      </c>
      <c r="Q109" s="10">
        <v>5.99</v>
      </c>
      <c r="R109" s="18">
        <v>1.347455266705873</v>
      </c>
      <c r="S109" s="18">
        <v>14.079560081809667</v>
      </c>
      <c r="T109" s="18">
        <v>1.2511122151364031</v>
      </c>
      <c r="U109" s="18">
        <f t="shared" si="1"/>
        <v>11.253634894991922</v>
      </c>
      <c r="V109" s="16">
        <v>1.347455266705873</v>
      </c>
    </row>
    <row r="110" spans="1:22" x14ac:dyDescent="0.25">
      <c r="A110" s="10">
        <v>31</v>
      </c>
      <c r="B110" s="10">
        <v>14</v>
      </c>
      <c r="C110" s="10" t="s">
        <v>91</v>
      </c>
      <c r="D110" s="10">
        <v>493628.33457200002</v>
      </c>
      <c r="E110" s="10">
        <v>5180611.5956800003</v>
      </c>
      <c r="F110" s="10" t="s">
        <v>103</v>
      </c>
      <c r="G110" s="10" t="s">
        <v>139</v>
      </c>
      <c r="H110" s="10">
        <v>4</v>
      </c>
      <c r="I110" s="10" t="s">
        <v>86</v>
      </c>
      <c r="J110" s="10" t="s">
        <v>103</v>
      </c>
      <c r="K110" s="10">
        <v>2</v>
      </c>
      <c r="L110" s="10">
        <v>30</v>
      </c>
      <c r="M110" s="10">
        <v>40</v>
      </c>
      <c r="N110" s="10">
        <v>10</v>
      </c>
      <c r="O110" s="10">
        <v>-35</v>
      </c>
      <c r="P110" s="17">
        <v>4</v>
      </c>
      <c r="Q110" s="10">
        <v>5.7</v>
      </c>
      <c r="R110" s="23">
        <v>1.2914813550087652</v>
      </c>
      <c r="S110" s="23">
        <v>14.148178244121018</v>
      </c>
      <c r="T110" s="23">
        <v>1.3072374275398717</v>
      </c>
      <c r="U110" s="23">
        <f t="shared" si="1"/>
        <v>10.822959889349931</v>
      </c>
      <c r="V110" s="16">
        <v>1.3441158835196003</v>
      </c>
    </row>
    <row r="111" spans="1:22" x14ac:dyDescent="0.25">
      <c r="A111" s="10">
        <v>31</v>
      </c>
      <c r="B111" s="10">
        <v>14</v>
      </c>
      <c r="C111" s="10" t="s">
        <v>91</v>
      </c>
      <c r="D111" s="10">
        <v>493628.33457200002</v>
      </c>
      <c r="E111" s="10">
        <v>5180611.5956800003</v>
      </c>
      <c r="F111" s="10" t="s">
        <v>104</v>
      </c>
      <c r="G111" s="10" t="s">
        <v>139</v>
      </c>
      <c r="H111" s="10">
        <v>4</v>
      </c>
      <c r="I111" s="10" t="s">
        <v>86</v>
      </c>
      <c r="J111" s="10" t="s">
        <v>104</v>
      </c>
      <c r="K111" s="10">
        <v>2</v>
      </c>
      <c r="L111" s="10">
        <v>40</v>
      </c>
      <c r="M111" s="10">
        <v>57</v>
      </c>
      <c r="N111" s="10">
        <v>17</v>
      </c>
      <c r="O111" s="10">
        <v>-48.5</v>
      </c>
      <c r="P111" s="17">
        <v>5</v>
      </c>
      <c r="Q111" s="10">
        <v>6.42</v>
      </c>
      <c r="R111" s="16">
        <v>1.4130667875645464</v>
      </c>
      <c r="S111" s="16">
        <v>12.477097120837431</v>
      </c>
      <c r="T111" s="16">
        <v>1.5782542950308416</v>
      </c>
      <c r="U111" s="16">
        <f t="shared" si="1"/>
        <v>7.9056316590563176</v>
      </c>
      <c r="V111" s="16">
        <v>1.4214140986444905</v>
      </c>
    </row>
    <row r="112" spans="1:22" x14ac:dyDescent="0.25">
      <c r="A112" s="10">
        <v>31</v>
      </c>
      <c r="B112" s="10">
        <v>14</v>
      </c>
      <c r="C112" s="10" t="s">
        <v>91</v>
      </c>
      <c r="D112" s="10">
        <v>493628.33457200002</v>
      </c>
      <c r="E112" s="10">
        <v>5180611.5956800003</v>
      </c>
      <c r="F112" s="10" t="s">
        <v>129</v>
      </c>
      <c r="G112" s="10" t="s">
        <v>139</v>
      </c>
      <c r="H112" s="10">
        <v>4</v>
      </c>
      <c r="I112" s="10" t="s">
        <v>86</v>
      </c>
      <c r="J112" s="10" t="s">
        <v>129</v>
      </c>
      <c r="K112" s="10">
        <v>7</v>
      </c>
      <c r="L112" s="10">
        <v>57</v>
      </c>
      <c r="M112" s="10">
        <v>88</v>
      </c>
      <c r="N112" s="10">
        <v>31</v>
      </c>
      <c r="O112" s="10">
        <v>-72.5</v>
      </c>
      <c r="P112" s="17">
        <v>6</v>
      </c>
      <c r="Q112" s="10">
        <v>6.53</v>
      </c>
      <c r="R112" s="16">
        <v>1.5650834688790689</v>
      </c>
      <c r="S112" s="16">
        <v>17.172800108102138</v>
      </c>
      <c r="T112" s="16">
        <v>1.6418351621928984</v>
      </c>
      <c r="U112" s="16">
        <f t="shared" si="1"/>
        <v>10.45951536643026</v>
      </c>
      <c r="V112" s="16">
        <v>1.4764380337061143</v>
      </c>
    </row>
    <row r="113" spans="1:22" x14ac:dyDescent="0.25">
      <c r="A113" s="10">
        <v>31</v>
      </c>
      <c r="B113" s="10">
        <v>14</v>
      </c>
      <c r="C113" s="10" t="s">
        <v>91</v>
      </c>
      <c r="D113" s="10">
        <v>493628.33457200002</v>
      </c>
      <c r="E113" s="10">
        <v>5180611.5956800003</v>
      </c>
      <c r="F113" s="10" t="s">
        <v>130</v>
      </c>
      <c r="G113" s="10" t="s">
        <v>139</v>
      </c>
      <c r="H113" s="10">
        <v>4</v>
      </c>
      <c r="I113" s="10" t="s">
        <v>86</v>
      </c>
      <c r="J113" s="10" t="s">
        <v>130</v>
      </c>
      <c r="K113" s="10">
        <v>7</v>
      </c>
      <c r="L113" s="10">
        <v>88</v>
      </c>
      <c r="M113" s="10">
        <v>127</v>
      </c>
      <c r="N113" s="10">
        <v>39</v>
      </c>
      <c r="O113" s="10">
        <v>-107.5</v>
      </c>
      <c r="P113" s="17">
        <v>7</v>
      </c>
      <c r="Q113" s="10">
        <v>6.73</v>
      </c>
      <c r="R113" s="16">
        <v>1.683769842881103</v>
      </c>
      <c r="S113" s="16">
        <v>15.873689680666313</v>
      </c>
      <c r="T113" s="16">
        <v>2.1972186187692664</v>
      </c>
      <c r="U113" s="16">
        <f t="shared" si="1"/>
        <v>7.22444710101614</v>
      </c>
      <c r="V113" s="16">
        <v>1.6366234719059403</v>
      </c>
    </row>
    <row r="114" spans="1:22" x14ac:dyDescent="0.25">
      <c r="A114" s="10">
        <v>31</v>
      </c>
      <c r="B114" s="10">
        <v>14</v>
      </c>
      <c r="C114" s="10" t="s">
        <v>91</v>
      </c>
      <c r="D114" s="10">
        <v>493628.33457200002</v>
      </c>
      <c r="E114" s="10">
        <v>5180611.5956800003</v>
      </c>
      <c r="F114" s="10" t="s">
        <v>76</v>
      </c>
      <c r="G114" s="10" t="s">
        <v>139</v>
      </c>
      <c r="H114" s="10">
        <v>4</v>
      </c>
      <c r="I114" s="10" t="s">
        <v>86</v>
      </c>
      <c r="J114" s="10" t="s">
        <v>76</v>
      </c>
      <c r="K114" s="10">
        <v>7</v>
      </c>
      <c r="L114" s="10">
        <v>127</v>
      </c>
      <c r="M114" s="10">
        <v>153</v>
      </c>
      <c r="N114" s="10">
        <v>26</v>
      </c>
      <c r="O114" s="10">
        <v>-140</v>
      </c>
      <c r="P114" s="17">
        <v>8</v>
      </c>
      <c r="Q114" s="10">
        <v>6.72</v>
      </c>
      <c r="R114" s="16">
        <v>1.6527312982057472</v>
      </c>
      <c r="S114" s="16">
        <v>10.703220105684274</v>
      </c>
      <c r="T114" s="16">
        <v>1.5224630172811704</v>
      </c>
      <c r="U114" s="16">
        <f t="shared" si="1"/>
        <v>7.0302003951453553</v>
      </c>
      <c r="V114" s="16">
        <v>1.623464853728706</v>
      </c>
    </row>
    <row r="115" spans="1:22" x14ac:dyDescent="0.25">
      <c r="A115" s="10">
        <v>33</v>
      </c>
      <c r="B115" s="10">
        <v>16</v>
      </c>
      <c r="C115" s="10" t="s">
        <v>91</v>
      </c>
      <c r="D115" s="10">
        <v>493692.152348998</v>
      </c>
      <c r="E115" s="10">
        <v>5180610.4170500003</v>
      </c>
      <c r="F115" s="10" t="s">
        <v>78</v>
      </c>
      <c r="G115" s="10" t="s">
        <v>169</v>
      </c>
      <c r="H115" s="10">
        <v>5</v>
      </c>
      <c r="I115" s="10" t="s">
        <v>120</v>
      </c>
      <c r="J115" s="10" t="s">
        <v>122</v>
      </c>
      <c r="K115" s="10">
        <v>1</v>
      </c>
      <c r="L115" s="10" t="s">
        <v>63</v>
      </c>
      <c r="M115" s="10" t="s">
        <v>64</v>
      </c>
      <c r="N115" s="10">
        <v>10</v>
      </c>
      <c r="O115" s="10">
        <v>-5</v>
      </c>
      <c r="P115" s="17" t="s">
        <v>65</v>
      </c>
      <c r="Q115" s="10">
        <v>6.27</v>
      </c>
      <c r="R115" s="18">
        <v>1.2863331275464969</v>
      </c>
      <c r="S115" s="18">
        <v>26.928097692058362</v>
      </c>
      <c r="T115" s="18">
        <v>2.12244966045172</v>
      </c>
      <c r="U115" s="18">
        <f t="shared" si="1"/>
        <v>12.687272727272724</v>
      </c>
      <c r="V115" s="16">
        <v>1.2863331275464969</v>
      </c>
    </row>
    <row r="116" spans="1:22" x14ac:dyDescent="0.25">
      <c r="A116" s="10">
        <v>33</v>
      </c>
      <c r="B116" s="10">
        <v>16</v>
      </c>
      <c r="C116" s="10" t="s">
        <v>91</v>
      </c>
      <c r="D116" s="10">
        <v>493692.152348998</v>
      </c>
      <c r="E116" s="10">
        <v>5180610.4170500003</v>
      </c>
      <c r="F116" s="10" t="s">
        <v>83</v>
      </c>
      <c r="G116" s="10" t="s">
        <v>169</v>
      </c>
      <c r="H116" s="10">
        <v>5</v>
      </c>
      <c r="I116" s="10" t="s">
        <v>120</v>
      </c>
      <c r="J116" s="10" t="s">
        <v>83</v>
      </c>
      <c r="K116" s="10">
        <v>3</v>
      </c>
      <c r="L116" s="10" t="s">
        <v>64</v>
      </c>
      <c r="M116" s="10" t="s">
        <v>68</v>
      </c>
      <c r="N116" s="10">
        <v>10</v>
      </c>
      <c r="O116" s="10">
        <v>-15</v>
      </c>
      <c r="P116" s="17" t="s">
        <v>69</v>
      </c>
      <c r="Q116" s="10">
        <v>5.41</v>
      </c>
      <c r="R116" s="18">
        <v>1.3566478843228911</v>
      </c>
      <c r="S116" s="18">
        <v>17.692045059454827</v>
      </c>
      <c r="T116" s="18">
        <v>1.6031508049043606</v>
      </c>
      <c r="U116" s="18">
        <f t="shared" si="1"/>
        <v>11.035795887281038</v>
      </c>
      <c r="V116" s="16">
        <v>1.3566478843228911</v>
      </c>
    </row>
    <row r="117" spans="1:22" x14ac:dyDescent="0.25">
      <c r="A117" s="10">
        <v>33</v>
      </c>
      <c r="B117" s="10">
        <v>16</v>
      </c>
      <c r="C117" s="10" t="s">
        <v>91</v>
      </c>
      <c r="D117" s="10">
        <v>493692.152348998</v>
      </c>
      <c r="E117" s="10">
        <v>5180610.4170500003</v>
      </c>
      <c r="F117" s="10" t="s">
        <v>83</v>
      </c>
      <c r="G117" s="10" t="s">
        <v>169</v>
      </c>
      <c r="H117" s="10">
        <v>5</v>
      </c>
      <c r="I117" s="10" t="s">
        <v>120</v>
      </c>
      <c r="J117" s="10" t="s">
        <v>144</v>
      </c>
      <c r="K117" s="10">
        <v>8</v>
      </c>
      <c r="L117" s="10" t="s">
        <v>68</v>
      </c>
      <c r="M117" s="10" t="s">
        <v>70</v>
      </c>
      <c r="N117" s="10">
        <v>10</v>
      </c>
      <c r="O117" s="10">
        <v>-25</v>
      </c>
      <c r="P117" s="17" t="s">
        <v>71</v>
      </c>
      <c r="Q117" s="10">
        <v>7.19</v>
      </c>
      <c r="R117" s="18">
        <v>1.3282207404356081</v>
      </c>
      <c r="S117" s="18">
        <v>10.122635907007856</v>
      </c>
      <c r="T117" s="18">
        <v>0.86374194750527589</v>
      </c>
      <c r="U117" s="18">
        <f t="shared" si="1"/>
        <v>11.719514070429033</v>
      </c>
      <c r="V117" s="16">
        <v>1.3282207404356081</v>
      </c>
    </row>
    <row r="118" spans="1:22" x14ac:dyDescent="0.25">
      <c r="A118" s="10">
        <v>33</v>
      </c>
      <c r="B118" s="10">
        <v>16</v>
      </c>
      <c r="C118" s="10" t="s">
        <v>91</v>
      </c>
      <c r="D118" s="10">
        <v>493692.152348998</v>
      </c>
      <c r="E118" s="10">
        <v>5180610.4170500003</v>
      </c>
      <c r="F118" s="10" t="s">
        <v>144</v>
      </c>
      <c r="G118" s="10" t="s">
        <v>169</v>
      </c>
      <c r="H118" s="10">
        <v>5</v>
      </c>
      <c r="I118" s="10" t="s">
        <v>120</v>
      </c>
      <c r="J118" s="10" t="s">
        <v>144</v>
      </c>
      <c r="K118" s="10">
        <v>8</v>
      </c>
      <c r="L118" s="10">
        <v>30</v>
      </c>
      <c r="M118" s="10">
        <v>59</v>
      </c>
      <c r="N118" s="10">
        <v>29</v>
      </c>
      <c r="O118" s="10">
        <v>-44.5</v>
      </c>
      <c r="P118" s="17">
        <v>4</v>
      </c>
      <c r="Q118" s="10">
        <v>7.12</v>
      </c>
      <c r="R118" s="16">
        <v>1.3932923095481091</v>
      </c>
      <c r="S118" s="16">
        <v>17.366274004669545</v>
      </c>
      <c r="T118" s="16">
        <v>2.3948326204205763</v>
      </c>
      <c r="U118" s="16">
        <f t="shared" si="1"/>
        <v>7.2515606546313496</v>
      </c>
      <c r="V118" s="16">
        <v>1.3380530094143217</v>
      </c>
    </row>
    <row r="119" spans="1:22" x14ac:dyDescent="0.25">
      <c r="A119" s="10">
        <v>33</v>
      </c>
      <c r="B119" s="10">
        <v>16</v>
      </c>
      <c r="C119" s="10" t="s">
        <v>91</v>
      </c>
      <c r="D119" s="10">
        <v>493692.152348998</v>
      </c>
      <c r="E119" s="10">
        <v>5180610.4170500003</v>
      </c>
      <c r="F119" s="10" t="s">
        <v>175</v>
      </c>
      <c r="G119" s="10" t="s">
        <v>169</v>
      </c>
      <c r="H119" s="10">
        <v>5</v>
      </c>
      <c r="I119" s="10" t="s">
        <v>120</v>
      </c>
      <c r="J119" s="10" t="s">
        <v>175</v>
      </c>
      <c r="K119" s="10">
        <v>8</v>
      </c>
      <c r="L119" s="10">
        <v>59</v>
      </c>
      <c r="M119" s="10">
        <v>96</v>
      </c>
      <c r="N119" s="10">
        <v>37</v>
      </c>
      <c r="O119" s="10">
        <v>-77.5</v>
      </c>
      <c r="P119" s="17">
        <v>5</v>
      </c>
      <c r="Q119" s="10">
        <v>7.6</v>
      </c>
      <c r="R119" s="16">
        <v>1.4767369561225974</v>
      </c>
      <c r="S119" s="16">
        <v>11.949607775248445</v>
      </c>
      <c r="T119" s="16">
        <v>1.9189310702639479</v>
      </c>
      <c r="U119" s="16">
        <f t="shared" si="1"/>
        <v>6.2272209567198171</v>
      </c>
      <c r="V119" s="16">
        <v>1.4046557265396036</v>
      </c>
    </row>
    <row r="120" spans="1:22" x14ac:dyDescent="0.25">
      <c r="A120" s="10">
        <v>33</v>
      </c>
      <c r="B120" s="10">
        <v>16</v>
      </c>
      <c r="C120" s="10" t="s">
        <v>91</v>
      </c>
      <c r="D120" s="10">
        <v>493692.152348998</v>
      </c>
      <c r="E120" s="10">
        <v>5180610.4170500003</v>
      </c>
      <c r="F120" s="10" t="s">
        <v>176</v>
      </c>
      <c r="G120" s="10" t="s">
        <v>169</v>
      </c>
      <c r="H120" s="10">
        <v>5</v>
      </c>
      <c r="I120" s="10" t="s">
        <v>120</v>
      </c>
      <c r="J120" s="10" t="s">
        <v>176</v>
      </c>
      <c r="K120" s="10">
        <v>8</v>
      </c>
      <c r="L120" s="10">
        <v>96</v>
      </c>
      <c r="M120" s="10">
        <v>135</v>
      </c>
      <c r="N120" s="10">
        <v>39</v>
      </c>
      <c r="O120" s="10">
        <v>-115.5</v>
      </c>
      <c r="P120" s="17">
        <v>6</v>
      </c>
      <c r="Q120" s="10">
        <v>7.46</v>
      </c>
      <c r="R120" s="16">
        <v>1.5637052929379083</v>
      </c>
      <c r="S120" s="16">
        <v>11.630965065295598</v>
      </c>
      <c r="T120" s="16">
        <v>1.8508797699859552</v>
      </c>
      <c r="U120" s="16">
        <f t="shared" si="1"/>
        <v>6.2840197693574966</v>
      </c>
      <c r="V120" s="16">
        <v>1.5093142332165161</v>
      </c>
    </row>
    <row r="121" spans="1:22" x14ac:dyDescent="0.25">
      <c r="A121" s="10">
        <v>33</v>
      </c>
      <c r="B121" s="10">
        <v>16</v>
      </c>
      <c r="C121" s="10" t="s">
        <v>91</v>
      </c>
      <c r="D121" s="10">
        <v>493692.152348998</v>
      </c>
      <c r="E121" s="10">
        <v>5180610.4170500003</v>
      </c>
      <c r="F121" s="10" t="s">
        <v>177</v>
      </c>
      <c r="G121" s="10" t="s">
        <v>169</v>
      </c>
      <c r="H121" s="10">
        <v>5</v>
      </c>
      <c r="I121" s="10" t="s">
        <v>120</v>
      </c>
      <c r="J121" s="10" t="s">
        <v>177</v>
      </c>
      <c r="K121" s="10">
        <v>8</v>
      </c>
      <c r="L121" s="10">
        <v>135</v>
      </c>
      <c r="M121" s="10">
        <v>153</v>
      </c>
      <c r="N121" s="10">
        <v>18</v>
      </c>
      <c r="O121" s="10">
        <v>-144</v>
      </c>
      <c r="P121" s="17">
        <v>7</v>
      </c>
      <c r="Q121" s="10">
        <v>7.47</v>
      </c>
      <c r="R121" s="16">
        <v>1.517941275157876</v>
      </c>
      <c r="S121" s="16">
        <v>5.5656834794938677</v>
      </c>
      <c r="T121" s="16">
        <v>0.83990726637035573</v>
      </c>
      <c r="U121" s="16">
        <f t="shared" si="1"/>
        <v>6.6265452179570605</v>
      </c>
      <c r="V121" s="16">
        <v>1.5040768848275183</v>
      </c>
    </row>
    <row r="122" spans="1:22" x14ac:dyDescent="0.25">
      <c r="A122" s="10">
        <v>35</v>
      </c>
      <c r="B122" s="10">
        <v>18</v>
      </c>
      <c r="C122" s="10" t="s">
        <v>91</v>
      </c>
      <c r="D122" s="10">
        <v>493755.952693998</v>
      </c>
      <c r="E122" s="10">
        <v>5180592.4596699905</v>
      </c>
      <c r="F122" s="10" t="s">
        <v>78</v>
      </c>
      <c r="G122" s="10" t="s">
        <v>119</v>
      </c>
      <c r="H122" s="10">
        <v>3</v>
      </c>
      <c r="I122" s="10" t="s">
        <v>62</v>
      </c>
      <c r="J122" s="10" t="s">
        <v>78</v>
      </c>
      <c r="K122" s="10">
        <v>1</v>
      </c>
      <c r="L122" s="10" t="s">
        <v>63</v>
      </c>
      <c r="M122" s="10" t="s">
        <v>64</v>
      </c>
      <c r="N122" s="10">
        <v>10</v>
      </c>
      <c r="O122" s="10">
        <v>-5</v>
      </c>
      <c r="P122" s="17" t="s">
        <v>65</v>
      </c>
      <c r="Q122" s="10">
        <v>4.82</v>
      </c>
      <c r="R122" s="18">
        <v>0.97734351042597034</v>
      </c>
      <c r="S122" s="18">
        <v>51.971870072751692</v>
      </c>
      <c r="T122" s="18">
        <v>2.2042924088854803</v>
      </c>
      <c r="U122" s="18">
        <f t="shared" si="1"/>
        <v>23.577575217903764</v>
      </c>
      <c r="V122" s="16">
        <v>0.97734351042597034</v>
      </c>
    </row>
    <row r="123" spans="1:22" x14ac:dyDescent="0.25">
      <c r="A123" s="10">
        <v>35</v>
      </c>
      <c r="B123" s="10">
        <v>18</v>
      </c>
      <c r="C123" s="10" t="s">
        <v>91</v>
      </c>
      <c r="D123" s="10">
        <v>493755.952693998</v>
      </c>
      <c r="E123" s="10">
        <v>5180592.4596699905</v>
      </c>
      <c r="F123" s="10" t="s">
        <v>103</v>
      </c>
      <c r="G123" s="10" t="s">
        <v>119</v>
      </c>
      <c r="H123" s="10">
        <v>3</v>
      </c>
      <c r="I123" s="10" t="s">
        <v>62</v>
      </c>
      <c r="J123" s="10" t="s">
        <v>102</v>
      </c>
      <c r="K123" s="10">
        <v>2</v>
      </c>
      <c r="L123" s="10" t="s">
        <v>64</v>
      </c>
      <c r="M123" s="10" t="s">
        <v>68</v>
      </c>
      <c r="N123" s="10">
        <v>10</v>
      </c>
      <c r="O123" s="10">
        <v>-15</v>
      </c>
      <c r="P123" s="17" t="s">
        <v>69</v>
      </c>
      <c r="Q123" s="10">
        <v>5.47</v>
      </c>
      <c r="R123" s="18">
        <v>1.5120825047677486</v>
      </c>
      <c r="S123" s="18">
        <v>21.4216728450447</v>
      </c>
      <c r="T123" s="18">
        <v>1.9102138282730972</v>
      </c>
      <c r="U123" s="18">
        <f t="shared" si="1"/>
        <v>11.214280060159899</v>
      </c>
      <c r="V123" s="16">
        <v>1.5120825047677486</v>
      </c>
    </row>
    <row r="124" spans="1:22" x14ac:dyDescent="0.25">
      <c r="A124" s="10">
        <v>35</v>
      </c>
      <c r="B124" s="10">
        <v>18</v>
      </c>
      <c r="C124" s="10" t="s">
        <v>91</v>
      </c>
      <c r="D124" s="10">
        <v>493755.952693998</v>
      </c>
      <c r="E124" s="10">
        <v>5180592.4596699905</v>
      </c>
      <c r="F124" s="10" t="s">
        <v>103</v>
      </c>
      <c r="G124" s="10" t="s">
        <v>119</v>
      </c>
      <c r="H124" s="10">
        <v>3</v>
      </c>
      <c r="I124" s="10" t="s">
        <v>62</v>
      </c>
      <c r="J124" s="10" t="s">
        <v>126</v>
      </c>
      <c r="K124" s="10">
        <v>2</v>
      </c>
      <c r="L124" s="10" t="s">
        <v>68</v>
      </c>
      <c r="M124" s="10" t="s">
        <v>70</v>
      </c>
      <c r="N124" s="10">
        <v>10</v>
      </c>
      <c r="O124" s="10">
        <v>-25</v>
      </c>
      <c r="P124" s="17" t="s">
        <v>71</v>
      </c>
      <c r="Q124" s="10">
        <v>6.04</v>
      </c>
      <c r="R124" s="18">
        <v>1.4253166065170912</v>
      </c>
      <c r="S124" s="18">
        <v>17.053913196976996</v>
      </c>
      <c r="T124" s="18">
        <v>1.51610927435223</v>
      </c>
      <c r="U124" s="18">
        <f t="shared" si="1"/>
        <v>11.248472313622262</v>
      </c>
      <c r="V124" s="16">
        <v>1.4253166065170912</v>
      </c>
    </row>
    <row r="125" spans="1:22" x14ac:dyDescent="0.25">
      <c r="A125" s="10">
        <v>35</v>
      </c>
      <c r="B125" s="10">
        <v>18</v>
      </c>
      <c r="C125" s="10" t="s">
        <v>91</v>
      </c>
      <c r="D125" s="10">
        <v>493755.952693998</v>
      </c>
      <c r="E125" s="10">
        <v>5180592.4596699905</v>
      </c>
      <c r="F125" s="10" t="s">
        <v>104</v>
      </c>
      <c r="G125" s="10" t="s">
        <v>119</v>
      </c>
      <c r="H125" s="10">
        <v>3</v>
      </c>
      <c r="I125" s="10" t="s">
        <v>62</v>
      </c>
      <c r="J125" s="10" t="s">
        <v>104</v>
      </c>
      <c r="K125" s="10">
        <v>2</v>
      </c>
      <c r="L125" s="10">
        <v>30</v>
      </c>
      <c r="M125" s="10">
        <v>75</v>
      </c>
      <c r="N125" s="10">
        <v>45</v>
      </c>
      <c r="O125" s="10">
        <v>-52.5</v>
      </c>
      <c r="P125" s="17">
        <v>4</v>
      </c>
      <c r="Q125" s="10">
        <v>6.2</v>
      </c>
      <c r="R125" s="16">
        <v>1.4841570106342004</v>
      </c>
      <c r="S125" s="16">
        <v>56.318192964778035</v>
      </c>
      <c r="T125" s="16">
        <v>5.2735066901854415</v>
      </c>
      <c r="U125" s="16">
        <f t="shared" si="1"/>
        <v>10.679457953394124</v>
      </c>
      <c r="V125" s="18">
        <v>1.4157337750447931</v>
      </c>
    </row>
    <row r="126" spans="1:22" x14ac:dyDescent="0.25">
      <c r="A126" s="10">
        <v>35</v>
      </c>
      <c r="B126" s="10">
        <v>18</v>
      </c>
      <c r="C126" s="10" t="s">
        <v>91</v>
      </c>
      <c r="D126" s="10">
        <v>493755.952693998</v>
      </c>
      <c r="E126" s="10">
        <v>5180592.4596699905</v>
      </c>
      <c r="F126" s="10" t="s">
        <v>83</v>
      </c>
      <c r="G126" s="10" t="s">
        <v>119</v>
      </c>
      <c r="H126" s="10">
        <v>3</v>
      </c>
      <c r="I126" s="10" t="s">
        <v>62</v>
      </c>
      <c r="J126" s="10" t="s">
        <v>83</v>
      </c>
      <c r="K126" s="10">
        <v>3</v>
      </c>
      <c r="L126" s="10">
        <v>45</v>
      </c>
      <c r="M126" s="10">
        <v>70</v>
      </c>
      <c r="N126" s="10">
        <v>25</v>
      </c>
      <c r="O126" s="10">
        <v>-57.5</v>
      </c>
      <c r="P126" s="17">
        <v>5</v>
      </c>
      <c r="Q126" s="10">
        <v>6.35</v>
      </c>
      <c r="R126" s="16">
        <v>1.5158012840668766</v>
      </c>
      <c r="S126" s="16">
        <v>19.875944337326917</v>
      </c>
      <c r="T126" s="16">
        <v>1.7534031353443595</v>
      </c>
      <c r="U126" s="16">
        <f t="shared" si="1"/>
        <v>11.33563864274908</v>
      </c>
      <c r="V126" s="18">
        <v>1.4267492903771286</v>
      </c>
    </row>
    <row r="127" spans="1:22" x14ac:dyDescent="0.25">
      <c r="A127" s="10">
        <v>35</v>
      </c>
      <c r="B127" s="10">
        <v>18</v>
      </c>
      <c r="C127" s="10" t="s">
        <v>91</v>
      </c>
      <c r="D127" s="10">
        <v>493755.952693998</v>
      </c>
      <c r="E127" s="10">
        <v>5180592.4596699905</v>
      </c>
      <c r="F127" s="10" t="s">
        <v>127</v>
      </c>
      <c r="G127" s="10" t="s">
        <v>119</v>
      </c>
      <c r="H127" s="10">
        <v>3</v>
      </c>
      <c r="I127" s="10" t="s">
        <v>62</v>
      </c>
      <c r="J127" s="10" t="s">
        <v>127</v>
      </c>
      <c r="K127" s="10">
        <v>9</v>
      </c>
      <c r="L127" s="10">
        <v>70</v>
      </c>
      <c r="M127" s="10">
        <v>87</v>
      </c>
      <c r="N127" s="10">
        <v>17</v>
      </c>
      <c r="O127" s="10">
        <v>-78.5</v>
      </c>
      <c r="P127" s="17">
        <v>6</v>
      </c>
      <c r="Q127" s="10">
        <v>6.48</v>
      </c>
      <c r="R127" s="16">
        <v>1.8603906782913193</v>
      </c>
      <c r="S127" s="16">
        <v>9.4873599264551096</v>
      </c>
      <c r="T127" s="16">
        <v>0.67364746460928671</v>
      </c>
      <c r="U127" s="16">
        <f t="shared" si="1"/>
        <v>14.083568075117372</v>
      </c>
      <c r="V127" s="18">
        <v>1.820066026244715</v>
      </c>
    </row>
    <row r="128" spans="1:22" x14ac:dyDescent="0.25">
      <c r="A128" s="10">
        <v>35</v>
      </c>
      <c r="B128" s="10">
        <v>18</v>
      </c>
      <c r="C128" s="10" t="s">
        <v>91</v>
      </c>
      <c r="D128" s="10">
        <v>493755.952693998</v>
      </c>
      <c r="E128" s="10">
        <v>5180592.4596699905</v>
      </c>
      <c r="F128" s="10" t="s">
        <v>117</v>
      </c>
      <c r="G128" s="10" t="s">
        <v>119</v>
      </c>
      <c r="H128" s="10">
        <v>3</v>
      </c>
      <c r="I128" s="10" t="s">
        <v>62</v>
      </c>
      <c r="J128" s="10" t="s">
        <v>117</v>
      </c>
      <c r="K128" s="10">
        <v>4</v>
      </c>
      <c r="L128" s="10">
        <v>87</v>
      </c>
      <c r="M128" s="10">
        <v>121</v>
      </c>
      <c r="N128" s="10">
        <v>34</v>
      </c>
      <c r="O128" s="10">
        <v>-104</v>
      </c>
      <c r="P128" s="17">
        <v>7</v>
      </c>
      <c r="Q128" s="10">
        <v>6.31</v>
      </c>
      <c r="R128" s="16">
        <v>1.6328760352011866</v>
      </c>
      <c r="S128" s="16">
        <v>15.776489019386117</v>
      </c>
      <c r="T128" s="16">
        <v>1.6383298411587586</v>
      </c>
      <c r="U128" s="16">
        <f t="shared" si="1"/>
        <v>9.6296170789562847</v>
      </c>
      <c r="V128" s="18">
        <v>1.6068318210562895</v>
      </c>
    </row>
    <row r="129" spans="1:22" x14ac:dyDescent="0.25">
      <c r="A129" s="10">
        <v>35</v>
      </c>
      <c r="B129" s="10">
        <v>18</v>
      </c>
      <c r="C129" s="10" t="s">
        <v>91</v>
      </c>
      <c r="D129" s="10">
        <v>493755.952693998</v>
      </c>
      <c r="E129" s="10">
        <v>5180592.4596699905</v>
      </c>
      <c r="F129" s="10" t="s">
        <v>99</v>
      </c>
      <c r="G129" s="10" t="s">
        <v>119</v>
      </c>
      <c r="H129" s="10">
        <v>3</v>
      </c>
      <c r="I129" s="10" t="s">
        <v>62</v>
      </c>
      <c r="J129" s="10" t="s">
        <v>99</v>
      </c>
      <c r="K129" s="10">
        <v>6</v>
      </c>
      <c r="L129" s="10">
        <v>121</v>
      </c>
      <c r="M129" s="10">
        <v>153</v>
      </c>
      <c r="N129" s="10">
        <v>32</v>
      </c>
      <c r="O129" s="10">
        <v>-137</v>
      </c>
      <c r="P129" s="17">
        <v>8</v>
      </c>
      <c r="Q129" s="10">
        <v>6.52</v>
      </c>
      <c r="R129" s="16">
        <v>1.6641406772537337</v>
      </c>
      <c r="S129" s="16">
        <v>11.405620808134552</v>
      </c>
      <c r="T129" s="16">
        <v>1.0256431822050214</v>
      </c>
      <c r="U129" s="16">
        <f t="shared" si="1"/>
        <v>11.120456905503634</v>
      </c>
      <c r="V129" s="18">
        <v>1.606292822209316</v>
      </c>
    </row>
    <row r="130" spans="1:22" x14ac:dyDescent="0.25">
      <c r="A130" s="10">
        <v>37</v>
      </c>
      <c r="B130" s="10">
        <v>20</v>
      </c>
      <c r="C130" s="10" t="s">
        <v>91</v>
      </c>
      <c r="D130" s="10">
        <v>493819.787974999</v>
      </c>
      <c r="E130" s="10">
        <v>5180608.06183</v>
      </c>
      <c r="F130" s="10" t="s">
        <v>78</v>
      </c>
      <c r="G130" s="10" t="s">
        <v>85</v>
      </c>
      <c r="H130" s="10">
        <v>2</v>
      </c>
      <c r="I130" s="10" t="s">
        <v>86</v>
      </c>
      <c r="J130" s="10" t="s">
        <v>78</v>
      </c>
      <c r="K130" s="10">
        <v>1</v>
      </c>
      <c r="L130" s="10" t="s">
        <v>63</v>
      </c>
      <c r="M130" s="10" t="s">
        <v>64</v>
      </c>
      <c r="N130" s="10">
        <v>10</v>
      </c>
      <c r="O130" s="10">
        <v>-5</v>
      </c>
      <c r="P130" s="17" t="s">
        <v>65</v>
      </c>
      <c r="Q130" s="10">
        <v>5.46</v>
      </c>
      <c r="R130" s="18">
        <v>1.0058487454208844</v>
      </c>
      <c r="S130" s="18">
        <v>30.21766961876072</v>
      </c>
      <c r="T130" s="18">
        <v>2.007537423282463</v>
      </c>
      <c r="U130" s="18">
        <f t="shared" ref="U130:U193" si="2">S130/T130</f>
        <v>15.052107755656547</v>
      </c>
      <c r="V130" s="16">
        <v>1.0058487454208844</v>
      </c>
    </row>
    <row r="131" spans="1:22" x14ac:dyDescent="0.25">
      <c r="A131" s="10">
        <v>37</v>
      </c>
      <c r="B131" s="10">
        <v>20</v>
      </c>
      <c r="C131" s="10" t="s">
        <v>91</v>
      </c>
      <c r="D131" s="10">
        <v>493819.787974999</v>
      </c>
      <c r="E131" s="10">
        <v>5180608.06183</v>
      </c>
      <c r="F131" s="10" t="s">
        <v>82</v>
      </c>
      <c r="G131" s="10" t="s">
        <v>85</v>
      </c>
      <c r="H131" s="10">
        <v>2</v>
      </c>
      <c r="I131" s="10" t="s">
        <v>86</v>
      </c>
      <c r="J131" s="10" t="s">
        <v>81</v>
      </c>
      <c r="K131" s="10">
        <v>1</v>
      </c>
      <c r="L131" s="10" t="s">
        <v>64</v>
      </c>
      <c r="M131" s="10" t="s">
        <v>68</v>
      </c>
      <c r="N131" s="10">
        <v>10</v>
      </c>
      <c r="O131" s="10">
        <v>-15</v>
      </c>
      <c r="P131" s="17" t="s">
        <v>69</v>
      </c>
      <c r="Q131" s="10">
        <v>5.94</v>
      </c>
      <c r="R131" s="18">
        <v>1.4089733440184071</v>
      </c>
      <c r="S131" s="18">
        <v>22.929632200555556</v>
      </c>
      <c r="T131" s="18">
        <v>1.8312426552207237</v>
      </c>
      <c r="U131" s="18">
        <f t="shared" si="2"/>
        <v>12.521351081018697</v>
      </c>
      <c r="V131" s="16">
        <v>1.4089733440184071</v>
      </c>
    </row>
    <row r="132" spans="1:22" x14ac:dyDescent="0.25">
      <c r="A132" s="10">
        <v>37</v>
      </c>
      <c r="B132" s="10">
        <v>20</v>
      </c>
      <c r="C132" s="10" t="s">
        <v>91</v>
      </c>
      <c r="D132" s="10">
        <v>493819.787974999</v>
      </c>
      <c r="E132" s="10">
        <v>5180608.06183</v>
      </c>
      <c r="F132" s="10" t="s">
        <v>82</v>
      </c>
      <c r="G132" s="10" t="s">
        <v>85</v>
      </c>
      <c r="H132" s="10">
        <v>2</v>
      </c>
      <c r="I132" s="10" t="s">
        <v>86</v>
      </c>
      <c r="J132" s="10" t="s">
        <v>95</v>
      </c>
      <c r="K132" s="10">
        <v>10</v>
      </c>
      <c r="L132" s="10" t="s">
        <v>68</v>
      </c>
      <c r="M132" s="10" t="s">
        <v>70</v>
      </c>
      <c r="N132" s="10">
        <v>10</v>
      </c>
      <c r="O132" s="10">
        <v>-25</v>
      </c>
      <c r="P132" s="17" t="s">
        <v>71</v>
      </c>
      <c r="Q132" s="10">
        <v>6.57</v>
      </c>
      <c r="R132" s="18">
        <v>1.4001628126170156</v>
      </c>
      <c r="S132" s="18">
        <v>20.540388461091617</v>
      </c>
      <c r="T132" s="18">
        <v>1.6597529980762102</v>
      </c>
      <c r="U132" s="18">
        <f t="shared" si="2"/>
        <v>12.375569428041166</v>
      </c>
      <c r="V132" s="16">
        <v>1.4001628126170156</v>
      </c>
    </row>
    <row r="133" spans="1:22" x14ac:dyDescent="0.25">
      <c r="A133" s="10">
        <v>37</v>
      </c>
      <c r="B133" s="10">
        <v>20</v>
      </c>
      <c r="C133" s="10" t="s">
        <v>91</v>
      </c>
      <c r="D133" s="10">
        <v>493819.787974999</v>
      </c>
      <c r="E133" s="10">
        <v>5180608.06183</v>
      </c>
      <c r="F133" s="10" t="s">
        <v>96</v>
      </c>
      <c r="G133" s="10" t="s">
        <v>85</v>
      </c>
      <c r="H133" s="10">
        <v>2</v>
      </c>
      <c r="I133" s="10" t="s">
        <v>86</v>
      </c>
      <c r="J133" s="10" t="s">
        <v>96</v>
      </c>
      <c r="K133" s="10">
        <v>10</v>
      </c>
      <c r="L133" s="10">
        <v>30</v>
      </c>
      <c r="M133" s="10">
        <v>42</v>
      </c>
      <c r="N133" s="10">
        <v>12</v>
      </c>
      <c r="O133" s="10">
        <v>-36</v>
      </c>
      <c r="P133" s="17">
        <v>4</v>
      </c>
      <c r="Q133" s="10">
        <v>6.77</v>
      </c>
      <c r="R133" s="16">
        <v>1.4292464609425906</v>
      </c>
      <c r="S133" s="16">
        <v>10.792068517002189</v>
      </c>
      <c r="T133" s="16">
        <v>0.75910138033582863</v>
      </c>
      <c r="U133" s="16">
        <f t="shared" si="2"/>
        <v>14.216900135562588</v>
      </c>
      <c r="V133" s="16">
        <v>1.4519333723043584</v>
      </c>
    </row>
    <row r="134" spans="1:22" x14ac:dyDescent="0.25">
      <c r="A134" s="10">
        <v>37</v>
      </c>
      <c r="B134" s="10">
        <v>20</v>
      </c>
      <c r="C134" s="10" t="s">
        <v>91</v>
      </c>
      <c r="D134" s="10">
        <v>493819.787974999</v>
      </c>
      <c r="E134" s="10">
        <v>5180608.06183</v>
      </c>
      <c r="F134" s="10" t="s">
        <v>92</v>
      </c>
      <c r="G134" s="10" t="s">
        <v>85</v>
      </c>
      <c r="H134" s="10">
        <v>2</v>
      </c>
      <c r="I134" s="10" t="s">
        <v>86</v>
      </c>
      <c r="J134" s="10" t="s">
        <v>92</v>
      </c>
      <c r="K134" s="10">
        <v>7</v>
      </c>
      <c r="L134" s="10">
        <v>42</v>
      </c>
      <c r="M134" s="10">
        <v>69</v>
      </c>
      <c r="N134" s="10">
        <v>27</v>
      </c>
      <c r="O134" s="10">
        <v>-55.5</v>
      </c>
      <c r="P134" s="17">
        <v>5</v>
      </c>
      <c r="Q134" s="10">
        <v>7.59</v>
      </c>
      <c r="R134" s="16">
        <v>1.4959578169763437</v>
      </c>
      <c r="S134" s="16">
        <v>8.3560613357537825</v>
      </c>
      <c r="T134" s="16">
        <v>0.49115287046967326</v>
      </c>
      <c r="U134" s="16">
        <f t="shared" si="2"/>
        <v>17.013157894736839</v>
      </c>
      <c r="V134" s="16">
        <v>1.3756557799067795</v>
      </c>
    </row>
    <row r="135" spans="1:22" x14ac:dyDescent="0.25">
      <c r="A135" s="10">
        <v>37</v>
      </c>
      <c r="B135" s="10">
        <v>20</v>
      </c>
      <c r="C135" s="10" t="s">
        <v>91</v>
      </c>
      <c r="D135" s="10">
        <v>493819.787974999</v>
      </c>
      <c r="E135" s="10">
        <v>5180608.06183</v>
      </c>
      <c r="F135" s="10" t="s">
        <v>97</v>
      </c>
      <c r="G135" s="10" t="s">
        <v>85</v>
      </c>
      <c r="H135" s="10">
        <v>2</v>
      </c>
      <c r="I135" s="10" t="s">
        <v>86</v>
      </c>
      <c r="J135" s="10" t="s">
        <v>97</v>
      </c>
      <c r="K135" s="10">
        <v>6</v>
      </c>
      <c r="L135" s="10">
        <v>69</v>
      </c>
      <c r="M135" s="10">
        <v>98</v>
      </c>
      <c r="N135" s="10">
        <v>29</v>
      </c>
      <c r="O135" s="10">
        <v>-83.5</v>
      </c>
      <c r="P135" s="17">
        <v>6</v>
      </c>
      <c r="Q135" s="10">
        <v>7.64</v>
      </c>
      <c r="R135" s="16">
        <v>1.7087433588362777</v>
      </c>
      <c r="S135" s="16">
        <v>10.215961394872922</v>
      </c>
      <c r="T135" s="16">
        <v>0.81565155490690866</v>
      </c>
      <c r="U135" s="16">
        <f t="shared" si="2"/>
        <v>12.524908869987851</v>
      </c>
      <c r="V135" s="16">
        <v>1.6054483808223083</v>
      </c>
    </row>
    <row r="136" spans="1:22" x14ac:dyDescent="0.25">
      <c r="A136" s="10">
        <v>37</v>
      </c>
      <c r="B136" s="10">
        <v>20</v>
      </c>
      <c r="C136" s="10" t="s">
        <v>91</v>
      </c>
      <c r="D136" s="10">
        <v>493819.787974999</v>
      </c>
      <c r="E136" s="10">
        <v>5180608.06183</v>
      </c>
      <c r="F136" s="10" t="s">
        <v>98</v>
      </c>
      <c r="G136" s="10" t="s">
        <v>85</v>
      </c>
      <c r="H136" s="10">
        <v>2</v>
      </c>
      <c r="I136" s="10" t="s">
        <v>86</v>
      </c>
      <c r="J136" s="10" t="s">
        <v>98</v>
      </c>
      <c r="K136" s="10">
        <v>6</v>
      </c>
      <c r="L136" s="10">
        <v>98</v>
      </c>
      <c r="M136" s="10">
        <v>140</v>
      </c>
      <c r="N136" s="10">
        <v>42</v>
      </c>
      <c r="O136" s="10">
        <v>-119</v>
      </c>
      <c r="P136" s="17">
        <v>7</v>
      </c>
      <c r="Q136" s="10">
        <v>7.57</v>
      </c>
      <c r="R136" s="16">
        <v>1.691997210666415</v>
      </c>
      <c r="S136" s="16">
        <v>14.062121137960151</v>
      </c>
      <c r="T136" s="16">
        <v>0.62251961374838749</v>
      </c>
      <c r="U136" s="16">
        <f t="shared" si="2"/>
        <v>22.589041095890412</v>
      </c>
      <c r="V136" s="16">
        <v>1.6764552433805107</v>
      </c>
    </row>
    <row r="137" spans="1:22" x14ac:dyDescent="0.25">
      <c r="A137" s="10">
        <v>37</v>
      </c>
      <c r="B137" s="10">
        <v>20</v>
      </c>
      <c r="C137" s="10" t="s">
        <v>91</v>
      </c>
      <c r="D137" s="10">
        <v>493819.787974999</v>
      </c>
      <c r="E137" s="10">
        <v>5180608.06183</v>
      </c>
      <c r="F137" s="10" t="s">
        <v>99</v>
      </c>
      <c r="G137" s="10" t="s">
        <v>85</v>
      </c>
      <c r="H137" s="10">
        <v>2</v>
      </c>
      <c r="I137" s="10" t="s">
        <v>86</v>
      </c>
      <c r="J137" s="10" t="s">
        <v>99</v>
      </c>
      <c r="K137" s="10">
        <v>6</v>
      </c>
      <c r="L137" s="10">
        <v>140</v>
      </c>
      <c r="M137" s="10">
        <v>153</v>
      </c>
      <c r="N137" s="10">
        <v>13</v>
      </c>
      <c r="O137" s="10">
        <v>-146.5</v>
      </c>
      <c r="P137" s="17">
        <v>8</v>
      </c>
      <c r="Q137" s="10">
        <v>7.44</v>
      </c>
      <c r="R137" s="16">
        <v>1.7448097464889263</v>
      </c>
      <c r="S137" s="16">
        <v>3.6961177264748168</v>
      </c>
      <c r="T137" s="16">
        <v>0.19960623499833319</v>
      </c>
      <c r="U137" s="16">
        <f t="shared" si="2"/>
        <v>18.517045454545453</v>
      </c>
      <c r="V137" s="16">
        <v>1.7333449471503015</v>
      </c>
    </row>
    <row r="138" spans="1:22" x14ac:dyDescent="0.25">
      <c r="A138" s="10">
        <v>39</v>
      </c>
      <c r="B138" s="10">
        <v>22</v>
      </c>
      <c r="C138" s="10" t="s">
        <v>91</v>
      </c>
      <c r="D138" s="10">
        <v>493883.62043100002</v>
      </c>
      <c r="E138" s="10">
        <v>5180621.2199799903</v>
      </c>
      <c r="F138" s="10" t="s">
        <v>78</v>
      </c>
      <c r="G138" s="10" t="s">
        <v>85</v>
      </c>
      <c r="H138" s="10">
        <v>2</v>
      </c>
      <c r="I138" s="10" t="s">
        <v>100</v>
      </c>
      <c r="J138" s="10" t="s">
        <v>78</v>
      </c>
      <c r="K138" s="10">
        <v>1</v>
      </c>
      <c r="L138" s="10" t="s">
        <v>63</v>
      </c>
      <c r="M138" s="10" t="s">
        <v>64</v>
      </c>
      <c r="N138" s="10">
        <v>10</v>
      </c>
      <c r="O138" s="10">
        <v>-5</v>
      </c>
      <c r="P138" s="17" t="s">
        <v>65</v>
      </c>
      <c r="Q138" s="10">
        <v>5.99</v>
      </c>
      <c r="R138" s="18">
        <v>1.1250336221726362</v>
      </c>
      <c r="S138" s="18">
        <v>29.751487974782762</v>
      </c>
      <c r="T138" s="18">
        <v>1.9572707032816923</v>
      </c>
      <c r="U138" s="18">
        <f t="shared" si="2"/>
        <v>15.200497266371691</v>
      </c>
      <c r="V138" s="16">
        <v>1.1250336221726362</v>
      </c>
    </row>
    <row r="139" spans="1:22" x14ac:dyDescent="0.25">
      <c r="A139" s="10">
        <v>39</v>
      </c>
      <c r="B139" s="10">
        <v>22</v>
      </c>
      <c r="C139" s="10" t="s">
        <v>91</v>
      </c>
      <c r="D139" s="10">
        <v>493883.62043100002</v>
      </c>
      <c r="E139" s="10">
        <v>5180621.2199799903</v>
      </c>
      <c r="F139" s="10" t="s">
        <v>78</v>
      </c>
      <c r="G139" s="10" t="s">
        <v>85</v>
      </c>
      <c r="H139" s="10">
        <v>2</v>
      </c>
      <c r="I139" s="10" t="s">
        <v>100</v>
      </c>
      <c r="J139" s="10" t="s">
        <v>81</v>
      </c>
      <c r="K139" s="10">
        <v>1</v>
      </c>
      <c r="L139" s="10" t="s">
        <v>64</v>
      </c>
      <c r="M139" s="10" t="s">
        <v>68</v>
      </c>
      <c r="N139" s="10">
        <v>10</v>
      </c>
      <c r="O139" s="10">
        <v>-15</v>
      </c>
      <c r="P139" s="17" t="s">
        <v>69</v>
      </c>
      <c r="Q139" s="10">
        <v>7.32</v>
      </c>
      <c r="R139" s="18">
        <v>1.3522584216958955</v>
      </c>
      <c r="S139" s="18">
        <v>26.294665009876685</v>
      </c>
      <c r="T139" s="18">
        <v>1.6617903744220857</v>
      </c>
      <c r="U139" s="18">
        <f t="shared" si="2"/>
        <v>15.823093823744813</v>
      </c>
      <c r="V139" s="16">
        <v>1.3522584216958955</v>
      </c>
    </row>
    <row r="140" spans="1:22" x14ac:dyDescent="0.25">
      <c r="A140" s="10">
        <v>39</v>
      </c>
      <c r="B140" s="10">
        <v>22</v>
      </c>
      <c r="C140" s="10" t="s">
        <v>91</v>
      </c>
      <c r="D140" s="10">
        <v>493883.62043100002</v>
      </c>
      <c r="E140" s="10">
        <v>5180621.2199799903</v>
      </c>
      <c r="F140" s="10" t="s">
        <v>78</v>
      </c>
      <c r="G140" s="10" t="s">
        <v>85</v>
      </c>
      <c r="H140" s="10">
        <v>2</v>
      </c>
      <c r="I140" s="10" t="s">
        <v>100</v>
      </c>
      <c r="J140" s="10" t="s">
        <v>82</v>
      </c>
      <c r="K140" s="10">
        <v>2</v>
      </c>
      <c r="L140" s="10" t="s">
        <v>68</v>
      </c>
      <c r="M140" s="10" t="s">
        <v>70</v>
      </c>
      <c r="N140" s="10">
        <v>10</v>
      </c>
      <c r="O140" s="10">
        <v>-25</v>
      </c>
      <c r="P140" s="17" t="s">
        <v>71</v>
      </c>
      <c r="Q140" s="10">
        <v>6.43</v>
      </c>
      <c r="R140" s="18">
        <v>1.5999888433840153</v>
      </c>
      <c r="S140" s="18">
        <v>11.342320910749283</v>
      </c>
      <c r="T140" s="18">
        <v>0.7902344897473651</v>
      </c>
      <c r="U140" s="18">
        <f t="shared" si="2"/>
        <v>14.353107916582303</v>
      </c>
      <c r="V140" s="16">
        <v>1.5999888433840153</v>
      </c>
    </row>
    <row r="141" spans="1:22" x14ac:dyDescent="0.25">
      <c r="A141" s="10">
        <v>39</v>
      </c>
      <c r="B141" s="10">
        <v>22</v>
      </c>
      <c r="C141" s="10" t="s">
        <v>91</v>
      </c>
      <c r="D141" s="10">
        <v>493883.62043100002</v>
      </c>
      <c r="E141" s="10">
        <v>5180621.2199799903</v>
      </c>
      <c r="F141" s="10" t="s">
        <v>82</v>
      </c>
      <c r="G141" s="10" t="s">
        <v>85</v>
      </c>
      <c r="H141" s="10">
        <v>2</v>
      </c>
      <c r="I141" s="10" t="s">
        <v>100</v>
      </c>
      <c r="J141" s="10" t="s">
        <v>82</v>
      </c>
      <c r="K141" s="10">
        <v>2</v>
      </c>
      <c r="L141" s="10">
        <v>30</v>
      </c>
      <c r="M141" s="10">
        <v>38</v>
      </c>
      <c r="N141" s="10">
        <v>8</v>
      </c>
      <c r="O141" s="10">
        <v>-34</v>
      </c>
      <c r="P141" s="17">
        <v>4</v>
      </c>
      <c r="Q141" s="10">
        <v>6.67</v>
      </c>
      <c r="R141" s="16">
        <v>1.5323952323303527</v>
      </c>
      <c r="S141" s="16">
        <v>8.6905198415918967</v>
      </c>
      <c r="T141" s="16">
        <v>0.605480004198369</v>
      </c>
      <c r="U141" s="16">
        <f t="shared" si="2"/>
        <v>14.353107916582303</v>
      </c>
      <c r="V141" s="18">
        <v>1.5022201502989196</v>
      </c>
    </row>
    <row r="142" spans="1:22" x14ac:dyDescent="0.25">
      <c r="A142" s="10">
        <v>39</v>
      </c>
      <c r="B142" s="10">
        <v>22</v>
      </c>
      <c r="C142" s="10" t="s">
        <v>91</v>
      </c>
      <c r="D142" s="10">
        <v>493883.62043100002</v>
      </c>
      <c r="E142" s="10">
        <v>5180621.2199799903</v>
      </c>
      <c r="F142" s="10" t="s">
        <v>97</v>
      </c>
      <c r="G142" s="10" t="s">
        <v>85</v>
      </c>
      <c r="H142" s="10">
        <v>2</v>
      </c>
      <c r="I142" s="10" t="s">
        <v>100</v>
      </c>
      <c r="J142" s="10" t="s">
        <v>97</v>
      </c>
      <c r="K142" s="10">
        <v>6</v>
      </c>
      <c r="L142" s="10">
        <v>38</v>
      </c>
      <c r="M142" s="10">
        <v>54</v>
      </c>
      <c r="N142" s="10">
        <v>16</v>
      </c>
      <c r="O142" s="10">
        <v>-46</v>
      </c>
      <c r="P142" s="17">
        <v>5</v>
      </c>
      <c r="Q142" s="10">
        <v>7.25</v>
      </c>
      <c r="R142" s="16">
        <v>1.6641406772537342</v>
      </c>
      <c r="S142" s="16">
        <v>9.5915743386738033</v>
      </c>
      <c r="T142" s="16">
        <v>0.71118715983115588</v>
      </c>
      <c r="U142" s="16">
        <f t="shared" si="2"/>
        <v>13.486709097716211</v>
      </c>
      <c r="V142" s="18">
        <v>1.5326596656294513</v>
      </c>
    </row>
    <row r="143" spans="1:22" x14ac:dyDescent="0.25">
      <c r="A143" s="10">
        <v>39</v>
      </c>
      <c r="B143" s="10">
        <v>22</v>
      </c>
      <c r="C143" s="10" t="s">
        <v>91</v>
      </c>
      <c r="D143" s="10">
        <v>493883.62043100002</v>
      </c>
      <c r="E143" s="10">
        <v>5180621.2199799903</v>
      </c>
      <c r="F143" s="10" t="s">
        <v>98</v>
      </c>
      <c r="G143" s="10" t="s">
        <v>85</v>
      </c>
      <c r="H143" s="10">
        <v>2</v>
      </c>
      <c r="I143" s="10" t="s">
        <v>100</v>
      </c>
      <c r="J143" s="10" t="s">
        <v>98</v>
      </c>
      <c r="K143" s="10">
        <v>6</v>
      </c>
      <c r="L143" s="10">
        <v>54</v>
      </c>
      <c r="M143" s="10">
        <v>78</v>
      </c>
      <c r="N143" s="10">
        <v>24</v>
      </c>
      <c r="O143" s="10">
        <v>-66</v>
      </c>
      <c r="P143" s="17">
        <v>6</v>
      </c>
      <c r="Q143" s="10">
        <v>7.43</v>
      </c>
      <c r="R143" s="16">
        <v>1.5571277171180999</v>
      </c>
      <c r="S143" s="16">
        <v>16.358810085390655</v>
      </c>
      <c r="T143" s="16">
        <v>1.2160544619605516</v>
      </c>
      <c r="U143" s="16">
        <f t="shared" si="2"/>
        <v>13.452366318377383</v>
      </c>
      <c r="V143" s="18">
        <v>1.5580448794864949</v>
      </c>
    </row>
    <row r="144" spans="1:22" x14ac:dyDescent="0.25">
      <c r="A144" s="10">
        <v>39</v>
      </c>
      <c r="B144" s="10">
        <v>22</v>
      </c>
      <c r="C144" s="10" t="s">
        <v>91</v>
      </c>
      <c r="D144" s="10">
        <v>493883.62043100002</v>
      </c>
      <c r="E144" s="10">
        <v>5180621.2199799903</v>
      </c>
      <c r="F144" s="10" t="s">
        <v>89</v>
      </c>
      <c r="G144" s="10" t="s">
        <v>85</v>
      </c>
      <c r="H144" s="10">
        <v>2</v>
      </c>
      <c r="I144" s="10" t="s">
        <v>100</v>
      </c>
      <c r="J144" s="10" t="s">
        <v>89</v>
      </c>
      <c r="K144" s="10">
        <v>6</v>
      </c>
      <c r="L144" s="10">
        <v>78</v>
      </c>
      <c r="M144" s="10">
        <v>123</v>
      </c>
      <c r="N144" s="10">
        <v>45</v>
      </c>
      <c r="O144" s="10">
        <v>-100.5</v>
      </c>
      <c r="P144" s="17">
        <v>7</v>
      </c>
      <c r="Q144" s="10">
        <v>7.56</v>
      </c>
      <c r="R144" s="16">
        <v>1.6217745580478209</v>
      </c>
      <c r="S144" s="16">
        <v>15.765108301327061</v>
      </c>
      <c r="T144" s="16">
        <v>1.0363139425925576</v>
      </c>
      <c r="U144" s="16">
        <f t="shared" si="2"/>
        <v>15.212676056338026</v>
      </c>
      <c r="V144" s="18">
        <v>1.6562597588670593</v>
      </c>
    </row>
    <row r="145" spans="1:22" x14ac:dyDescent="0.25">
      <c r="A145" s="10">
        <v>39</v>
      </c>
      <c r="B145" s="10">
        <v>22</v>
      </c>
      <c r="C145" s="10" t="s">
        <v>91</v>
      </c>
      <c r="D145" s="10">
        <v>493883.62043100002</v>
      </c>
      <c r="E145" s="10">
        <v>5180621.2199799903</v>
      </c>
      <c r="F145" s="10" t="s">
        <v>90</v>
      </c>
      <c r="G145" s="10" t="s">
        <v>85</v>
      </c>
      <c r="H145" s="10">
        <v>2</v>
      </c>
      <c r="I145" s="10" t="s">
        <v>100</v>
      </c>
      <c r="J145" s="10" t="s">
        <v>90</v>
      </c>
      <c r="K145" s="10">
        <v>6</v>
      </c>
      <c r="L145" s="10">
        <v>123</v>
      </c>
      <c r="M145" s="10">
        <v>153</v>
      </c>
      <c r="N145" s="10">
        <v>30</v>
      </c>
      <c r="O145" s="10">
        <v>-138</v>
      </c>
      <c r="P145" s="17">
        <v>8</v>
      </c>
      <c r="Q145" s="10">
        <v>7.34</v>
      </c>
      <c r="R145" s="16">
        <v>1.7412584153399169</v>
      </c>
      <c r="S145" s="16">
        <v>11.746703395724614</v>
      </c>
      <c r="T145" s="16">
        <v>0.85043061005201537</v>
      </c>
      <c r="U145" s="16">
        <f t="shared" si="2"/>
        <v>13.812653562653564</v>
      </c>
      <c r="V145" s="18">
        <v>1.7152694642506185</v>
      </c>
    </row>
    <row r="146" spans="1:22" x14ac:dyDescent="0.25">
      <c r="A146" s="10">
        <v>41</v>
      </c>
      <c r="B146" s="10">
        <v>24</v>
      </c>
      <c r="C146" s="10" t="s">
        <v>91</v>
      </c>
      <c r="D146" s="10">
        <v>493947.431986999</v>
      </c>
      <c r="E146" s="10">
        <v>5180613.9323500004</v>
      </c>
      <c r="F146" s="10" t="s">
        <v>78</v>
      </c>
      <c r="G146" s="10" t="s">
        <v>139</v>
      </c>
      <c r="H146" s="10">
        <v>4</v>
      </c>
      <c r="I146" s="10" t="s">
        <v>120</v>
      </c>
      <c r="J146" s="10" t="s">
        <v>78</v>
      </c>
      <c r="K146" s="10">
        <v>1</v>
      </c>
      <c r="L146" s="10" t="s">
        <v>63</v>
      </c>
      <c r="M146" s="10" t="s">
        <v>64</v>
      </c>
      <c r="N146" s="10">
        <v>10</v>
      </c>
      <c r="O146" s="10">
        <v>-5</v>
      </c>
      <c r="P146" s="17" t="s">
        <v>65</v>
      </c>
      <c r="Q146" s="10">
        <v>4.58</v>
      </c>
      <c r="R146" s="18">
        <v>1.0535250309311437</v>
      </c>
      <c r="S146" s="18">
        <v>18.344392863585263</v>
      </c>
      <c r="T146" s="18">
        <v>1.1238222867450478</v>
      </c>
      <c r="U146" s="18">
        <f t="shared" si="2"/>
        <v>16.323215049166311</v>
      </c>
      <c r="V146" s="16">
        <v>1.0535250309311437</v>
      </c>
    </row>
    <row r="147" spans="1:22" x14ac:dyDescent="0.25">
      <c r="A147" s="10">
        <v>41</v>
      </c>
      <c r="B147" s="10">
        <v>24</v>
      </c>
      <c r="C147" s="10" t="s">
        <v>91</v>
      </c>
      <c r="D147" s="10">
        <v>493947.431986999</v>
      </c>
      <c r="E147" s="10">
        <v>5180613.9323500004</v>
      </c>
      <c r="F147" s="10" t="s">
        <v>82</v>
      </c>
      <c r="G147" s="10" t="s">
        <v>139</v>
      </c>
      <c r="H147" s="10">
        <v>4</v>
      </c>
      <c r="I147" s="10" t="s">
        <v>120</v>
      </c>
      <c r="J147" s="10" t="s">
        <v>81</v>
      </c>
      <c r="K147" s="10">
        <v>2</v>
      </c>
      <c r="L147" s="10" t="s">
        <v>64</v>
      </c>
      <c r="M147" s="10" t="s">
        <v>68</v>
      </c>
      <c r="N147" s="10">
        <v>10</v>
      </c>
      <c r="O147" s="10">
        <v>-15</v>
      </c>
      <c r="P147" s="17" t="s">
        <v>69</v>
      </c>
      <c r="Q147" s="10">
        <v>5.0999999999999996</v>
      </c>
      <c r="R147" s="18">
        <v>1.3798986467704888</v>
      </c>
      <c r="S147" s="18">
        <v>23.458276995098309</v>
      </c>
      <c r="T147" s="18">
        <v>1.9318581054786845</v>
      </c>
      <c r="U147" s="18">
        <f t="shared" si="2"/>
        <v>12.142857142857141</v>
      </c>
      <c r="V147" s="16">
        <v>1.3798986467704888</v>
      </c>
    </row>
    <row r="148" spans="1:22" x14ac:dyDescent="0.25">
      <c r="A148" s="10">
        <v>41</v>
      </c>
      <c r="B148" s="10">
        <v>24</v>
      </c>
      <c r="C148" s="10" t="s">
        <v>91</v>
      </c>
      <c r="D148" s="10">
        <v>493947.431986999</v>
      </c>
      <c r="E148" s="10">
        <v>5180613.9323500004</v>
      </c>
      <c r="F148" s="10" t="s">
        <v>82</v>
      </c>
      <c r="G148" s="10" t="s">
        <v>139</v>
      </c>
      <c r="H148" s="10">
        <v>4</v>
      </c>
      <c r="I148" s="10" t="s">
        <v>120</v>
      </c>
      <c r="J148" s="10" t="s">
        <v>145</v>
      </c>
      <c r="K148" s="10">
        <v>3</v>
      </c>
      <c r="L148" s="10" t="s">
        <v>68</v>
      </c>
      <c r="M148" s="10" t="s">
        <v>70</v>
      </c>
      <c r="N148" s="10">
        <v>10</v>
      </c>
      <c r="O148" s="10">
        <v>-25</v>
      </c>
      <c r="P148" s="17" t="s">
        <v>71</v>
      </c>
      <c r="Q148" s="10">
        <v>6.33</v>
      </c>
      <c r="R148" s="18">
        <v>1.1935649214517985</v>
      </c>
      <c r="S148" s="18">
        <v>14.322779057421583</v>
      </c>
      <c r="T148" s="18">
        <v>1.1935649214517987</v>
      </c>
      <c r="U148" s="18">
        <f t="shared" si="2"/>
        <v>11.999999999999998</v>
      </c>
      <c r="V148" s="16">
        <v>1.1935649214517985</v>
      </c>
    </row>
    <row r="149" spans="1:22" x14ac:dyDescent="0.25">
      <c r="A149" s="10">
        <v>41</v>
      </c>
      <c r="B149" s="10">
        <v>24</v>
      </c>
      <c r="C149" s="10" t="s">
        <v>91</v>
      </c>
      <c r="D149" s="10">
        <v>493947.431986999</v>
      </c>
      <c r="E149" s="10">
        <v>5180613.9323500004</v>
      </c>
      <c r="F149" s="10" t="s">
        <v>83</v>
      </c>
      <c r="G149" s="10" t="s">
        <v>139</v>
      </c>
      <c r="H149" s="10">
        <v>4</v>
      </c>
      <c r="I149" s="10" t="s">
        <v>120</v>
      </c>
      <c r="J149" s="10" t="s">
        <v>83</v>
      </c>
      <c r="K149" s="10">
        <v>3</v>
      </c>
      <c r="L149" s="10">
        <v>30</v>
      </c>
      <c r="M149" s="10">
        <v>66</v>
      </c>
      <c r="N149" s="10">
        <v>36</v>
      </c>
      <c r="O149" s="10">
        <v>-48</v>
      </c>
      <c r="P149" s="17">
        <v>4</v>
      </c>
      <c r="Q149" s="10">
        <v>6.26</v>
      </c>
      <c r="R149" s="16">
        <v>1.1781104447764403</v>
      </c>
      <c r="S149" s="16">
        <v>48.205451935184485</v>
      </c>
      <c r="T149" s="16">
        <v>3.6945072304011264</v>
      </c>
      <c r="U149" s="16">
        <f t="shared" si="2"/>
        <v>13.047870508552405</v>
      </c>
      <c r="V149" s="16">
        <v>1.1869861879765518</v>
      </c>
    </row>
    <row r="150" spans="1:22" x14ac:dyDescent="0.25">
      <c r="A150" s="10">
        <v>41</v>
      </c>
      <c r="B150" s="10">
        <v>24</v>
      </c>
      <c r="C150" s="10" t="s">
        <v>91</v>
      </c>
      <c r="D150" s="10">
        <v>493947.431986999</v>
      </c>
      <c r="E150" s="10">
        <v>5180613.9323500004</v>
      </c>
      <c r="F150" s="10" t="s">
        <v>92</v>
      </c>
      <c r="G150" s="10" t="s">
        <v>139</v>
      </c>
      <c r="H150" s="10">
        <v>4</v>
      </c>
      <c r="I150" s="10" t="s">
        <v>120</v>
      </c>
      <c r="J150" s="10" t="s">
        <v>92</v>
      </c>
      <c r="K150" s="10">
        <v>7</v>
      </c>
      <c r="L150" s="10">
        <v>66</v>
      </c>
      <c r="M150" s="10">
        <v>105</v>
      </c>
      <c r="N150" s="10">
        <v>39</v>
      </c>
      <c r="O150" s="10">
        <v>-85.5</v>
      </c>
      <c r="P150" s="17">
        <v>5</v>
      </c>
      <c r="Q150" s="10">
        <v>6.6</v>
      </c>
      <c r="R150" s="16">
        <v>1.595420964056808</v>
      </c>
      <c r="S150" s="16">
        <v>32.15913968563769</v>
      </c>
      <c r="T150" s="16">
        <v>2.932495411403897</v>
      </c>
      <c r="U150" s="16">
        <f t="shared" si="2"/>
        <v>10.966475705495439</v>
      </c>
      <c r="V150" s="16">
        <v>1.5194870759100982</v>
      </c>
    </row>
    <row r="151" spans="1:22" x14ac:dyDescent="0.25">
      <c r="A151" s="10">
        <v>41</v>
      </c>
      <c r="B151" s="10">
        <v>24</v>
      </c>
      <c r="C151" s="10" t="s">
        <v>91</v>
      </c>
      <c r="D151" s="10">
        <v>493947.431986999</v>
      </c>
      <c r="E151" s="10">
        <v>5180613.9323500004</v>
      </c>
      <c r="F151" s="10" t="s">
        <v>99</v>
      </c>
      <c r="G151" s="10" t="s">
        <v>139</v>
      </c>
      <c r="H151" s="10">
        <v>4</v>
      </c>
      <c r="I151" s="10" t="s">
        <v>120</v>
      </c>
      <c r="J151" s="10" t="s">
        <v>99</v>
      </c>
      <c r="K151" s="10">
        <v>6</v>
      </c>
      <c r="L151" s="10">
        <v>105</v>
      </c>
      <c r="M151" s="10">
        <v>153</v>
      </c>
      <c r="N151" s="10">
        <v>48</v>
      </c>
      <c r="O151" s="10">
        <v>-129</v>
      </c>
      <c r="P151" s="17">
        <v>6</v>
      </c>
      <c r="Q151" s="10">
        <v>6.49</v>
      </c>
      <c r="R151" s="16">
        <v>1.6870181390476626</v>
      </c>
      <c r="S151" s="16">
        <v>22.765837421369273</v>
      </c>
      <c r="T151" s="16">
        <v>1.5968638896969558</v>
      </c>
      <c r="U151" s="16">
        <f t="shared" si="2"/>
        <v>14.256592292089246</v>
      </c>
      <c r="V151" s="16">
        <v>1.5753005965983826</v>
      </c>
    </row>
    <row r="152" spans="1:22" x14ac:dyDescent="0.25">
      <c r="A152" s="10">
        <v>43</v>
      </c>
      <c r="B152" s="10">
        <v>3</v>
      </c>
      <c r="C152" s="10" t="s">
        <v>101</v>
      </c>
      <c r="D152" s="10">
        <v>493257.95663500001</v>
      </c>
      <c r="E152" s="10">
        <v>5180626.4461700004</v>
      </c>
      <c r="F152" s="10" t="s">
        <v>78</v>
      </c>
      <c r="G152" s="10" t="s">
        <v>85</v>
      </c>
      <c r="H152" s="10">
        <v>2</v>
      </c>
      <c r="I152" s="10" t="s">
        <v>100</v>
      </c>
      <c r="J152" s="10" t="s">
        <v>78</v>
      </c>
      <c r="K152" s="10">
        <v>1</v>
      </c>
      <c r="L152" s="10" t="s">
        <v>63</v>
      </c>
      <c r="M152" s="10" t="s">
        <v>64</v>
      </c>
      <c r="N152" s="10">
        <v>10</v>
      </c>
      <c r="O152" s="10">
        <v>-5</v>
      </c>
      <c r="P152" s="17" t="s">
        <v>65</v>
      </c>
      <c r="Q152" s="10">
        <v>4.55</v>
      </c>
      <c r="R152" s="18">
        <v>0.79814097296312925</v>
      </c>
      <c r="S152" s="18">
        <v>33.031141024098723</v>
      </c>
      <c r="T152" s="18">
        <v>1.8774693755633109</v>
      </c>
      <c r="U152" s="18">
        <f t="shared" si="2"/>
        <v>17.593437983076633</v>
      </c>
      <c r="V152" s="16">
        <v>0.79814097296312925</v>
      </c>
    </row>
    <row r="153" spans="1:22" x14ac:dyDescent="0.25">
      <c r="A153" s="10">
        <v>43</v>
      </c>
      <c r="B153" s="10">
        <v>3</v>
      </c>
      <c r="C153" s="10" t="s">
        <v>101</v>
      </c>
      <c r="D153" s="10">
        <v>493257.95663500001</v>
      </c>
      <c r="E153" s="10">
        <v>5180626.4461700004</v>
      </c>
      <c r="F153" s="10" t="s">
        <v>78</v>
      </c>
      <c r="G153" s="10" t="s">
        <v>85</v>
      </c>
      <c r="H153" s="10">
        <v>2</v>
      </c>
      <c r="I153" s="10" t="s">
        <v>100</v>
      </c>
      <c r="J153" s="10" t="s">
        <v>102</v>
      </c>
      <c r="K153" s="10">
        <v>1</v>
      </c>
      <c r="L153" s="10" t="s">
        <v>64</v>
      </c>
      <c r="M153" s="10" t="s">
        <v>68</v>
      </c>
      <c r="N153" s="10">
        <v>10</v>
      </c>
      <c r="O153" s="10">
        <v>-15</v>
      </c>
      <c r="P153" s="17" t="s">
        <v>69</v>
      </c>
      <c r="Q153" s="10">
        <v>5.03</v>
      </c>
      <c r="R153" s="18">
        <v>1.4608955306537514</v>
      </c>
      <c r="S153" s="18">
        <v>21.219507582745738</v>
      </c>
      <c r="T153" s="18">
        <v>1.9188862795137025</v>
      </c>
      <c r="U153" s="18">
        <f t="shared" si="2"/>
        <v>11.058241339931479</v>
      </c>
      <c r="V153" s="16">
        <v>1.4608955306537514</v>
      </c>
    </row>
    <row r="154" spans="1:22" x14ac:dyDescent="0.25">
      <c r="A154" s="10">
        <v>43</v>
      </c>
      <c r="B154" s="10">
        <v>3</v>
      </c>
      <c r="C154" s="10" t="s">
        <v>101</v>
      </c>
      <c r="D154" s="10">
        <v>493257.95663500001</v>
      </c>
      <c r="E154" s="10">
        <v>5180626.4461700004</v>
      </c>
      <c r="F154" s="10" t="s">
        <v>78</v>
      </c>
      <c r="G154" s="10" t="s">
        <v>85</v>
      </c>
      <c r="H154" s="10">
        <v>2</v>
      </c>
      <c r="I154" s="10" t="s">
        <v>100</v>
      </c>
      <c r="J154" s="10" t="s">
        <v>103</v>
      </c>
      <c r="K154" s="10">
        <v>2</v>
      </c>
      <c r="L154" s="10" t="s">
        <v>68</v>
      </c>
      <c r="M154" s="10" t="s">
        <v>70</v>
      </c>
      <c r="N154" s="10">
        <v>10</v>
      </c>
      <c r="O154" s="10">
        <v>-25</v>
      </c>
      <c r="P154" s="17" t="s">
        <v>71</v>
      </c>
      <c r="Q154" s="10">
        <v>5.55</v>
      </c>
      <c r="R154" s="18">
        <v>1.4557952935619263</v>
      </c>
      <c r="S154" s="18">
        <v>20.050668578228407</v>
      </c>
      <c r="T154" s="18">
        <v>1.6417003525497842</v>
      </c>
      <c r="U154" s="18">
        <f t="shared" si="2"/>
        <v>12.213354615589251</v>
      </c>
      <c r="V154" s="16">
        <v>1.4557952935619263</v>
      </c>
    </row>
    <row r="155" spans="1:22" x14ac:dyDescent="0.25">
      <c r="A155" s="10">
        <v>43</v>
      </c>
      <c r="B155" s="10">
        <v>3</v>
      </c>
      <c r="C155" s="10" t="s">
        <v>101</v>
      </c>
      <c r="D155" s="10">
        <v>493257.95663500001</v>
      </c>
      <c r="E155" s="10">
        <v>5180626.4461700004</v>
      </c>
      <c r="F155" s="10" t="s">
        <v>103</v>
      </c>
      <c r="G155" s="10" t="s">
        <v>85</v>
      </c>
      <c r="H155" s="10">
        <v>2</v>
      </c>
      <c r="I155" s="10" t="s">
        <v>100</v>
      </c>
      <c r="J155" s="10" t="s">
        <v>103</v>
      </c>
      <c r="K155" s="10">
        <v>2</v>
      </c>
      <c r="L155" s="10">
        <v>30</v>
      </c>
      <c r="M155" s="10">
        <v>36</v>
      </c>
      <c r="N155" s="10">
        <v>6</v>
      </c>
      <c r="O155" s="10">
        <v>-33</v>
      </c>
      <c r="P155" s="17">
        <v>4</v>
      </c>
      <c r="Q155" s="10">
        <v>5.2</v>
      </c>
      <c r="R155" s="16">
        <v>1.4201341222015398</v>
      </c>
      <c r="S155" s="16">
        <v>9.9139563070889487</v>
      </c>
      <c r="T155" s="16">
        <v>0.95893136467536777</v>
      </c>
      <c r="U155" s="16">
        <f t="shared" si="2"/>
        <v>10.33854629465079</v>
      </c>
      <c r="V155" s="16">
        <v>1.4311070129866672</v>
      </c>
    </row>
    <row r="156" spans="1:22" x14ac:dyDescent="0.25">
      <c r="A156" s="10">
        <v>43</v>
      </c>
      <c r="B156" s="10">
        <v>3</v>
      </c>
      <c r="C156" s="10" t="s">
        <v>101</v>
      </c>
      <c r="D156" s="10">
        <v>493257.95663500001</v>
      </c>
      <c r="E156" s="10">
        <v>5180626.4461700004</v>
      </c>
      <c r="F156" s="10" t="s">
        <v>104</v>
      </c>
      <c r="G156" s="10" t="s">
        <v>85</v>
      </c>
      <c r="H156" s="10">
        <v>2</v>
      </c>
      <c r="I156" s="10" t="s">
        <v>100</v>
      </c>
      <c r="J156" s="10" t="s">
        <v>104</v>
      </c>
      <c r="K156" s="10">
        <v>2</v>
      </c>
      <c r="L156" s="10">
        <v>36</v>
      </c>
      <c r="M156" s="10">
        <v>68</v>
      </c>
      <c r="N156" s="10">
        <v>32</v>
      </c>
      <c r="O156" s="10">
        <v>-52</v>
      </c>
      <c r="P156" s="17">
        <v>5</v>
      </c>
      <c r="Q156" s="10">
        <v>5.46</v>
      </c>
      <c r="R156" s="16">
        <v>1.4817892832653863</v>
      </c>
      <c r="S156" s="16">
        <v>53.647884642766655</v>
      </c>
      <c r="T156" s="16">
        <v>5.3813845042492376</v>
      </c>
      <c r="U156" s="16">
        <f t="shared" si="2"/>
        <v>9.9691602784386291</v>
      </c>
      <c r="V156" s="16">
        <v>1.4644162768481808</v>
      </c>
    </row>
    <row r="157" spans="1:22" x14ac:dyDescent="0.25">
      <c r="A157" s="10">
        <v>43</v>
      </c>
      <c r="B157" s="10">
        <v>3</v>
      </c>
      <c r="C157" s="10" t="s">
        <v>101</v>
      </c>
      <c r="D157" s="10">
        <v>493257.95663500001</v>
      </c>
      <c r="E157" s="10">
        <v>5180626.4461700004</v>
      </c>
      <c r="F157" s="10" t="s">
        <v>87</v>
      </c>
      <c r="G157" s="10" t="s">
        <v>85</v>
      </c>
      <c r="H157" s="10">
        <v>2</v>
      </c>
      <c r="I157" s="10" t="s">
        <v>100</v>
      </c>
      <c r="J157" s="10" t="s">
        <v>87</v>
      </c>
      <c r="K157" s="10">
        <v>10</v>
      </c>
      <c r="L157" s="10">
        <v>68</v>
      </c>
      <c r="M157" s="10">
        <v>89</v>
      </c>
      <c r="N157" s="10">
        <v>21</v>
      </c>
      <c r="O157" s="10">
        <v>-78.5</v>
      </c>
      <c r="P157" s="17">
        <v>6</v>
      </c>
      <c r="Q157" s="10">
        <v>5.66</v>
      </c>
      <c r="R157" s="16">
        <v>1.4862362443280002</v>
      </c>
      <c r="S157" s="16">
        <v>23.184438256857533</v>
      </c>
      <c r="T157" s="16">
        <v>2.7656032658079859</v>
      </c>
      <c r="U157" s="16">
        <f t="shared" si="2"/>
        <v>8.3831396004965573</v>
      </c>
      <c r="V157" s="16">
        <v>1.4065005560931652</v>
      </c>
    </row>
    <row r="158" spans="1:22" x14ac:dyDescent="0.25">
      <c r="A158" s="10">
        <v>43</v>
      </c>
      <c r="B158" s="10">
        <v>3</v>
      </c>
      <c r="C158" s="10" t="s">
        <v>101</v>
      </c>
      <c r="D158" s="10">
        <v>493257.95663500001</v>
      </c>
      <c r="E158" s="10">
        <v>5180626.4461700004</v>
      </c>
      <c r="F158" s="10" t="s">
        <v>93</v>
      </c>
      <c r="G158" s="10" t="s">
        <v>85</v>
      </c>
      <c r="H158" s="10">
        <v>2</v>
      </c>
      <c r="I158" s="10" t="s">
        <v>100</v>
      </c>
      <c r="J158" s="10" t="s">
        <v>93</v>
      </c>
      <c r="K158" s="10">
        <v>10</v>
      </c>
      <c r="L158" s="10">
        <v>89</v>
      </c>
      <c r="M158" s="10">
        <v>119</v>
      </c>
      <c r="N158" s="10">
        <v>30</v>
      </c>
      <c r="O158" s="10">
        <v>-104</v>
      </c>
      <c r="P158" s="17">
        <v>7</v>
      </c>
      <c r="Q158" s="10">
        <v>5.88</v>
      </c>
      <c r="R158" s="16">
        <v>1.6436841365572858</v>
      </c>
      <c r="S158" s="16">
        <v>20.627578440139317</v>
      </c>
      <c r="T158" s="16">
        <v>3.0074488646588664</v>
      </c>
      <c r="U158" s="16">
        <f t="shared" si="2"/>
        <v>6.8588293162813576</v>
      </c>
      <c r="V158" s="16">
        <v>1.5207483088533307</v>
      </c>
    </row>
    <row r="159" spans="1:22" x14ac:dyDescent="0.25">
      <c r="A159" s="10">
        <v>43</v>
      </c>
      <c r="B159" s="10">
        <v>3</v>
      </c>
      <c r="C159" s="10" t="s">
        <v>101</v>
      </c>
      <c r="D159" s="10">
        <v>493257.95663500001</v>
      </c>
      <c r="E159" s="10">
        <v>5180626.4461700004</v>
      </c>
      <c r="F159" s="10" t="s">
        <v>88</v>
      </c>
      <c r="G159" s="10" t="s">
        <v>85</v>
      </c>
      <c r="H159" s="10">
        <v>2</v>
      </c>
      <c r="I159" s="10" t="s">
        <v>100</v>
      </c>
      <c r="J159" s="10" t="s">
        <v>88</v>
      </c>
      <c r="K159" s="10">
        <v>10</v>
      </c>
      <c r="L159" s="10">
        <v>119</v>
      </c>
      <c r="M159" s="10">
        <v>153</v>
      </c>
      <c r="N159" s="10">
        <v>34</v>
      </c>
      <c r="O159" s="10">
        <v>-136</v>
      </c>
      <c r="P159" s="17">
        <v>8</v>
      </c>
      <c r="Q159" s="10">
        <v>6.36</v>
      </c>
      <c r="R159" s="16">
        <v>1.7130806403215435</v>
      </c>
      <c r="S159" s="16">
        <v>17.902686278131515</v>
      </c>
      <c r="T159" s="16">
        <v>2.6699389627795451</v>
      </c>
      <c r="U159" s="16">
        <f t="shared" si="2"/>
        <v>6.7052792321116916</v>
      </c>
      <c r="V159" s="16">
        <v>1.6323022488772945</v>
      </c>
    </row>
    <row r="160" spans="1:22" x14ac:dyDescent="0.25">
      <c r="A160" s="10">
        <v>45</v>
      </c>
      <c r="B160" s="10">
        <v>5</v>
      </c>
      <c r="C160" s="10" t="s">
        <v>101</v>
      </c>
      <c r="D160" s="10">
        <v>493323.203397998</v>
      </c>
      <c r="E160" s="10">
        <v>5180641.4112200001</v>
      </c>
      <c r="F160" s="10" t="s">
        <v>78</v>
      </c>
      <c r="G160" s="10" t="s">
        <v>139</v>
      </c>
      <c r="H160" s="10">
        <v>4</v>
      </c>
      <c r="I160" s="10" t="s">
        <v>121</v>
      </c>
      <c r="J160" s="10" t="s">
        <v>78</v>
      </c>
      <c r="K160" s="10">
        <v>1</v>
      </c>
      <c r="L160" s="10" t="s">
        <v>63</v>
      </c>
      <c r="M160" s="10" t="s">
        <v>64</v>
      </c>
      <c r="N160" s="10">
        <v>10</v>
      </c>
      <c r="O160" s="10">
        <v>-5</v>
      </c>
      <c r="P160" s="17" t="s">
        <v>65</v>
      </c>
      <c r="Q160" s="10">
        <v>4.97</v>
      </c>
      <c r="R160" s="18">
        <v>1.082978997228182</v>
      </c>
      <c r="S160" s="18">
        <v>19.495026637571328</v>
      </c>
      <c r="T160" s="18">
        <v>1.4501279886826044</v>
      </c>
      <c r="U160" s="18">
        <f t="shared" si="2"/>
        <v>13.443659311259792</v>
      </c>
      <c r="V160" s="16">
        <v>1.082978997228182</v>
      </c>
    </row>
    <row r="161" spans="1:22" x14ac:dyDescent="0.25">
      <c r="A161" s="10">
        <v>45</v>
      </c>
      <c r="B161" s="10">
        <v>5</v>
      </c>
      <c r="C161" s="10" t="s">
        <v>101</v>
      </c>
      <c r="D161" s="10">
        <v>493323.203397998</v>
      </c>
      <c r="E161" s="10">
        <v>5180641.4112200001</v>
      </c>
      <c r="F161" s="10" t="s">
        <v>78</v>
      </c>
      <c r="G161" s="10" t="s">
        <v>139</v>
      </c>
      <c r="H161" s="10">
        <v>4</v>
      </c>
      <c r="I161" s="10" t="s">
        <v>121</v>
      </c>
      <c r="J161" s="10" t="s">
        <v>146</v>
      </c>
      <c r="K161" s="10">
        <v>2</v>
      </c>
      <c r="L161" s="10" t="s">
        <v>64</v>
      </c>
      <c r="M161" s="10" t="s">
        <v>68</v>
      </c>
      <c r="N161" s="10">
        <v>10</v>
      </c>
      <c r="O161" s="10">
        <v>-15</v>
      </c>
      <c r="P161" s="17" t="s">
        <v>69</v>
      </c>
      <c r="Q161" s="10">
        <v>5.79</v>
      </c>
      <c r="R161" s="18">
        <v>1.5170742015365457</v>
      </c>
      <c r="S161" s="18">
        <v>28.554370621320864</v>
      </c>
      <c r="T161" s="18">
        <v>2.4723758262441082</v>
      </c>
      <c r="U161" s="18">
        <f t="shared" si="2"/>
        <v>11.549364913787816</v>
      </c>
      <c r="V161" s="16">
        <v>1.5170742015365457</v>
      </c>
    </row>
    <row r="162" spans="1:22" x14ac:dyDescent="0.25">
      <c r="A162" s="10">
        <v>45</v>
      </c>
      <c r="B162" s="10">
        <v>5</v>
      </c>
      <c r="C162" s="10" t="s">
        <v>101</v>
      </c>
      <c r="D162" s="10">
        <v>493323.203397998</v>
      </c>
      <c r="E162" s="10">
        <v>5180641.4112200001</v>
      </c>
      <c r="F162" s="10" t="s">
        <v>78</v>
      </c>
      <c r="G162" s="10" t="s">
        <v>139</v>
      </c>
      <c r="H162" s="10">
        <v>4</v>
      </c>
      <c r="I162" s="10" t="s">
        <v>121</v>
      </c>
      <c r="J162" s="10" t="s">
        <v>147</v>
      </c>
      <c r="K162" s="10">
        <v>5</v>
      </c>
      <c r="L162" s="10" t="s">
        <v>68</v>
      </c>
      <c r="M162" s="10" t="s">
        <v>70</v>
      </c>
      <c r="N162" s="10">
        <v>10</v>
      </c>
      <c r="O162" s="10">
        <v>-25</v>
      </c>
      <c r="P162" s="17" t="s">
        <v>71</v>
      </c>
      <c r="Q162" s="10">
        <v>7.04</v>
      </c>
      <c r="R162" s="18">
        <v>1.2848514484078866</v>
      </c>
      <c r="S162" s="18">
        <v>10.02736615880967</v>
      </c>
      <c r="T162" s="18">
        <v>1.0760630880416051</v>
      </c>
      <c r="U162" s="18">
        <f t="shared" si="2"/>
        <v>9.3185671641791039</v>
      </c>
      <c r="V162" s="16">
        <v>1.2848514484078866</v>
      </c>
    </row>
    <row r="163" spans="1:22" x14ac:dyDescent="0.25">
      <c r="A163" s="10">
        <v>45</v>
      </c>
      <c r="B163" s="10">
        <v>5</v>
      </c>
      <c r="C163" s="10" t="s">
        <v>101</v>
      </c>
      <c r="D163" s="10">
        <v>493323.203397998</v>
      </c>
      <c r="E163" s="10">
        <v>5180641.4112200001</v>
      </c>
      <c r="F163" s="10" t="s">
        <v>147</v>
      </c>
      <c r="G163" s="10" t="s">
        <v>139</v>
      </c>
      <c r="H163" s="10">
        <v>4</v>
      </c>
      <c r="I163" s="10" t="s">
        <v>121</v>
      </c>
      <c r="J163" s="10" t="s">
        <v>147</v>
      </c>
      <c r="K163" s="10">
        <v>5</v>
      </c>
      <c r="L163" s="10">
        <v>30</v>
      </c>
      <c r="M163" s="10">
        <v>44</v>
      </c>
      <c r="N163" s="10">
        <v>14</v>
      </c>
      <c r="O163" s="10">
        <v>-37</v>
      </c>
      <c r="P163" s="17">
        <v>4</v>
      </c>
      <c r="Q163" s="10">
        <v>6.51</v>
      </c>
      <c r="R163" s="16">
        <v>1.3330440415859273</v>
      </c>
      <c r="S163" s="16">
        <v>12.696364687038511</v>
      </c>
      <c r="T163" s="16">
        <v>1.5751248395379318</v>
      </c>
      <c r="U163" s="16">
        <f t="shared" si="2"/>
        <v>8.0605450236966814</v>
      </c>
      <c r="V163" s="16">
        <v>1.3495548389302048</v>
      </c>
    </row>
    <row r="164" spans="1:22" x14ac:dyDescent="0.25">
      <c r="A164" s="10">
        <v>45</v>
      </c>
      <c r="B164" s="10">
        <v>5</v>
      </c>
      <c r="C164" s="10" t="s">
        <v>101</v>
      </c>
      <c r="D164" s="10">
        <v>493323.203397998</v>
      </c>
      <c r="E164" s="10">
        <v>5180641.4112200001</v>
      </c>
      <c r="F164" s="10" t="s">
        <v>148</v>
      </c>
      <c r="G164" s="10" t="s">
        <v>139</v>
      </c>
      <c r="H164" s="10">
        <v>4</v>
      </c>
      <c r="I164" s="10" t="s">
        <v>121</v>
      </c>
      <c r="J164" s="10" t="s">
        <v>148</v>
      </c>
      <c r="K164" s="10">
        <v>5</v>
      </c>
      <c r="L164" s="10">
        <v>44</v>
      </c>
      <c r="M164" s="10">
        <v>69</v>
      </c>
      <c r="N164" s="10">
        <v>25</v>
      </c>
      <c r="O164" s="10">
        <v>-56.5</v>
      </c>
      <c r="P164" s="17">
        <v>5</v>
      </c>
      <c r="Q164" s="10">
        <v>7.76</v>
      </c>
      <c r="R164" s="16">
        <v>1.2837188825519126</v>
      </c>
      <c r="S164" s="16">
        <v>10.051518850381481</v>
      </c>
      <c r="T164" s="16">
        <v>1.5773695769356626</v>
      </c>
      <c r="U164" s="16">
        <f t="shared" si="2"/>
        <v>6.372329603255344</v>
      </c>
      <c r="V164" s="16">
        <v>1.2782554020048145</v>
      </c>
    </row>
    <row r="165" spans="1:22" x14ac:dyDescent="0.25">
      <c r="A165" s="10">
        <v>45</v>
      </c>
      <c r="B165" s="10">
        <v>5</v>
      </c>
      <c r="C165" s="10" t="s">
        <v>101</v>
      </c>
      <c r="D165" s="10">
        <v>493323.203397998</v>
      </c>
      <c r="E165" s="10">
        <v>5180641.4112200001</v>
      </c>
      <c r="F165" s="10" t="s">
        <v>129</v>
      </c>
      <c r="G165" s="10" t="s">
        <v>139</v>
      </c>
      <c r="H165" s="10">
        <v>4</v>
      </c>
      <c r="I165" s="10" t="s">
        <v>121</v>
      </c>
      <c r="J165" s="10" t="s">
        <v>129</v>
      </c>
      <c r="K165" s="10">
        <v>7</v>
      </c>
      <c r="L165" s="10">
        <v>69</v>
      </c>
      <c r="M165" s="10">
        <v>105</v>
      </c>
      <c r="N165" s="10">
        <v>36</v>
      </c>
      <c r="O165" s="10">
        <v>-87</v>
      </c>
      <c r="P165" s="17">
        <v>6</v>
      </c>
      <c r="Q165" s="10">
        <v>7.86</v>
      </c>
      <c r="R165" s="16">
        <v>1.3907682292771886</v>
      </c>
      <c r="S165" s="16">
        <v>10.986846488373104</v>
      </c>
      <c r="T165" s="16">
        <v>1.9931933954708954</v>
      </c>
      <c r="U165" s="16">
        <f t="shared" si="2"/>
        <v>5.5121828686259731</v>
      </c>
      <c r="V165" s="16">
        <v>1.3462856945080199</v>
      </c>
    </row>
    <row r="166" spans="1:22" x14ac:dyDescent="0.25">
      <c r="A166" s="10">
        <v>45</v>
      </c>
      <c r="B166" s="10">
        <v>5</v>
      </c>
      <c r="C166" s="10" t="s">
        <v>101</v>
      </c>
      <c r="D166" s="10">
        <v>493323.203397998</v>
      </c>
      <c r="E166" s="10">
        <v>5180641.4112200001</v>
      </c>
      <c r="F166" s="10" t="s">
        <v>130</v>
      </c>
      <c r="G166" s="10" t="s">
        <v>139</v>
      </c>
      <c r="H166" s="10">
        <v>4</v>
      </c>
      <c r="I166" s="10" t="s">
        <v>121</v>
      </c>
      <c r="J166" s="10" t="s">
        <v>130</v>
      </c>
      <c r="K166" s="10">
        <v>7</v>
      </c>
      <c r="L166" s="10">
        <v>105</v>
      </c>
      <c r="M166" s="10">
        <v>131</v>
      </c>
      <c r="N166" s="10">
        <v>26</v>
      </c>
      <c r="O166" s="10">
        <v>-118</v>
      </c>
      <c r="P166" s="17">
        <v>7</v>
      </c>
      <c r="Q166" s="10">
        <v>7.69</v>
      </c>
      <c r="R166" s="16">
        <v>1.4481862677314663</v>
      </c>
      <c r="S166" s="16">
        <v>5.0740971174268035</v>
      </c>
      <c r="T166" s="16">
        <v>1.5535563005716078</v>
      </c>
      <c r="U166" s="16">
        <f t="shared" si="2"/>
        <v>3.2661173048957837</v>
      </c>
      <c r="V166" s="16">
        <v>1.4610933826605645</v>
      </c>
    </row>
    <row r="167" spans="1:22" x14ac:dyDescent="0.25">
      <c r="A167" s="10">
        <v>45</v>
      </c>
      <c r="B167" s="10">
        <v>5</v>
      </c>
      <c r="C167" s="10" t="s">
        <v>101</v>
      </c>
      <c r="D167" s="10">
        <v>493323.203397998</v>
      </c>
      <c r="E167" s="10">
        <v>5180641.4112200001</v>
      </c>
      <c r="F167" s="10" t="s">
        <v>76</v>
      </c>
      <c r="G167" s="10" t="s">
        <v>139</v>
      </c>
      <c r="H167" s="10">
        <v>4</v>
      </c>
      <c r="I167" s="10" t="s">
        <v>121</v>
      </c>
      <c r="J167" s="10" t="s">
        <v>76</v>
      </c>
      <c r="K167" s="10">
        <v>7</v>
      </c>
      <c r="L167" s="10">
        <v>131</v>
      </c>
      <c r="M167" s="10">
        <v>153</v>
      </c>
      <c r="N167" s="10">
        <v>22</v>
      </c>
      <c r="O167" s="10">
        <v>-142</v>
      </c>
      <c r="P167" s="17">
        <v>8</v>
      </c>
      <c r="Q167" s="10">
        <v>7.41</v>
      </c>
      <c r="R167" s="16">
        <v>1.3913067508038826</v>
      </c>
      <c r="S167" s="16">
        <v>7.7525838245593608</v>
      </c>
      <c r="T167" s="16">
        <v>1.056001823860147</v>
      </c>
      <c r="U167" s="16">
        <f t="shared" si="2"/>
        <v>7.3414492753623168</v>
      </c>
      <c r="V167" s="16">
        <v>1.4628864551151795</v>
      </c>
    </row>
    <row r="168" spans="1:22" x14ac:dyDescent="0.25">
      <c r="A168" s="10">
        <v>47</v>
      </c>
      <c r="B168" s="10">
        <v>7</v>
      </c>
      <c r="C168" s="10" t="s">
        <v>101</v>
      </c>
      <c r="D168" s="10">
        <v>493385.61993400002</v>
      </c>
      <c r="E168" s="10">
        <v>5180649.6397900004</v>
      </c>
      <c r="F168" s="10" t="s">
        <v>78</v>
      </c>
      <c r="G168" s="10" t="s">
        <v>139</v>
      </c>
      <c r="H168" s="10">
        <v>4</v>
      </c>
      <c r="I168" s="10" t="s">
        <v>79</v>
      </c>
      <c r="J168" s="10" t="s">
        <v>78</v>
      </c>
      <c r="K168" s="10">
        <v>1</v>
      </c>
      <c r="L168" s="10" t="s">
        <v>63</v>
      </c>
      <c r="M168" s="10" t="s">
        <v>64</v>
      </c>
      <c r="N168" s="10">
        <v>10</v>
      </c>
      <c r="O168" s="10">
        <v>-5</v>
      </c>
      <c r="P168" s="17" t="s">
        <v>65</v>
      </c>
      <c r="Q168" s="10">
        <v>4.96</v>
      </c>
      <c r="R168" s="18">
        <v>0.77535792076509957</v>
      </c>
      <c r="S168" s="18">
        <v>21.981786430515012</v>
      </c>
      <c r="T168" s="18">
        <v>1.2730024427261746</v>
      </c>
      <c r="U168" s="18">
        <f t="shared" si="2"/>
        <v>17.267670267340829</v>
      </c>
      <c r="V168" s="16">
        <v>0.77535792076509957</v>
      </c>
    </row>
    <row r="169" spans="1:22" x14ac:dyDescent="0.25">
      <c r="A169" s="10">
        <v>47</v>
      </c>
      <c r="B169" s="10">
        <v>7</v>
      </c>
      <c r="C169" s="10" t="s">
        <v>101</v>
      </c>
      <c r="D169" s="10">
        <v>493385.61993400002</v>
      </c>
      <c r="E169" s="10">
        <v>5180649.6397900004</v>
      </c>
      <c r="F169" s="10" t="s">
        <v>78</v>
      </c>
      <c r="G169" s="10" t="s">
        <v>139</v>
      </c>
      <c r="H169" s="10">
        <v>4</v>
      </c>
      <c r="I169" s="10" t="s">
        <v>79</v>
      </c>
      <c r="J169" s="10" t="s">
        <v>78</v>
      </c>
      <c r="K169" s="10">
        <v>1</v>
      </c>
      <c r="L169" s="10" t="s">
        <v>64</v>
      </c>
      <c r="M169" s="10" t="s">
        <v>68</v>
      </c>
      <c r="N169" s="10">
        <v>10</v>
      </c>
      <c r="O169" s="10">
        <v>-15</v>
      </c>
      <c r="P169" s="17" t="s">
        <v>69</v>
      </c>
      <c r="Q169" s="10">
        <v>5.25</v>
      </c>
      <c r="R169" s="18">
        <v>1.4122153637135599</v>
      </c>
      <c r="S169" s="18">
        <v>31.91183057383531</v>
      </c>
      <c r="T169" s="18">
        <v>2.5647243220401958</v>
      </c>
      <c r="U169" s="18">
        <f t="shared" si="2"/>
        <v>12.442596773305436</v>
      </c>
      <c r="V169" s="16">
        <v>1.4122153637135599</v>
      </c>
    </row>
    <row r="170" spans="1:22" x14ac:dyDescent="0.25">
      <c r="A170" s="10">
        <v>47</v>
      </c>
      <c r="B170" s="10">
        <v>7</v>
      </c>
      <c r="C170" s="10" t="s">
        <v>101</v>
      </c>
      <c r="D170" s="10">
        <v>493385.61993400002</v>
      </c>
      <c r="E170" s="10">
        <v>5180649.6397900004</v>
      </c>
      <c r="F170" s="10" t="s">
        <v>78</v>
      </c>
      <c r="G170" s="10" t="s">
        <v>139</v>
      </c>
      <c r="H170" s="10">
        <v>4</v>
      </c>
      <c r="I170" s="10" t="s">
        <v>79</v>
      </c>
      <c r="J170" s="10" t="s">
        <v>122</v>
      </c>
      <c r="K170" s="10">
        <v>2</v>
      </c>
      <c r="L170" s="10" t="s">
        <v>68</v>
      </c>
      <c r="M170" s="10" t="s">
        <v>70</v>
      </c>
      <c r="N170" s="10">
        <v>10</v>
      </c>
      <c r="O170" s="10">
        <v>-25</v>
      </c>
      <c r="P170" s="17" t="s">
        <v>71</v>
      </c>
      <c r="Q170" s="10">
        <v>6.41</v>
      </c>
      <c r="R170" s="18">
        <v>1.4032907655520539</v>
      </c>
      <c r="S170" s="18">
        <v>16.720209471552725</v>
      </c>
      <c r="T170" s="18">
        <v>1.6428324992317895</v>
      </c>
      <c r="U170" s="18">
        <f t="shared" si="2"/>
        <v>10.177671478602546</v>
      </c>
      <c r="V170" s="16">
        <v>1.4032907655520539</v>
      </c>
    </row>
    <row r="171" spans="1:22" x14ac:dyDescent="0.25">
      <c r="A171" s="10">
        <v>47</v>
      </c>
      <c r="B171" s="10">
        <v>7</v>
      </c>
      <c r="C171" s="10" t="s">
        <v>101</v>
      </c>
      <c r="D171" s="10">
        <v>493385.61993400002</v>
      </c>
      <c r="E171" s="10">
        <v>5180649.6397900004</v>
      </c>
      <c r="F171" s="10" t="s">
        <v>83</v>
      </c>
      <c r="G171" s="10" t="s">
        <v>139</v>
      </c>
      <c r="H171" s="10">
        <v>4</v>
      </c>
      <c r="I171" s="10" t="s">
        <v>79</v>
      </c>
      <c r="J171" s="10" t="s">
        <v>83</v>
      </c>
      <c r="K171" s="10">
        <v>3</v>
      </c>
      <c r="L171" s="10">
        <v>30</v>
      </c>
      <c r="M171" s="10">
        <v>53</v>
      </c>
      <c r="N171" s="10">
        <v>23</v>
      </c>
      <c r="O171" s="10">
        <v>-41.5</v>
      </c>
      <c r="P171" s="17">
        <v>4</v>
      </c>
      <c r="Q171" s="10" t="s">
        <v>80</v>
      </c>
      <c r="R171" s="16">
        <v>1.4080948616901108</v>
      </c>
      <c r="S171" s="16">
        <v>12.960949963912794</v>
      </c>
      <c r="T171" s="16">
        <v>2.0173352654975711</v>
      </c>
      <c r="U171" s="16">
        <f t="shared" si="2"/>
        <v>6.4247872852785362</v>
      </c>
      <c r="V171" s="16">
        <v>1.3947926946310807</v>
      </c>
    </row>
    <row r="172" spans="1:22" x14ac:dyDescent="0.25">
      <c r="A172" s="10">
        <v>47</v>
      </c>
      <c r="B172" s="10">
        <v>7</v>
      </c>
      <c r="C172" s="10" t="s">
        <v>101</v>
      </c>
      <c r="D172" s="10">
        <v>493385.61993400002</v>
      </c>
      <c r="E172" s="10">
        <v>5180649.6397900004</v>
      </c>
      <c r="F172" s="10" t="s">
        <v>129</v>
      </c>
      <c r="G172" s="10" t="s">
        <v>139</v>
      </c>
      <c r="H172" s="10">
        <v>4</v>
      </c>
      <c r="I172" s="10" t="s">
        <v>79</v>
      </c>
      <c r="J172" s="10" t="s">
        <v>129</v>
      </c>
      <c r="K172" s="10">
        <v>7</v>
      </c>
      <c r="L172" s="10">
        <v>53</v>
      </c>
      <c r="M172" s="10">
        <v>90</v>
      </c>
      <c r="N172" s="10">
        <v>37</v>
      </c>
      <c r="O172" s="10">
        <v>-71.5</v>
      </c>
      <c r="P172" s="17">
        <v>5</v>
      </c>
      <c r="Q172" s="10" t="s">
        <v>80</v>
      </c>
      <c r="R172" s="16">
        <v>1.422454458274075</v>
      </c>
      <c r="S172" s="16">
        <v>15.308725146292668</v>
      </c>
      <c r="T172" s="16">
        <v>2.5446999031294064</v>
      </c>
      <c r="U172" s="16">
        <f t="shared" si="2"/>
        <v>6.0159255429162357</v>
      </c>
      <c r="V172" s="16">
        <v>1.3857706402882344</v>
      </c>
    </row>
    <row r="173" spans="1:22" x14ac:dyDescent="0.25">
      <c r="A173" s="10">
        <v>47</v>
      </c>
      <c r="B173" s="10">
        <v>7</v>
      </c>
      <c r="C173" s="10" t="s">
        <v>101</v>
      </c>
      <c r="D173" s="10">
        <v>493385.61993400002</v>
      </c>
      <c r="E173" s="10">
        <v>5180649.6397900004</v>
      </c>
      <c r="F173" s="10" t="s">
        <v>130</v>
      </c>
      <c r="G173" s="10" t="s">
        <v>139</v>
      </c>
      <c r="H173" s="10">
        <v>4</v>
      </c>
      <c r="I173" s="10" t="s">
        <v>79</v>
      </c>
      <c r="J173" s="10" t="s">
        <v>130</v>
      </c>
      <c r="K173" s="10">
        <v>7</v>
      </c>
      <c r="L173" s="10">
        <v>90</v>
      </c>
      <c r="M173" s="10">
        <v>124</v>
      </c>
      <c r="N173" s="10">
        <v>34</v>
      </c>
      <c r="O173" s="10">
        <v>-107</v>
      </c>
      <c r="P173" s="17">
        <v>6</v>
      </c>
      <c r="Q173" s="10" t="s">
        <v>80</v>
      </c>
      <c r="R173" s="16">
        <v>1.3267663584854266</v>
      </c>
      <c r="S173" s="16">
        <v>11.730419011258711</v>
      </c>
      <c r="T173" s="16">
        <v>1.8693607284516267</v>
      </c>
      <c r="U173" s="16">
        <f t="shared" si="2"/>
        <v>6.2750965250965249</v>
      </c>
      <c r="V173" s="16">
        <v>1.3556450117928127</v>
      </c>
    </row>
    <row r="174" spans="1:22" x14ac:dyDescent="0.25">
      <c r="A174" s="10">
        <v>47</v>
      </c>
      <c r="B174" s="10">
        <v>7</v>
      </c>
      <c r="C174" s="10" t="s">
        <v>101</v>
      </c>
      <c r="D174" s="10">
        <v>493385.61993400002</v>
      </c>
      <c r="E174" s="10">
        <v>5180649.6397900004</v>
      </c>
      <c r="F174" s="10" t="s">
        <v>76</v>
      </c>
      <c r="G174" s="10" t="s">
        <v>139</v>
      </c>
      <c r="H174" s="10">
        <v>4</v>
      </c>
      <c r="I174" s="10" t="s">
        <v>79</v>
      </c>
      <c r="J174" s="10" t="s">
        <v>76</v>
      </c>
      <c r="K174" s="10">
        <v>7</v>
      </c>
      <c r="L174" s="10">
        <v>124</v>
      </c>
      <c r="M174" s="10">
        <v>153</v>
      </c>
      <c r="N174" s="10">
        <v>29</v>
      </c>
      <c r="O174" s="10">
        <v>-138.5</v>
      </c>
      <c r="P174" s="17">
        <v>7</v>
      </c>
      <c r="Q174" s="10" t="s">
        <v>80</v>
      </c>
      <c r="R174" s="16">
        <v>1.3436008129333434</v>
      </c>
      <c r="S174" s="16">
        <v>9.3853607065263791</v>
      </c>
      <c r="T174" s="16">
        <v>1.327907555438282</v>
      </c>
      <c r="U174" s="16">
        <f t="shared" si="2"/>
        <v>7.0677816901408459</v>
      </c>
      <c r="V174" s="16">
        <v>1.375853796649491</v>
      </c>
    </row>
    <row r="175" spans="1:22" x14ac:dyDescent="0.25">
      <c r="A175" s="10">
        <v>49</v>
      </c>
      <c r="B175" s="10">
        <v>9</v>
      </c>
      <c r="C175" s="10" t="s">
        <v>101</v>
      </c>
      <c r="D175" s="10">
        <v>493449.423316998</v>
      </c>
      <c r="E175" s="10">
        <v>5180635.6795399804</v>
      </c>
      <c r="F175" s="10" t="s">
        <v>78</v>
      </c>
      <c r="G175" s="10" t="s">
        <v>139</v>
      </c>
      <c r="H175" s="10">
        <v>4</v>
      </c>
      <c r="I175" s="10" t="s">
        <v>86</v>
      </c>
      <c r="J175" s="10" t="s">
        <v>78</v>
      </c>
      <c r="K175" s="10">
        <v>1</v>
      </c>
      <c r="L175" s="10" t="s">
        <v>63</v>
      </c>
      <c r="M175" s="10" t="s">
        <v>64</v>
      </c>
      <c r="N175" s="10">
        <v>10</v>
      </c>
      <c r="O175" s="10">
        <v>-5</v>
      </c>
      <c r="P175" s="17" t="s">
        <v>65</v>
      </c>
      <c r="Q175" s="10">
        <v>5.1100000000000003</v>
      </c>
      <c r="R175" s="18">
        <v>0.69587678563951794</v>
      </c>
      <c r="S175" s="18">
        <v>33.184831976958641</v>
      </c>
      <c r="T175" s="18">
        <v>2.2149347569665405</v>
      </c>
      <c r="U175" s="18">
        <f t="shared" si="2"/>
        <v>14.9823067576071</v>
      </c>
      <c r="V175" s="16">
        <v>0.69587678563951794</v>
      </c>
    </row>
    <row r="176" spans="1:22" x14ac:dyDescent="0.25">
      <c r="A176" s="10">
        <v>49</v>
      </c>
      <c r="B176" s="10">
        <v>9</v>
      </c>
      <c r="C176" s="10" t="s">
        <v>101</v>
      </c>
      <c r="D176" s="10">
        <v>493449.423316998</v>
      </c>
      <c r="E176" s="10">
        <v>5180635.6795399804</v>
      </c>
      <c r="F176" s="10" t="s">
        <v>78</v>
      </c>
      <c r="G176" s="10" t="s">
        <v>139</v>
      </c>
      <c r="H176" s="10">
        <v>4</v>
      </c>
      <c r="I176" s="10" t="s">
        <v>86</v>
      </c>
      <c r="J176" s="10" t="s">
        <v>78</v>
      </c>
      <c r="K176" s="10">
        <v>1</v>
      </c>
      <c r="L176" s="10" t="s">
        <v>64</v>
      </c>
      <c r="M176" s="10" t="s">
        <v>68</v>
      </c>
      <c r="N176" s="10">
        <v>10</v>
      </c>
      <c r="O176" s="10">
        <v>-15</v>
      </c>
      <c r="P176" s="17" t="s">
        <v>69</v>
      </c>
      <c r="Q176" s="10">
        <v>5.49</v>
      </c>
      <c r="R176" s="18">
        <v>1.288620824982764</v>
      </c>
      <c r="S176" s="18">
        <v>28.611248177092303</v>
      </c>
      <c r="T176" s="18">
        <v>2.2992861380167455</v>
      </c>
      <c r="U176" s="18">
        <f t="shared" si="2"/>
        <v>12.443535279941713</v>
      </c>
      <c r="V176" s="16">
        <v>1.288620824982764</v>
      </c>
    </row>
    <row r="177" spans="1:22" x14ac:dyDescent="0.25">
      <c r="A177" s="10">
        <v>49</v>
      </c>
      <c r="B177" s="10">
        <v>9</v>
      </c>
      <c r="C177" s="10" t="s">
        <v>101</v>
      </c>
      <c r="D177" s="10">
        <v>493449.423316998</v>
      </c>
      <c r="E177" s="10">
        <v>5180635.6795399804</v>
      </c>
      <c r="F177" s="10" t="s">
        <v>78</v>
      </c>
      <c r="G177" s="10" t="s">
        <v>139</v>
      </c>
      <c r="H177" s="10">
        <v>4</v>
      </c>
      <c r="I177" s="10" t="s">
        <v>86</v>
      </c>
      <c r="J177" s="10" t="s">
        <v>102</v>
      </c>
      <c r="K177" s="10">
        <v>2</v>
      </c>
      <c r="L177" s="10" t="s">
        <v>68</v>
      </c>
      <c r="M177" s="10" t="s">
        <v>70</v>
      </c>
      <c r="N177" s="10">
        <v>10</v>
      </c>
      <c r="O177" s="10">
        <v>-25</v>
      </c>
      <c r="P177" s="17" t="s">
        <v>71</v>
      </c>
      <c r="Q177" s="10">
        <v>6.24</v>
      </c>
      <c r="R177" s="18">
        <v>1.2543266190320808</v>
      </c>
      <c r="S177" s="18">
        <v>21.499158250209867</v>
      </c>
      <c r="T177" s="18">
        <v>1.7995824003253265</v>
      </c>
      <c r="U177" s="18">
        <f t="shared" si="2"/>
        <v>11.946748449153134</v>
      </c>
      <c r="V177" s="16">
        <v>1.2543266190320808</v>
      </c>
    </row>
    <row r="178" spans="1:22" x14ac:dyDescent="0.25">
      <c r="A178" s="10">
        <v>49</v>
      </c>
      <c r="B178" s="10">
        <v>9</v>
      </c>
      <c r="C178" s="10" t="s">
        <v>101</v>
      </c>
      <c r="D178" s="10">
        <v>493449.423316998</v>
      </c>
      <c r="E178" s="10">
        <v>5180635.6795399804</v>
      </c>
      <c r="F178" s="10" t="s">
        <v>103</v>
      </c>
      <c r="G178" s="10" t="s">
        <v>139</v>
      </c>
      <c r="H178" s="10">
        <v>4</v>
      </c>
      <c r="I178" s="10" t="s">
        <v>86</v>
      </c>
      <c r="J178" s="10" t="s">
        <v>103</v>
      </c>
      <c r="K178" s="10">
        <v>2</v>
      </c>
      <c r="L178" s="10">
        <v>30</v>
      </c>
      <c r="M178" s="10">
        <v>45</v>
      </c>
      <c r="N178" s="10">
        <v>15</v>
      </c>
      <c r="O178" s="10">
        <v>-37.5</v>
      </c>
      <c r="P178" s="17">
        <v>4</v>
      </c>
      <c r="Q178" s="10">
        <v>6.12</v>
      </c>
      <c r="R178" s="16">
        <v>1.2136071223969882</v>
      </c>
      <c r="S178" s="16">
        <v>24.568262585804632</v>
      </c>
      <c r="T178" s="16">
        <v>2.4690230101605533</v>
      </c>
      <c r="U178" s="16">
        <f t="shared" si="2"/>
        <v>9.9506008995060071</v>
      </c>
      <c r="V178" s="16">
        <v>1.1728160903975171</v>
      </c>
    </row>
    <row r="179" spans="1:22" x14ac:dyDescent="0.25">
      <c r="A179" s="10">
        <v>49</v>
      </c>
      <c r="B179" s="10">
        <v>9</v>
      </c>
      <c r="C179" s="10" t="s">
        <v>101</v>
      </c>
      <c r="D179" s="10">
        <v>493449.423316998</v>
      </c>
      <c r="E179" s="10">
        <v>5180635.6795399804</v>
      </c>
      <c r="F179" s="10" t="s">
        <v>104</v>
      </c>
      <c r="G179" s="10" t="s">
        <v>139</v>
      </c>
      <c r="H179" s="10">
        <v>4</v>
      </c>
      <c r="I179" s="10" t="s">
        <v>86</v>
      </c>
      <c r="J179" s="10" t="s">
        <v>104</v>
      </c>
      <c r="K179" s="10">
        <v>2</v>
      </c>
      <c r="L179" s="10">
        <v>45</v>
      </c>
      <c r="M179" s="10">
        <v>71</v>
      </c>
      <c r="N179" s="10">
        <v>26</v>
      </c>
      <c r="O179" s="10">
        <v>-58</v>
      </c>
      <c r="P179" s="17">
        <v>5</v>
      </c>
      <c r="Q179" s="10">
        <v>6.34</v>
      </c>
      <c r="R179" s="16">
        <v>1.2701345557524215</v>
      </c>
      <c r="S179" s="16">
        <v>22.29482427326894</v>
      </c>
      <c r="T179" s="16">
        <v>2.7832204493291655</v>
      </c>
      <c r="U179" s="16">
        <f t="shared" si="2"/>
        <v>8.0104413858566694</v>
      </c>
      <c r="V179" s="16">
        <v>1.1956484806776522</v>
      </c>
    </row>
    <row r="180" spans="1:22" x14ac:dyDescent="0.25">
      <c r="A180" s="10">
        <v>49</v>
      </c>
      <c r="B180" s="10">
        <v>9</v>
      </c>
      <c r="C180" s="10" t="s">
        <v>101</v>
      </c>
      <c r="D180" s="10">
        <v>493449.423316998</v>
      </c>
      <c r="E180" s="10">
        <v>5180635.6795399804</v>
      </c>
      <c r="F180" s="10" t="s">
        <v>87</v>
      </c>
      <c r="G180" s="10" t="s">
        <v>139</v>
      </c>
      <c r="H180" s="10">
        <v>4</v>
      </c>
      <c r="I180" s="10" t="s">
        <v>86</v>
      </c>
      <c r="J180" s="10" t="s">
        <v>87</v>
      </c>
      <c r="K180" s="10">
        <v>10</v>
      </c>
      <c r="L180" s="10">
        <v>71</v>
      </c>
      <c r="M180" s="10">
        <v>88</v>
      </c>
      <c r="N180" s="10">
        <v>17</v>
      </c>
      <c r="O180" s="10">
        <v>-79.5</v>
      </c>
      <c r="P180" s="17">
        <v>6</v>
      </c>
      <c r="Q180" s="10">
        <v>6.52</v>
      </c>
      <c r="R180" s="16">
        <v>1.460438624825293</v>
      </c>
      <c r="S180" s="16">
        <v>13.910823945323401</v>
      </c>
      <c r="T180" s="16">
        <v>1.9675759372958759</v>
      </c>
      <c r="U180" s="16">
        <f t="shared" si="2"/>
        <v>7.0700315457413261</v>
      </c>
      <c r="V180" s="16">
        <v>1.398678954812842</v>
      </c>
    </row>
    <row r="181" spans="1:22" x14ac:dyDescent="0.25">
      <c r="A181" s="10">
        <v>49</v>
      </c>
      <c r="B181" s="10">
        <v>9</v>
      </c>
      <c r="C181" s="10" t="s">
        <v>101</v>
      </c>
      <c r="D181" s="10">
        <v>493449.423316998</v>
      </c>
      <c r="E181" s="10">
        <v>5180635.6795399804</v>
      </c>
      <c r="F181" s="10" t="s">
        <v>129</v>
      </c>
      <c r="G181" s="10" t="s">
        <v>139</v>
      </c>
      <c r="H181" s="10">
        <v>4</v>
      </c>
      <c r="I181" s="10" t="s">
        <v>86</v>
      </c>
      <c r="J181" s="10" t="s">
        <v>129</v>
      </c>
      <c r="K181" s="10">
        <v>7</v>
      </c>
      <c r="L181" s="10">
        <v>88</v>
      </c>
      <c r="M181" s="10">
        <v>104</v>
      </c>
      <c r="N181" s="10">
        <v>16</v>
      </c>
      <c r="O181" s="10">
        <v>-96</v>
      </c>
      <c r="P181" s="17">
        <v>7</v>
      </c>
      <c r="Q181" s="10">
        <v>6.52</v>
      </c>
      <c r="R181" s="16">
        <v>1.5034574973968957</v>
      </c>
      <c r="S181" s="16">
        <v>8.2966798536350286</v>
      </c>
      <c r="T181" s="16">
        <v>1.41517447314975</v>
      </c>
      <c r="U181" s="16">
        <f t="shared" si="2"/>
        <v>5.8626551079381262</v>
      </c>
      <c r="V181" s="16">
        <v>1.5291633437625696</v>
      </c>
    </row>
    <row r="182" spans="1:22" x14ac:dyDescent="0.25">
      <c r="A182" s="10">
        <v>49</v>
      </c>
      <c r="B182" s="10">
        <v>9</v>
      </c>
      <c r="C182" s="10" t="s">
        <v>101</v>
      </c>
      <c r="D182" s="10">
        <v>493449.423316998</v>
      </c>
      <c r="E182" s="10">
        <v>5180635.6795399804</v>
      </c>
      <c r="F182" s="10" t="s">
        <v>130</v>
      </c>
      <c r="G182" s="10" t="s">
        <v>139</v>
      </c>
      <c r="H182" s="10">
        <v>4</v>
      </c>
      <c r="I182" s="10" t="s">
        <v>86</v>
      </c>
      <c r="J182" s="10" t="s">
        <v>130</v>
      </c>
      <c r="K182" s="10">
        <v>7</v>
      </c>
      <c r="L182" s="10">
        <v>104</v>
      </c>
      <c r="M182" s="10">
        <v>136</v>
      </c>
      <c r="N182" s="10">
        <v>32</v>
      </c>
      <c r="O182" s="10">
        <v>-120</v>
      </c>
      <c r="P182" s="17">
        <v>8</v>
      </c>
      <c r="Q182" s="10">
        <v>6.73</v>
      </c>
      <c r="R182" s="16">
        <v>1.6104995668042434</v>
      </c>
      <c r="S182" s="16">
        <v>15.075822024871854</v>
      </c>
      <c r="T182" s="16">
        <v>2.0609240856480544</v>
      </c>
      <c r="U182" s="16">
        <f t="shared" si="2"/>
        <v>7.3150787696924242</v>
      </c>
      <c r="V182" s="16">
        <v>1.5783507707556759</v>
      </c>
    </row>
    <row r="183" spans="1:22" x14ac:dyDescent="0.25">
      <c r="A183" s="10">
        <v>49</v>
      </c>
      <c r="B183" s="10">
        <v>9</v>
      </c>
      <c r="C183" s="10" t="s">
        <v>101</v>
      </c>
      <c r="D183" s="10">
        <v>493449.423316998</v>
      </c>
      <c r="E183" s="10">
        <v>5180635.6795399804</v>
      </c>
      <c r="F183" s="10" t="s">
        <v>76</v>
      </c>
      <c r="G183" s="10" t="s">
        <v>139</v>
      </c>
      <c r="H183" s="10">
        <v>4</v>
      </c>
      <c r="I183" s="10" t="s">
        <v>86</v>
      </c>
      <c r="J183" s="10" t="s">
        <v>76</v>
      </c>
      <c r="K183" s="10">
        <v>7</v>
      </c>
      <c r="L183" s="10">
        <v>136</v>
      </c>
      <c r="M183" s="10">
        <v>153</v>
      </c>
      <c r="N183" s="10">
        <v>17</v>
      </c>
      <c r="O183" s="10">
        <v>-144.5</v>
      </c>
      <c r="P183" s="17">
        <v>9</v>
      </c>
      <c r="Q183" s="10">
        <v>6.74</v>
      </c>
      <c r="R183" s="16">
        <v>1.6554858670032928</v>
      </c>
      <c r="S183" s="16">
        <v>8.479001294182785</v>
      </c>
      <c r="T183" s="16">
        <v>1.5270532734411777</v>
      </c>
      <c r="U183" s="16">
        <f t="shared" si="2"/>
        <v>5.5525248802064127</v>
      </c>
      <c r="V183" s="16">
        <v>1.5667995712847445</v>
      </c>
    </row>
    <row r="184" spans="1:22" x14ac:dyDescent="0.25">
      <c r="A184" s="10">
        <v>51</v>
      </c>
      <c r="B184" s="10">
        <v>11</v>
      </c>
      <c r="C184" s="10" t="s">
        <v>101</v>
      </c>
      <c r="D184" s="10">
        <v>493514.03761100001</v>
      </c>
      <c r="E184" s="10">
        <v>5180631.0323999804</v>
      </c>
      <c r="F184" s="10" t="s">
        <v>78</v>
      </c>
      <c r="G184" s="10" t="s">
        <v>139</v>
      </c>
      <c r="H184" s="10">
        <v>4</v>
      </c>
      <c r="I184" s="10" t="s">
        <v>62</v>
      </c>
      <c r="J184" s="10" t="s">
        <v>78</v>
      </c>
      <c r="K184" s="10">
        <v>1</v>
      </c>
      <c r="L184" s="10" t="s">
        <v>63</v>
      </c>
      <c r="M184" s="10" t="s">
        <v>64</v>
      </c>
      <c r="N184" s="10">
        <v>10</v>
      </c>
      <c r="O184" s="10">
        <v>-5</v>
      </c>
      <c r="P184" s="17" t="s">
        <v>65</v>
      </c>
      <c r="Q184" s="10">
        <v>5.16</v>
      </c>
      <c r="R184" s="18">
        <v>0.96622111766212737</v>
      </c>
      <c r="S184" s="18">
        <v>40.723079890826263</v>
      </c>
      <c r="T184" s="18">
        <v>2.5173705403860511</v>
      </c>
      <c r="U184" s="18">
        <f t="shared" si="2"/>
        <v>16.176831832067592</v>
      </c>
      <c r="V184" s="16">
        <v>0.96622111766212737</v>
      </c>
    </row>
    <row r="185" spans="1:22" x14ac:dyDescent="0.25">
      <c r="A185" s="10">
        <v>51</v>
      </c>
      <c r="B185" s="10">
        <v>11</v>
      </c>
      <c r="C185" s="10" t="s">
        <v>101</v>
      </c>
      <c r="D185" s="10">
        <v>493514.03761100001</v>
      </c>
      <c r="E185" s="10">
        <v>5180631.0323999804</v>
      </c>
      <c r="F185" s="10" t="s">
        <v>78</v>
      </c>
      <c r="G185" s="10" t="s">
        <v>139</v>
      </c>
      <c r="H185" s="10">
        <v>4</v>
      </c>
      <c r="I185" s="10" t="s">
        <v>62</v>
      </c>
      <c r="J185" s="10" t="s">
        <v>122</v>
      </c>
      <c r="K185" s="10">
        <v>2</v>
      </c>
      <c r="L185" s="10" t="s">
        <v>64</v>
      </c>
      <c r="M185" s="10" t="s">
        <v>68</v>
      </c>
      <c r="N185" s="10">
        <v>10</v>
      </c>
      <c r="O185" s="10">
        <v>-15</v>
      </c>
      <c r="P185" s="17" t="s">
        <v>69</v>
      </c>
      <c r="Q185" s="10">
        <v>5.52</v>
      </c>
      <c r="R185" s="18">
        <v>1.2777503694690457</v>
      </c>
      <c r="S185" s="18">
        <v>22.400241727161838</v>
      </c>
      <c r="T185" s="18">
        <v>1.9863907243765779</v>
      </c>
      <c r="U185" s="18">
        <f t="shared" si="2"/>
        <v>11.27685578283803</v>
      </c>
      <c r="V185" s="16">
        <v>1.2777503694690457</v>
      </c>
    </row>
    <row r="186" spans="1:22" x14ac:dyDescent="0.25">
      <c r="A186" s="10">
        <v>51</v>
      </c>
      <c r="B186" s="10">
        <v>11</v>
      </c>
      <c r="C186" s="10" t="s">
        <v>101</v>
      </c>
      <c r="D186" s="10">
        <v>493514.03761100001</v>
      </c>
      <c r="E186" s="10">
        <v>5180631.0323999804</v>
      </c>
      <c r="F186" s="10" t="s">
        <v>78</v>
      </c>
      <c r="G186" s="10" t="s">
        <v>139</v>
      </c>
      <c r="H186" s="10">
        <v>4</v>
      </c>
      <c r="I186" s="10" t="s">
        <v>62</v>
      </c>
      <c r="J186" s="10" t="s">
        <v>83</v>
      </c>
      <c r="K186" s="10">
        <v>3</v>
      </c>
      <c r="L186" s="10" t="s">
        <v>68</v>
      </c>
      <c r="M186" s="10" t="s">
        <v>70</v>
      </c>
      <c r="N186" s="10">
        <v>10</v>
      </c>
      <c r="O186" s="10">
        <v>-25</v>
      </c>
      <c r="P186" s="17" t="s">
        <v>71</v>
      </c>
      <c r="Q186" s="10">
        <v>6.66</v>
      </c>
      <c r="R186" s="18">
        <v>1.280851166214046</v>
      </c>
      <c r="S186" s="18">
        <v>10.968312791640741</v>
      </c>
      <c r="T186" s="18">
        <v>1.2319226516646695</v>
      </c>
      <c r="U186" s="18">
        <f t="shared" si="2"/>
        <v>8.9034102724059068</v>
      </c>
      <c r="V186" s="16">
        <v>1.280851166214046</v>
      </c>
    </row>
    <row r="187" spans="1:22" x14ac:dyDescent="0.25">
      <c r="A187" s="10">
        <v>51</v>
      </c>
      <c r="B187" s="10">
        <v>11</v>
      </c>
      <c r="C187" s="10" t="s">
        <v>101</v>
      </c>
      <c r="D187" s="10">
        <v>493514.03761100001</v>
      </c>
      <c r="E187" s="10">
        <v>5180631.0323999804</v>
      </c>
      <c r="F187" s="10" t="s">
        <v>83</v>
      </c>
      <c r="G187" s="10" t="s">
        <v>139</v>
      </c>
      <c r="H187" s="10">
        <v>4</v>
      </c>
      <c r="I187" s="10" t="s">
        <v>62</v>
      </c>
      <c r="J187" s="10" t="s">
        <v>83</v>
      </c>
      <c r="K187" s="10">
        <v>3</v>
      </c>
      <c r="L187" s="10">
        <v>30</v>
      </c>
      <c r="M187" s="10">
        <v>46</v>
      </c>
      <c r="N187" s="10">
        <v>16</v>
      </c>
      <c r="O187" s="10">
        <v>-38</v>
      </c>
      <c r="P187" s="17">
        <v>4</v>
      </c>
      <c r="Q187" s="10">
        <v>5.64</v>
      </c>
      <c r="R187" s="16">
        <v>1.3092974813089269</v>
      </c>
      <c r="S187" s="16">
        <v>18.564790846975537</v>
      </c>
      <c r="T187" s="16">
        <v>2.0416661204538884</v>
      </c>
      <c r="U187" s="16">
        <f t="shared" si="2"/>
        <v>9.0929612148573771</v>
      </c>
      <c r="V187" s="16">
        <v>1.3438923248508168</v>
      </c>
    </row>
    <row r="188" spans="1:22" x14ac:dyDescent="0.25">
      <c r="A188" s="10">
        <v>51</v>
      </c>
      <c r="B188" s="10">
        <v>11</v>
      </c>
      <c r="C188" s="10" t="s">
        <v>101</v>
      </c>
      <c r="D188" s="10">
        <v>493514.03761100001</v>
      </c>
      <c r="E188" s="10">
        <v>5180631.0323999804</v>
      </c>
      <c r="F188" s="10" t="s">
        <v>140</v>
      </c>
      <c r="G188" s="10" t="s">
        <v>139</v>
      </c>
      <c r="H188" s="10">
        <v>4</v>
      </c>
      <c r="I188" s="10" t="s">
        <v>62</v>
      </c>
      <c r="J188" s="10" t="s">
        <v>140</v>
      </c>
      <c r="K188" s="10">
        <v>5</v>
      </c>
      <c r="L188" s="10">
        <v>46</v>
      </c>
      <c r="M188" s="10">
        <v>71</v>
      </c>
      <c r="N188" s="10">
        <v>25</v>
      </c>
      <c r="O188" s="10">
        <v>-58.5</v>
      </c>
      <c r="P188" s="17">
        <v>5</v>
      </c>
      <c r="Q188" s="10">
        <v>6.22</v>
      </c>
      <c r="R188" s="16">
        <v>1.3445689041411766</v>
      </c>
      <c r="S188" s="16">
        <v>16.239030939765058</v>
      </c>
      <c r="T188" s="16">
        <v>2.0346688941916353</v>
      </c>
      <c r="U188" s="16">
        <f t="shared" si="2"/>
        <v>7.981166363786552</v>
      </c>
      <c r="V188" s="16">
        <v>1.4034273398588404</v>
      </c>
    </row>
    <row r="189" spans="1:22" x14ac:dyDescent="0.25">
      <c r="A189" s="10">
        <v>51</v>
      </c>
      <c r="B189" s="10">
        <v>11</v>
      </c>
      <c r="C189" s="10" t="s">
        <v>101</v>
      </c>
      <c r="D189" s="10">
        <v>493514.03761100001</v>
      </c>
      <c r="E189" s="10">
        <v>5180631.0323999804</v>
      </c>
      <c r="F189" s="10" t="s">
        <v>129</v>
      </c>
      <c r="G189" s="10" t="s">
        <v>139</v>
      </c>
      <c r="H189" s="10">
        <v>4</v>
      </c>
      <c r="I189" s="10" t="s">
        <v>62</v>
      </c>
      <c r="J189" s="10" t="s">
        <v>129</v>
      </c>
      <c r="K189" s="10">
        <v>7</v>
      </c>
      <c r="L189" s="10">
        <v>71</v>
      </c>
      <c r="M189" s="10">
        <v>93</v>
      </c>
      <c r="N189" s="10">
        <v>22</v>
      </c>
      <c r="O189" s="10">
        <v>-82</v>
      </c>
      <c r="P189" s="17">
        <v>6</v>
      </c>
      <c r="Q189" s="10">
        <v>6.43</v>
      </c>
      <c r="R189" s="16">
        <v>1.3542162460464147</v>
      </c>
      <c r="S189" s="16">
        <v>11.122828052577306</v>
      </c>
      <c r="T189" s="16">
        <v>1.5090031629695198</v>
      </c>
      <c r="U189" s="16">
        <f t="shared" si="2"/>
        <v>7.3709772951628834</v>
      </c>
      <c r="V189" s="16">
        <v>1.3905359804979924</v>
      </c>
    </row>
    <row r="190" spans="1:22" x14ac:dyDescent="0.25">
      <c r="A190" s="10">
        <v>51</v>
      </c>
      <c r="B190" s="10">
        <v>11</v>
      </c>
      <c r="C190" s="10" t="s">
        <v>101</v>
      </c>
      <c r="D190" s="10">
        <v>493514.03761100001</v>
      </c>
      <c r="E190" s="10">
        <v>5180631.0323999804</v>
      </c>
      <c r="F190" s="10" t="s">
        <v>130</v>
      </c>
      <c r="G190" s="10" t="s">
        <v>139</v>
      </c>
      <c r="H190" s="10">
        <v>4</v>
      </c>
      <c r="I190" s="10" t="s">
        <v>62</v>
      </c>
      <c r="J190" s="10" t="s">
        <v>130</v>
      </c>
      <c r="K190" s="10">
        <v>7</v>
      </c>
      <c r="L190" s="10">
        <v>93</v>
      </c>
      <c r="M190" s="10">
        <v>131</v>
      </c>
      <c r="N190" s="10">
        <v>38</v>
      </c>
      <c r="O190" s="10">
        <v>-112</v>
      </c>
      <c r="P190" s="17">
        <v>7</v>
      </c>
      <c r="Q190" s="10">
        <v>6.65</v>
      </c>
      <c r="R190" s="16">
        <v>1.5084731015164263</v>
      </c>
      <c r="S190" s="16">
        <v>20.638778127637593</v>
      </c>
      <c r="T190" s="16">
        <v>2.7560406953945709</v>
      </c>
      <c r="U190" s="16">
        <f t="shared" si="2"/>
        <v>7.4885607321131467</v>
      </c>
      <c r="V190" s="16">
        <v>1.4623181023666971</v>
      </c>
    </row>
    <row r="191" spans="1:22" x14ac:dyDescent="0.25">
      <c r="A191" s="10">
        <v>51</v>
      </c>
      <c r="B191" s="10">
        <v>11</v>
      </c>
      <c r="C191" s="10" t="s">
        <v>101</v>
      </c>
      <c r="D191" s="10">
        <v>493514.03761100001</v>
      </c>
      <c r="E191" s="10">
        <v>5180631.0323999804</v>
      </c>
      <c r="F191" s="10" t="s">
        <v>76</v>
      </c>
      <c r="G191" s="10" t="s">
        <v>139</v>
      </c>
      <c r="H191" s="10">
        <v>4</v>
      </c>
      <c r="I191" s="10" t="s">
        <v>62</v>
      </c>
      <c r="J191" s="10" t="s">
        <v>76</v>
      </c>
      <c r="K191" s="10">
        <v>7</v>
      </c>
      <c r="L191" s="10">
        <v>131</v>
      </c>
      <c r="M191" s="10">
        <v>153</v>
      </c>
      <c r="N191" s="10">
        <v>22</v>
      </c>
      <c r="O191" s="10">
        <v>-142</v>
      </c>
      <c r="P191" s="17">
        <v>8</v>
      </c>
      <c r="Q191" s="10">
        <v>6.89</v>
      </c>
      <c r="R191" s="16">
        <v>1.4373511499271101</v>
      </c>
      <c r="S191" s="16">
        <v>10.407026012955248</v>
      </c>
      <c r="T191" s="16">
        <v>1.3135664688953874</v>
      </c>
      <c r="U191" s="16">
        <f t="shared" si="2"/>
        <v>7.9227250842561396</v>
      </c>
      <c r="V191" s="16">
        <v>1.4747745908312311</v>
      </c>
    </row>
    <row r="192" spans="1:22" x14ac:dyDescent="0.25">
      <c r="A192" s="10">
        <v>53</v>
      </c>
      <c r="B192" s="10">
        <v>13</v>
      </c>
      <c r="C192" s="10" t="s">
        <v>101</v>
      </c>
      <c r="D192" s="10">
        <v>493577.061649999</v>
      </c>
      <c r="E192" s="10">
        <v>5180636.4305800004</v>
      </c>
      <c r="F192" s="10" t="s">
        <v>78</v>
      </c>
      <c r="G192" s="10" t="s">
        <v>139</v>
      </c>
      <c r="H192" s="10">
        <v>4</v>
      </c>
      <c r="I192" s="10" t="s">
        <v>121</v>
      </c>
      <c r="J192" s="10" t="s">
        <v>78</v>
      </c>
      <c r="K192" s="10">
        <v>1</v>
      </c>
      <c r="L192" s="10" t="s">
        <v>63</v>
      </c>
      <c r="M192" s="10" t="s">
        <v>64</v>
      </c>
      <c r="N192" s="10">
        <v>10</v>
      </c>
      <c r="O192" s="10">
        <v>-5</v>
      </c>
      <c r="P192" s="17" t="s">
        <v>65</v>
      </c>
      <c r="Q192" s="10">
        <v>5.13</v>
      </c>
      <c r="R192" s="18">
        <v>1.0991888146223694</v>
      </c>
      <c r="S192" s="18">
        <v>45.611266413638504</v>
      </c>
      <c r="T192" s="18">
        <v>2.9352409989611687</v>
      </c>
      <c r="U192" s="18">
        <f t="shared" si="2"/>
        <v>15.539189603095998</v>
      </c>
      <c r="V192" s="16">
        <v>1.0991888146223694</v>
      </c>
    </row>
    <row r="193" spans="1:22" x14ac:dyDescent="0.25">
      <c r="A193" s="10">
        <v>53</v>
      </c>
      <c r="B193" s="10">
        <v>13</v>
      </c>
      <c r="C193" s="10" t="s">
        <v>101</v>
      </c>
      <c r="D193" s="10">
        <v>493577.061649999</v>
      </c>
      <c r="E193" s="10">
        <v>5180636.4305800004</v>
      </c>
      <c r="F193" s="10" t="s">
        <v>78</v>
      </c>
      <c r="G193" s="10" t="s">
        <v>139</v>
      </c>
      <c r="H193" s="10">
        <v>4</v>
      </c>
      <c r="I193" s="10" t="s">
        <v>121</v>
      </c>
      <c r="J193" s="10" t="s">
        <v>81</v>
      </c>
      <c r="K193" s="10">
        <v>2</v>
      </c>
      <c r="L193" s="10" t="s">
        <v>64</v>
      </c>
      <c r="M193" s="10" t="s">
        <v>68</v>
      </c>
      <c r="N193" s="10">
        <v>10</v>
      </c>
      <c r="O193" s="10">
        <v>-15</v>
      </c>
      <c r="P193" s="17" t="s">
        <v>69</v>
      </c>
      <c r="Q193" s="10">
        <v>5.3</v>
      </c>
      <c r="R193" s="18">
        <v>1.2466787344599009</v>
      </c>
      <c r="S193" s="18">
        <v>26.617837659453343</v>
      </c>
      <c r="T193" s="18">
        <v>2.1323193074202145</v>
      </c>
      <c r="U193" s="18">
        <f t="shared" si="2"/>
        <v>12.483044901777362</v>
      </c>
      <c r="V193" s="16">
        <v>1.2466787344599009</v>
      </c>
    </row>
    <row r="194" spans="1:22" x14ac:dyDescent="0.25">
      <c r="A194" s="10">
        <v>53</v>
      </c>
      <c r="B194" s="10">
        <v>13</v>
      </c>
      <c r="C194" s="10" t="s">
        <v>101</v>
      </c>
      <c r="D194" s="10">
        <v>493577.061649999</v>
      </c>
      <c r="E194" s="10">
        <v>5180636.4305800004</v>
      </c>
      <c r="F194" s="10" t="s">
        <v>78</v>
      </c>
      <c r="G194" s="10" t="s">
        <v>139</v>
      </c>
      <c r="H194" s="10">
        <v>4</v>
      </c>
      <c r="I194" s="10" t="s">
        <v>121</v>
      </c>
      <c r="J194" s="10" t="s">
        <v>82</v>
      </c>
      <c r="K194" s="10">
        <v>2</v>
      </c>
      <c r="L194" s="10" t="s">
        <v>68</v>
      </c>
      <c r="M194" s="10" t="s">
        <v>70</v>
      </c>
      <c r="N194" s="10">
        <v>10</v>
      </c>
      <c r="O194" s="10">
        <v>-25</v>
      </c>
      <c r="P194" s="17" t="s">
        <v>71</v>
      </c>
      <c r="Q194" s="10">
        <v>6.5</v>
      </c>
      <c r="R194" s="18">
        <v>1.2068874912352821</v>
      </c>
      <c r="S194" s="18">
        <v>18.57641226509346</v>
      </c>
      <c r="T194" s="18">
        <v>1.7056940913628245</v>
      </c>
      <c r="U194" s="18">
        <f t="shared" ref="U194:U257" si="3">S194/T194</f>
        <v>10.89082289676643</v>
      </c>
      <c r="V194" s="16">
        <v>1.2068874912352821</v>
      </c>
    </row>
    <row r="195" spans="1:22" x14ac:dyDescent="0.25">
      <c r="A195" s="10">
        <v>53</v>
      </c>
      <c r="B195" s="10">
        <v>13</v>
      </c>
      <c r="C195" s="10" t="s">
        <v>101</v>
      </c>
      <c r="D195" s="10">
        <v>493577.061649999</v>
      </c>
      <c r="E195" s="10">
        <v>5180636.4305800004</v>
      </c>
      <c r="F195" s="10" t="s">
        <v>82</v>
      </c>
      <c r="G195" s="10" t="s">
        <v>139</v>
      </c>
      <c r="H195" s="10">
        <v>4</v>
      </c>
      <c r="I195" s="10" t="s">
        <v>121</v>
      </c>
      <c r="J195" s="10" t="s">
        <v>82</v>
      </c>
      <c r="K195" s="10">
        <v>2</v>
      </c>
      <c r="L195" s="10">
        <v>30</v>
      </c>
      <c r="M195" s="10">
        <v>39</v>
      </c>
      <c r="N195" s="10">
        <v>9</v>
      </c>
      <c r="O195" s="10">
        <v>-34.5</v>
      </c>
      <c r="P195" s="17">
        <v>4</v>
      </c>
      <c r="Q195" s="10">
        <v>5.63</v>
      </c>
      <c r="R195" s="16">
        <v>1.0448962924527843</v>
      </c>
      <c r="S195" s="16">
        <v>12.43499730759285</v>
      </c>
      <c r="T195" s="16">
        <v>1.0545720321208971</v>
      </c>
      <c r="U195" s="16">
        <f t="shared" si="3"/>
        <v>11.79151061173533</v>
      </c>
      <c r="V195" s="16">
        <v>1.1810165962078694</v>
      </c>
    </row>
    <row r="196" spans="1:22" x14ac:dyDescent="0.25">
      <c r="A196" s="10">
        <v>53</v>
      </c>
      <c r="B196" s="10">
        <v>13</v>
      </c>
      <c r="C196" s="10" t="s">
        <v>101</v>
      </c>
      <c r="D196" s="10">
        <v>493577.061649999</v>
      </c>
      <c r="E196" s="10">
        <v>5180636.4305800004</v>
      </c>
      <c r="F196" s="10" t="s">
        <v>83</v>
      </c>
      <c r="G196" s="10" t="s">
        <v>139</v>
      </c>
      <c r="H196" s="10">
        <v>4</v>
      </c>
      <c r="I196" s="10" t="s">
        <v>121</v>
      </c>
      <c r="J196" s="10" t="s">
        <v>83</v>
      </c>
      <c r="K196" s="10">
        <v>3</v>
      </c>
      <c r="L196" s="10">
        <v>39</v>
      </c>
      <c r="M196" s="10">
        <v>70</v>
      </c>
      <c r="N196" s="10">
        <v>31</v>
      </c>
      <c r="O196" s="10">
        <v>-54.5</v>
      </c>
      <c r="P196" s="17">
        <v>5</v>
      </c>
      <c r="Q196" s="10">
        <v>6.32</v>
      </c>
      <c r="R196" s="16">
        <v>1.2867049304244276</v>
      </c>
      <c r="S196" s="16">
        <v>23.518276914853946</v>
      </c>
      <c r="T196" s="16">
        <v>2.7051941798229251</v>
      </c>
      <c r="U196" s="16">
        <f t="shared" si="3"/>
        <v>8.6937481568858725</v>
      </c>
      <c r="V196" s="16">
        <v>1.2638080636720246</v>
      </c>
    </row>
    <row r="197" spans="1:22" x14ac:dyDescent="0.25">
      <c r="A197" s="10">
        <v>53</v>
      </c>
      <c r="B197" s="10">
        <v>13</v>
      </c>
      <c r="C197" s="10" t="s">
        <v>101</v>
      </c>
      <c r="D197" s="10">
        <v>493577.061649999</v>
      </c>
      <c r="E197" s="10">
        <v>5180636.4305800004</v>
      </c>
      <c r="F197" s="10" t="s">
        <v>93</v>
      </c>
      <c r="G197" s="10" t="s">
        <v>139</v>
      </c>
      <c r="H197" s="10">
        <v>4</v>
      </c>
      <c r="I197" s="10" t="s">
        <v>121</v>
      </c>
      <c r="J197" s="10" t="s">
        <v>93</v>
      </c>
      <c r="K197" s="10">
        <v>10</v>
      </c>
      <c r="L197" s="10">
        <v>70</v>
      </c>
      <c r="M197" s="10">
        <v>84</v>
      </c>
      <c r="N197" s="10">
        <v>14</v>
      </c>
      <c r="O197" s="10">
        <v>-77</v>
      </c>
      <c r="P197" s="17">
        <v>6</v>
      </c>
      <c r="Q197" s="10">
        <v>6.62</v>
      </c>
      <c r="R197" s="16">
        <v>1.5367200384134561</v>
      </c>
      <c r="S197" s="16">
        <v>8.5066674446415256</v>
      </c>
      <c r="T197" s="16">
        <v>1.4747902208653934</v>
      </c>
      <c r="U197" s="16">
        <f t="shared" si="3"/>
        <v>5.7680525164113794</v>
      </c>
      <c r="V197" s="16">
        <v>1.4438670638024267</v>
      </c>
    </row>
    <row r="198" spans="1:22" x14ac:dyDescent="0.25">
      <c r="A198" s="10">
        <v>53</v>
      </c>
      <c r="B198" s="10">
        <v>13</v>
      </c>
      <c r="C198" s="10" t="s">
        <v>101</v>
      </c>
      <c r="D198" s="10">
        <v>493577.061649999</v>
      </c>
      <c r="E198" s="10">
        <v>5180636.4305800004</v>
      </c>
      <c r="F198" s="10" t="s">
        <v>99</v>
      </c>
      <c r="G198" s="10" t="s">
        <v>139</v>
      </c>
      <c r="H198" s="10">
        <v>4</v>
      </c>
      <c r="I198" s="10" t="s">
        <v>121</v>
      </c>
      <c r="J198" s="10" t="s">
        <v>99</v>
      </c>
      <c r="K198" s="10">
        <v>6</v>
      </c>
      <c r="L198" s="10">
        <v>84</v>
      </c>
      <c r="M198" s="10">
        <v>122</v>
      </c>
      <c r="N198" s="10">
        <v>38</v>
      </c>
      <c r="O198" s="10">
        <v>-103</v>
      </c>
      <c r="P198" s="17">
        <v>7</v>
      </c>
      <c r="Q198" s="10">
        <v>6.96</v>
      </c>
      <c r="R198" s="16">
        <v>1.6112441513333282</v>
      </c>
      <c r="S198" s="16">
        <v>18.466759242378515</v>
      </c>
      <c r="T198" s="16">
        <v>2.6260379427260845</v>
      </c>
      <c r="U198" s="16">
        <f t="shared" si="3"/>
        <v>7.0321753322452798</v>
      </c>
      <c r="V198" s="16">
        <v>1.543695353017873</v>
      </c>
    </row>
    <row r="199" spans="1:22" x14ac:dyDescent="0.25">
      <c r="A199" s="10">
        <v>53</v>
      </c>
      <c r="B199" s="10">
        <v>13</v>
      </c>
      <c r="C199" s="10" t="s">
        <v>101</v>
      </c>
      <c r="D199" s="10">
        <v>493577.061649999</v>
      </c>
      <c r="E199" s="10">
        <v>5180636.4305800004</v>
      </c>
      <c r="F199" s="10" t="s">
        <v>76</v>
      </c>
      <c r="G199" s="10" t="s">
        <v>139</v>
      </c>
      <c r="H199" s="10">
        <v>4</v>
      </c>
      <c r="I199" s="10" t="s">
        <v>121</v>
      </c>
      <c r="J199" s="10" t="s">
        <v>76</v>
      </c>
      <c r="K199" s="10">
        <v>7</v>
      </c>
      <c r="L199" s="10">
        <v>122</v>
      </c>
      <c r="M199" s="10">
        <v>153</v>
      </c>
      <c r="N199" s="10">
        <v>31</v>
      </c>
      <c r="O199" s="10">
        <v>-137.5</v>
      </c>
      <c r="P199" s="17">
        <v>8</v>
      </c>
      <c r="Q199" s="10">
        <v>6.91</v>
      </c>
      <c r="R199" s="16">
        <v>1.6323206046122476</v>
      </c>
      <c r="S199" s="16">
        <v>14.947812704676195</v>
      </c>
      <c r="T199" s="16">
        <v>2.2806293791460939</v>
      </c>
      <c r="U199" s="16">
        <f t="shared" si="3"/>
        <v>6.5542489460838693</v>
      </c>
      <c r="V199" s="16">
        <v>1.5823266030595398</v>
      </c>
    </row>
    <row r="200" spans="1:22" x14ac:dyDescent="0.25">
      <c r="A200" s="10">
        <v>55</v>
      </c>
      <c r="B200" s="10">
        <v>15</v>
      </c>
      <c r="C200" s="10" t="s">
        <v>101</v>
      </c>
      <c r="D200" s="10">
        <v>493640.878448</v>
      </c>
      <c r="E200" s="10">
        <v>5180634.5846699905</v>
      </c>
      <c r="F200" s="10" t="s">
        <v>78</v>
      </c>
      <c r="G200" s="10" t="s">
        <v>139</v>
      </c>
      <c r="H200" s="10">
        <v>4</v>
      </c>
      <c r="I200" s="10" t="s">
        <v>86</v>
      </c>
      <c r="J200" s="10" t="s">
        <v>78</v>
      </c>
      <c r="K200" s="10">
        <v>1</v>
      </c>
      <c r="L200" s="10" t="s">
        <v>63</v>
      </c>
      <c r="M200" s="10" t="s">
        <v>64</v>
      </c>
      <c r="N200" s="10">
        <v>10</v>
      </c>
      <c r="O200" s="10">
        <v>-5</v>
      </c>
      <c r="P200" s="17" t="s">
        <v>65</v>
      </c>
      <c r="Q200" s="10">
        <v>5.22</v>
      </c>
      <c r="R200" s="18">
        <v>0.87803397975434994</v>
      </c>
      <c r="S200" s="18">
        <v>34.567657454325833</v>
      </c>
      <c r="T200" s="18">
        <v>2.213573643356487</v>
      </c>
      <c r="U200" s="18">
        <f t="shared" si="3"/>
        <v>15.616222011891226</v>
      </c>
      <c r="V200" s="16">
        <v>0.87803397975434994</v>
      </c>
    </row>
    <row r="201" spans="1:22" x14ac:dyDescent="0.25">
      <c r="A201" s="10">
        <v>55</v>
      </c>
      <c r="B201" s="10">
        <v>15</v>
      </c>
      <c r="C201" s="10" t="s">
        <v>101</v>
      </c>
      <c r="D201" s="10">
        <v>493640.878448</v>
      </c>
      <c r="E201" s="10">
        <v>5180634.5846699905</v>
      </c>
      <c r="F201" s="10" t="s">
        <v>78</v>
      </c>
      <c r="G201" s="10" t="s">
        <v>139</v>
      </c>
      <c r="H201" s="10">
        <v>4</v>
      </c>
      <c r="I201" s="10" t="s">
        <v>86</v>
      </c>
      <c r="J201" s="10" t="s">
        <v>81</v>
      </c>
      <c r="K201" s="10">
        <v>2</v>
      </c>
      <c r="L201" s="10" t="s">
        <v>64</v>
      </c>
      <c r="M201" s="10" t="s">
        <v>68</v>
      </c>
      <c r="N201" s="10">
        <v>10</v>
      </c>
      <c r="O201" s="10">
        <v>-15</v>
      </c>
      <c r="P201" s="17" t="s">
        <v>69</v>
      </c>
      <c r="Q201" s="10">
        <v>5.58</v>
      </c>
      <c r="R201" s="18">
        <v>1.3262442889256514</v>
      </c>
      <c r="S201" s="18">
        <v>21.2862208372567</v>
      </c>
      <c r="T201" s="18">
        <v>1.7279636840412309</v>
      </c>
      <c r="U201" s="18">
        <f t="shared" si="3"/>
        <v>12.318673727837899</v>
      </c>
      <c r="V201" s="16">
        <v>1.3262442889256514</v>
      </c>
    </row>
    <row r="202" spans="1:22" x14ac:dyDescent="0.25">
      <c r="A202" s="10">
        <v>55</v>
      </c>
      <c r="B202" s="10">
        <v>15</v>
      </c>
      <c r="C202" s="10" t="s">
        <v>101</v>
      </c>
      <c r="D202" s="10">
        <v>493640.878448</v>
      </c>
      <c r="E202" s="10">
        <v>5180634.5846699905</v>
      </c>
      <c r="F202" s="10" t="s">
        <v>78</v>
      </c>
      <c r="G202" s="10" t="s">
        <v>139</v>
      </c>
      <c r="H202" s="10">
        <v>4</v>
      </c>
      <c r="I202" s="10" t="s">
        <v>86</v>
      </c>
      <c r="J202" s="10" t="s">
        <v>82</v>
      </c>
      <c r="K202" s="10">
        <v>2</v>
      </c>
      <c r="L202" s="10" t="s">
        <v>68</v>
      </c>
      <c r="M202" s="10" t="s">
        <v>70</v>
      </c>
      <c r="N202" s="10">
        <v>10</v>
      </c>
      <c r="O202" s="10">
        <v>-25</v>
      </c>
      <c r="P202" s="17" t="s">
        <v>71</v>
      </c>
      <c r="Q202" s="10">
        <v>6.41</v>
      </c>
      <c r="R202" s="18">
        <v>1.3502219342051942</v>
      </c>
      <c r="S202" s="18">
        <v>11.709394657814284</v>
      </c>
      <c r="T202" s="18">
        <v>1.0739665264668115</v>
      </c>
      <c r="U202" s="18">
        <f t="shared" si="3"/>
        <v>10.902941916017097</v>
      </c>
      <c r="V202" s="16">
        <v>1.3502219342051942</v>
      </c>
    </row>
    <row r="203" spans="1:22" x14ac:dyDescent="0.25">
      <c r="A203" s="10">
        <v>55</v>
      </c>
      <c r="B203" s="10">
        <v>15</v>
      </c>
      <c r="C203" s="10" t="s">
        <v>101</v>
      </c>
      <c r="D203" s="10">
        <v>493640.878448</v>
      </c>
      <c r="E203" s="10">
        <v>5180634.5846699905</v>
      </c>
      <c r="F203" s="10" t="s">
        <v>82</v>
      </c>
      <c r="G203" s="10" t="s">
        <v>139</v>
      </c>
      <c r="H203" s="10">
        <v>4</v>
      </c>
      <c r="I203" s="10" t="s">
        <v>86</v>
      </c>
      <c r="J203" s="10" t="s">
        <v>82</v>
      </c>
      <c r="K203" s="10">
        <v>2</v>
      </c>
      <c r="L203" s="10">
        <v>30</v>
      </c>
      <c r="M203" s="10">
        <v>46</v>
      </c>
      <c r="N203" s="10">
        <v>16</v>
      </c>
      <c r="O203" s="10">
        <v>-38</v>
      </c>
      <c r="P203" s="17">
        <v>4</v>
      </c>
      <c r="Q203" s="10">
        <v>5.95</v>
      </c>
      <c r="R203" s="16">
        <v>1.3153375742403834</v>
      </c>
      <c r="S203" s="16">
        <v>12.656283366346909</v>
      </c>
      <c r="T203" s="16">
        <v>1.4081477934787847</v>
      </c>
      <c r="U203" s="16">
        <f t="shared" si="3"/>
        <v>8.9878941862202968</v>
      </c>
      <c r="V203" s="16">
        <v>1.319328022517317</v>
      </c>
    </row>
    <row r="204" spans="1:22" x14ac:dyDescent="0.25">
      <c r="A204" s="10">
        <v>55</v>
      </c>
      <c r="B204" s="10">
        <v>15</v>
      </c>
      <c r="C204" s="10" t="s">
        <v>101</v>
      </c>
      <c r="D204" s="10">
        <v>493640.878448</v>
      </c>
      <c r="E204" s="10">
        <v>5180634.5846699905</v>
      </c>
      <c r="F204" s="10" t="s">
        <v>129</v>
      </c>
      <c r="G204" s="10" t="s">
        <v>139</v>
      </c>
      <c r="H204" s="10">
        <v>4</v>
      </c>
      <c r="I204" s="10" t="s">
        <v>86</v>
      </c>
      <c r="J204" s="10" t="s">
        <v>129</v>
      </c>
      <c r="K204" s="10">
        <v>7</v>
      </c>
      <c r="L204" s="10">
        <v>46</v>
      </c>
      <c r="M204" s="10">
        <v>83</v>
      </c>
      <c r="N204" s="10">
        <v>37</v>
      </c>
      <c r="O204" s="10">
        <v>-64.5</v>
      </c>
      <c r="P204" s="17">
        <v>5</v>
      </c>
      <c r="Q204" s="10">
        <v>6.51</v>
      </c>
      <c r="R204" s="16">
        <v>1.3295069802196957</v>
      </c>
      <c r="S204" s="16">
        <v>18.832080817787727</v>
      </c>
      <c r="T204" s="16">
        <v>2.9377318037726483</v>
      </c>
      <c r="U204" s="16">
        <f t="shared" si="3"/>
        <v>6.4104152712659079</v>
      </c>
      <c r="V204" s="16">
        <v>1.3200538370851274</v>
      </c>
    </row>
    <row r="205" spans="1:22" x14ac:dyDescent="0.25">
      <c r="A205" s="10">
        <v>55</v>
      </c>
      <c r="B205" s="10">
        <v>15</v>
      </c>
      <c r="C205" s="10" t="s">
        <v>101</v>
      </c>
      <c r="D205" s="10">
        <v>493640.878448</v>
      </c>
      <c r="E205" s="10">
        <v>5180634.5846699905</v>
      </c>
      <c r="F205" s="10" t="s">
        <v>130</v>
      </c>
      <c r="G205" s="10" t="s">
        <v>139</v>
      </c>
      <c r="H205" s="10">
        <v>4</v>
      </c>
      <c r="I205" s="10" t="s">
        <v>86</v>
      </c>
      <c r="J205" s="10" t="s">
        <v>130</v>
      </c>
      <c r="K205" s="10">
        <v>7</v>
      </c>
      <c r="L205" s="10">
        <v>83</v>
      </c>
      <c r="M205" s="10">
        <v>122</v>
      </c>
      <c r="N205" s="10">
        <v>39</v>
      </c>
      <c r="O205" s="10">
        <v>-102.5</v>
      </c>
      <c r="P205" s="17">
        <v>6</v>
      </c>
      <c r="Q205" s="10">
        <v>6.83</v>
      </c>
      <c r="R205" s="16">
        <v>1.3508045579770922</v>
      </c>
      <c r="S205" s="16">
        <v>16.03726501803607</v>
      </c>
      <c r="T205" s="16">
        <v>1.6215328074868609</v>
      </c>
      <c r="U205" s="16">
        <f t="shared" si="3"/>
        <v>9.8901884340480848</v>
      </c>
      <c r="V205" s="16">
        <v>1.3430206540959224</v>
      </c>
    </row>
    <row r="206" spans="1:22" x14ac:dyDescent="0.25">
      <c r="A206" s="10">
        <v>55</v>
      </c>
      <c r="B206" s="10">
        <v>15</v>
      </c>
      <c r="C206" s="10" t="s">
        <v>101</v>
      </c>
      <c r="D206" s="10">
        <v>493640.878448</v>
      </c>
      <c r="E206" s="10">
        <v>5180634.5846699905</v>
      </c>
      <c r="F206" s="10" t="s">
        <v>76</v>
      </c>
      <c r="G206" s="10" t="s">
        <v>139</v>
      </c>
      <c r="H206" s="10">
        <v>4</v>
      </c>
      <c r="I206" s="10" t="s">
        <v>86</v>
      </c>
      <c r="J206" s="10" t="s">
        <v>76</v>
      </c>
      <c r="K206" s="10">
        <v>7</v>
      </c>
      <c r="L206" s="10">
        <v>122</v>
      </c>
      <c r="M206" s="10">
        <v>153</v>
      </c>
      <c r="N206" s="10">
        <v>31</v>
      </c>
      <c r="O206" s="10">
        <v>-137.5</v>
      </c>
      <c r="P206" s="17">
        <v>7</v>
      </c>
      <c r="Q206" s="10">
        <v>7.61</v>
      </c>
      <c r="R206" s="16">
        <v>1.3008139639398439</v>
      </c>
      <c r="S206" s="16">
        <v>12.343957037550396</v>
      </c>
      <c r="T206" s="16">
        <v>2.3154748720922012</v>
      </c>
      <c r="U206" s="16">
        <f t="shared" si="3"/>
        <v>5.3310693138279346</v>
      </c>
      <c r="V206" s="16">
        <v>1.2802709585760503</v>
      </c>
    </row>
    <row r="207" spans="1:22" x14ac:dyDescent="0.25">
      <c r="A207" s="10">
        <v>57</v>
      </c>
      <c r="B207" s="10">
        <v>17</v>
      </c>
      <c r="C207" s="10" t="s">
        <v>101</v>
      </c>
      <c r="D207" s="10">
        <v>493704.70950300002</v>
      </c>
      <c r="E207" s="10">
        <v>5180646.2963300003</v>
      </c>
      <c r="F207" s="10" t="s">
        <v>78</v>
      </c>
      <c r="G207" s="10" t="s">
        <v>169</v>
      </c>
      <c r="H207" s="10">
        <v>5</v>
      </c>
      <c r="I207" s="10" t="s">
        <v>120</v>
      </c>
      <c r="J207" s="10" t="s">
        <v>78</v>
      </c>
      <c r="K207" s="10">
        <v>1</v>
      </c>
      <c r="L207" s="10" t="s">
        <v>63</v>
      </c>
      <c r="M207" s="10" t="s">
        <v>64</v>
      </c>
      <c r="N207" s="10">
        <v>10</v>
      </c>
      <c r="O207" s="10">
        <v>-5</v>
      </c>
      <c r="P207" s="17" t="s">
        <v>65</v>
      </c>
      <c r="Q207" s="10">
        <v>4.9800000000000004</v>
      </c>
      <c r="R207" s="18">
        <v>1.0762767872443162</v>
      </c>
      <c r="S207" s="18">
        <v>35.571730565179003</v>
      </c>
      <c r="T207" s="18">
        <v>2.4807250434210686</v>
      </c>
      <c r="U207" s="18">
        <f t="shared" si="3"/>
        <v>14.339247575831077</v>
      </c>
      <c r="V207" s="16">
        <v>1.0762767872443162</v>
      </c>
    </row>
    <row r="208" spans="1:22" x14ac:dyDescent="0.25">
      <c r="A208" s="10">
        <v>57</v>
      </c>
      <c r="B208" s="10">
        <v>17</v>
      </c>
      <c r="C208" s="10" t="s">
        <v>101</v>
      </c>
      <c r="D208" s="10">
        <v>493704.70950300002</v>
      </c>
      <c r="E208" s="10">
        <v>5180646.2963300003</v>
      </c>
      <c r="F208" s="10" t="s">
        <v>78</v>
      </c>
      <c r="G208" s="10" t="s">
        <v>169</v>
      </c>
      <c r="H208" s="10">
        <v>5</v>
      </c>
      <c r="I208" s="10" t="s">
        <v>120</v>
      </c>
      <c r="J208" s="10" t="s">
        <v>78</v>
      </c>
      <c r="K208" s="10">
        <v>1</v>
      </c>
      <c r="L208" s="10" t="s">
        <v>64</v>
      </c>
      <c r="M208" s="10" t="s">
        <v>68</v>
      </c>
      <c r="N208" s="10">
        <v>10</v>
      </c>
      <c r="O208" s="10">
        <v>-15</v>
      </c>
      <c r="P208" s="17" t="s">
        <v>69</v>
      </c>
      <c r="Q208" s="10">
        <v>5.38</v>
      </c>
      <c r="R208" s="18">
        <v>1.3319391939753353</v>
      </c>
      <c r="S208" s="18">
        <v>22.436515722514532</v>
      </c>
      <c r="T208" s="18">
        <v>1.8673787499534205</v>
      </c>
      <c r="U208" s="18">
        <f t="shared" si="3"/>
        <v>12.01497860199715</v>
      </c>
      <c r="V208" s="16">
        <v>1.3319391939753353</v>
      </c>
    </row>
    <row r="209" spans="1:22" x14ac:dyDescent="0.25">
      <c r="A209" s="10">
        <v>57</v>
      </c>
      <c r="B209" s="10">
        <v>17</v>
      </c>
      <c r="C209" s="10" t="s">
        <v>101</v>
      </c>
      <c r="D209" s="10">
        <v>493704.70950300002</v>
      </c>
      <c r="E209" s="10">
        <v>5180646.2963300003</v>
      </c>
      <c r="F209" s="10" t="s">
        <v>78</v>
      </c>
      <c r="G209" s="10" t="s">
        <v>169</v>
      </c>
      <c r="H209" s="10">
        <v>5</v>
      </c>
      <c r="I209" s="10" t="s">
        <v>120</v>
      </c>
      <c r="J209" s="10" t="s">
        <v>122</v>
      </c>
      <c r="K209" s="10">
        <v>2</v>
      </c>
      <c r="L209" s="10" t="s">
        <v>68</v>
      </c>
      <c r="M209" s="10" t="s">
        <v>70</v>
      </c>
      <c r="N209" s="10">
        <v>10</v>
      </c>
      <c r="O209" s="10">
        <v>-25</v>
      </c>
      <c r="P209" s="17" t="s">
        <v>71</v>
      </c>
      <c r="Q209" s="10">
        <v>6.56</v>
      </c>
      <c r="R209" s="18">
        <v>1.3860680135833179</v>
      </c>
      <c r="S209" s="18">
        <v>8.9538607609468723</v>
      </c>
      <c r="T209" s="18">
        <v>0.88375696546072335</v>
      </c>
      <c r="U209" s="18">
        <f t="shared" si="3"/>
        <v>10.131587202007527</v>
      </c>
      <c r="V209" s="16">
        <v>1.3860680135833179</v>
      </c>
    </row>
    <row r="210" spans="1:22" x14ac:dyDescent="0.25">
      <c r="A210" s="10">
        <v>57</v>
      </c>
      <c r="B210" s="10">
        <v>17</v>
      </c>
      <c r="C210" s="10" t="s">
        <v>101</v>
      </c>
      <c r="D210" s="10">
        <v>493704.70950300002</v>
      </c>
      <c r="E210" s="10">
        <v>5180646.2963300003</v>
      </c>
      <c r="F210" s="10" t="s">
        <v>83</v>
      </c>
      <c r="G210" s="10" t="s">
        <v>169</v>
      </c>
      <c r="H210" s="10">
        <v>5</v>
      </c>
      <c r="I210" s="10" t="s">
        <v>120</v>
      </c>
      <c r="J210" s="10" t="s">
        <v>83</v>
      </c>
      <c r="K210" s="10">
        <v>3</v>
      </c>
      <c r="L210" s="10">
        <v>30</v>
      </c>
      <c r="M210" s="10">
        <v>49</v>
      </c>
      <c r="N210" s="10">
        <v>19</v>
      </c>
      <c r="O210" s="10">
        <v>-39.5</v>
      </c>
      <c r="P210" s="17">
        <v>4</v>
      </c>
      <c r="Q210" s="10">
        <v>6.35</v>
      </c>
      <c r="R210" s="16">
        <v>1.4033256456579088</v>
      </c>
      <c r="S210" s="16">
        <v>10.97936725301126</v>
      </c>
      <c r="T210" s="16">
        <v>1.6619164623832916</v>
      </c>
      <c r="U210" s="16">
        <f t="shared" si="3"/>
        <v>6.6064495427562973</v>
      </c>
      <c r="V210" s="16">
        <v>1.3937519612133724</v>
      </c>
    </row>
    <row r="211" spans="1:22" x14ac:dyDescent="0.25">
      <c r="A211" s="10">
        <v>57</v>
      </c>
      <c r="B211" s="10">
        <v>17</v>
      </c>
      <c r="C211" s="10" t="s">
        <v>101</v>
      </c>
      <c r="D211" s="10">
        <v>493704.70950300002</v>
      </c>
      <c r="E211" s="10">
        <v>5180646.2963300003</v>
      </c>
      <c r="F211" s="10" t="s">
        <v>129</v>
      </c>
      <c r="G211" s="10" t="s">
        <v>169</v>
      </c>
      <c r="H211" s="10">
        <v>5</v>
      </c>
      <c r="I211" s="10" t="s">
        <v>120</v>
      </c>
      <c r="J211" s="10" t="s">
        <v>129</v>
      </c>
      <c r="K211" s="10">
        <v>7</v>
      </c>
      <c r="L211" s="10">
        <v>49</v>
      </c>
      <c r="M211" s="10">
        <v>83</v>
      </c>
      <c r="N211" s="10">
        <v>34</v>
      </c>
      <c r="O211" s="10">
        <v>-66</v>
      </c>
      <c r="P211" s="17">
        <v>5</v>
      </c>
      <c r="Q211" s="10">
        <v>6.65</v>
      </c>
      <c r="R211" s="16">
        <v>1.3797794792054572</v>
      </c>
      <c r="S211" s="16">
        <v>16.194664916561543</v>
      </c>
      <c r="T211" s="16">
        <v>2.6003600021001887</v>
      </c>
      <c r="U211" s="16">
        <f t="shared" si="3"/>
        <v>6.2278549521919553</v>
      </c>
      <c r="V211" s="16">
        <v>1.400125987256152</v>
      </c>
    </row>
    <row r="212" spans="1:22" x14ac:dyDescent="0.25">
      <c r="A212" s="10">
        <v>57</v>
      </c>
      <c r="B212" s="10">
        <v>17</v>
      </c>
      <c r="C212" s="10" t="s">
        <v>101</v>
      </c>
      <c r="D212" s="10">
        <v>493704.70950300002</v>
      </c>
      <c r="E212" s="10">
        <v>5180646.2963300003</v>
      </c>
      <c r="F212" s="10" t="s">
        <v>130</v>
      </c>
      <c r="G212" s="10" t="s">
        <v>169</v>
      </c>
      <c r="H212" s="10">
        <v>5</v>
      </c>
      <c r="I212" s="10" t="s">
        <v>120</v>
      </c>
      <c r="J212" s="10" t="s">
        <v>130</v>
      </c>
      <c r="K212" s="10">
        <v>7</v>
      </c>
      <c r="L212" s="10">
        <v>83</v>
      </c>
      <c r="M212" s="10">
        <v>114</v>
      </c>
      <c r="N212" s="10">
        <v>31</v>
      </c>
      <c r="O212" s="10">
        <v>-98.5</v>
      </c>
      <c r="P212" s="17">
        <v>6</v>
      </c>
      <c r="Q212" s="10">
        <v>7.16</v>
      </c>
      <c r="R212" s="16">
        <v>1.2852400767511185</v>
      </c>
      <c r="S212" s="16">
        <v>14.385910669888316</v>
      </c>
      <c r="T212" s="16">
        <v>2.0435188696335111</v>
      </c>
      <c r="U212" s="16">
        <f t="shared" si="3"/>
        <v>7.0397738350555654</v>
      </c>
      <c r="V212" s="16">
        <v>1.3419912997721903</v>
      </c>
    </row>
    <row r="213" spans="1:22" x14ac:dyDescent="0.25">
      <c r="A213" s="10">
        <v>57</v>
      </c>
      <c r="B213" s="10">
        <v>17</v>
      </c>
      <c r="C213" s="10" t="s">
        <v>101</v>
      </c>
      <c r="D213" s="10">
        <v>493704.70950300002</v>
      </c>
      <c r="E213" s="10">
        <v>5180646.2963300003</v>
      </c>
      <c r="F213" s="10" t="s">
        <v>178</v>
      </c>
      <c r="G213" s="10" t="s">
        <v>169</v>
      </c>
      <c r="H213" s="10">
        <v>5</v>
      </c>
      <c r="I213" s="10" t="s">
        <v>120</v>
      </c>
      <c r="J213" s="10" t="s">
        <v>178</v>
      </c>
      <c r="K213" s="10">
        <v>7</v>
      </c>
      <c r="L213" s="10">
        <v>114</v>
      </c>
      <c r="M213" s="10">
        <v>153</v>
      </c>
      <c r="N213" s="10">
        <v>39</v>
      </c>
      <c r="O213" s="10">
        <v>-133.5</v>
      </c>
      <c r="P213" s="17">
        <v>7</v>
      </c>
      <c r="Q213" s="10">
        <v>7.81</v>
      </c>
      <c r="R213" s="16">
        <v>1.285077315231862</v>
      </c>
      <c r="S213" s="16">
        <v>14.35480194051968</v>
      </c>
      <c r="T213" s="16">
        <v>2.100446020973326</v>
      </c>
      <c r="U213" s="16">
        <f t="shared" si="3"/>
        <v>6.8341684562156972</v>
      </c>
      <c r="V213" s="16">
        <v>1.3142400162119157</v>
      </c>
    </row>
    <row r="214" spans="1:22" x14ac:dyDescent="0.25">
      <c r="A214" s="10">
        <v>59</v>
      </c>
      <c r="B214" s="10">
        <v>19</v>
      </c>
      <c r="C214" s="10" t="s">
        <v>101</v>
      </c>
      <c r="D214" s="10">
        <v>493770.79737400002</v>
      </c>
      <c r="E214" s="10">
        <v>5180636.94221</v>
      </c>
      <c r="F214" s="10" t="s">
        <v>78</v>
      </c>
      <c r="G214" s="10" t="s">
        <v>139</v>
      </c>
      <c r="H214" s="10">
        <v>4</v>
      </c>
      <c r="I214" s="10" t="s">
        <v>62</v>
      </c>
      <c r="J214" s="10" t="s">
        <v>78</v>
      </c>
      <c r="K214" s="10">
        <v>1</v>
      </c>
      <c r="L214" s="10" t="s">
        <v>63</v>
      </c>
      <c r="M214" s="10" t="s">
        <v>64</v>
      </c>
      <c r="N214" s="10">
        <v>10</v>
      </c>
      <c r="O214" s="10">
        <v>-5</v>
      </c>
      <c r="P214" s="17" t="s">
        <v>65</v>
      </c>
      <c r="Q214" s="10">
        <v>4.9000000000000004</v>
      </c>
      <c r="R214" s="18">
        <v>1.2004696242682096</v>
      </c>
      <c r="S214" s="18">
        <v>21.083334833167914</v>
      </c>
      <c r="T214" s="18">
        <v>1.2810394638371294</v>
      </c>
      <c r="U214" s="18">
        <f t="shared" si="3"/>
        <v>16.457990115321252</v>
      </c>
      <c r="V214" s="16">
        <v>1.2004696242682096</v>
      </c>
    </row>
    <row r="215" spans="1:22" x14ac:dyDescent="0.25">
      <c r="A215" s="10">
        <v>59</v>
      </c>
      <c r="B215" s="10">
        <v>19</v>
      </c>
      <c r="C215" s="10" t="s">
        <v>101</v>
      </c>
      <c r="D215" s="10">
        <v>493770.79737400002</v>
      </c>
      <c r="E215" s="10">
        <v>5180636.94221</v>
      </c>
      <c r="F215" s="10" t="s">
        <v>78</v>
      </c>
      <c r="G215" s="10" t="s">
        <v>139</v>
      </c>
      <c r="H215" s="10">
        <v>4</v>
      </c>
      <c r="I215" s="10" t="s">
        <v>62</v>
      </c>
      <c r="J215" s="10" t="s">
        <v>81</v>
      </c>
      <c r="K215" s="10">
        <v>2</v>
      </c>
      <c r="L215" s="10" t="s">
        <v>64</v>
      </c>
      <c r="M215" s="10" t="s">
        <v>68</v>
      </c>
      <c r="N215" s="10">
        <v>10</v>
      </c>
      <c r="O215" s="10">
        <v>-15</v>
      </c>
      <c r="P215" s="17" t="s">
        <v>69</v>
      </c>
      <c r="Q215" s="10">
        <v>5.52</v>
      </c>
      <c r="R215" s="18">
        <v>1.3776404344719522</v>
      </c>
      <c r="S215" s="18">
        <v>23.833179516364766</v>
      </c>
      <c r="T215" s="18">
        <v>1.9286966082607331</v>
      </c>
      <c r="U215" s="18">
        <f t="shared" si="3"/>
        <v>12.357142857142854</v>
      </c>
      <c r="V215" s="16">
        <v>1.3776404344719522</v>
      </c>
    </row>
    <row r="216" spans="1:22" x14ac:dyDescent="0.25">
      <c r="A216" s="10">
        <v>59</v>
      </c>
      <c r="B216" s="10">
        <v>19</v>
      </c>
      <c r="C216" s="10" t="s">
        <v>101</v>
      </c>
      <c r="D216" s="10">
        <v>493770.79737400002</v>
      </c>
      <c r="E216" s="10">
        <v>5180636.94221</v>
      </c>
      <c r="F216" s="10" t="s">
        <v>78</v>
      </c>
      <c r="G216" s="10" t="s">
        <v>139</v>
      </c>
      <c r="H216" s="10">
        <v>4</v>
      </c>
      <c r="I216" s="10" t="s">
        <v>62</v>
      </c>
      <c r="J216" s="10" t="s">
        <v>82</v>
      </c>
      <c r="K216" s="10">
        <v>2</v>
      </c>
      <c r="L216" s="10" t="s">
        <v>68</v>
      </c>
      <c r="M216" s="10" t="s">
        <v>70</v>
      </c>
      <c r="N216" s="10">
        <v>10</v>
      </c>
      <c r="O216" s="10">
        <v>-25</v>
      </c>
      <c r="P216" s="17" t="s">
        <v>71</v>
      </c>
      <c r="Q216" s="10">
        <v>6.43</v>
      </c>
      <c r="R216" s="18">
        <v>1.1835935666082491</v>
      </c>
      <c r="S216" s="18">
        <v>14.794919582603116</v>
      </c>
      <c r="T216" s="18">
        <v>1.3019529232690741</v>
      </c>
      <c r="U216" s="18">
        <f t="shared" si="3"/>
        <v>11.363636363636365</v>
      </c>
      <c r="V216" s="16">
        <v>1.1835935666082491</v>
      </c>
    </row>
    <row r="217" spans="1:22" x14ac:dyDescent="0.25">
      <c r="A217" s="10">
        <v>59</v>
      </c>
      <c r="B217" s="10">
        <v>19</v>
      </c>
      <c r="C217" s="10" t="s">
        <v>101</v>
      </c>
      <c r="D217" s="10">
        <v>493770.79737400002</v>
      </c>
      <c r="E217" s="10">
        <v>5180636.94221</v>
      </c>
      <c r="F217" s="10" t="s">
        <v>82</v>
      </c>
      <c r="G217" s="10" t="s">
        <v>139</v>
      </c>
      <c r="H217" s="10">
        <v>4</v>
      </c>
      <c r="I217" s="10" t="s">
        <v>62</v>
      </c>
      <c r="J217" s="10" t="s">
        <v>82</v>
      </c>
      <c r="K217" s="10">
        <v>2</v>
      </c>
      <c r="L217" s="10">
        <v>30</v>
      </c>
      <c r="M217" s="10">
        <v>38</v>
      </c>
      <c r="N217" s="10">
        <v>8</v>
      </c>
      <c r="O217" s="10">
        <v>-34</v>
      </c>
      <c r="P217" s="17">
        <v>4</v>
      </c>
      <c r="Q217" s="10">
        <v>5.33</v>
      </c>
      <c r="R217" s="16">
        <v>1.2244191376047466</v>
      </c>
      <c r="S217" s="16">
        <v>13.396124900706011</v>
      </c>
      <c r="T217" s="16">
        <v>1.1907231229378639</v>
      </c>
      <c r="U217" s="16">
        <f t="shared" si="3"/>
        <v>11.250411319512999</v>
      </c>
      <c r="V217" s="16">
        <v>1.2303263948469572</v>
      </c>
    </row>
    <row r="218" spans="1:22" x14ac:dyDescent="0.25">
      <c r="A218" s="10">
        <v>59</v>
      </c>
      <c r="B218" s="10">
        <v>19</v>
      </c>
      <c r="C218" s="10" t="s">
        <v>101</v>
      </c>
      <c r="D218" s="10">
        <v>493770.79737400002</v>
      </c>
      <c r="E218" s="10">
        <v>5180636.94221</v>
      </c>
      <c r="F218" s="10" t="s">
        <v>83</v>
      </c>
      <c r="G218" s="10" t="s">
        <v>139</v>
      </c>
      <c r="H218" s="10">
        <v>4</v>
      </c>
      <c r="I218" s="10" t="s">
        <v>62</v>
      </c>
      <c r="J218" s="10" t="s">
        <v>83</v>
      </c>
      <c r="K218" s="10">
        <v>3</v>
      </c>
      <c r="L218" s="10">
        <v>38</v>
      </c>
      <c r="M218" s="10">
        <v>66</v>
      </c>
      <c r="N218" s="10">
        <v>28</v>
      </c>
      <c r="O218" s="10">
        <v>-52</v>
      </c>
      <c r="P218" s="17">
        <v>5</v>
      </c>
      <c r="Q218" s="10">
        <v>6.05</v>
      </c>
      <c r="R218" s="16">
        <v>1.2714929884323707</v>
      </c>
      <c r="S218" s="16">
        <v>25.67174859476679</v>
      </c>
      <c r="T218" s="16">
        <v>2.2667668400576932</v>
      </c>
      <c r="U218" s="16">
        <f t="shared" si="3"/>
        <v>11.325270928223654</v>
      </c>
      <c r="V218" s="16">
        <v>1.2298020888623431</v>
      </c>
    </row>
    <row r="219" spans="1:22" x14ac:dyDescent="0.25">
      <c r="A219" s="10">
        <v>59</v>
      </c>
      <c r="B219" s="10">
        <v>19</v>
      </c>
      <c r="C219" s="10" t="s">
        <v>101</v>
      </c>
      <c r="D219" s="10">
        <v>493770.79737400002</v>
      </c>
      <c r="E219" s="10">
        <v>5180636.94221</v>
      </c>
      <c r="F219" s="10" t="s">
        <v>129</v>
      </c>
      <c r="G219" s="10" t="s">
        <v>139</v>
      </c>
      <c r="H219" s="10">
        <v>4</v>
      </c>
      <c r="I219" s="10" t="s">
        <v>62</v>
      </c>
      <c r="J219" s="10" t="s">
        <v>129</v>
      </c>
      <c r="K219" s="10">
        <v>7</v>
      </c>
      <c r="L219" s="10">
        <v>66</v>
      </c>
      <c r="M219" s="10">
        <v>107</v>
      </c>
      <c r="N219" s="10">
        <v>41</v>
      </c>
      <c r="O219" s="10">
        <v>-86.5</v>
      </c>
      <c r="P219" s="17">
        <v>6</v>
      </c>
      <c r="Q219" s="10">
        <v>6.36</v>
      </c>
      <c r="R219" s="16">
        <v>1.6559909686518353</v>
      </c>
      <c r="S219" s="16">
        <v>28.876011317672646</v>
      </c>
      <c r="T219" s="16">
        <v>3.7464808476585394</v>
      </c>
      <c r="U219" s="16">
        <f t="shared" si="3"/>
        <v>7.7075027183762224</v>
      </c>
      <c r="V219" s="16">
        <v>1.5630863123755463</v>
      </c>
    </row>
    <row r="220" spans="1:22" x14ac:dyDescent="0.25">
      <c r="A220" s="10">
        <v>59</v>
      </c>
      <c r="B220" s="10">
        <v>19</v>
      </c>
      <c r="C220" s="10" t="s">
        <v>101</v>
      </c>
      <c r="D220" s="10">
        <v>493770.79737400002</v>
      </c>
      <c r="E220" s="10">
        <v>5180636.94221</v>
      </c>
      <c r="F220" s="10" t="s">
        <v>130</v>
      </c>
      <c r="G220" s="10" t="s">
        <v>139</v>
      </c>
      <c r="H220" s="10">
        <v>4</v>
      </c>
      <c r="I220" s="10" t="s">
        <v>62</v>
      </c>
      <c r="J220" s="10" t="s">
        <v>130</v>
      </c>
      <c r="K220" s="10">
        <v>7</v>
      </c>
      <c r="L220" s="10">
        <v>107</v>
      </c>
      <c r="M220" s="10">
        <v>133</v>
      </c>
      <c r="N220" s="10">
        <v>26</v>
      </c>
      <c r="O220" s="10">
        <v>-120</v>
      </c>
      <c r="P220" s="17">
        <v>7</v>
      </c>
      <c r="Q220" s="10">
        <v>6.52</v>
      </c>
      <c r="R220" s="16">
        <v>1.6544590454406625</v>
      </c>
      <c r="S220" s="16">
        <v>11.822929784623518</v>
      </c>
      <c r="T220" s="16">
        <v>1.8376407509518526</v>
      </c>
      <c r="U220" s="16">
        <f t="shared" si="3"/>
        <v>6.4337546816479403</v>
      </c>
      <c r="V220" s="16">
        <v>1.5636798070183007</v>
      </c>
    </row>
    <row r="221" spans="1:22" x14ac:dyDescent="0.25">
      <c r="A221" s="10">
        <v>59</v>
      </c>
      <c r="B221" s="10">
        <v>19</v>
      </c>
      <c r="C221" s="10" t="s">
        <v>101</v>
      </c>
      <c r="D221" s="10">
        <v>493770.79737400002</v>
      </c>
      <c r="E221" s="10">
        <v>5180636.94221</v>
      </c>
      <c r="F221" s="10" t="s">
        <v>76</v>
      </c>
      <c r="G221" s="10" t="s">
        <v>139</v>
      </c>
      <c r="H221" s="10">
        <v>4</v>
      </c>
      <c r="I221" s="10" t="s">
        <v>62</v>
      </c>
      <c r="J221" s="10" t="s">
        <v>76</v>
      </c>
      <c r="K221" s="10">
        <v>7</v>
      </c>
      <c r="L221" s="10">
        <v>133</v>
      </c>
      <c r="M221" s="10">
        <v>153</v>
      </c>
      <c r="N221" s="10">
        <v>20</v>
      </c>
      <c r="O221" s="10">
        <v>-143</v>
      </c>
      <c r="P221" s="17">
        <v>8</v>
      </c>
      <c r="Q221" s="10">
        <v>6.55</v>
      </c>
      <c r="R221" s="16">
        <v>1.7015135349828789</v>
      </c>
      <c r="S221" s="16">
        <v>9.1224946664572037</v>
      </c>
      <c r="T221" s="16">
        <v>1.2877054432750423</v>
      </c>
      <c r="U221" s="16">
        <f t="shared" si="3"/>
        <v>7.0843023255813948</v>
      </c>
      <c r="V221" s="16">
        <v>1.598401618975535</v>
      </c>
    </row>
    <row r="222" spans="1:22" x14ac:dyDescent="0.25">
      <c r="A222" s="10">
        <v>61</v>
      </c>
      <c r="B222" s="10">
        <v>21</v>
      </c>
      <c r="C222" s="10" t="s">
        <v>101</v>
      </c>
      <c r="D222" s="10">
        <v>493832.32370200002</v>
      </c>
      <c r="E222" s="10">
        <v>5180623.82828</v>
      </c>
      <c r="F222" s="10" t="s">
        <v>78</v>
      </c>
      <c r="G222" s="10" t="s">
        <v>119</v>
      </c>
      <c r="H222" s="10">
        <v>3</v>
      </c>
      <c r="I222" s="10" t="s">
        <v>86</v>
      </c>
      <c r="J222" s="10" t="s">
        <v>78</v>
      </c>
      <c r="K222" s="10">
        <v>1</v>
      </c>
      <c r="L222" s="10" t="s">
        <v>63</v>
      </c>
      <c r="M222" s="10" t="s">
        <v>64</v>
      </c>
      <c r="N222" s="10">
        <v>10</v>
      </c>
      <c r="O222" s="10">
        <v>-5</v>
      </c>
      <c r="P222" s="17" t="s">
        <v>65</v>
      </c>
      <c r="Q222" s="10">
        <v>6.4</v>
      </c>
      <c r="R222" s="18">
        <v>1.1066393517243531</v>
      </c>
      <c r="S222" s="18">
        <v>19.083644306406555</v>
      </c>
      <c r="T222" s="18">
        <v>0.6342923015708074</v>
      </c>
      <c r="U222" s="18">
        <f t="shared" si="3"/>
        <v>30.086514149937553</v>
      </c>
      <c r="V222" s="16">
        <v>1.1066393517243531</v>
      </c>
    </row>
    <row r="223" spans="1:22" x14ac:dyDescent="0.25">
      <c r="A223" s="10">
        <v>61</v>
      </c>
      <c r="B223" s="10">
        <v>21</v>
      </c>
      <c r="C223" s="10" t="s">
        <v>101</v>
      </c>
      <c r="D223" s="10">
        <v>493832.32370200002</v>
      </c>
      <c r="E223" s="10">
        <v>5180623.82828</v>
      </c>
      <c r="F223" s="10" t="s">
        <v>82</v>
      </c>
      <c r="G223" s="10" t="s">
        <v>119</v>
      </c>
      <c r="H223" s="10">
        <v>3</v>
      </c>
      <c r="I223" s="10" t="s">
        <v>86</v>
      </c>
      <c r="J223" s="10" t="s">
        <v>81</v>
      </c>
      <c r="K223" s="10">
        <v>2</v>
      </c>
      <c r="L223" s="10" t="s">
        <v>64</v>
      </c>
      <c r="M223" s="10" t="s">
        <v>68</v>
      </c>
      <c r="N223" s="10">
        <v>10</v>
      </c>
      <c r="O223" s="10">
        <v>-15</v>
      </c>
      <c r="P223" s="17" t="s">
        <v>69</v>
      </c>
      <c r="Q223" s="10">
        <v>6.57</v>
      </c>
      <c r="R223" s="18">
        <v>1.3681119932919059</v>
      </c>
      <c r="S223" s="18">
        <v>23.668337483949973</v>
      </c>
      <c r="T223" s="18">
        <v>1.9153567906086684</v>
      </c>
      <c r="U223" s="18">
        <f t="shared" si="3"/>
        <v>12.357142857142858</v>
      </c>
      <c r="V223" s="16">
        <v>1.3681119932919059</v>
      </c>
    </row>
    <row r="224" spans="1:22" x14ac:dyDescent="0.25">
      <c r="A224" s="10">
        <v>61</v>
      </c>
      <c r="B224" s="10">
        <v>21</v>
      </c>
      <c r="C224" s="10" t="s">
        <v>101</v>
      </c>
      <c r="D224" s="10">
        <v>493832.32370200002</v>
      </c>
      <c r="E224" s="10">
        <v>5180623.82828</v>
      </c>
      <c r="F224" s="10" t="s">
        <v>82</v>
      </c>
      <c r="G224" s="10" t="s">
        <v>119</v>
      </c>
      <c r="H224" s="10">
        <v>3</v>
      </c>
      <c r="I224" s="10" t="s">
        <v>86</v>
      </c>
      <c r="J224" s="10" t="s">
        <v>82</v>
      </c>
      <c r="K224" s="10">
        <v>2</v>
      </c>
      <c r="L224" s="10" t="s">
        <v>68</v>
      </c>
      <c r="M224" s="10" t="s">
        <v>70</v>
      </c>
      <c r="N224" s="10">
        <v>10</v>
      </c>
      <c r="O224" s="10">
        <v>-25</v>
      </c>
      <c r="P224" s="17" t="s">
        <v>71</v>
      </c>
      <c r="Q224" s="10">
        <v>6.93</v>
      </c>
      <c r="R224" s="18">
        <v>1.3187172640943954</v>
      </c>
      <c r="S224" s="18">
        <v>15.824607169132744</v>
      </c>
      <c r="T224" s="18">
        <v>1.4505889905038349</v>
      </c>
      <c r="U224" s="18">
        <f t="shared" si="3"/>
        <v>10.909090909090908</v>
      </c>
      <c r="V224" s="16">
        <v>1.3187172640943954</v>
      </c>
    </row>
    <row r="225" spans="1:22" x14ac:dyDescent="0.25">
      <c r="A225" s="10">
        <v>61</v>
      </c>
      <c r="B225" s="10">
        <v>21</v>
      </c>
      <c r="C225" s="10" t="s">
        <v>101</v>
      </c>
      <c r="D225" s="10">
        <v>493832.32370200002</v>
      </c>
      <c r="E225" s="10">
        <v>5180623.82828</v>
      </c>
      <c r="F225" s="10" t="s">
        <v>82</v>
      </c>
      <c r="G225" s="10" t="s">
        <v>119</v>
      </c>
      <c r="H225" s="10">
        <v>3</v>
      </c>
      <c r="I225" s="10" t="s">
        <v>86</v>
      </c>
      <c r="J225" s="10" t="s">
        <v>82</v>
      </c>
      <c r="K225" s="10">
        <v>2</v>
      </c>
      <c r="L225" s="10">
        <v>30</v>
      </c>
      <c r="M225" s="10">
        <v>32</v>
      </c>
      <c r="N225" s="10">
        <v>2</v>
      </c>
      <c r="O225" s="10">
        <v>-31</v>
      </c>
      <c r="P225" s="17">
        <v>4</v>
      </c>
      <c r="Q225" s="10">
        <v>5.85</v>
      </c>
      <c r="R225" s="16">
        <v>1.4129640489584996</v>
      </c>
      <c r="S225" s="16">
        <v>4.7837310841538958</v>
      </c>
      <c r="T225" s="16">
        <v>0.4121333538002151</v>
      </c>
      <c r="U225" s="16">
        <f t="shared" si="3"/>
        <v>11.607240811848602</v>
      </c>
      <c r="V225" s="16">
        <v>1.3218908899090325</v>
      </c>
    </row>
    <row r="226" spans="1:22" x14ac:dyDescent="0.25">
      <c r="A226" s="10">
        <v>61</v>
      </c>
      <c r="B226" s="10">
        <v>21</v>
      </c>
      <c r="C226" s="10" t="s">
        <v>101</v>
      </c>
      <c r="D226" s="10">
        <v>493832.32370200002</v>
      </c>
      <c r="E226" s="10">
        <v>5180623.82828</v>
      </c>
      <c r="F226" s="10" t="s">
        <v>96</v>
      </c>
      <c r="G226" s="10" t="s">
        <v>119</v>
      </c>
      <c r="H226" s="10">
        <v>3</v>
      </c>
      <c r="I226" s="10" t="s">
        <v>86</v>
      </c>
      <c r="J226" s="10" t="s">
        <v>96</v>
      </c>
      <c r="K226" s="10">
        <v>10</v>
      </c>
      <c r="L226" s="10">
        <v>32</v>
      </c>
      <c r="M226" s="10">
        <v>51.5</v>
      </c>
      <c r="N226" s="10">
        <v>19.5</v>
      </c>
      <c r="O226" s="10">
        <v>-41.75</v>
      </c>
      <c r="P226" s="17">
        <v>5</v>
      </c>
      <c r="Q226" s="10">
        <v>6.06</v>
      </c>
      <c r="R226" s="16">
        <v>1.3083945882657135</v>
      </c>
      <c r="S226" s="16">
        <v>28.118642676689038</v>
      </c>
      <c r="T226" s="16">
        <v>2.7029207922769585</v>
      </c>
      <c r="U226" s="16">
        <f t="shared" si="3"/>
        <v>10.403058334906554</v>
      </c>
      <c r="V226" s="16">
        <v>1.2659172246425112</v>
      </c>
    </row>
    <row r="227" spans="1:22" x14ac:dyDescent="0.25">
      <c r="A227" s="10">
        <v>61</v>
      </c>
      <c r="B227" s="10">
        <v>21</v>
      </c>
      <c r="C227" s="10" t="s">
        <v>101</v>
      </c>
      <c r="D227" s="10">
        <v>493832.32370200002</v>
      </c>
      <c r="E227" s="10">
        <v>5180623.82828</v>
      </c>
      <c r="F227" s="10" t="s">
        <v>124</v>
      </c>
      <c r="G227" s="10" t="s">
        <v>119</v>
      </c>
      <c r="H227" s="10">
        <v>3</v>
      </c>
      <c r="I227" s="10" t="s">
        <v>86</v>
      </c>
      <c r="J227" s="10" t="s">
        <v>124</v>
      </c>
      <c r="K227" s="10">
        <v>10</v>
      </c>
      <c r="L227" s="10">
        <v>51.5</v>
      </c>
      <c r="M227" s="10">
        <v>67</v>
      </c>
      <c r="N227" s="10">
        <v>15.5</v>
      </c>
      <c r="O227" s="10">
        <v>-59.25</v>
      </c>
      <c r="P227" s="17">
        <v>6</v>
      </c>
      <c r="Q227" s="10">
        <v>6.14</v>
      </c>
      <c r="R227" s="16">
        <v>1.3862022991576588</v>
      </c>
      <c r="S227" s="16">
        <v>16.948048929064829</v>
      </c>
      <c r="T227" s="16">
        <v>1.6774226091761955</v>
      </c>
      <c r="U227" s="16">
        <f t="shared" si="3"/>
        <v>10.103624951966184</v>
      </c>
      <c r="V227" s="16">
        <v>1.3974660577534197</v>
      </c>
    </row>
    <row r="228" spans="1:22" x14ac:dyDescent="0.25">
      <c r="A228" s="10">
        <v>61</v>
      </c>
      <c r="B228" s="10">
        <v>21</v>
      </c>
      <c r="C228" s="10" t="s">
        <v>101</v>
      </c>
      <c r="D228" s="10">
        <v>493832.32370200002</v>
      </c>
      <c r="E228" s="10">
        <v>5180623.82828</v>
      </c>
      <c r="F228" s="10" t="s">
        <v>125</v>
      </c>
      <c r="G228" s="10" t="s">
        <v>119</v>
      </c>
      <c r="H228" s="10">
        <v>3</v>
      </c>
      <c r="I228" s="10" t="s">
        <v>86</v>
      </c>
      <c r="J228" s="10" t="s">
        <v>125</v>
      </c>
      <c r="K228" s="10">
        <v>10</v>
      </c>
      <c r="L228" s="10">
        <v>67</v>
      </c>
      <c r="M228" s="10">
        <v>83</v>
      </c>
      <c r="N228" s="10">
        <v>16</v>
      </c>
      <c r="O228" s="10">
        <v>-75</v>
      </c>
      <c r="P228" s="17">
        <v>7</v>
      </c>
      <c r="Q228" s="10">
        <v>6.2</v>
      </c>
      <c r="R228" s="16">
        <v>1.4690285062781143</v>
      </c>
      <c r="S228" s="16">
        <v>12.954951068884935</v>
      </c>
      <c r="T228" s="16">
        <v>1.5386016963354459</v>
      </c>
      <c r="U228" s="16">
        <f t="shared" si="3"/>
        <v>8.4199511151848476</v>
      </c>
      <c r="V228" s="16">
        <v>1.4769864599026667</v>
      </c>
    </row>
    <row r="229" spans="1:22" x14ac:dyDescent="0.25">
      <c r="A229" s="10">
        <v>61</v>
      </c>
      <c r="B229" s="10">
        <v>21</v>
      </c>
      <c r="C229" s="10" t="s">
        <v>101</v>
      </c>
      <c r="D229" s="10">
        <v>493832.32370200002</v>
      </c>
      <c r="E229" s="10">
        <v>5180623.82828</v>
      </c>
      <c r="F229" s="10" t="s">
        <v>89</v>
      </c>
      <c r="G229" s="10" t="s">
        <v>119</v>
      </c>
      <c r="H229" s="10">
        <v>3</v>
      </c>
      <c r="I229" s="10" t="s">
        <v>86</v>
      </c>
      <c r="J229" s="10" t="s">
        <v>89</v>
      </c>
      <c r="K229" s="10">
        <v>6</v>
      </c>
      <c r="L229" s="10">
        <v>83</v>
      </c>
      <c r="M229" s="10">
        <v>100</v>
      </c>
      <c r="N229" s="10">
        <v>17</v>
      </c>
      <c r="O229" s="10">
        <v>-91.5</v>
      </c>
      <c r="P229" s="17">
        <v>8</v>
      </c>
      <c r="Q229" s="10">
        <v>6.26</v>
      </c>
      <c r="R229" s="16">
        <v>1.7267619980267455</v>
      </c>
      <c r="S229" s="16">
        <v>13.491243293442903</v>
      </c>
      <c r="T229" s="16">
        <v>1.6553258541683791</v>
      </c>
      <c r="U229" s="16">
        <f t="shared" si="3"/>
        <v>8.1502039368682393</v>
      </c>
      <c r="V229" s="16">
        <v>1.6517841406577671</v>
      </c>
    </row>
    <row r="230" spans="1:22" x14ac:dyDescent="0.25">
      <c r="A230" s="10">
        <v>61</v>
      </c>
      <c r="B230" s="10">
        <v>21</v>
      </c>
      <c r="C230" s="10" t="s">
        <v>101</v>
      </c>
      <c r="D230" s="10">
        <v>493832.32370200002</v>
      </c>
      <c r="E230" s="10">
        <v>5180623.82828</v>
      </c>
      <c r="F230" s="10" t="s">
        <v>90</v>
      </c>
      <c r="G230" s="10" t="s">
        <v>119</v>
      </c>
      <c r="H230" s="10">
        <v>3</v>
      </c>
      <c r="I230" s="10" t="s">
        <v>86</v>
      </c>
      <c r="J230" s="10" t="s">
        <v>90</v>
      </c>
      <c r="K230" s="10">
        <v>6</v>
      </c>
      <c r="L230" s="10">
        <v>100</v>
      </c>
      <c r="M230" s="10">
        <v>128</v>
      </c>
      <c r="N230" s="10">
        <v>28</v>
      </c>
      <c r="O230" s="10">
        <v>-114</v>
      </c>
      <c r="P230" s="17">
        <v>9</v>
      </c>
      <c r="Q230" s="10">
        <v>6.37</v>
      </c>
      <c r="R230" s="26">
        <v>1.3899469319681377</v>
      </c>
      <c r="S230" s="16">
        <v>9.4976741797701205</v>
      </c>
      <c r="T230" s="16">
        <v>1.3387968848717102</v>
      </c>
      <c r="U230" s="16">
        <f t="shared" si="3"/>
        <v>7.0941860465116271</v>
      </c>
      <c r="V230" s="16">
        <v>1.67</v>
      </c>
    </row>
    <row r="231" spans="1:22" x14ac:dyDescent="0.25">
      <c r="A231" s="10">
        <v>61</v>
      </c>
      <c r="B231" s="10">
        <v>21</v>
      </c>
      <c r="C231" s="10" t="s">
        <v>101</v>
      </c>
      <c r="D231" s="10">
        <v>493832.32370200002</v>
      </c>
      <c r="E231" s="10">
        <v>5180623.82828</v>
      </c>
      <c r="F231" s="10" t="s">
        <v>94</v>
      </c>
      <c r="G231" s="10" t="s">
        <v>119</v>
      </c>
      <c r="H231" s="10">
        <v>3</v>
      </c>
      <c r="I231" s="10" t="s">
        <v>86</v>
      </c>
      <c r="J231" s="10" t="s">
        <v>94</v>
      </c>
      <c r="K231" s="10">
        <v>6</v>
      </c>
      <c r="L231" s="10">
        <v>128</v>
      </c>
      <c r="M231" s="10">
        <v>153</v>
      </c>
      <c r="N231" s="10">
        <v>25</v>
      </c>
      <c r="O231" s="10">
        <v>-140.5</v>
      </c>
      <c r="P231" s="17">
        <v>10</v>
      </c>
      <c r="Q231" s="10">
        <v>6.43</v>
      </c>
      <c r="R231" s="16">
        <v>1.6777613906428666</v>
      </c>
      <c r="S231" s="16">
        <v>8.9747651188963538</v>
      </c>
      <c r="T231" s="16">
        <v>1.2365101449037925</v>
      </c>
      <c r="U231" s="16">
        <f t="shared" si="3"/>
        <v>7.2581411126187252</v>
      </c>
      <c r="V231" s="16">
        <v>1.6973904913320474</v>
      </c>
    </row>
    <row r="232" spans="1:22" x14ac:dyDescent="0.25">
      <c r="A232" s="10">
        <v>63</v>
      </c>
      <c r="B232" s="10">
        <v>23</v>
      </c>
      <c r="C232" s="10" t="s">
        <v>101</v>
      </c>
      <c r="D232" s="10">
        <v>493896.16895899799</v>
      </c>
      <c r="E232" s="10">
        <v>5180649.7655999903</v>
      </c>
      <c r="F232" s="10" t="s">
        <v>78</v>
      </c>
      <c r="G232" s="10" t="s">
        <v>119</v>
      </c>
      <c r="H232" s="10">
        <v>3</v>
      </c>
      <c r="I232" s="10" t="s">
        <v>100</v>
      </c>
      <c r="J232" s="10" t="s">
        <v>78</v>
      </c>
      <c r="K232" s="10">
        <v>1</v>
      </c>
      <c r="L232" s="10" t="s">
        <v>63</v>
      </c>
      <c r="M232" s="10" t="s">
        <v>64</v>
      </c>
      <c r="N232" s="10">
        <v>10</v>
      </c>
      <c r="O232" s="10">
        <v>-5</v>
      </c>
      <c r="P232" s="17" t="s">
        <v>65</v>
      </c>
      <c r="Q232" s="10">
        <v>5.2</v>
      </c>
      <c r="R232" s="18">
        <v>0.88076131316685058</v>
      </c>
      <c r="S232" s="18">
        <v>29.240892657438064</v>
      </c>
      <c r="T232" s="18">
        <v>1.5609771047226229</v>
      </c>
      <c r="U232" s="18">
        <f t="shared" si="3"/>
        <v>18.732428918381871</v>
      </c>
      <c r="V232" s="16">
        <v>0.88076131316685058</v>
      </c>
    </row>
    <row r="233" spans="1:22" x14ac:dyDescent="0.25">
      <c r="A233" s="10">
        <v>63</v>
      </c>
      <c r="B233" s="10">
        <v>23</v>
      </c>
      <c r="C233" s="10" t="s">
        <v>101</v>
      </c>
      <c r="D233" s="10">
        <v>493896.16895899799</v>
      </c>
      <c r="E233" s="10">
        <v>5180649.7655999903</v>
      </c>
      <c r="F233" s="10" t="s">
        <v>78</v>
      </c>
      <c r="G233" s="10" t="s">
        <v>119</v>
      </c>
      <c r="H233" s="10">
        <v>3</v>
      </c>
      <c r="I233" s="10" t="s">
        <v>100</v>
      </c>
      <c r="J233" s="10" t="s">
        <v>81</v>
      </c>
      <c r="K233" s="10">
        <v>2</v>
      </c>
      <c r="L233" s="10" t="s">
        <v>64</v>
      </c>
      <c r="M233" s="10" t="s">
        <v>68</v>
      </c>
      <c r="N233" s="10">
        <v>10</v>
      </c>
      <c r="O233" s="10">
        <v>-15</v>
      </c>
      <c r="P233" s="17" t="s">
        <v>69</v>
      </c>
      <c r="Q233" s="10">
        <v>5.32</v>
      </c>
      <c r="R233" s="18">
        <v>1.339074931327441</v>
      </c>
      <c r="S233" s="18">
        <v>28.120573557876259</v>
      </c>
      <c r="T233" s="18">
        <v>2.1425198901239058</v>
      </c>
      <c r="U233" s="18">
        <f t="shared" si="3"/>
        <v>13.124999999999998</v>
      </c>
      <c r="V233" s="16">
        <v>1.339074931327441</v>
      </c>
    </row>
    <row r="234" spans="1:22" x14ac:dyDescent="0.25">
      <c r="A234" s="10">
        <v>63</v>
      </c>
      <c r="B234" s="10">
        <v>23</v>
      </c>
      <c r="C234" s="10" t="s">
        <v>101</v>
      </c>
      <c r="D234" s="10">
        <v>493896.16895899799</v>
      </c>
      <c r="E234" s="10">
        <v>5180649.7655999903</v>
      </c>
      <c r="F234" s="10" t="s">
        <v>78</v>
      </c>
      <c r="G234" s="10" t="s">
        <v>119</v>
      </c>
      <c r="H234" s="10">
        <v>3</v>
      </c>
      <c r="I234" s="10" t="s">
        <v>100</v>
      </c>
      <c r="J234" s="10" t="s">
        <v>82</v>
      </c>
      <c r="K234" s="10">
        <v>2</v>
      </c>
      <c r="L234" s="10" t="s">
        <v>68</v>
      </c>
      <c r="M234" s="10" t="s">
        <v>70</v>
      </c>
      <c r="N234" s="10">
        <v>10</v>
      </c>
      <c r="O234" s="10">
        <v>-25</v>
      </c>
      <c r="P234" s="17" t="s">
        <v>71</v>
      </c>
      <c r="Q234" s="10">
        <v>6.22</v>
      </c>
      <c r="R234" s="18">
        <v>1.2825840376522395</v>
      </c>
      <c r="S234" s="18">
        <v>23.086512677740316</v>
      </c>
      <c r="T234" s="18">
        <v>2.0521344602435834</v>
      </c>
      <c r="U234" s="18">
        <f t="shared" si="3"/>
        <v>11.250000000000002</v>
      </c>
      <c r="V234" s="16">
        <v>1.2825840376522395</v>
      </c>
    </row>
    <row r="235" spans="1:22" x14ac:dyDescent="0.25">
      <c r="A235" s="10">
        <v>63</v>
      </c>
      <c r="B235" s="10">
        <v>23</v>
      </c>
      <c r="C235" s="10" t="s">
        <v>101</v>
      </c>
      <c r="D235" s="10">
        <v>493896.16895899799</v>
      </c>
      <c r="E235" s="10">
        <v>5180649.7655999903</v>
      </c>
      <c r="F235" s="10" t="s">
        <v>82</v>
      </c>
      <c r="G235" s="10" t="s">
        <v>119</v>
      </c>
      <c r="H235" s="10">
        <v>3</v>
      </c>
      <c r="I235" s="10" t="s">
        <v>100</v>
      </c>
      <c r="J235" s="10" t="s">
        <v>82</v>
      </c>
      <c r="K235" s="10">
        <v>2</v>
      </c>
      <c r="L235" s="10">
        <v>30</v>
      </c>
      <c r="M235" s="10">
        <v>41</v>
      </c>
      <c r="N235" s="10">
        <v>11</v>
      </c>
      <c r="O235" s="10">
        <v>-35.5</v>
      </c>
      <c r="P235" s="17">
        <v>4</v>
      </c>
      <c r="Q235" s="10">
        <v>5.43</v>
      </c>
      <c r="R235" s="16">
        <v>1.1900765946253107</v>
      </c>
      <c r="S235" s="16">
        <v>21.544908653777703</v>
      </c>
      <c r="T235" s="16">
        <v>1.8167471278231069</v>
      </c>
      <c r="U235" s="16">
        <f t="shared" si="3"/>
        <v>11.85905750108085</v>
      </c>
      <c r="V235" s="16">
        <v>1.1709945945263698</v>
      </c>
    </row>
    <row r="236" spans="1:22" x14ac:dyDescent="0.25">
      <c r="A236" s="10">
        <v>63</v>
      </c>
      <c r="B236" s="10">
        <v>23</v>
      </c>
      <c r="C236" s="10" t="s">
        <v>101</v>
      </c>
      <c r="D236" s="10">
        <v>493896.16895899799</v>
      </c>
      <c r="E236" s="10">
        <v>5180649.7655999903</v>
      </c>
      <c r="F236" s="10" t="s">
        <v>83</v>
      </c>
      <c r="G236" s="10" t="s">
        <v>119</v>
      </c>
      <c r="H236" s="10">
        <v>3</v>
      </c>
      <c r="I236" s="10" t="s">
        <v>100</v>
      </c>
      <c r="J236" s="10" t="s">
        <v>83</v>
      </c>
      <c r="K236" s="10">
        <v>3</v>
      </c>
      <c r="L236" s="10">
        <v>41</v>
      </c>
      <c r="M236" s="10">
        <v>67</v>
      </c>
      <c r="N236" s="10">
        <v>26</v>
      </c>
      <c r="O236" s="10">
        <v>-54</v>
      </c>
      <c r="P236" s="17">
        <v>5</v>
      </c>
      <c r="Q236" s="10">
        <v>6.35</v>
      </c>
      <c r="R236" s="16">
        <v>1.1637055137457961</v>
      </c>
      <c r="S236" s="16">
        <v>31.702596569873972</v>
      </c>
      <c r="T236" s="16">
        <v>3.1236648882170153</v>
      </c>
      <c r="U236" s="16">
        <f t="shared" si="3"/>
        <v>10.149166989538939</v>
      </c>
      <c r="V236" s="16">
        <v>1.1734471749973845</v>
      </c>
    </row>
    <row r="237" spans="1:22" x14ac:dyDescent="0.25">
      <c r="A237" s="10">
        <v>63</v>
      </c>
      <c r="B237" s="10">
        <v>23</v>
      </c>
      <c r="C237" s="10" t="s">
        <v>101</v>
      </c>
      <c r="D237" s="10">
        <v>493896.16895899799</v>
      </c>
      <c r="E237" s="10">
        <v>5180649.7655999903</v>
      </c>
      <c r="F237" s="10" t="s">
        <v>111</v>
      </c>
      <c r="G237" s="10" t="s">
        <v>119</v>
      </c>
      <c r="H237" s="10">
        <v>3</v>
      </c>
      <c r="I237" s="10" t="s">
        <v>100</v>
      </c>
      <c r="J237" s="10" t="s">
        <v>111</v>
      </c>
      <c r="K237" s="10">
        <v>10</v>
      </c>
      <c r="L237" s="10">
        <v>67</v>
      </c>
      <c r="M237" s="10">
        <v>92</v>
      </c>
      <c r="N237" s="10">
        <v>25</v>
      </c>
      <c r="O237" s="10">
        <v>-79.5</v>
      </c>
      <c r="P237" s="17">
        <v>6</v>
      </c>
      <c r="Q237" s="10">
        <v>6.67</v>
      </c>
      <c r="R237" s="16">
        <v>1.1281783406977393</v>
      </c>
      <c r="S237" s="16">
        <v>15.822137139115446</v>
      </c>
      <c r="T237" s="16">
        <v>1.765599103191962</v>
      </c>
      <c r="U237" s="16">
        <f t="shared" si="3"/>
        <v>8.9613418530351439</v>
      </c>
      <c r="V237" s="16">
        <v>1.2214322425982083</v>
      </c>
    </row>
    <row r="238" spans="1:22" x14ac:dyDescent="0.25">
      <c r="A238" s="10">
        <v>63</v>
      </c>
      <c r="B238" s="10">
        <v>23</v>
      </c>
      <c r="C238" s="10" t="s">
        <v>101</v>
      </c>
      <c r="D238" s="10">
        <v>493896.16895899799</v>
      </c>
      <c r="E238" s="10">
        <v>5180649.7655999903</v>
      </c>
      <c r="F238" s="10" t="s">
        <v>112</v>
      </c>
      <c r="G238" s="10" t="s">
        <v>119</v>
      </c>
      <c r="H238" s="10">
        <v>3</v>
      </c>
      <c r="I238" s="10" t="s">
        <v>100</v>
      </c>
      <c r="J238" s="10" t="s">
        <v>112</v>
      </c>
      <c r="K238" s="10">
        <v>10</v>
      </c>
      <c r="L238" s="10">
        <v>92</v>
      </c>
      <c r="M238" s="10">
        <v>114</v>
      </c>
      <c r="N238" s="10">
        <v>22</v>
      </c>
      <c r="O238" s="10">
        <v>-103</v>
      </c>
      <c r="P238" s="17">
        <v>7</v>
      </c>
      <c r="Q238" s="10">
        <v>6.65</v>
      </c>
      <c r="R238" s="16">
        <v>1.1906695898686988</v>
      </c>
      <c r="S238" s="16">
        <v>10.500419859484865</v>
      </c>
      <c r="T238" s="16">
        <v>1.5310820256121596</v>
      </c>
      <c r="U238" s="16">
        <f t="shared" si="3"/>
        <v>6.8581693755346453</v>
      </c>
      <c r="V238" s="16">
        <v>1.3508062651065464</v>
      </c>
    </row>
    <row r="239" spans="1:22" x14ac:dyDescent="0.25">
      <c r="A239" s="10">
        <v>63</v>
      </c>
      <c r="B239" s="10">
        <v>23</v>
      </c>
      <c r="C239" s="10" t="s">
        <v>101</v>
      </c>
      <c r="D239" s="10">
        <v>493896.16895899799</v>
      </c>
      <c r="E239" s="10">
        <v>5180649.7655999903</v>
      </c>
      <c r="F239" s="10" t="s">
        <v>99</v>
      </c>
      <c r="G239" s="10" t="s">
        <v>119</v>
      </c>
      <c r="H239" s="10">
        <v>3</v>
      </c>
      <c r="I239" s="10" t="s">
        <v>100</v>
      </c>
      <c r="J239" s="10" t="s">
        <v>99</v>
      </c>
      <c r="K239" s="10">
        <v>6</v>
      </c>
      <c r="L239" s="10">
        <v>114</v>
      </c>
      <c r="M239" s="10">
        <v>153</v>
      </c>
      <c r="N239" s="10">
        <v>39</v>
      </c>
      <c r="O239" s="10">
        <v>-133.5</v>
      </c>
      <c r="P239" s="17">
        <v>8</v>
      </c>
      <c r="Q239" s="10">
        <v>6.52</v>
      </c>
      <c r="R239" s="16">
        <v>1.6945525888760948</v>
      </c>
      <c r="S239" s="16">
        <v>22.492237095825512</v>
      </c>
      <c r="T239" s="16">
        <v>3.4246568910668098</v>
      </c>
      <c r="U239" s="16">
        <f t="shared" si="3"/>
        <v>6.5677344654573524</v>
      </c>
      <c r="V239" s="16">
        <v>1.6758456319604047</v>
      </c>
    </row>
    <row r="240" spans="1:22" x14ac:dyDescent="0.25">
      <c r="A240" s="10">
        <v>65</v>
      </c>
      <c r="B240" s="10">
        <v>25</v>
      </c>
      <c r="C240" s="10" t="s">
        <v>101</v>
      </c>
      <c r="D240" s="10">
        <v>493959.974636</v>
      </c>
      <c r="E240" s="10">
        <v>5180636.9220099803</v>
      </c>
      <c r="F240" s="10" t="s">
        <v>78</v>
      </c>
      <c r="G240" s="10" t="s">
        <v>192</v>
      </c>
      <c r="H240" s="10">
        <v>6</v>
      </c>
      <c r="I240" s="10" t="s">
        <v>120</v>
      </c>
      <c r="J240" s="10" t="s">
        <v>78</v>
      </c>
      <c r="K240" s="10">
        <v>1</v>
      </c>
      <c r="L240" s="10" t="s">
        <v>63</v>
      </c>
      <c r="M240" s="10" t="s">
        <v>64</v>
      </c>
      <c r="N240" s="10">
        <v>10</v>
      </c>
      <c r="O240" s="10">
        <v>-5</v>
      </c>
      <c r="P240" s="17" t="s">
        <v>65</v>
      </c>
      <c r="Q240" s="10">
        <v>5.14</v>
      </c>
      <c r="R240" s="18">
        <v>0.82801698037613958</v>
      </c>
      <c r="S240" s="18">
        <v>27.877412235355564</v>
      </c>
      <c r="T240" s="18">
        <v>1.2644396393087549</v>
      </c>
      <c r="U240" s="18">
        <f t="shared" si="3"/>
        <v>22.047246360131208</v>
      </c>
      <c r="V240" s="16">
        <v>0.82801698037613958</v>
      </c>
    </row>
    <row r="241" spans="1:22" x14ac:dyDescent="0.25">
      <c r="A241" s="10">
        <v>65</v>
      </c>
      <c r="B241" s="10">
        <v>25</v>
      </c>
      <c r="C241" s="10" t="s">
        <v>101</v>
      </c>
      <c r="D241" s="10">
        <v>493959.974636</v>
      </c>
      <c r="E241" s="10">
        <v>5180636.9220099803</v>
      </c>
      <c r="F241" s="10" t="s">
        <v>78</v>
      </c>
      <c r="G241" s="10" t="s">
        <v>192</v>
      </c>
      <c r="H241" s="10">
        <v>6</v>
      </c>
      <c r="I241" s="10" t="s">
        <v>120</v>
      </c>
      <c r="J241" s="10" t="s">
        <v>81</v>
      </c>
      <c r="K241" s="10">
        <v>2</v>
      </c>
      <c r="L241" s="10" t="s">
        <v>64</v>
      </c>
      <c r="M241" s="10" t="s">
        <v>68</v>
      </c>
      <c r="N241" s="10">
        <v>10</v>
      </c>
      <c r="O241" s="10">
        <v>-15</v>
      </c>
      <c r="P241" s="17" t="s">
        <v>69</v>
      </c>
      <c r="Q241" s="10">
        <v>5.69</v>
      </c>
      <c r="R241" s="18">
        <v>1.3497090321512186</v>
      </c>
      <c r="S241" s="18">
        <v>28.343889675175593</v>
      </c>
      <c r="T241" s="18">
        <v>2.4294762578721936</v>
      </c>
      <c r="U241" s="18">
        <f t="shared" si="3"/>
        <v>11.666666666666668</v>
      </c>
      <c r="V241" s="16">
        <v>1.3497090321512186</v>
      </c>
    </row>
    <row r="242" spans="1:22" x14ac:dyDescent="0.25">
      <c r="A242" s="10">
        <v>65</v>
      </c>
      <c r="B242" s="10">
        <v>25</v>
      </c>
      <c r="C242" s="10" t="s">
        <v>101</v>
      </c>
      <c r="D242" s="10">
        <v>493959.974636</v>
      </c>
      <c r="E242" s="10">
        <v>5180636.9220099803</v>
      </c>
      <c r="F242" s="10" t="s">
        <v>78</v>
      </c>
      <c r="G242" s="10" t="s">
        <v>192</v>
      </c>
      <c r="H242" s="10">
        <v>6</v>
      </c>
      <c r="I242" s="10" t="s">
        <v>120</v>
      </c>
      <c r="J242" s="10" t="s">
        <v>82</v>
      </c>
      <c r="K242" s="10">
        <v>2</v>
      </c>
      <c r="L242" s="10" t="s">
        <v>68</v>
      </c>
      <c r="M242" s="10" t="s">
        <v>70</v>
      </c>
      <c r="N242" s="10">
        <v>10</v>
      </c>
      <c r="O242" s="10">
        <v>-25</v>
      </c>
      <c r="P242" s="17" t="s">
        <v>71</v>
      </c>
      <c r="Q242" s="10">
        <v>6.52</v>
      </c>
      <c r="R242" s="18">
        <v>1.2868425949865756</v>
      </c>
      <c r="S242" s="18">
        <v>23.163166709758361</v>
      </c>
      <c r="T242" s="18">
        <v>1.9302638924798634</v>
      </c>
      <c r="U242" s="18">
        <f t="shared" si="3"/>
        <v>12</v>
      </c>
      <c r="V242" s="16">
        <v>1.2868425949865756</v>
      </c>
    </row>
    <row r="243" spans="1:22" x14ac:dyDescent="0.25">
      <c r="A243" s="10">
        <v>65</v>
      </c>
      <c r="B243" s="10">
        <v>25</v>
      </c>
      <c r="C243" s="10" t="s">
        <v>101</v>
      </c>
      <c r="D243" s="10">
        <v>493959.974636</v>
      </c>
      <c r="E243" s="10">
        <v>5180636.9220099803</v>
      </c>
      <c r="F243" s="10" t="s">
        <v>82</v>
      </c>
      <c r="G243" s="10" t="s">
        <v>192</v>
      </c>
      <c r="H243" s="10">
        <v>6</v>
      </c>
      <c r="I243" s="10" t="s">
        <v>120</v>
      </c>
      <c r="J243" s="10" t="s">
        <v>82</v>
      </c>
      <c r="K243" s="10">
        <v>2</v>
      </c>
      <c r="L243" s="10">
        <v>30</v>
      </c>
      <c r="M243" s="10">
        <v>33</v>
      </c>
      <c r="N243" s="10">
        <v>3</v>
      </c>
      <c r="O243" s="10">
        <v>-31.5</v>
      </c>
      <c r="P243" s="17">
        <v>4</v>
      </c>
      <c r="Q243" s="10">
        <v>5.92</v>
      </c>
      <c r="R243" s="16">
        <v>1.2075895754714032</v>
      </c>
      <c r="S243" s="16">
        <v>5.9993050109419288</v>
      </c>
      <c r="T243" s="16">
        <v>0.51523016827062884</v>
      </c>
      <c r="U243" s="16">
        <f t="shared" si="3"/>
        <v>11.643931936436504</v>
      </c>
      <c r="V243" s="16">
        <v>1.2301748119264149</v>
      </c>
    </row>
    <row r="244" spans="1:22" x14ac:dyDescent="0.25">
      <c r="A244" s="10">
        <v>65</v>
      </c>
      <c r="B244" s="10">
        <v>25</v>
      </c>
      <c r="C244" s="10" t="s">
        <v>101</v>
      </c>
      <c r="D244" s="10">
        <v>493959.974636</v>
      </c>
      <c r="E244" s="10">
        <v>5180636.9220099803</v>
      </c>
      <c r="F244" s="10" t="s">
        <v>83</v>
      </c>
      <c r="G244" s="10" t="s">
        <v>192</v>
      </c>
      <c r="H244" s="10">
        <v>6</v>
      </c>
      <c r="I244" s="10" t="s">
        <v>120</v>
      </c>
      <c r="J244" s="10" t="s">
        <v>83</v>
      </c>
      <c r="K244" s="10">
        <v>3</v>
      </c>
      <c r="L244" s="10">
        <v>33</v>
      </c>
      <c r="M244" s="10">
        <v>57</v>
      </c>
      <c r="N244" s="10">
        <v>24</v>
      </c>
      <c r="O244" s="10">
        <v>-45</v>
      </c>
      <c r="P244" s="17">
        <v>5</v>
      </c>
      <c r="Q244" s="10">
        <v>6.12</v>
      </c>
      <c r="R244" s="16">
        <v>1.135455658626038</v>
      </c>
      <c r="S244" s="16">
        <v>27.35721445667231</v>
      </c>
      <c r="T244" s="16">
        <v>2.6741343307433545</v>
      </c>
      <c r="U244" s="16">
        <f t="shared" si="3"/>
        <v>10.230306735962499</v>
      </c>
      <c r="V244" s="16">
        <v>1.162926906041938</v>
      </c>
    </row>
    <row r="245" spans="1:22" x14ac:dyDescent="0.25">
      <c r="A245" s="10">
        <v>65</v>
      </c>
      <c r="B245" s="10">
        <v>25</v>
      </c>
      <c r="C245" s="10" t="s">
        <v>101</v>
      </c>
      <c r="D245" s="10">
        <v>493959.974636</v>
      </c>
      <c r="E245" s="10">
        <v>5180636.9220099803</v>
      </c>
      <c r="F245" s="10" t="s">
        <v>87</v>
      </c>
      <c r="G245" s="10" t="s">
        <v>192</v>
      </c>
      <c r="H245" s="10">
        <v>6</v>
      </c>
      <c r="I245" s="10" t="s">
        <v>120</v>
      </c>
      <c r="J245" s="10" t="s">
        <v>87</v>
      </c>
      <c r="K245" s="10">
        <v>10</v>
      </c>
      <c r="L245" s="10">
        <v>57</v>
      </c>
      <c r="M245" s="10">
        <v>94</v>
      </c>
      <c r="N245" s="10">
        <v>37</v>
      </c>
      <c r="O245" s="10">
        <v>-75.5</v>
      </c>
      <c r="P245" s="17">
        <v>6</v>
      </c>
      <c r="Q245" s="10">
        <v>6.2</v>
      </c>
      <c r="R245" s="16">
        <v>1.6017085667468585</v>
      </c>
      <c r="S245" s="16">
        <v>32.336381707310963</v>
      </c>
      <c r="T245" s="16">
        <v>3.7193594970142141</v>
      </c>
      <c r="U245" s="16">
        <f t="shared" si="3"/>
        <v>8.6940726577437868</v>
      </c>
      <c r="V245" s="16">
        <v>1.536441814906051</v>
      </c>
    </row>
    <row r="246" spans="1:22" x14ac:dyDescent="0.25">
      <c r="A246" s="10">
        <v>65</v>
      </c>
      <c r="B246" s="10">
        <v>25</v>
      </c>
      <c r="C246" s="10" t="s">
        <v>101</v>
      </c>
      <c r="D246" s="10">
        <v>493959.974636</v>
      </c>
      <c r="E246" s="10">
        <v>5180636.9220099803</v>
      </c>
      <c r="F246" s="10" t="s">
        <v>89</v>
      </c>
      <c r="G246" s="10" t="s">
        <v>192</v>
      </c>
      <c r="H246" s="10">
        <v>6</v>
      </c>
      <c r="I246" s="10" t="s">
        <v>120</v>
      </c>
      <c r="J246" s="10" t="s">
        <v>89</v>
      </c>
      <c r="K246" s="10">
        <v>6</v>
      </c>
      <c r="L246" s="10">
        <v>94</v>
      </c>
      <c r="M246" s="10">
        <v>128</v>
      </c>
      <c r="N246" s="10">
        <v>34</v>
      </c>
      <c r="O246" s="10">
        <v>-111</v>
      </c>
      <c r="P246" s="17">
        <v>7</v>
      </c>
      <c r="Q246" s="10">
        <v>6.16</v>
      </c>
      <c r="R246" s="16">
        <v>1.6929267504354077</v>
      </c>
      <c r="S246" s="16">
        <v>22.348630759312897</v>
      </c>
      <c r="T246" s="16">
        <v>2.9384129607307368</v>
      </c>
      <c r="U246" s="16">
        <f t="shared" si="3"/>
        <v>7.6056807051909905</v>
      </c>
      <c r="V246" s="16">
        <v>1.6782234914130316</v>
      </c>
    </row>
    <row r="247" spans="1:22" x14ac:dyDescent="0.25">
      <c r="A247" s="10">
        <v>65</v>
      </c>
      <c r="B247" s="10">
        <v>25</v>
      </c>
      <c r="C247" s="10" t="s">
        <v>101</v>
      </c>
      <c r="D247" s="10">
        <v>493959.974636</v>
      </c>
      <c r="E247" s="10">
        <v>5180636.9220099803</v>
      </c>
      <c r="F247" s="10" t="s">
        <v>90</v>
      </c>
      <c r="G247" s="10" t="s">
        <v>192</v>
      </c>
      <c r="H247" s="10">
        <v>6</v>
      </c>
      <c r="I247" s="10" t="s">
        <v>120</v>
      </c>
      <c r="J247" s="10" t="s">
        <v>90</v>
      </c>
      <c r="K247" s="10">
        <v>6</v>
      </c>
      <c r="L247" s="10">
        <v>128</v>
      </c>
      <c r="M247" s="10">
        <v>153</v>
      </c>
      <c r="N247" s="10">
        <v>25</v>
      </c>
      <c r="O247" s="10">
        <v>-140.5</v>
      </c>
      <c r="P247" s="17">
        <v>8</v>
      </c>
      <c r="Q247" s="10">
        <v>6.01</v>
      </c>
      <c r="R247" s="16">
        <v>1.6998883183811235</v>
      </c>
      <c r="S247" s="16">
        <v>14.293085953028084</v>
      </c>
      <c r="T247" s="16">
        <v>2.0173424618387985</v>
      </c>
      <c r="U247" s="16">
        <f t="shared" si="3"/>
        <v>7.085106382978724</v>
      </c>
      <c r="V247" s="16">
        <v>1.6827790426052476</v>
      </c>
    </row>
    <row r="248" spans="1:22" x14ac:dyDescent="0.25">
      <c r="A248" s="10">
        <v>67</v>
      </c>
      <c r="B248" s="10">
        <v>27</v>
      </c>
      <c r="C248" s="10" t="s">
        <v>101</v>
      </c>
      <c r="D248" s="10">
        <v>494023.79518900003</v>
      </c>
      <c r="E248" s="10">
        <v>5180638.7472000001</v>
      </c>
      <c r="F248" s="10" t="s">
        <v>78</v>
      </c>
      <c r="G248" s="10" t="s">
        <v>192</v>
      </c>
      <c r="H248" s="10">
        <v>6</v>
      </c>
      <c r="I248" s="10" t="s">
        <v>120</v>
      </c>
      <c r="J248" s="10" t="s">
        <v>78</v>
      </c>
      <c r="K248" s="10">
        <v>1</v>
      </c>
      <c r="L248" s="10" t="s">
        <v>63</v>
      </c>
      <c r="M248" s="10" t="s">
        <v>64</v>
      </c>
      <c r="N248" s="10">
        <v>10</v>
      </c>
      <c r="O248" s="10">
        <v>-5</v>
      </c>
      <c r="P248" s="17" t="s">
        <v>65</v>
      </c>
      <c r="Q248" s="10">
        <v>5.0199999999999996</v>
      </c>
      <c r="R248" s="18">
        <v>1.0907458257504823</v>
      </c>
      <c r="S248" s="18">
        <v>18.661645269501122</v>
      </c>
      <c r="T248" s="18">
        <v>1.0902745569433259</v>
      </c>
      <c r="U248" s="18">
        <f t="shared" si="3"/>
        <v>17.116464060044265</v>
      </c>
      <c r="V248" s="16">
        <v>1.0907458257504823</v>
      </c>
    </row>
    <row r="249" spans="1:22" x14ac:dyDescent="0.25">
      <c r="A249" s="10">
        <v>67</v>
      </c>
      <c r="B249" s="10">
        <v>27</v>
      </c>
      <c r="C249" s="10" t="s">
        <v>101</v>
      </c>
      <c r="D249" s="10">
        <v>494023.79518900003</v>
      </c>
      <c r="E249" s="10">
        <v>5180638.7472000001</v>
      </c>
      <c r="F249" s="10" t="s">
        <v>78</v>
      </c>
      <c r="G249" s="10" t="s">
        <v>192</v>
      </c>
      <c r="H249" s="10">
        <v>6</v>
      </c>
      <c r="I249" s="10" t="s">
        <v>120</v>
      </c>
      <c r="J249" s="10" t="s">
        <v>102</v>
      </c>
      <c r="K249" s="10">
        <v>2</v>
      </c>
      <c r="L249" s="10" t="s">
        <v>64</v>
      </c>
      <c r="M249" s="10" t="s">
        <v>68</v>
      </c>
      <c r="N249" s="10">
        <v>10</v>
      </c>
      <c r="O249" s="10">
        <v>-15</v>
      </c>
      <c r="P249" s="17" t="s">
        <v>69</v>
      </c>
      <c r="Q249" s="10">
        <v>5.4</v>
      </c>
      <c r="R249" s="18">
        <v>1.303444403927525</v>
      </c>
      <c r="S249" s="18">
        <v>31.282665694260601</v>
      </c>
      <c r="T249" s="18">
        <v>2.6068888078550496</v>
      </c>
      <c r="U249" s="18">
        <f t="shared" si="3"/>
        <v>12.000000000000002</v>
      </c>
      <c r="V249" s="16">
        <v>1.303444403927525</v>
      </c>
    </row>
    <row r="250" spans="1:22" x14ac:dyDescent="0.25">
      <c r="A250" s="10">
        <v>67</v>
      </c>
      <c r="B250" s="10">
        <v>27</v>
      </c>
      <c r="C250" s="10" t="s">
        <v>101</v>
      </c>
      <c r="D250" s="10">
        <v>494023.79518900003</v>
      </c>
      <c r="E250" s="10">
        <v>5180638.7472000001</v>
      </c>
      <c r="F250" s="10" t="s">
        <v>78</v>
      </c>
      <c r="G250" s="10" t="s">
        <v>192</v>
      </c>
      <c r="H250" s="10">
        <v>6</v>
      </c>
      <c r="I250" s="10" t="s">
        <v>120</v>
      </c>
      <c r="J250" s="10" t="s">
        <v>103</v>
      </c>
      <c r="K250" s="10">
        <v>2</v>
      </c>
      <c r="L250" s="10" t="s">
        <v>68</v>
      </c>
      <c r="M250" s="10" t="s">
        <v>70</v>
      </c>
      <c r="N250" s="10">
        <v>10</v>
      </c>
      <c r="O250" s="10">
        <v>-25</v>
      </c>
      <c r="P250" s="17" t="s">
        <v>71</v>
      </c>
      <c r="Q250" s="10">
        <v>6.21</v>
      </c>
      <c r="R250" s="18">
        <v>1.3041246361656456</v>
      </c>
      <c r="S250" s="18">
        <v>18.127332442702471</v>
      </c>
      <c r="T250" s="18">
        <v>1.5649495633987747</v>
      </c>
      <c r="U250" s="18">
        <f t="shared" si="3"/>
        <v>11.583333333333332</v>
      </c>
      <c r="V250" s="16">
        <v>1.3041246361656456</v>
      </c>
    </row>
    <row r="251" spans="1:22" x14ac:dyDescent="0.25">
      <c r="A251" s="10">
        <v>67</v>
      </c>
      <c r="B251" s="10">
        <v>27</v>
      </c>
      <c r="C251" s="10" t="s">
        <v>101</v>
      </c>
      <c r="D251" s="10">
        <v>494023.79518900003</v>
      </c>
      <c r="E251" s="10">
        <v>5180638.7472000001</v>
      </c>
      <c r="F251" s="10" t="s">
        <v>103</v>
      </c>
      <c r="G251" s="10" t="s">
        <v>192</v>
      </c>
      <c r="H251" s="10">
        <v>6</v>
      </c>
      <c r="I251" s="10" t="s">
        <v>120</v>
      </c>
      <c r="J251" s="10" t="s">
        <v>103</v>
      </c>
      <c r="K251" s="10">
        <v>2</v>
      </c>
      <c r="L251" s="10">
        <v>30</v>
      </c>
      <c r="M251" s="10">
        <v>32</v>
      </c>
      <c r="N251" s="10">
        <v>2</v>
      </c>
      <c r="O251" s="10">
        <v>-31</v>
      </c>
      <c r="P251" s="17">
        <v>4</v>
      </c>
      <c r="Q251" s="10">
        <v>5.13</v>
      </c>
      <c r="R251" s="16">
        <v>1.2691300004932995</v>
      </c>
      <c r="S251" s="16">
        <v>4.7592375018498734</v>
      </c>
      <c r="T251" s="16">
        <v>0.39860835055493554</v>
      </c>
      <c r="U251" s="16">
        <f t="shared" si="3"/>
        <v>11.939633214467651</v>
      </c>
      <c r="V251" s="16">
        <v>1.2359307824624417</v>
      </c>
    </row>
    <row r="252" spans="1:22" x14ac:dyDescent="0.25">
      <c r="A252" s="10">
        <v>67</v>
      </c>
      <c r="B252" s="10">
        <v>27</v>
      </c>
      <c r="C252" s="10" t="s">
        <v>101</v>
      </c>
      <c r="D252" s="10">
        <v>494023.79518900003</v>
      </c>
      <c r="E252" s="10">
        <v>5180638.7472000001</v>
      </c>
      <c r="F252" s="10" t="s">
        <v>104</v>
      </c>
      <c r="G252" s="10" t="s">
        <v>192</v>
      </c>
      <c r="H252" s="10">
        <v>6</v>
      </c>
      <c r="I252" s="10" t="s">
        <v>120</v>
      </c>
      <c r="J252" s="10" t="s">
        <v>104</v>
      </c>
      <c r="K252" s="10">
        <v>2</v>
      </c>
      <c r="L252" s="10">
        <v>32</v>
      </c>
      <c r="M252" s="10">
        <v>59</v>
      </c>
      <c r="N252" s="10">
        <v>27</v>
      </c>
      <c r="O252" s="10">
        <v>-45.5</v>
      </c>
      <c r="P252" s="17">
        <v>5</v>
      </c>
      <c r="Q252" s="10">
        <v>5.71</v>
      </c>
      <c r="R252" s="16">
        <v>1.3003435110636712</v>
      </c>
      <c r="S252" s="16">
        <v>44.989024727078686</v>
      </c>
      <c r="T252" s="16">
        <v>4.1414900552569067</v>
      </c>
      <c r="U252" s="16">
        <f t="shared" si="3"/>
        <v>10.863004408273994</v>
      </c>
      <c r="V252" s="16">
        <v>1.2337629060908759</v>
      </c>
    </row>
    <row r="253" spans="1:22" x14ac:dyDescent="0.25">
      <c r="A253" s="10">
        <v>67</v>
      </c>
      <c r="B253" s="10">
        <v>27</v>
      </c>
      <c r="C253" s="10" t="s">
        <v>101</v>
      </c>
      <c r="D253" s="10">
        <v>494023.79518900003</v>
      </c>
      <c r="E253" s="10">
        <v>5180638.7472000001</v>
      </c>
      <c r="F253" s="10" t="s">
        <v>111</v>
      </c>
      <c r="G253" s="10" t="s">
        <v>192</v>
      </c>
      <c r="H253" s="10">
        <v>6</v>
      </c>
      <c r="I253" s="10" t="s">
        <v>120</v>
      </c>
      <c r="J253" s="10" t="s">
        <v>111</v>
      </c>
      <c r="K253" s="10">
        <v>10</v>
      </c>
      <c r="L253" s="10">
        <v>59</v>
      </c>
      <c r="M253" s="10">
        <v>83</v>
      </c>
      <c r="N253" s="10">
        <v>24</v>
      </c>
      <c r="O253" s="10">
        <v>-71</v>
      </c>
      <c r="P253" s="17">
        <v>6</v>
      </c>
      <c r="Q253" s="10">
        <v>6.18</v>
      </c>
      <c r="R253" s="16">
        <v>1.6048669227277401</v>
      </c>
      <c r="S253" s="16">
        <v>18.810067449199661</v>
      </c>
      <c r="T253" s="16">
        <v>2.3071566881133996</v>
      </c>
      <c r="U253" s="16">
        <f t="shared" si="3"/>
        <v>8.1529215358931548</v>
      </c>
      <c r="V253" s="16">
        <v>1.5452442046255479</v>
      </c>
    </row>
    <row r="254" spans="1:22" x14ac:dyDescent="0.25">
      <c r="A254" s="10">
        <v>67</v>
      </c>
      <c r="B254" s="10">
        <v>27</v>
      </c>
      <c r="C254" s="10" t="s">
        <v>101</v>
      </c>
      <c r="D254" s="10">
        <v>494023.79518900003</v>
      </c>
      <c r="E254" s="10">
        <v>5180638.7472000001</v>
      </c>
      <c r="F254" s="10" t="s">
        <v>112</v>
      </c>
      <c r="G254" s="10" t="s">
        <v>192</v>
      </c>
      <c r="H254" s="10">
        <v>6</v>
      </c>
      <c r="I254" s="10" t="s">
        <v>120</v>
      </c>
      <c r="J254" s="10" t="s">
        <v>112</v>
      </c>
      <c r="K254" s="10">
        <v>10</v>
      </c>
      <c r="L254" s="10">
        <v>83</v>
      </c>
      <c r="M254" s="10">
        <v>104</v>
      </c>
      <c r="N254" s="10">
        <v>21</v>
      </c>
      <c r="O254" s="10">
        <v>-93.5</v>
      </c>
      <c r="P254" s="17">
        <v>7</v>
      </c>
      <c r="Q254" s="10">
        <v>6.35</v>
      </c>
      <c r="R254" s="16">
        <v>1.6139843624750516</v>
      </c>
      <c r="S254" s="16">
        <v>11.704501617763698</v>
      </c>
      <c r="T254" s="16">
        <v>1.6160502624590194</v>
      </c>
      <c r="U254" s="16">
        <f t="shared" si="3"/>
        <v>7.2426593959731544</v>
      </c>
      <c r="V254" s="16">
        <v>1.6183981857506708</v>
      </c>
    </row>
    <row r="255" spans="1:22" x14ac:dyDescent="0.25">
      <c r="A255" s="10">
        <v>67</v>
      </c>
      <c r="B255" s="10">
        <v>27</v>
      </c>
      <c r="C255" s="10" t="s">
        <v>101</v>
      </c>
      <c r="D255" s="10">
        <v>494023.79518900003</v>
      </c>
      <c r="E255" s="10">
        <v>5180638.7472000001</v>
      </c>
      <c r="F255" s="10" t="s">
        <v>89</v>
      </c>
      <c r="G255" s="10" t="s">
        <v>192</v>
      </c>
      <c r="H255" s="10">
        <v>6</v>
      </c>
      <c r="I255" s="10" t="s">
        <v>120</v>
      </c>
      <c r="J255" s="10" t="s">
        <v>89</v>
      </c>
      <c r="K255" s="10">
        <v>6</v>
      </c>
      <c r="L255" s="10">
        <v>104</v>
      </c>
      <c r="M255" s="10">
        <v>126</v>
      </c>
      <c r="N255" s="10">
        <v>22</v>
      </c>
      <c r="O255" s="10">
        <v>-115</v>
      </c>
      <c r="P255" s="17">
        <v>8</v>
      </c>
      <c r="Q255" s="10">
        <v>6.29</v>
      </c>
      <c r="R255" s="16">
        <v>1.6152470243909225</v>
      </c>
      <c r="S255" s="16">
        <v>10.750535010357689</v>
      </c>
      <c r="T255" s="16">
        <v>1.5763518760435888</v>
      </c>
      <c r="U255" s="16">
        <f t="shared" si="3"/>
        <v>6.8198827772768285</v>
      </c>
      <c r="V255" s="16">
        <v>1.638555305904339</v>
      </c>
    </row>
    <row r="256" spans="1:22" x14ac:dyDescent="0.25">
      <c r="A256" s="10">
        <v>67</v>
      </c>
      <c r="B256" s="10">
        <v>27</v>
      </c>
      <c r="C256" s="10" t="s">
        <v>101</v>
      </c>
      <c r="D256" s="10">
        <v>494023.79518900003</v>
      </c>
      <c r="E256" s="10">
        <v>5180638.7472000001</v>
      </c>
      <c r="F256" s="10" t="s">
        <v>90</v>
      </c>
      <c r="G256" s="10" t="s">
        <v>192</v>
      </c>
      <c r="H256" s="10">
        <v>6</v>
      </c>
      <c r="I256" s="10" t="s">
        <v>120</v>
      </c>
      <c r="J256" s="10" t="s">
        <v>90</v>
      </c>
      <c r="K256" s="10">
        <v>6</v>
      </c>
      <c r="L256" s="10">
        <v>126</v>
      </c>
      <c r="M256" s="10">
        <v>153</v>
      </c>
      <c r="N256" s="10">
        <v>27</v>
      </c>
      <c r="O256" s="10">
        <v>-139.5</v>
      </c>
      <c r="P256" s="17">
        <v>9</v>
      </c>
      <c r="Q256" s="10">
        <v>6.16</v>
      </c>
      <c r="R256" s="16">
        <v>1.6455180206752174</v>
      </c>
      <c r="S256" s="16">
        <v>11.765239930485114</v>
      </c>
      <c r="T256" s="16">
        <v>1.6545354594285175</v>
      </c>
      <c r="U256" s="16">
        <f t="shared" si="3"/>
        <v>7.1109022556390968</v>
      </c>
      <c r="V256" s="16">
        <v>1.6892400308936502</v>
      </c>
    </row>
    <row r="257" spans="1:22" x14ac:dyDescent="0.25">
      <c r="A257" s="10">
        <v>69</v>
      </c>
      <c r="B257" s="10">
        <v>4</v>
      </c>
      <c r="C257" s="10" t="s">
        <v>128</v>
      </c>
      <c r="D257" s="10">
        <v>493296.53985200002</v>
      </c>
      <c r="E257" s="10">
        <v>5180655.4058499904</v>
      </c>
      <c r="F257" s="10" t="s">
        <v>78</v>
      </c>
      <c r="G257" s="10" t="s">
        <v>192</v>
      </c>
      <c r="H257" s="10">
        <v>6</v>
      </c>
      <c r="I257" s="10" t="s">
        <v>62</v>
      </c>
      <c r="J257" s="10" t="s">
        <v>78</v>
      </c>
      <c r="K257" s="10">
        <v>1</v>
      </c>
      <c r="L257" s="10" t="s">
        <v>63</v>
      </c>
      <c r="M257" s="10" t="s">
        <v>64</v>
      </c>
      <c r="N257" s="10">
        <v>10</v>
      </c>
      <c r="O257" s="10">
        <v>-5</v>
      </c>
      <c r="P257" s="17" t="s">
        <v>65</v>
      </c>
      <c r="Q257" s="10">
        <v>4.9400000000000004</v>
      </c>
      <c r="R257" s="18">
        <v>1.1258005528825898</v>
      </c>
      <c r="S257" s="18">
        <v>31.5172053804794</v>
      </c>
      <c r="T257" s="18">
        <v>2.1886199828970567</v>
      </c>
      <c r="U257" s="18">
        <f t="shared" si="3"/>
        <v>14.400492377283495</v>
      </c>
      <c r="V257" s="16">
        <v>1.1258005528825898</v>
      </c>
    </row>
    <row r="258" spans="1:22" x14ac:dyDescent="0.25">
      <c r="A258" s="10">
        <v>69</v>
      </c>
      <c r="B258" s="10">
        <v>4</v>
      </c>
      <c r="C258" s="10" t="s">
        <v>128</v>
      </c>
      <c r="D258" s="10">
        <v>493296.53985200002</v>
      </c>
      <c r="E258" s="10">
        <v>5180655.4058499904</v>
      </c>
      <c r="F258" s="10" t="s">
        <v>103</v>
      </c>
      <c r="G258" s="10" t="s">
        <v>192</v>
      </c>
      <c r="H258" s="10">
        <v>6</v>
      </c>
      <c r="I258" s="10" t="s">
        <v>62</v>
      </c>
      <c r="J258" s="10" t="s">
        <v>102</v>
      </c>
      <c r="K258" s="10">
        <v>2</v>
      </c>
      <c r="L258" s="10" t="s">
        <v>64</v>
      </c>
      <c r="M258" s="10" t="s">
        <v>68</v>
      </c>
      <c r="N258" s="10">
        <v>10</v>
      </c>
      <c r="O258" s="10">
        <v>-15</v>
      </c>
      <c r="P258" s="17" t="s">
        <v>69</v>
      </c>
      <c r="Q258" s="10">
        <v>5.3</v>
      </c>
      <c r="R258" s="18">
        <v>1.5065613070899255</v>
      </c>
      <c r="S258" s="18">
        <v>22.242871137875653</v>
      </c>
      <c r="T258" s="18">
        <v>1.9836892730453046</v>
      </c>
      <c r="U258" s="18">
        <f t="shared" ref="U258:U321" si="4">S258/T258</f>
        <v>11.212880686564896</v>
      </c>
      <c r="V258" s="16">
        <v>1.5065613070899255</v>
      </c>
    </row>
    <row r="259" spans="1:22" x14ac:dyDescent="0.25">
      <c r="A259" s="10">
        <v>69</v>
      </c>
      <c r="B259" s="10">
        <v>4</v>
      </c>
      <c r="C259" s="10" t="s">
        <v>128</v>
      </c>
      <c r="D259" s="10">
        <v>493296.53985200002</v>
      </c>
      <c r="E259" s="10">
        <v>5180655.4058499904</v>
      </c>
      <c r="F259" s="10" t="s">
        <v>103</v>
      </c>
      <c r="G259" s="10" t="s">
        <v>192</v>
      </c>
      <c r="H259" s="10">
        <v>6</v>
      </c>
      <c r="I259" s="10" t="s">
        <v>62</v>
      </c>
      <c r="J259" s="10" t="s">
        <v>103</v>
      </c>
      <c r="K259" s="10">
        <v>2</v>
      </c>
      <c r="L259" s="10" t="s">
        <v>68</v>
      </c>
      <c r="M259" s="10" t="s">
        <v>70</v>
      </c>
      <c r="N259" s="10">
        <v>10</v>
      </c>
      <c r="O259" s="10">
        <v>-25</v>
      </c>
      <c r="P259" s="17" t="s">
        <v>71</v>
      </c>
      <c r="Q259" s="10">
        <v>5.78</v>
      </c>
      <c r="R259" s="18">
        <v>1.4771236667500001</v>
      </c>
      <c r="S259" s="18">
        <v>20.529064720491498</v>
      </c>
      <c r="T259" s="18">
        <v>1.7412333783649001</v>
      </c>
      <c r="U259" s="18">
        <f t="shared" si="4"/>
        <v>11.789955887343059</v>
      </c>
      <c r="V259" s="16">
        <v>1.4771236667500001</v>
      </c>
    </row>
    <row r="260" spans="1:22" x14ac:dyDescent="0.25">
      <c r="A260" s="10">
        <v>69</v>
      </c>
      <c r="B260" s="10">
        <v>4</v>
      </c>
      <c r="C260" s="10" t="s">
        <v>128</v>
      </c>
      <c r="D260" s="10">
        <v>493296.53985200002</v>
      </c>
      <c r="E260" s="10">
        <v>5180655.4058499904</v>
      </c>
      <c r="F260" s="10" t="s">
        <v>104</v>
      </c>
      <c r="G260" s="10" t="s">
        <v>192</v>
      </c>
      <c r="H260" s="10">
        <v>6</v>
      </c>
      <c r="I260" s="10" t="s">
        <v>62</v>
      </c>
      <c r="J260" s="10" t="s">
        <v>104</v>
      </c>
      <c r="K260" s="10">
        <v>2</v>
      </c>
      <c r="L260" s="10">
        <v>30</v>
      </c>
      <c r="M260" s="10">
        <v>48</v>
      </c>
      <c r="N260" s="10">
        <v>18</v>
      </c>
      <c r="O260" s="10">
        <v>-39</v>
      </c>
      <c r="P260" s="17">
        <v>5</v>
      </c>
      <c r="Q260" s="10">
        <v>5.34</v>
      </c>
      <c r="R260" s="16">
        <v>1.4115085853728402</v>
      </c>
      <c r="S260" s="16">
        <v>22.381924646024927</v>
      </c>
      <c r="T260" s="16">
        <v>2.5968652651972435</v>
      </c>
      <c r="U260" s="16">
        <f t="shared" si="4"/>
        <v>8.6188239898248717</v>
      </c>
      <c r="V260" s="16">
        <v>1.373148165378411</v>
      </c>
    </row>
    <row r="261" spans="1:22" x14ac:dyDescent="0.25">
      <c r="A261" s="10">
        <v>69</v>
      </c>
      <c r="B261" s="10">
        <v>4</v>
      </c>
      <c r="C261" s="10" t="s">
        <v>128</v>
      </c>
      <c r="D261" s="10">
        <v>493296.53985200002</v>
      </c>
      <c r="E261" s="10">
        <v>5180655.4058499904</v>
      </c>
      <c r="F261" s="10" t="s">
        <v>87</v>
      </c>
      <c r="G261" s="10" t="s">
        <v>192</v>
      </c>
      <c r="H261" s="10">
        <v>6</v>
      </c>
      <c r="I261" s="10" t="s">
        <v>62</v>
      </c>
      <c r="J261" s="10" t="s">
        <v>87</v>
      </c>
      <c r="K261" s="10">
        <v>10</v>
      </c>
      <c r="L261" s="10">
        <v>48</v>
      </c>
      <c r="M261" s="10">
        <v>76</v>
      </c>
      <c r="N261" s="10">
        <v>28</v>
      </c>
      <c r="O261" s="10">
        <v>-62</v>
      </c>
      <c r="P261" s="17">
        <v>6</v>
      </c>
      <c r="Q261" s="10">
        <v>5.41</v>
      </c>
      <c r="R261" s="16">
        <v>1.5680956748528929</v>
      </c>
      <c r="S261" s="16">
        <v>24.522319230138496</v>
      </c>
      <c r="T261" s="16">
        <v>3.2468989043504002</v>
      </c>
      <c r="U261" s="16">
        <f t="shared" si="4"/>
        <v>7.552535496957403</v>
      </c>
      <c r="V261" s="16">
        <v>1.4920741802437396</v>
      </c>
    </row>
    <row r="262" spans="1:22" x14ac:dyDescent="0.25">
      <c r="A262" s="10">
        <v>69</v>
      </c>
      <c r="B262" s="10">
        <v>4</v>
      </c>
      <c r="C262" s="10" t="s">
        <v>128</v>
      </c>
      <c r="D262" s="10">
        <v>493296.53985200002</v>
      </c>
      <c r="E262" s="10">
        <v>5180655.4058499904</v>
      </c>
      <c r="F262" s="10" t="s">
        <v>93</v>
      </c>
      <c r="G262" s="10" t="s">
        <v>192</v>
      </c>
      <c r="H262" s="10">
        <v>6</v>
      </c>
      <c r="I262" s="10" t="s">
        <v>62</v>
      </c>
      <c r="J262" s="10" t="s">
        <v>93</v>
      </c>
      <c r="K262" s="10">
        <v>10</v>
      </c>
      <c r="L262" s="10">
        <v>76</v>
      </c>
      <c r="M262" s="10">
        <v>91</v>
      </c>
      <c r="N262" s="10">
        <v>15</v>
      </c>
      <c r="O262" s="10">
        <v>-83.5</v>
      </c>
      <c r="P262" s="17">
        <v>7</v>
      </c>
      <c r="Q262" s="10">
        <v>5.5</v>
      </c>
      <c r="R262" s="16">
        <v>1.6698242625557354</v>
      </c>
      <c r="S262" s="16">
        <v>8.4985705842774149</v>
      </c>
      <c r="T262" s="16">
        <v>1.2436016195383839</v>
      </c>
      <c r="U262" s="16">
        <f t="shared" si="4"/>
        <v>6.833836858006042</v>
      </c>
      <c r="V262" s="16">
        <v>1.6052537059733696</v>
      </c>
    </row>
    <row r="263" spans="1:22" x14ac:dyDescent="0.25">
      <c r="A263" s="10">
        <v>69</v>
      </c>
      <c r="B263" s="10">
        <v>4</v>
      </c>
      <c r="C263" s="10" t="s">
        <v>128</v>
      </c>
      <c r="D263" s="10">
        <v>493296.53985200002</v>
      </c>
      <c r="E263" s="10">
        <v>5180655.4058499904</v>
      </c>
      <c r="F263" s="10" t="s">
        <v>89</v>
      </c>
      <c r="G263" s="10" t="s">
        <v>192</v>
      </c>
      <c r="H263" s="10">
        <v>6</v>
      </c>
      <c r="I263" s="10" t="s">
        <v>62</v>
      </c>
      <c r="J263" s="10" t="s">
        <v>89</v>
      </c>
      <c r="K263" s="10">
        <v>6</v>
      </c>
      <c r="L263" s="10">
        <v>91</v>
      </c>
      <c r="M263" s="10">
        <v>133</v>
      </c>
      <c r="N263" s="10">
        <v>42</v>
      </c>
      <c r="O263" s="10">
        <v>-112</v>
      </c>
      <c r="P263" s="17">
        <v>8</v>
      </c>
      <c r="Q263" s="10">
        <v>5.46</v>
      </c>
      <c r="R263" s="16">
        <v>1.6919972106664147</v>
      </c>
      <c r="S263" s="16">
        <v>21.679458740436129</v>
      </c>
      <c r="T263" s="16">
        <v>3.4572579005546853</v>
      </c>
      <c r="U263" s="16">
        <f t="shared" si="4"/>
        <v>6.2707091469681391</v>
      </c>
      <c r="V263" s="16">
        <v>1.6751852011449002</v>
      </c>
    </row>
    <row r="264" spans="1:22" x14ac:dyDescent="0.25">
      <c r="A264" s="10">
        <v>69</v>
      </c>
      <c r="B264" s="10">
        <v>4</v>
      </c>
      <c r="C264" s="10" t="s">
        <v>128</v>
      </c>
      <c r="D264" s="10">
        <v>493296.53985200002</v>
      </c>
      <c r="E264" s="10">
        <v>5180655.4058499904</v>
      </c>
      <c r="F264" s="10" t="s">
        <v>90</v>
      </c>
      <c r="G264" s="10" t="s">
        <v>192</v>
      </c>
      <c r="H264" s="10">
        <v>6</v>
      </c>
      <c r="I264" s="10" t="s">
        <v>62</v>
      </c>
      <c r="J264" s="10" t="s">
        <v>90</v>
      </c>
      <c r="K264" s="10">
        <v>6</v>
      </c>
      <c r="L264" s="10">
        <v>133</v>
      </c>
      <c r="M264" s="10">
        <v>153</v>
      </c>
      <c r="N264" s="10">
        <v>20</v>
      </c>
      <c r="O264" s="10">
        <v>-143</v>
      </c>
      <c r="P264" s="17">
        <v>9</v>
      </c>
      <c r="Q264" s="10">
        <v>5.66</v>
      </c>
      <c r="R264" s="16">
        <v>1.7910934885129073</v>
      </c>
      <c r="S264" s="16">
        <v>8.9866324692646611</v>
      </c>
      <c r="T264" s="16">
        <v>1.6932997840401027</v>
      </c>
      <c r="U264" s="16">
        <f t="shared" si="4"/>
        <v>5.3071715675904372</v>
      </c>
      <c r="V264" s="16">
        <v>1.7105250509396919</v>
      </c>
    </row>
    <row r="265" spans="1:22" x14ac:dyDescent="0.25">
      <c r="A265" s="10">
        <v>71</v>
      </c>
      <c r="B265" s="10">
        <v>6</v>
      </c>
      <c r="C265" s="10" t="s">
        <v>128</v>
      </c>
      <c r="D265" s="10">
        <v>493360.376774</v>
      </c>
      <c r="E265" s="10">
        <v>5180672.0032200003</v>
      </c>
      <c r="F265" s="10" t="s">
        <v>78</v>
      </c>
      <c r="G265" s="10" t="s">
        <v>169</v>
      </c>
      <c r="H265" s="10">
        <v>5</v>
      </c>
      <c r="I265" s="10" t="s">
        <v>121</v>
      </c>
      <c r="J265" s="10" t="s">
        <v>78</v>
      </c>
      <c r="K265" s="10">
        <v>1</v>
      </c>
      <c r="L265" s="10" t="s">
        <v>63</v>
      </c>
      <c r="M265" s="10" t="s">
        <v>64</v>
      </c>
      <c r="N265" s="10">
        <v>10</v>
      </c>
      <c r="O265" s="10">
        <v>-5</v>
      </c>
      <c r="P265" s="17" t="s">
        <v>65</v>
      </c>
      <c r="Q265" s="10">
        <v>4.9000000000000004</v>
      </c>
      <c r="R265" s="18">
        <v>1.0205210262868345</v>
      </c>
      <c r="S265" s="18">
        <v>32.490532018099209</v>
      </c>
      <c r="T265" s="18">
        <v>1.9859470381388038</v>
      </c>
      <c r="U265" s="18">
        <f t="shared" si="4"/>
        <v>16.360220788439953</v>
      </c>
      <c r="V265" s="16">
        <v>1.0205210262868345</v>
      </c>
    </row>
    <row r="266" spans="1:22" x14ac:dyDescent="0.25">
      <c r="A266" s="10">
        <v>71</v>
      </c>
      <c r="B266" s="10">
        <v>6</v>
      </c>
      <c r="C266" s="10" t="s">
        <v>128</v>
      </c>
      <c r="D266" s="10">
        <v>493360.376774</v>
      </c>
      <c r="E266" s="10">
        <v>5180672.0032200003</v>
      </c>
      <c r="F266" s="10" t="s">
        <v>82</v>
      </c>
      <c r="G266" s="10" t="s">
        <v>169</v>
      </c>
      <c r="H266" s="10">
        <v>5</v>
      </c>
      <c r="I266" s="10" t="s">
        <v>121</v>
      </c>
      <c r="J266" s="10" t="s">
        <v>81</v>
      </c>
      <c r="K266" s="10">
        <v>2</v>
      </c>
      <c r="L266" s="10" t="s">
        <v>64</v>
      </c>
      <c r="M266" s="10" t="s">
        <v>68</v>
      </c>
      <c r="N266" s="10">
        <v>10</v>
      </c>
      <c r="O266" s="10">
        <v>-15</v>
      </c>
      <c r="P266" s="17" t="s">
        <v>69</v>
      </c>
      <c r="Q266" s="10">
        <v>5.67</v>
      </c>
      <c r="R266" s="18">
        <v>1.5347601961103639</v>
      </c>
      <c r="S266" s="18">
        <v>15.680644923659585</v>
      </c>
      <c r="T266" s="18">
        <v>1.3489007363613987</v>
      </c>
      <c r="U266" s="18">
        <f t="shared" si="4"/>
        <v>11.624758220502899</v>
      </c>
      <c r="V266" s="16">
        <v>1.5347601961103639</v>
      </c>
    </row>
    <row r="267" spans="1:22" x14ac:dyDescent="0.25">
      <c r="A267" s="10">
        <v>71</v>
      </c>
      <c r="B267" s="10">
        <v>6</v>
      </c>
      <c r="C267" s="10" t="s">
        <v>128</v>
      </c>
      <c r="D267" s="10">
        <v>493360.376774</v>
      </c>
      <c r="E267" s="10">
        <v>5180672.0032200003</v>
      </c>
      <c r="F267" s="10" t="s">
        <v>82</v>
      </c>
      <c r="G267" s="10" t="s">
        <v>169</v>
      </c>
      <c r="H267" s="10">
        <v>5</v>
      </c>
      <c r="I267" s="10" t="s">
        <v>121</v>
      </c>
      <c r="J267" s="10" t="s">
        <v>164</v>
      </c>
      <c r="K267" s="10">
        <v>2</v>
      </c>
      <c r="L267" s="10" t="s">
        <v>68</v>
      </c>
      <c r="M267" s="10" t="s">
        <v>70</v>
      </c>
      <c r="N267" s="10">
        <v>10</v>
      </c>
      <c r="O267" s="10">
        <v>-25</v>
      </c>
      <c r="P267" s="17" t="s">
        <v>71</v>
      </c>
      <c r="Q267" s="10">
        <v>6.6</v>
      </c>
      <c r="R267" s="18">
        <v>1.4667282938534438</v>
      </c>
      <c r="S267" s="18">
        <v>7.8541833407558066</v>
      </c>
      <c r="T267" s="18">
        <v>0.8605294900038154</v>
      </c>
      <c r="U267" s="18">
        <f t="shared" si="4"/>
        <v>9.1271518663712303</v>
      </c>
      <c r="V267" s="16">
        <v>1.4667282938534438</v>
      </c>
    </row>
    <row r="268" spans="1:22" x14ac:dyDescent="0.25">
      <c r="A268" s="10">
        <v>71</v>
      </c>
      <c r="B268" s="10">
        <v>6</v>
      </c>
      <c r="C268" s="10" t="s">
        <v>128</v>
      </c>
      <c r="D268" s="10">
        <v>493360.376774</v>
      </c>
      <c r="E268" s="10">
        <v>5180672.0032200003</v>
      </c>
      <c r="F268" s="10" t="s">
        <v>129</v>
      </c>
      <c r="G268" s="10" t="s">
        <v>169</v>
      </c>
      <c r="H268" s="10">
        <v>5</v>
      </c>
      <c r="I268" s="10" t="s">
        <v>121</v>
      </c>
      <c r="J268" s="10" t="s">
        <v>129</v>
      </c>
      <c r="K268" s="10">
        <v>7</v>
      </c>
      <c r="L268" s="10">
        <v>30</v>
      </c>
      <c r="M268" s="10">
        <v>73</v>
      </c>
      <c r="N268" s="10">
        <v>43</v>
      </c>
      <c r="O268" s="10">
        <v>-51.5</v>
      </c>
      <c r="P268" s="17">
        <v>4</v>
      </c>
      <c r="Q268" s="10">
        <v>6.5</v>
      </c>
      <c r="R268" s="16">
        <v>1.4749846197106957</v>
      </c>
      <c r="S268" s="16">
        <v>23.659815289085746</v>
      </c>
      <c r="T268" s="16">
        <v>3.4058869853739666</v>
      </c>
      <c r="U268" s="16">
        <f t="shared" si="4"/>
        <v>6.9467411545623836</v>
      </c>
      <c r="V268" s="16">
        <v>1.4373985025148914</v>
      </c>
    </row>
    <row r="269" spans="1:22" x14ac:dyDescent="0.25">
      <c r="A269" s="10">
        <v>71</v>
      </c>
      <c r="B269" s="10">
        <v>6</v>
      </c>
      <c r="C269" s="10" t="s">
        <v>128</v>
      </c>
      <c r="D269" s="10">
        <v>493360.376774</v>
      </c>
      <c r="E269" s="10">
        <v>5180672.0032200003</v>
      </c>
      <c r="F269" s="10" t="s">
        <v>130</v>
      </c>
      <c r="G269" s="10" t="s">
        <v>169</v>
      </c>
      <c r="H269" s="10">
        <v>5</v>
      </c>
      <c r="I269" s="10" t="s">
        <v>121</v>
      </c>
      <c r="J269" s="10" t="s">
        <v>130</v>
      </c>
      <c r="K269" s="10">
        <v>7</v>
      </c>
      <c r="L269" s="10">
        <v>73</v>
      </c>
      <c r="M269" s="10">
        <v>94</v>
      </c>
      <c r="N269" s="10">
        <v>21</v>
      </c>
      <c r="O269" s="10">
        <v>-83.5</v>
      </c>
      <c r="P269" s="17">
        <v>5</v>
      </c>
      <c r="Q269" s="10">
        <v>7.61</v>
      </c>
      <c r="R269" s="16">
        <v>1.4285167169881214</v>
      </c>
      <c r="S269" s="16">
        <v>6.5952474048266092</v>
      </c>
      <c r="T269" s="16">
        <v>1.6691360727976008</v>
      </c>
      <c r="U269" s="16">
        <f t="shared" si="4"/>
        <v>3.9512940330697339</v>
      </c>
      <c r="V269" s="16">
        <v>1.3663021869164929</v>
      </c>
    </row>
    <row r="270" spans="1:22" x14ac:dyDescent="0.25">
      <c r="A270" s="10">
        <v>71</v>
      </c>
      <c r="B270" s="10">
        <v>6</v>
      </c>
      <c r="C270" s="10" t="s">
        <v>128</v>
      </c>
      <c r="D270" s="10">
        <v>493360.376774</v>
      </c>
      <c r="E270" s="10">
        <v>5180672.0032200003</v>
      </c>
      <c r="F270" s="10" t="s">
        <v>180</v>
      </c>
      <c r="G270" s="10" t="s">
        <v>169</v>
      </c>
      <c r="H270" s="10">
        <v>5</v>
      </c>
      <c r="I270" s="10" t="s">
        <v>121</v>
      </c>
      <c r="J270" s="10" t="s">
        <v>180</v>
      </c>
      <c r="K270" s="10">
        <v>8</v>
      </c>
      <c r="L270" s="10">
        <v>94</v>
      </c>
      <c r="M270" s="10">
        <v>127</v>
      </c>
      <c r="N270" s="10">
        <v>33</v>
      </c>
      <c r="O270" s="10">
        <v>-110.5</v>
      </c>
      <c r="P270" s="17">
        <v>6</v>
      </c>
      <c r="Q270" s="10">
        <v>7.65</v>
      </c>
      <c r="R270" s="16">
        <v>1.375016143834207</v>
      </c>
      <c r="S270" s="16">
        <v>8.3023612266323781</v>
      </c>
      <c r="T270" s="16">
        <v>1.2500959271668695</v>
      </c>
      <c r="U270" s="16">
        <f t="shared" si="4"/>
        <v>6.6413793103448251</v>
      </c>
      <c r="V270" s="16">
        <v>1.3221332266710655</v>
      </c>
    </row>
    <row r="271" spans="1:22" x14ac:dyDescent="0.25">
      <c r="A271" s="10">
        <v>71</v>
      </c>
      <c r="B271" s="10">
        <v>6</v>
      </c>
      <c r="C271" s="10" t="s">
        <v>128</v>
      </c>
      <c r="D271" s="10">
        <v>493360.376774</v>
      </c>
      <c r="E271" s="10">
        <v>5180672.0032200003</v>
      </c>
      <c r="F271" s="10" t="s">
        <v>175</v>
      </c>
      <c r="G271" s="10" t="s">
        <v>169</v>
      </c>
      <c r="H271" s="10">
        <v>5</v>
      </c>
      <c r="I271" s="10" t="s">
        <v>121</v>
      </c>
      <c r="J271" s="10" t="s">
        <v>175</v>
      </c>
      <c r="K271" s="10">
        <v>8</v>
      </c>
      <c r="L271" s="10">
        <v>127</v>
      </c>
      <c r="M271" s="10">
        <v>153</v>
      </c>
      <c r="N271" s="10">
        <v>26</v>
      </c>
      <c r="O271" s="10">
        <v>-140</v>
      </c>
      <c r="P271" s="17">
        <v>7</v>
      </c>
      <c r="Q271" s="10">
        <v>7.78</v>
      </c>
      <c r="R271" s="16">
        <v>1.3601016115273374</v>
      </c>
      <c r="S271" s="16">
        <v>6.1389546337897887</v>
      </c>
      <c r="T271" s="16">
        <v>1.6560325201634551</v>
      </c>
      <c r="U271" s="16">
        <f t="shared" si="4"/>
        <v>3.7070254110612852</v>
      </c>
      <c r="V271" s="16">
        <v>1.3145334878309438</v>
      </c>
    </row>
    <row r="272" spans="1:22" x14ac:dyDescent="0.25">
      <c r="A272" s="10">
        <v>73</v>
      </c>
      <c r="B272" s="10">
        <v>8</v>
      </c>
      <c r="C272" s="10" t="s">
        <v>128</v>
      </c>
      <c r="D272" s="10">
        <v>493421.80271800002</v>
      </c>
      <c r="E272" s="10">
        <v>5180680.0438900003</v>
      </c>
      <c r="F272" s="10" t="s">
        <v>78</v>
      </c>
      <c r="G272" s="10" t="s">
        <v>169</v>
      </c>
      <c r="H272" s="10">
        <v>5</v>
      </c>
      <c r="I272" s="10" t="s">
        <v>79</v>
      </c>
      <c r="J272" s="10" t="s">
        <v>78</v>
      </c>
      <c r="K272" s="10">
        <v>1</v>
      </c>
      <c r="L272" s="10" t="s">
        <v>63</v>
      </c>
      <c r="M272" s="10" t="s">
        <v>64</v>
      </c>
      <c r="N272" s="10">
        <v>10</v>
      </c>
      <c r="O272" s="10">
        <v>-5</v>
      </c>
      <c r="P272" s="17" t="s">
        <v>65</v>
      </c>
      <c r="Q272" s="10">
        <v>4.83</v>
      </c>
      <c r="R272" s="18">
        <v>1.1047248301469414</v>
      </c>
      <c r="S272" s="18">
        <v>42.424339753734174</v>
      </c>
      <c r="T272" s="18">
        <v>2.541556287674311</v>
      </c>
      <c r="U272" s="18">
        <f t="shared" si="4"/>
        <v>16.69226841816484</v>
      </c>
      <c r="V272" s="16">
        <v>1.1047248301469414</v>
      </c>
    </row>
    <row r="273" spans="1:22" x14ac:dyDescent="0.25">
      <c r="A273" s="10">
        <v>73</v>
      </c>
      <c r="B273" s="10">
        <v>8</v>
      </c>
      <c r="C273" s="10" t="s">
        <v>128</v>
      </c>
      <c r="D273" s="10">
        <v>493421.80271800002</v>
      </c>
      <c r="E273" s="10">
        <v>5180680.0438900003</v>
      </c>
      <c r="F273" s="10" t="s">
        <v>82</v>
      </c>
      <c r="G273" s="10" t="s">
        <v>169</v>
      </c>
      <c r="H273" s="10">
        <v>5</v>
      </c>
      <c r="I273" s="10" t="s">
        <v>79</v>
      </c>
      <c r="J273" s="10" t="s">
        <v>82</v>
      </c>
      <c r="K273" s="10">
        <v>2</v>
      </c>
      <c r="L273" s="10" t="s">
        <v>64</v>
      </c>
      <c r="M273" s="10" t="s">
        <v>68</v>
      </c>
      <c r="N273" s="10">
        <v>10</v>
      </c>
      <c r="O273" s="10">
        <v>-15</v>
      </c>
      <c r="P273" s="17" t="s">
        <v>69</v>
      </c>
      <c r="Q273" s="10">
        <v>5.39</v>
      </c>
      <c r="R273" s="18">
        <v>1.3771839629999925</v>
      </c>
      <c r="S273" s="18">
        <v>27.248961891917848</v>
      </c>
      <c r="T273" s="18">
        <v>2.181459397391988</v>
      </c>
      <c r="U273" s="18">
        <f t="shared" si="4"/>
        <v>12.491161616161614</v>
      </c>
      <c r="V273" s="16">
        <v>1.3771839629999925</v>
      </c>
    </row>
    <row r="274" spans="1:22" x14ac:dyDescent="0.25">
      <c r="A274" s="10">
        <v>73</v>
      </c>
      <c r="B274" s="10">
        <v>8</v>
      </c>
      <c r="C274" s="10" t="s">
        <v>128</v>
      </c>
      <c r="D274" s="10">
        <v>493421.80271800002</v>
      </c>
      <c r="E274" s="10">
        <v>5180680.0438900003</v>
      </c>
      <c r="F274" s="10" t="s">
        <v>82</v>
      </c>
      <c r="G274" s="10" t="s">
        <v>169</v>
      </c>
      <c r="H274" s="10">
        <v>5</v>
      </c>
      <c r="I274" s="10" t="s">
        <v>79</v>
      </c>
      <c r="J274" s="10" t="s">
        <v>145</v>
      </c>
      <c r="K274" s="10">
        <v>3</v>
      </c>
      <c r="L274" s="10" t="s">
        <v>68</v>
      </c>
      <c r="M274" s="10" t="s">
        <v>70</v>
      </c>
      <c r="N274" s="10">
        <v>10</v>
      </c>
      <c r="O274" s="10">
        <v>-25</v>
      </c>
      <c r="P274" s="17" t="s">
        <v>71</v>
      </c>
      <c r="Q274" s="10">
        <v>6.51</v>
      </c>
      <c r="R274" s="18">
        <v>1.2165063013115303</v>
      </c>
      <c r="S274" s="18">
        <v>14.233123725344903</v>
      </c>
      <c r="T274" s="18">
        <v>1.2547045991727124</v>
      </c>
      <c r="U274" s="18">
        <f t="shared" si="4"/>
        <v>11.343804537521814</v>
      </c>
      <c r="V274" s="16">
        <v>1.2165063013115303</v>
      </c>
    </row>
    <row r="275" spans="1:22" x14ac:dyDescent="0.25">
      <c r="A275" s="10">
        <v>73</v>
      </c>
      <c r="B275" s="10">
        <v>8</v>
      </c>
      <c r="C275" s="10" t="s">
        <v>128</v>
      </c>
      <c r="D275" s="10">
        <v>493421.80271800002</v>
      </c>
      <c r="E275" s="10">
        <v>5180680.0438900003</v>
      </c>
      <c r="F275" s="10" t="s">
        <v>83</v>
      </c>
      <c r="G275" s="10" t="s">
        <v>169</v>
      </c>
      <c r="H275" s="10">
        <v>5</v>
      </c>
      <c r="I275" s="10" t="s">
        <v>79</v>
      </c>
      <c r="J275" s="10" t="s">
        <v>83</v>
      </c>
      <c r="K275" s="10">
        <v>3</v>
      </c>
      <c r="L275" s="10">
        <v>30</v>
      </c>
      <c r="M275" s="10">
        <v>52</v>
      </c>
      <c r="N275" s="10">
        <v>22</v>
      </c>
      <c r="O275" s="10">
        <v>-41</v>
      </c>
      <c r="P275" s="17">
        <v>4</v>
      </c>
      <c r="Q275" s="10" t="s">
        <v>80</v>
      </c>
      <c r="R275" s="16">
        <v>1.305389118160625</v>
      </c>
      <c r="S275" s="16">
        <v>15.920134068351533</v>
      </c>
      <c r="T275" s="16">
        <v>2.3104082002324899</v>
      </c>
      <c r="U275" s="16">
        <f t="shared" si="4"/>
        <v>6.8906152889993786</v>
      </c>
      <c r="V275" s="16">
        <v>1.3214584721533749</v>
      </c>
    </row>
    <row r="276" spans="1:22" x14ac:dyDescent="0.25">
      <c r="A276" s="10">
        <v>73</v>
      </c>
      <c r="B276" s="10">
        <v>8</v>
      </c>
      <c r="C276" s="10" t="s">
        <v>128</v>
      </c>
      <c r="D276" s="10">
        <v>493421.80271800002</v>
      </c>
      <c r="E276" s="10">
        <v>5180680.0438900003</v>
      </c>
      <c r="F276" s="10" t="s">
        <v>129</v>
      </c>
      <c r="G276" s="10" t="s">
        <v>169</v>
      </c>
      <c r="H276" s="10">
        <v>5</v>
      </c>
      <c r="I276" s="10" t="s">
        <v>79</v>
      </c>
      <c r="J276" s="10" t="s">
        <v>129</v>
      </c>
      <c r="K276" s="10">
        <v>7</v>
      </c>
      <c r="L276" s="10">
        <v>52</v>
      </c>
      <c r="M276" s="10">
        <v>85</v>
      </c>
      <c r="N276" s="10">
        <v>33</v>
      </c>
      <c r="O276" s="10">
        <v>-68.5</v>
      </c>
      <c r="P276" s="17">
        <v>5</v>
      </c>
      <c r="Q276" s="10" t="s">
        <v>80</v>
      </c>
      <c r="R276" s="16">
        <v>1.3568625434748873</v>
      </c>
      <c r="S276" s="16">
        <v>18.616710410118284</v>
      </c>
      <c r="T276" s="16">
        <v>2.8012155837530361</v>
      </c>
      <c r="U276" s="16">
        <f t="shared" si="4"/>
        <v>6.6459398976982094</v>
      </c>
      <c r="V276" s="16">
        <v>1.368309924801141</v>
      </c>
    </row>
    <row r="277" spans="1:22" x14ac:dyDescent="0.25">
      <c r="A277" s="10">
        <v>73</v>
      </c>
      <c r="B277" s="10">
        <v>8</v>
      </c>
      <c r="C277" s="10" t="s">
        <v>128</v>
      </c>
      <c r="D277" s="10">
        <v>493421.80271800002</v>
      </c>
      <c r="E277" s="10">
        <v>5180680.0438900003</v>
      </c>
      <c r="F277" s="10" t="s">
        <v>130</v>
      </c>
      <c r="G277" s="10" t="s">
        <v>169</v>
      </c>
      <c r="H277" s="10">
        <v>5</v>
      </c>
      <c r="I277" s="10" t="s">
        <v>79</v>
      </c>
      <c r="J277" s="10" t="s">
        <v>130</v>
      </c>
      <c r="K277" s="10">
        <v>7</v>
      </c>
      <c r="L277" s="10">
        <v>85</v>
      </c>
      <c r="M277" s="10">
        <v>116</v>
      </c>
      <c r="N277" s="10">
        <v>31</v>
      </c>
      <c r="O277" s="10">
        <v>-100.5</v>
      </c>
      <c r="P277" s="17">
        <v>6</v>
      </c>
      <c r="Q277" s="10" t="s">
        <v>80</v>
      </c>
      <c r="R277" s="16">
        <v>1.2818641524393997</v>
      </c>
      <c r="S277" s="16">
        <v>11.711521093215138</v>
      </c>
      <c r="T277" s="16">
        <v>1.9896710814918634</v>
      </c>
      <c r="U277" s="16">
        <f t="shared" si="4"/>
        <v>5.8861593768723788</v>
      </c>
      <c r="V277" s="16">
        <v>1.3226815439206896</v>
      </c>
    </row>
    <row r="278" spans="1:22" x14ac:dyDescent="0.25">
      <c r="A278" s="10">
        <v>73</v>
      </c>
      <c r="B278" s="10">
        <v>8</v>
      </c>
      <c r="C278" s="10" t="s">
        <v>128</v>
      </c>
      <c r="D278" s="10">
        <v>493421.80271800002</v>
      </c>
      <c r="E278" s="10">
        <v>5180680.0438900003</v>
      </c>
      <c r="F278" s="10" t="s">
        <v>180</v>
      </c>
      <c r="G278" s="10" t="s">
        <v>169</v>
      </c>
      <c r="H278" s="10">
        <v>5</v>
      </c>
      <c r="I278" s="10" t="s">
        <v>79</v>
      </c>
      <c r="J278" s="10" t="s">
        <v>180</v>
      </c>
      <c r="K278" s="10">
        <v>8</v>
      </c>
      <c r="L278" s="10">
        <v>116</v>
      </c>
      <c r="M278" s="10">
        <v>135</v>
      </c>
      <c r="N278" s="10">
        <v>19</v>
      </c>
      <c r="O278" s="10">
        <v>-125.5</v>
      </c>
      <c r="P278" s="17">
        <v>7</v>
      </c>
      <c r="Q278" s="10" t="s">
        <v>80</v>
      </c>
      <c r="R278" s="26">
        <v>0.5003028914150065</v>
      </c>
      <c r="S278" s="16">
        <v>4.0025882312742187</v>
      </c>
      <c r="T278" s="16">
        <v>0.49021178209516575</v>
      </c>
      <c r="U278" s="16">
        <f t="shared" si="4"/>
        <v>8.1650184215629249</v>
      </c>
      <c r="V278" s="16">
        <v>1.36</v>
      </c>
    </row>
    <row r="279" spans="1:22" x14ac:dyDescent="0.25">
      <c r="A279" s="10">
        <v>73</v>
      </c>
      <c r="B279" s="10">
        <v>8</v>
      </c>
      <c r="C279" s="10" t="s">
        <v>128</v>
      </c>
      <c r="D279" s="10">
        <v>493421.80271800002</v>
      </c>
      <c r="E279" s="10">
        <v>5180680.0438900003</v>
      </c>
      <c r="F279" s="10" t="s">
        <v>175</v>
      </c>
      <c r="G279" s="10" t="s">
        <v>169</v>
      </c>
      <c r="H279" s="10">
        <v>5</v>
      </c>
      <c r="I279" s="10" t="s">
        <v>79</v>
      </c>
      <c r="J279" s="10" t="s">
        <v>175</v>
      </c>
      <c r="K279" s="10">
        <v>8</v>
      </c>
      <c r="L279" s="10">
        <v>135</v>
      </c>
      <c r="M279" s="10">
        <v>153</v>
      </c>
      <c r="N279" s="10">
        <v>18</v>
      </c>
      <c r="O279" s="10">
        <v>-144</v>
      </c>
      <c r="P279" s="17">
        <v>8</v>
      </c>
      <c r="Q279" s="10" t="s">
        <v>80</v>
      </c>
      <c r="R279" s="26">
        <v>0.97136281274252767</v>
      </c>
      <c r="S279" s="16">
        <v>5.015787301646081</v>
      </c>
      <c r="T279" s="16">
        <v>0.76547275095362155</v>
      </c>
      <c r="U279" s="16">
        <f t="shared" si="4"/>
        <v>6.5525354042941988</v>
      </c>
      <c r="V279" s="16">
        <v>1.42</v>
      </c>
    </row>
    <row r="280" spans="1:22" x14ac:dyDescent="0.25">
      <c r="A280" s="10">
        <v>75</v>
      </c>
      <c r="B280" s="10">
        <v>10</v>
      </c>
      <c r="C280" s="10" t="s">
        <v>128</v>
      </c>
      <c r="D280" s="10">
        <v>493488.02278900001</v>
      </c>
      <c r="E280" s="10">
        <v>5180680.5309100002</v>
      </c>
      <c r="F280" s="10" t="s">
        <v>78</v>
      </c>
      <c r="G280" s="10" t="s">
        <v>192</v>
      </c>
      <c r="H280" s="10">
        <v>6</v>
      </c>
      <c r="I280" s="10" t="s">
        <v>86</v>
      </c>
      <c r="J280" s="10" t="s">
        <v>78</v>
      </c>
      <c r="K280" s="10">
        <v>1</v>
      </c>
      <c r="L280" s="10" t="s">
        <v>63</v>
      </c>
      <c r="M280" s="10" t="s">
        <v>64</v>
      </c>
      <c r="N280" s="10">
        <v>10</v>
      </c>
      <c r="O280" s="10">
        <v>-5</v>
      </c>
      <c r="P280" s="17" t="s">
        <v>65</v>
      </c>
      <c r="Q280" s="10">
        <v>4.9800000000000004</v>
      </c>
      <c r="R280" s="18">
        <v>0.8065750691071164</v>
      </c>
      <c r="S280" s="18">
        <v>43.72775167827114</v>
      </c>
      <c r="T280" s="18">
        <v>2.3964731249065827</v>
      </c>
      <c r="U280" s="18">
        <f t="shared" si="4"/>
        <v>18.246710644825487</v>
      </c>
      <c r="V280" s="16">
        <v>0.8065750691071164</v>
      </c>
    </row>
    <row r="281" spans="1:22" x14ac:dyDescent="0.25">
      <c r="A281" s="10">
        <v>75</v>
      </c>
      <c r="B281" s="10">
        <v>10</v>
      </c>
      <c r="C281" s="10" t="s">
        <v>128</v>
      </c>
      <c r="D281" s="10">
        <v>493488.02278900001</v>
      </c>
      <c r="E281" s="10">
        <v>5180680.5309100002</v>
      </c>
      <c r="F281" s="10" t="s">
        <v>103</v>
      </c>
      <c r="G281" s="10" t="s">
        <v>192</v>
      </c>
      <c r="H281" s="10">
        <v>6</v>
      </c>
      <c r="I281" s="10" t="s">
        <v>86</v>
      </c>
      <c r="J281" s="10" t="s">
        <v>102</v>
      </c>
      <c r="K281" s="10">
        <v>2</v>
      </c>
      <c r="L281" s="10" t="s">
        <v>64</v>
      </c>
      <c r="M281" s="10" t="s">
        <v>68</v>
      </c>
      <c r="N281" s="10">
        <v>10</v>
      </c>
      <c r="O281" s="10">
        <v>-15</v>
      </c>
      <c r="P281" s="17" t="s">
        <v>69</v>
      </c>
      <c r="Q281" s="10">
        <v>5.41</v>
      </c>
      <c r="R281" s="18">
        <v>1.2681831746445638</v>
      </c>
      <c r="S281" s="18">
        <v>27.726288747254102</v>
      </c>
      <c r="T281" s="18">
        <v>1.9811557554297377</v>
      </c>
      <c r="U281" s="18">
        <f t="shared" si="4"/>
        <v>13.995007041351942</v>
      </c>
      <c r="V281" s="16">
        <v>1.2681831746445638</v>
      </c>
    </row>
    <row r="282" spans="1:22" x14ac:dyDescent="0.25">
      <c r="A282" s="10">
        <v>75</v>
      </c>
      <c r="B282" s="10">
        <v>10</v>
      </c>
      <c r="C282" s="10" t="s">
        <v>128</v>
      </c>
      <c r="D282" s="10">
        <v>493488.02278900001</v>
      </c>
      <c r="E282" s="10">
        <v>5180680.5309100002</v>
      </c>
      <c r="F282" s="10" t="s">
        <v>103</v>
      </c>
      <c r="G282" s="10" t="s">
        <v>192</v>
      </c>
      <c r="H282" s="10">
        <v>6</v>
      </c>
      <c r="I282" s="10" t="s">
        <v>86</v>
      </c>
      <c r="J282" s="10" t="s">
        <v>103</v>
      </c>
      <c r="K282" s="10">
        <v>2</v>
      </c>
      <c r="L282" s="10" t="s">
        <v>68</v>
      </c>
      <c r="M282" s="10" t="s">
        <v>70</v>
      </c>
      <c r="N282" s="10">
        <v>10</v>
      </c>
      <c r="O282" s="10">
        <v>-25</v>
      </c>
      <c r="P282" s="17" t="s">
        <v>71</v>
      </c>
      <c r="Q282" s="10">
        <v>6.25</v>
      </c>
      <c r="R282" s="18">
        <v>1.1847476160724286</v>
      </c>
      <c r="S282" s="18">
        <v>21.423791141437729</v>
      </c>
      <c r="T282" s="18">
        <v>1.8217864092345735</v>
      </c>
      <c r="U282" s="18">
        <f t="shared" si="4"/>
        <v>11.759771086687913</v>
      </c>
      <c r="V282" s="16">
        <v>1.1847476160724286</v>
      </c>
    </row>
    <row r="283" spans="1:22" x14ac:dyDescent="0.25">
      <c r="A283" s="10">
        <v>75</v>
      </c>
      <c r="B283" s="10">
        <v>10</v>
      </c>
      <c r="C283" s="10" t="s">
        <v>128</v>
      </c>
      <c r="D283" s="10">
        <v>493488.02278900001</v>
      </c>
      <c r="E283" s="10">
        <v>5180680.5309100002</v>
      </c>
      <c r="F283" s="10" t="s">
        <v>103</v>
      </c>
      <c r="G283" s="10" t="s">
        <v>192</v>
      </c>
      <c r="H283" s="10">
        <v>6</v>
      </c>
      <c r="I283" s="10" t="s">
        <v>86</v>
      </c>
      <c r="J283" s="10" t="s">
        <v>103</v>
      </c>
      <c r="K283" s="10">
        <v>2</v>
      </c>
      <c r="L283" s="10">
        <v>30</v>
      </c>
      <c r="M283" s="10">
        <v>31</v>
      </c>
      <c r="N283" s="10">
        <v>1</v>
      </c>
      <c r="O283" s="10">
        <v>-30.5</v>
      </c>
      <c r="P283" s="17">
        <v>4</v>
      </c>
      <c r="Q283" s="10">
        <v>5.56</v>
      </c>
      <c r="R283" s="16">
        <v>1.2306504410440107</v>
      </c>
      <c r="S283" s="16">
        <v>1.9302752167775303</v>
      </c>
      <c r="T283" s="16">
        <v>0.1893601833634419</v>
      </c>
      <c r="U283" s="16">
        <f t="shared" si="4"/>
        <v>10.193669981152921</v>
      </c>
      <c r="V283" s="16">
        <v>1.1966137822052949</v>
      </c>
    </row>
    <row r="284" spans="1:22" x14ac:dyDescent="0.25">
      <c r="A284" s="10">
        <v>75</v>
      </c>
      <c r="B284" s="10">
        <v>10</v>
      </c>
      <c r="C284" s="10" t="s">
        <v>128</v>
      </c>
      <c r="D284" s="10">
        <v>493488.02278900001</v>
      </c>
      <c r="E284" s="10">
        <v>5180680.5309100002</v>
      </c>
      <c r="F284" s="10" t="s">
        <v>104</v>
      </c>
      <c r="G284" s="10" t="s">
        <v>192</v>
      </c>
      <c r="H284" s="10">
        <v>6</v>
      </c>
      <c r="I284" s="10" t="s">
        <v>86</v>
      </c>
      <c r="J284" s="10" t="s">
        <v>104</v>
      </c>
      <c r="K284" s="10">
        <v>2</v>
      </c>
      <c r="L284" s="10">
        <v>31</v>
      </c>
      <c r="M284" s="10">
        <v>54</v>
      </c>
      <c r="N284" s="10">
        <v>23</v>
      </c>
      <c r="O284" s="10">
        <v>-42.5</v>
      </c>
      <c r="P284" s="17">
        <v>5</v>
      </c>
      <c r="Q284" s="10">
        <v>6.22</v>
      </c>
      <c r="R284" s="16">
        <v>1.094027680622621</v>
      </c>
      <c r="S284" s="16">
        <v>26.604455734612831</v>
      </c>
      <c r="T284" s="16">
        <v>2.8481588429025124</v>
      </c>
      <c r="U284" s="16">
        <f t="shared" si="4"/>
        <v>9.3409311776658708</v>
      </c>
      <c r="V284" s="16">
        <v>1.121652925771671</v>
      </c>
    </row>
    <row r="285" spans="1:22" x14ac:dyDescent="0.25">
      <c r="A285" s="10">
        <v>75</v>
      </c>
      <c r="B285" s="10">
        <v>10</v>
      </c>
      <c r="C285" s="10" t="s">
        <v>128</v>
      </c>
      <c r="D285" s="10">
        <v>493488.02278900001</v>
      </c>
      <c r="E285" s="10">
        <v>5180680.5309100002</v>
      </c>
      <c r="F285" s="10" t="s">
        <v>193</v>
      </c>
      <c r="G285" s="10" t="s">
        <v>192</v>
      </c>
      <c r="H285" s="10">
        <v>6</v>
      </c>
      <c r="I285" s="10" t="s">
        <v>86</v>
      </c>
      <c r="J285" s="10" t="s">
        <v>193</v>
      </c>
      <c r="K285" s="10">
        <v>2</v>
      </c>
      <c r="L285" s="10">
        <v>54</v>
      </c>
      <c r="M285" s="10">
        <v>72</v>
      </c>
      <c r="N285" s="10">
        <v>18</v>
      </c>
      <c r="O285" s="10">
        <v>-63</v>
      </c>
      <c r="P285" s="17">
        <v>6</v>
      </c>
      <c r="Q285" s="10">
        <v>6.44</v>
      </c>
      <c r="R285" s="16">
        <v>1.3157390814364276</v>
      </c>
      <c r="S285" s="16">
        <v>15.27312557209568</v>
      </c>
      <c r="T285" s="16">
        <v>1.9953183169983426</v>
      </c>
      <c r="U285" s="16">
        <f t="shared" si="4"/>
        <v>7.6544807121661709</v>
      </c>
      <c r="V285" s="16">
        <v>1.320427976771128</v>
      </c>
    </row>
    <row r="286" spans="1:22" x14ac:dyDescent="0.25">
      <c r="A286" s="10">
        <v>75</v>
      </c>
      <c r="B286" s="10">
        <v>10</v>
      </c>
      <c r="C286" s="10" t="s">
        <v>128</v>
      </c>
      <c r="D286" s="10">
        <v>493488.02278900001</v>
      </c>
      <c r="E286" s="10">
        <v>5180680.5309100002</v>
      </c>
      <c r="F286" s="10" t="s">
        <v>87</v>
      </c>
      <c r="G286" s="10" t="s">
        <v>192</v>
      </c>
      <c r="H286" s="10">
        <v>6</v>
      </c>
      <c r="I286" s="10" t="s">
        <v>86</v>
      </c>
      <c r="J286" s="10" t="s">
        <v>87</v>
      </c>
      <c r="K286" s="10">
        <v>10</v>
      </c>
      <c r="L286" s="10">
        <v>72</v>
      </c>
      <c r="M286" s="10">
        <v>95</v>
      </c>
      <c r="N286" s="10">
        <v>23</v>
      </c>
      <c r="O286" s="10">
        <v>-83.5</v>
      </c>
      <c r="P286" s="17">
        <v>7</v>
      </c>
      <c r="Q286" s="10">
        <v>6.49</v>
      </c>
      <c r="R286" s="16">
        <v>1.5261864597177373</v>
      </c>
      <c r="S286" s="16">
        <v>14.596233634636079</v>
      </c>
      <c r="T286" s="16">
        <v>2.0977127651528353</v>
      </c>
      <c r="U286" s="16">
        <f t="shared" si="4"/>
        <v>6.9581659973226246</v>
      </c>
      <c r="V286" s="16">
        <v>1.5197279389329741</v>
      </c>
    </row>
    <row r="287" spans="1:22" x14ac:dyDescent="0.25">
      <c r="A287" s="10">
        <v>75</v>
      </c>
      <c r="B287" s="10">
        <v>10</v>
      </c>
      <c r="C287" s="10" t="s">
        <v>128</v>
      </c>
      <c r="D287" s="10">
        <v>493488.02278900001</v>
      </c>
      <c r="E287" s="10">
        <v>5180680.5309100002</v>
      </c>
      <c r="F287" s="10" t="s">
        <v>89</v>
      </c>
      <c r="G287" s="10" t="s">
        <v>192</v>
      </c>
      <c r="H287" s="10">
        <v>6</v>
      </c>
      <c r="I287" s="10" t="s">
        <v>86</v>
      </c>
      <c r="J287" s="10" t="s">
        <v>89</v>
      </c>
      <c r="K287" s="10">
        <v>6</v>
      </c>
      <c r="L287" s="10">
        <v>95</v>
      </c>
      <c r="M287" s="10">
        <v>133</v>
      </c>
      <c r="N287" s="10">
        <v>38</v>
      </c>
      <c r="O287" s="10">
        <v>-114</v>
      </c>
      <c r="P287" s="17">
        <v>8</v>
      </c>
      <c r="Q287" s="10">
        <v>6.64</v>
      </c>
      <c r="R287" s="16">
        <v>1.5643169411977929</v>
      </c>
      <c r="S287" s="16">
        <v>19.173081876129569</v>
      </c>
      <c r="T287" s="16">
        <v>3.4715321559061421</v>
      </c>
      <c r="U287" s="16">
        <f t="shared" si="4"/>
        <v>5.5229452054794512</v>
      </c>
      <c r="V287" s="16">
        <v>1.5759246200698334</v>
      </c>
    </row>
    <row r="288" spans="1:22" x14ac:dyDescent="0.25">
      <c r="A288" s="10">
        <v>75</v>
      </c>
      <c r="B288" s="10">
        <v>10</v>
      </c>
      <c r="C288" s="10" t="s">
        <v>128</v>
      </c>
      <c r="D288" s="10">
        <v>493488.02278900001</v>
      </c>
      <c r="E288" s="10">
        <v>5180680.5309100002</v>
      </c>
      <c r="F288" s="10" t="s">
        <v>90</v>
      </c>
      <c r="G288" s="10" t="s">
        <v>192</v>
      </c>
      <c r="H288" s="10">
        <v>6</v>
      </c>
      <c r="I288" s="10" t="s">
        <v>86</v>
      </c>
      <c r="J288" s="10" t="s">
        <v>90</v>
      </c>
      <c r="K288" s="10">
        <v>6</v>
      </c>
      <c r="L288" s="10">
        <v>133</v>
      </c>
      <c r="M288" s="10">
        <v>153</v>
      </c>
      <c r="N288" s="10">
        <v>20</v>
      </c>
      <c r="O288" s="10">
        <v>-143</v>
      </c>
      <c r="P288" s="17">
        <v>9</v>
      </c>
      <c r="Q288" s="10">
        <v>6.76</v>
      </c>
      <c r="R288" s="16">
        <v>1.5626439241077503</v>
      </c>
      <c r="S288" s="16">
        <v>8.726741258572142</v>
      </c>
      <c r="T288" s="16">
        <v>1.632962900692599</v>
      </c>
      <c r="U288" s="16">
        <f t="shared" si="4"/>
        <v>5.3441148325358849</v>
      </c>
      <c r="V288" s="16">
        <v>1.5384858977336568</v>
      </c>
    </row>
    <row r="289" spans="1:22" x14ac:dyDescent="0.25">
      <c r="A289" s="10">
        <v>77</v>
      </c>
      <c r="B289" s="10">
        <v>12</v>
      </c>
      <c r="C289" s="10" t="s">
        <v>128</v>
      </c>
      <c r="D289" s="10">
        <v>493551.833480998</v>
      </c>
      <c r="E289" s="10">
        <v>5180673.4613199905</v>
      </c>
      <c r="F289" s="10" t="s">
        <v>78</v>
      </c>
      <c r="G289" s="10" t="s">
        <v>139</v>
      </c>
      <c r="H289" s="10">
        <v>4</v>
      </c>
      <c r="I289" s="10" t="s">
        <v>62</v>
      </c>
      <c r="J289" s="10" t="s">
        <v>78</v>
      </c>
      <c r="K289" s="10">
        <v>1</v>
      </c>
      <c r="L289" s="10" t="s">
        <v>63</v>
      </c>
      <c r="M289" s="10" t="s">
        <v>64</v>
      </c>
      <c r="N289" s="10">
        <v>10</v>
      </c>
      <c r="O289" s="10">
        <v>-5</v>
      </c>
      <c r="P289" s="17" t="s">
        <v>65</v>
      </c>
      <c r="Q289" s="10">
        <v>5.23</v>
      </c>
      <c r="R289" s="18">
        <v>1.0273061574663063</v>
      </c>
      <c r="S289" s="18">
        <v>38.86000340994682</v>
      </c>
      <c r="T289" s="18">
        <v>2.4233778688754715</v>
      </c>
      <c r="U289" s="18">
        <f t="shared" si="4"/>
        <v>16.035470121702136</v>
      </c>
      <c r="V289" s="16">
        <v>1.0273061574663063</v>
      </c>
    </row>
    <row r="290" spans="1:22" x14ac:dyDescent="0.25">
      <c r="A290" s="10">
        <v>77</v>
      </c>
      <c r="B290" s="10">
        <v>12</v>
      </c>
      <c r="C290" s="10" t="s">
        <v>128</v>
      </c>
      <c r="D290" s="10">
        <v>493551.833480998</v>
      </c>
      <c r="E290" s="10">
        <v>5180673.4613199905</v>
      </c>
      <c r="F290" s="10" t="s">
        <v>82</v>
      </c>
      <c r="G290" s="10" t="s">
        <v>139</v>
      </c>
      <c r="H290" s="10">
        <v>4</v>
      </c>
      <c r="I290" s="10" t="s">
        <v>62</v>
      </c>
      <c r="J290" s="10" t="s">
        <v>81</v>
      </c>
      <c r="K290" s="10">
        <v>2</v>
      </c>
      <c r="L290" s="10" t="s">
        <v>64</v>
      </c>
      <c r="M290" s="10" t="s">
        <v>68</v>
      </c>
      <c r="N290" s="10">
        <v>10</v>
      </c>
      <c r="O290" s="10">
        <v>-15</v>
      </c>
      <c r="P290" s="17" t="s">
        <v>69</v>
      </c>
      <c r="Q290" s="10">
        <v>5.27</v>
      </c>
      <c r="R290" s="18">
        <v>1.2513874342972475</v>
      </c>
      <c r="S290" s="18">
        <v>25.922490701467478</v>
      </c>
      <c r="T290" s="18">
        <v>2.1093386592514403</v>
      </c>
      <c r="U290" s="18">
        <f t="shared" si="4"/>
        <v>12.289392501186519</v>
      </c>
      <c r="V290" s="16">
        <v>1.2513874342972475</v>
      </c>
    </row>
    <row r="291" spans="1:22" x14ac:dyDescent="0.25">
      <c r="A291" s="10">
        <v>77</v>
      </c>
      <c r="B291" s="10">
        <v>12</v>
      </c>
      <c r="C291" s="10" t="s">
        <v>128</v>
      </c>
      <c r="D291" s="10">
        <v>493551.833480998</v>
      </c>
      <c r="E291" s="10">
        <v>5180673.4613199905</v>
      </c>
      <c r="F291" s="10" t="s">
        <v>82</v>
      </c>
      <c r="G291" s="10" t="s">
        <v>139</v>
      </c>
      <c r="H291" s="10">
        <v>4</v>
      </c>
      <c r="I291" s="10" t="s">
        <v>62</v>
      </c>
      <c r="J291" s="10" t="s">
        <v>82</v>
      </c>
      <c r="K291" s="10">
        <v>2</v>
      </c>
      <c r="L291" s="10" t="s">
        <v>68</v>
      </c>
      <c r="M291" s="10" t="s">
        <v>70</v>
      </c>
      <c r="N291" s="10">
        <v>10</v>
      </c>
      <c r="O291" s="10">
        <v>-25</v>
      </c>
      <c r="P291" s="17" t="s">
        <v>71</v>
      </c>
      <c r="Q291" s="10">
        <v>6.48</v>
      </c>
      <c r="R291" s="18">
        <v>1.1376381797716482</v>
      </c>
      <c r="S291" s="18">
        <v>17.978096154931354</v>
      </c>
      <c r="T291" s="18">
        <v>1.4816599653345943</v>
      </c>
      <c r="U291" s="18">
        <f t="shared" si="4"/>
        <v>12.133753071253071</v>
      </c>
      <c r="V291" s="16">
        <v>1.1376381797716482</v>
      </c>
    </row>
    <row r="292" spans="1:22" x14ac:dyDescent="0.25">
      <c r="A292" s="10">
        <v>77</v>
      </c>
      <c r="B292" s="10">
        <v>12</v>
      </c>
      <c r="C292" s="10" t="s">
        <v>128</v>
      </c>
      <c r="D292" s="10">
        <v>493551.833480998</v>
      </c>
      <c r="E292" s="10">
        <v>5180673.4613199905</v>
      </c>
      <c r="F292" s="10" t="s">
        <v>82</v>
      </c>
      <c r="G292" s="10" t="s">
        <v>139</v>
      </c>
      <c r="H292" s="10">
        <v>4</v>
      </c>
      <c r="I292" s="10" t="s">
        <v>62</v>
      </c>
      <c r="J292" s="10" t="s">
        <v>82</v>
      </c>
      <c r="K292" s="10">
        <v>2</v>
      </c>
      <c r="L292" s="10">
        <v>30</v>
      </c>
      <c r="M292" s="10">
        <v>35</v>
      </c>
      <c r="N292" s="10">
        <v>5</v>
      </c>
      <c r="O292" s="10">
        <v>-32.5</v>
      </c>
      <c r="P292" s="17">
        <v>4</v>
      </c>
      <c r="Q292" s="10">
        <v>5.56</v>
      </c>
      <c r="R292" s="16">
        <v>1.1735830968699881</v>
      </c>
      <c r="S292" s="16">
        <v>8.759037443489154</v>
      </c>
      <c r="T292" s="16">
        <v>0.78700482476101385</v>
      </c>
      <c r="U292" s="16">
        <f t="shared" si="4"/>
        <v>11.12958544586937</v>
      </c>
      <c r="V292" s="16">
        <v>1.1936429100312511</v>
      </c>
    </row>
    <row r="293" spans="1:22" x14ac:dyDescent="0.25">
      <c r="A293" s="10">
        <v>77</v>
      </c>
      <c r="B293" s="10">
        <v>12</v>
      </c>
      <c r="C293" s="10" t="s">
        <v>128</v>
      </c>
      <c r="D293" s="10">
        <v>493551.833480998</v>
      </c>
      <c r="E293" s="10">
        <v>5180673.4613199905</v>
      </c>
      <c r="F293" s="10" t="s">
        <v>83</v>
      </c>
      <c r="G293" s="10" t="s">
        <v>139</v>
      </c>
      <c r="H293" s="10">
        <v>4</v>
      </c>
      <c r="I293" s="10" t="s">
        <v>62</v>
      </c>
      <c r="J293" s="10" t="s">
        <v>83</v>
      </c>
      <c r="K293" s="10">
        <v>3</v>
      </c>
      <c r="L293" s="10">
        <v>35</v>
      </c>
      <c r="M293" s="10">
        <v>62</v>
      </c>
      <c r="N293" s="10">
        <v>27</v>
      </c>
      <c r="O293" s="10">
        <v>-48.5</v>
      </c>
      <c r="P293" s="17">
        <v>5</v>
      </c>
      <c r="Q293" s="10">
        <v>6.36</v>
      </c>
      <c r="R293" s="16">
        <v>1.1895342167421075</v>
      </c>
      <c r="S293" s="16">
        <v>25.604010294843814</v>
      </c>
      <c r="T293" s="16">
        <v>2.834041480703736</v>
      </c>
      <c r="U293" s="16">
        <f t="shared" si="4"/>
        <v>9.0344514959202176</v>
      </c>
      <c r="V293" s="16">
        <v>1.1680318673813754</v>
      </c>
    </row>
    <row r="294" spans="1:22" x14ac:dyDescent="0.25">
      <c r="A294" s="10">
        <v>77</v>
      </c>
      <c r="B294" s="10">
        <v>12</v>
      </c>
      <c r="C294" s="10" t="s">
        <v>128</v>
      </c>
      <c r="D294" s="10">
        <v>493551.833480998</v>
      </c>
      <c r="E294" s="10">
        <v>5180673.4613199905</v>
      </c>
      <c r="F294" s="10" t="s">
        <v>96</v>
      </c>
      <c r="G294" s="10" t="s">
        <v>139</v>
      </c>
      <c r="H294" s="10">
        <v>4</v>
      </c>
      <c r="I294" s="10" t="s">
        <v>62</v>
      </c>
      <c r="J294" s="10" t="s">
        <v>96</v>
      </c>
      <c r="K294" s="10">
        <v>10</v>
      </c>
      <c r="L294" s="10">
        <v>62</v>
      </c>
      <c r="M294" s="10">
        <v>96</v>
      </c>
      <c r="N294" s="10">
        <v>34</v>
      </c>
      <c r="O294" s="10">
        <v>-79</v>
      </c>
      <c r="P294" s="17">
        <v>6</v>
      </c>
      <c r="Q294" s="10">
        <v>6.65</v>
      </c>
      <c r="R294" s="16">
        <v>1.4070052098077988</v>
      </c>
      <c r="S294" s="16">
        <v>23.831544702578341</v>
      </c>
      <c r="T294" s="16">
        <v>3.2692610253010086</v>
      </c>
      <c r="U294" s="16">
        <f t="shared" si="4"/>
        <v>7.2895815042434906</v>
      </c>
      <c r="V294" s="16">
        <v>1.4081466091333485</v>
      </c>
    </row>
    <row r="295" spans="1:22" x14ac:dyDescent="0.25">
      <c r="A295" s="10">
        <v>77</v>
      </c>
      <c r="B295" s="10">
        <v>12</v>
      </c>
      <c r="C295" s="10" t="s">
        <v>128</v>
      </c>
      <c r="D295" s="10">
        <v>493551.833480998</v>
      </c>
      <c r="E295" s="10">
        <v>5180673.4613199905</v>
      </c>
      <c r="F295" s="10" t="s">
        <v>129</v>
      </c>
      <c r="G295" s="10" t="s">
        <v>139</v>
      </c>
      <c r="H295" s="10">
        <v>4</v>
      </c>
      <c r="I295" s="10" t="s">
        <v>62</v>
      </c>
      <c r="J295" s="10" t="s">
        <v>129</v>
      </c>
      <c r="K295" s="10">
        <v>7</v>
      </c>
      <c r="L295" s="10">
        <v>96</v>
      </c>
      <c r="M295" s="10">
        <v>123</v>
      </c>
      <c r="N295" s="10">
        <v>27</v>
      </c>
      <c r="O295" s="10">
        <v>-109.5</v>
      </c>
      <c r="P295" s="17">
        <v>7</v>
      </c>
      <c r="Q295" s="10">
        <v>6.87</v>
      </c>
      <c r="R295" s="16">
        <v>1.5220267869772715</v>
      </c>
      <c r="S295" s="16">
        <v>12.365813172671931</v>
      </c>
      <c r="T295" s="16">
        <v>1.8274823428557401</v>
      </c>
      <c r="U295" s="16">
        <f t="shared" si="4"/>
        <v>6.7665842140769064</v>
      </c>
      <c r="V295" s="16">
        <v>1.5250503751792013</v>
      </c>
    </row>
    <row r="296" spans="1:22" x14ac:dyDescent="0.25">
      <c r="A296" s="10">
        <v>77</v>
      </c>
      <c r="B296" s="10">
        <v>12</v>
      </c>
      <c r="C296" s="10" t="s">
        <v>128</v>
      </c>
      <c r="D296" s="10">
        <v>493551.833480998</v>
      </c>
      <c r="E296" s="10">
        <v>5180673.4613199905</v>
      </c>
      <c r="F296" s="10" t="s">
        <v>130</v>
      </c>
      <c r="G296" s="10" t="s">
        <v>139</v>
      </c>
      <c r="H296" s="10">
        <v>4</v>
      </c>
      <c r="I296" s="10" t="s">
        <v>62</v>
      </c>
      <c r="J296" s="10" t="s">
        <v>130</v>
      </c>
      <c r="K296" s="10">
        <v>7</v>
      </c>
      <c r="L296" s="10">
        <v>123</v>
      </c>
      <c r="M296" s="10">
        <v>153</v>
      </c>
      <c r="N296" s="10">
        <v>30</v>
      </c>
      <c r="O296" s="10">
        <v>-138</v>
      </c>
      <c r="P296" s="17">
        <v>8</v>
      </c>
      <c r="Q296" s="10">
        <v>6.96</v>
      </c>
      <c r="R296" s="16">
        <v>1.6069444796201737</v>
      </c>
      <c r="S296" s="16">
        <v>13.064940702655896</v>
      </c>
      <c r="T296" s="16">
        <v>2.2918242168342915</v>
      </c>
      <c r="U296" s="16">
        <f t="shared" si="4"/>
        <v>5.7006731173748415</v>
      </c>
      <c r="V296" s="16">
        <v>1.5790861449560256</v>
      </c>
    </row>
    <row r="297" spans="1:22" x14ac:dyDescent="0.25">
      <c r="A297" s="10">
        <v>79</v>
      </c>
      <c r="B297" s="10">
        <v>14</v>
      </c>
      <c r="C297" s="10" t="s">
        <v>128</v>
      </c>
      <c r="D297" s="10">
        <v>493615.65366100002</v>
      </c>
      <c r="E297" s="10">
        <v>5180675.17105</v>
      </c>
      <c r="F297" s="10" t="s">
        <v>78</v>
      </c>
      <c r="G297" s="10" t="s">
        <v>192</v>
      </c>
      <c r="H297" s="10">
        <v>6</v>
      </c>
      <c r="I297" s="10" t="s">
        <v>121</v>
      </c>
      <c r="J297" s="10" t="s">
        <v>78</v>
      </c>
      <c r="K297" s="10">
        <v>1</v>
      </c>
      <c r="L297" s="10" t="s">
        <v>63</v>
      </c>
      <c r="M297" s="10" t="s">
        <v>64</v>
      </c>
      <c r="N297" s="10">
        <v>10</v>
      </c>
      <c r="O297" s="10">
        <v>-5</v>
      </c>
      <c r="P297" s="17" t="s">
        <v>65</v>
      </c>
      <c r="Q297" s="10">
        <v>5.13</v>
      </c>
      <c r="R297" s="18">
        <v>0.91367820931557397</v>
      </c>
      <c r="S297" s="18">
        <v>35.788044516323588</v>
      </c>
      <c r="T297" s="18">
        <v>2.3961881069987756</v>
      </c>
      <c r="U297" s="18">
        <f t="shared" si="4"/>
        <v>14.935406953984133</v>
      </c>
      <c r="V297" s="16">
        <v>0.91367820931557397</v>
      </c>
    </row>
    <row r="298" spans="1:22" x14ac:dyDescent="0.25">
      <c r="A298" s="10">
        <v>79</v>
      </c>
      <c r="B298" s="10">
        <v>14</v>
      </c>
      <c r="C298" s="10" t="s">
        <v>128</v>
      </c>
      <c r="D298" s="10">
        <v>493615.65366100002</v>
      </c>
      <c r="E298" s="10">
        <v>5180675.17105</v>
      </c>
      <c r="F298" s="10" t="s">
        <v>78</v>
      </c>
      <c r="G298" s="10" t="s">
        <v>192</v>
      </c>
      <c r="H298" s="10">
        <v>6</v>
      </c>
      <c r="I298" s="10" t="s">
        <v>121</v>
      </c>
      <c r="J298" s="10" t="s">
        <v>102</v>
      </c>
      <c r="K298" s="10">
        <v>2</v>
      </c>
      <c r="L298" s="10" t="s">
        <v>64</v>
      </c>
      <c r="M298" s="10" t="s">
        <v>68</v>
      </c>
      <c r="N298" s="10">
        <v>10</v>
      </c>
      <c r="O298" s="10">
        <v>-15</v>
      </c>
      <c r="P298" s="17" t="s">
        <v>69</v>
      </c>
      <c r="Q298" s="10">
        <v>5.34</v>
      </c>
      <c r="R298" s="18">
        <v>1.2994721243375484</v>
      </c>
      <c r="S298" s="18">
        <v>30.064587068673518</v>
      </c>
      <c r="T298" s="18">
        <v>2.4880992764691037</v>
      </c>
      <c r="U298" s="18">
        <f t="shared" si="4"/>
        <v>12.083355094792918</v>
      </c>
      <c r="V298" s="16">
        <v>1.2994721243375484</v>
      </c>
    </row>
    <row r="299" spans="1:22" x14ac:dyDescent="0.25">
      <c r="A299" s="10">
        <v>79</v>
      </c>
      <c r="B299" s="10">
        <v>14</v>
      </c>
      <c r="C299" s="10" t="s">
        <v>128</v>
      </c>
      <c r="D299" s="10">
        <v>493615.65366100002</v>
      </c>
      <c r="E299" s="10">
        <v>5180675.17105</v>
      </c>
      <c r="F299" s="10" t="s">
        <v>78</v>
      </c>
      <c r="G299" s="10" t="s">
        <v>192</v>
      </c>
      <c r="H299" s="10">
        <v>6</v>
      </c>
      <c r="I299" s="10" t="s">
        <v>121</v>
      </c>
      <c r="J299" s="10" t="s">
        <v>103</v>
      </c>
      <c r="K299" s="10">
        <v>2</v>
      </c>
      <c r="L299" s="10" t="s">
        <v>68</v>
      </c>
      <c r="M299" s="10" t="s">
        <v>70</v>
      </c>
      <c r="N299" s="10">
        <v>10</v>
      </c>
      <c r="O299" s="10">
        <v>-25</v>
      </c>
      <c r="P299" s="17" t="s">
        <v>71</v>
      </c>
      <c r="Q299" s="10">
        <v>6.35</v>
      </c>
      <c r="R299" s="18">
        <v>1.2165478425863929</v>
      </c>
      <c r="S299" s="18">
        <v>19.010993136097557</v>
      </c>
      <c r="T299" s="18">
        <v>1.5827287432048971</v>
      </c>
      <c r="U299" s="18">
        <f t="shared" si="4"/>
        <v>12.011529592621059</v>
      </c>
      <c r="V299" s="16">
        <v>1.2165478425863929</v>
      </c>
    </row>
    <row r="300" spans="1:22" x14ac:dyDescent="0.25">
      <c r="A300" s="10">
        <v>79</v>
      </c>
      <c r="B300" s="10">
        <v>14</v>
      </c>
      <c r="C300" s="10" t="s">
        <v>128</v>
      </c>
      <c r="D300" s="10">
        <v>493615.65366100002</v>
      </c>
      <c r="E300" s="10">
        <v>5180675.17105</v>
      </c>
      <c r="F300" s="10" t="s">
        <v>103</v>
      </c>
      <c r="G300" s="10" t="s">
        <v>192</v>
      </c>
      <c r="H300" s="10">
        <v>6</v>
      </c>
      <c r="I300" s="10" t="s">
        <v>121</v>
      </c>
      <c r="J300" s="10" t="s">
        <v>103</v>
      </c>
      <c r="K300" s="10">
        <v>2</v>
      </c>
      <c r="L300" s="10">
        <v>30</v>
      </c>
      <c r="M300" s="10">
        <v>35</v>
      </c>
      <c r="N300" s="10">
        <v>5</v>
      </c>
      <c r="O300" s="10">
        <v>-32.5</v>
      </c>
      <c r="P300" s="17">
        <v>4</v>
      </c>
      <c r="Q300" s="10">
        <v>5.1100000000000003</v>
      </c>
      <c r="R300" s="16">
        <v>1.1882998780095981</v>
      </c>
      <c r="S300" s="16">
        <v>9.7707957469339206</v>
      </c>
      <c r="T300" s="16">
        <v>0.90572216701891561</v>
      </c>
      <c r="U300" s="16">
        <f t="shared" si="4"/>
        <v>10.787850957753871</v>
      </c>
      <c r="V300" s="16">
        <v>1.1968680844637749</v>
      </c>
    </row>
    <row r="301" spans="1:22" x14ac:dyDescent="0.25">
      <c r="A301" s="10">
        <v>79</v>
      </c>
      <c r="B301" s="10">
        <v>14</v>
      </c>
      <c r="C301" s="10" t="s">
        <v>128</v>
      </c>
      <c r="D301" s="10">
        <v>493615.65366100002</v>
      </c>
      <c r="E301" s="10">
        <v>5180675.17105</v>
      </c>
      <c r="F301" s="10" t="s">
        <v>104</v>
      </c>
      <c r="G301" s="10" t="s">
        <v>192</v>
      </c>
      <c r="H301" s="10">
        <v>6</v>
      </c>
      <c r="I301" s="10" t="s">
        <v>121</v>
      </c>
      <c r="J301" s="10" t="s">
        <v>104</v>
      </c>
      <c r="K301" s="10">
        <v>2</v>
      </c>
      <c r="L301" s="10">
        <v>35</v>
      </c>
      <c r="M301" s="10">
        <v>52</v>
      </c>
      <c r="N301" s="10">
        <v>17</v>
      </c>
      <c r="O301" s="10">
        <v>-43.5</v>
      </c>
      <c r="P301" s="17">
        <v>5</v>
      </c>
      <c r="Q301" s="10">
        <v>6.17</v>
      </c>
      <c r="R301" s="16">
        <v>1.2045074172900059</v>
      </c>
      <c r="S301" s="16">
        <v>18.698231117672272</v>
      </c>
      <c r="T301" s="16">
        <v>2.1015161360200461</v>
      </c>
      <c r="U301" s="16">
        <f t="shared" si="4"/>
        <v>8.8974958589106503</v>
      </c>
      <c r="V301" s="16">
        <v>1.2680567633166588</v>
      </c>
    </row>
    <row r="302" spans="1:22" x14ac:dyDescent="0.25">
      <c r="A302" s="10">
        <v>79</v>
      </c>
      <c r="B302" s="10">
        <v>14</v>
      </c>
      <c r="C302" s="10" t="s">
        <v>128</v>
      </c>
      <c r="D302" s="10">
        <v>493615.65366100002</v>
      </c>
      <c r="E302" s="10">
        <v>5180675.17105</v>
      </c>
      <c r="F302" s="10" t="s">
        <v>83</v>
      </c>
      <c r="G302" s="10" t="s">
        <v>192</v>
      </c>
      <c r="H302" s="10">
        <v>6</v>
      </c>
      <c r="I302" s="10" t="s">
        <v>121</v>
      </c>
      <c r="J302" s="10" t="s">
        <v>83</v>
      </c>
      <c r="K302" s="10">
        <v>3</v>
      </c>
      <c r="L302" s="10">
        <v>52</v>
      </c>
      <c r="M302" s="10">
        <v>74</v>
      </c>
      <c r="N302" s="10">
        <v>22</v>
      </c>
      <c r="O302" s="10">
        <v>-63</v>
      </c>
      <c r="P302" s="17">
        <v>6</v>
      </c>
      <c r="Q302" s="10">
        <v>6.19</v>
      </c>
      <c r="R302" s="16">
        <v>1.4763957983189808</v>
      </c>
      <c r="S302" s="16">
        <v>21.266093662734498</v>
      </c>
      <c r="T302" s="16">
        <v>2.2580587897809816</v>
      </c>
      <c r="U302" s="16">
        <f t="shared" si="4"/>
        <v>9.4178653624856175</v>
      </c>
      <c r="V302" s="16">
        <v>1.4765230221689847</v>
      </c>
    </row>
    <row r="303" spans="1:22" x14ac:dyDescent="0.25">
      <c r="A303" s="10">
        <v>79</v>
      </c>
      <c r="B303" s="10">
        <v>14</v>
      </c>
      <c r="C303" s="10" t="s">
        <v>128</v>
      </c>
      <c r="D303" s="10">
        <v>493615.65366100002</v>
      </c>
      <c r="E303" s="10">
        <v>5180675.17105</v>
      </c>
      <c r="F303" s="10" t="s">
        <v>88</v>
      </c>
      <c r="G303" s="10" t="s">
        <v>192</v>
      </c>
      <c r="H303" s="10">
        <v>6</v>
      </c>
      <c r="I303" s="10" t="s">
        <v>121</v>
      </c>
      <c r="J303" s="10" t="s">
        <v>88</v>
      </c>
      <c r="K303" s="10">
        <v>10</v>
      </c>
      <c r="L303" s="10">
        <v>74</v>
      </c>
      <c r="M303" s="10">
        <v>88</v>
      </c>
      <c r="N303" s="10">
        <v>14</v>
      </c>
      <c r="O303" s="10">
        <v>-81</v>
      </c>
      <c r="P303" s="17">
        <v>7</v>
      </c>
      <c r="Q303" s="10">
        <v>6.38</v>
      </c>
      <c r="R303" s="16">
        <v>1.5805087000048772</v>
      </c>
      <c r="S303" s="16">
        <v>10.933895966285741</v>
      </c>
      <c r="T303" s="16">
        <v>1.3833876549402688</v>
      </c>
      <c r="U303" s="16">
        <f t="shared" si="4"/>
        <v>7.9037108125399884</v>
      </c>
      <c r="V303" s="16">
        <v>1.6449523147923784</v>
      </c>
    </row>
    <row r="304" spans="1:22" x14ac:dyDescent="0.25">
      <c r="A304" s="10">
        <v>79</v>
      </c>
      <c r="B304" s="10">
        <v>14</v>
      </c>
      <c r="C304" s="10" t="s">
        <v>128</v>
      </c>
      <c r="D304" s="10">
        <v>493615.65366100002</v>
      </c>
      <c r="E304" s="10">
        <v>5180675.17105</v>
      </c>
      <c r="F304" s="10" t="s">
        <v>87</v>
      </c>
      <c r="G304" s="10" t="s">
        <v>192</v>
      </c>
      <c r="H304" s="10">
        <v>6</v>
      </c>
      <c r="I304" s="10" t="s">
        <v>121</v>
      </c>
      <c r="J304" s="10" t="s">
        <v>87</v>
      </c>
      <c r="K304" s="10">
        <v>10</v>
      </c>
      <c r="L304" s="10">
        <v>88</v>
      </c>
      <c r="M304" s="10">
        <v>118</v>
      </c>
      <c r="N304" s="10">
        <v>30</v>
      </c>
      <c r="O304" s="10">
        <v>-103</v>
      </c>
      <c r="P304" s="17">
        <v>8</v>
      </c>
      <c r="Q304" s="10">
        <v>6.62</v>
      </c>
      <c r="R304" s="16">
        <v>1.6602182028903807</v>
      </c>
      <c r="S304" s="16">
        <v>18.886642276080966</v>
      </c>
      <c r="T304" s="16">
        <v>2.4763814714312913</v>
      </c>
      <c r="U304" s="16">
        <f t="shared" si="4"/>
        <v>7.6267095736122288</v>
      </c>
      <c r="V304" s="16">
        <v>1.6772983239113066</v>
      </c>
    </row>
    <row r="305" spans="1:22" x14ac:dyDescent="0.25">
      <c r="A305" s="10">
        <v>79</v>
      </c>
      <c r="B305" s="10">
        <v>14</v>
      </c>
      <c r="C305" s="10" t="s">
        <v>128</v>
      </c>
      <c r="D305" s="10">
        <v>493615.65366100002</v>
      </c>
      <c r="E305" s="10">
        <v>5180675.17105</v>
      </c>
      <c r="F305" s="10" t="s">
        <v>99</v>
      </c>
      <c r="G305" s="10" t="s">
        <v>192</v>
      </c>
      <c r="H305" s="10">
        <v>6</v>
      </c>
      <c r="I305" s="10" t="s">
        <v>121</v>
      </c>
      <c r="J305" s="10" t="s">
        <v>99</v>
      </c>
      <c r="K305" s="10">
        <v>6</v>
      </c>
      <c r="L305" s="10">
        <v>118</v>
      </c>
      <c r="M305" s="10">
        <v>153</v>
      </c>
      <c r="N305" s="10">
        <v>35</v>
      </c>
      <c r="O305" s="10">
        <v>-135.5</v>
      </c>
      <c r="P305" s="17">
        <v>9</v>
      </c>
      <c r="Q305" s="10">
        <v>6.42</v>
      </c>
      <c r="R305" s="16">
        <v>1.6593228961009316</v>
      </c>
      <c r="S305" s="16">
        <v>17.470512976177879</v>
      </c>
      <c r="T305" s="16">
        <v>3.0391328503536617</v>
      </c>
      <c r="U305" s="16">
        <f t="shared" si="4"/>
        <v>5.7485190139499327</v>
      </c>
      <c r="V305" s="16">
        <v>1.6782052207543079</v>
      </c>
    </row>
    <row r="306" spans="1:22" x14ac:dyDescent="0.25">
      <c r="A306" s="10">
        <v>81</v>
      </c>
      <c r="B306" s="10">
        <v>16</v>
      </c>
      <c r="C306" s="10" t="s">
        <v>128</v>
      </c>
      <c r="D306" s="10">
        <v>493679.47076</v>
      </c>
      <c r="E306" s="10">
        <v>5180673.9922799803</v>
      </c>
      <c r="F306" s="10" t="s">
        <v>78</v>
      </c>
      <c r="G306" s="10" t="s">
        <v>192</v>
      </c>
      <c r="H306" s="10">
        <v>6</v>
      </c>
      <c r="I306" s="10" t="s">
        <v>86</v>
      </c>
      <c r="J306" s="10" t="s">
        <v>78</v>
      </c>
      <c r="K306" s="10">
        <v>1</v>
      </c>
      <c r="L306" s="10" t="s">
        <v>63</v>
      </c>
      <c r="M306" s="10" t="s">
        <v>64</v>
      </c>
      <c r="N306" s="10">
        <v>10</v>
      </c>
      <c r="O306" s="10">
        <v>-5</v>
      </c>
      <c r="P306" s="17" t="s">
        <v>65</v>
      </c>
      <c r="Q306" s="10">
        <v>4.8899999999999997</v>
      </c>
      <c r="R306" s="18">
        <v>0.86662120425364331</v>
      </c>
      <c r="S306" s="18">
        <v>33.23406912165057</v>
      </c>
      <c r="T306" s="18">
        <v>2.0860759280643197</v>
      </c>
      <c r="U306" s="18">
        <f t="shared" si="4"/>
        <v>15.931380384839889</v>
      </c>
      <c r="V306" s="16">
        <v>0.86662120425364331</v>
      </c>
    </row>
    <row r="307" spans="1:22" x14ac:dyDescent="0.25">
      <c r="A307" s="10">
        <v>81</v>
      </c>
      <c r="B307" s="10">
        <v>16</v>
      </c>
      <c r="C307" s="10" t="s">
        <v>128</v>
      </c>
      <c r="D307" s="10">
        <v>493679.47076</v>
      </c>
      <c r="E307" s="10">
        <v>5180673.9922799803</v>
      </c>
      <c r="F307" s="10" t="s">
        <v>78</v>
      </c>
      <c r="G307" s="10" t="s">
        <v>192</v>
      </c>
      <c r="H307" s="10">
        <v>6</v>
      </c>
      <c r="I307" s="10" t="s">
        <v>86</v>
      </c>
      <c r="J307" s="10" t="s">
        <v>82</v>
      </c>
      <c r="K307" s="10">
        <v>2</v>
      </c>
      <c r="L307" s="10" t="s">
        <v>64</v>
      </c>
      <c r="M307" s="10" t="s">
        <v>68</v>
      </c>
      <c r="N307" s="10">
        <v>10</v>
      </c>
      <c r="O307" s="10">
        <v>-15</v>
      </c>
      <c r="P307" s="17" t="s">
        <v>69</v>
      </c>
      <c r="Q307" s="10">
        <v>5.95</v>
      </c>
      <c r="R307" s="18">
        <v>1.2207149365080148</v>
      </c>
      <c r="S307" s="18">
        <v>19.662055482334594</v>
      </c>
      <c r="T307" s="18">
        <v>1.7508714334334456</v>
      </c>
      <c r="U307" s="18">
        <f t="shared" si="4"/>
        <v>11.229868228404099</v>
      </c>
      <c r="V307" s="16">
        <v>1.2207149365080148</v>
      </c>
    </row>
    <row r="308" spans="1:22" x14ac:dyDescent="0.25">
      <c r="A308" s="10">
        <v>81</v>
      </c>
      <c r="B308" s="10">
        <v>16</v>
      </c>
      <c r="C308" s="10" t="s">
        <v>128</v>
      </c>
      <c r="D308" s="10">
        <v>493679.47076</v>
      </c>
      <c r="E308" s="10">
        <v>5180673.9922799803</v>
      </c>
      <c r="F308" s="10" t="s">
        <v>78</v>
      </c>
      <c r="G308" s="10" t="s">
        <v>192</v>
      </c>
      <c r="H308" s="10">
        <v>6</v>
      </c>
      <c r="I308" s="10" t="s">
        <v>86</v>
      </c>
      <c r="J308" s="10" t="s">
        <v>82</v>
      </c>
      <c r="K308" s="10">
        <v>2</v>
      </c>
      <c r="L308" s="10" t="s">
        <v>68</v>
      </c>
      <c r="M308" s="10" t="s">
        <v>70</v>
      </c>
      <c r="N308" s="10">
        <v>10</v>
      </c>
      <c r="O308" s="10">
        <v>-25</v>
      </c>
      <c r="P308" s="17" t="s">
        <v>71</v>
      </c>
      <c r="Q308" s="10">
        <v>6.8</v>
      </c>
      <c r="R308" s="18">
        <v>1.1897441792033672</v>
      </c>
      <c r="S308" s="18">
        <v>13.433401527385215</v>
      </c>
      <c r="T308" s="18">
        <v>1.1271636353772698</v>
      </c>
      <c r="U308" s="18">
        <f t="shared" si="4"/>
        <v>11.917880515093939</v>
      </c>
      <c r="V308" s="16">
        <v>1.1897441792033672</v>
      </c>
    </row>
    <row r="309" spans="1:22" x14ac:dyDescent="0.25">
      <c r="A309" s="10">
        <v>81</v>
      </c>
      <c r="B309" s="10">
        <v>16</v>
      </c>
      <c r="C309" s="10" t="s">
        <v>128</v>
      </c>
      <c r="D309" s="10">
        <v>493679.47076</v>
      </c>
      <c r="E309" s="10">
        <v>5180673.9922799803</v>
      </c>
      <c r="F309" s="10" t="s">
        <v>82</v>
      </c>
      <c r="G309" s="10" t="s">
        <v>192</v>
      </c>
      <c r="H309" s="10">
        <v>6</v>
      </c>
      <c r="I309" s="10" t="s">
        <v>86</v>
      </c>
      <c r="J309" s="10" t="s">
        <v>82</v>
      </c>
      <c r="K309" s="10">
        <v>2</v>
      </c>
      <c r="L309" s="10">
        <v>30</v>
      </c>
      <c r="M309" s="10">
        <v>34</v>
      </c>
      <c r="N309" s="10">
        <v>4</v>
      </c>
      <c r="O309" s="10">
        <v>-32</v>
      </c>
      <c r="P309" s="17">
        <v>4</v>
      </c>
      <c r="Q309" s="10">
        <v>5.15</v>
      </c>
      <c r="R309" s="16">
        <v>1.2100724251175288</v>
      </c>
      <c r="S309" s="16">
        <v>9.7410830221961096</v>
      </c>
      <c r="T309" s="16">
        <v>0.83422392987602445</v>
      </c>
      <c r="U309" s="16">
        <f t="shared" si="4"/>
        <v>11.676820423556718</v>
      </c>
      <c r="V309" s="16">
        <v>1.2112704464747193</v>
      </c>
    </row>
    <row r="310" spans="1:22" x14ac:dyDescent="0.25">
      <c r="A310" s="10">
        <v>81</v>
      </c>
      <c r="B310" s="10">
        <v>16</v>
      </c>
      <c r="C310" s="10" t="s">
        <v>128</v>
      </c>
      <c r="D310" s="10">
        <v>493679.47076</v>
      </c>
      <c r="E310" s="10">
        <v>5180673.9922799803</v>
      </c>
      <c r="F310" s="10" t="s">
        <v>87</v>
      </c>
      <c r="G310" s="10" t="s">
        <v>192</v>
      </c>
      <c r="H310" s="10">
        <v>6</v>
      </c>
      <c r="I310" s="10" t="s">
        <v>86</v>
      </c>
      <c r="J310" s="10" t="s">
        <v>87</v>
      </c>
      <c r="K310" s="10">
        <v>10</v>
      </c>
      <c r="L310" s="10">
        <v>34</v>
      </c>
      <c r="M310" s="10">
        <v>71</v>
      </c>
      <c r="N310" s="10">
        <v>37</v>
      </c>
      <c r="O310" s="10">
        <v>-52.5</v>
      </c>
      <c r="P310" s="17">
        <v>5</v>
      </c>
      <c r="Q310" s="10">
        <v>6.12</v>
      </c>
      <c r="R310" s="16">
        <v>1.3495215713652007</v>
      </c>
      <c r="S310" s="16">
        <v>38.911740617919932</v>
      </c>
      <c r="T310" s="16">
        <v>4.2786986276605106</v>
      </c>
      <c r="U310" s="16">
        <f t="shared" si="4"/>
        <v>9.0942933831252173</v>
      </c>
      <c r="V310" s="16">
        <v>1.3332576416550852</v>
      </c>
    </row>
    <row r="311" spans="1:22" x14ac:dyDescent="0.25">
      <c r="A311" s="10">
        <v>81</v>
      </c>
      <c r="B311" s="10">
        <v>16</v>
      </c>
      <c r="C311" s="10" t="s">
        <v>128</v>
      </c>
      <c r="D311" s="10">
        <v>493679.47076</v>
      </c>
      <c r="E311" s="10">
        <v>5180673.9922799803</v>
      </c>
      <c r="F311" s="10" t="s">
        <v>89</v>
      </c>
      <c r="G311" s="10" t="s">
        <v>192</v>
      </c>
      <c r="H311" s="10">
        <v>6</v>
      </c>
      <c r="I311" s="10" t="s">
        <v>86</v>
      </c>
      <c r="J311" s="10" t="s">
        <v>89</v>
      </c>
      <c r="K311" s="10">
        <v>6</v>
      </c>
      <c r="L311" s="10">
        <v>71</v>
      </c>
      <c r="M311" s="10">
        <v>99</v>
      </c>
      <c r="N311" s="10">
        <v>28</v>
      </c>
      <c r="O311" s="10">
        <v>-85</v>
      </c>
      <c r="P311" s="17">
        <v>6</v>
      </c>
      <c r="Q311" s="10">
        <v>6.49</v>
      </c>
      <c r="R311" s="16">
        <v>1.6105120422064061</v>
      </c>
      <c r="S311" s="16">
        <v>17.853299033638269</v>
      </c>
      <c r="T311" s="16">
        <v>2.5040885437042086</v>
      </c>
      <c r="U311" s="16">
        <f t="shared" si="4"/>
        <v>7.1296596434359794</v>
      </c>
      <c r="V311" s="16">
        <v>1.5212312296608559</v>
      </c>
    </row>
    <row r="312" spans="1:22" x14ac:dyDescent="0.25">
      <c r="A312" s="10">
        <v>81</v>
      </c>
      <c r="B312" s="10">
        <v>16</v>
      </c>
      <c r="C312" s="10" t="s">
        <v>128</v>
      </c>
      <c r="D312" s="10">
        <v>493679.47076</v>
      </c>
      <c r="E312" s="10">
        <v>5180673.9922799803</v>
      </c>
      <c r="F312" s="10" t="s">
        <v>90</v>
      </c>
      <c r="G312" s="10" t="s">
        <v>192</v>
      </c>
      <c r="H312" s="10">
        <v>6</v>
      </c>
      <c r="I312" s="10" t="s">
        <v>86</v>
      </c>
      <c r="J312" s="10" t="s">
        <v>90</v>
      </c>
      <c r="K312" s="10">
        <v>6</v>
      </c>
      <c r="L312" s="10">
        <v>99</v>
      </c>
      <c r="M312" s="10">
        <v>124</v>
      </c>
      <c r="N312" s="10">
        <v>25</v>
      </c>
      <c r="O312" s="10">
        <v>-111.5</v>
      </c>
      <c r="P312" s="17">
        <v>7</v>
      </c>
      <c r="Q312" s="10">
        <v>6.65</v>
      </c>
      <c r="R312" s="16">
        <v>1.658924738729908</v>
      </c>
      <c r="S312" s="16">
        <v>12.90726392968805</v>
      </c>
      <c r="T312" s="16">
        <v>2.4527202262121692</v>
      </c>
      <c r="U312" s="16">
        <f t="shared" si="4"/>
        <v>5.2624281366249575</v>
      </c>
      <c r="V312" s="16">
        <v>1.5701296857788618</v>
      </c>
    </row>
    <row r="313" spans="1:22" x14ac:dyDescent="0.25">
      <c r="A313" s="10">
        <v>81</v>
      </c>
      <c r="B313" s="10">
        <v>16</v>
      </c>
      <c r="C313" s="10" t="s">
        <v>128</v>
      </c>
      <c r="D313" s="10">
        <v>493679.47076</v>
      </c>
      <c r="E313" s="10">
        <v>5180673.9922799803</v>
      </c>
      <c r="F313" s="10" t="s">
        <v>94</v>
      </c>
      <c r="G313" s="10" t="s">
        <v>192</v>
      </c>
      <c r="H313" s="10">
        <v>6</v>
      </c>
      <c r="I313" s="10" t="s">
        <v>86</v>
      </c>
      <c r="J313" s="10" t="s">
        <v>94</v>
      </c>
      <c r="K313" s="10">
        <v>6</v>
      </c>
      <c r="L313" s="10">
        <v>124</v>
      </c>
      <c r="M313" s="10">
        <v>153</v>
      </c>
      <c r="N313" s="10">
        <v>29</v>
      </c>
      <c r="O313" s="10">
        <v>-138.5</v>
      </c>
      <c r="P313" s="17">
        <v>8</v>
      </c>
      <c r="Q313" s="10">
        <v>6.64</v>
      </c>
      <c r="R313" s="16">
        <v>1.6190013521620261</v>
      </c>
      <c r="S313" s="16">
        <v>14.088128826162388</v>
      </c>
      <c r="T313" s="16">
        <v>2.4217346025910014</v>
      </c>
      <c r="U313" s="16">
        <f t="shared" si="4"/>
        <v>5.8173710740597135</v>
      </c>
      <c r="V313" s="16">
        <v>1.5646487136418623</v>
      </c>
    </row>
    <row r="314" spans="1:22" x14ac:dyDescent="0.25">
      <c r="A314" s="10">
        <v>83</v>
      </c>
      <c r="B314" s="10">
        <v>18</v>
      </c>
      <c r="C314" s="10" t="s">
        <v>128</v>
      </c>
      <c r="D314" s="10">
        <v>493743.27039100003</v>
      </c>
      <c r="E314" s="10">
        <v>5180656.0347600002</v>
      </c>
      <c r="F314" s="10" t="s">
        <v>78</v>
      </c>
      <c r="G314" s="10" t="s">
        <v>139</v>
      </c>
      <c r="H314" s="10">
        <v>4</v>
      </c>
      <c r="I314" s="10" t="s">
        <v>121</v>
      </c>
      <c r="J314" s="10" t="s">
        <v>78</v>
      </c>
      <c r="K314" s="10">
        <v>1</v>
      </c>
      <c r="L314" s="10" t="s">
        <v>63</v>
      </c>
      <c r="M314" s="10" t="s">
        <v>64</v>
      </c>
      <c r="N314" s="10">
        <v>10</v>
      </c>
      <c r="O314" s="10">
        <v>-5</v>
      </c>
      <c r="P314" s="17" t="s">
        <v>65</v>
      </c>
      <c r="Q314" s="10">
        <v>4.57</v>
      </c>
      <c r="R314" s="18">
        <v>0.98040335466154993</v>
      </c>
      <c r="S314" s="18">
        <v>27.409619471507334</v>
      </c>
      <c r="T314" s="18">
        <v>1.4491429782567713</v>
      </c>
      <c r="U314" s="18">
        <f t="shared" si="4"/>
        <v>18.914365168079826</v>
      </c>
      <c r="V314" s="16">
        <v>0.98040335466154993</v>
      </c>
    </row>
    <row r="315" spans="1:22" x14ac:dyDescent="0.25">
      <c r="A315" s="10">
        <v>83</v>
      </c>
      <c r="B315" s="10">
        <v>18</v>
      </c>
      <c r="C315" s="10" t="s">
        <v>128</v>
      </c>
      <c r="D315" s="10">
        <v>493743.27039100003</v>
      </c>
      <c r="E315" s="10">
        <v>5180656.0347600002</v>
      </c>
      <c r="F315" s="10" t="s">
        <v>78</v>
      </c>
      <c r="G315" s="10" t="s">
        <v>139</v>
      </c>
      <c r="H315" s="10">
        <v>4</v>
      </c>
      <c r="I315" s="10" t="s">
        <v>121</v>
      </c>
      <c r="J315" s="10" t="s">
        <v>102</v>
      </c>
      <c r="K315" s="10">
        <v>2</v>
      </c>
      <c r="L315" s="10" t="s">
        <v>64</v>
      </c>
      <c r="M315" s="10" t="s">
        <v>68</v>
      </c>
      <c r="N315" s="10">
        <v>10</v>
      </c>
      <c r="O315" s="10">
        <v>-15</v>
      </c>
      <c r="P315" s="17" t="s">
        <v>69</v>
      </c>
      <c r="Q315" s="10">
        <v>5.28</v>
      </c>
      <c r="R315" s="18">
        <v>1.2510493918178121</v>
      </c>
      <c r="S315" s="18">
        <v>22.518889052720613</v>
      </c>
      <c r="T315" s="18">
        <v>1.8765740877267181</v>
      </c>
      <c r="U315" s="18">
        <f t="shared" si="4"/>
        <v>11.999999999999998</v>
      </c>
      <c r="V315" s="16">
        <v>1.2510493918178121</v>
      </c>
    </row>
    <row r="316" spans="1:22" x14ac:dyDescent="0.25">
      <c r="A316" s="10">
        <v>83</v>
      </c>
      <c r="B316" s="10">
        <v>18</v>
      </c>
      <c r="C316" s="10" t="s">
        <v>128</v>
      </c>
      <c r="D316" s="10">
        <v>493743.27039100003</v>
      </c>
      <c r="E316" s="10">
        <v>5180656.0347600002</v>
      </c>
      <c r="F316" s="10" t="s">
        <v>78</v>
      </c>
      <c r="G316" s="10" t="s">
        <v>139</v>
      </c>
      <c r="H316" s="10">
        <v>4</v>
      </c>
      <c r="I316" s="10" t="s">
        <v>121</v>
      </c>
      <c r="J316" s="10" t="s">
        <v>103</v>
      </c>
      <c r="K316" s="10">
        <v>2</v>
      </c>
      <c r="L316" s="10" t="s">
        <v>68</v>
      </c>
      <c r="M316" s="10" t="s">
        <v>70</v>
      </c>
      <c r="N316" s="10">
        <v>10</v>
      </c>
      <c r="O316" s="10">
        <v>-25</v>
      </c>
      <c r="P316" s="17" t="s">
        <v>71</v>
      </c>
      <c r="Q316" s="10">
        <v>6.05</v>
      </c>
      <c r="R316" s="18">
        <v>1.2206539431406371</v>
      </c>
      <c r="S316" s="18">
        <v>17.089155203968922</v>
      </c>
      <c r="T316" s="18">
        <v>1.4647847317687646</v>
      </c>
      <c r="U316" s="18">
        <f t="shared" si="4"/>
        <v>11.666666666666668</v>
      </c>
      <c r="V316" s="16">
        <v>1.2206539431406371</v>
      </c>
    </row>
    <row r="317" spans="1:22" x14ac:dyDescent="0.25">
      <c r="A317" s="10">
        <v>83</v>
      </c>
      <c r="B317" s="10">
        <v>18</v>
      </c>
      <c r="C317" s="10" t="s">
        <v>128</v>
      </c>
      <c r="D317" s="10">
        <v>493743.27039100003</v>
      </c>
      <c r="E317" s="10">
        <v>5180656.0347600002</v>
      </c>
      <c r="F317" s="10" t="s">
        <v>103</v>
      </c>
      <c r="G317" s="10" t="s">
        <v>139</v>
      </c>
      <c r="H317" s="10">
        <v>4</v>
      </c>
      <c r="I317" s="10" t="s">
        <v>121</v>
      </c>
      <c r="J317" s="10" t="s">
        <v>103</v>
      </c>
      <c r="K317" s="10">
        <v>2</v>
      </c>
      <c r="L317" s="10">
        <v>30</v>
      </c>
      <c r="M317" s="10">
        <v>40</v>
      </c>
      <c r="N317" s="10">
        <v>10</v>
      </c>
      <c r="O317" s="10">
        <v>-35</v>
      </c>
      <c r="P317" s="17">
        <v>4</v>
      </c>
      <c r="Q317" s="10">
        <v>5.0999999999999996</v>
      </c>
      <c r="R317" s="16">
        <v>1.4099699524394285</v>
      </c>
      <c r="S317" s="16">
        <v>16.025718479426544</v>
      </c>
      <c r="T317" s="16">
        <v>1.5645026592267899</v>
      </c>
      <c r="U317" s="16">
        <f t="shared" si="4"/>
        <v>10.243330930064888</v>
      </c>
      <c r="V317" s="16">
        <v>1.3306510043640811</v>
      </c>
    </row>
    <row r="318" spans="1:22" x14ac:dyDescent="0.25">
      <c r="A318" s="10">
        <v>83</v>
      </c>
      <c r="B318" s="10">
        <v>18</v>
      </c>
      <c r="C318" s="10" t="s">
        <v>128</v>
      </c>
      <c r="D318" s="10">
        <v>493743.27039100003</v>
      </c>
      <c r="E318" s="10">
        <v>5180656.0347600002</v>
      </c>
      <c r="F318" s="10" t="s">
        <v>104</v>
      </c>
      <c r="G318" s="10" t="s">
        <v>139</v>
      </c>
      <c r="H318" s="10">
        <v>4</v>
      </c>
      <c r="I318" s="10" t="s">
        <v>121</v>
      </c>
      <c r="J318" s="10" t="s">
        <v>104</v>
      </c>
      <c r="K318" s="10">
        <v>2</v>
      </c>
      <c r="L318" s="10">
        <v>40</v>
      </c>
      <c r="M318" s="10">
        <v>60</v>
      </c>
      <c r="N318" s="10">
        <v>20</v>
      </c>
      <c r="O318" s="10">
        <v>-50</v>
      </c>
      <c r="P318" s="17">
        <v>5</v>
      </c>
      <c r="Q318" s="10">
        <v>6.06</v>
      </c>
      <c r="R318" s="16">
        <v>1.5443924107435767</v>
      </c>
      <c r="S318" s="16">
        <v>20.894084924949844</v>
      </c>
      <c r="T318" s="16">
        <v>2.1108755470043201</v>
      </c>
      <c r="U318" s="16">
        <f t="shared" si="4"/>
        <v>9.8983026046239395</v>
      </c>
      <c r="V318" s="16">
        <v>1.4411754105047336</v>
      </c>
    </row>
    <row r="319" spans="1:22" x14ac:dyDescent="0.25">
      <c r="A319" s="10">
        <v>83</v>
      </c>
      <c r="B319" s="10">
        <v>18</v>
      </c>
      <c r="C319" s="10" t="s">
        <v>128</v>
      </c>
      <c r="D319" s="10">
        <v>493743.27039100003</v>
      </c>
      <c r="E319" s="10">
        <v>5180656.0347600002</v>
      </c>
      <c r="F319" s="10" t="s">
        <v>129</v>
      </c>
      <c r="G319" s="10" t="s">
        <v>139</v>
      </c>
      <c r="H319" s="10">
        <v>4</v>
      </c>
      <c r="I319" s="10" t="s">
        <v>121</v>
      </c>
      <c r="J319" s="10" t="s">
        <v>129</v>
      </c>
      <c r="K319" s="10">
        <v>7</v>
      </c>
      <c r="L319" s="10">
        <v>60</v>
      </c>
      <c r="M319" s="10">
        <v>90.5</v>
      </c>
      <c r="N319" s="10">
        <v>30.5</v>
      </c>
      <c r="O319" s="10">
        <v>-75.25</v>
      </c>
      <c r="P319" s="17">
        <v>6</v>
      </c>
      <c r="Q319" s="10">
        <v>6.24</v>
      </c>
      <c r="R319" s="16">
        <v>1.6477756594371045</v>
      </c>
      <c r="S319" s="16">
        <v>18.921317269654999</v>
      </c>
      <c r="T319" s="16">
        <v>2.4842113008022699</v>
      </c>
      <c r="U319" s="16">
        <f t="shared" si="4"/>
        <v>7.6166295771798502</v>
      </c>
      <c r="V319" s="16">
        <v>1.573006861398782</v>
      </c>
    </row>
    <row r="320" spans="1:22" x14ac:dyDescent="0.25">
      <c r="A320" s="10">
        <v>83</v>
      </c>
      <c r="B320" s="10">
        <v>18</v>
      </c>
      <c r="C320" s="10" t="s">
        <v>128</v>
      </c>
      <c r="D320" s="10">
        <v>493743.27039100003</v>
      </c>
      <c r="E320" s="10">
        <v>5180656.0347600002</v>
      </c>
      <c r="F320" s="10" t="s">
        <v>130</v>
      </c>
      <c r="G320" s="10" t="s">
        <v>139</v>
      </c>
      <c r="H320" s="10">
        <v>4</v>
      </c>
      <c r="I320" s="10" t="s">
        <v>121</v>
      </c>
      <c r="J320" s="10" t="s">
        <v>130</v>
      </c>
      <c r="K320" s="10">
        <v>7</v>
      </c>
      <c r="L320" s="10">
        <v>90.5</v>
      </c>
      <c r="M320" s="10">
        <v>115.5</v>
      </c>
      <c r="N320" s="10">
        <v>25</v>
      </c>
      <c r="O320" s="10">
        <v>-103</v>
      </c>
      <c r="P320" s="17">
        <v>7</v>
      </c>
      <c r="Q320" s="10">
        <v>6.47</v>
      </c>
      <c r="R320" s="16">
        <v>1.6320520715806932</v>
      </c>
      <c r="S320" s="16">
        <v>11.42558854011854</v>
      </c>
      <c r="T320" s="16">
        <v>1.5484094029121829</v>
      </c>
      <c r="U320" s="16">
        <f t="shared" si="4"/>
        <v>7.3789196310935443</v>
      </c>
      <c r="V320" s="16">
        <v>1.5965630307485315</v>
      </c>
    </row>
    <row r="321" spans="1:22" x14ac:dyDescent="0.25">
      <c r="A321" s="10">
        <v>83</v>
      </c>
      <c r="B321" s="10">
        <v>18</v>
      </c>
      <c r="C321" s="10" t="s">
        <v>128</v>
      </c>
      <c r="D321" s="10">
        <v>493743.27039100003</v>
      </c>
      <c r="E321" s="10">
        <v>5180656.0347600002</v>
      </c>
      <c r="F321" s="10" t="s">
        <v>99</v>
      </c>
      <c r="G321" s="10" t="s">
        <v>139</v>
      </c>
      <c r="H321" s="10">
        <v>4</v>
      </c>
      <c r="I321" s="10" t="s">
        <v>121</v>
      </c>
      <c r="J321" s="10" t="s">
        <v>99</v>
      </c>
      <c r="K321" s="10">
        <v>6</v>
      </c>
      <c r="L321" s="10">
        <v>115.5</v>
      </c>
      <c r="M321" s="10">
        <v>153</v>
      </c>
      <c r="N321" s="10">
        <v>37.5</v>
      </c>
      <c r="O321" s="10">
        <v>-134.25</v>
      </c>
      <c r="P321" s="17">
        <v>8</v>
      </c>
      <c r="Q321" s="10">
        <v>6.57</v>
      </c>
      <c r="R321" s="16">
        <v>1.7072128239709363</v>
      </c>
      <c r="S321" s="16">
        <v>16.03072841708709</v>
      </c>
      <c r="T321" s="16">
        <v>2.3956463952372165</v>
      </c>
      <c r="U321" s="16">
        <f t="shared" si="4"/>
        <v>6.6916087653661132</v>
      </c>
      <c r="V321" s="16">
        <v>1.6508439486130688</v>
      </c>
    </row>
    <row r="322" spans="1:22" x14ac:dyDescent="0.25">
      <c r="A322" s="10">
        <v>85</v>
      </c>
      <c r="B322" s="10">
        <v>20</v>
      </c>
      <c r="C322" s="10" t="s">
        <v>128</v>
      </c>
      <c r="D322" s="10">
        <v>493807.10502900003</v>
      </c>
      <c r="E322" s="10">
        <v>5180671.6367899803</v>
      </c>
      <c r="F322" s="10" t="s">
        <v>78</v>
      </c>
      <c r="G322" s="10" t="s">
        <v>139</v>
      </c>
      <c r="H322" s="10">
        <v>4</v>
      </c>
      <c r="I322" s="10" t="s">
        <v>62</v>
      </c>
      <c r="J322" s="10" t="s">
        <v>78</v>
      </c>
      <c r="K322" s="10">
        <v>1</v>
      </c>
      <c r="L322" s="10" t="s">
        <v>63</v>
      </c>
      <c r="M322" s="10" t="s">
        <v>64</v>
      </c>
      <c r="N322" s="10">
        <v>10</v>
      </c>
      <c r="O322" s="10">
        <v>-5</v>
      </c>
      <c r="P322" s="17" t="s">
        <v>65</v>
      </c>
      <c r="Q322" s="10">
        <v>5.35</v>
      </c>
      <c r="R322" s="18">
        <v>1.0483223025909816</v>
      </c>
      <c r="S322" s="18">
        <v>20.308825407386596</v>
      </c>
      <c r="T322" s="18">
        <v>1.1256965525399083</v>
      </c>
      <c r="U322" s="18">
        <f t="shared" ref="U322:U385" si="5">S322/T322</f>
        <v>18.041118951251836</v>
      </c>
      <c r="V322" s="16">
        <v>1.0483223025909816</v>
      </c>
    </row>
    <row r="323" spans="1:22" x14ac:dyDescent="0.25">
      <c r="A323" s="10">
        <v>85</v>
      </c>
      <c r="B323" s="10">
        <v>20</v>
      </c>
      <c r="C323" s="10" t="s">
        <v>128</v>
      </c>
      <c r="D323" s="10">
        <v>493807.10502900003</v>
      </c>
      <c r="E323" s="10">
        <v>5180671.6367899803</v>
      </c>
      <c r="F323" s="10" t="s">
        <v>82</v>
      </c>
      <c r="G323" s="10" t="s">
        <v>139</v>
      </c>
      <c r="H323" s="10">
        <v>4</v>
      </c>
      <c r="I323" s="10" t="s">
        <v>62</v>
      </c>
      <c r="J323" s="10" t="s">
        <v>81</v>
      </c>
      <c r="K323" s="10">
        <v>2</v>
      </c>
      <c r="L323" s="10" t="s">
        <v>64</v>
      </c>
      <c r="M323" s="10" t="s">
        <v>68</v>
      </c>
      <c r="N323" s="10">
        <v>10</v>
      </c>
      <c r="O323" s="10">
        <v>-15</v>
      </c>
      <c r="P323" s="17" t="s">
        <v>69</v>
      </c>
      <c r="Q323" s="10">
        <v>5.53</v>
      </c>
      <c r="R323" s="18">
        <v>1.3224110023061513</v>
      </c>
      <c r="S323" s="18">
        <v>31.737864055347629</v>
      </c>
      <c r="T323" s="18">
        <v>2.5125809043816871</v>
      </c>
      <c r="U323" s="18">
        <f t="shared" si="5"/>
        <v>12.631578947368421</v>
      </c>
      <c r="V323" s="16">
        <v>1.3224110023061513</v>
      </c>
    </row>
    <row r="324" spans="1:22" x14ac:dyDescent="0.25">
      <c r="A324" s="10">
        <v>85</v>
      </c>
      <c r="B324" s="10">
        <v>20</v>
      </c>
      <c r="C324" s="10" t="s">
        <v>128</v>
      </c>
      <c r="D324" s="10">
        <v>493807.10502900003</v>
      </c>
      <c r="E324" s="10">
        <v>5180671.6367899803</v>
      </c>
      <c r="F324" s="10" t="s">
        <v>82</v>
      </c>
      <c r="G324" s="10" t="s">
        <v>139</v>
      </c>
      <c r="H324" s="10">
        <v>4</v>
      </c>
      <c r="I324" s="10" t="s">
        <v>62</v>
      </c>
      <c r="J324" s="10" t="s">
        <v>82</v>
      </c>
      <c r="K324" s="10">
        <v>2</v>
      </c>
      <c r="L324" s="10" t="s">
        <v>68</v>
      </c>
      <c r="M324" s="10" t="s">
        <v>70</v>
      </c>
      <c r="N324" s="10">
        <v>10</v>
      </c>
      <c r="O324" s="10">
        <v>-25</v>
      </c>
      <c r="P324" s="17" t="s">
        <v>71</v>
      </c>
      <c r="Q324" s="10">
        <v>6.24</v>
      </c>
      <c r="R324" s="18">
        <v>1.2503138421692814</v>
      </c>
      <c r="S324" s="18">
        <v>20.005021474708506</v>
      </c>
      <c r="T324" s="18">
        <v>1.7504393790369943</v>
      </c>
      <c r="U324" s="18">
        <f t="shared" si="5"/>
        <v>11.428571428571429</v>
      </c>
      <c r="V324" s="16">
        <v>1.2503138421692814</v>
      </c>
    </row>
    <row r="325" spans="1:22" x14ac:dyDescent="0.25">
      <c r="A325" s="10">
        <v>85</v>
      </c>
      <c r="B325" s="10">
        <v>20</v>
      </c>
      <c r="C325" s="10" t="s">
        <v>128</v>
      </c>
      <c r="D325" s="10">
        <v>493807.10502900003</v>
      </c>
      <c r="E325" s="10">
        <v>5180671.6367899803</v>
      </c>
      <c r="F325" s="10" t="s">
        <v>82</v>
      </c>
      <c r="G325" s="10" t="s">
        <v>139</v>
      </c>
      <c r="H325" s="10">
        <v>4</v>
      </c>
      <c r="I325" s="10" t="s">
        <v>62</v>
      </c>
      <c r="J325" s="10" t="s">
        <v>82</v>
      </c>
      <c r="K325" s="10">
        <v>2</v>
      </c>
      <c r="L325" s="10">
        <v>30</v>
      </c>
      <c r="M325" s="10">
        <v>31</v>
      </c>
      <c r="N325" s="10">
        <v>1</v>
      </c>
      <c r="O325" s="10">
        <v>-30.5</v>
      </c>
      <c r="P325" s="17">
        <v>4</v>
      </c>
      <c r="Q325" s="10">
        <v>5.19</v>
      </c>
      <c r="R325" s="16">
        <v>1.3240735255479954</v>
      </c>
      <c r="S325" s="16">
        <v>2.1522815157782662</v>
      </c>
      <c r="T325" s="16">
        <v>0.16496632054802476</v>
      </c>
      <c r="U325" s="16">
        <f t="shared" si="5"/>
        <v>13.046793482623</v>
      </c>
      <c r="V325" s="16">
        <v>1.3276473409761635</v>
      </c>
    </row>
    <row r="326" spans="1:22" x14ac:dyDescent="0.25">
      <c r="A326" s="10">
        <v>85</v>
      </c>
      <c r="B326" s="10">
        <v>20</v>
      </c>
      <c r="C326" s="10" t="s">
        <v>128</v>
      </c>
      <c r="D326" s="10">
        <v>493807.10502900003</v>
      </c>
      <c r="E326" s="10">
        <v>5180671.6367899803</v>
      </c>
      <c r="F326" s="10" t="s">
        <v>83</v>
      </c>
      <c r="G326" s="10" t="s">
        <v>139</v>
      </c>
      <c r="H326" s="10">
        <v>4</v>
      </c>
      <c r="I326" s="10" t="s">
        <v>62</v>
      </c>
      <c r="J326" s="10" t="s">
        <v>83</v>
      </c>
      <c r="K326" s="10">
        <v>3</v>
      </c>
      <c r="L326" s="10">
        <v>31</v>
      </c>
      <c r="M326" s="10">
        <v>62</v>
      </c>
      <c r="N326" s="10">
        <v>31</v>
      </c>
      <c r="O326" s="10">
        <v>-46.5</v>
      </c>
      <c r="P326" s="17">
        <v>5</v>
      </c>
      <c r="Q326" s="10">
        <v>5.98</v>
      </c>
      <c r="R326" s="16">
        <v>1.3099172270937884</v>
      </c>
      <c r="S326" s="16">
        <v>36.679476945227186</v>
      </c>
      <c r="T326" s="16">
        <v>3.8820706942151508</v>
      </c>
      <c r="U326" s="16">
        <f t="shared" si="5"/>
        <v>9.448430962343096</v>
      </c>
      <c r="V326" s="16">
        <v>1.2543366105463241</v>
      </c>
    </row>
    <row r="327" spans="1:22" x14ac:dyDescent="0.25">
      <c r="A327" s="10">
        <v>85</v>
      </c>
      <c r="B327" s="10">
        <v>20</v>
      </c>
      <c r="C327" s="10" t="s">
        <v>128</v>
      </c>
      <c r="D327" s="10">
        <v>493807.10502900003</v>
      </c>
      <c r="E327" s="10">
        <v>5180671.6367899803</v>
      </c>
      <c r="F327" s="10" t="s">
        <v>129</v>
      </c>
      <c r="G327" s="10" t="s">
        <v>139</v>
      </c>
      <c r="H327" s="10">
        <v>4</v>
      </c>
      <c r="I327" s="10" t="s">
        <v>62</v>
      </c>
      <c r="J327" s="10" t="s">
        <v>129</v>
      </c>
      <c r="K327" s="10">
        <v>7</v>
      </c>
      <c r="L327" s="10">
        <v>62</v>
      </c>
      <c r="M327" s="10">
        <v>90</v>
      </c>
      <c r="N327" s="10">
        <v>28</v>
      </c>
      <c r="O327" s="10">
        <v>-76</v>
      </c>
      <c r="P327" s="17">
        <v>6</v>
      </c>
      <c r="Q327" s="10">
        <v>6.48</v>
      </c>
      <c r="R327" s="16">
        <v>1.5905513987459292</v>
      </c>
      <c r="S327" s="16">
        <v>17.402222853679213</v>
      </c>
      <c r="T327" s="16">
        <v>2.3817552865381044</v>
      </c>
      <c r="U327" s="16">
        <f t="shared" si="5"/>
        <v>7.3064697083021688</v>
      </c>
      <c r="V327" s="16">
        <v>1.4408879036535227</v>
      </c>
    </row>
    <row r="328" spans="1:22" x14ac:dyDescent="0.25">
      <c r="A328" s="10">
        <v>85</v>
      </c>
      <c r="B328" s="10">
        <v>20</v>
      </c>
      <c r="C328" s="10" t="s">
        <v>128</v>
      </c>
      <c r="D328" s="10">
        <v>493807.10502900003</v>
      </c>
      <c r="E328" s="10">
        <v>5180671.6367899803</v>
      </c>
      <c r="F328" s="10" t="s">
        <v>130</v>
      </c>
      <c r="G328" s="10" t="s">
        <v>139</v>
      </c>
      <c r="H328" s="10">
        <v>4</v>
      </c>
      <c r="I328" s="10" t="s">
        <v>62</v>
      </c>
      <c r="J328" s="10" t="s">
        <v>130</v>
      </c>
      <c r="K328" s="10">
        <v>7</v>
      </c>
      <c r="L328" s="10">
        <v>90</v>
      </c>
      <c r="M328" s="10">
        <v>112</v>
      </c>
      <c r="N328" s="10">
        <v>22</v>
      </c>
      <c r="O328" s="10">
        <v>-101</v>
      </c>
      <c r="P328" s="17">
        <v>7</v>
      </c>
      <c r="Q328" s="10">
        <v>6.61</v>
      </c>
      <c r="R328" s="16">
        <v>1.6404927018585482</v>
      </c>
      <c r="S328" s="16">
        <v>11.379441675712007</v>
      </c>
      <c r="T328" s="16">
        <v>1.1891931595772618</v>
      </c>
      <c r="U328" s="16">
        <f t="shared" si="5"/>
        <v>9.5690440060698023</v>
      </c>
      <c r="V328" s="16">
        <v>1.5836927185732095</v>
      </c>
    </row>
    <row r="329" spans="1:22" x14ac:dyDescent="0.25">
      <c r="A329" s="10">
        <v>85</v>
      </c>
      <c r="B329" s="10">
        <v>20</v>
      </c>
      <c r="C329" s="10" t="s">
        <v>128</v>
      </c>
      <c r="D329" s="10">
        <v>493807.10502900003</v>
      </c>
      <c r="E329" s="10">
        <v>5180671.6367899803</v>
      </c>
      <c r="F329" s="10" t="s">
        <v>142</v>
      </c>
      <c r="G329" s="10" t="s">
        <v>139</v>
      </c>
      <c r="H329" s="10">
        <v>4</v>
      </c>
      <c r="I329" s="10" t="s">
        <v>62</v>
      </c>
      <c r="J329" s="10" t="s">
        <v>142</v>
      </c>
      <c r="K329" s="10">
        <v>7</v>
      </c>
      <c r="L329" s="10">
        <v>112</v>
      </c>
      <c r="M329" s="10">
        <v>153</v>
      </c>
      <c r="N329" s="10">
        <v>41</v>
      </c>
      <c r="O329" s="10">
        <v>-132.5</v>
      </c>
      <c r="P329" s="17">
        <v>8</v>
      </c>
      <c r="Q329" s="10">
        <v>6.63</v>
      </c>
      <c r="R329" s="16">
        <v>1.6921351961751854</v>
      </c>
      <c r="S329" s="16">
        <v>16.895513057306257</v>
      </c>
      <c r="T329" s="16">
        <v>2.3914439086985042</v>
      </c>
      <c r="U329" s="16">
        <f t="shared" si="5"/>
        <v>7.064984044096315</v>
      </c>
      <c r="V329" s="16">
        <v>1.6297347255911527</v>
      </c>
    </row>
    <row r="330" spans="1:22" x14ac:dyDescent="0.25">
      <c r="A330" s="10">
        <v>87</v>
      </c>
      <c r="B330" s="10">
        <v>22</v>
      </c>
      <c r="C330" s="10" t="s">
        <v>128</v>
      </c>
      <c r="D330" s="10">
        <v>493870.93683800002</v>
      </c>
      <c r="E330" s="10">
        <v>5180684.7948000003</v>
      </c>
      <c r="F330" s="10" t="s">
        <v>78</v>
      </c>
      <c r="G330" s="10" t="s">
        <v>119</v>
      </c>
      <c r="H330" s="10">
        <v>3</v>
      </c>
      <c r="I330" s="10" t="s">
        <v>86</v>
      </c>
      <c r="J330" s="10" t="s">
        <v>78</v>
      </c>
      <c r="K330" s="10">
        <v>1</v>
      </c>
      <c r="L330" s="10" t="s">
        <v>63</v>
      </c>
      <c r="M330" s="10" t="s">
        <v>64</v>
      </c>
      <c r="N330" s="10">
        <v>10</v>
      </c>
      <c r="O330" s="10">
        <v>-5</v>
      </c>
      <c r="P330" s="17" t="s">
        <v>65</v>
      </c>
      <c r="Q330" s="10">
        <v>5.15</v>
      </c>
      <c r="R330" s="18">
        <v>0.89001498111053179</v>
      </c>
      <c r="S330" s="18">
        <v>20.778712346047865</v>
      </c>
      <c r="T330" s="18">
        <v>1.0277175867491153</v>
      </c>
      <c r="U330" s="18">
        <f t="shared" si="5"/>
        <v>20.218309595902955</v>
      </c>
      <c r="V330" s="16">
        <v>0.89001498111053179</v>
      </c>
    </row>
    <row r="331" spans="1:22" x14ac:dyDescent="0.25">
      <c r="A331" s="10">
        <v>87</v>
      </c>
      <c r="B331" s="10">
        <v>22</v>
      </c>
      <c r="C331" s="10" t="s">
        <v>128</v>
      </c>
      <c r="D331" s="10">
        <v>493870.93683800002</v>
      </c>
      <c r="E331" s="10">
        <v>5180684.7948000003</v>
      </c>
      <c r="F331" s="10" t="s">
        <v>78</v>
      </c>
      <c r="G331" s="10" t="s">
        <v>119</v>
      </c>
      <c r="H331" s="10">
        <v>3</v>
      </c>
      <c r="I331" s="10" t="s">
        <v>86</v>
      </c>
      <c r="J331" s="10" t="s">
        <v>81</v>
      </c>
      <c r="K331" s="10">
        <v>2</v>
      </c>
      <c r="L331" s="10" t="s">
        <v>64</v>
      </c>
      <c r="M331" s="10" t="s">
        <v>68</v>
      </c>
      <c r="N331" s="10">
        <v>10</v>
      </c>
      <c r="O331" s="10">
        <v>-15</v>
      </c>
      <c r="P331" s="17" t="s">
        <v>69</v>
      </c>
      <c r="Q331" s="10">
        <v>5.37</v>
      </c>
      <c r="R331" s="18">
        <v>1.3181533581971723</v>
      </c>
      <c r="S331" s="18">
        <v>18.454147014760409</v>
      </c>
      <c r="T331" s="18">
        <v>1.4499686940168897</v>
      </c>
      <c r="U331" s="18">
        <f t="shared" si="5"/>
        <v>12.727272727272723</v>
      </c>
      <c r="V331" s="16">
        <v>1.3181533581971723</v>
      </c>
    </row>
    <row r="332" spans="1:22" x14ac:dyDescent="0.25">
      <c r="A332" s="10">
        <v>87</v>
      </c>
      <c r="B332" s="10">
        <v>22</v>
      </c>
      <c r="C332" s="10" t="s">
        <v>128</v>
      </c>
      <c r="D332" s="10">
        <v>493870.93683800002</v>
      </c>
      <c r="E332" s="10">
        <v>5180684.7948000003</v>
      </c>
      <c r="F332" s="10" t="s">
        <v>78</v>
      </c>
      <c r="G332" s="10" t="s">
        <v>119</v>
      </c>
      <c r="H332" s="10">
        <v>3</v>
      </c>
      <c r="I332" s="10" t="s">
        <v>86</v>
      </c>
      <c r="J332" s="10" t="s">
        <v>82</v>
      </c>
      <c r="K332" s="10">
        <v>2</v>
      </c>
      <c r="L332" s="10" t="s">
        <v>68</v>
      </c>
      <c r="M332" s="10" t="s">
        <v>70</v>
      </c>
      <c r="N332" s="10">
        <v>10</v>
      </c>
      <c r="O332" s="10">
        <v>-25</v>
      </c>
      <c r="P332" s="17" t="s">
        <v>71</v>
      </c>
      <c r="Q332" s="10">
        <v>6.49</v>
      </c>
      <c r="R332" s="18">
        <v>1.2432497351165639</v>
      </c>
      <c r="S332" s="18">
        <v>12.432497351165638</v>
      </c>
      <c r="T332" s="18">
        <v>0.99459978809325111</v>
      </c>
      <c r="U332" s="18">
        <f t="shared" si="5"/>
        <v>12.5</v>
      </c>
      <c r="V332" s="16">
        <v>1.2432497351165639</v>
      </c>
    </row>
    <row r="333" spans="1:22" x14ac:dyDescent="0.25">
      <c r="A333" s="10">
        <v>87</v>
      </c>
      <c r="B333" s="10">
        <v>22</v>
      </c>
      <c r="C333" s="10" t="s">
        <v>128</v>
      </c>
      <c r="D333" s="10">
        <v>493870.93683800002</v>
      </c>
      <c r="E333" s="10">
        <v>5180684.7948000003</v>
      </c>
      <c r="F333" s="10" t="s">
        <v>82</v>
      </c>
      <c r="G333" s="10" t="s">
        <v>119</v>
      </c>
      <c r="H333" s="10">
        <v>3</v>
      </c>
      <c r="I333" s="10" t="s">
        <v>86</v>
      </c>
      <c r="J333" s="10" t="s">
        <v>82</v>
      </c>
      <c r="K333" s="10">
        <v>2</v>
      </c>
      <c r="L333" s="10">
        <v>30</v>
      </c>
      <c r="M333" s="10">
        <v>46</v>
      </c>
      <c r="N333" s="10">
        <v>16</v>
      </c>
      <c r="O333" s="10">
        <v>-38</v>
      </c>
      <c r="P333" s="17">
        <v>4</v>
      </c>
      <c r="Q333" s="10">
        <v>5.37</v>
      </c>
      <c r="R333" s="16">
        <v>1.3547079451815116</v>
      </c>
      <c r="S333" s="16">
        <v>29.608496849887118</v>
      </c>
      <c r="T333" s="16">
        <v>2.5492352229247617</v>
      </c>
      <c r="U333" s="16">
        <f t="shared" si="5"/>
        <v>11.614658617464499</v>
      </c>
      <c r="V333" s="16">
        <v>1.3120284287436303</v>
      </c>
    </row>
    <row r="334" spans="1:22" x14ac:dyDescent="0.25">
      <c r="A334" s="10">
        <v>87</v>
      </c>
      <c r="B334" s="10">
        <v>22</v>
      </c>
      <c r="C334" s="10" t="s">
        <v>128</v>
      </c>
      <c r="D334" s="10">
        <v>493870.93683800002</v>
      </c>
      <c r="E334" s="10">
        <v>5180684.7948000003</v>
      </c>
      <c r="F334" s="10" t="s">
        <v>83</v>
      </c>
      <c r="G334" s="10" t="s">
        <v>119</v>
      </c>
      <c r="H334" s="10">
        <v>3</v>
      </c>
      <c r="I334" s="10" t="s">
        <v>86</v>
      </c>
      <c r="J334" s="10" t="s">
        <v>83</v>
      </c>
      <c r="K334" s="10">
        <v>3</v>
      </c>
      <c r="L334" s="10">
        <v>46</v>
      </c>
      <c r="M334" s="10">
        <v>74</v>
      </c>
      <c r="N334" s="10">
        <v>28</v>
      </c>
      <c r="O334" s="10">
        <v>-60</v>
      </c>
      <c r="P334" s="17">
        <v>5</v>
      </c>
      <c r="Q334" s="10">
        <v>6.26</v>
      </c>
      <c r="R334" s="16">
        <v>1.6067070445467531</v>
      </c>
      <c r="S334" s="16">
        <v>25.150877929080615</v>
      </c>
      <c r="T334" s="16">
        <v>2.9408523060565943</v>
      </c>
      <c r="U334" s="16">
        <f t="shared" si="5"/>
        <v>8.5522410891846423</v>
      </c>
      <c r="V334" s="16">
        <v>1.4421936481997175</v>
      </c>
    </row>
    <row r="335" spans="1:22" x14ac:dyDescent="0.25">
      <c r="A335" s="10">
        <v>87</v>
      </c>
      <c r="B335" s="10">
        <v>22</v>
      </c>
      <c r="C335" s="10" t="s">
        <v>128</v>
      </c>
      <c r="D335" s="10">
        <v>493870.93683800002</v>
      </c>
      <c r="E335" s="10">
        <v>5180684.7948000003</v>
      </c>
      <c r="F335" s="10" t="s">
        <v>89</v>
      </c>
      <c r="G335" s="10" t="s">
        <v>119</v>
      </c>
      <c r="H335" s="10">
        <v>3</v>
      </c>
      <c r="I335" s="10" t="s">
        <v>86</v>
      </c>
      <c r="J335" s="10" t="s">
        <v>89</v>
      </c>
      <c r="K335" s="10">
        <v>6</v>
      </c>
      <c r="L335" s="10">
        <v>74</v>
      </c>
      <c r="M335" s="10">
        <v>102</v>
      </c>
      <c r="N335" s="10">
        <v>28</v>
      </c>
      <c r="O335" s="10">
        <v>-88</v>
      </c>
      <c r="P335" s="17">
        <v>6</v>
      </c>
      <c r="Q335" s="10">
        <v>6.53</v>
      </c>
      <c r="R335" s="16">
        <v>1.6952823999026183</v>
      </c>
      <c r="S335" s="16">
        <v>15.035934283808292</v>
      </c>
      <c r="T335" s="16">
        <v>1.9433361206563691</v>
      </c>
      <c r="U335" s="16">
        <f t="shared" si="5"/>
        <v>7.7371763556424034</v>
      </c>
      <c r="V335" s="16">
        <v>1.6488557816297471</v>
      </c>
    </row>
    <row r="336" spans="1:22" x14ac:dyDescent="0.25">
      <c r="A336" s="10">
        <v>87</v>
      </c>
      <c r="B336" s="10">
        <v>22</v>
      </c>
      <c r="C336" s="10" t="s">
        <v>128</v>
      </c>
      <c r="D336" s="10">
        <v>493870.93683800002</v>
      </c>
      <c r="E336" s="10">
        <v>5180684.7948000003</v>
      </c>
      <c r="F336" s="10" t="s">
        <v>90</v>
      </c>
      <c r="G336" s="10" t="s">
        <v>119</v>
      </c>
      <c r="H336" s="10">
        <v>3</v>
      </c>
      <c r="I336" s="10" t="s">
        <v>86</v>
      </c>
      <c r="J336" s="10" t="s">
        <v>90</v>
      </c>
      <c r="K336" s="10">
        <v>6</v>
      </c>
      <c r="L336" s="10">
        <v>102</v>
      </c>
      <c r="M336" s="10">
        <v>125</v>
      </c>
      <c r="N336" s="10">
        <v>23</v>
      </c>
      <c r="O336" s="10">
        <v>-113.5</v>
      </c>
      <c r="P336" s="17">
        <v>7</v>
      </c>
      <c r="Q336" s="10">
        <v>6.62</v>
      </c>
      <c r="R336" s="16">
        <v>1.6672018968605293</v>
      </c>
      <c r="S336" s="16">
        <v>10.305391724969148</v>
      </c>
      <c r="T336" s="16">
        <v>1.0805802374311835</v>
      </c>
      <c r="U336" s="16">
        <f t="shared" si="5"/>
        <v>9.5369056068133435</v>
      </c>
      <c r="V336" s="16">
        <v>1.6417826134276456</v>
      </c>
    </row>
    <row r="337" spans="1:22" x14ac:dyDescent="0.25">
      <c r="A337" s="10">
        <v>87</v>
      </c>
      <c r="B337" s="10">
        <v>22</v>
      </c>
      <c r="C337" s="10" t="s">
        <v>128</v>
      </c>
      <c r="D337" s="10">
        <v>493870.93683800002</v>
      </c>
      <c r="E337" s="10">
        <v>5180684.7948000003</v>
      </c>
      <c r="F337" s="10" t="s">
        <v>94</v>
      </c>
      <c r="G337" s="10" t="s">
        <v>119</v>
      </c>
      <c r="H337" s="10">
        <v>3</v>
      </c>
      <c r="I337" s="10" t="s">
        <v>86</v>
      </c>
      <c r="J337" s="10" t="s">
        <v>94</v>
      </c>
      <c r="K337" s="10">
        <v>6</v>
      </c>
      <c r="L337" s="10">
        <v>125</v>
      </c>
      <c r="M337" s="10">
        <v>153</v>
      </c>
      <c r="N337" s="10">
        <v>28</v>
      </c>
      <c r="O337" s="10">
        <v>-139</v>
      </c>
      <c r="P337" s="17">
        <v>8</v>
      </c>
      <c r="Q337" s="10">
        <v>6.65</v>
      </c>
      <c r="R337" s="16">
        <v>1.7323151513997239</v>
      </c>
      <c r="S337" s="16">
        <v>12.300338378816766</v>
      </c>
      <c r="T337" s="16">
        <v>1.3217564605179895</v>
      </c>
      <c r="U337" s="16">
        <f t="shared" si="5"/>
        <v>9.3060550458715579</v>
      </c>
      <c r="V337" s="16">
        <v>1.7218784213172986</v>
      </c>
    </row>
    <row r="338" spans="1:22" x14ac:dyDescent="0.25">
      <c r="A338" s="10">
        <v>89</v>
      </c>
      <c r="B338" s="10">
        <v>24</v>
      </c>
      <c r="C338" s="10" t="s">
        <v>128</v>
      </c>
      <c r="D338" s="10">
        <v>493935.202922998</v>
      </c>
      <c r="E338" s="10">
        <v>5180676.1413799804</v>
      </c>
      <c r="F338" s="10" t="s">
        <v>78</v>
      </c>
      <c r="G338" s="10" t="s">
        <v>139</v>
      </c>
      <c r="H338" s="10">
        <v>4</v>
      </c>
      <c r="I338" s="10" t="s">
        <v>79</v>
      </c>
      <c r="J338" s="10" t="s">
        <v>78</v>
      </c>
      <c r="K338" s="10">
        <v>1</v>
      </c>
      <c r="L338" s="10" t="s">
        <v>63</v>
      </c>
      <c r="M338" s="10" t="s">
        <v>64</v>
      </c>
      <c r="N338" s="10">
        <v>10</v>
      </c>
      <c r="O338" s="10">
        <v>-5</v>
      </c>
      <c r="P338" s="17" t="s">
        <v>65</v>
      </c>
      <c r="Q338" s="10">
        <v>4.92</v>
      </c>
      <c r="R338" s="18">
        <v>0.98578552301816202</v>
      </c>
      <c r="S338" s="18">
        <v>36.893742750431365</v>
      </c>
      <c r="T338" s="18">
        <v>2.3555287508400848</v>
      </c>
      <c r="U338" s="18">
        <f t="shared" si="5"/>
        <v>15.662616190642309</v>
      </c>
      <c r="V338" s="16">
        <v>0.98578552301816202</v>
      </c>
    </row>
    <row r="339" spans="1:22" x14ac:dyDescent="0.25">
      <c r="A339" s="10">
        <v>89</v>
      </c>
      <c r="B339" s="10">
        <v>24</v>
      </c>
      <c r="C339" s="10" t="s">
        <v>128</v>
      </c>
      <c r="D339" s="10">
        <v>493935.202922998</v>
      </c>
      <c r="E339" s="10">
        <v>5180676.1413799804</v>
      </c>
      <c r="F339" s="10" t="s">
        <v>103</v>
      </c>
      <c r="G339" s="10" t="s">
        <v>139</v>
      </c>
      <c r="H339" s="10">
        <v>4</v>
      </c>
      <c r="I339" s="10" t="s">
        <v>79</v>
      </c>
      <c r="J339" s="10" t="s">
        <v>102</v>
      </c>
      <c r="K339" s="10">
        <v>2</v>
      </c>
      <c r="L339" s="10" t="s">
        <v>64</v>
      </c>
      <c r="M339" s="10" t="s">
        <v>68</v>
      </c>
      <c r="N339" s="10">
        <v>10</v>
      </c>
      <c r="O339" s="10">
        <v>-15</v>
      </c>
      <c r="P339" s="17" t="s">
        <v>69</v>
      </c>
      <c r="Q339" s="10">
        <v>5.21</v>
      </c>
      <c r="R339" s="18">
        <v>1.4022843302147403</v>
      </c>
      <c r="S339" s="18">
        <v>25.838491068536811</v>
      </c>
      <c r="T339" s="18">
        <v>2.1269848720697184</v>
      </c>
      <c r="U339" s="18">
        <f t="shared" si="5"/>
        <v>12.147943037974684</v>
      </c>
      <c r="V339" s="16">
        <v>1.4022843302147403</v>
      </c>
    </row>
    <row r="340" spans="1:22" x14ac:dyDescent="0.25">
      <c r="A340" s="10">
        <v>89</v>
      </c>
      <c r="B340" s="10">
        <v>24</v>
      </c>
      <c r="C340" s="10" t="s">
        <v>128</v>
      </c>
      <c r="D340" s="10">
        <v>493935.202922998</v>
      </c>
      <c r="E340" s="10">
        <v>5180676.1413799804</v>
      </c>
      <c r="F340" s="10" t="s">
        <v>103</v>
      </c>
      <c r="G340" s="10" t="s">
        <v>139</v>
      </c>
      <c r="H340" s="10">
        <v>4</v>
      </c>
      <c r="I340" s="10" t="s">
        <v>79</v>
      </c>
      <c r="J340" s="10" t="s">
        <v>103</v>
      </c>
      <c r="K340" s="10">
        <v>2</v>
      </c>
      <c r="L340" s="10" t="s">
        <v>68</v>
      </c>
      <c r="M340" s="10" t="s">
        <v>70</v>
      </c>
      <c r="N340" s="10">
        <v>10</v>
      </c>
      <c r="O340" s="10">
        <v>-25</v>
      </c>
      <c r="P340" s="17" t="s">
        <v>71</v>
      </c>
      <c r="Q340" s="10">
        <v>6.1</v>
      </c>
      <c r="R340" s="18">
        <v>1.3080547520400221</v>
      </c>
      <c r="S340" s="18">
        <v>20.162355947944899</v>
      </c>
      <c r="T340" s="18">
        <v>1.680065523520204</v>
      </c>
      <c r="U340" s="18">
        <f t="shared" si="5"/>
        <v>12.000934288383682</v>
      </c>
      <c r="V340" s="16">
        <v>1.3080547520400221</v>
      </c>
    </row>
    <row r="341" spans="1:22" x14ac:dyDescent="0.25">
      <c r="A341" s="10">
        <v>89</v>
      </c>
      <c r="B341" s="10">
        <v>24</v>
      </c>
      <c r="C341" s="10" t="s">
        <v>128</v>
      </c>
      <c r="D341" s="10">
        <v>493935.202922998</v>
      </c>
      <c r="E341" s="10">
        <v>5180676.1413799804</v>
      </c>
      <c r="F341" s="10" t="s">
        <v>103</v>
      </c>
      <c r="G341" s="10" t="s">
        <v>139</v>
      </c>
      <c r="H341" s="10">
        <v>4</v>
      </c>
      <c r="I341" s="10" t="s">
        <v>79</v>
      </c>
      <c r="J341" s="10" t="s">
        <v>103</v>
      </c>
      <c r="K341" s="10">
        <v>2</v>
      </c>
      <c r="L341" s="10">
        <v>30</v>
      </c>
      <c r="M341" s="10">
        <v>32</v>
      </c>
      <c r="N341" s="10">
        <v>2</v>
      </c>
      <c r="O341" s="10">
        <v>-31</v>
      </c>
      <c r="P341" s="17">
        <v>4</v>
      </c>
      <c r="Q341" s="10">
        <v>5.57</v>
      </c>
      <c r="R341" s="16">
        <v>1.4081840001298069</v>
      </c>
      <c r="S341" s="16">
        <v>4.3332638051994419</v>
      </c>
      <c r="T341" s="16">
        <v>0.36077674083325656</v>
      </c>
      <c r="U341" s="16">
        <f t="shared" si="5"/>
        <v>12.010928961748633</v>
      </c>
      <c r="V341" s="16">
        <v>1.4067754710555391</v>
      </c>
    </row>
    <row r="342" spans="1:22" x14ac:dyDescent="0.25">
      <c r="A342" s="10">
        <v>89</v>
      </c>
      <c r="B342" s="10">
        <v>24</v>
      </c>
      <c r="C342" s="10" t="s">
        <v>128</v>
      </c>
      <c r="D342" s="10">
        <v>493935.202922998</v>
      </c>
      <c r="E342" s="10">
        <v>5180676.1413799804</v>
      </c>
      <c r="F342" s="10" t="s">
        <v>104</v>
      </c>
      <c r="G342" s="10" t="s">
        <v>139</v>
      </c>
      <c r="H342" s="10">
        <v>4</v>
      </c>
      <c r="I342" s="10" t="s">
        <v>79</v>
      </c>
      <c r="J342" s="10" t="s">
        <v>104</v>
      </c>
      <c r="K342" s="10">
        <v>2</v>
      </c>
      <c r="L342" s="10">
        <v>32</v>
      </c>
      <c r="M342" s="10">
        <v>48</v>
      </c>
      <c r="N342" s="10">
        <v>16</v>
      </c>
      <c r="O342" s="10">
        <v>-40</v>
      </c>
      <c r="P342" s="17">
        <v>5</v>
      </c>
      <c r="Q342" s="10">
        <v>6.2</v>
      </c>
      <c r="R342" s="16">
        <v>1.3279285889663281</v>
      </c>
      <c r="S342" s="16">
        <v>24.306404892439662</v>
      </c>
      <c r="T342" s="16">
        <v>2.2205090693259351</v>
      </c>
      <c r="U342" s="16">
        <f t="shared" si="5"/>
        <v>10.946320926227152</v>
      </c>
      <c r="V342" s="16">
        <v>1.2515475585055376</v>
      </c>
    </row>
    <row r="343" spans="1:22" x14ac:dyDescent="0.25">
      <c r="A343" s="10">
        <v>89</v>
      </c>
      <c r="B343" s="10">
        <v>24</v>
      </c>
      <c r="C343" s="10" t="s">
        <v>128</v>
      </c>
      <c r="D343" s="10">
        <v>493935.202922998</v>
      </c>
      <c r="E343" s="10">
        <v>5180676.1413799804</v>
      </c>
      <c r="F343" s="10" t="s">
        <v>129</v>
      </c>
      <c r="G343" s="10" t="s">
        <v>139</v>
      </c>
      <c r="H343" s="10">
        <v>4</v>
      </c>
      <c r="I343" s="10" t="s">
        <v>79</v>
      </c>
      <c r="J343" s="10" t="s">
        <v>129</v>
      </c>
      <c r="K343" s="10">
        <v>7</v>
      </c>
      <c r="L343" s="10">
        <v>48</v>
      </c>
      <c r="M343" s="10">
        <v>70</v>
      </c>
      <c r="N343" s="10">
        <v>22</v>
      </c>
      <c r="O343" s="10">
        <v>-59</v>
      </c>
      <c r="P343" s="17">
        <v>6</v>
      </c>
      <c r="Q343" s="10">
        <v>6.48</v>
      </c>
      <c r="R343" s="16">
        <v>1.4513882876199178</v>
      </c>
      <c r="S343" s="16">
        <v>25.691314356817688</v>
      </c>
      <c r="T343" s="16">
        <v>2.4177806650487637</v>
      </c>
      <c r="U343" s="16">
        <f t="shared" si="5"/>
        <v>10.625990491283677</v>
      </c>
      <c r="V343" s="16">
        <v>1.3026025534727861</v>
      </c>
    </row>
    <row r="344" spans="1:22" x14ac:dyDescent="0.25">
      <c r="A344" s="10">
        <v>89</v>
      </c>
      <c r="B344" s="10">
        <v>24</v>
      </c>
      <c r="C344" s="10" t="s">
        <v>128</v>
      </c>
      <c r="D344" s="10">
        <v>493935.202922998</v>
      </c>
      <c r="E344" s="10">
        <v>5180676.1413799804</v>
      </c>
      <c r="F344" s="10" t="s">
        <v>130</v>
      </c>
      <c r="G344" s="10" t="s">
        <v>139</v>
      </c>
      <c r="H344" s="10">
        <v>4</v>
      </c>
      <c r="I344" s="10" t="s">
        <v>79</v>
      </c>
      <c r="J344" s="10" t="s">
        <v>130</v>
      </c>
      <c r="K344" s="10">
        <v>7</v>
      </c>
      <c r="L344" s="10">
        <v>70</v>
      </c>
      <c r="M344" s="10">
        <v>112</v>
      </c>
      <c r="N344" s="10">
        <v>42</v>
      </c>
      <c r="O344" s="10">
        <v>-91</v>
      </c>
      <c r="P344" s="17">
        <v>7</v>
      </c>
      <c r="Q344" s="10">
        <v>6.84</v>
      </c>
      <c r="R344" s="16">
        <v>1.7439780530114066</v>
      </c>
      <c r="S344" s="16">
        <v>27.11899824257161</v>
      </c>
      <c r="T344" s="16">
        <v>3.9436226917136334</v>
      </c>
      <c r="U344" s="16">
        <f t="shared" si="5"/>
        <v>6.8766716196136697</v>
      </c>
      <c r="V344" s="16">
        <v>1.6316851453645853</v>
      </c>
    </row>
    <row r="345" spans="1:22" x14ac:dyDescent="0.25">
      <c r="A345" s="10">
        <v>89</v>
      </c>
      <c r="B345" s="10">
        <v>24</v>
      </c>
      <c r="C345" s="10" t="s">
        <v>128</v>
      </c>
      <c r="D345" s="10">
        <v>493935.202922998</v>
      </c>
      <c r="E345" s="10">
        <v>5180676.1413799804</v>
      </c>
      <c r="F345" s="10" t="s">
        <v>76</v>
      </c>
      <c r="G345" s="10" t="s">
        <v>139</v>
      </c>
      <c r="H345" s="10">
        <v>4</v>
      </c>
      <c r="I345" s="10" t="s">
        <v>79</v>
      </c>
      <c r="J345" s="10" t="s">
        <v>76</v>
      </c>
      <c r="K345" s="10">
        <v>7</v>
      </c>
      <c r="L345" s="10">
        <v>112</v>
      </c>
      <c r="M345" s="10">
        <v>153</v>
      </c>
      <c r="N345" s="10">
        <v>41</v>
      </c>
      <c r="O345" s="10">
        <v>-132.5</v>
      </c>
      <c r="P345" s="17">
        <v>8</v>
      </c>
      <c r="Q345" s="10">
        <v>6.9</v>
      </c>
      <c r="R345" s="16">
        <v>1.7663672414262415</v>
      </c>
      <c r="S345" s="16">
        <v>19.738359057679606</v>
      </c>
      <c r="T345" s="16">
        <v>2.7070991068650287</v>
      </c>
      <c r="U345" s="16">
        <f t="shared" si="5"/>
        <v>7.291332263242376</v>
      </c>
      <c r="V345" s="16">
        <v>1.6841171150793328</v>
      </c>
    </row>
    <row r="346" spans="1:22" x14ac:dyDescent="0.25">
      <c r="A346" s="10">
        <v>91</v>
      </c>
      <c r="B346" s="10">
        <v>26</v>
      </c>
      <c r="C346" s="10" t="s">
        <v>128</v>
      </c>
      <c r="D346" s="10">
        <v>493998.558499999</v>
      </c>
      <c r="E346" s="10">
        <v>5180669.9977099802</v>
      </c>
      <c r="F346" s="10" t="s">
        <v>78</v>
      </c>
      <c r="G346" s="10" t="s">
        <v>119</v>
      </c>
      <c r="H346" s="10">
        <v>3</v>
      </c>
      <c r="I346" s="10" t="s">
        <v>120</v>
      </c>
      <c r="J346" s="10" t="s">
        <v>78</v>
      </c>
      <c r="K346" s="10">
        <v>1</v>
      </c>
      <c r="L346" s="10" t="s">
        <v>63</v>
      </c>
      <c r="M346" s="10" t="s">
        <v>64</v>
      </c>
      <c r="N346" s="10">
        <v>10</v>
      </c>
      <c r="O346" s="10">
        <v>-5</v>
      </c>
      <c r="P346" s="17" t="s">
        <v>65</v>
      </c>
      <c r="Q346" s="10">
        <v>5.21</v>
      </c>
      <c r="R346" s="18">
        <v>0.80173004193037434</v>
      </c>
      <c r="S346" s="18">
        <v>45.362304066355506</v>
      </c>
      <c r="T346" s="18">
        <v>2.3150489447434182</v>
      </c>
      <c r="U346" s="18">
        <f t="shared" si="5"/>
        <v>19.594533484640046</v>
      </c>
      <c r="V346" s="16">
        <v>0.80173004193037434</v>
      </c>
    </row>
    <row r="347" spans="1:22" x14ac:dyDescent="0.25">
      <c r="A347" s="10">
        <v>91</v>
      </c>
      <c r="B347" s="10">
        <v>26</v>
      </c>
      <c r="C347" s="10" t="s">
        <v>128</v>
      </c>
      <c r="D347" s="10">
        <v>493998.558499999</v>
      </c>
      <c r="E347" s="10">
        <v>5180669.9977099802</v>
      </c>
      <c r="F347" s="10" t="s">
        <v>78</v>
      </c>
      <c r="G347" s="10" t="s">
        <v>119</v>
      </c>
      <c r="H347" s="10">
        <v>3</v>
      </c>
      <c r="I347" s="10" t="s">
        <v>120</v>
      </c>
      <c r="J347" s="10" t="s">
        <v>78</v>
      </c>
      <c r="K347" s="10">
        <v>1</v>
      </c>
      <c r="L347" s="10" t="s">
        <v>64</v>
      </c>
      <c r="M347" s="10" t="s">
        <v>68</v>
      </c>
      <c r="N347" s="10">
        <v>10</v>
      </c>
      <c r="O347" s="10">
        <v>-15</v>
      </c>
      <c r="P347" s="17" t="s">
        <v>69</v>
      </c>
      <c r="Q347" s="10">
        <v>5.43</v>
      </c>
      <c r="R347" s="18">
        <v>1.2975490539829138</v>
      </c>
      <c r="S347" s="18">
        <v>29.625640000537892</v>
      </c>
      <c r="T347" s="18">
        <v>2.1999944210280309</v>
      </c>
      <c r="U347" s="18">
        <f t="shared" si="5"/>
        <v>13.466234149218518</v>
      </c>
      <c r="V347" s="16">
        <v>1.2975490539829138</v>
      </c>
    </row>
    <row r="348" spans="1:22" x14ac:dyDescent="0.25">
      <c r="A348" s="10">
        <v>91</v>
      </c>
      <c r="B348" s="10">
        <v>26</v>
      </c>
      <c r="C348" s="10" t="s">
        <v>128</v>
      </c>
      <c r="D348" s="10">
        <v>493998.558499999</v>
      </c>
      <c r="E348" s="10">
        <v>5180669.9977099802</v>
      </c>
      <c r="F348" s="10" t="s">
        <v>78</v>
      </c>
      <c r="G348" s="10" t="s">
        <v>119</v>
      </c>
      <c r="H348" s="10">
        <v>3</v>
      </c>
      <c r="I348" s="10" t="s">
        <v>120</v>
      </c>
      <c r="J348" s="10" t="s">
        <v>102</v>
      </c>
      <c r="K348" s="10">
        <v>2</v>
      </c>
      <c r="L348" s="10" t="s">
        <v>68</v>
      </c>
      <c r="M348" s="10" t="s">
        <v>70</v>
      </c>
      <c r="N348" s="10">
        <v>10</v>
      </c>
      <c r="O348" s="10">
        <v>-25</v>
      </c>
      <c r="P348" s="17" t="s">
        <v>71</v>
      </c>
      <c r="Q348" s="10">
        <v>6.24</v>
      </c>
      <c r="R348" s="18">
        <v>1.3210639142744414</v>
      </c>
      <c r="S348" s="18">
        <v>24.913944359301691</v>
      </c>
      <c r="T348" s="18">
        <v>2.0103950647428452</v>
      </c>
      <c r="U348" s="18">
        <f t="shared" si="5"/>
        <v>12.392561440399525</v>
      </c>
      <c r="V348" s="16">
        <v>1.3210639142744414</v>
      </c>
    </row>
    <row r="349" spans="1:22" x14ac:dyDescent="0.25">
      <c r="A349" s="10">
        <v>91</v>
      </c>
      <c r="B349" s="10">
        <v>26</v>
      </c>
      <c r="C349" s="10" t="s">
        <v>128</v>
      </c>
      <c r="D349" s="10">
        <v>493998.558499999</v>
      </c>
      <c r="E349" s="10">
        <v>5180669.9977099802</v>
      </c>
      <c r="F349" s="10" t="s">
        <v>103</v>
      </c>
      <c r="G349" s="10" t="s">
        <v>119</v>
      </c>
      <c r="H349" s="10">
        <v>3</v>
      </c>
      <c r="I349" s="10" t="s">
        <v>120</v>
      </c>
      <c r="J349" s="10" t="s">
        <v>103</v>
      </c>
      <c r="K349" s="10">
        <v>2</v>
      </c>
      <c r="L349" s="10">
        <v>30</v>
      </c>
      <c r="M349" s="10">
        <v>37</v>
      </c>
      <c r="N349" s="10">
        <v>7</v>
      </c>
      <c r="O349" s="10">
        <v>-33.5</v>
      </c>
      <c r="P349" s="17">
        <v>4</v>
      </c>
      <c r="Q349" s="10">
        <v>6.16</v>
      </c>
      <c r="R349" s="16">
        <v>1.2109457032689246</v>
      </c>
      <c r="S349" s="16">
        <v>14.215291610673908</v>
      </c>
      <c r="T349" s="16">
        <v>1.2178359843205246</v>
      </c>
      <c r="U349" s="16">
        <f t="shared" si="5"/>
        <v>11.672583002714557</v>
      </c>
      <c r="V349" s="16">
        <v>1.178825608480679</v>
      </c>
    </row>
    <row r="350" spans="1:22" x14ac:dyDescent="0.25">
      <c r="A350" s="10">
        <v>91</v>
      </c>
      <c r="B350" s="10">
        <v>26</v>
      </c>
      <c r="C350" s="10" t="s">
        <v>128</v>
      </c>
      <c r="D350" s="10">
        <v>493998.558499999</v>
      </c>
      <c r="E350" s="10">
        <v>5180669.9977099802</v>
      </c>
      <c r="F350" s="10" t="s">
        <v>104</v>
      </c>
      <c r="G350" s="10" t="s">
        <v>119</v>
      </c>
      <c r="H350" s="10">
        <v>3</v>
      </c>
      <c r="I350" s="10" t="s">
        <v>120</v>
      </c>
      <c r="J350" s="10" t="s">
        <v>104</v>
      </c>
      <c r="K350" s="10">
        <v>2</v>
      </c>
      <c r="L350" s="10">
        <v>37</v>
      </c>
      <c r="M350" s="10">
        <v>55</v>
      </c>
      <c r="N350" s="10">
        <v>18</v>
      </c>
      <c r="O350" s="10">
        <v>-46</v>
      </c>
      <c r="P350" s="17">
        <v>5</v>
      </c>
      <c r="Q350" s="10">
        <v>6.61</v>
      </c>
      <c r="R350" s="16">
        <v>1.2907051077630796</v>
      </c>
      <c r="S350" s="16">
        <v>16.240348646633262</v>
      </c>
      <c r="T350" s="16">
        <v>1.7299062418327003</v>
      </c>
      <c r="U350" s="16">
        <f t="shared" si="5"/>
        <v>9.3879935535858188</v>
      </c>
      <c r="V350" s="16">
        <v>1.2335488821920819</v>
      </c>
    </row>
    <row r="351" spans="1:22" x14ac:dyDescent="0.25">
      <c r="A351" s="10">
        <v>91</v>
      </c>
      <c r="B351" s="10">
        <v>26</v>
      </c>
      <c r="C351" s="10" t="s">
        <v>128</v>
      </c>
      <c r="D351" s="10">
        <v>493998.558499999</v>
      </c>
      <c r="E351" s="10">
        <v>5180669.9977099802</v>
      </c>
      <c r="F351" s="10" t="s">
        <v>83</v>
      </c>
      <c r="G351" s="10" t="s">
        <v>119</v>
      </c>
      <c r="H351" s="10">
        <v>3</v>
      </c>
      <c r="I351" s="10" t="s">
        <v>120</v>
      </c>
      <c r="J351" s="10" t="s">
        <v>83</v>
      </c>
      <c r="K351" s="10">
        <v>3</v>
      </c>
      <c r="L351" s="10">
        <v>55</v>
      </c>
      <c r="M351" s="10">
        <v>86</v>
      </c>
      <c r="N351" s="10">
        <v>31</v>
      </c>
      <c r="O351" s="10">
        <v>-70.5</v>
      </c>
      <c r="P351" s="17">
        <v>6</v>
      </c>
      <c r="Q351" s="10">
        <v>6.72</v>
      </c>
      <c r="R351" s="26">
        <v>0.72437014145139089</v>
      </c>
      <c r="S351" s="16">
        <v>11.987181336197022</v>
      </c>
      <c r="T351" s="16">
        <v>1.4629741561823013</v>
      </c>
      <c r="U351" s="16">
        <f t="shared" si="5"/>
        <v>8.1937068303914025</v>
      </c>
      <c r="V351" s="16">
        <v>1.5</v>
      </c>
    </row>
    <row r="352" spans="1:22" x14ac:dyDescent="0.25">
      <c r="A352" s="10">
        <v>91</v>
      </c>
      <c r="B352" s="10">
        <v>26</v>
      </c>
      <c r="C352" s="10" t="s">
        <v>128</v>
      </c>
      <c r="D352" s="10">
        <v>493998.558499999</v>
      </c>
      <c r="E352" s="10">
        <v>5180669.9977099802</v>
      </c>
      <c r="F352" s="10" t="s">
        <v>99</v>
      </c>
      <c r="G352" s="10" t="s">
        <v>119</v>
      </c>
      <c r="H352" s="10">
        <v>3</v>
      </c>
      <c r="I352" s="10" t="s">
        <v>120</v>
      </c>
      <c r="J352" s="10" t="s">
        <v>99</v>
      </c>
      <c r="K352" s="10">
        <v>6</v>
      </c>
      <c r="L352" s="10">
        <v>86</v>
      </c>
      <c r="M352" s="10">
        <v>125</v>
      </c>
      <c r="N352" s="10">
        <v>39</v>
      </c>
      <c r="O352" s="10">
        <v>-105.5</v>
      </c>
      <c r="P352" s="17">
        <v>7</v>
      </c>
      <c r="Q352" s="10">
        <v>6.56</v>
      </c>
      <c r="R352" s="16">
        <v>1.6432407799573465</v>
      </c>
      <c r="S352" s="16">
        <v>20.688368554847393</v>
      </c>
      <c r="T352" s="16">
        <v>2.7255941844918516</v>
      </c>
      <c r="U352" s="16">
        <f t="shared" si="5"/>
        <v>7.5904067716905725</v>
      </c>
      <c r="V352" s="16">
        <v>1.6242337943991298</v>
      </c>
    </row>
    <row r="353" spans="1:22" x14ac:dyDescent="0.25">
      <c r="A353" s="10">
        <v>91</v>
      </c>
      <c r="B353" s="10">
        <v>26</v>
      </c>
      <c r="C353" s="10" t="s">
        <v>128</v>
      </c>
      <c r="D353" s="10">
        <v>493998.558499999</v>
      </c>
      <c r="E353" s="10">
        <v>5180669.9977099802</v>
      </c>
      <c r="F353" s="10" t="s">
        <v>76</v>
      </c>
      <c r="G353" s="10" t="s">
        <v>119</v>
      </c>
      <c r="H353" s="10">
        <v>3</v>
      </c>
      <c r="I353" s="10" t="s">
        <v>120</v>
      </c>
      <c r="J353" s="10" t="s">
        <v>76</v>
      </c>
      <c r="K353" s="10">
        <v>7</v>
      </c>
      <c r="L353" s="10">
        <v>125</v>
      </c>
      <c r="M353" s="10">
        <v>153</v>
      </c>
      <c r="N353" s="10">
        <v>28</v>
      </c>
      <c r="O353" s="10">
        <v>-139</v>
      </c>
      <c r="P353" s="17">
        <v>8</v>
      </c>
      <c r="Q353" s="10">
        <v>6.41</v>
      </c>
      <c r="R353" s="16">
        <v>1.7024893437674347</v>
      </c>
      <c r="S353" s="16">
        <v>12.891794107597022</v>
      </c>
      <c r="T353" s="16">
        <v>1.6979947718998889</v>
      </c>
      <c r="U353" s="16">
        <f t="shared" si="5"/>
        <v>7.5923638405390221</v>
      </c>
      <c r="V353" s="16">
        <v>1.7092410952381698</v>
      </c>
    </row>
    <row r="354" spans="1:22" x14ac:dyDescent="0.25">
      <c r="A354" s="10">
        <v>93</v>
      </c>
      <c r="B354" s="10">
        <v>28</v>
      </c>
      <c r="C354" s="10" t="s">
        <v>128</v>
      </c>
      <c r="D354" s="10">
        <v>494062.370444</v>
      </c>
      <c r="E354" s="10">
        <v>5180663.4891600003</v>
      </c>
      <c r="F354" s="10" t="s">
        <v>78</v>
      </c>
      <c r="G354" s="10" t="s">
        <v>192</v>
      </c>
      <c r="H354" s="10">
        <v>6</v>
      </c>
      <c r="I354" s="10" t="s">
        <v>79</v>
      </c>
      <c r="J354" s="10" t="s">
        <v>78</v>
      </c>
      <c r="K354" s="10">
        <v>1</v>
      </c>
      <c r="L354" s="10" t="s">
        <v>63</v>
      </c>
      <c r="M354" s="10" t="s">
        <v>64</v>
      </c>
      <c r="N354" s="10">
        <v>10</v>
      </c>
      <c r="O354" s="10">
        <v>-5</v>
      </c>
      <c r="P354" s="17" t="s">
        <v>65</v>
      </c>
      <c r="Q354" s="10">
        <v>4.6900000000000004</v>
      </c>
      <c r="R354" s="18">
        <v>0.9646571060660607</v>
      </c>
      <c r="S354" s="18">
        <v>47.932556014982907</v>
      </c>
      <c r="T354" s="18">
        <v>3.1117633311162969</v>
      </c>
      <c r="U354" s="18">
        <f t="shared" si="5"/>
        <v>15.403663747714337</v>
      </c>
      <c r="V354" s="16">
        <v>0.9646571060660607</v>
      </c>
    </row>
    <row r="355" spans="1:22" x14ac:dyDescent="0.25">
      <c r="A355" s="10">
        <v>93</v>
      </c>
      <c r="B355" s="10">
        <v>28</v>
      </c>
      <c r="C355" s="10" t="s">
        <v>128</v>
      </c>
      <c r="D355" s="10">
        <v>494062.370444</v>
      </c>
      <c r="E355" s="10">
        <v>5180663.4891600003</v>
      </c>
      <c r="F355" s="10" t="s">
        <v>78</v>
      </c>
      <c r="G355" s="10" t="s">
        <v>192</v>
      </c>
      <c r="H355" s="10">
        <v>6</v>
      </c>
      <c r="I355" s="10" t="s">
        <v>79</v>
      </c>
      <c r="J355" s="10" t="s">
        <v>102</v>
      </c>
      <c r="K355" s="10">
        <v>2</v>
      </c>
      <c r="L355" s="10" t="s">
        <v>64</v>
      </c>
      <c r="M355" s="10" t="s">
        <v>68</v>
      </c>
      <c r="N355" s="10">
        <v>10</v>
      </c>
      <c r="O355" s="10">
        <v>-15</v>
      </c>
      <c r="P355" s="17" t="s">
        <v>69</v>
      </c>
      <c r="Q355" s="10">
        <v>5.67</v>
      </c>
      <c r="R355" s="18">
        <v>1.3026369082096432</v>
      </c>
      <c r="S355" s="18">
        <v>24.799601458495182</v>
      </c>
      <c r="T355" s="18">
        <v>2.1605535759565142</v>
      </c>
      <c r="U355" s="18">
        <f t="shared" si="5"/>
        <v>11.478355239358493</v>
      </c>
      <c r="V355" s="16">
        <v>1.3026369082096432</v>
      </c>
    </row>
    <row r="356" spans="1:22" x14ac:dyDescent="0.25">
      <c r="A356" s="10">
        <v>93</v>
      </c>
      <c r="B356" s="10">
        <v>28</v>
      </c>
      <c r="C356" s="10" t="s">
        <v>128</v>
      </c>
      <c r="D356" s="10">
        <v>494062.370444</v>
      </c>
      <c r="E356" s="10">
        <v>5180663.4891600003</v>
      </c>
      <c r="F356" s="10" t="s">
        <v>78</v>
      </c>
      <c r="G356" s="10" t="s">
        <v>192</v>
      </c>
      <c r="H356" s="10">
        <v>6</v>
      </c>
      <c r="I356" s="10" t="s">
        <v>79</v>
      </c>
      <c r="J356" s="10" t="s">
        <v>103</v>
      </c>
      <c r="K356" s="10">
        <v>2</v>
      </c>
      <c r="L356" s="10" t="s">
        <v>68</v>
      </c>
      <c r="M356" s="10" t="s">
        <v>70</v>
      </c>
      <c r="N356" s="10">
        <v>10</v>
      </c>
      <c r="O356" s="10">
        <v>-25</v>
      </c>
      <c r="P356" s="17" t="s">
        <v>71</v>
      </c>
      <c r="Q356" s="10">
        <v>6.1</v>
      </c>
      <c r="R356" s="18">
        <v>1.3346691884402062</v>
      </c>
      <c r="S356" s="18">
        <v>21.255941495098725</v>
      </c>
      <c r="T356" s="18">
        <v>1.9196546937335486</v>
      </c>
      <c r="U356" s="18">
        <f t="shared" si="5"/>
        <v>11.072794271014393</v>
      </c>
      <c r="V356" s="16">
        <v>1.3346691884402062</v>
      </c>
    </row>
    <row r="357" spans="1:22" x14ac:dyDescent="0.25">
      <c r="A357" s="10">
        <v>93</v>
      </c>
      <c r="B357" s="10">
        <v>28</v>
      </c>
      <c r="C357" s="10" t="s">
        <v>128</v>
      </c>
      <c r="D357" s="10">
        <v>494062.370444</v>
      </c>
      <c r="E357" s="10">
        <v>5180663.4891600003</v>
      </c>
      <c r="F357" s="10" t="s">
        <v>103</v>
      </c>
      <c r="G357" s="10" t="s">
        <v>192</v>
      </c>
      <c r="H357" s="10">
        <v>6</v>
      </c>
      <c r="I357" s="10" t="s">
        <v>79</v>
      </c>
      <c r="J357" s="10" t="s">
        <v>103</v>
      </c>
      <c r="K357" s="10">
        <v>2</v>
      </c>
      <c r="L357" s="10">
        <v>30</v>
      </c>
      <c r="M357" s="10">
        <v>34</v>
      </c>
      <c r="N357" s="10">
        <v>4</v>
      </c>
      <c r="O357" s="10">
        <v>-32</v>
      </c>
      <c r="P357" s="17">
        <v>4</v>
      </c>
      <c r="Q357" s="10">
        <v>5.46</v>
      </c>
      <c r="R357" s="16">
        <v>1.3121004224722785</v>
      </c>
      <c r="S357" s="16">
        <v>6.6544485026104079</v>
      </c>
      <c r="T357" s="16">
        <v>0.63054297902327816</v>
      </c>
      <c r="U357" s="16">
        <f t="shared" si="5"/>
        <v>10.553520892292326</v>
      </c>
      <c r="V357" s="16">
        <v>1.3354895019844015</v>
      </c>
    </row>
    <row r="358" spans="1:22" x14ac:dyDescent="0.25">
      <c r="A358" s="10">
        <v>93</v>
      </c>
      <c r="B358" s="10">
        <v>28</v>
      </c>
      <c r="C358" s="10" t="s">
        <v>128</v>
      </c>
      <c r="D358" s="10">
        <v>494062.370444</v>
      </c>
      <c r="E358" s="10">
        <v>5180663.4891600003</v>
      </c>
      <c r="F358" s="10" t="s">
        <v>104</v>
      </c>
      <c r="G358" s="10" t="s">
        <v>192</v>
      </c>
      <c r="H358" s="10">
        <v>6</v>
      </c>
      <c r="I358" s="10" t="s">
        <v>79</v>
      </c>
      <c r="J358" s="10" t="s">
        <v>104</v>
      </c>
      <c r="K358" s="10">
        <v>2</v>
      </c>
      <c r="L358" s="10">
        <v>34</v>
      </c>
      <c r="M358" s="10">
        <v>54</v>
      </c>
      <c r="N358" s="10">
        <v>20</v>
      </c>
      <c r="O358" s="10">
        <v>-44</v>
      </c>
      <c r="P358" s="17">
        <v>5</v>
      </c>
      <c r="Q358" s="10">
        <v>5.93</v>
      </c>
      <c r="R358" s="16">
        <v>1.2961194323017342</v>
      </c>
      <c r="S358" s="16">
        <v>26.160874621578206</v>
      </c>
      <c r="T358" s="16">
        <v>2.6837448965239705</v>
      </c>
      <c r="U358" s="16">
        <f t="shared" si="5"/>
        <v>9.7478991596638682</v>
      </c>
      <c r="V358" s="16">
        <v>1.3224787875027735</v>
      </c>
    </row>
    <row r="359" spans="1:22" x14ac:dyDescent="0.25">
      <c r="A359" s="10">
        <v>93</v>
      </c>
      <c r="B359" s="10">
        <v>28</v>
      </c>
      <c r="C359" s="10" t="s">
        <v>128</v>
      </c>
      <c r="D359" s="10">
        <v>494062.370444</v>
      </c>
      <c r="E359" s="10">
        <v>5180663.4891600003</v>
      </c>
      <c r="F359" s="10" t="s">
        <v>96</v>
      </c>
      <c r="G359" s="10" t="s">
        <v>192</v>
      </c>
      <c r="H359" s="10">
        <v>6</v>
      </c>
      <c r="I359" s="10" t="s">
        <v>79</v>
      </c>
      <c r="J359" s="10" t="s">
        <v>96</v>
      </c>
      <c r="K359" s="10">
        <v>10</v>
      </c>
      <c r="L359" s="10">
        <v>54</v>
      </c>
      <c r="M359" s="10">
        <v>84</v>
      </c>
      <c r="N359" s="10">
        <v>30</v>
      </c>
      <c r="O359" s="10">
        <v>-69</v>
      </c>
      <c r="P359" s="17">
        <v>6</v>
      </c>
      <c r="Q359" s="10">
        <v>6.12</v>
      </c>
      <c r="R359" s="16">
        <v>1.5823800103292966</v>
      </c>
      <c r="S359" s="16">
        <v>30.940909293972872</v>
      </c>
      <c r="T359" s="16">
        <v>3.1929263848424547</v>
      </c>
      <c r="U359" s="16">
        <f t="shared" si="5"/>
        <v>9.6904549509366653</v>
      </c>
      <c r="V359" s="16">
        <v>1.5448326578645217</v>
      </c>
    </row>
    <row r="360" spans="1:22" x14ac:dyDescent="0.25">
      <c r="A360" s="10">
        <v>93</v>
      </c>
      <c r="B360" s="10">
        <v>28</v>
      </c>
      <c r="C360" s="10" t="s">
        <v>128</v>
      </c>
      <c r="D360" s="10">
        <v>494062.370444</v>
      </c>
      <c r="E360" s="10">
        <v>5180663.4891600003</v>
      </c>
      <c r="F360" s="10" t="s">
        <v>89</v>
      </c>
      <c r="G360" s="10" t="s">
        <v>192</v>
      </c>
      <c r="H360" s="10">
        <v>6</v>
      </c>
      <c r="I360" s="10" t="s">
        <v>79</v>
      </c>
      <c r="J360" s="10" t="s">
        <v>89</v>
      </c>
      <c r="K360" s="10">
        <v>6</v>
      </c>
      <c r="L360" s="10">
        <v>84</v>
      </c>
      <c r="M360" s="10">
        <v>121</v>
      </c>
      <c r="N360" s="10">
        <v>37</v>
      </c>
      <c r="O360" s="10">
        <v>-102.5</v>
      </c>
      <c r="P360" s="17">
        <v>7</v>
      </c>
      <c r="Q360" s="10">
        <v>6.37</v>
      </c>
      <c r="R360" s="16">
        <v>1.7331030988377818</v>
      </c>
      <c r="S360" s="16">
        <v>23.830704870980142</v>
      </c>
      <c r="T360" s="16">
        <v>3.0375924703019921</v>
      </c>
      <c r="U360" s="16">
        <f t="shared" si="5"/>
        <v>7.8452607135317711</v>
      </c>
      <c r="V360" s="16">
        <v>1.6542138511441675</v>
      </c>
    </row>
    <row r="361" spans="1:22" x14ac:dyDescent="0.25">
      <c r="A361" s="10">
        <v>93</v>
      </c>
      <c r="B361" s="10">
        <v>28</v>
      </c>
      <c r="C361" s="10" t="s">
        <v>128</v>
      </c>
      <c r="D361" s="10">
        <v>494062.370444</v>
      </c>
      <c r="E361" s="10">
        <v>5180663.4891600003</v>
      </c>
      <c r="F361" s="10" t="s">
        <v>90</v>
      </c>
      <c r="G361" s="10" t="s">
        <v>192</v>
      </c>
      <c r="H361" s="10">
        <v>6</v>
      </c>
      <c r="I361" s="10" t="s">
        <v>79</v>
      </c>
      <c r="J361" s="10" t="s">
        <v>90</v>
      </c>
      <c r="K361" s="10">
        <v>6</v>
      </c>
      <c r="L361" s="10">
        <v>121</v>
      </c>
      <c r="M361" s="10">
        <v>153</v>
      </c>
      <c r="N361" s="10">
        <v>32</v>
      </c>
      <c r="O361" s="10">
        <v>-137</v>
      </c>
      <c r="P361" s="17">
        <v>8</v>
      </c>
      <c r="Q361" s="10">
        <v>6.24</v>
      </c>
      <c r="R361" s="16">
        <v>1.7565181424446785</v>
      </c>
      <c r="S361" s="16">
        <v>15.625985395187863</v>
      </c>
      <c r="T361" s="16">
        <v>2.4214656504485363</v>
      </c>
      <c r="U361" s="16">
        <f t="shared" si="5"/>
        <v>6.4531104921077072</v>
      </c>
      <c r="V361" s="16">
        <v>1.7143963984515154</v>
      </c>
    </row>
    <row r="362" spans="1:22" x14ac:dyDescent="0.25">
      <c r="A362" s="10">
        <v>95</v>
      </c>
      <c r="B362" s="10">
        <v>3</v>
      </c>
      <c r="C362" s="10" t="s">
        <v>88</v>
      </c>
      <c r="D362" s="10">
        <v>493276.726444998</v>
      </c>
      <c r="E362" s="10">
        <v>5180689.0780499903</v>
      </c>
      <c r="F362" s="10" t="s">
        <v>78</v>
      </c>
      <c r="G362" s="10" t="s">
        <v>85</v>
      </c>
      <c r="H362" s="10">
        <v>2</v>
      </c>
      <c r="I362" s="10" t="s">
        <v>100</v>
      </c>
      <c r="J362" s="10" t="s">
        <v>78</v>
      </c>
      <c r="K362" s="10">
        <v>1</v>
      </c>
      <c r="L362" s="10" t="s">
        <v>63</v>
      </c>
      <c r="M362" s="10" t="s">
        <v>64</v>
      </c>
      <c r="N362" s="10">
        <v>10</v>
      </c>
      <c r="O362" s="10">
        <v>-5</v>
      </c>
      <c r="P362" s="17" t="s">
        <v>65</v>
      </c>
      <c r="Q362" s="10">
        <v>5.07</v>
      </c>
      <c r="R362" s="18">
        <v>1.4252122988649403</v>
      </c>
      <c r="S362" s="18">
        <v>26.712754117625572</v>
      </c>
      <c r="T362" s="18">
        <v>1.9706410456405528</v>
      </c>
      <c r="U362" s="18">
        <f t="shared" si="5"/>
        <v>13.555362696174152</v>
      </c>
      <c r="V362" s="16">
        <v>1.4252122988649403</v>
      </c>
    </row>
    <row r="363" spans="1:22" x14ac:dyDescent="0.25">
      <c r="A363" s="10">
        <v>95</v>
      </c>
      <c r="B363" s="10">
        <v>3</v>
      </c>
      <c r="C363" s="10" t="s">
        <v>88</v>
      </c>
      <c r="D363" s="10">
        <v>493276.726444998</v>
      </c>
      <c r="E363" s="10">
        <v>5180689.0780499903</v>
      </c>
      <c r="F363" s="10" t="s">
        <v>78</v>
      </c>
      <c r="G363" s="10" t="s">
        <v>85</v>
      </c>
      <c r="H363" s="10">
        <v>2</v>
      </c>
      <c r="I363" s="10" t="s">
        <v>100</v>
      </c>
      <c r="J363" s="10" t="s">
        <v>82</v>
      </c>
      <c r="K363" s="10">
        <v>2</v>
      </c>
      <c r="L363" s="10" t="s">
        <v>64</v>
      </c>
      <c r="M363" s="10" t="s">
        <v>68</v>
      </c>
      <c r="N363" s="10">
        <v>10</v>
      </c>
      <c r="O363" s="10">
        <v>-15</v>
      </c>
      <c r="P363" s="17" t="s">
        <v>69</v>
      </c>
      <c r="Q363" s="10" t="s">
        <v>80</v>
      </c>
      <c r="R363" s="18">
        <v>1.4</v>
      </c>
      <c r="S363" s="18">
        <v>19.599999999999998</v>
      </c>
      <c r="T363" s="18">
        <v>1.68</v>
      </c>
      <c r="U363" s="18">
        <f t="shared" si="5"/>
        <v>11.666666666666666</v>
      </c>
      <c r="V363" s="16">
        <v>1.4</v>
      </c>
    </row>
    <row r="364" spans="1:22" x14ac:dyDescent="0.25">
      <c r="A364" s="10">
        <v>95</v>
      </c>
      <c r="B364" s="10">
        <v>3</v>
      </c>
      <c r="C364" s="10" t="s">
        <v>88</v>
      </c>
      <c r="D364" s="10">
        <v>493276.726444998</v>
      </c>
      <c r="E364" s="10">
        <v>5180689.0780499903</v>
      </c>
      <c r="F364" s="10" t="s">
        <v>78</v>
      </c>
      <c r="G364" s="10" t="s">
        <v>85</v>
      </c>
      <c r="H364" s="10">
        <v>2</v>
      </c>
      <c r="I364" s="10" t="s">
        <v>100</v>
      </c>
      <c r="J364" s="10" t="s">
        <v>82</v>
      </c>
      <c r="K364" s="10">
        <v>2</v>
      </c>
      <c r="L364" s="10" t="s">
        <v>68</v>
      </c>
      <c r="M364" s="10" t="s">
        <v>70</v>
      </c>
      <c r="N364" s="10">
        <v>10</v>
      </c>
      <c r="O364" s="10">
        <v>-25</v>
      </c>
      <c r="P364" s="17" t="s">
        <v>71</v>
      </c>
      <c r="Q364" s="10" t="s">
        <v>80</v>
      </c>
      <c r="R364" s="18">
        <v>1.4</v>
      </c>
      <c r="S364" s="18">
        <v>19.599999999999998</v>
      </c>
      <c r="T364" s="18">
        <v>1.82</v>
      </c>
      <c r="U364" s="18">
        <f t="shared" si="5"/>
        <v>10.769230769230768</v>
      </c>
      <c r="V364" s="16">
        <v>1.4</v>
      </c>
    </row>
    <row r="365" spans="1:22" x14ac:dyDescent="0.25">
      <c r="A365" s="10">
        <v>95</v>
      </c>
      <c r="B365" s="10">
        <v>3</v>
      </c>
      <c r="C365" s="10" t="s">
        <v>88</v>
      </c>
      <c r="D365" s="10">
        <v>493276.726444998</v>
      </c>
      <c r="E365" s="10">
        <v>5180689.0780499903</v>
      </c>
      <c r="F365" s="10" t="s">
        <v>82</v>
      </c>
      <c r="G365" s="10" t="s">
        <v>85</v>
      </c>
      <c r="H365" s="10">
        <v>2</v>
      </c>
      <c r="I365" s="10" t="s">
        <v>100</v>
      </c>
      <c r="J365" s="10" t="s">
        <v>82</v>
      </c>
      <c r="K365" s="10">
        <v>2</v>
      </c>
      <c r="L365" s="10">
        <v>30</v>
      </c>
      <c r="M365" s="10">
        <v>31</v>
      </c>
      <c r="N365" s="10">
        <v>1</v>
      </c>
      <c r="O365" s="10">
        <v>-30.5</v>
      </c>
      <c r="P365" s="17">
        <v>4</v>
      </c>
      <c r="Q365" s="10">
        <v>4.82</v>
      </c>
      <c r="R365" s="16">
        <v>1.5312308614618249</v>
      </c>
      <c r="S365" s="16">
        <v>2.1786352696878843</v>
      </c>
      <c r="T365" s="16">
        <v>0.20019312282751897</v>
      </c>
      <c r="U365" s="16">
        <f t="shared" si="5"/>
        <v>10.882667890469635</v>
      </c>
      <c r="V365" s="16">
        <v>1.497379061055623</v>
      </c>
    </row>
    <row r="366" spans="1:22" x14ac:dyDescent="0.25">
      <c r="A366" s="10">
        <v>95</v>
      </c>
      <c r="B366" s="10">
        <v>3</v>
      </c>
      <c r="C366" s="10" t="s">
        <v>88</v>
      </c>
      <c r="D366" s="10">
        <v>493276.726444998</v>
      </c>
      <c r="E366" s="10">
        <v>5180689.0780499903</v>
      </c>
      <c r="F366" s="10" t="s">
        <v>88</v>
      </c>
      <c r="G366" s="10" t="s">
        <v>85</v>
      </c>
      <c r="H366" s="10">
        <v>2</v>
      </c>
      <c r="I366" s="10" t="s">
        <v>100</v>
      </c>
      <c r="J366" s="10" t="s">
        <v>88</v>
      </c>
      <c r="K366" s="10">
        <v>10</v>
      </c>
      <c r="L366" s="10">
        <v>31</v>
      </c>
      <c r="M366" s="10">
        <v>65</v>
      </c>
      <c r="N366" s="10">
        <v>34</v>
      </c>
      <c r="O366" s="10">
        <v>-48</v>
      </c>
      <c r="P366" s="17">
        <v>5</v>
      </c>
      <c r="Q366" s="10">
        <v>5.68</v>
      </c>
      <c r="R366" s="16">
        <v>1.3800363257205737</v>
      </c>
      <c r="S366" s="16">
        <v>46.49237498591858</v>
      </c>
      <c r="T366" s="16">
        <v>5.1561745223367508</v>
      </c>
      <c r="U366" s="16">
        <f t="shared" si="5"/>
        <v>9.0168350168350173</v>
      </c>
      <c r="V366" s="16">
        <v>1.3535639331431997</v>
      </c>
    </row>
    <row r="367" spans="1:22" x14ac:dyDescent="0.25">
      <c r="A367" s="10">
        <v>95</v>
      </c>
      <c r="B367" s="10">
        <v>3</v>
      </c>
      <c r="C367" s="10" t="s">
        <v>88</v>
      </c>
      <c r="D367" s="10">
        <v>493276.726444998</v>
      </c>
      <c r="E367" s="10">
        <v>5180689.0780499903</v>
      </c>
      <c r="F367" s="10" t="s">
        <v>93</v>
      </c>
      <c r="G367" s="10" t="s">
        <v>85</v>
      </c>
      <c r="H367" s="10">
        <v>2</v>
      </c>
      <c r="I367" s="10" t="s">
        <v>100</v>
      </c>
      <c r="J367" s="10" t="s">
        <v>93</v>
      </c>
      <c r="K367" s="10">
        <v>10</v>
      </c>
      <c r="L367" s="10">
        <v>65</v>
      </c>
      <c r="M367" s="10">
        <v>77</v>
      </c>
      <c r="N367" s="10">
        <v>12</v>
      </c>
      <c r="O367" s="10">
        <v>-71</v>
      </c>
      <c r="P367" s="17">
        <v>6</v>
      </c>
      <c r="Q367" s="10">
        <v>6.42</v>
      </c>
      <c r="R367" s="16">
        <v>1.4956343806239745</v>
      </c>
      <c r="S367" s="16">
        <v>6.9259836897935028</v>
      </c>
      <c r="T367" s="16">
        <v>0.92717366523641442</v>
      </c>
      <c r="U367" s="16">
        <f t="shared" si="5"/>
        <v>7.4699961285327143</v>
      </c>
      <c r="V367" s="16">
        <v>1.5638489314058814</v>
      </c>
    </row>
    <row r="368" spans="1:22" x14ac:dyDescent="0.25">
      <c r="A368" s="10">
        <v>95</v>
      </c>
      <c r="B368" s="10">
        <v>3</v>
      </c>
      <c r="C368" s="10" t="s">
        <v>88</v>
      </c>
      <c r="D368" s="10">
        <v>493276.726444998</v>
      </c>
      <c r="E368" s="10">
        <v>5180689.0780499903</v>
      </c>
      <c r="F368" s="10" t="s">
        <v>106</v>
      </c>
      <c r="G368" s="10" t="s">
        <v>85</v>
      </c>
      <c r="H368" s="10">
        <v>2</v>
      </c>
      <c r="I368" s="10" t="s">
        <v>100</v>
      </c>
      <c r="J368" s="10" t="s">
        <v>106</v>
      </c>
      <c r="K368" s="10">
        <v>7</v>
      </c>
      <c r="L368" s="10">
        <v>77</v>
      </c>
      <c r="M368" s="10">
        <v>94</v>
      </c>
      <c r="N368" s="10">
        <v>17</v>
      </c>
      <c r="O368" s="10">
        <v>-85.5</v>
      </c>
      <c r="P368" s="17">
        <v>7</v>
      </c>
      <c r="Q368" s="10">
        <v>6.97</v>
      </c>
      <c r="R368" s="16">
        <v>1.5612757883372301</v>
      </c>
      <c r="S368" s="16">
        <v>8.7287650646779031</v>
      </c>
      <c r="T368" s="16">
        <v>1.536232924692301</v>
      </c>
      <c r="U368" s="16">
        <f t="shared" si="5"/>
        <v>5.6819281271596411</v>
      </c>
      <c r="V368" s="16">
        <v>1.5607238525999614</v>
      </c>
    </row>
    <row r="369" spans="1:22" x14ac:dyDescent="0.25">
      <c r="A369" s="10">
        <v>95</v>
      </c>
      <c r="B369" s="10">
        <v>3</v>
      </c>
      <c r="C369" s="10" t="s">
        <v>88</v>
      </c>
      <c r="D369" s="10">
        <v>493276.726444998</v>
      </c>
      <c r="E369" s="10">
        <v>5180689.0780499903</v>
      </c>
      <c r="F369" s="10" t="s">
        <v>107</v>
      </c>
      <c r="G369" s="10" t="s">
        <v>85</v>
      </c>
      <c r="H369" s="10">
        <v>2</v>
      </c>
      <c r="I369" s="10" t="s">
        <v>100</v>
      </c>
      <c r="J369" s="10" t="s">
        <v>107</v>
      </c>
      <c r="K369" s="10">
        <v>7</v>
      </c>
      <c r="L369" s="10">
        <v>94</v>
      </c>
      <c r="M369" s="10">
        <v>121</v>
      </c>
      <c r="N369" s="10">
        <v>27</v>
      </c>
      <c r="O369" s="10">
        <v>-107.5</v>
      </c>
      <c r="P369" s="17">
        <v>8</v>
      </c>
      <c r="Q369" s="10">
        <v>7.12</v>
      </c>
      <c r="R369" s="16">
        <v>1.5280038907690476</v>
      </c>
      <c r="S369" s="16">
        <v>10.041323408305518</v>
      </c>
      <c r="T369" s="16">
        <v>1.9864814581943</v>
      </c>
      <c r="U369" s="16">
        <f t="shared" si="5"/>
        <v>5.0548286604361374</v>
      </c>
      <c r="V369" s="16">
        <v>1.5871774684654349</v>
      </c>
    </row>
    <row r="370" spans="1:22" x14ac:dyDescent="0.25">
      <c r="A370" s="10">
        <v>95</v>
      </c>
      <c r="B370" s="10">
        <v>3</v>
      </c>
      <c r="C370" s="10" t="s">
        <v>88</v>
      </c>
      <c r="D370" s="10">
        <v>493276.726444998</v>
      </c>
      <c r="E370" s="10">
        <v>5180689.0780499903</v>
      </c>
      <c r="F370" s="10" t="s">
        <v>89</v>
      </c>
      <c r="G370" s="10" t="s">
        <v>85</v>
      </c>
      <c r="H370" s="10">
        <v>2</v>
      </c>
      <c r="I370" s="10" t="s">
        <v>100</v>
      </c>
      <c r="J370" s="10" t="s">
        <v>89</v>
      </c>
      <c r="K370" s="10">
        <v>6</v>
      </c>
      <c r="L370" s="10">
        <v>121</v>
      </c>
      <c r="M370" s="10">
        <v>141</v>
      </c>
      <c r="N370" s="10">
        <v>20</v>
      </c>
      <c r="O370" s="10">
        <v>-131</v>
      </c>
      <c r="P370" s="17">
        <v>9</v>
      </c>
      <c r="Q370" s="10">
        <v>6.76</v>
      </c>
      <c r="R370" s="16">
        <v>1.6311962589923252</v>
      </c>
      <c r="S370" s="16">
        <v>8.2427609359400176</v>
      </c>
      <c r="T370" s="16">
        <v>1.3450844351650713</v>
      </c>
      <c r="U370" s="16">
        <f t="shared" si="5"/>
        <v>6.1280620907106478</v>
      </c>
      <c r="V370" s="16">
        <v>1.6743198683464768</v>
      </c>
    </row>
    <row r="371" spans="1:22" x14ac:dyDescent="0.25">
      <c r="A371" s="10">
        <v>95</v>
      </c>
      <c r="B371" s="10">
        <v>3</v>
      </c>
      <c r="C371" s="10" t="s">
        <v>88</v>
      </c>
      <c r="D371" s="10">
        <v>493276.726444998</v>
      </c>
      <c r="E371" s="10">
        <v>5180689.0780499903</v>
      </c>
      <c r="F371" s="10" t="s">
        <v>90</v>
      </c>
      <c r="G371" s="10" t="s">
        <v>85</v>
      </c>
      <c r="H371" s="10">
        <v>2</v>
      </c>
      <c r="I371" s="10" t="s">
        <v>100</v>
      </c>
      <c r="J371" s="10" t="s">
        <v>90</v>
      </c>
      <c r="K371" s="10">
        <v>6</v>
      </c>
      <c r="L371" s="10">
        <v>141</v>
      </c>
      <c r="M371" s="10">
        <v>153</v>
      </c>
      <c r="N371" s="10">
        <v>12</v>
      </c>
      <c r="O371" s="10">
        <v>-147</v>
      </c>
      <c r="P371" s="17">
        <v>10</v>
      </c>
      <c r="Q371" s="10">
        <v>6.65</v>
      </c>
      <c r="R371" s="16">
        <v>1.6712797261413952</v>
      </c>
      <c r="S371" s="16">
        <v>4.7122066134501868</v>
      </c>
      <c r="T371" s="16">
        <v>0.89847998077361413</v>
      </c>
      <c r="U371" s="16">
        <f t="shared" si="5"/>
        <v>5.2446428571428569</v>
      </c>
      <c r="V371" s="16">
        <v>1.7301759048238057</v>
      </c>
    </row>
    <row r="372" spans="1:22" x14ac:dyDescent="0.25">
      <c r="A372" s="10">
        <v>97</v>
      </c>
      <c r="B372" s="10">
        <v>5</v>
      </c>
      <c r="C372" s="10" t="s">
        <v>88</v>
      </c>
      <c r="D372" s="10">
        <v>493339.95637500001</v>
      </c>
      <c r="E372" s="10">
        <v>5180706.3626100002</v>
      </c>
      <c r="F372" s="10" t="s">
        <v>78</v>
      </c>
      <c r="G372" s="10" t="s">
        <v>192</v>
      </c>
      <c r="H372" s="10">
        <v>6</v>
      </c>
      <c r="I372" s="10" t="s">
        <v>62</v>
      </c>
      <c r="J372" s="10" t="s">
        <v>78</v>
      </c>
      <c r="K372" s="10">
        <v>1</v>
      </c>
      <c r="L372" s="10" t="s">
        <v>63</v>
      </c>
      <c r="M372" s="10" t="s">
        <v>64</v>
      </c>
      <c r="N372" s="10">
        <v>10</v>
      </c>
      <c r="O372" s="10">
        <v>-5</v>
      </c>
      <c r="P372" s="17" t="s">
        <v>65</v>
      </c>
      <c r="Q372" s="10">
        <v>4.76</v>
      </c>
      <c r="R372" s="18">
        <v>1.115259481732664</v>
      </c>
      <c r="S372" s="18">
        <v>29.672866200776326</v>
      </c>
      <c r="T372" s="18">
        <v>2.0860596581994311</v>
      </c>
      <c r="U372" s="18">
        <f t="shared" si="5"/>
        <v>14.224361266057112</v>
      </c>
      <c r="V372" s="16">
        <v>1.115259481732664</v>
      </c>
    </row>
    <row r="373" spans="1:22" x14ac:dyDescent="0.25">
      <c r="A373" s="10">
        <v>97</v>
      </c>
      <c r="B373" s="10">
        <v>5</v>
      </c>
      <c r="C373" s="10" t="s">
        <v>88</v>
      </c>
      <c r="D373" s="10">
        <v>493339.95637500001</v>
      </c>
      <c r="E373" s="10">
        <v>5180706.3626100002</v>
      </c>
      <c r="F373" s="10" t="s">
        <v>78</v>
      </c>
      <c r="G373" s="10" t="s">
        <v>192</v>
      </c>
      <c r="H373" s="10">
        <v>6</v>
      </c>
      <c r="I373" s="10" t="s">
        <v>62</v>
      </c>
      <c r="J373" s="10" t="s">
        <v>81</v>
      </c>
      <c r="K373" s="10">
        <v>2</v>
      </c>
      <c r="L373" s="10" t="s">
        <v>64</v>
      </c>
      <c r="M373" s="10" t="s">
        <v>68</v>
      </c>
      <c r="N373" s="10">
        <v>10</v>
      </c>
      <c r="O373" s="10">
        <v>-15</v>
      </c>
      <c r="P373" s="17" t="s">
        <v>69</v>
      </c>
      <c r="Q373" s="10">
        <v>5.33</v>
      </c>
      <c r="R373" s="18">
        <v>1.5157077651315771</v>
      </c>
      <c r="S373" s="18">
        <v>22.832621773942073</v>
      </c>
      <c r="T373" s="18">
        <v>1.8919064324372343</v>
      </c>
      <c r="U373" s="18">
        <f t="shared" si="5"/>
        <v>12.068578753404902</v>
      </c>
      <c r="V373" s="16">
        <v>1.5157077651315771</v>
      </c>
    </row>
    <row r="374" spans="1:22" x14ac:dyDescent="0.25">
      <c r="A374" s="10">
        <v>97</v>
      </c>
      <c r="B374" s="10">
        <v>5</v>
      </c>
      <c r="C374" s="10" t="s">
        <v>88</v>
      </c>
      <c r="D374" s="10">
        <v>493339.95637500001</v>
      </c>
      <c r="E374" s="10">
        <v>5180706.3626100002</v>
      </c>
      <c r="F374" s="10" t="s">
        <v>78</v>
      </c>
      <c r="G374" s="10" t="s">
        <v>192</v>
      </c>
      <c r="H374" s="10">
        <v>6</v>
      </c>
      <c r="I374" s="10" t="s">
        <v>62</v>
      </c>
      <c r="J374" s="10" t="s">
        <v>82</v>
      </c>
      <c r="K374" s="10">
        <v>2</v>
      </c>
      <c r="L374" s="10" t="s">
        <v>68</v>
      </c>
      <c r="M374" s="10" t="s">
        <v>70</v>
      </c>
      <c r="N374" s="10">
        <v>10</v>
      </c>
      <c r="O374" s="10">
        <v>-25</v>
      </c>
      <c r="P374" s="17" t="s">
        <v>71</v>
      </c>
      <c r="Q374" s="10">
        <v>5.86</v>
      </c>
      <c r="R374" s="18">
        <v>1.469597136878255</v>
      </c>
      <c r="S374" s="18">
        <v>15.142728898393536</v>
      </c>
      <c r="T374" s="18">
        <v>1.3465918565215449</v>
      </c>
      <c r="U374" s="18">
        <f t="shared" si="5"/>
        <v>11.24522536287242</v>
      </c>
      <c r="V374" s="16">
        <v>1.469597136878255</v>
      </c>
    </row>
    <row r="375" spans="1:22" x14ac:dyDescent="0.25">
      <c r="A375" s="10">
        <v>97</v>
      </c>
      <c r="B375" s="10">
        <v>5</v>
      </c>
      <c r="C375" s="10" t="s">
        <v>88</v>
      </c>
      <c r="D375" s="10">
        <v>493339.95637500001</v>
      </c>
      <c r="E375" s="10">
        <v>5180706.3626100002</v>
      </c>
      <c r="F375" s="10" t="s">
        <v>82</v>
      </c>
      <c r="G375" s="10" t="s">
        <v>192</v>
      </c>
      <c r="H375" s="10">
        <v>6</v>
      </c>
      <c r="I375" s="10" t="s">
        <v>62</v>
      </c>
      <c r="J375" s="10" t="s">
        <v>82</v>
      </c>
      <c r="K375" s="10">
        <v>2</v>
      </c>
      <c r="L375" s="10">
        <v>30</v>
      </c>
      <c r="M375" s="10">
        <v>37</v>
      </c>
      <c r="N375" s="10">
        <v>7</v>
      </c>
      <c r="O375" s="10">
        <v>-33.5</v>
      </c>
      <c r="P375" s="17">
        <v>4</v>
      </c>
      <c r="Q375" s="10">
        <v>5</v>
      </c>
      <c r="R375" s="16">
        <v>1.438533633231371</v>
      </c>
      <c r="S375" s="16">
        <v>11.211643430678658</v>
      </c>
      <c r="T375" s="16">
        <v>1.1693983757901136</v>
      </c>
      <c r="U375" s="16">
        <f t="shared" si="5"/>
        <v>9.5875312150176519</v>
      </c>
      <c r="V375" s="16">
        <v>1.3581247053704963</v>
      </c>
    </row>
    <row r="376" spans="1:22" x14ac:dyDescent="0.25">
      <c r="A376" s="10">
        <v>97</v>
      </c>
      <c r="B376" s="10">
        <v>5</v>
      </c>
      <c r="C376" s="10" t="s">
        <v>88</v>
      </c>
      <c r="D376" s="10">
        <v>493339.95637500001</v>
      </c>
      <c r="E376" s="10">
        <v>5180706.3626100002</v>
      </c>
      <c r="F376" s="10" t="s">
        <v>96</v>
      </c>
      <c r="G376" s="10" t="s">
        <v>192</v>
      </c>
      <c r="H376" s="10">
        <v>6</v>
      </c>
      <c r="I376" s="10" t="s">
        <v>62</v>
      </c>
      <c r="J376" s="10" t="s">
        <v>96</v>
      </c>
      <c r="K376" s="10">
        <v>10</v>
      </c>
      <c r="L376" s="10">
        <v>37</v>
      </c>
      <c r="M376" s="10">
        <v>52</v>
      </c>
      <c r="N376" s="10">
        <v>15</v>
      </c>
      <c r="O376" s="10">
        <v>-44.5</v>
      </c>
      <c r="P376" s="17">
        <v>5</v>
      </c>
      <c r="Q376" s="10">
        <v>5.47</v>
      </c>
      <c r="R376" s="16">
        <v>1.473744208295652</v>
      </c>
      <c r="S376" s="16">
        <v>11.231478298631576</v>
      </c>
      <c r="T376" s="16">
        <v>1.5613583014788281</v>
      </c>
      <c r="U376" s="16">
        <f t="shared" si="5"/>
        <v>7.193402237009769</v>
      </c>
      <c r="V376" s="16">
        <v>1.4054472049330768</v>
      </c>
    </row>
    <row r="377" spans="1:22" x14ac:dyDescent="0.25">
      <c r="A377" s="10">
        <v>97</v>
      </c>
      <c r="B377" s="10">
        <v>5</v>
      </c>
      <c r="C377" s="10" t="s">
        <v>88</v>
      </c>
      <c r="D377" s="10">
        <v>493339.95637500001</v>
      </c>
      <c r="E377" s="10">
        <v>5180706.3626100002</v>
      </c>
      <c r="F377" s="10" t="s">
        <v>93</v>
      </c>
      <c r="G377" s="10" t="s">
        <v>192</v>
      </c>
      <c r="H377" s="10">
        <v>6</v>
      </c>
      <c r="I377" s="10" t="s">
        <v>62</v>
      </c>
      <c r="J377" s="10" t="s">
        <v>93</v>
      </c>
      <c r="K377" s="10">
        <v>10</v>
      </c>
      <c r="L377" s="10">
        <v>52</v>
      </c>
      <c r="M377" s="10">
        <v>75</v>
      </c>
      <c r="N377" s="10">
        <v>23</v>
      </c>
      <c r="O377" s="10">
        <v>-63.5</v>
      </c>
      <c r="P377" s="17">
        <v>6</v>
      </c>
      <c r="Q377" s="10">
        <v>5.8</v>
      </c>
      <c r="R377" s="16">
        <v>1.5646866356097111</v>
      </c>
      <c r="S377" s="16">
        <v>12.15775598048466</v>
      </c>
      <c r="T377" s="16">
        <v>1.8188230389654405</v>
      </c>
      <c r="U377" s="16">
        <f t="shared" si="5"/>
        <v>6.6844083893945383</v>
      </c>
      <c r="V377" s="16">
        <v>1.5977691276304682</v>
      </c>
    </row>
    <row r="378" spans="1:22" x14ac:dyDescent="0.25">
      <c r="A378" s="10">
        <v>97</v>
      </c>
      <c r="B378" s="10">
        <v>5</v>
      </c>
      <c r="C378" s="10" t="s">
        <v>88</v>
      </c>
      <c r="D378" s="10">
        <v>493339.95637500001</v>
      </c>
      <c r="E378" s="10">
        <v>5180706.3626100002</v>
      </c>
      <c r="F378" s="10" t="s">
        <v>89</v>
      </c>
      <c r="G378" s="10" t="s">
        <v>192</v>
      </c>
      <c r="H378" s="10">
        <v>6</v>
      </c>
      <c r="I378" s="10" t="s">
        <v>62</v>
      </c>
      <c r="J378" s="10" t="s">
        <v>89</v>
      </c>
      <c r="K378" s="10">
        <v>6</v>
      </c>
      <c r="L378" s="10">
        <v>75</v>
      </c>
      <c r="M378" s="10">
        <v>104.5</v>
      </c>
      <c r="N378" s="10">
        <v>29.5</v>
      </c>
      <c r="O378" s="10">
        <v>-89.75</v>
      </c>
      <c r="P378" s="17">
        <v>7</v>
      </c>
      <c r="Q378" s="10">
        <v>5.74</v>
      </c>
      <c r="R378" s="16">
        <v>1.6891271633439906</v>
      </c>
      <c r="S378" s="16">
        <v>13.22667647002185</v>
      </c>
      <c r="T378" s="16">
        <v>2.319053356369865</v>
      </c>
      <c r="U378" s="16">
        <f t="shared" si="5"/>
        <v>5.7034808766652336</v>
      </c>
      <c r="V378" s="16">
        <v>1.6775366204192261</v>
      </c>
    </row>
    <row r="379" spans="1:22" x14ac:dyDescent="0.25">
      <c r="A379" s="10">
        <v>97</v>
      </c>
      <c r="B379" s="10">
        <v>5</v>
      </c>
      <c r="C379" s="10" t="s">
        <v>88</v>
      </c>
      <c r="D379" s="10">
        <v>493339.95637500001</v>
      </c>
      <c r="E379" s="10">
        <v>5180706.3626100002</v>
      </c>
      <c r="F379" s="10" t="s">
        <v>90</v>
      </c>
      <c r="G379" s="10" t="s">
        <v>192</v>
      </c>
      <c r="H379" s="10">
        <v>6</v>
      </c>
      <c r="I379" s="10" t="s">
        <v>62</v>
      </c>
      <c r="J379" s="10" t="s">
        <v>90</v>
      </c>
      <c r="K379" s="10">
        <v>6</v>
      </c>
      <c r="L379" s="10">
        <v>104.5</v>
      </c>
      <c r="M379" s="10">
        <v>135</v>
      </c>
      <c r="N379" s="10">
        <v>30.5</v>
      </c>
      <c r="O379" s="10">
        <v>-119.75</v>
      </c>
      <c r="P379" s="17">
        <v>8</v>
      </c>
      <c r="Q379" s="10">
        <v>5.68</v>
      </c>
      <c r="R379" s="16">
        <v>1.6996569712511798</v>
      </c>
      <c r="S379" s="16">
        <v>14.421240971387153</v>
      </c>
      <c r="T379" s="16">
        <v>2.9170107820552689</v>
      </c>
      <c r="U379" s="16">
        <f t="shared" si="5"/>
        <v>4.9438421894437523</v>
      </c>
      <c r="V379" s="16">
        <v>1.6170050472482416</v>
      </c>
    </row>
    <row r="380" spans="1:22" x14ac:dyDescent="0.25">
      <c r="A380" s="10">
        <v>97</v>
      </c>
      <c r="B380" s="10">
        <v>5</v>
      </c>
      <c r="C380" s="10" t="s">
        <v>88</v>
      </c>
      <c r="D380" s="10">
        <v>493339.95637500001</v>
      </c>
      <c r="E380" s="10">
        <v>5180706.3626100002</v>
      </c>
      <c r="F380" s="10" t="s">
        <v>94</v>
      </c>
      <c r="G380" s="10" t="s">
        <v>192</v>
      </c>
      <c r="H380" s="10">
        <v>6</v>
      </c>
      <c r="I380" s="10" t="s">
        <v>62</v>
      </c>
      <c r="J380" s="10" t="s">
        <v>94</v>
      </c>
      <c r="K380" s="10">
        <v>6</v>
      </c>
      <c r="L380" s="10">
        <v>135</v>
      </c>
      <c r="M380" s="10">
        <v>153</v>
      </c>
      <c r="N380" s="10">
        <v>18</v>
      </c>
      <c r="O380" s="10">
        <v>-144</v>
      </c>
      <c r="P380" s="17">
        <v>9</v>
      </c>
      <c r="Q380" s="10">
        <v>5.64</v>
      </c>
      <c r="R380" s="16">
        <v>1.7170831651821081</v>
      </c>
      <c r="S380" s="16">
        <v>7.7865257124779133</v>
      </c>
      <c r="T380" s="16">
        <v>1.3392218438521335</v>
      </c>
      <c r="U380" s="16">
        <f t="shared" si="5"/>
        <v>5.8142164781906303</v>
      </c>
      <c r="V380" s="16">
        <v>1.6676545674289709</v>
      </c>
    </row>
    <row r="381" spans="1:22" x14ac:dyDescent="0.25">
      <c r="A381" s="10">
        <v>99</v>
      </c>
      <c r="B381" s="10">
        <v>7</v>
      </c>
      <c r="C381" s="10" t="s">
        <v>88</v>
      </c>
      <c r="D381" s="10">
        <v>493403.78188800003</v>
      </c>
      <c r="E381" s="10">
        <v>5180713.1816999903</v>
      </c>
      <c r="F381" s="10" t="s">
        <v>78</v>
      </c>
      <c r="G381" s="10" t="s">
        <v>169</v>
      </c>
      <c r="H381" s="10">
        <v>5</v>
      </c>
      <c r="I381" s="10" t="s">
        <v>121</v>
      </c>
      <c r="J381" s="10" t="s">
        <v>78</v>
      </c>
      <c r="K381" s="10">
        <v>1</v>
      </c>
      <c r="L381" s="10" t="s">
        <v>63</v>
      </c>
      <c r="M381" s="10" t="s">
        <v>64</v>
      </c>
      <c r="N381" s="10">
        <v>10</v>
      </c>
      <c r="O381" s="10">
        <v>-5</v>
      </c>
      <c r="P381" s="17" t="s">
        <v>65</v>
      </c>
      <c r="Q381" s="10">
        <v>4.78</v>
      </c>
      <c r="R381" s="18">
        <v>1.0377416218669422</v>
      </c>
      <c r="S381" s="18">
        <v>35.277136942547962</v>
      </c>
      <c r="T381" s="18">
        <v>1.9855884639374295</v>
      </c>
      <c r="U381" s="18">
        <f t="shared" si="5"/>
        <v>17.766590400406166</v>
      </c>
      <c r="V381" s="16">
        <v>1.0377416218669422</v>
      </c>
    </row>
    <row r="382" spans="1:22" x14ac:dyDescent="0.25">
      <c r="A382" s="10">
        <v>99</v>
      </c>
      <c r="B382" s="10">
        <v>7</v>
      </c>
      <c r="C382" s="10" t="s">
        <v>88</v>
      </c>
      <c r="D382" s="10">
        <v>493403.78188800003</v>
      </c>
      <c r="E382" s="10">
        <v>5180713.1816999903</v>
      </c>
      <c r="F382" s="10" t="s">
        <v>82</v>
      </c>
      <c r="G382" s="10" t="s">
        <v>169</v>
      </c>
      <c r="H382" s="10">
        <v>5</v>
      </c>
      <c r="I382" s="10" t="s">
        <v>121</v>
      </c>
      <c r="J382" s="10" t="s">
        <v>81</v>
      </c>
      <c r="K382" s="10">
        <v>2</v>
      </c>
      <c r="L382" s="10" t="s">
        <v>64</v>
      </c>
      <c r="M382" s="10" t="s">
        <v>68</v>
      </c>
      <c r="N382" s="10">
        <v>10</v>
      </c>
      <c r="O382" s="10">
        <v>-15</v>
      </c>
      <c r="P382" s="17" t="s">
        <v>69</v>
      </c>
      <c r="Q382" s="10">
        <v>5.38</v>
      </c>
      <c r="R382" s="18">
        <v>1.3763240969205428</v>
      </c>
      <c r="S382" s="18">
        <v>25.201870538712061</v>
      </c>
      <c r="T382" s="18">
        <v>1.9923667627021777</v>
      </c>
      <c r="U382" s="18">
        <f t="shared" si="5"/>
        <v>12.649212489638023</v>
      </c>
      <c r="V382" s="16">
        <v>1.3763240969205428</v>
      </c>
    </row>
    <row r="383" spans="1:22" x14ac:dyDescent="0.25">
      <c r="A383" s="10">
        <v>99</v>
      </c>
      <c r="B383" s="10">
        <v>7</v>
      </c>
      <c r="C383" s="10" t="s">
        <v>88</v>
      </c>
      <c r="D383" s="10">
        <v>493403.78188800003</v>
      </c>
      <c r="E383" s="10">
        <v>5180713.1816999903</v>
      </c>
      <c r="F383" s="10" t="s">
        <v>82</v>
      </c>
      <c r="G383" s="10" t="s">
        <v>169</v>
      </c>
      <c r="H383" s="10">
        <v>5</v>
      </c>
      <c r="I383" s="10" t="s">
        <v>121</v>
      </c>
      <c r="J383" s="10" t="s">
        <v>82</v>
      </c>
      <c r="K383" s="10">
        <v>2</v>
      </c>
      <c r="L383" s="10" t="s">
        <v>68</v>
      </c>
      <c r="M383" s="10" t="s">
        <v>70</v>
      </c>
      <c r="N383" s="10">
        <v>10</v>
      </c>
      <c r="O383" s="10">
        <v>-25</v>
      </c>
      <c r="P383" s="17" t="s">
        <v>71</v>
      </c>
      <c r="Q383" s="10">
        <v>6.51</v>
      </c>
      <c r="R383" s="18">
        <v>1.4568640822064625</v>
      </c>
      <c r="S383" s="18">
        <v>9.7062112612923368</v>
      </c>
      <c r="T383" s="18">
        <v>0.96167598066448579</v>
      </c>
      <c r="U383" s="18">
        <f t="shared" si="5"/>
        <v>10.093016209665205</v>
      </c>
      <c r="V383" s="16">
        <v>1.4568640822064625</v>
      </c>
    </row>
    <row r="384" spans="1:22" x14ac:dyDescent="0.25">
      <c r="A384" s="10">
        <v>99</v>
      </c>
      <c r="B384" s="10">
        <v>7</v>
      </c>
      <c r="C384" s="10" t="s">
        <v>88</v>
      </c>
      <c r="D384" s="10">
        <v>493403.78188800003</v>
      </c>
      <c r="E384" s="10">
        <v>5180713.1816999903</v>
      </c>
      <c r="F384" s="10" t="s">
        <v>82</v>
      </c>
      <c r="G384" s="10" t="s">
        <v>169</v>
      </c>
      <c r="H384" s="10">
        <v>5</v>
      </c>
      <c r="I384" s="10" t="s">
        <v>121</v>
      </c>
      <c r="J384" s="10" t="s">
        <v>82</v>
      </c>
      <c r="K384" s="10">
        <v>2</v>
      </c>
      <c r="L384" s="10">
        <v>30</v>
      </c>
      <c r="M384" s="10">
        <v>33</v>
      </c>
      <c r="N384" s="10">
        <v>3</v>
      </c>
      <c r="O384" s="10">
        <v>-31.5</v>
      </c>
      <c r="P384" s="17">
        <v>4</v>
      </c>
      <c r="Q384" s="10">
        <v>5.43</v>
      </c>
      <c r="R384" s="16">
        <v>1.4101695588740335</v>
      </c>
      <c r="S384" s="16">
        <v>3.6572324458530399</v>
      </c>
      <c r="T384" s="16">
        <v>0.39398727305381626</v>
      </c>
      <c r="U384" s="16">
        <f t="shared" si="5"/>
        <v>9.2826156984859871</v>
      </c>
      <c r="V384" s="16">
        <v>1.4332600906822015</v>
      </c>
    </row>
    <row r="385" spans="1:22" x14ac:dyDescent="0.25">
      <c r="A385" s="10">
        <v>99</v>
      </c>
      <c r="B385" s="10">
        <v>7</v>
      </c>
      <c r="C385" s="10" t="s">
        <v>88</v>
      </c>
      <c r="D385" s="10">
        <v>493403.78188800003</v>
      </c>
      <c r="E385" s="10">
        <v>5180713.1816999903</v>
      </c>
      <c r="F385" s="10" t="s">
        <v>83</v>
      </c>
      <c r="G385" s="10" t="s">
        <v>169</v>
      </c>
      <c r="H385" s="10">
        <v>5</v>
      </c>
      <c r="I385" s="10" t="s">
        <v>121</v>
      </c>
      <c r="J385" s="10" t="s">
        <v>83</v>
      </c>
      <c r="K385" s="10">
        <v>3</v>
      </c>
      <c r="L385" s="10">
        <v>33</v>
      </c>
      <c r="M385" s="10">
        <v>53</v>
      </c>
      <c r="N385" s="10">
        <v>20</v>
      </c>
      <c r="O385" s="10">
        <v>-43</v>
      </c>
      <c r="P385" s="17">
        <v>5</v>
      </c>
      <c r="Q385" s="10">
        <v>6.11</v>
      </c>
      <c r="R385" s="16">
        <v>1.3845825090381347</v>
      </c>
      <c r="S385" s="16">
        <v>11.70166061688489</v>
      </c>
      <c r="T385" s="16">
        <v>1.4643344615587313</v>
      </c>
      <c r="U385" s="16">
        <f t="shared" si="5"/>
        <v>7.9911119515885014</v>
      </c>
      <c r="V385" s="16">
        <v>1.4578513987509423</v>
      </c>
    </row>
    <row r="386" spans="1:22" x14ac:dyDescent="0.25">
      <c r="A386" s="10">
        <v>99</v>
      </c>
      <c r="B386" s="10">
        <v>7</v>
      </c>
      <c r="C386" s="10" t="s">
        <v>88</v>
      </c>
      <c r="D386" s="10">
        <v>493403.78188800003</v>
      </c>
      <c r="E386" s="10">
        <v>5180713.1816999903</v>
      </c>
      <c r="F386" s="10" t="s">
        <v>129</v>
      </c>
      <c r="G386" s="10" t="s">
        <v>169</v>
      </c>
      <c r="H386" s="10">
        <v>5</v>
      </c>
      <c r="I386" s="10" t="s">
        <v>121</v>
      </c>
      <c r="J386" s="10" t="s">
        <v>129</v>
      </c>
      <c r="K386" s="10">
        <v>7</v>
      </c>
      <c r="L386" s="10">
        <v>53</v>
      </c>
      <c r="M386" s="10">
        <v>78</v>
      </c>
      <c r="N386" s="10">
        <v>25</v>
      </c>
      <c r="O386" s="10">
        <v>-65.5</v>
      </c>
      <c r="P386" s="17">
        <v>6</v>
      </c>
      <c r="Q386" s="10">
        <v>6.4</v>
      </c>
      <c r="R386" s="16">
        <v>1.3888615719799744</v>
      </c>
      <c r="S386" s="16">
        <v>12.839330802168872</v>
      </c>
      <c r="T386" s="16">
        <v>1.8326028442275761</v>
      </c>
      <c r="U386" s="16">
        <f t="shared" ref="U386:U449" si="6">S386/T386</f>
        <v>7.0060629026146266</v>
      </c>
      <c r="V386" s="16">
        <v>1.3642990206878598</v>
      </c>
    </row>
    <row r="387" spans="1:22" x14ac:dyDescent="0.25">
      <c r="A387" s="10">
        <v>99</v>
      </c>
      <c r="B387" s="10">
        <v>7</v>
      </c>
      <c r="C387" s="10" t="s">
        <v>88</v>
      </c>
      <c r="D387" s="10">
        <v>493403.78188800003</v>
      </c>
      <c r="E387" s="10">
        <v>5180713.1816999903</v>
      </c>
      <c r="F387" s="10" t="s">
        <v>130</v>
      </c>
      <c r="G387" s="10" t="s">
        <v>169</v>
      </c>
      <c r="H387" s="10">
        <v>5</v>
      </c>
      <c r="I387" s="10" t="s">
        <v>121</v>
      </c>
      <c r="J387" s="10" t="s">
        <v>130</v>
      </c>
      <c r="K387" s="10">
        <v>7</v>
      </c>
      <c r="L387" s="10">
        <v>78</v>
      </c>
      <c r="M387" s="10">
        <v>106</v>
      </c>
      <c r="N387" s="10">
        <v>28</v>
      </c>
      <c r="O387" s="10">
        <v>-92</v>
      </c>
      <c r="P387" s="17">
        <v>7</v>
      </c>
      <c r="Q387" s="10">
        <v>6.66</v>
      </c>
      <c r="R387" s="16">
        <v>1.3734170241024304</v>
      </c>
      <c r="S387" s="16">
        <v>12.699602665108422</v>
      </c>
      <c r="T387" s="16">
        <v>1.916246368708675</v>
      </c>
      <c r="U387" s="16">
        <f t="shared" si="6"/>
        <v>6.6273329319686916</v>
      </c>
      <c r="V387" s="16">
        <v>1.3739745490941053</v>
      </c>
    </row>
    <row r="388" spans="1:22" x14ac:dyDescent="0.25">
      <c r="A388" s="10">
        <v>99</v>
      </c>
      <c r="B388" s="10">
        <v>7</v>
      </c>
      <c r="C388" s="10" t="s">
        <v>88</v>
      </c>
      <c r="D388" s="10">
        <v>493403.78188800003</v>
      </c>
      <c r="E388" s="10">
        <v>5180713.1816999903</v>
      </c>
      <c r="F388" s="10" t="s">
        <v>142</v>
      </c>
      <c r="G388" s="10" t="s">
        <v>169</v>
      </c>
      <c r="H388" s="10">
        <v>5</v>
      </c>
      <c r="I388" s="10" t="s">
        <v>121</v>
      </c>
      <c r="J388" s="10" t="s">
        <v>142</v>
      </c>
      <c r="K388" s="10">
        <v>7</v>
      </c>
      <c r="L388" s="10">
        <v>106</v>
      </c>
      <c r="M388" s="10">
        <v>125</v>
      </c>
      <c r="N388" s="10">
        <v>19</v>
      </c>
      <c r="O388" s="10">
        <v>-115.5</v>
      </c>
      <c r="P388" s="17">
        <v>8</v>
      </c>
      <c r="Q388" s="10">
        <v>6.89</v>
      </c>
      <c r="R388" s="16">
        <v>1.3906265130859534</v>
      </c>
      <c r="S388" s="16">
        <v>7.5902202898698352</v>
      </c>
      <c r="T388" s="16">
        <v>1.3969260511902326</v>
      </c>
      <c r="U388" s="16">
        <f t="shared" si="6"/>
        <v>5.43351617174201</v>
      </c>
      <c r="V388" s="16">
        <v>1.3382481818745251</v>
      </c>
    </row>
    <row r="389" spans="1:22" x14ac:dyDescent="0.25">
      <c r="A389" s="10">
        <v>99</v>
      </c>
      <c r="B389" s="10">
        <v>7</v>
      </c>
      <c r="C389" s="10" t="s">
        <v>88</v>
      </c>
      <c r="D389" s="10">
        <v>493403.78188800003</v>
      </c>
      <c r="E389" s="10">
        <v>5180713.1816999903</v>
      </c>
      <c r="F389" s="10" t="s">
        <v>181</v>
      </c>
      <c r="G389" s="10" t="s">
        <v>169</v>
      </c>
      <c r="H389" s="10">
        <v>5</v>
      </c>
      <c r="I389" s="10" t="s">
        <v>121</v>
      </c>
      <c r="J389" s="10" t="s">
        <v>181</v>
      </c>
      <c r="K389" s="10">
        <v>9</v>
      </c>
      <c r="L389" s="10">
        <v>125</v>
      </c>
      <c r="M389" s="10">
        <v>141</v>
      </c>
      <c r="N389" s="10">
        <v>16</v>
      </c>
      <c r="O389" s="10">
        <v>-133</v>
      </c>
      <c r="P389" s="17">
        <v>9</v>
      </c>
      <c r="Q389" s="10">
        <v>7.29</v>
      </c>
      <c r="R389" s="16">
        <v>1.3003111674284342</v>
      </c>
      <c r="S389" s="16">
        <v>4.7383338941092132</v>
      </c>
      <c r="T389" s="16">
        <v>0.93601599076168396</v>
      </c>
      <c r="U389" s="16">
        <f t="shared" si="6"/>
        <v>5.0622360524561012</v>
      </c>
      <c r="V389" s="16">
        <v>1.465202968063728</v>
      </c>
    </row>
    <row r="390" spans="1:22" x14ac:dyDescent="0.25">
      <c r="A390" s="10">
        <v>99</v>
      </c>
      <c r="B390" s="10">
        <v>7</v>
      </c>
      <c r="C390" s="10" t="s">
        <v>88</v>
      </c>
      <c r="D390" s="10">
        <v>493403.78188800003</v>
      </c>
      <c r="E390" s="10">
        <v>5180713.1816999903</v>
      </c>
      <c r="F390" s="10" t="s">
        <v>182</v>
      </c>
      <c r="G390" s="10" t="s">
        <v>169</v>
      </c>
      <c r="H390" s="10">
        <v>5</v>
      </c>
      <c r="I390" s="10" t="s">
        <v>121</v>
      </c>
      <c r="J390" s="10" t="s">
        <v>182</v>
      </c>
      <c r="K390" s="10">
        <v>9</v>
      </c>
      <c r="L390" s="10">
        <v>141</v>
      </c>
      <c r="M390" s="10">
        <v>153</v>
      </c>
      <c r="N390" s="10">
        <v>12</v>
      </c>
      <c r="O390" s="10">
        <v>-147</v>
      </c>
      <c r="P390" s="17">
        <v>10</v>
      </c>
      <c r="Q390" s="10">
        <v>7.45</v>
      </c>
      <c r="R390" s="16">
        <v>1.2419603091306197</v>
      </c>
      <c r="S390" s="16">
        <v>4.0087498073994494</v>
      </c>
      <c r="T390" s="16">
        <v>0.72013826564629857</v>
      </c>
      <c r="U390" s="16">
        <f t="shared" si="6"/>
        <v>5.566639072847682</v>
      </c>
      <c r="V390" s="16">
        <v>1.2854727652738545</v>
      </c>
    </row>
    <row r="391" spans="1:22" x14ac:dyDescent="0.25">
      <c r="A391" s="10">
        <v>101</v>
      </c>
      <c r="B391" s="10">
        <v>9</v>
      </c>
      <c r="C391" s="10" t="s">
        <v>88</v>
      </c>
      <c r="D391" s="10">
        <v>493467.584636999</v>
      </c>
      <c r="E391" s="10">
        <v>5180699.2216499904</v>
      </c>
      <c r="F391" s="10" t="s">
        <v>78</v>
      </c>
      <c r="G391" s="10" t="s">
        <v>139</v>
      </c>
      <c r="H391" s="10">
        <v>4</v>
      </c>
      <c r="I391" s="10" t="s">
        <v>120</v>
      </c>
      <c r="J391" s="10" t="s">
        <v>78</v>
      </c>
      <c r="K391" s="10">
        <v>1</v>
      </c>
      <c r="L391" s="10" t="s">
        <v>63</v>
      </c>
      <c r="M391" s="10" t="s">
        <v>64</v>
      </c>
      <c r="N391" s="10">
        <v>10</v>
      </c>
      <c r="O391" s="10">
        <v>-5</v>
      </c>
      <c r="P391" s="17" t="s">
        <v>65</v>
      </c>
      <c r="Q391" s="10">
        <v>4.91</v>
      </c>
      <c r="R391" s="18">
        <v>1.0622092920176873</v>
      </c>
      <c r="S391" s="18">
        <v>34.905608662732561</v>
      </c>
      <c r="T391" s="18">
        <v>2.4987886779792534</v>
      </c>
      <c r="U391" s="18">
        <f t="shared" si="6"/>
        <v>13.969011853759635</v>
      </c>
      <c r="V391" s="16">
        <v>1.0622092920176873</v>
      </c>
    </row>
    <row r="392" spans="1:22" x14ac:dyDescent="0.25">
      <c r="A392" s="10">
        <v>101</v>
      </c>
      <c r="B392" s="10">
        <v>9</v>
      </c>
      <c r="C392" s="10" t="s">
        <v>88</v>
      </c>
      <c r="D392" s="10">
        <v>493467.584636999</v>
      </c>
      <c r="E392" s="10">
        <v>5180699.2216499904</v>
      </c>
      <c r="F392" s="10" t="s">
        <v>78</v>
      </c>
      <c r="G392" s="10" t="s">
        <v>139</v>
      </c>
      <c r="H392" s="10">
        <v>4</v>
      </c>
      <c r="I392" s="10" t="s">
        <v>120</v>
      </c>
      <c r="J392" s="10" t="s">
        <v>81</v>
      </c>
      <c r="K392" s="10">
        <v>2</v>
      </c>
      <c r="L392" s="10" t="s">
        <v>64</v>
      </c>
      <c r="M392" s="10" t="s">
        <v>68</v>
      </c>
      <c r="N392" s="10">
        <v>10</v>
      </c>
      <c r="O392" s="10">
        <v>-15</v>
      </c>
      <c r="P392" s="17" t="s">
        <v>69</v>
      </c>
      <c r="Q392" s="10">
        <v>5.29</v>
      </c>
      <c r="R392" s="18">
        <v>1.2231934572697492</v>
      </c>
      <c r="S392" s="18">
        <v>24.917673918042059</v>
      </c>
      <c r="T392" s="18">
        <v>1.7557718885649978</v>
      </c>
      <c r="U392" s="18">
        <f t="shared" si="6"/>
        <v>14.191862895360179</v>
      </c>
      <c r="V392" s="16">
        <v>1.2231934572697492</v>
      </c>
    </row>
    <row r="393" spans="1:22" x14ac:dyDescent="0.25">
      <c r="A393" s="10">
        <v>101</v>
      </c>
      <c r="B393" s="10">
        <v>9</v>
      </c>
      <c r="C393" s="10" t="s">
        <v>88</v>
      </c>
      <c r="D393" s="10">
        <v>493467.584636999</v>
      </c>
      <c r="E393" s="10">
        <v>5180699.2216499904</v>
      </c>
      <c r="F393" s="10" t="s">
        <v>78</v>
      </c>
      <c r="G393" s="10" t="s">
        <v>139</v>
      </c>
      <c r="H393" s="10">
        <v>4</v>
      </c>
      <c r="I393" s="10" t="s">
        <v>120</v>
      </c>
      <c r="J393" s="10" t="s">
        <v>82</v>
      </c>
      <c r="K393" s="10">
        <v>2</v>
      </c>
      <c r="L393" s="10" t="s">
        <v>68</v>
      </c>
      <c r="M393" s="10" t="s">
        <v>70</v>
      </c>
      <c r="N393" s="10">
        <v>10</v>
      </c>
      <c r="O393" s="10">
        <v>-25</v>
      </c>
      <c r="P393" s="17" t="s">
        <v>71</v>
      </c>
      <c r="Q393" s="10">
        <v>6.43</v>
      </c>
      <c r="R393" s="18">
        <v>1.198008815778</v>
      </c>
      <c r="S393" s="18">
        <v>16.549293781157289</v>
      </c>
      <c r="T393" s="18">
        <v>1.5303364612748169</v>
      </c>
      <c r="U393" s="18">
        <f t="shared" si="6"/>
        <v>10.814153749804289</v>
      </c>
      <c r="V393" s="16">
        <v>1.198008815778</v>
      </c>
    </row>
    <row r="394" spans="1:22" x14ac:dyDescent="0.25">
      <c r="A394" s="10">
        <v>101</v>
      </c>
      <c r="B394" s="10">
        <v>9</v>
      </c>
      <c r="C394" s="10" t="s">
        <v>88</v>
      </c>
      <c r="D394" s="10">
        <v>493467.584636999</v>
      </c>
      <c r="E394" s="10">
        <v>5180699.2216499904</v>
      </c>
      <c r="F394" s="10" t="s">
        <v>82</v>
      </c>
      <c r="G394" s="10" t="s">
        <v>139</v>
      </c>
      <c r="H394" s="10">
        <v>4</v>
      </c>
      <c r="I394" s="10" t="s">
        <v>120</v>
      </c>
      <c r="J394" s="10" t="s">
        <v>82</v>
      </c>
      <c r="K394" s="10">
        <v>2</v>
      </c>
      <c r="L394" s="10">
        <v>30</v>
      </c>
      <c r="M394" s="10">
        <v>43</v>
      </c>
      <c r="N394" s="10">
        <v>13</v>
      </c>
      <c r="O394" s="10">
        <v>-36.5</v>
      </c>
      <c r="P394" s="17">
        <v>4</v>
      </c>
      <c r="Q394" s="10">
        <v>5.75</v>
      </c>
      <c r="R394" s="16">
        <v>1.2249828409617318</v>
      </c>
      <c r="S394" s="16">
        <v>18.725945194929707</v>
      </c>
      <c r="T394" s="16">
        <v>1.9697356587812362</v>
      </c>
      <c r="U394" s="16">
        <f t="shared" si="6"/>
        <v>9.5068315951168234</v>
      </c>
      <c r="V394" s="16">
        <v>1.1976253055866593</v>
      </c>
    </row>
    <row r="395" spans="1:22" x14ac:dyDescent="0.25">
      <c r="A395" s="10">
        <v>101</v>
      </c>
      <c r="B395" s="10">
        <v>9</v>
      </c>
      <c r="C395" s="10" t="s">
        <v>88</v>
      </c>
      <c r="D395" s="10">
        <v>493467.584636999</v>
      </c>
      <c r="E395" s="10">
        <v>5180699.2216499904</v>
      </c>
      <c r="F395" s="10" t="s">
        <v>129</v>
      </c>
      <c r="G395" s="10" t="s">
        <v>139</v>
      </c>
      <c r="H395" s="10">
        <v>4</v>
      </c>
      <c r="I395" s="10" t="s">
        <v>120</v>
      </c>
      <c r="J395" s="10" t="s">
        <v>129</v>
      </c>
      <c r="K395" s="10">
        <v>7</v>
      </c>
      <c r="L395" s="10">
        <v>43</v>
      </c>
      <c r="M395" s="10">
        <v>71</v>
      </c>
      <c r="N395" s="10">
        <v>28</v>
      </c>
      <c r="O395" s="10">
        <v>-57</v>
      </c>
      <c r="P395" s="17">
        <v>5</v>
      </c>
      <c r="Q395" s="10">
        <v>6.37</v>
      </c>
      <c r="R395" s="16">
        <v>1.2873783338530005</v>
      </c>
      <c r="S395" s="16">
        <v>19.474172056194337</v>
      </c>
      <c r="T395" s="16">
        <v>2.3862844796299214</v>
      </c>
      <c r="U395" s="16">
        <f t="shared" si="6"/>
        <v>8.1608761329305146</v>
      </c>
      <c r="V395" s="16">
        <v>1.2212253310954859</v>
      </c>
    </row>
    <row r="396" spans="1:22" x14ac:dyDescent="0.25">
      <c r="A396" s="10">
        <v>101</v>
      </c>
      <c r="B396" s="10">
        <v>9</v>
      </c>
      <c r="C396" s="10" t="s">
        <v>88</v>
      </c>
      <c r="D396" s="10">
        <v>493467.584636999</v>
      </c>
      <c r="E396" s="10">
        <v>5180699.2216499904</v>
      </c>
      <c r="F396" s="10" t="s">
        <v>130</v>
      </c>
      <c r="G396" s="10" t="s">
        <v>139</v>
      </c>
      <c r="H396" s="10">
        <v>4</v>
      </c>
      <c r="I396" s="10" t="s">
        <v>120</v>
      </c>
      <c r="J396" s="10" t="s">
        <v>130</v>
      </c>
      <c r="K396" s="10">
        <v>7</v>
      </c>
      <c r="L396" s="10">
        <v>71</v>
      </c>
      <c r="M396" s="10">
        <v>103</v>
      </c>
      <c r="N396" s="10">
        <v>32</v>
      </c>
      <c r="O396" s="10">
        <v>-87</v>
      </c>
      <c r="P396" s="17">
        <v>6</v>
      </c>
      <c r="Q396" s="10">
        <v>6.57</v>
      </c>
      <c r="R396" s="16">
        <v>1.5312932384726385</v>
      </c>
      <c r="S396" s="16">
        <v>15.182588704267596</v>
      </c>
      <c r="T396" s="16">
        <v>2.712226583982738</v>
      </c>
      <c r="U396" s="16">
        <f t="shared" si="6"/>
        <v>5.5978319783197827</v>
      </c>
      <c r="V396" s="16">
        <v>1.5055072812023296</v>
      </c>
    </row>
    <row r="397" spans="1:22" x14ac:dyDescent="0.25">
      <c r="A397" s="10">
        <v>101</v>
      </c>
      <c r="B397" s="10">
        <v>9</v>
      </c>
      <c r="C397" s="10" t="s">
        <v>88</v>
      </c>
      <c r="D397" s="10">
        <v>493467.584636999</v>
      </c>
      <c r="E397" s="10">
        <v>5180699.2216499904</v>
      </c>
      <c r="F397" s="10" t="s">
        <v>142</v>
      </c>
      <c r="G397" s="10" t="s">
        <v>139</v>
      </c>
      <c r="H397" s="10">
        <v>4</v>
      </c>
      <c r="I397" s="10" t="s">
        <v>120</v>
      </c>
      <c r="J397" s="10" t="s">
        <v>142</v>
      </c>
      <c r="K397" s="10">
        <v>7</v>
      </c>
      <c r="L397" s="10">
        <v>103</v>
      </c>
      <c r="M397" s="10">
        <v>132</v>
      </c>
      <c r="N397" s="10">
        <v>29</v>
      </c>
      <c r="O397" s="10">
        <v>-117.5</v>
      </c>
      <c r="P397" s="17">
        <v>7</v>
      </c>
      <c r="Q397" s="10">
        <v>6.72</v>
      </c>
      <c r="R397" s="16">
        <v>1.5517249359113314</v>
      </c>
      <c r="S397" s="16">
        <v>12.640056500195881</v>
      </c>
      <c r="T397" s="16">
        <v>2.3958012320496591</v>
      </c>
      <c r="U397" s="16">
        <f t="shared" si="6"/>
        <v>5.2759203606311038</v>
      </c>
      <c r="V397" s="16">
        <v>1.5809841062583625</v>
      </c>
    </row>
    <row r="398" spans="1:22" x14ac:dyDescent="0.25">
      <c r="A398" s="10">
        <v>101</v>
      </c>
      <c r="B398" s="10">
        <v>9</v>
      </c>
      <c r="C398" s="10" t="s">
        <v>88</v>
      </c>
      <c r="D398" s="10">
        <v>493467.584636999</v>
      </c>
      <c r="E398" s="10">
        <v>5180699.2216499904</v>
      </c>
      <c r="F398" s="10" t="s">
        <v>99</v>
      </c>
      <c r="G398" s="10" t="s">
        <v>139</v>
      </c>
      <c r="H398" s="10">
        <v>4</v>
      </c>
      <c r="I398" s="10" t="s">
        <v>120</v>
      </c>
      <c r="J398" s="10" t="s">
        <v>99</v>
      </c>
      <c r="K398" s="10">
        <v>6</v>
      </c>
      <c r="L398" s="10">
        <v>132</v>
      </c>
      <c r="M398" s="10">
        <v>153</v>
      </c>
      <c r="N398" s="10">
        <v>21</v>
      </c>
      <c r="O398" s="10">
        <v>-142.5</v>
      </c>
      <c r="P398" s="17">
        <v>8</v>
      </c>
      <c r="Q398" s="10">
        <v>6.62</v>
      </c>
      <c r="R398" s="16">
        <v>1.5991802185751978</v>
      </c>
      <c r="S398" s="16">
        <v>9.1449280717244523</v>
      </c>
      <c r="T398" s="16">
        <v>1.633130814615549</v>
      </c>
      <c r="U398" s="16">
        <f t="shared" si="6"/>
        <v>5.5996298581122756</v>
      </c>
      <c r="V398" s="16">
        <v>1.6095984596658615</v>
      </c>
    </row>
    <row r="399" spans="1:22" x14ac:dyDescent="0.25">
      <c r="A399" s="10">
        <v>103</v>
      </c>
      <c r="B399" s="10">
        <v>11</v>
      </c>
      <c r="C399" s="10" t="s">
        <v>88</v>
      </c>
      <c r="D399" s="10">
        <v>493531.398579998</v>
      </c>
      <c r="E399" s="10">
        <v>5180695.3743799804</v>
      </c>
      <c r="F399" s="10" t="s">
        <v>78</v>
      </c>
      <c r="G399" s="10" t="s">
        <v>192</v>
      </c>
      <c r="H399" s="10">
        <v>6</v>
      </c>
      <c r="I399" s="10" t="s">
        <v>79</v>
      </c>
      <c r="J399" s="10" t="s">
        <v>78</v>
      </c>
      <c r="K399" s="10">
        <v>1</v>
      </c>
      <c r="L399" s="10" t="s">
        <v>63</v>
      </c>
      <c r="M399" s="10" t="s">
        <v>64</v>
      </c>
      <c r="N399" s="10">
        <v>10</v>
      </c>
      <c r="O399" s="10">
        <v>-5</v>
      </c>
      <c r="P399" s="17" t="s">
        <v>65</v>
      </c>
      <c r="Q399" s="10">
        <v>5.21</v>
      </c>
      <c r="R399" s="18">
        <v>0.89627145998660895</v>
      </c>
      <c r="S399" s="18">
        <v>38.278521682770588</v>
      </c>
      <c r="T399" s="18">
        <v>2.0485523593372208</v>
      </c>
      <c r="U399" s="18">
        <f t="shared" si="6"/>
        <v>18.685644771684061</v>
      </c>
      <c r="V399" s="16">
        <v>0.89627145998660895</v>
      </c>
    </row>
    <row r="400" spans="1:22" x14ac:dyDescent="0.25">
      <c r="A400" s="10">
        <v>103</v>
      </c>
      <c r="B400" s="10">
        <v>11</v>
      </c>
      <c r="C400" s="10" t="s">
        <v>88</v>
      </c>
      <c r="D400" s="10">
        <v>493531.398579998</v>
      </c>
      <c r="E400" s="10">
        <v>5180695.3743799804</v>
      </c>
      <c r="F400" s="10" t="s">
        <v>103</v>
      </c>
      <c r="G400" s="10" t="s">
        <v>192</v>
      </c>
      <c r="H400" s="10">
        <v>6</v>
      </c>
      <c r="I400" s="10" t="s">
        <v>79</v>
      </c>
      <c r="J400" s="10" t="s">
        <v>102</v>
      </c>
      <c r="K400" s="10">
        <v>2</v>
      </c>
      <c r="L400" s="10" t="s">
        <v>64</v>
      </c>
      <c r="M400" s="10" t="s">
        <v>68</v>
      </c>
      <c r="N400" s="10">
        <v>10</v>
      </c>
      <c r="O400" s="10">
        <v>-15</v>
      </c>
      <c r="P400" s="17" t="s">
        <v>69</v>
      </c>
      <c r="Q400" s="10">
        <v>5.53</v>
      </c>
      <c r="R400" s="18">
        <v>1.2632272397607549</v>
      </c>
      <c r="S400" s="18">
        <v>34.983815177934346</v>
      </c>
      <c r="T400" s="18">
        <v>2.5167276297753518</v>
      </c>
      <c r="U400" s="18">
        <f t="shared" si="6"/>
        <v>13.900516990413092</v>
      </c>
      <c r="V400" s="16">
        <v>1.2632272397607549</v>
      </c>
    </row>
    <row r="401" spans="1:22" x14ac:dyDescent="0.25">
      <c r="A401" s="10">
        <v>103</v>
      </c>
      <c r="B401" s="10">
        <v>11</v>
      </c>
      <c r="C401" s="10" t="s">
        <v>88</v>
      </c>
      <c r="D401" s="10">
        <v>493531.398579998</v>
      </c>
      <c r="E401" s="10">
        <v>5180695.3743799804</v>
      </c>
      <c r="F401" s="10" t="s">
        <v>103</v>
      </c>
      <c r="G401" s="10" t="s">
        <v>192</v>
      </c>
      <c r="H401" s="10">
        <v>6</v>
      </c>
      <c r="I401" s="10" t="s">
        <v>79</v>
      </c>
      <c r="J401" s="10" t="s">
        <v>103</v>
      </c>
      <c r="K401" s="10">
        <v>2</v>
      </c>
      <c r="L401" s="10" t="s">
        <v>68</v>
      </c>
      <c r="M401" s="10" t="s">
        <v>70</v>
      </c>
      <c r="N401" s="10">
        <v>10</v>
      </c>
      <c r="O401" s="10">
        <v>-25</v>
      </c>
      <c r="P401" s="17" t="s">
        <v>71</v>
      </c>
      <c r="Q401" s="10">
        <v>6.21</v>
      </c>
      <c r="R401" s="18">
        <v>1.2662336228669007</v>
      </c>
      <c r="S401" s="18">
        <v>24.052107666356779</v>
      </c>
      <c r="T401" s="18">
        <v>1.9758309451215121</v>
      </c>
      <c r="U401" s="18">
        <f t="shared" si="6"/>
        <v>12.173160728018456</v>
      </c>
      <c r="V401" s="16">
        <v>1.2662336228669007</v>
      </c>
    </row>
    <row r="402" spans="1:22" x14ac:dyDescent="0.25">
      <c r="A402" s="10">
        <v>103</v>
      </c>
      <c r="B402" s="10">
        <v>11</v>
      </c>
      <c r="C402" s="10" t="s">
        <v>88</v>
      </c>
      <c r="D402" s="10">
        <v>493531.398579998</v>
      </c>
      <c r="E402" s="10">
        <v>5180695.3743799804</v>
      </c>
      <c r="F402" s="10" t="s">
        <v>104</v>
      </c>
      <c r="G402" s="10" t="s">
        <v>192</v>
      </c>
      <c r="H402" s="10">
        <v>6</v>
      </c>
      <c r="I402" s="10" t="s">
        <v>79</v>
      </c>
      <c r="J402" s="10" t="s">
        <v>104</v>
      </c>
      <c r="K402" s="10">
        <v>2</v>
      </c>
      <c r="L402" s="10">
        <v>30</v>
      </c>
      <c r="M402" s="10">
        <v>59</v>
      </c>
      <c r="N402" s="10">
        <v>29</v>
      </c>
      <c r="O402" s="10">
        <v>-44.5</v>
      </c>
      <c r="P402" s="17">
        <v>5</v>
      </c>
      <c r="Q402" s="10">
        <v>5.18</v>
      </c>
      <c r="R402" s="16">
        <v>1.1779618871139037</v>
      </c>
      <c r="S402" s="16">
        <v>43.469738539220813</v>
      </c>
      <c r="T402" s="16">
        <v>4.0900839255802826</v>
      </c>
      <c r="U402" s="16">
        <f t="shared" si="6"/>
        <v>10.628079846320885</v>
      </c>
      <c r="V402" s="16">
        <v>1.1882296984710976</v>
      </c>
    </row>
    <row r="403" spans="1:22" x14ac:dyDescent="0.25">
      <c r="A403" s="10">
        <v>103</v>
      </c>
      <c r="B403" s="10">
        <v>11</v>
      </c>
      <c r="C403" s="10" t="s">
        <v>88</v>
      </c>
      <c r="D403" s="10">
        <v>493531.398579998</v>
      </c>
      <c r="E403" s="10">
        <v>5180695.3743799804</v>
      </c>
      <c r="F403" s="10" t="s">
        <v>111</v>
      </c>
      <c r="G403" s="10" t="s">
        <v>192</v>
      </c>
      <c r="H403" s="10">
        <v>6</v>
      </c>
      <c r="I403" s="10" t="s">
        <v>79</v>
      </c>
      <c r="J403" s="10" t="s">
        <v>111</v>
      </c>
      <c r="K403" s="10">
        <v>10</v>
      </c>
      <c r="L403" s="10">
        <v>59</v>
      </c>
      <c r="M403" s="10">
        <v>74</v>
      </c>
      <c r="N403" s="10">
        <v>15</v>
      </c>
      <c r="O403" s="10">
        <v>-66.5</v>
      </c>
      <c r="P403" s="17">
        <v>6</v>
      </c>
      <c r="Q403" s="10">
        <v>6.62</v>
      </c>
      <c r="R403" s="16">
        <v>1.3599851744404847</v>
      </c>
      <c r="S403" s="16">
        <v>12.30126990059035</v>
      </c>
      <c r="T403" s="16">
        <v>1.5336552812165345</v>
      </c>
      <c r="U403" s="16">
        <f t="shared" si="6"/>
        <v>8.0208832136206443</v>
      </c>
      <c r="V403" s="16">
        <v>1.3715394659244213</v>
      </c>
    </row>
    <row r="404" spans="1:22" x14ac:dyDescent="0.25">
      <c r="A404" s="10">
        <v>103</v>
      </c>
      <c r="B404" s="10">
        <v>11</v>
      </c>
      <c r="C404" s="10" t="s">
        <v>88</v>
      </c>
      <c r="D404" s="10">
        <v>493531.398579998</v>
      </c>
      <c r="E404" s="10">
        <v>5180695.3743799804</v>
      </c>
      <c r="F404" s="10" t="s">
        <v>112</v>
      </c>
      <c r="G404" s="10" t="s">
        <v>192</v>
      </c>
      <c r="H404" s="10">
        <v>6</v>
      </c>
      <c r="I404" s="10" t="s">
        <v>79</v>
      </c>
      <c r="J404" s="10" t="s">
        <v>112</v>
      </c>
      <c r="K404" s="10">
        <v>10</v>
      </c>
      <c r="L404" s="10">
        <v>74</v>
      </c>
      <c r="M404" s="10">
        <v>84</v>
      </c>
      <c r="N404" s="10">
        <v>10</v>
      </c>
      <c r="O404" s="10">
        <v>-79</v>
      </c>
      <c r="P404" s="17">
        <v>7</v>
      </c>
      <c r="Q404" s="10">
        <v>6.78</v>
      </c>
      <c r="R404" s="16">
        <v>1.5612466790655168</v>
      </c>
      <c r="S404" s="16">
        <v>6.6996217492059449</v>
      </c>
      <c r="T404" s="16">
        <v>0.89880971313801794</v>
      </c>
      <c r="U404" s="16">
        <f t="shared" si="6"/>
        <v>7.4538822303282961</v>
      </c>
      <c r="V404" s="16">
        <v>1.6104278947980677</v>
      </c>
    </row>
    <row r="405" spans="1:22" x14ac:dyDescent="0.25">
      <c r="A405" s="10">
        <v>103</v>
      </c>
      <c r="B405" s="10">
        <v>11</v>
      </c>
      <c r="C405" s="10" t="s">
        <v>88</v>
      </c>
      <c r="D405" s="10">
        <v>493531.398579998</v>
      </c>
      <c r="E405" s="10">
        <v>5180695.3743799804</v>
      </c>
      <c r="F405" s="10" t="s">
        <v>89</v>
      </c>
      <c r="G405" s="10" t="s">
        <v>192</v>
      </c>
      <c r="H405" s="10">
        <v>6</v>
      </c>
      <c r="I405" s="10" t="s">
        <v>79</v>
      </c>
      <c r="J405" s="10" t="s">
        <v>89</v>
      </c>
      <c r="K405" s="10">
        <v>6</v>
      </c>
      <c r="L405" s="10">
        <v>84</v>
      </c>
      <c r="M405" s="10">
        <v>128</v>
      </c>
      <c r="N405" s="10">
        <v>44</v>
      </c>
      <c r="O405" s="10">
        <v>-106</v>
      </c>
      <c r="P405" s="17">
        <v>8</v>
      </c>
      <c r="Q405" s="10">
        <v>6.78</v>
      </c>
      <c r="R405" s="16">
        <v>1.6452163427683715</v>
      </c>
      <c r="S405" s="16">
        <v>21.99410758262583</v>
      </c>
      <c r="T405" s="16">
        <v>3.5709749763056053</v>
      </c>
      <c r="U405" s="16">
        <f t="shared" si="6"/>
        <v>6.159132373809042</v>
      </c>
      <c r="V405" s="16">
        <v>1.6036369637715495</v>
      </c>
    </row>
    <row r="406" spans="1:22" x14ac:dyDescent="0.25">
      <c r="A406" s="10">
        <v>103</v>
      </c>
      <c r="B406" s="10">
        <v>11</v>
      </c>
      <c r="C406" s="10" t="s">
        <v>88</v>
      </c>
      <c r="D406" s="10">
        <v>493531.398579998</v>
      </c>
      <c r="E406" s="10">
        <v>5180695.3743799804</v>
      </c>
      <c r="F406" s="10" t="s">
        <v>90</v>
      </c>
      <c r="G406" s="10" t="s">
        <v>192</v>
      </c>
      <c r="H406" s="10">
        <v>6</v>
      </c>
      <c r="I406" s="10" t="s">
        <v>79</v>
      </c>
      <c r="J406" s="10" t="s">
        <v>90</v>
      </c>
      <c r="K406" s="10">
        <v>6</v>
      </c>
      <c r="L406" s="10">
        <v>128</v>
      </c>
      <c r="M406" s="10">
        <v>153</v>
      </c>
      <c r="N406" s="10">
        <v>25</v>
      </c>
      <c r="O406" s="10">
        <v>-140.5</v>
      </c>
      <c r="P406" s="17">
        <v>9</v>
      </c>
      <c r="Q406" s="10">
        <v>6.58</v>
      </c>
      <c r="R406" s="16">
        <v>1.6627216002577156</v>
      </c>
      <c r="S406" s="16">
        <v>13.020772851618171</v>
      </c>
      <c r="T406" s="16">
        <v>2.3527510643646674</v>
      </c>
      <c r="U406" s="16">
        <f t="shared" si="6"/>
        <v>5.5342756183745587</v>
      </c>
      <c r="V406" s="16">
        <v>1.6637269422366945</v>
      </c>
    </row>
    <row r="407" spans="1:22" x14ac:dyDescent="0.25">
      <c r="A407" s="10">
        <v>105</v>
      </c>
      <c r="B407" s="10">
        <v>13</v>
      </c>
      <c r="C407" s="10" t="s">
        <v>88</v>
      </c>
      <c r="D407" s="10">
        <v>493595.221616</v>
      </c>
      <c r="E407" s="10">
        <v>5180699.9730599904</v>
      </c>
      <c r="F407" s="10" t="s">
        <v>78</v>
      </c>
      <c r="G407" s="10" t="s">
        <v>192</v>
      </c>
      <c r="H407" s="10">
        <v>6</v>
      </c>
      <c r="I407" s="10" t="s">
        <v>62</v>
      </c>
      <c r="J407" s="10" t="s">
        <v>78</v>
      </c>
      <c r="K407" s="10">
        <v>1</v>
      </c>
      <c r="L407" s="10" t="s">
        <v>63</v>
      </c>
      <c r="M407" s="10" t="s">
        <v>64</v>
      </c>
      <c r="N407" s="10">
        <v>10</v>
      </c>
      <c r="O407" s="10">
        <v>-5</v>
      </c>
      <c r="P407" s="17" t="s">
        <v>65</v>
      </c>
      <c r="Q407" s="10">
        <v>5.23</v>
      </c>
      <c r="R407" s="18">
        <v>1.0316243399641063</v>
      </c>
      <c r="S407" s="18">
        <v>35.071538720230656</v>
      </c>
      <c r="T407" s="18">
        <v>2.0842875641947534</v>
      </c>
      <c r="U407" s="18">
        <f t="shared" si="6"/>
        <v>16.826631470010351</v>
      </c>
      <c r="V407" s="16">
        <v>1.0316243399641063</v>
      </c>
    </row>
    <row r="408" spans="1:22" x14ac:dyDescent="0.25">
      <c r="A408" s="10">
        <v>105</v>
      </c>
      <c r="B408" s="10">
        <v>13</v>
      </c>
      <c r="C408" s="10" t="s">
        <v>88</v>
      </c>
      <c r="D408" s="10">
        <v>493595.221616</v>
      </c>
      <c r="E408" s="10">
        <v>5180699.9730599904</v>
      </c>
      <c r="F408" s="10" t="s">
        <v>78</v>
      </c>
      <c r="G408" s="10" t="s">
        <v>192</v>
      </c>
      <c r="H408" s="10">
        <v>6</v>
      </c>
      <c r="I408" s="10" t="s">
        <v>62</v>
      </c>
      <c r="J408" s="10" t="s">
        <v>78</v>
      </c>
      <c r="K408" s="10">
        <v>1</v>
      </c>
      <c r="L408" s="10" t="s">
        <v>64</v>
      </c>
      <c r="M408" s="10" t="s">
        <v>68</v>
      </c>
      <c r="N408" s="10">
        <v>10</v>
      </c>
      <c r="O408" s="10">
        <v>-15</v>
      </c>
      <c r="P408" s="17" t="s">
        <v>69</v>
      </c>
      <c r="Q408" s="10">
        <v>5.64</v>
      </c>
      <c r="R408" s="18">
        <v>1.4314812789376787</v>
      </c>
      <c r="S408" s="18">
        <v>22.534378293036937</v>
      </c>
      <c r="T408" s="18">
        <v>1.8065293740193509</v>
      </c>
      <c r="U408" s="18">
        <f t="shared" si="6"/>
        <v>12.473851030110932</v>
      </c>
      <c r="V408" s="16">
        <v>1.4314812789376787</v>
      </c>
    </row>
    <row r="409" spans="1:22" x14ac:dyDescent="0.25">
      <c r="A409" s="10">
        <v>105</v>
      </c>
      <c r="B409" s="10">
        <v>13</v>
      </c>
      <c r="C409" s="10" t="s">
        <v>88</v>
      </c>
      <c r="D409" s="10">
        <v>493595.221616</v>
      </c>
      <c r="E409" s="10">
        <v>5180699.9730599904</v>
      </c>
      <c r="F409" s="10" t="s">
        <v>78</v>
      </c>
      <c r="G409" s="10" t="s">
        <v>192</v>
      </c>
      <c r="H409" s="10">
        <v>6</v>
      </c>
      <c r="I409" s="10" t="s">
        <v>62</v>
      </c>
      <c r="J409" s="10" t="s">
        <v>82</v>
      </c>
      <c r="K409" s="10">
        <v>2</v>
      </c>
      <c r="L409" s="10" t="s">
        <v>68</v>
      </c>
      <c r="M409" s="10" t="s">
        <v>70</v>
      </c>
      <c r="N409" s="10">
        <v>10</v>
      </c>
      <c r="O409" s="10">
        <v>-25</v>
      </c>
      <c r="P409" s="17" t="s">
        <v>71</v>
      </c>
      <c r="Q409" s="10">
        <v>6.31</v>
      </c>
      <c r="R409" s="18">
        <v>1.2871191365215784</v>
      </c>
      <c r="S409" s="18">
        <v>14.992363702203349</v>
      </c>
      <c r="T409" s="18">
        <v>1.2137533457398486</v>
      </c>
      <c r="U409" s="18">
        <f t="shared" si="6"/>
        <v>12.352067868504774</v>
      </c>
      <c r="V409" s="16">
        <v>1.2871191365215784</v>
      </c>
    </row>
    <row r="410" spans="1:22" x14ac:dyDescent="0.25">
      <c r="A410" s="10">
        <v>105</v>
      </c>
      <c r="B410" s="10">
        <v>13</v>
      </c>
      <c r="C410" s="10" t="s">
        <v>88</v>
      </c>
      <c r="D410" s="10">
        <v>493595.221616</v>
      </c>
      <c r="E410" s="10">
        <v>5180699.9730599904</v>
      </c>
      <c r="F410" s="10" t="s">
        <v>82</v>
      </c>
      <c r="G410" s="10" t="s">
        <v>192</v>
      </c>
      <c r="H410" s="10">
        <v>6</v>
      </c>
      <c r="I410" s="10" t="s">
        <v>62</v>
      </c>
      <c r="J410" s="10" t="s">
        <v>82</v>
      </c>
      <c r="K410" s="10">
        <v>2</v>
      </c>
      <c r="L410" s="10">
        <v>30</v>
      </c>
      <c r="M410" s="10">
        <v>43</v>
      </c>
      <c r="N410" s="10">
        <v>13</v>
      </c>
      <c r="O410" s="10">
        <v>-36.5</v>
      </c>
      <c r="P410" s="17">
        <v>4</v>
      </c>
      <c r="Q410" s="10">
        <v>5.74</v>
      </c>
      <c r="R410" s="16">
        <v>1.3184981341466349</v>
      </c>
      <c r="S410" s="16">
        <v>22.38546132154157</v>
      </c>
      <c r="T410" s="16">
        <v>2.0931948978458319</v>
      </c>
      <c r="U410" s="16">
        <f t="shared" si="6"/>
        <v>10.694398951850639</v>
      </c>
      <c r="V410" s="16">
        <v>1.2668652297368221</v>
      </c>
    </row>
    <row r="411" spans="1:22" x14ac:dyDescent="0.25">
      <c r="A411" s="10">
        <v>105</v>
      </c>
      <c r="B411" s="10">
        <v>13</v>
      </c>
      <c r="C411" s="10" t="s">
        <v>88</v>
      </c>
      <c r="D411" s="10">
        <v>493595.221616</v>
      </c>
      <c r="E411" s="10">
        <v>5180699.9730599904</v>
      </c>
      <c r="F411" s="10" t="s">
        <v>83</v>
      </c>
      <c r="G411" s="10" t="s">
        <v>192</v>
      </c>
      <c r="H411" s="10">
        <v>6</v>
      </c>
      <c r="I411" s="10" t="s">
        <v>62</v>
      </c>
      <c r="J411" s="10" t="s">
        <v>83</v>
      </c>
      <c r="K411" s="10">
        <v>3</v>
      </c>
      <c r="L411" s="10">
        <v>43</v>
      </c>
      <c r="M411" s="10">
        <v>59</v>
      </c>
      <c r="N411" s="10">
        <v>16</v>
      </c>
      <c r="O411" s="10">
        <v>-51</v>
      </c>
      <c r="P411" s="17">
        <v>5</v>
      </c>
      <c r="Q411" s="10">
        <v>5.82</v>
      </c>
      <c r="R411" s="16">
        <v>1.4734385609426635</v>
      </c>
      <c r="S411" s="16">
        <v>24.973015481705012</v>
      </c>
      <c r="T411" s="16">
        <v>2.9006700886141648</v>
      </c>
      <c r="U411" s="16">
        <f t="shared" si="6"/>
        <v>8.6093953185955794</v>
      </c>
      <c r="V411" s="16">
        <v>1.3109748722572501</v>
      </c>
    </row>
    <row r="412" spans="1:22" x14ac:dyDescent="0.25">
      <c r="A412" s="10">
        <v>105</v>
      </c>
      <c r="B412" s="10">
        <v>13</v>
      </c>
      <c r="C412" s="10" t="s">
        <v>88</v>
      </c>
      <c r="D412" s="10">
        <v>493595.221616</v>
      </c>
      <c r="E412" s="10">
        <v>5180699.9730599904</v>
      </c>
      <c r="F412" s="10" t="s">
        <v>87</v>
      </c>
      <c r="G412" s="10" t="s">
        <v>192</v>
      </c>
      <c r="H412" s="10">
        <v>6</v>
      </c>
      <c r="I412" s="10" t="s">
        <v>62</v>
      </c>
      <c r="J412" s="10" t="s">
        <v>87</v>
      </c>
      <c r="K412" s="10">
        <v>10</v>
      </c>
      <c r="L412" s="10">
        <v>59</v>
      </c>
      <c r="M412" s="10">
        <v>75</v>
      </c>
      <c r="N412" s="10">
        <v>16</v>
      </c>
      <c r="O412" s="10">
        <v>-67</v>
      </c>
      <c r="P412" s="17">
        <v>6</v>
      </c>
      <c r="Q412" s="10">
        <v>6.01</v>
      </c>
      <c r="R412" s="16">
        <v>1.654425457819455</v>
      </c>
      <c r="S412" s="16">
        <v>18.282327787161361</v>
      </c>
      <c r="T412" s="16">
        <v>2.1012526854673341</v>
      </c>
      <c r="U412" s="16">
        <f t="shared" si="6"/>
        <v>8.7006802721088423</v>
      </c>
      <c r="V412" s="16">
        <v>1.4309601668398715</v>
      </c>
    </row>
    <row r="413" spans="1:22" x14ac:dyDescent="0.25">
      <c r="A413" s="10">
        <v>105</v>
      </c>
      <c r="B413" s="10">
        <v>13</v>
      </c>
      <c r="C413" s="10" t="s">
        <v>88</v>
      </c>
      <c r="D413" s="10">
        <v>493595.221616</v>
      </c>
      <c r="E413" s="10">
        <v>5180699.9730599904</v>
      </c>
      <c r="F413" s="10" t="s">
        <v>88</v>
      </c>
      <c r="G413" s="10" t="s">
        <v>192</v>
      </c>
      <c r="H413" s="10">
        <v>6</v>
      </c>
      <c r="I413" s="10" t="s">
        <v>62</v>
      </c>
      <c r="J413" s="10" t="s">
        <v>88</v>
      </c>
      <c r="K413" s="10">
        <v>10</v>
      </c>
      <c r="L413" s="10">
        <v>75</v>
      </c>
      <c r="M413" s="10">
        <v>90</v>
      </c>
      <c r="N413" s="10">
        <v>15</v>
      </c>
      <c r="O413" s="10">
        <v>-82.5</v>
      </c>
      <c r="P413" s="17">
        <v>7</v>
      </c>
      <c r="Q413" s="10">
        <v>6.01</v>
      </c>
      <c r="R413" s="16">
        <v>1.7138374813860866</v>
      </c>
      <c r="S413" s="16">
        <v>9.8187463146090295</v>
      </c>
      <c r="T413" s="16">
        <v>1.4031187460107892</v>
      </c>
      <c r="U413" s="16">
        <f t="shared" si="6"/>
        <v>6.9978013924514473</v>
      </c>
      <c r="V413" s="16">
        <v>1.6427745312545698</v>
      </c>
    </row>
    <row r="414" spans="1:22" x14ac:dyDescent="0.25">
      <c r="A414" s="10">
        <v>105</v>
      </c>
      <c r="B414" s="10">
        <v>13</v>
      </c>
      <c r="C414" s="10" t="s">
        <v>88</v>
      </c>
      <c r="D414" s="10">
        <v>493595.221616</v>
      </c>
      <c r="E414" s="10">
        <v>5180699.9730599904</v>
      </c>
      <c r="F414" s="10" t="s">
        <v>89</v>
      </c>
      <c r="G414" s="10" t="s">
        <v>192</v>
      </c>
      <c r="H414" s="10">
        <v>6</v>
      </c>
      <c r="I414" s="10" t="s">
        <v>62</v>
      </c>
      <c r="J414" s="10" t="s">
        <v>89</v>
      </c>
      <c r="K414" s="10">
        <v>6</v>
      </c>
      <c r="L414" s="10">
        <v>90</v>
      </c>
      <c r="M414" s="10">
        <v>133</v>
      </c>
      <c r="N414" s="10">
        <v>43</v>
      </c>
      <c r="O414" s="10">
        <v>-111.5</v>
      </c>
      <c r="P414" s="17">
        <v>8</v>
      </c>
      <c r="Q414" s="10">
        <v>6.1</v>
      </c>
      <c r="R414" s="16">
        <v>1.6682049746967129</v>
      </c>
      <c r="S414" s="16">
        <v>24.364767573335879</v>
      </c>
      <c r="T414" s="16">
        <v>3.4116126296527534</v>
      </c>
      <c r="U414" s="16">
        <f t="shared" si="6"/>
        <v>7.1417157275021035</v>
      </c>
      <c r="V414" s="16">
        <v>1.6719627709843683</v>
      </c>
    </row>
    <row r="415" spans="1:22" x14ac:dyDescent="0.25">
      <c r="A415" s="10">
        <v>105</v>
      </c>
      <c r="B415" s="10">
        <v>13</v>
      </c>
      <c r="C415" s="10" t="s">
        <v>88</v>
      </c>
      <c r="D415" s="10">
        <v>493595.221616</v>
      </c>
      <c r="E415" s="10">
        <v>5180699.9730599904</v>
      </c>
      <c r="F415" s="10" t="s">
        <v>90</v>
      </c>
      <c r="G415" s="10" t="s">
        <v>192</v>
      </c>
      <c r="H415" s="10">
        <v>6</v>
      </c>
      <c r="I415" s="10" t="s">
        <v>62</v>
      </c>
      <c r="J415" s="10" t="s">
        <v>90</v>
      </c>
      <c r="K415" s="10">
        <v>6</v>
      </c>
      <c r="L415" s="10">
        <v>133</v>
      </c>
      <c r="M415" s="10">
        <v>153</v>
      </c>
      <c r="N415" s="10">
        <v>20</v>
      </c>
      <c r="O415" s="10">
        <v>-143</v>
      </c>
      <c r="P415" s="17">
        <v>9</v>
      </c>
      <c r="Q415" s="10">
        <v>6.15</v>
      </c>
      <c r="R415" s="16">
        <v>1.6549712566640775</v>
      </c>
      <c r="S415" s="16">
        <v>8.6005546266318795</v>
      </c>
      <c r="T415" s="16">
        <v>1.2796237756526647</v>
      </c>
      <c r="U415" s="16">
        <f t="shared" si="6"/>
        <v>6.7211588204862922</v>
      </c>
      <c r="V415" s="16">
        <v>1.6376072437096552</v>
      </c>
    </row>
    <row r="416" spans="1:22" x14ac:dyDescent="0.25">
      <c r="A416" s="10">
        <v>107</v>
      </c>
      <c r="B416" s="10">
        <v>15</v>
      </c>
      <c r="C416" s="10" t="s">
        <v>88</v>
      </c>
      <c r="D416" s="10">
        <v>493659.03774300002</v>
      </c>
      <c r="E416" s="10">
        <v>5180698.1273499904</v>
      </c>
      <c r="F416" s="10" t="s">
        <v>78</v>
      </c>
      <c r="G416" s="10" t="s">
        <v>192</v>
      </c>
      <c r="H416" s="10">
        <v>6</v>
      </c>
      <c r="I416" s="10" t="s">
        <v>100</v>
      </c>
      <c r="J416" s="10" t="s">
        <v>78</v>
      </c>
      <c r="K416" s="10">
        <v>1</v>
      </c>
      <c r="L416" s="10" t="s">
        <v>63</v>
      </c>
      <c r="M416" s="10" t="s">
        <v>64</v>
      </c>
      <c r="N416" s="10">
        <v>10</v>
      </c>
      <c r="O416" s="10">
        <v>-5</v>
      </c>
      <c r="P416" s="17" t="s">
        <v>65</v>
      </c>
      <c r="Q416" s="10">
        <v>5.68</v>
      </c>
      <c r="R416" s="18">
        <v>1.1868222794213448</v>
      </c>
      <c r="S416" s="18">
        <v>35.223216563253693</v>
      </c>
      <c r="T416" s="18">
        <v>2.0780901173636339</v>
      </c>
      <c r="U416" s="18">
        <f t="shared" si="6"/>
        <v>16.949802257824881</v>
      </c>
      <c r="V416" s="16">
        <v>1.1868222794213448</v>
      </c>
    </row>
    <row r="417" spans="1:22" x14ac:dyDescent="0.25">
      <c r="A417" s="10">
        <v>107</v>
      </c>
      <c r="B417" s="10">
        <v>15</v>
      </c>
      <c r="C417" s="10" t="s">
        <v>88</v>
      </c>
      <c r="D417" s="10">
        <v>493659.03774300002</v>
      </c>
      <c r="E417" s="10">
        <v>5180698.1273499904</v>
      </c>
      <c r="F417" s="10" t="s">
        <v>78</v>
      </c>
      <c r="G417" s="10" t="s">
        <v>192</v>
      </c>
      <c r="H417" s="10">
        <v>6</v>
      </c>
      <c r="I417" s="10" t="s">
        <v>100</v>
      </c>
      <c r="J417" s="10" t="s">
        <v>78</v>
      </c>
      <c r="K417" s="10">
        <v>1</v>
      </c>
      <c r="L417" s="10" t="s">
        <v>64</v>
      </c>
      <c r="M417" s="10" t="s">
        <v>68</v>
      </c>
      <c r="N417" s="10">
        <v>10</v>
      </c>
      <c r="O417" s="10">
        <v>-15</v>
      </c>
      <c r="P417" s="17" t="s">
        <v>69</v>
      </c>
      <c r="Q417" s="10">
        <v>6.23</v>
      </c>
      <c r="R417" s="18">
        <v>1.4811034060327404</v>
      </c>
      <c r="S417" s="18">
        <v>23.044487894463416</v>
      </c>
      <c r="T417" s="18">
        <v>1.7125998683956578</v>
      </c>
      <c r="U417" s="18">
        <f t="shared" si="6"/>
        <v>13.45585055781372</v>
      </c>
      <c r="V417" s="16">
        <v>1.4811034060327404</v>
      </c>
    </row>
    <row r="418" spans="1:22" x14ac:dyDescent="0.25">
      <c r="A418" s="10">
        <v>107</v>
      </c>
      <c r="B418" s="10">
        <v>15</v>
      </c>
      <c r="C418" s="10" t="s">
        <v>88</v>
      </c>
      <c r="D418" s="10">
        <v>493659.03774300002</v>
      </c>
      <c r="E418" s="10">
        <v>5180698.1273499904</v>
      </c>
      <c r="F418" s="10" t="s">
        <v>78</v>
      </c>
      <c r="G418" s="10" t="s">
        <v>192</v>
      </c>
      <c r="H418" s="10">
        <v>6</v>
      </c>
      <c r="I418" s="10" t="s">
        <v>100</v>
      </c>
      <c r="J418" s="10" t="s">
        <v>81</v>
      </c>
      <c r="K418" s="10">
        <v>2</v>
      </c>
      <c r="L418" s="10" t="s">
        <v>68</v>
      </c>
      <c r="M418" s="10" t="s">
        <v>70</v>
      </c>
      <c r="N418" s="10">
        <v>10</v>
      </c>
      <c r="O418" s="10">
        <v>-25</v>
      </c>
      <c r="P418" s="17" t="s">
        <v>71</v>
      </c>
      <c r="Q418" s="10">
        <v>6.72</v>
      </c>
      <c r="R418" s="18">
        <v>1.4350697814836184</v>
      </c>
      <c r="S418" s="18">
        <v>15.676702292927049</v>
      </c>
      <c r="T418" s="18">
        <v>1.4319126279643544</v>
      </c>
      <c r="U418" s="18">
        <f t="shared" si="6"/>
        <v>10.948085788735218</v>
      </c>
      <c r="V418" s="16">
        <v>1.4350697814836184</v>
      </c>
    </row>
    <row r="419" spans="1:22" x14ac:dyDescent="0.25">
      <c r="A419" s="10">
        <v>107</v>
      </c>
      <c r="B419" s="10">
        <v>15</v>
      </c>
      <c r="C419" s="10" t="s">
        <v>88</v>
      </c>
      <c r="D419" s="10">
        <v>493659.03774300002</v>
      </c>
      <c r="E419" s="10">
        <v>5180698.1273499904</v>
      </c>
      <c r="F419" s="10" t="s">
        <v>82</v>
      </c>
      <c r="G419" s="10" t="s">
        <v>192</v>
      </c>
      <c r="H419" s="10">
        <v>6</v>
      </c>
      <c r="I419" s="10" t="s">
        <v>100</v>
      </c>
      <c r="J419" s="10" t="s">
        <v>82</v>
      </c>
      <c r="K419" s="10">
        <v>2</v>
      </c>
      <c r="L419" s="10">
        <v>30</v>
      </c>
      <c r="M419" s="10">
        <v>51.5</v>
      </c>
      <c r="N419" s="10">
        <v>21.5</v>
      </c>
      <c r="O419" s="10">
        <v>-40.75</v>
      </c>
      <c r="P419" s="17">
        <v>4</v>
      </c>
      <c r="Q419" s="10">
        <v>5.81</v>
      </c>
      <c r="R419" s="16">
        <v>1.597455548942867</v>
      </c>
      <c r="S419" s="16">
        <v>29.804502942568302</v>
      </c>
      <c r="T419" s="16">
        <v>3.0474579634405625</v>
      </c>
      <c r="U419" s="16">
        <f t="shared" si="6"/>
        <v>9.7801194635410784</v>
      </c>
      <c r="V419" s="16">
        <v>1.5131330624540107</v>
      </c>
    </row>
    <row r="420" spans="1:22" x14ac:dyDescent="0.25">
      <c r="A420" s="10">
        <v>107</v>
      </c>
      <c r="B420" s="10">
        <v>15</v>
      </c>
      <c r="C420" s="10" t="s">
        <v>88</v>
      </c>
      <c r="D420" s="10">
        <v>493659.03774300002</v>
      </c>
      <c r="E420" s="10">
        <v>5180698.1273499904</v>
      </c>
      <c r="F420" s="10" t="s">
        <v>87</v>
      </c>
      <c r="G420" s="10" t="s">
        <v>192</v>
      </c>
      <c r="H420" s="10">
        <v>6</v>
      </c>
      <c r="I420" s="10" t="s">
        <v>100</v>
      </c>
      <c r="J420" s="10" t="s">
        <v>87</v>
      </c>
      <c r="K420" s="10">
        <v>10</v>
      </c>
      <c r="L420" s="10">
        <v>51.5</v>
      </c>
      <c r="M420" s="10">
        <v>65</v>
      </c>
      <c r="N420" s="10">
        <v>13.5</v>
      </c>
      <c r="O420" s="10">
        <v>-58.25</v>
      </c>
      <c r="P420" s="17">
        <v>5</v>
      </c>
      <c r="Q420" s="10">
        <v>6.04</v>
      </c>
      <c r="R420" s="16">
        <v>1.834401616095094</v>
      </c>
      <c r="S420" s="16">
        <v>11.802971082335617</v>
      </c>
      <c r="T420" s="16">
        <v>0.92717995283910437</v>
      </c>
      <c r="U420" s="16">
        <f t="shared" si="6"/>
        <v>12.729967948717947</v>
      </c>
      <c r="V420" s="16">
        <v>1.6517099133111377</v>
      </c>
    </row>
    <row r="421" spans="1:22" x14ac:dyDescent="0.25">
      <c r="A421" s="10">
        <v>107</v>
      </c>
      <c r="B421" s="10">
        <v>15</v>
      </c>
      <c r="C421" s="10" t="s">
        <v>88</v>
      </c>
      <c r="D421" s="10">
        <v>493659.03774300002</v>
      </c>
      <c r="E421" s="10">
        <v>5180698.1273499904</v>
      </c>
      <c r="F421" s="10" t="s">
        <v>88</v>
      </c>
      <c r="G421" s="10" t="s">
        <v>192</v>
      </c>
      <c r="H421" s="10">
        <v>6</v>
      </c>
      <c r="I421" s="10" t="s">
        <v>100</v>
      </c>
      <c r="J421" s="10" t="s">
        <v>88</v>
      </c>
      <c r="K421" s="10">
        <v>10</v>
      </c>
      <c r="L421" s="10">
        <v>65</v>
      </c>
      <c r="M421" s="10">
        <v>75</v>
      </c>
      <c r="N421" s="10">
        <v>10</v>
      </c>
      <c r="O421" s="10">
        <v>-70</v>
      </c>
      <c r="P421" s="17">
        <v>6</v>
      </c>
      <c r="Q421" s="10">
        <v>6.27</v>
      </c>
      <c r="R421" s="16">
        <v>1.6863001103454036</v>
      </c>
      <c r="S421" s="16">
        <v>5.8725401342778687</v>
      </c>
      <c r="T421" s="16">
        <v>0.82982828430097311</v>
      </c>
      <c r="U421" s="16">
        <f t="shared" si="6"/>
        <v>7.0768136557610246</v>
      </c>
      <c r="V421" s="16">
        <v>1.6</v>
      </c>
    </row>
    <row r="422" spans="1:22" x14ac:dyDescent="0.25">
      <c r="A422" s="10">
        <v>107</v>
      </c>
      <c r="B422" s="10">
        <v>15</v>
      </c>
      <c r="C422" s="10" t="s">
        <v>88</v>
      </c>
      <c r="D422" s="10">
        <v>493659.03774300002</v>
      </c>
      <c r="E422" s="10">
        <v>5180698.1273499904</v>
      </c>
      <c r="F422" s="10" t="s">
        <v>89</v>
      </c>
      <c r="G422" s="10" t="s">
        <v>192</v>
      </c>
      <c r="H422" s="10">
        <v>6</v>
      </c>
      <c r="I422" s="10" t="s">
        <v>100</v>
      </c>
      <c r="J422" s="10" t="s">
        <v>89</v>
      </c>
      <c r="K422" s="10">
        <v>6</v>
      </c>
      <c r="L422" s="10">
        <v>75</v>
      </c>
      <c r="M422" s="10">
        <v>108.5</v>
      </c>
      <c r="N422" s="10">
        <v>33.5</v>
      </c>
      <c r="O422" s="10">
        <v>-91.75</v>
      </c>
      <c r="P422" s="17">
        <v>7</v>
      </c>
      <c r="Q422" s="10">
        <v>6.31</v>
      </c>
      <c r="R422" s="16">
        <v>1.6187188086291719</v>
      </c>
      <c r="S422" s="16">
        <v>13.72758532454991</v>
      </c>
      <c r="T422" s="16">
        <v>2.0373113989466329</v>
      </c>
      <c r="U422" s="16">
        <f t="shared" si="6"/>
        <v>6.7380889007186582</v>
      </c>
      <c r="V422" s="16">
        <v>1.592629492231775</v>
      </c>
    </row>
    <row r="423" spans="1:22" x14ac:dyDescent="0.25">
      <c r="A423" s="10">
        <v>107</v>
      </c>
      <c r="B423" s="10">
        <v>15</v>
      </c>
      <c r="C423" s="10" t="s">
        <v>88</v>
      </c>
      <c r="D423" s="10">
        <v>493659.03774300002</v>
      </c>
      <c r="E423" s="10">
        <v>5180698.1273499904</v>
      </c>
      <c r="F423" s="10" t="s">
        <v>90</v>
      </c>
      <c r="G423" s="10" t="s">
        <v>192</v>
      </c>
      <c r="H423" s="10">
        <v>6</v>
      </c>
      <c r="I423" s="10" t="s">
        <v>100</v>
      </c>
      <c r="J423" s="10" t="s">
        <v>90</v>
      </c>
      <c r="K423" s="10">
        <v>6</v>
      </c>
      <c r="L423" s="10">
        <v>108.5</v>
      </c>
      <c r="M423" s="10">
        <v>135</v>
      </c>
      <c r="N423" s="10">
        <v>26.5</v>
      </c>
      <c r="O423" s="10">
        <v>-121.75</v>
      </c>
      <c r="P423" s="17">
        <v>8</v>
      </c>
      <c r="Q423" s="10">
        <v>6.69</v>
      </c>
      <c r="R423" s="16">
        <v>1.6318767568725638</v>
      </c>
      <c r="S423" s="16">
        <v>9.9346127549428509</v>
      </c>
      <c r="T423" s="16">
        <v>1.8426581181740083</v>
      </c>
      <c r="U423" s="16">
        <f t="shared" si="6"/>
        <v>5.3914574043651724</v>
      </c>
      <c r="V423" s="16">
        <v>1.6653704995896006</v>
      </c>
    </row>
    <row r="424" spans="1:22" x14ac:dyDescent="0.25">
      <c r="A424" s="10">
        <v>107</v>
      </c>
      <c r="B424" s="10">
        <v>15</v>
      </c>
      <c r="C424" s="10" t="s">
        <v>88</v>
      </c>
      <c r="D424" s="10">
        <v>493659.03774300002</v>
      </c>
      <c r="E424" s="10">
        <v>5180698.1273499904</v>
      </c>
      <c r="F424" s="10" t="s">
        <v>94</v>
      </c>
      <c r="G424" s="10" t="s">
        <v>192</v>
      </c>
      <c r="H424" s="10">
        <v>6</v>
      </c>
      <c r="I424" s="10" t="s">
        <v>100</v>
      </c>
      <c r="J424" s="10" t="s">
        <v>94</v>
      </c>
      <c r="K424" s="10">
        <v>6</v>
      </c>
      <c r="L424" s="10">
        <v>135</v>
      </c>
      <c r="M424" s="10">
        <v>153</v>
      </c>
      <c r="N424" s="10">
        <v>18</v>
      </c>
      <c r="O424" s="10">
        <v>-144</v>
      </c>
      <c r="P424" s="17">
        <v>9</v>
      </c>
      <c r="Q424" s="10">
        <v>6.85</v>
      </c>
      <c r="R424" s="16">
        <v>1.6600503965005047</v>
      </c>
      <c r="S424" s="16">
        <v>6.088234829165601</v>
      </c>
      <c r="T424" s="16">
        <v>0.83188445469433292</v>
      </c>
      <c r="U424" s="16">
        <f t="shared" si="6"/>
        <v>7.3186063218390807</v>
      </c>
      <c r="V424" s="16">
        <v>1.6752967184273106</v>
      </c>
    </row>
    <row r="425" spans="1:22" x14ac:dyDescent="0.25">
      <c r="A425" s="10">
        <v>109</v>
      </c>
      <c r="B425" s="10">
        <v>17</v>
      </c>
      <c r="C425" s="10" t="s">
        <v>88</v>
      </c>
      <c r="D425" s="10">
        <v>493725.57659200003</v>
      </c>
      <c r="E425" s="10">
        <v>5180706.6988500003</v>
      </c>
      <c r="F425" s="10" t="s">
        <v>78</v>
      </c>
      <c r="G425" s="10" t="s">
        <v>192</v>
      </c>
      <c r="H425" s="10">
        <v>6</v>
      </c>
      <c r="I425" s="10" t="s">
        <v>120</v>
      </c>
      <c r="J425" s="10" t="s">
        <v>78</v>
      </c>
      <c r="K425" s="10">
        <v>1</v>
      </c>
      <c r="L425" s="10" t="s">
        <v>63</v>
      </c>
      <c r="M425" s="10" t="s">
        <v>64</v>
      </c>
      <c r="N425" s="10">
        <v>10</v>
      </c>
      <c r="O425" s="10">
        <v>-5</v>
      </c>
      <c r="P425" s="17" t="s">
        <v>65</v>
      </c>
      <c r="Q425" s="10">
        <v>5.37</v>
      </c>
      <c r="R425" s="18">
        <v>0.94676962587655855</v>
      </c>
      <c r="S425" s="18">
        <v>32.328699717177599</v>
      </c>
      <c r="T425" s="18">
        <v>2.0279473671370467</v>
      </c>
      <c r="U425" s="18">
        <f t="shared" si="6"/>
        <v>15.941587163979319</v>
      </c>
      <c r="V425" s="16">
        <v>0.94676962587655855</v>
      </c>
    </row>
    <row r="426" spans="1:22" x14ac:dyDescent="0.25">
      <c r="A426" s="10">
        <v>109</v>
      </c>
      <c r="B426" s="10">
        <v>17</v>
      </c>
      <c r="C426" s="10" t="s">
        <v>88</v>
      </c>
      <c r="D426" s="10">
        <v>493725.57659200003</v>
      </c>
      <c r="E426" s="10">
        <v>5180706.6988500003</v>
      </c>
      <c r="F426" s="10" t="s">
        <v>78</v>
      </c>
      <c r="G426" s="10" t="s">
        <v>192</v>
      </c>
      <c r="H426" s="10">
        <v>6</v>
      </c>
      <c r="I426" s="10" t="s">
        <v>120</v>
      </c>
      <c r="J426" s="10" t="s">
        <v>78</v>
      </c>
      <c r="K426" s="10">
        <v>1</v>
      </c>
      <c r="L426" s="10" t="s">
        <v>64</v>
      </c>
      <c r="M426" s="10" t="s">
        <v>68</v>
      </c>
      <c r="N426" s="10">
        <v>10</v>
      </c>
      <c r="O426" s="10">
        <v>-15</v>
      </c>
      <c r="P426" s="17" t="s">
        <v>69</v>
      </c>
      <c r="Q426" s="10">
        <v>5.76</v>
      </c>
      <c r="R426" s="18">
        <v>1.2343160290307775</v>
      </c>
      <c r="S426" s="18">
        <v>23.48039382025248</v>
      </c>
      <c r="T426" s="18">
        <v>1.8594970977348664</v>
      </c>
      <c r="U426" s="18">
        <f t="shared" si="6"/>
        <v>12.627281778957849</v>
      </c>
      <c r="V426" s="16">
        <v>1.2343160290307775</v>
      </c>
    </row>
    <row r="427" spans="1:22" x14ac:dyDescent="0.25">
      <c r="A427" s="10">
        <v>109</v>
      </c>
      <c r="B427" s="10">
        <v>17</v>
      </c>
      <c r="C427" s="10" t="s">
        <v>88</v>
      </c>
      <c r="D427" s="10">
        <v>493725.57659200003</v>
      </c>
      <c r="E427" s="10">
        <v>5180706.6988500003</v>
      </c>
      <c r="F427" s="10" t="s">
        <v>78</v>
      </c>
      <c r="G427" s="10" t="s">
        <v>192</v>
      </c>
      <c r="H427" s="10">
        <v>6</v>
      </c>
      <c r="I427" s="10" t="s">
        <v>120</v>
      </c>
      <c r="J427" s="10" t="s">
        <v>78</v>
      </c>
      <c r="K427" s="10">
        <v>1</v>
      </c>
      <c r="L427" s="10" t="s">
        <v>68</v>
      </c>
      <c r="M427" s="10" t="s">
        <v>70</v>
      </c>
      <c r="N427" s="10">
        <v>10</v>
      </c>
      <c r="O427" s="10">
        <v>-25</v>
      </c>
      <c r="P427" s="17" t="s">
        <v>71</v>
      </c>
      <c r="Q427" s="10">
        <v>6.44</v>
      </c>
      <c r="R427" s="18">
        <v>1.1652462766259186</v>
      </c>
      <c r="S427" s="18">
        <v>16.804016555222372</v>
      </c>
      <c r="T427" s="18">
        <v>1.3286138046088722</v>
      </c>
      <c r="U427" s="18">
        <f t="shared" si="6"/>
        <v>12.647781091036661</v>
      </c>
      <c r="V427" s="16">
        <v>1.1652462766259186</v>
      </c>
    </row>
    <row r="428" spans="1:22" x14ac:dyDescent="0.25">
      <c r="A428" s="10">
        <v>109</v>
      </c>
      <c r="B428" s="10">
        <v>17</v>
      </c>
      <c r="C428" s="10" t="s">
        <v>88</v>
      </c>
      <c r="D428" s="10">
        <v>493725.57659200003</v>
      </c>
      <c r="E428" s="10">
        <v>5180706.6988500003</v>
      </c>
      <c r="F428" s="10" t="s">
        <v>82</v>
      </c>
      <c r="G428" s="10" t="s">
        <v>192</v>
      </c>
      <c r="H428" s="10">
        <v>6</v>
      </c>
      <c r="I428" s="10" t="s">
        <v>120</v>
      </c>
      <c r="J428" s="10" t="s">
        <v>82</v>
      </c>
      <c r="K428" s="10">
        <v>2</v>
      </c>
      <c r="L428" s="10">
        <v>30</v>
      </c>
      <c r="M428" s="10">
        <v>68</v>
      </c>
      <c r="N428" s="10">
        <v>38</v>
      </c>
      <c r="O428" s="10">
        <v>-49</v>
      </c>
      <c r="P428" s="17">
        <v>4</v>
      </c>
      <c r="Q428" s="10">
        <v>6.15</v>
      </c>
      <c r="R428" s="16">
        <v>1.2666669775957098</v>
      </c>
      <c r="S428" s="16">
        <v>42.150370346661404</v>
      </c>
      <c r="T428" s="16">
        <v>4.02394765442605</v>
      </c>
      <c r="U428" s="16">
        <f t="shared" si="6"/>
        <v>10.474880382775124</v>
      </c>
      <c r="V428" s="16">
        <v>1.2055791559872868</v>
      </c>
    </row>
    <row r="429" spans="1:22" x14ac:dyDescent="0.25">
      <c r="A429" s="10">
        <v>109</v>
      </c>
      <c r="B429" s="10">
        <v>17</v>
      </c>
      <c r="C429" s="10" t="s">
        <v>88</v>
      </c>
      <c r="D429" s="10">
        <v>493725.57659200003</v>
      </c>
      <c r="E429" s="10">
        <v>5180706.6988500003</v>
      </c>
      <c r="F429" s="10" t="s">
        <v>93</v>
      </c>
      <c r="G429" s="10" t="s">
        <v>192</v>
      </c>
      <c r="H429" s="10">
        <v>6</v>
      </c>
      <c r="I429" s="10" t="s">
        <v>120</v>
      </c>
      <c r="J429" s="10" t="s">
        <v>93</v>
      </c>
      <c r="K429" s="10">
        <v>10</v>
      </c>
      <c r="L429" s="10">
        <v>68</v>
      </c>
      <c r="M429" s="10">
        <v>100</v>
      </c>
      <c r="N429" s="10">
        <v>32</v>
      </c>
      <c r="O429" s="10">
        <v>-84</v>
      </c>
      <c r="P429" s="17">
        <v>5</v>
      </c>
      <c r="Q429" s="10">
        <v>6.5</v>
      </c>
      <c r="R429" s="16">
        <v>1.6007188515086095</v>
      </c>
      <c r="S429" s="16">
        <v>23.524164241770521</v>
      </c>
      <c r="T429" s="16">
        <v>3.092844936130875</v>
      </c>
      <c r="U429" s="16">
        <f t="shared" si="6"/>
        <v>7.6059953627028802</v>
      </c>
      <c r="V429" s="16">
        <v>1.5331741657605176</v>
      </c>
    </row>
    <row r="430" spans="1:22" x14ac:dyDescent="0.25">
      <c r="A430" s="10">
        <v>109</v>
      </c>
      <c r="B430" s="10">
        <v>17</v>
      </c>
      <c r="C430" s="10" t="s">
        <v>88</v>
      </c>
      <c r="D430" s="10">
        <v>493725.57659200003</v>
      </c>
      <c r="E430" s="10">
        <v>5180706.6988500003</v>
      </c>
      <c r="F430" s="10" t="s">
        <v>89</v>
      </c>
      <c r="G430" s="10" t="s">
        <v>192</v>
      </c>
      <c r="H430" s="10">
        <v>6</v>
      </c>
      <c r="I430" s="10" t="s">
        <v>120</v>
      </c>
      <c r="J430" s="10" t="s">
        <v>89</v>
      </c>
      <c r="K430" s="10">
        <v>6</v>
      </c>
      <c r="L430" s="10">
        <v>100</v>
      </c>
      <c r="M430" s="10">
        <v>119</v>
      </c>
      <c r="N430" s="10">
        <v>19</v>
      </c>
      <c r="O430" s="10">
        <v>-109.5</v>
      </c>
      <c r="P430" s="17">
        <v>6</v>
      </c>
      <c r="Q430" s="10">
        <v>6.69</v>
      </c>
      <c r="R430" s="16">
        <v>1.6588607915883868</v>
      </c>
      <c r="S430" s="16">
        <v>9.1138475434182595</v>
      </c>
      <c r="T430" s="16">
        <v>1.7130225964337478</v>
      </c>
      <c r="U430" s="16">
        <f t="shared" si="6"/>
        <v>5.3203311867525285</v>
      </c>
      <c r="V430" s="16">
        <v>1.5998136153985487</v>
      </c>
    </row>
    <row r="431" spans="1:22" x14ac:dyDescent="0.25">
      <c r="A431" s="10">
        <v>109</v>
      </c>
      <c r="B431" s="10">
        <v>17</v>
      </c>
      <c r="C431" s="10" t="s">
        <v>88</v>
      </c>
      <c r="D431" s="10">
        <v>493725.57659200003</v>
      </c>
      <c r="E431" s="10">
        <v>5180706.6988500003</v>
      </c>
      <c r="F431" s="10" t="s">
        <v>90</v>
      </c>
      <c r="G431" s="10" t="s">
        <v>192</v>
      </c>
      <c r="H431" s="10">
        <v>6</v>
      </c>
      <c r="I431" s="10" t="s">
        <v>120</v>
      </c>
      <c r="J431" s="10" t="s">
        <v>90</v>
      </c>
      <c r="K431" s="10">
        <v>6</v>
      </c>
      <c r="L431" s="10">
        <v>119</v>
      </c>
      <c r="M431" s="10">
        <v>145</v>
      </c>
      <c r="N431" s="10">
        <v>26</v>
      </c>
      <c r="O431" s="10">
        <v>-132</v>
      </c>
      <c r="P431" s="17">
        <v>7</v>
      </c>
      <c r="Q431" s="10">
        <v>6.77</v>
      </c>
      <c r="R431" s="16">
        <v>1.6578178075614156</v>
      </c>
      <c r="S431" s="16">
        <v>15.755104690516063</v>
      </c>
      <c r="T431" s="16">
        <v>2.5482649083588029</v>
      </c>
      <c r="U431" s="16">
        <f t="shared" si="6"/>
        <v>6.1826792963464143</v>
      </c>
      <c r="V431" s="16">
        <v>1.6532100385774187</v>
      </c>
    </row>
    <row r="432" spans="1:22" x14ac:dyDescent="0.25">
      <c r="A432" s="10">
        <v>109</v>
      </c>
      <c r="B432" s="10">
        <v>17</v>
      </c>
      <c r="C432" s="10" t="s">
        <v>88</v>
      </c>
      <c r="D432" s="10">
        <v>493725.57659200003</v>
      </c>
      <c r="E432" s="10">
        <v>5180706.6988500003</v>
      </c>
      <c r="F432" s="10" t="s">
        <v>94</v>
      </c>
      <c r="G432" s="10" t="s">
        <v>192</v>
      </c>
      <c r="H432" s="10">
        <v>6</v>
      </c>
      <c r="I432" s="10" t="s">
        <v>120</v>
      </c>
      <c r="J432" s="10" t="s">
        <v>94</v>
      </c>
      <c r="K432" s="10">
        <v>6</v>
      </c>
      <c r="L432" s="10">
        <v>145</v>
      </c>
      <c r="M432" s="10">
        <v>153</v>
      </c>
      <c r="N432" s="10">
        <v>8</v>
      </c>
      <c r="O432" s="10">
        <v>-149</v>
      </c>
      <c r="P432" s="17">
        <v>8</v>
      </c>
      <c r="Q432" s="10">
        <v>6.76</v>
      </c>
      <c r="R432" s="16">
        <v>1.7430631901861349</v>
      </c>
      <c r="S432" s="16">
        <v>5.3859258126199441</v>
      </c>
      <c r="T432" s="16">
        <v>0.91531734243054341</v>
      </c>
      <c r="U432" s="16">
        <f t="shared" si="6"/>
        <v>5.8842169408897025</v>
      </c>
      <c r="V432" s="16">
        <v>1.6747666985099767</v>
      </c>
    </row>
    <row r="433" spans="1:22" x14ac:dyDescent="0.25">
      <c r="A433" s="10">
        <v>111</v>
      </c>
      <c r="B433" s="10">
        <v>19</v>
      </c>
      <c r="C433" s="10" t="s">
        <v>88</v>
      </c>
      <c r="D433" s="10">
        <v>493786.67919900001</v>
      </c>
      <c r="E433" s="10">
        <v>5180703.2165999804</v>
      </c>
      <c r="F433" s="10" t="s">
        <v>78</v>
      </c>
      <c r="G433" s="10" t="s">
        <v>119</v>
      </c>
      <c r="H433" s="10">
        <v>3</v>
      </c>
      <c r="I433" s="10" t="s">
        <v>121</v>
      </c>
      <c r="J433" s="10" t="s">
        <v>78</v>
      </c>
      <c r="K433" s="10">
        <v>1</v>
      </c>
      <c r="L433" s="10" t="s">
        <v>63</v>
      </c>
      <c r="M433" s="10" t="s">
        <v>64</v>
      </c>
      <c r="N433" s="10">
        <v>10</v>
      </c>
      <c r="O433" s="10">
        <v>-5</v>
      </c>
      <c r="P433" s="17" t="s">
        <v>65</v>
      </c>
      <c r="Q433" s="10">
        <v>4.88</v>
      </c>
      <c r="R433" s="18">
        <v>0.97690717139811434</v>
      </c>
      <c r="S433" s="18">
        <v>39.12043865297175</v>
      </c>
      <c r="T433" s="18">
        <v>2.2127483629336555</v>
      </c>
      <c r="U433" s="18">
        <f t="shared" si="6"/>
        <v>17.679569583369155</v>
      </c>
      <c r="V433" s="16">
        <v>0.97690717139811434</v>
      </c>
    </row>
    <row r="434" spans="1:22" x14ac:dyDescent="0.25">
      <c r="A434" s="10">
        <v>111</v>
      </c>
      <c r="B434" s="10">
        <v>19</v>
      </c>
      <c r="C434" s="10" t="s">
        <v>88</v>
      </c>
      <c r="D434" s="10">
        <v>493786.67919900001</v>
      </c>
      <c r="E434" s="10">
        <v>5180703.2165999804</v>
      </c>
      <c r="F434" s="10" t="s">
        <v>78</v>
      </c>
      <c r="G434" s="10" t="s">
        <v>119</v>
      </c>
      <c r="H434" s="10">
        <v>3</v>
      </c>
      <c r="I434" s="10" t="s">
        <v>121</v>
      </c>
      <c r="J434" s="10" t="s">
        <v>78</v>
      </c>
      <c r="K434" s="10">
        <v>1</v>
      </c>
      <c r="L434" s="10" t="s">
        <v>64</v>
      </c>
      <c r="M434" s="10" t="s">
        <v>68</v>
      </c>
      <c r="N434" s="10">
        <v>10</v>
      </c>
      <c r="O434" s="10">
        <v>-15</v>
      </c>
      <c r="P434" s="17" t="s">
        <v>69</v>
      </c>
      <c r="Q434" s="10">
        <v>5.07</v>
      </c>
      <c r="R434" s="18">
        <v>1.3747514818587481</v>
      </c>
      <c r="S434" s="18">
        <v>21.79393524190673</v>
      </c>
      <c r="T434" s="18">
        <v>1.915028814229236</v>
      </c>
      <c r="U434" s="18">
        <f t="shared" si="6"/>
        <v>11.380473797559224</v>
      </c>
      <c r="V434" s="16">
        <v>1.3747514818587481</v>
      </c>
    </row>
    <row r="435" spans="1:22" x14ac:dyDescent="0.25">
      <c r="A435" s="10">
        <v>111</v>
      </c>
      <c r="B435" s="10">
        <v>19</v>
      </c>
      <c r="C435" s="10" t="s">
        <v>88</v>
      </c>
      <c r="D435" s="10">
        <v>493786.67919900001</v>
      </c>
      <c r="E435" s="10">
        <v>5180703.2165999804</v>
      </c>
      <c r="F435" s="10" t="s">
        <v>78</v>
      </c>
      <c r="G435" s="10" t="s">
        <v>119</v>
      </c>
      <c r="H435" s="10">
        <v>3</v>
      </c>
      <c r="I435" s="10" t="s">
        <v>121</v>
      </c>
      <c r="J435" s="10" t="s">
        <v>81</v>
      </c>
      <c r="K435" s="10">
        <v>2</v>
      </c>
      <c r="L435" s="10" t="s">
        <v>68</v>
      </c>
      <c r="M435" s="10" t="s">
        <v>70</v>
      </c>
      <c r="N435" s="10">
        <v>10</v>
      </c>
      <c r="O435" s="10">
        <v>-25</v>
      </c>
      <c r="P435" s="17" t="s">
        <v>71</v>
      </c>
      <c r="Q435" s="10">
        <v>6.06</v>
      </c>
      <c r="R435" s="18">
        <v>1.3549490924320324</v>
      </c>
      <c r="S435" s="18">
        <v>14.56028294727462</v>
      </c>
      <c r="T435" s="18">
        <v>1.3590139397093284</v>
      </c>
      <c r="U435" s="18">
        <f t="shared" si="6"/>
        <v>10.713858424725824</v>
      </c>
      <c r="V435" s="16">
        <v>1.3549490924320324</v>
      </c>
    </row>
    <row r="436" spans="1:22" x14ac:dyDescent="0.25">
      <c r="A436" s="10">
        <v>111</v>
      </c>
      <c r="B436" s="10">
        <v>19</v>
      </c>
      <c r="C436" s="10" t="s">
        <v>88</v>
      </c>
      <c r="D436" s="10">
        <v>493786.67919900001</v>
      </c>
      <c r="E436" s="10">
        <v>5180703.2165999804</v>
      </c>
      <c r="F436" s="10" t="s">
        <v>82</v>
      </c>
      <c r="G436" s="10" t="s">
        <v>119</v>
      </c>
      <c r="H436" s="10">
        <v>3</v>
      </c>
      <c r="I436" s="10" t="s">
        <v>121</v>
      </c>
      <c r="J436" s="10" t="s">
        <v>82</v>
      </c>
      <c r="K436" s="10">
        <v>2</v>
      </c>
      <c r="L436" s="10">
        <v>30</v>
      </c>
      <c r="M436" s="10">
        <v>42</v>
      </c>
      <c r="N436" s="10">
        <v>12</v>
      </c>
      <c r="O436" s="10">
        <v>-36</v>
      </c>
      <c r="P436" s="17">
        <v>4</v>
      </c>
      <c r="Q436" s="10">
        <v>6.03</v>
      </c>
      <c r="R436" s="16">
        <v>1.4618676254366683</v>
      </c>
      <c r="S436" s="16">
        <v>11.83884725254133</v>
      </c>
      <c r="T436" s="16">
        <v>1.3223469792649925</v>
      </c>
      <c r="U436" s="16">
        <f t="shared" si="6"/>
        <v>8.9529052799150968</v>
      </c>
      <c r="V436" s="16">
        <v>1.4783817928535528</v>
      </c>
    </row>
    <row r="437" spans="1:22" x14ac:dyDescent="0.25">
      <c r="A437" s="10">
        <v>111</v>
      </c>
      <c r="B437" s="10">
        <v>19</v>
      </c>
      <c r="C437" s="10" t="s">
        <v>88</v>
      </c>
      <c r="D437" s="10">
        <v>493786.67919900001</v>
      </c>
      <c r="E437" s="10">
        <v>5180703.2165999804</v>
      </c>
      <c r="F437" s="10" t="s">
        <v>129</v>
      </c>
      <c r="G437" s="10" t="s">
        <v>119</v>
      </c>
      <c r="H437" s="10">
        <v>3</v>
      </c>
      <c r="I437" s="10" t="s">
        <v>121</v>
      </c>
      <c r="J437" s="10" t="s">
        <v>129</v>
      </c>
      <c r="K437" s="10">
        <v>7</v>
      </c>
      <c r="L437" s="10">
        <v>42</v>
      </c>
      <c r="M437" s="10">
        <v>60</v>
      </c>
      <c r="N437" s="10">
        <v>18</v>
      </c>
      <c r="O437" s="10">
        <v>-51</v>
      </c>
      <c r="P437" s="17">
        <v>5</v>
      </c>
      <c r="Q437" s="10">
        <v>6.36</v>
      </c>
      <c r="R437" s="16">
        <v>1.5935385644860216</v>
      </c>
      <c r="S437" s="16">
        <v>11.667666273767624</v>
      </c>
      <c r="T437" s="16">
        <v>1.381119873840035</v>
      </c>
      <c r="U437" s="16">
        <f t="shared" si="6"/>
        <v>8.4479750778816207</v>
      </c>
      <c r="V437" s="16">
        <v>1.576897906291761</v>
      </c>
    </row>
    <row r="438" spans="1:22" x14ac:dyDescent="0.25">
      <c r="A438" s="10">
        <v>111</v>
      </c>
      <c r="B438" s="10">
        <v>19</v>
      </c>
      <c r="C438" s="10" t="s">
        <v>88</v>
      </c>
      <c r="D438" s="10">
        <v>493786.67919900001</v>
      </c>
      <c r="E438" s="10">
        <v>5180703.2165999804</v>
      </c>
      <c r="F438" s="10" t="s">
        <v>130</v>
      </c>
      <c r="G438" s="10" t="s">
        <v>119</v>
      </c>
      <c r="H438" s="10">
        <v>3</v>
      </c>
      <c r="I438" s="10" t="s">
        <v>121</v>
      </c>
      <c r="J438" s="10" t="s">
        <v>130</v>
      </c>
      <c r="K438" s="10">
        <v>7</v>
      </c>
      <c r="L438" s="10">
        <v>60</v>
      </c>
      <c r="M438" s="10">
        <v>80</v>
      </c>
      <c r="N438" s="10">
        <v>20</v>
      </c>
      <c r="O438" s="10">
        <v>-70</v>
      </c>
      <c r="P438" s="17">
        <v>6</v>
      </c>
      <c r="Q438" s="10">
        <v>6.5</v>
      </c>
      <c r="R438" s="16">
        <v>1.7411419782530639</v>
      </c>
      <c r="S438" s="16">
        <v>11.390899050127196</v>
      </c>
      <c r="T438" s="16">
        <v>1.6509508237795552</v>
      </c>
      <c r="U438" s="16">
        <f t="shared" si="6"/>
        <v>6.899599240666527</v>
      </c>
      <c r="V438" s="16">
        <v>1.646606761448635</v>
      </c>
    </row>
    <row r="439" spans="1:22" x14ac:dyDescent="0.25">
      <c r="A439" s="10">
        <v>111</v>
      </c>
      <c r="B439" s="10">
        <v>19</v>
      </c>
      <c r="C439" s="10" t="s">
        <v>88</v>
      </c>
      <c r="D439" s="10">
        <v>493786.67919900001</v>
      </c>
      <c r="E439" s="10">
        <v>5180703.2165999804</v>
      </c>
      <c r="F439" s="10" t="s">
        <v>87</v>
      </c>
      <c r="G439" s="10" t="s">
        <v>119</v>
      </c>
      <c r="H439" s="10">
        <v>3</v>
      </c>
      <c r="I439" s="10" t="s">
        <v>121</v>
      </c>
      <c r="J439" s="10" t="s">
        <v>87</v>
      </c>
      <c r="K439" s="10">
        <v>10</v>
      </c>
      <c r="L439" s="10">
        <v>80</v>
      </c>
      <c r="M439" s="10">
        <v>113</v>
      </c>
      <c r="N439" s="10">
        <v>33</v>
      </c>
      <c r="O439" s="10">
        <v>-96.5</v>
      </c>
      <c r="P439" s="17">
        <v>7</v>
      </c>
      <c r="Q439" s="10">
        <v>6.47</v>
      </c>
      <c r="R439" s="16">
        <v>1.7083437679245781</v>
      </c>
      <c r="S439" s="16">
        <v>15.405690348204732</v>
      </c>
      <c r="T439" s="16">
        <v>2.0588275753519842</v>
      </c>
      <c r="U439" s="16">
        <f t="shared" si="6"/>
        <v>7.4827491785323126</v>
      </c>
      <c r="V439" s="16">
        <v>1.6714611525717353</v>
      </c>
    </row>
    <row r="440" spans="1:22" x14ac:dyDescent="0.25">
      <c r="A440" s="10">
        <v>111</v>
      </c>
      <c r="B440" s="10">
        <v>19</v>
      </c>
      <c r="C440" s="10" t="s">
        <v>88</v>
      </c>
      <c r="D440" s="10">
        <v>493786.67919900001</v>
      </c>
      <c r="E440" s="10">
        <v>5180703.2165999804</v>
      </c>
      <c r="F440" s="10" t="s">
        <v>89</v>
      </c>
      <c r="G440" s="10" t="s">
        <v>119</v>
      </c>
      <c r="H440" s="10">
        <v>3</v>
      </c>
      <c r="I440" s="10" t="s">
        <v>121</v>
      </c>
      <c r="J440" s="10" t="s">
        <v>89</v>
      </c>
      <c r="K440" s="10">
        <v>6</v>
      </c>
      <c r="L440" s="10">
        <v>113</v>
      </c>
      <c r="M440" s="10">
        <v>132</v>
      </c>
      <c r="N440" s="10">
        <v>19</v>
      </c>
      <c r="O440" s="10">
        <v>-122.5</v>
      </c>
      <c r="P440" s="17">
        <v>8</v>
      </c>
      <c r="Q440" s="10">
        <v>6.43</v>
      </c>
      <c r="R440" s="16">
        <v>1.7347900287518583</v>
      </c>
      <c r="S440" s="16">
        <v>8.3193590618824125</v>
      </c>
      <c r="T440" s="16">
        <v>0.97234981111541652</v>
      </c>
      <c r="U440" s="16">
        <f t="shared" si="6"/>
        <v>8.5559322033898315</v>
      </c>
      <c r="V440" s="16">
        <v>1.6976576636386249</v>
      </c>
    </row>
    <row r="441" spans="1:22" x14ac:dyDescent="0.25">
      <c r="A441" s="10">
        <v>111</v>
      </c>
      <c r="B441" s="10">
        <v>19</v>
      </c>
      <c r="C441" s="10" t="s">
        <v>88</v>
      </c>
      <c r="D441" s="10">
        <v>493786.67919900001</v>
      </c>
      <c r="E441" s="10">
        <v>5180703.2165999804</v>
      </c>
      <c r="F441" s="10" t="s">
        <v>90</v>
      </c>
      <c r="G441" s="10" t="s">
        <v>119</v>
      </c>
      <c r="H441" s="10">
        <v>3</v>
      </c>
      <c r="I441" s="10" t="s">
        <v>121</v>
      </c>
      <c r="J441" s="10" t="s">
        <v>90</v>
      </c>
      <c r="K441" s="10">
        <v>6</v>
      </c>
      <c r="L441" s="10">
        <v>132</v>
      </c>
      <c r="M441" s="10">
        <v>153</v>
      </c>
      <c r="N441" s="10">
        <v>21</v>
      </c>
      <c r="O441" s="10">
        <v>-142.5</v>
      </c>
      <c r="P441" s="17">
        <v>9</v>
      </c>
      <c r="Q441" s="10">
        <v>6.49</v>
      </c>
      <c r="R441" s="16">
        <v>1.6862585256715277</v>
      </c>
      <c r="S441" s="16">
        <v>8.9867124615433269</v>
      </c>
      <c r="T441" s="16">
        <v>1.4129160186601728</v>
      </c>
      <c r="U441" s="16">
        <f t="shared" si="6"/>
        <v>6.3604010025062676</v>
      </c>
      <c r="V441" s="16">
        <v>1.6683528781272112</v>
      </c>
    </row>
    <row r="442" spans="1:22" x14ac:dyDescent="0.25">
      <c r="A442" s="10">
        <v>115</v>
      </c>
      <c r="B442" s="10">
        <v>23</v>
      </c>
      <c r="C442" s="10" t="s">
        <v>88</v>
      </c>
      <c r="D442" s="10">
        <v>493915.69116500003</v>
      </c>
      <c r="E442" s="10">
        <v>5180711.4881800003</v>
      </c>
      <c r="F442" s="10" t="s">
        <v>78</v>
      </c>
      <c r="G442" s="10" t="s">
        <v>119</v>
      </c>
      <c r="H442" s="10">
        <v>3</v>
      </c>
      <c r="I442" s="10" t="s">
        <v>100</v>
      </c>
      <c r="J442" s="10" t="s">
        <v>78</v>
      </c>
      <c r="K442" s="10">
        <v>1</v>
      </c>
      <c r="L442" s="10" t="s">
        <v>63</v>
      </c>
      <c r="M442" s="10" t="s">
        <v>64</v>
      </c>
      <c r="N442" s="10">
        <v>10</v>
      </c>
      <c r="O442" s="10">
        <v>-5</v>
      </c>
      <c r="P442" s="17" t="s">
        <v>65</v>
      </c>
      <c r="Q442" s="10">
        <v>4.97</v>
      </c>
      <c r="R442" s="18">
        <v>0.81375987074140099</v>
      </c>
      <c r="S442" s="18">
        <v>30.323959616928882</v>
      </c>
      <c r="T442" s="18">
        <v>1.779284778013942</v>
      </c>
      <c r="U442" s="18">
        <f t="shared" si="6"/>
        <v>17.042780330407162</v>
      </c>
      <c r="V442" s="16">
        <v>0.81375987074140099</v>
      </c>
    </row>
    <row r="443" spans="1:22" x14ac:dyDescent="0.25">
      <c r="A443" s="10">
        <v>115</v>
      </c>
      <c r="B443" s="10">
        <v>23</v>
      </c>
      <c r="C443" s="10" t="s">
        <v>88</v>
      </c>
      <c r="D443" s="10">
        <v>493915.69116500003</v>
      </c>
      <c r="E443" s="10">
        <v>5180711.4881800003</v>
      </c>
      <c r="F443" s="10" t="s">
        <v>78</v>
      </c>
      <c r="G443" s="10" t="s">
        <v>119</v>
      </c>
      <c r="H443" s="10">
        <v>3</v>
      </c>
      <c r="I443" s="10" t="s">
        <v>100</v>
      </c>
      <c r="J443" s="10" t="s">
        <v>78</v>
      </c>
      <c r="K443" s="10">
        <v>1</v>
      </c>
      <c r="L443" s="10" t="s">
        <v>64</v>
      </c>
      <c r="M443" s="10" t="s">
        <v>68</v>
      </c>
      <c r="N443" s="10">
        <v>10</v>
      </c>
      <c r="O443" s="10">
        <v>-15</v>
      </c>
      <c r="P443" s="17" t="s">
        <v>69</v>
      </c>
      <c r="Q443" s="10">
        <v>5.41</v>
      </c>
      <c r="R443" s="18">
        <v>1.3607597413613612</v>
      </c>
      <c r="S443" s="18">
        <v>24.169814526060499</v>
      </c>
      <c r="T443" s="18">
        <v>1.9373136437761698</v>
      </c>
      <c r="U443" s="18">
        <f t="shared" si="6"/>
        <v>12.475942965512399</v>
      </c>
      <c r="V443" s="16">
        <v>1.3607597413613612</v>
      </c>
    </row>
    <row r="444" spans="1:22" x14ac:dyDescent="0.25">
      <c r="A444" s="10">
        <v>115</v>
      </c>
      <c r="B444" s="10">
        <v>23</v>
      </c>
      <c r="C444" s="10" t="s">
        <v>88</v>
      </c>
      <c r="D444" s="10">
        <v>493915.69116500003</v>
      </c>
      <c r="E444" s="10">
        <v>5180711.4881800003</v>
      </c>
      <c r="F444" s="10" t="s">
        <v>78</v>
      </c>
      <c r="G444" s="10" t="s">
        <v>119</v>
      </c>
      <c r="H444" s="10">
        <v>3</v>
      </c>
      <c r="I444" s="10" t="s">
        <v>100</v>
      </c>
      <c r="J444" s="10" t="s">
        <v>81</v>
      </c>
      <c r="K444" s="10">
        <v>2</v>
      </c>
      <c r="L444" s="10" t="s">
        <v>68</v>
      </c>
      <c r="M444" s="10" t="s">
        <v>70</v>
      </c>
      <c r="N444" s="10">
        <v>10</v>
      </c>
      <c r="O444" s="10">
        <v>-25</v>
      </c>
      <c r="P444" s="17" t="s">
        <v>71</v>
      </c>
      <c r="Q444" s="10">
        <v>6.31</v>
      </c>
      <c r="R444" s="18">
        <v>1.3363060921731544</v>
      </c>
      <c r="S444" s="18">
        <v>15.753712520629318</v>
      </c>
      <c r="T444" s="18">
        <v>1.6237455325996002</v>
      </c>
      <c r="U444" s="18">
        <f t="shared" si="6"/>
        <v>9.7020821331577629</v>
      </c>
      <c r="V444" s="16">
        <v>1.3363060921731544</v>
      </c>
    </row>
    <row r="445" spans="1:22" x14ac:dyDescent="0.25">
      <c r="A445" s="10">
        <v>115</v>
      </c>
      <c r="B445" s="10">
        <v>23</v>
      </c>
      <c r="C445" s="10" t="s">
        <v>88</v>
      </c>
      <c r="D445" s="10">
        <v>493915.69116500003</v>
      </c>
      <c r="E445" s="10">
        <v>5180711.4881800003</v>
      </c>
      <c r="F445" s="10" t="s">
        <v>82</v>
      </c>
      <c r="G445" s="10" t="s">
        <v>119</v>
      </c>
      <c r="H445" s="10">
        <v>3</v>
      </c>
      <c r="I445" s="10" t="s">
        <v>100</v>
      </c>
      <c r="J445" s="10" t="s">
        <v>82</v>
      </c>
      <c r="K445" s="10">
        <v>2</v>
      </c>
      <c r="L445" s="10">
        <v>30</v>
      </c>
      <c r="M445" s="10">
        <v>43</v>
      </c>
      <c r="N445" s="10">
        <v>13</v>
      </c>
      <c r="O445" s="10">
        <v>-36.5</v>
      </c>
      <c r="P445" s="17">
        <v>4</v>
      </c>
      <c r="Q445" s="10">
        <v>6.07</v>
      </c>
      <c r="R445" s="16">
        <v>1.3771180600773936</v>
      </c>
      <c r="S445" s="16">
        <v>14.011955922397872</v>
      </c>
      <c r="T445" s="16">
        <v>1.5596688301212531</v>
      </c>
      <c r="U445" s="16">
        <f t="shared" si="6"/>
        <v>8.9839302112029404</v>
      </c>
      <c r="V445" s="16">
        <v>1.3670990775956613</v>
      </c>
    </row>
    <row r="446" spans="1:22" x14ac:dyDescent="0.25">
      <c r="A446" s="10">
        <v>115</v>
      </c>
      <c r="B446" s="10">
        <v>23</v>
      </c>
      <c r="C446" s="10" t="s">
        <v>88</v>
      </c>
      <c r="D446" s="10">
        <v>493915.69116500003</v>
      </c>
      <c r="E446" s="10">
        <v>5180711.4881800003</v>
      </c>
      <c r="F446" s="10" t="s">
        <v>92</v>
      </c>
      <c r="G446" s="10" t="s">
        <v>119</v>
      </c>
      <c r="H446" s="10">
        <v>3</v>
      </c>
      <c r="I446" s="10" t="s">
        <v>100</v>
      </c>
      <c r="J446" s="10" t="s">
        <v>92</v>
      </c>
      <c r="K446" s="10">
        <v>7</v>
      </c>
      <c r="L446" s="10">
        <v>43</v>
      </c>
      <c r="M446" s="10">
        <v>60</v>
      </c>
      <c r="N446" s="10">
        <v>17</v>
      </c>
      <c r="O446" s="10">
        <v>-51.5</v>
      </c>
      <c r="P446" s="17">
        <v>5</v>
      </c>
      <c r="Q446" s="10">
        <v>6.31</v>
      </c>
      <c r="R446" s="16">
        <v>1.5648117086953328</v>
      </c>
      <c r="S446" s="16">
        <v>12.080408983596319</v>
      </c>
      <c r="T446" s="16">
        <v>1.6517057028791848</v>
      </c>
      <c r="U446" s="16">
        <f t="shared" si="6"/>
        <v>7.3138991786116936</v>
      </c>
      <c r="V446" s="16">
        <v>1.4924592493550746</v>
      </c>
    </row>
    <row r="447" spans="1:22" x14ac:dyDescent="0.25">
      <c r="A447" s="10">
        <v>115</v>
      </c>
      <c r="B447" s="10">
        <v>23</v>
      </c>
      <c r="C447" s="10" t="s">
        <v>88</v>
      </c>
      <c r="D447" s="10">
        <v>493915.69116500003</v>
      </c>
      <c r="E447" s="10">
        <v>5180711.4881800003</v>
      </c>
      <c r="F447" s="10" t="s">
        <v>87</v>
      </c>
      <c r="G447" s="10" t="s">
        <v>119</v>
      </c>
      <c r="H447" s="10">
        <v>3</v>
      </c>
      <c r="I447" s="10" t="s">
        <v>100</v>
      </c>
      <c r="J447" s="10" t="s">
        <v>87</v>
      </c>
      <c r="K447" s="10">
        <v>10</v>
      </c>
      <c r="L447" s="10">
        <v>60</v>
      </c>
      <c r="M447" s="10">
        <v>87</v>
      </c>
      <c r="N447" s="10">
        <v>27</v>
      </c>
      <c r="O447" s="10">
        <v>-73.5</v>
      </c>
      <c r="P447" s="17">
        <v>6</v>
      </c>
      <c r="Q447" s="10">
        <v>6.41</v>
      </c>
      <c r="R447" s="16">
        <v>1.6521775751704917</v>
      </c>
      <c r="S447" s="16">
        <v>16.262582133712169</v>
      </c>
      <c r="T447" s="16">
        <v>1.8807067773680743</v>
      </c>
      <c r="U447" s="16">
        <f t="shared" si="6"/>
        <v>8.6470588235294095</v>
      </c>
      <c r="V447" s="16">
        <v>1.6049164489191967</v>
      </c>
    </row>
    <row r="448" spans="1:22" x14ac:dyDescent="0.25">
      <c r="A448" s="10">
        <v>115</v>
      </c>
      <c r="B448" s="10">
        <v>23</v>
      </c>
      <c r="C448" s="10" t="s">
        <v>88</v>
      </c>
      <c r="D448" s="10">
        <v>493915.69116500003</v>
      </c>
      <c r="E448" s="10">
        <v>5180711.4881800003</v>
      </c>
      <c r="F448" s="10" t="s">
        <v>89</v>
      </c>
      <c r="G448" s="10" t="s">
        <v>119</v>
      </c>
      <c r="H448" s="10">
        <v>3</v>
      </c>
      <c r="I448" s="10" t="s">
        <v>100</v>
      </c>
      <c r="J448" s="10" t="s">
        <v>89</v>
      </c>
      <c r="K448" s="10">
        <v>6</v>
      </c>
      <c r="L448" s="10">
        <v>87</v>
      </c>
      <c r="M448" s="10">
        <v>130</v>
      </c>
      <c r="N448" s="10">
        <v>43</v>
      </c>
      <c r="O448" s="10">
        <v>-108.5</v>
      </c>
      <c r="P448" s="17">
        <v>7</v>
      </c>
      <c r="Q448" s="10">
        <v>6.45</v>
      </c>
      <c r="R448" s="16">
        <v>1.7536237631797591</v>
      </c>
      <c r="S448" s="16">
        <v>17.834984976092894</v>
      </c>
      <c r="T448" s="16">
        <v>2.0434977712333731</v>
      </c>
      <c r="U448" s="16">
        <f t="shared" si="6"/>
        <v>8.7276752767527679</v>
      </c>
      <c r="V448" s="16">
        <v>1.7334697243531325</v>
      </c>
    </row>
    <row r="449" spans="1:22" x14ac:dyDescent="0.25">
      <c r="A449" s="10">
        <v>115</v>
      </c>
      <c r="B449" s="10">
        <v>23</v>
      </c>
      <c r="C449" s="10" t="s">
        <v>88</v>
      </c>
      <c r="D449" s="10">
        <v>493915.69116500003</v>
      </c>
      <c r="E449" s="10">
        <v>5180711.4881800003</v>
      </c>
      <c r="F449" s="10" t="s">
        <v>90</v>
      </c>
      <c r="G449" s="10" t="s">
        <v>119</v>
      </c>
      <c r="H449" s="10">
        <v>3</v>
      </c>
      <c r="I449" s="10" t="s">
        <v>100</v>
      </c>
      <c r="J449" s="10" t="s">
        <v>90</v>
      </c>
      <c r="K449" s="10">
        <v>6</v>
      </c>
      <c r="L449" s="10">
        <v>130</v>
      </c>
      <c r="M449" s="10">
        <v>153</v>
      </c>
      <c r="N449" s="10">
        <v>23</v>
      </c>
      <c r="O449" s="10">
        <v>-141.5</v>
      </c>
      <c r="P449" s="17">
        <v>8</v>
      </c>
      <c r="Q449" s="10">
        <v>6.34</v>
      </c>
      <c r="R449" s="16">
        <v>1.7638555271241314</v>
      </c>
      <c r="S449" s="16">
        <v>9.0338330219400351</v>
      </c>
      <c r="T449" s="16">
        <v>1.1440366948927116</v>
      </c>
      <c r="U449" s="16">
        <f t="shared" si="6"/>
        <v>7.8964539007092185</v>
      </c>
      <c r="V449" s="16">
        <v>1.7330902077964208</v>
      </c>
    </row>
    <row r="450" spans="1:22" x14ac:dyDescent="0.25">
      <c r="A450" s="10">
        <v>117</v>
      </c>
      <c r="B450" s="10">
        <v>25</v>
      </c>
      <c r="C450" s="10" t="s">
        <v>88</v>
      </c>
      <c r="D450" s="10">
        <v>493978.13054300001</v>
      </c>
      <c r="E450" s="10">
        <v>5180700.4656499904</v>
      </c>
      <c r="F450" s="10" t="s">
        <v>78</v>
      </c>
      <c r="G450" s="10" t="s">
        <v>119</v>
      </c>
      <c r="H450" s="10">
        <v>3</v>
      </c>
      <c r="I450" s="10" t="s">
        <v>79</v>
      </c>
      <c r="J450" s="10" t="s">
        <v>78</v>
      </c>
      <c r="K450" s="10">
        <v>1</v>
      </c>
      <c r="L450" s="10" t="s">
        <v>63</v>
      </c>
      <c r="M450" s="10" t="s">
        <v>64</v>
      </c>
      <c r="N450" s="10">
        <v>10</v>
      </c>
      <c r="O450" s="10">
        <v>-5</v>
      </c>
      <c r="P450" s="17" t="s">
        <v>65</v>
      </c>
      <c r="Q450" s="10">
        <v>5.35</v>
      </c>
      <c r="R450" s="18">
        <v>0.9277311692250424</v>
      </c>
      <c r="S450" s="18">
        <v>35.58498445796495</v>
      </c>
      <c r="T450" s="18">
        <v>2.2628754814152616</v>
      </c>
      <c r="U450" s="18">
        <f t="shared" ref="U450:U513" si="7">S450/T450</f>
        <v>15.72556013365312</v>
      </c>
      <c r="V450" s="16">
        <v>0.9277311692250424</v>
      </c>
    </row>
    <row r="451" spans="1:22" x14ac:dyDescent="0.25">
      <c r="A451" s="10">
        <v>117</v>
      </c>
      <c r="B451" s="10">
        <v>25</v>
      </c>
      <c r="C451" s="10" t="s">
        <v>88</v>
      </c>
      <c r="D451" s="10">
        <v>493978.13054300001</v>
      </c>
      <c r="E451" s="10">
        <v>5180700.4656499904</v>
      </c>
      <c r="F451" s="10" t="s">
        <v>78</v>
      </c>
      <c r="G451" s="10" t="s">
        <v>119</v>
      </c>
      <c r="H451" s="10">
        <v>3</v>
      </c>
      <c r="I451" s="10" t="s">
        <v>79</v>
      </c>
      <c r="J451" s="10" t="s">
        <v>78</v>
      </c>
      <c r="K451" s="10">
        <v>1</v>
      </c>
      <c r="L451" s="10" t="s">
        <v>64</v>
      </c>
      <c r="M451" s="10" t="s">
        <v>68</v>
      </c>
      <c r="N451" s="10">
        <v>10</v>
      </c>
      <c r="O451" s="10">
        <v>-15</v>
      </c>
      <c r="P451" s="17" t="s">
        <v>69</v>
      </c>
      <c r="Q451" s="10">
        <v>5.49</v>
      </c>
      <c r="R451" s="18">
        <v>1.3451120747276302</v>
      </c>
      <c r="S451" s="18">
        <v>24.022356542560747</v>
      </c>
      <c r="T451" s="18">
        <v>2.1248735444472375</v>
      </c>
      <c r="U451" s="18">
        <f t="shared" si="7"/>
        <v>11.305311135025637</v>
      </c>
      <c r="V451" s="16">
        <v>1.3451120747276302</v>
      </c>
    </row>
    <row r="452" spans="1:22" x14ac:dyDescent="0.25">
      <c r="A452" s="10">
        <v>117</v>
      </c>
      <c r="B452" s="10">
        <v>25</v>
      </c>
      <c r="C452" s="10" t="s">
        <v>88</v>
      </c>
      <c r="D452" s="10">
        <v>493978.13054300001</v>
      </c>
      <c r="E452" s="10">
        <v>5180700.4656499904</v>
      </c>
      <c r="F452" s="10" t="s">
        <v>78</v>
      </c>
      <c r="G452" s="10" t="s">
        <v>119</v>
      </c>
      <c r="H452" s="10">
        <v>3</v>
      </c>
      <c r="I452" s="10" t="s">
        <v>79</v>
      </c>
      <c r="J452" s="10" t="s">
        <v>102</v>
      </c>
      <c r="K452" s="10">
        <v>2</v>
      </c>
      <c r="L452" s="10" t="s">
        <v>68</v>
      </c>
      <c r="M452" s="10" t="s">
        <v>70</v>
      </c>
      <c r="N452" s="10">
        <v>10</v>
      </c>
      <c r="O452" s="10">
        <v>-25</v>
      </c>
      <c r="P452" s="17" t="s">
        <v>71</v>
      </c>
      <c r="Q452" s="10">
        <v>6.26</v>
      </c>
      <c r="R452" s="18">
        <v>1.2545507274832126</v>
      </c>
      <c r="S452" s="18">
        <v>20.802960163126627</v>
      </c>
      <c r="T452" s="18">
        <v>1.7423200503286855</v>
      </c>
      <c r="U452" s="18">
        <f t="shared" si="7"/>
        <v>11.939804147465436</v>
      </c>
      <c r="V452" s="16">
        <v>1.2545507274832126</v>
      </c>
    </row>
    <row r="453" spans="1:22" x14ac:dyDescent="0.25">
      <c r="A453" s="10">
        <v>117</v>
      </c>
      <c r="B453" s="10">
        <v>25</v>
      </c>
      <c r="C453" s="10" t="s">
        <v>88</v>
      </c>
      <c r="D453" s="10">
        <v>493978.13054300001</v>
      </c>
      <c r="E453" s="10">
        <v>5180700.4656499904</v>
      </c>
      <c r="F453" s="10" t="s">
        <v>103</v>
      </c>
      <c r="G453" s="10" t="s">
        <v>119</v>
      </c>
      <c r="H453" s="10">
        <v>3</v>
      </c>
      <c r="I453" s="10" t="s">
        <v>79</v>
      </c>
      <c r="J453" s="10" t="s">
        <v>103</v>
      </c>
      <c r="K453" s="10">
        <v>2</v>
      </c>
      <c r="L453" s="10">
        <v>30</v>
      </c>
      <c r="M453" s="10">
        <v>35</v>
      </c>
      <c r="N453" s="10">
        <v>5</v>
      </c>
      <c r="O453" s="10">
        <v>-32.5</v>
      </c>
      <c r="P453" s="17">
        <v>4</v>
      </c>
      <c r="Q453" s="10">
        <v>5.99</v>
      </c>
      <c r="R453" s="16">
        <v>1.1558460103832335</v>
      </c>
      <c r="S453" s="16">
        <v>8.3717926532057607</v>
      </c>
      <c r="T453" s="16">
        <v>0.75395835257298316</v>
      </c>
      <c r="U453" s="16">
        <f t="shared" si="7"/>
        <v>11.103786601257092</v>
      </c>
      <c r="V453" s="16">
        <v>1.2136546361356941</v>
      </c>
    </row>
    <row r="454" spans="1:22" x14ac:dyDescent="0.25">
      <c r="A454" s="10">
        <v>117</v>
      </c>
      <c r="B454" s="10">
        <v>25</v>
      </c>
      <c r="C454" s="10" t="s">
        <v>88</v>
      </c>
      <c r="D454" s="10">
        <v>493978.13054300001</v>
      </c>
      <c r="E454" s="10">
        <v>5180700.4656499904</v>
      </c>
      <c r="F454" s="10" t="s">
        <v>104</v>
      </c>
      <c r="G454" s="10" t="s">
        <v>119</v>
      </c>
      <c r="H454" s="10">
        <v>3</v>
      </c>
      <c r="I454" s="10" t="s">
        <v>79</v>
      </c>
      <c r="J454" s="10" t="s">
        <v>104</v>
      </c>
      <c r="K454" s="10">
        <v>2</v>
      </c>
      <c r="L454" s="10">
        <v>35</v>
      </c>
      <c r="M454" s="10">
        <v>61.5</v>
      </c>
      <c r="N454" s="10">
        <v>26.5</v>
      </c>
      <c r="O454" s="10">
        <v>-48.25</v>
      </c>
      <c r="P454" s="17">
        <v>5</v>
      </c>
      <c r="Q454" s="10">
        <v>6.29</v>
      </c>
      <c r="R454" s="16">
        <v>1.3104162431803006</v>
      </c>
      <c r="S454" s="16">
        <v>37.997222512128957</v>
      </c>
      <c r="T454" s="16">
        <v>3.6879044331823199</v>
      </c>
      <c r="U454" s="16">
        <f t="shared" si="7"/>
        <v>10.303201506591339</v>
      </c>
      <c r="V454" s="16">
        <v>1.3560857638175048</v>
      </c>
    </row>
    <row r="455" spans="1:22" x14ac:dyDescent="0.25">
      <c r="A455" s="10">
        <v>117</v>
      </c>
      <c r="B455" s="10">
        <v>25</v>
      </c>
      <c r="C455" s="10" t="s">
        <v>88</v>
      </c>
      <c r="D455" s="10">
        <v>493978.13054300001</v>
      </c>
      <c r="E455" s="10">
        <v>5180700.4656499904</v>
      </c>
      <c r="F455" s="10" t="s">
        <v>93</v>
      </c>
      <c r="G455" s="10" t="s">
        <v>119</v>
      </c>
      <c r="H455" s="10">
        <v>3</v>
      </c>
      <c r="I455" s="10" t="s">
        <v>79</v>
      </c>
      <c r="J455" s="10" t="s">
        <v>93</v>
      </c>
      <c r="K455" s="10">
        <v>10</v>
      </c>
      <c r="L455" s="10">
        <v>61.5</v>
      </c>
      <c r="M455" s="10">
        <v>86</v>
      </c>
      <c r="N455" s="10">
        <v>24.5</v>
      </c>
      <c r="O455" s="10">
        <v>-73.75</v>
      </c>
      <c r="P455" s="17">
        <v>6</v>
      </c>
      <c r="Q455" s="10">
        <v>6.56</v>
      </c>
      <c r="R455" s="16">
        <v>1.5165098869097235</v>
      </c>
      <c r="S455" s="16">
        <v>26.146359271594704</v>
      </c>
      <c r="T455" s="16">
        <v>2.7776698390615873</v>
      </c>
      <c r="U455" s="16">
        <f t="shared" si="7"/>
        <v>9.413055109684322</v>
      </c>
      <c r="V455" s="16">
        <v>1.506856661591661</v>
      </c>
    </row>
    <row r="456" spans="1:22" x14ac:dyDescent="0.25">
      <c r="A456" s="10">
        <v>117</v>
      </c>
      <c r="B456" s="10">
        <v>25</v>
      </c>
      <c r="C456" s="10" t="s">
        <v>88</v>
      </c>
      <c r="D456" s="10">
        <v>493978.13054300001</v>
      </c>
      <c r="E456" s="10">
        <v>5180700.4656499904</v>
      </c>
      <c r="F456" s="10" t="s">
        <v>89</v>
      </c>
      <c r="G456" s="10" t="s">
        <v>119</v>
      </c>
      <c r="H456" s="10">
        <v>3</v>
      </c>
      <c r="I456" s="10" t="s">
        <v>79</v>
      </c>
      <c r="J456" s="10" t="s">
        <v>89</v>
      </c>
      <c r="K456" s="10">
        <v>6</v>
      </c>
      <c r="L456" s="10">
        <v>86</v>
      </c>
      <c r="M456" s="10">
        <v>118</v>
      </c>
      <c r="N456" s="10">
        <v>32</v>
      </c>
      <c r="O456" s="10">
        <v>-102</v>
      </c>
      <c r="P456" s="17">
        <v>7</v>
      </c>
      <c r="Q456" s="10">
        <v>6.69</v>
      </c>
      <c r="R456" s="16">
        <v>1.6975435665446257</v>
      </c>
      <c r="S456" s="16">
        <v>17.555044940807257</v>
      </c>
      <c r="T456" s="16">
        <v>2.0386819216774339</v>
      </c>
      <c r="U456" s="16">
        <f t="shared" si="7"/>
        <v>8.6109778843591798</v>
      </c>
      <c r="V456" s="16">
        <v>1.6901830906901467</v>
      </c>
    </row>
    <row r="457" spans="1:22" x14ac:dyDescent="0.25">
      <c r="A457" s="10">
        <v>117</v>
      </c>
      <c r="B457" s="10">
        <v>25</v>
      </c>
      <c r="C457" s="10" t="s">
        <v>88</v>
      </c>
      <c r="D457" s="10">
        <v>493978.13054300001</v>
      </c>
      <c r="E457" s="10">
        <v>5180700.4656499904</v>
      </c>
      <c r="F457" s="10" t="s">
        <v>90</v>
      </c>
      <c r="G457" s="10" t="s">
        <v>119</v>
      </c>
      <c r="H457" s="10">
        <v>3</v>
      </c>
      <c r="I457" s="10" t="s">
        <v>79</v>
      </c>
      <c r="J457" s="10" t="s">
        <v>90</v>
      </c>
      <c r="K457" s="10">
        <v>6</v>
      </c>
      <c r="L457" s="10">
        <v>118</v>
      </c>
      <c r="M457" s="10">
        <v>153</v>
      </c>
      <c r="N457" s="10">
        <v>35</v>
      </c>
      <c r="O457" s="10">
        <v>-135.5</v>
      </c>
      <c r="P457" s="17">
        <v>8</v>
      </c>
      <c r="Q457" s="10">
        <v>6.63</v>
      </c>
      <c r="R457" s="16">
        <v>1.7491761372459058</v>
      </c>
      <c r="S457" s="16">
        <v>15.754042338912111</v>
      </c>
      <c r="T457" s="16">
        <v>2.2976303150793593</v>
      </c>
      <c r="U457" s="16">
        <f t="shared" si="7"/>
        <v>6.8566480149213964</v>
      </c>
      <c r="V457" s="16">
        <v>1.7582484149446089</v>
      </c>
    </row>
    <row r="458" spans="1:22" x14ac:dyDescent="0.25">
      <c r="A458" s="10">
        <v>119</v>
      </c>
      <c r="B458" s="10">
        <v>27</v>
      </c>
      <c r="C458" s="10" t="s">
        <v>88</v>
      </c>
      <c r="D458" s="10">
        <v>494044.226517</v>
      </c>
      <c r="E458" s="10">
        <v>5180700.4701500004</v>
      </c>
      <c r="F458" s="10" t="s">
        <v>78</v>
      </c>
      <c r="G458" s="10" t="s">
        <v>119</v>
      </c>
      <c r="H458" s="10">
        <v>3</v>
      </c>
      <c r="I458" s="10" t="s">
        <v>120</v>
      </c>
      <c r="J458" s="10" t="s">
        <v>78</v>
      </c>
      <c r="K458" s="10">
        <v>1</v>
      </c>
      <c r="L458" s="10" t="s">
        <v>63</v>
      </c>
      <c r="M458" s="10" t="s">
        <v>64</v>
      </c>
      <c r="N458" s="10">
        <v>10</v>
      </c>
      <c r="O458" s="10">
        <v>-5</v>
      </c>
      <c r="P458" s="17" t="s">
        <v>65</v>
      </c>
      <c r="Q458" s="10">
        <v>5.15</v>
      </c>
      <c r="R458" s="18">
        <v>0.75480237256413574</v>
      </c>
      <c r="S458" s="18">
        <v>31.667059036680495</v>
      </c>
      <c r="T458" s="18">
        <v>1.9305018196199717</v>
      </c>
      <c r="U458" s="18">
        <f t="shared" si="7"/>
        <v>16.403537523168097</v>
      </c>
      <c r="V458" s="16">
        <v>0.75480237256413574</v>
      </c>
    </row>
    <row r="459" spans="1:22" x14ac:dyDescent="0.25">
      <c r="A459" s="10">
        <v>119</v>
      </c>
      <c r="B459" s="10">
        <v>27</v>
      </c>
      <c r="C459" s="10" t="s">
        <v>88</v>
      </c>
      <c r="D459" s="10">
        <v>494044.226517</v>
      </c>
      <c r="E459" s="10">
        <v>5180700.4701500004</v>
      </c>
      <c r="F459" s="10" t="s">
        <v>78</v>
      </c>
      <c r="G459" s="10" t="s">
        <v>119</v>
      </c>
      <c r="H459" s="10">
        <v>3</v>
      </c>
      <c r="I459" s="10" t="s">
        <v>120</v>
      </c>
      <c r="J459" s="10" t="s">
        <v>78</v>
      </c>
      <c r="K459" s="10">
        <v>1</v>
      </c>
      <c r="L459" s="10" t="s">
        <v>64</v>
      </c>
      <c r="M459" s="10" t="s">
        <v>68</v>
      </c>
      <c r="N459" s="10">
        <v>10</v>
      </c>
      <c r="O459" s="10">
        <v>-15</v>
      </c>
      <c r="P459" s="17" t="s">
        <v>69</v>
      </c>
      <c r="Q459" s="10">
        <v>5.24</v>
      </c>
      <c r="R459" s="18">
        <v>1.3840686376422662</v>
      </c>
      <c r="S459" s="18">
        <v>25.897308278924442</v>
      </c>
      <c r="T459" s="18">
        <v>2.1318809225603825</v>
      </c>
      <c r="U459" s="18">
        <f t="shared" si="7"/>
        <v>12.147633577874441</v>
      </c>
      <c r="V459" s="16">
        <v>1.3840686376422662</v>
      </c>
    </row>
    <row r="460" spans="1:22" x14ac:dyDescent="0.25">
      <c r="A460" s="10">
        <v>119</v>
      </c>
      <c r="B460" s="10">
        <v>27</v>
      </c>
      <c r="C460" s="10" t="s">
        <v>88</v>
      </c>
      <c r="D460" s="10">
        <v>494044.226517</v>
      </c>
      <c r="E460" s="10">
        <v>5180700.4701500004</v>
      </c>
      <c r="F460" s="10" t="s">
        <v>78</v>
      </c>
      <c r="G460" s="10" t="s">
        <v>119</v>
      </c>
      <c r="H460" s="10">
        <v>3</v>
      </c>
      <c r="I460" s="10" t="s">
        <v>120</v>
      </c>
      <c r="J460" s="10" t="s">
        <v>82</v>
      </c>
      <c r="K460" s="10">
        <v>2</v>
      </c>
      <c r="L460" s="10" t="s">
        <v>68</v>
      </c>
      <c r="M460" s="10" t="s">
        <v>70</v>
      </c>
      <c r="N460" s="10">
        <v>10</v>
      </c>
      <c r="O460" s="10">
        <v>-25</v>
      </c>
      <c r="P460" s="17" t="s">
        <v>71</v>
      </c>
      <c r="Q460" s="10">
        <v>6.15</v>
      </c>
      <c r="R460" s="18">
        <v>1.3106329516110227</v>
      </c>
      <c r="S460" s="18">
        <v>21.440644455404719</v>
      </c>
      <c r="T460" s="18">
        <v>1.937639755661736</v>
      </c>
      <c r="U460" s="18">
        <f t="shared" si="7"/>
        <v>11.065340909090908</v>
      </c>
      <c r="V460" s="16">
        <v>1.3106329516110227</v>
      </c>
    </row>
    <row r="461" spans="1:22" x14ac:dyDescent="0.25">
      <c r="A461" s="10">
        <v>119</v>
      </c>
      <c r="B461" s="10">
        <v>27</v>
      </c>
      <c r="C461" s="10" t="s">
        <v>88</v>
      </c>
      <c r="D461" s="10">
        <v>494044.226517</v>
      </c>
      <c r="E461" s="10">
        <v>5180700.4701500004</v>
      </c>
      <c r="F461" s="10" t="s">
        <v>82</v>
      </c>
      <c r="G461" s="10" t="s">
        <v>119</v>
      </c>
      <c r="H461" s="10">
        <v>3</v>
      </c>
      <c r="I461" s="10" t="s">
        <v>120</v>
      </c>
      <c r="J461" s="10" t="s">
        <v>82</v>
      </c>
      <c r="K461" s="10">
        <v>2</v>
      </c>
      <c r="L461" s="10">
        <v>30</v>
      </c>
      <c r="M461" s="10">
        <v>47</v>
      </c>
      <c r="N461" s="10">
        <v>17</v>
      </c>
      <c r="O461" s="10">
        <v>-38.5</v>
      </c>
      <c r="P461" s="17">
        <v>4</v>
      </c>
      <c r="Q461" s="10">
        <v>5.89</v>
      </c>
      <c r="R461" s="16">
        <v>1.23112813165674</v>
      </c>
      <c r="S461" s="16">
        <v>26.07566316692925</v>
      </c>
      <c r="T461" s="16">
        <v>2.3589276792235294</v>
      </c>
      <c r="U461" s="16">
        <f t="shared" si="7"/>
        <v>11.054032472717596</v>
      </c>
      <c r="V461" s="16">
        <v>1.2207995518194679</v>
      </c>
    </row>
    <row r="462" spans="1:22" x14ac:dyDescent="0.25">
      <c r="A462" s="10">
        <v>119</v>
      </c>
      <c r="B462" s="10">
        <v>27</v>
      </c>
      <c r="C462" s="10" t="s">
        <v>88</v>
      </c>
      <c r="D462" s="10">
        <v>494044.226517</v>
      </c>
      <c r="E462" s="10">
        <v>5180700.4701500004</v>
      </c>
      <c r="F462" s="10" t="s">
        <v>83</v>
      </c>
      <c r="G462" s="10" t="s">
        <v>119</v>
      </c>
      <c r="H462" s="10">
        <v>3</v>
      </c>
      <c r="I462" s="10" t="s">
        <v>120</v>
      </c>
      <c r="J462" s="10" t="s">
        <v>83</v>
      </c>
      <c r="K462" s="10">
        <v>3</v>
      </c>
      <c r="L462" s="10">
        <v>47</v>
      </c>
      <c r="M462" s="10">
        <v>63</v>
      </c>
      <c r="N462" s="10">
        <v>16</v>
      </c>
      <c r="O462" s="10">
        <v>-55</v>
      </c>
      <c r="P462" s="17">
        <v>5</v>
      </c>
      <c r="Q462" s="10">
        <v>6.33</v>
      </c>
      <c r="R462" s="16">
        <v>1.3793428401297592</v>
      </c>
      <c r="S462" s="16">
        <v>17.00762826108156</v>
      </c>
      <c r="T462" s="16">
        <v>1.6971434304956554</v>
      </c>
      <c r="U462" s="16">
        <f t="shared" si="7"/>
        <v>10.021326397919376</v>
      </c>
      <c r="V462" s="16">
        <v>1.3691107108131417</v>
      </c>
    </row>
    <row r="463" spans="1:22" x14ac:dyDescent="0.25">
      <c r="A463" s="10">
        <v>119</v>
      </c>
      <c r="B463" s="10">
        <v>27</v>
      </c>
      <c r="C463" s="10" t="s">
        <v>88</v>
      </c>
      <c r="D463" s="10">
        <v>494044.226517</v>
      </c>
      <c r="E463" s="10">
        <v>5180700.4701500004</v>
      </c>
      <c r="F463" s="10" t="s">
        <v>87</v>
      </c>
      <c r="G463" s="10" t="s">
        <v>119</v>
      </c>
      <c r="H463" s="10">
        <v>3</v>
      </c>
      <c r="I463" s="10" t="s">
        <v>120</v>
      </c>
      <c r="J463" s="10" t="s">
        <v>87</v>
      </c>
      <c r="K463" s="10">
        <v>10</v>
      </c>
      <c r="L463" s="10">
        <v>63</v>
      </c>
      <c r="M463" s="10">
        <v>84</v>
      </c>
      <c r="N463" s="10">
        <v>21</v>
      </c>
      <c r="O463" s="10">
        <v>-73.5</v>
      </c>
      <c r="P463" s="17">
        <v>6</v>
      </c>
      <c r="Q463" s="10">
        <v>6.47</v>
      </c>
      <c r="R463" s="16">
        <v>1.5519400290520693</v>
      </c>
      <c r="S463" s="16">
        <v>16.263105471842735</v>
      </c>
      <c r="T463" s="16">
        <v>1.6833117525113268</v>
      </c>
      <c r="U463" s="16">
        <f t="shared" si="7"/>
        <v>9.6613746369796711</v>
      </c>
      <c r="V463" s="16">
        <v>1.490742531572693</v>
      </c>
    </row>
    <row r="464" spans="1:22" x14ac:dyDescent="0.25">
      <c r="A464" s="10">
        <v>119</v>
      </c>
      <c r="B464" s="10">
        <v>27</v>
      </c>
      <c r="C464" s="10" t="s">
        <v>88</v>
      </c>
      <c r="D464" s="10">
        <v>494044.226517</v>
      </c>
      <c r="E464" s="10">
        <v>5180700.4701500004</v>
      </c>
      <c r="F464" s="10" t="s">
        <v>89</v>
      </c>
      <c r="G464" s="10" t="s">
        <v>119</v>
      </c>
      <c r="H464" s="10">
        <v>3</v>
      </c>
      <c r="I464" s="10" t="s">
        <v>120</v>
      </c>
      <c r="J464" s="10" t="s">
        <v>89</v>
      </c>
      <c r="K464" s="10">
        <v>6</v>
      </c>
      <c r="L464" s="10">
        <v>84</v>
      </c>
      <c r="M464" s="10">
        <v>102</v>
      </c>
      <c r="N464" s="10">
        <v>18</v>
      </c>
      <c r="O464" s="10">
        <v>-93</v>
      </c>
      <c r="P464" s="17">
        <v>7</v>
      </c>
      <c r="Q464" s="10">
        <v>6.53</v>
      </c>
      <c r="R464" s="16">
        <v>1.7318076051236992</v>
      </c>
      <c r="S464" s="16">
        <v>12.619889835449008</v>
      </c>
      <c r="T464" s="16">
        <v>1.5732779369506755</v>
      </c>
      <c r="U464" s="16">
        <f t="shared" si="7"/>
        <v>8.0213988508024574</v>
      </c>
      <c r="V464" s="16">
        <v>1.6530990718702787</v>
      </c>
    </row>
    <row r="465" spans="1:22" x14ac:dyDescent="0.25">
      <c r="A465" s="10">
        <v>119</v>
      </c>
      <c r="B465" s="10">
        <v>27</v>
      </c>
      <c r="C465" s="10" t="s">
        <v>88</v>
      </c>
      <c r="D465" s="10">
        <v>494044.226517</v>
      </c>
      <c r="E465" s="10">
        <v>5180700.4701500004</v>
      </c>
      <c r="F465" s="10" t="s">
        <v>90</v>
      </c>
      <c r="G465" s="10" t="s">
        <v>119</v>
      </c>
      <c r="H465" s="10">
        <v>3</v>
      </c>
      <c r="I465" s="10" t="s">
        <v>120</v>
      </c>
      <c r="J465" s="10" t="s">
        <v>90</v>
      </c>
      <c r="K465" s="10">
        <v>6</v>
      </c>
      <c r="L465" s="10">
        <v>102</v>
      </c>
      <c r="M465" s="10">
        <v>120</v>
      </c>
      <c r="N465" s="10">
        <v>18</v>
      </c>
      <c r="O465" s="10">
        <v>-111</v>
      </c>
      <c r="P465" s="17">
        <v>8</v>
      </c>
      <c r="Q465" s="10">
        <v>6.55</v>
      </c>
      <c r="R465" s="16">
        <v>1.7328749450865164</v>
      </c>
      <c r="S465" s="16">
        <v>9.8466113279684073</v>
      </c>
      <c r="T465" s="16">
        <v>1.330640012833034</v>
      </c>
      <c r="U465" s="16">
        <f t="shared" si="7"/>
        <v>7.3999062353492748</v>
      </c>
      <c r="V465" s="16">
        <v>1.6679801731364905</v>
      </c>
    </row>
    <row r="466" spans="1:22" x14ac:dyDescent="0.25">
      <c r="A466" s="10">
        <v>119</v>
      </c>
      <c r="B466" s="10">
        <v>27</v>
      </c>
      <c r="C466" s="10" t="s">
        <v>88</v>
      </c>
      <c r="D466" s="10">
        <v>494044.226517</v>
      </c>
      <c r="E466" s="10">
        <v>5180700.4701500004</v>
      </c>
      <c r="F466" s="10" t="s">
        <v>94</v>
      </c>
      <c r="G466" s="10" t="s">
        <v>119</v>
      </c>
      <c r="H466" s="10">
        <v>3</v>
      </c>
      <c r="I466" s="10" t="s">
        <v>120</v>
      </c>
      <c r="J466" s="10" t="s">
        <v>94</v>
      </c>
      <c r="K466" s="10">
        <v>6</v>
      </c>
      <c r="L466" s="10">
        <v>120</v>
      </c>
      <c r="M466" s="10">
        <v>153</v>
      </c>
      <c r="N466" s="10">
        <v>33</v>
      </c>
      <c r="O466" s="10">
        <v>-136.5</v>
      </c>
      <c r="P466" s="17">
        <v>9</v>
      </c>
      <c r="Q466" s="10">
        <v>6.53</v>
      </c>
      <c r="R466" s="16">
        <v>1.7817203030212578</v>
      </c>
      <c r="S466" s="16">
        <v>17.370917728711813</v>
      </c>
      <c r="T466" s="16">
        <v>2.1972352948888454</v>
      </c>
      <c r="U466" s="16">
        <f t="shared" si="7"/>
        <v>7.9058067968959058</v>
      </c>
      <c r="V466" s="16">
        <v>1.7630824056373604</v>
      </c>
    </row>
    <row r="467" spans="1:22" x14ac:dyDescent="0.25">
      <c r="A467" s="10">
        <v>121</v>
      </c>
      <c r="B467" s="10">
        <v>29</v>
      </c>
      <c r="C467" s="10" t="s">
        <v>88</v>
      </c>
      <c r="D467" s="10">
        <v>494105.779413999</v>
      </c>
      <c r="E467" s="10">
        <v>5180713.4513499904</v>
      </c>
      <c r="F467" s="10" t="s">
        <v>78</v>
      </c>
      <c r="G467" s="10" t="s">
        <v>119</v>
      </c>
      <c r="H467" s="10">
        <v>3</v>
      </c>
      <c r="I467" s="10" t="s">
        <v>79</v>
      </c>
      <c r="J467" s="10" t="s">
        <v>78</v>
      </c>
      <c r="K467" s="10">
        <v>1</v>
      </c>
      <c r="L467" s="10" t="s">
        <v>63</v>
      </c>
      <c r="M467" s="10" t="s">
        <v>64</v>
      </c>
      <c r="N467" s="10">
        <v>10</v>
      </c>
      <c r="O467" s="10">
        <v>-5</v>
      </c>
      <c r="P467" s="17" t="s">
        <v>65</v>
      </c>
      <c r="Q467" s="10">
        <v>4.8600000000000003</v>
      </c>
      <c r="R467" s="18">
        <v>1.0181401867306228</v>
      </c>
      <c r="S467" s="18">
        <v>26.349012148922817</v>
      </c>
      <c r="T467" s="18">
        <v>1.8905662773934653</v>
      </c>
      <c r="U467" s="18">
        <f t="shared" si="7"/>
        <v>13.937100467723541</v>
      </c>
      <c r="V467" s="16">
        <v>1.0181401867306228</v>
      </c>
    </row>
    <row r="468" spans="1:22" x14ac:dyDescent="0.25">
      <c r="A468" s="10">
        <v>121</v>
      </c>
      <c r="B468" s="10">
        <v>29</v>
      </c>
      <c r="C468" s="10" t="s">
        <v>88</v>
      </c>
      <c r="D468" s="10">
        <v>494105.779413999</v>
      </c>
      <c r="E468" s="10">
        <v>5180713.4513499904</v>
      </c>
      <c r="F468" s="10" t="s">
        <v>78</v>
      </c>
      <c r="G468" s="10" t="s">
        <v>119</v>
      </c>
      <c r="H468" s="10">
        <v>3</v>
      </c>
      <c r="I468" s="10" t="s">
        <v>79</v>
      </c>
      <c r="J468" s="10" t="s">
        <v>78</v>
      </c>
      <c r="K468" s="10">
        <v>1</v>
      </c>
      <c r="L468" s="10" t="s">
        <v>64</v>
      </c>
      <c r="M468" s="10" t="s">
        <v>68</v>
      </c>
      <c r="N468" s="10">
        <v>10</v>
      </c>
      <c r="O468" s="10">
        <v>-15</v>
      </c>
      <c r="P468" s="17" t="s">
        <v>69</v>
      </c>
      <c r="Q468" s="10">
        <v>5.52</v>
      </c>
      <c r="R468" s="18">
        <v>1.542564936006573</v>
      </c>
      <c r="S468" s="18">
        <v>15.031986788396853</v>
      </c>
      <c r="T468" s="18">
        <v>1.4708356664822673</v>
      </c>
      <c r="U468" s="18">
        <f t="shared" si="7"/>
        <v>10.22003146303094</v>
      </c>
      <c r="V468" s="16">
        <v>1.542564936006573</v>
      </c>
    </row>
    <row r="469" spans="1:22" x14ac:dyDescent="0.25">
      <c r="A469" s="10">
        <v>121</v>
      </c>
      <c r="B469" s="10">
        <v>29</v>
      </c>
      <c r="C469" s="10" t="s">
        <v>88</v>
      </c>
      <c r="D469" s="10">
        <v>494105.779413999</v>
      </c>
      <c r="E469" s="10">
        <v>5180713.4513499904</v>
      </c>
      <c r="F469" s="10" t="s">
        <v>78</v>
      </c>
      <c r="G469" s="10" t="s">
        <v>119</v>
      </c>
      <c r="H469" s="10">
        <v>3</v>
      </c>
      <c r="I469" s="10" t="s">
        <v>79</v>
      </c>
      <c r="J469" s="10" t="s">
        <v>82</v>
      </c>
      <c r="K469" s="10">
        <v>2</v>
      </c>
      <c r="L469" s="10" t="s">
        <v>68</v>
      </c>
      <c r="M469" s="10" t="s">
        <v>70</v>
      </c>
      <c r="N469" s="10">
        <v>10</v>
      </c>
      <c r="O469" s="10">
        <v>-25</v>
      </c>
      <c r="P469" s="17" t="s">
        <v>71</v>
      </c>
      <c r="Q469" s="10">
        <v>6.53</v>
      </c>
      <c r="R469" s="18">
        <v>1.5863621586996617</v>
      </c>
      <c r="S469" s="18">
        <v>7.1936764810553555</v>
      </c>
      <c r="T469" s="18">
        <v>0.76859246588998598</v>
      </c>
      <c r="U469" s="18">
        <f t="shared" si="7"/>
        <v>9.3595459236326111</v>
      </c>
      <c r="V469" s="16">
        <v>1.5863621586996617</v>
      </c>
    </row>
    <row r="470" spans="1:22" x14ac:dyDescent="0.25">
      <c r="A470" s="10">
        <v>121</v>
      </c>
      <c r="B470" s="10">
        <v>29</v>
      </c>
      <c r="C470" s="10" t="s">
        <v>88</v>
      </c>
      <c r="D470" s="10">
        <v>494105.779413999</v>
      </c>
      <c r="E470" s="10">
        <v>5180713.4513499904</v>
      </c>
      <c r="F470" s="10" t="s">
        <v>82</v>
      </c>
      <c r="G470" s="10" t="s">
        <v>119</v>
      </c>
      <c r="H470" s="10">
        <v>3</v>
      </c>
      <c r="I470" s="10" t="s">
        <v>79</v>
      </c>
      <c r="J470" s="10" t="s">
        <v>82</v>
      </c>
      <c r="K470" s="10">
        <v>2</v>
      </c>
      <c r="L470" s="10">
        <v>30</v>
      </c>
      <c r="M470" s="10">
        <v>47</v>
      </c>
      <c r="N470" s="10">
        <v>17</v>
      </c>
      <c r="O470" s="10">
        <v>-38.5</v>
      </c>
      <c r="P470" s="17">
        <v>4</v>
      </c>
      <c r="Q470" s="10" t="s">
        <v>80</v>
      </c>
      <c r="R470" s="16">
        <v>1.5206683542973225</v>
      </c>
      <c r="S470" s="16">
        <v>9.4892594578026088</v>
      </c>
      <c r="T470" s="16">
        <v>1.0741240920579136</v>
      </c>
      <c r="U470" s="16">
        <f t="shared" si="7"/>
        <v>8.8344163658243087</v>
      </c>
      <c r="V470" s="16">
        <v>1.5542437956187798</v>
      </c>
    </row>
    <row r="471" spans="1:22" x14ac:dyDescent="0.25">
      <c r="A471" s="10">
        <v>121</v>
      </c>
      <c r="B471" s="10">
        <v>29</v>
      </c>
      <c r="C471" s="10" t="s">
        <v>88</v>
      </c>
      <c r="D471" s="10">
        <v>494105.779413999</v>
      </c>
      <c r="E471" s="10">
        <v>5180713.4513499904</v>
      </c>
      <c r="F471" s="10" t="s">
        <v>83</v>
      </c>
      <c r="G471" s="10" t="s">
        <v>119</v>
      </c>
      <c r="H471" s="10">
        <v>3</v>
      </c>
      <c r="I471" s="10" t="s">
        <v>79</v>
      </c>
      <c r="J471" s="10" t="s">
        <v>83</v>
      </c>
      <c r="K471" s="10">
        <v>3</v>
      </c>
      <c r="L471" s="10">
        <v>47</v>
      </c>
      <c r="M471" s="10">
        <v>63</v>
      </c>
      <c r="N471" s="10">
        <v>16</v>
      </c>
      <c r="O471" s="10">
        <v>-55</v>
      </c>
      <c r="P471" s="17">
        <v>5</v>
      </c>
      <c r="Q471" s="10" t="s">
        <v>80</v>
      </c>
      <c r="R471" s="16">
        <v>1.6289912316600508</v>
      </c>
      <c r="S471" s="16">
        <v>7.9374878350360287</v>
      </c>
      <c r="T471" s="16">
        <v>1.7890233302583343</v>
      </c>
      <c r="U471" s="16">
        <f t="shared" si="7"/>
        <v>4.4367715617715611</v>
      </c>
      <c r="V471" s="16">
        <v>1.6179083475316354</v>
      </c>
    </row>
    <row r="472" spans="1:22" x14ac:dyDescent="0.25">
      <c r="A472" s="10">
        <v>121</v>
      </c>
      <c r="B472" s="10">
        <v>29</v>
      </c>
      <c r="C472" s="10" t="s">
        <v>88</v>
      </c>
      <c r="D472" s="10">
        <v>494105.779413999</v>
      </c>
      <c r="E472" s="10">
        <v>5180713.4513499904</v>
      </c>
      <c r="F472" s="10" t="s">
        <v>87</v>
      </c>
      <c r="G472" s="10" t="s">
        <v>119</v>
      </c>
      <c r="H472" s="10">
        <v>3</v>
      </c>
      <c r="I472" s="10" t="s">
        <v>79</v>
      </c>
      <c r="J472" s="10" t="s">
        <v>87</v>
      </c>
      <c r="K472" s="10">
        <v>10</v>
      </c>
      <c r="L472" s="10">
        <v>63</v>
      </c>
      <c r="M472" s="10">
        <v>84</v>
      </c>
      <c r="N472" s="10">
        <v>21</v>
      </c>
      <c r="O472" s="10">
        <v>-73.5</v>
      </c>
      <c r="P472" s="17">
        <v>6</v>
      </c>
      <c r="Q472" s="10" t="s">
        <v>80</v>
      </c>
      <c r="R472" s="26">
        <v>1.8079217945114274</v>
      </c>
      <c r="S472" s="16">
        <v>10.760804758585852</v>
      </c>
      <c r="T472" s="16">
        <v>1.3223682381594934</v>
      </c>
      <c r="U472" s="16">
        <f t="shared" si="7"/>
        <v>8.1375251220212466</v>
      </c>
      <c r="V472" s="16">
        <v>1.62</v>
      </c>
    </row>
    <row r="473" spans="1:22" x14ac:dyDescent="0.25">
      <c r="A473" s="10">
        <v>121</v>
      </c>
      <c r="B473" s="10">
        <v>29</v>
      </c>
      <c r="C473" s="10" t="s">
        <v>88</v>
      </c>
      <c r="D473" s="10">
        <v>494105.779413999</v>
      </c>
      <c r="E473" s="10">
        <v>5180713.4513499904</v>
      </c>
      <c r="F473" s="10" t="s">
        <v>99</v>
      </c>
      <c r="G473" s="10" t="s">
        <v>119</v>
      </c>
      <c r="H473" s="10">
        <v>3</v>
      </c>
      <c r="I473" s="10" t="s">
        <v>79</v>
      </c>
      <c r="J473" s="10" t="s">
        <v>99</v>
      </c>
      <c r="K473" s="10">
        <v>6</v>
      </c>
      <c r="L473" s="10">
        <v>84</v>
      </c>
      <c r="M473" s="10">
        <v>102</v>
      </c>
      <c r="N473" s="10">
        <v>18</v>
      </c>
      <c r="O473" s="10">
        <v>-93</v>
      </c>
      <c r="P473" s="17">
        <v>7</v>
      </c>
      <c r="Q473" s="10" t="s">
        <v>80</v>
      </c>
      <c r="R473" s="16">
        <v>1.6</v>
      </c>
      <c r="S473" s="16">
        <v>9.5040000000000013</v>
      </c>
      <c r="T473" s="16">
        <v>0.86399999999999988</v>
      </c>
      <c r="U473" s="16">
        <f t="shared" si="7"/>
        <v>11.000000000000004</v>
      </c>
      <c r="V473" s="16">
        <v>1.6099805375284215</v>
      </c>
    </row>
    <row r="474" spans="1:22" x14ac:dyDescent="0.25">
      <c r="A474" s="10">
        <v>121</v>
      </c>
      <c r="B474" s="10">
        <v>29</v>
      </c>
      <c r="C474" s="10" t="s">
        <v>88</v>
      </c>
      <c r="D474" s="10">
        <v>494105.779413999</v>
      </c>
      <c r="E474" s="10">
        <v>5180713.4513499904</v>
      </c>
      <c r="F474" s="10" t="s">
        <v>90</v>
      </c>
      <c r="G474" s="10" t="s">
        <v>119</v>
      </c>
      <c r="H474" s="10">
        <v>3</v>
      </c>
      <c r="I474" s="10" t="s">
        <v>79</v>
      </c>
      <c r="J474" s="10" t="s">
        <v>90</v>
      </c>
      <c r="K474" s="10">
        <v>6</v>
      </c>
      <c r="L474" s="10">
        <v>102</v>
      </c>
      <c r="M474" s="10">
        <v>120</v>
      </c>
      <c r="N474" s="10">
        <v>18</v>
      </c>
      <c r="O474" s="10">
        <v>-111</v>
      </c>
      <c r="P474" s="17">
        <v>8</v>
      </c>
      <c r="Q474" s="10" t="s">
        <v>80</v>
      </c>
      <c r="R474" s="16">
        <v>1.6</v>
      </c>
      <c r="S474" s="16">
        <v>8.3519999999999985</v>
      </c>
      <c r="T474" s="16">
        <v>0.57600000000000007</v>
      </c>
      <c r="U474" s="16">
        <f t="shared" si="7"/>
        <v>14.499999999999996</v>
      </c>
      <c r="V474" s="16">
        <v>1.6105918748749333</v>
      </c>
    </row>
    <row r="475" spans="1:22" x14ac:dyDescent="0.25">
      <c r="A475" s="10">
        <v>121</v>
      </c>
      <c r="B475" s="10">
        <v>29</v>
      </c>
      <c r="C475" s="10" t="s">
        <v>88</v>
      </c>
      <c r="D475" s="10">
        <v>494105.779413999</v>
      </c>
      <c r="E475" s="10">
        <v>5180713.4513499904</v>
      </c>
      <c r="F475" s="10" t="s">
        <v>94</v>
      </c>
      <c r="G475" s="10" t="s">
        <v>119</v>
      </c>
      <c r="H475" s="10">
        <v>3</v>
      </c>
      <c r="I475" s="10" t="s">
        <v>79</v>
      </c>
      <c r="J475" s="10" t="s">
        <v>94</v>
      </c>
      <c r="K475" s="10">
        <v>6</v>
      </c>
      <c r="L475" s="10">
        <v>120</v>
      </c>
      <c r="M475" s="10">
        <v>153</v>
      </c>
      <c r="N475" s="10">
        <v>33</v>
      </c>
      <c r="O475" s="10">
        <v>-136.5</v>
      </c>
      <c r="P475" s="17">
        <v>9</v>
      </c>
      <c r="Q475" s="10" t="s">
        <v>80</v>
      </c>
      <c r="R475" s="16">
        <v>1.6</v>
      </c>
      <c r="S475" s="16">
        <v>19.535999999999998</v>
      </c>
      <c r="T475" s="16">
        <v>1.5840000000000001</v>
      </c>
      <c r="U475" s="16">
        <f t="shared" si="7"/>
        <v>12.333333333333332</v>
      </c>
      <c r="V475" s="16">
        <v>1.6049836318444326</v>
      </c>
    </row>
    <row r="476" spans="1:22" x14ac:dyDescent="0.25">
      <c r="A476" s="10">
        <v>123</v>
      </c>
      <c r="B476" s="10">
        <v>5</v>
      </c>
      <c r="C476" s="10" t="s">
        <v>110</v>
      </c>
      <c r="D476" s="10">
        <v>493337.243514998</v>
      </c>
      <c r="E476" s="10">
        <v>5180738.1465699803</v>
      </c>
      <c r="F476" s="10" t="s">
        <v>78</v>
      </c>
      <c r="G476" s="10" t="s">
        <v>85</v>
      </c>
      <c r="H476" s="10">
        <v>2</v>
      </c>
      <c r="I476" s="10" t="s">
        <v>100</v>
      </c>
      <c r="J476" s="10" t="s">
        <v>78</v>
      </c>
      <c r="K476" s="10">
        <v>1</v>
      </c>
      <c r="L476" s="10" t="s">
        <v>63</v>
      </c>
      <c r="M476" s="10" t="s">
        <v>64</v>
      </c>
      <c r="N476" s="10">
        <v>10</v>
      </c>
      <c r="O476" s="10">
        <v>-5</v>
      </c>
      <c r="P476" s="17" t="s">
        <v>65</v>
      </c>
      <c r="Q476" s="10">
        <v>4.46</v>
      </c>
      <c r="R476" s="18">
        <v>0.89669474717785091</v>
      </c>
      <c r="S476" s="18">
        <v>32.662637540618213</v>
      </c>
      <c r="T476" s="18">
        <v>2.0404820346696995</v>
      </c>
      <c r="U476" s="18">
        <f t="shared" si="7"/>
        <v>16.007314441219982</v>
      </c>
      <c r="V476" s="16">
        <v>0.89669474717785091</v>
      </c>
    </row>
    <row r="477" spans="1:22" x14ac:dyDescent="0.25">
      <c r="A477" s="10">
        <v>123</v>
      </c>
      <c r="B477" s="10">
        <v>5</v>
      </c>
      <c r="C477" s="10" t="s">
        <v>110</v>
      </c>
      <c r="D477" s="10">
        <v>493337.243514998</v>
      </c>
      <c r="E477" s="10">
        <v>5180738.1465699803</v>
      </c>
      <c r="F477" s="10" t="s">
        <v>78</v>
      </c>
      <c r="G477" s="10" t="s">
        <v>85</v>
      </c>
      <c r="H477" s="10">
        <v>2</v>
      </c>
      <c r="I477" s="10" t="s">
        <v>100</v>
      </c>
      <c r="J477" s="10" t="s">
        <v>102</v>
      </c>
      <c r="K477" s="10">
        <v>1</v>
      </c>
      <c r="L477" s="10" t="s">
        <v>64</v>
      </c>
      <c r="M477" s="10" t="s">
        <v>68</v>
      </c>
      <c r="N477" s="10">
        <v>10</v>
      </c>
      <c r="O477" s="10">
        <v>-15</v>
      </c>
      <c r="P477" s="17" t="s">
        <v>69</v>
      </c>
      <c r="Q477" s="10">
        <v>5.03</v>
      </c>
      <c r="R477" s="18">
        <v>1.4711493788719332</v>
      </c>
      <c r="S477" s="18">
        <v>19.867872361665462</v>
      </c>
      <c r="T477" s="18">
        <v>1.8545309070059595</v>
      </c>
      <c r="U477" s="18">
        <f t="shared" si="7"/>
        <v>10.713152467079169</v>
      </c>
      <c r="V477" s="16">
        <v>1.4711493788719332</v>
      </c>
    </row>
    <row r="478" spans="1:22" x14ac:dyDescent="0.25">
      <c r="A478" s="10">
        <v>123</v>
      </c>
      <c r="B478" s="10">
        <v>5</v>
      </c>
      <c r="C478" s="10" t="s">
        <v>110</v>
      </c>
      <c r="D478" s="10">
        <v>493337.243514998</v>
      </c>
      <c r="E478" s="10">
        <v>5180738.1465699803</v>
      </c>
      <c r="F478" s="10" t="s">
        <v>78</v>
      </c>
      <c r="G478" s="10" t="s">
        <v>85</v>
      </c>
      <c r="H478" s="10">
        <v>2</v>
      </c>
      <c r="I478" s="10" t="s">
        <v>100</v>
      </c>
      <c r="J478" s="10" t="s">
        <v>103</v>
      </c>
      <c r="K478" s="10">
        <v>2</v>
      </c>
      <c r="L478" s="10" t="s">
        <v>68</v>
      </c>
      <c r="M478" s="10" t="s">
        <v>70</v>
      </c>
      <c r="N478" s="10">
        <v>10</v>
      </c>
      <c r="O478" s="10">
        <v>-25</v>
      </c>
      <c r="P478" s="17" t="s">
        <v>71</v>
      </c>
      <c r="Q478" s="10">
        <v>5.54</v>
      </c>
      <c r="R478" s="18">
        <v>1.4978149297050358</v>
      </c>
      <c r="S478" s="18">
        <v>19.615384319417149</v>
      </c>
      <c r="T478" s="18">
        <v>1.768919431981647</v>
      </c>
      <c r="U478" s="18">
        <f t="shared" si="7"/>
        <v>11.088907705334464</v>
      </c>
      <c r="V478" s="16">
        <v>1.4978149297050358</v>
      </c>
    </row>
    <row r="479" spans="1:22" x14ac:dyDescent="0.25">
      <c r="A479" s="10">
        <v>123</v>
      </c>
      <c r="B479" s="10">
        <v>5</v>
      </c>
      <c r="C479" s="10" t="s">
        <v>110</v>
      </c>
      <c r="D479" s="10">
        <v>493337.243514998</v>
      </c>
      <c r="E479" s="10">
        <v>5180738.1465699803</v>
      </c>
      <c r="F479" s="10" t="s">
        <v>103</v>
      </c>
      <c r="G479" s="10" t="s">
        <v>85</v>
      </c>
      <c r="H479" s="10">
        <v>2</v>
      </c>
      <c r="I479" s="10" t="s">
        <v>100</v>
      </c>
      <c r="J479" s="10" t="s">
        <v>103</v>
      </c>
      <c r="K479" s="10">
        <v>2</v>
      </c>
      <c r="L479" s="10">
        <v>30</v>
      </c>
      <c r="M479" s="10">
        <v>41</v>
      </c>
      <c r="N479" s="10">
        <v>11</v>
      </c>
      <c r="O479" s="10">
        <v>-35.5</v>
      </c>
      <c r="P479" s="17">
        <v>4</v>
      </c>
      <c r="Q479" s="10">
        <v>4.99</v>
      </c>
      <c r="R479" s="16">
        <v>1.3244971753605719</v>
      </c>
      <c r="S479" s="16">
        <v>22.072745427383929</v>
      </c>
      <c r="T479" s="16">
        <v>2.0145204688081693</v>
      </c>
      <c r="U479" s="16">
        <f t="shared" si="7"/>
        <v>10.956823605988282</v>
      </c>
      <c r="V479" s="16">
        <v>1.3599570440471342</v>
      </c>
    </row>
    <row r="480" spans="1:22" x14ac:dyDescent="0.25">
      <c r="A480" s="10">
        <v>123</v>
      </c>
      <c r="B480" s="10">
        <v>5</v>
      </c>
      <c r="C480" s="10" t="s">
        <v>110</v>
      </c>
      <c r="D480" s="10">
        <v>493337.243514998</v>
      </c>
      <c r="E480" s="10">
        <v>5180738.1465699803</v>
      </c>
      <c r="F480" s="10" t="s">
        <v>104</v>
      </c>
      <c r="G480" s="10" t="s">
        <v>85</v>
      </c>
      <c r="H480" s="10">
        <v>2</v>
      </c>
      <c r="I480" s="10" t="s">
        <v>100</v>
      </c>
      <c r="J480" s="10" t="s">
        <v>104</v>
      </c>
      <c r="K480" s="10">
        <v>2</v>
      </c>
      <c r="L480" s="10">
        <v>41</v>
      </c>
      <c r="M480" s="10">
        <v>72</v>
      </c>
      <c r="N480" s="10">
        <v>31</v>
      </c>
      <c r="O480" s="10">
        <v>-56.5</v>
      </c>
      <c r="P480" s="17">
        <v>5</v>
      </c>
      <c r="Q480" s="10">
        <v>5.52</v>
      </c>
      <c r="R480" s="16">
        <v>1.1521074140576724</v>
      </c>
      <c r="S480" s="16">
        <v>56.912378093327916</v>
      </c>
      <c r="T480" s="16">
        <v>5.0994347939537876</v>
      </c>
      <c r="U480" s="16">
        <f t="shared" si="7"/>
        <v>11.160526684409581</v>
      </c>
      <c r="V480" s="16">
        <v>1.2066933271448248</v>
      </c>
    </row>
    <row r="481" spans="1:22" x14ac:dyDescent="0.25">
      <c r="A481" s="10">
        <v>123</v>
      </c>
      <c r="B481" s="10">
        <v>5</v>
      </c>
      <c r="C481" s="10" t="s">
        <v>110</v>
      </c>
      <c r="D481" s="10">
        <v>493337.243514998</v>
      </c>
      <c r="E481" s="10">
        <v>5180738.1465699803</v>
      </c>
      <c r="F481" s="10" t="s">
        <v>83</v>
      </c>
      <c r="G481" s="10" t="s">
        <v>85</v>
      </c>
      <c r="H481" s="10">
        <v>2</v>
      </c>
      <c r="I481" s="10" t="s">
        <v>100</v>
      </c>
      <c r="J481" s="10" t="s">
        <v>83</v>
      </c>
      <c r="K481" s="10">
        <v>3</v>
      </c>
      <c r="L481" s="10">
        <v>72</v>
      </c>
      <c r="M481" s="10">
        <v>97</v>
      </c>
      <c r="N481" s="10">
        <v>25</v>
      </c>
      <c r="O481" s="10">
        <v>-84.5</v>
      </c>
      <c r="P481" s="17">
        <v>6</v>
      </c>
      <c r="Q481" s="10">
        <v>5.3</v>
      </c>
      <c r="R481" s="16">
        <v>1.2026088078502655</v>
      </c>
      <c r="S481" s="16">
        <v>40.206218968454003</v>
      </c>
      <c r="T481" s="16">
        <v>3.9135897129467265</v>
      </c>
      <c r="U481" s="16">
        <f t="shared" si="7"/>
        <v>10.273488515018823</v>
      </c>
      <c r="V481" s="16">
        <v>1.2553835564430944</v>
      </c>
    </row>
    <row r="482" spans="1:22" x14ac:dyDescent="0.25">
      <c r="A482" s="10">
        <v>123</v>
      </c>
      <c r="B482" s="10">
        <v>5</v>
      </c>
      <c r="C482" s="10" t="s">
        <v>110</v>
      </c>
      <c r="D482" s="10">
        <v>493337.243514998</v>
      </c>
      <c r="E482" s="10">
        <v>5180738.1465699803</v>
      </c>
      <c r="F482" s="10" t="s">
        <v>111</v>
      </c>
      <c r="G482" s="10" t="s">
        <v>85</v>
      </c>
      <c r="H482" s="10">
        <v>2</v>
      </c>
      <c r="I482" s="10" t="s">
        <v>100</v>
      </c>
      <c r="J482" s="10" t="s">
        <v>111</v>
      </c>
      <c r="K482" s="10">
        <v>10</v>
      </c>
      <c r="L482" s="10">
        <v>97</v>
      </c>
      <c r="M482" s="10">
        <v>122</v>
      </c>
      <c r="N482" s="10">
        <v>25</v>
      </c>
      <c r="O482" s="10">
        <v>-109.5</v>
      </c>
      <c r="P482" s="17">
        <v>7</v>
      </c>
      <c r="Q482" s="10">
        <v>5.43</v>
      </c>
      <c r="R482" s="16">
        <v>1.4186927536316569</v>
      </c>
      <c r="S482" s="16">
        <v>20.173101610265345</v>
      </c>
      <c r="T482" s="16">
        <v>2.5628684594355882</v>
      </c>
      <c r="U482" s="16">
        <f t="shared" si="7"/>
        <v>7.8712980902297263</v>
      </c>
      <c r="V482" s="16">
        <v>1.313538329528436</v>
      </c>
    </row>
    <row r="483" spans="1:22" x14ac:dyDescent="0.25">
      <c r="A483" s="10">
        <v>123</v>
      </c>
      <c r="B483" s="10">
        <v>5</v>
      </c>
      <c r="C483" s="10" t="s">
        <v>110</v>
      </c>
      <c r="D483" s="10">
        <v>493337.243514998</v>
      </c>
      <c r="E483" s="10">
        <v>5180738.1465699803</v>
      </c>
      <c r="F483" s="10" t="s">
        <v>112</v>
      </c>
      <c r="G483" s="10" t="s">
        <v>85</v>
      </c>
      <c r="H483" s="10">
        <v>2</v>
      </c>
      <c r="I483" s="10" t="s">
        <v>100</v>
      </c>
      <c r="J483" s="10" t="s">
        <v>112</v>
      </c>
      <c r="K483" s="10">
        <v>10</v>
      </c>
      <c r="L483" s="10">
        <v>122</v>
      </c>
      <c r="M483" s="10">
        <v>153</v>
      </c>
      <c r="N483" s="10">
        <v>31</v>
      </c>
      <c r="O483" s="10">
        <v>-137.5</v>
      </c>
      <c r="P483" s="17">
        <v>8</v>
      </c>
      <c r="Q483" s="10">
        <v>5.52</v>
      </c>
      <c r="R483" s="16">
        <v>1.6787200559912878</v>
      </c>
      <c r="S483" s="16">
        <v>18.071001722732216</v>
      </c>
      <c r="T483" s="16">
        <v>2.2569887536786069</v>
      </c>
      <c r="U483" s="16">
        <f t="shared" si="7"/>
        <v>8.0066866497578975</v>
      </c>
      <c r="V483" s="16">
        <v>1.622376398832265</v>
      </c>
    </row>
    <row r="484" spans="1:22" x14ac:dyDescent="0.25">
      <c r="A484" s="10">
        <v>125</v>
      </c>
      <c r="B484" s="10">
        <v>7</v>
      </c>
      <c r="C484" s="10" t="s">
        <v>110</v>
      </c>
      <c r="D484" s="10">
        <v>493401.068692</v>
      </c>
      <c r="E484" s="10">
        <v>5180744.9656400001</v>
      </c>
      <c r="F484" s="10" t="s">
        <v>78</v>
      </c>
      <c r="G484" s="10" t="s">
        <v>192</v>
      </c>
      <c r="H484" s="10">
        <v>6</v>
      </c>
      <c r="I484" s="10" t="s">
        <v>121</v>
      </c>
      <c r="J484" s="10" t="s">
        <v>78</v>
      </c>
      <c r="K484" s="10">
        <v>1</v>
      </c>
      <c r="L484" s="10" t="s">
        <v>63</v>
      </c>
      <c r="M484" s="10" t="s">
        <v>64</v>
      </c>
      <c r="N484" s="10">
        <v>10</v>
      </c>
      <c r="O484" s="10">
        <v>-5</v>
      </c>
      <c r="P484" s="17" t="s">
        <v>65</v>
      </c>
      <c r="Q484" s="10">
        <v>5.16</v>
      </c>
      <c r="R484" s="18">
        <v>0.94268424360957459</v>
      </c>
      <c r="S484" s="18">
        <v>21.128421783749999</v>
      </c>
      <c r="T484" s="18">
        <v>1.5715090707929189</v>
      </c>
      <c r="U484" s="18">
        <f t="shared" si="7"/>
        <v>13.444670588563302</v>
      </c>
      <c r="V484" s="16">
        <v>0.94268424360957459</v>
      </c>
    </row>
    <row r="485" spans="1:22" x14ac:dyDescent="0.25">
      <c r="A485" s="10">
        <v>125</v>
      </c>
      <c r="B485" s="10">
        <v>7</v>
      </c>
      <c r="C485" s="10" t="s">
        <v>110</v>
      </c>
      <c r="D485" s="10">
        <v>493401.068692</v>
      </c>
      <c r="E485" s="10">
        <v>5180744.9656400001</v>
      </c>
      <c r="F485" s="10" t="s">
        <v>78</v>
      </c>
      <c r="G485" s="10" t="s">
        <v>192</v>
      </c>
      <c r="H485" s="10">
        <v>6</v>
      </c>
      <c r="I485" s="10" t="s">
        <v>121</v>
      </c>
      <c r="J485" s="10" t="s">
        <v>81</v>
      </c>
      <c r="K485" s="10">
        <v>2</v>
      </c>
      <c r="L485" s="10" t="s">
        <v>64</v>
      </c>
      <c r="M485" s="10" t="s">
        <v>68</v>
      </c>
      <c r="N485" s="10">
        <v>10</v>
      </c>
      <c r="O485" s="10">
        <v>-15</v>
      </c>
      <c r="P485" s="17" t="s">
        <v>69</v>
      </c>
      <c r="Q485" s="10">
        <v>5.58</v>
      </c>
      <c r="R485" s="18">
        <v>1.4210986759834752</v>
      </c>
      <c r="S485" s="18">
        <v>23.379915417280134</v>
      </c>
      <c r="T485" s="18">
        <v>2.1896288399553385</v>
      </c>
      <c r="U485" s="18">
        <f t="shared" si="7"/>
        <v>10.677570093457945</v>
      </c>
      <c r="V485" s="16">
        <v>1.4210986759834752</v>
      </c>
    </row>
    <row r="486" spans="1:22" x14ac:dyDescent="0.25">
      <c r="A486" s="10">
        <v>125</v>
      </c>
      <c r="B486" s="10">
        <v>7</v>
      </c>
      <c r="C486" s="10" t="s">
        <v>110</v>
      </c>
      <c r="D486" s="10">
        <v>493401.068692</v>
      </c>
      <c r="E486" s="10">
        <v>5180744.9656400001</v>
      </c>
      <c r="F486" s="10" t="s">
        <v>78</v>
      </c>
      <c r="G486" s="10" t="s">
        <v>192</v>
      </c>
      <c r="H486" s="10">
        <v>6</v>
      </c>
      <c r="I486" s="10" t="s">
        <v>121</v>
      </c>
      <c r="J486" s="10" t="s">
        <v>82</v>
      </c>
      <c r="K486" s="10">
        <v>2</v>
      </c>
      <c r="L486" s="10" t="s">
        <v>68</v>
      </c>
      <c r="M486" s="10" t="s">
        <v>70</v>
      </c>
      <c r="N486" s="10">
        <v>10</v>
      </c>
      <c r="O486" s="10">
        <v>-25</v>
      </c>
      <c r="P486" s="17" t="s">
        <v>71</v>
      </c>
      <c r="Q486" s="10">
        <v>6.02</v>
      </c>
      <c r="R486" s="18">
        <v>1.3352667176225399</v>
      </c>
      <c r="S486" s="18">
        <v>19.76061215409597</v>
      </c>
      <c r="T486" s="18">
        <v>1.7119454586638585</v>
      </c>
      <c r="U486" s="18">
        <f t="shared" si="7"/>
        <v>11.542781374307777</v>
      </c>
      <c r="V486" s="16">
        <v>1.3352667176225399</v>
      </c>
    </row>
    <row r="487" spans="1:22" x14ac:dyDescent="0.25">
      <c r="A487" s="10">
        <v>125</v>
      </c>
      <c r="B487" s="10">
        <v>7</v>
      </c>
      <c r="C487" s="10" t="s">
        <v>110</v>
      </c>
      <c r="D487" s="10">
        <v>493401.068692</v>
      </c>
      <c r="E487" s="10">
        <v>5180744.9656400001</v>
      </c>
      <c r="F487" s="10" t="s">
        <v>82</v>
      </c>
      <c r="G487" s="10" t="s">
        <v>192</v>
      </c>
      <c r="H487" s="10">
        <v>6</v>
      </c>
      <c r="I487" s="10" t="s">
        <v>121</v>
      </c>
      <c r="J487" s="10" t="s">
        <v>82</v>
      </c>
      <c r="K487" s="10">
        <v>2</v>
      </c>
      <c r="L487" s="10">
        <v>30</v>
      </c>
      <c r="M487" s="10">
        <v>45</v>
      </c>
      <c r="N487" s="10">
        <v>15</v>
      </c>
      <c r="O487" s="10">
        <v>-37.5</v>
      </c>
      <c r="P487" s="17">
        <v>4</v>
      </c>
      <c r="Q487" s="10">
        <v>5.51</v>
      </c>
      <c r="R487" s="16">
        <v>1.3098378381709346</v>
      </c>
      <c r="S487" s="16">
        <v>22.510218167886592</v>
      </c>
      <c r="T487" s="16">
        <v>2.3641918060066285</v>
      </c>
      <c r="U487" s="16">
        <f t="shared" si="7"/>
        <v>9.5213163799551204</v>
      </c>
      <c r="V487" s="16">
        <v>1.3373300382262556</v>
      </c>
    </row>
    <row r="488" spans="1:22" x14ac:dyDescent="0.25">
      <c r="A488" s="10">
        <v>125</v>
      </c>
      <c r="B488" s="10">
        <v>7</v>
      </c>
      <c r="C488" s="10" t="s">
        <v>110</v>
      </c>
      <c r="D488" s="10">
        <v>493401.068692</v>
      </c>
      <c r="E488" s="10">
        <v>5180744.9656400001</v>
      </c>
      <c r="F488" s="10" t="s">
        <v>124</v>
      </c>
      <c r="G488" s="10" t="s">
        <v>192</v>
      </c>
      <c r="H488" s="10">
        <v>6</v>
      </c>
      <c r="I488" s="10" t="s">
        <v>121</v>
      </c>
      <c r="J488" s="10" t="s">
        <v>124</v>
      </c>
      <c r="K488" s="10">
        <v>10</v>
      </c>
      <c r="L488" s="10">
        <v>45</v>
      </c>
      <c r="M488" s="10">
        <v>64</v>
      </c>
      <c r="N488" s="10">
        <v>19</v>
      </c>
      <c r="O488" s="10">
        <v>-54.5</v>
      </c>
      <c r="P488" s="17">
        <v>5</v>
      </c>
      <c r="Q488" s="10">
        <v>5.81</v>
      </c>
      <c r="R488" s="16">
        <v>1.2801166101774049</v>
      </c>
      <c r="S488" s="16">
        <v>14.57119613983245</v>
      </c>
      <c r="T488" s="16">
        <v>1.8820530426150248</v>
      </c>
      <c r="U488" s="16">
        <f t="shared" si="7"/>
        <v>7.7421814422331332</v>
      </c>
      <c r="V488" s="16">
        <v>1.2818807164265986</v>
      </c>
    </row>
    <row r="489" spans="1:22" x14ac:dyDescent="0.25">
      <c r="A489" s="10">
        <v>125</v>
      </c>
      <c r="B489" s="10">
        <v>7</v>
      </c>
      <c r="C489" s="10" t="s">
        <v>110</v>
      </c>
      <c r="D489" s="10">
        <v>493401.068692</v>
      </c>
      <c r="E489" s="10">
        <v>5180744.9656400001</v>
      </c>
      <c r="F489" s="10" t="s">
        <v>125</v>
      </c>
      <c r="G489" s="10" t="s">
        <v>192</v>
      </c>
      <c r="H489" s="10">
        <v>6</v>
      </c>
      <c r="I489" s="10" t="s">
        <v>121</v>
      </c>
      <c r="J489" s="10" t="s">
        <v>125</v>
      </c>
      <c r="K489" s="10">
        <v>10</v>
      </c>
      <c r="L489" s="10">
        <v>64</v>
      </c>
      <c r="M489" s="10">
        <v>85</v>
      </c>
      <c r="N489" s="10">
        <v>21</v>
      </c>
      <c r="O489" s="10">
        <v>-74.5</v>
      </c>
      <c r="P489" s="17">
        <v>6</v>
      </c>
      <c r="Q489" s="10">
        <v>6.07</v>
      </c>
      <c r="R489" s="16">
        <v>1.5808663282002102</v>
      </c>
      <c r="S489" s="16">
        <v>15.566300665225729</v>
      </c>
      <c r="T489" s="16">
        <v>1.7478848557745628</v>
      </c>
      <c r="U489" s="16">
        <f t="shared" si="7"/>
        <v>8.9057929724596381</v>
      </c>
      <c r="V489" s="16">
        <v>1.5209294849320465</v>
      </c>
    </row>
    <row r="490" spans="1:22" x14ac:dyDescent="0.25">
      <c r="A490" s="10">
        <v>125</v>
      </c>
      <c r="B490" s="10">
        <v>7</v>
      </c>
      <c r="C490" s="10" t="s">
        <v>110</v>
      </c>
      <c r="D490" s="10">
        <v>493401.068692</v>
      </c>
      <c r="E490" s="10">
        <v>5180744.9656400001</v>
      </c>
      <c r="F490" s="10" t="s">
        <v>89</v>
      </c>
      <c r="G490" s="10" t="s">
        <v>192</v>
      </c>
      <c r="H490" s="10">
        <v>6</v>
      </c>
      <c r="I490" s="10" t="s">
        <v>121</v>
      </c>
      <c r="J490" s="10" t="s">
        <v>89</v>
      </c>
      <c r="K490" s="10">
        <v>6</v>
      </c>
      <c r="L490" s="10">
        <v>85</v>
      </c>
      <c r="M490" s="10">
        <v>112</v>
      </c>
      <c r="N490" s="10">
        <v>27</v>
      </c>
      <c r="O490" s="10">
        <v>-98.5</v>
      </c>
      <c r="P490" s="17">
        <v>7</v>
      </c>
      <c r="Q490" s="10">
        <v>6.31</v>
      </c>
      <c r="R490" s="16">
        <v>1.6395312137928697</v>
      </c>
      <c r="S490" s="16">
        <v>14.839741317594159</v>
      </c>
      <c r="T490" s="16">
        <v>2.2611758688145742</v>
      </c>
      <c r="U490" s="16">
        <f t="shared" si="7"/>
        <v>6.5628425998433819</v>
      </c>
      <c r="V490" s="16">
        <v>1.5659395545954449</v>
      </c>
    </row>
    <row r="491" spans="1:22" x14ac:dyDescent="0.25">
      <c r="A491" s="10">
        <v>125</v>
      </c>
      <c r="B491" s="10">
        <v>7</v>
      </c>
      <c r="C491" s="10" t="s">
        <v>110</v>
      </c>
      <c r="D491" s="10">
        <v>493401.068692</v>
      </c>
      <c r="E491" s="10">
        <v>5180744.9656400001</v>
      </c>
      <c r="F491" s="10" t="s">
        <v>90</v>
      </c>
      <c r="G491" s="10" t="s">
        <v>192</v>
      </c>
      <c r="H491" s="10">
        <v>6</v>
      </c>
      <c r="I491" s="10" t="s">
        <v>121</v>
      </c>
      <c r="J491" s="10" t="s">
        <v>90</v>
      </c>
      <c r="K491" s="10">
        <v>6</v>
      </c>
      <c r="L491" s="10">
        <v>112</v>
      </c>
      <c r="M491" s="10">
        <v>153</v>
      </c>
      <c r="N491" s="10">
        <v>41</v>
      </c>
      <c r="O491" s="10">
        <v>-132.5</v>
      </c>
      <c r="P491" s="17">
        <v>8</v>
      </c>
      <c r="Q491" s="10">
        <v>6.07</v>
      </c>
      <c r="R491" s="16">
        <v>1.6647368575301678</v>
      </c>
      <c r="S491" s="16">
        <v>22.591461351430322</v>
      </c>
      <c r="T491" s="16">
        <v>3.6311240336448019</v>
      </c>
      <c r="U491" s="16">
        <f t="shared" si="7"/>
        <v>6.2216165413533844</v>
      </c>
      <c r="V491" s="16">
        <v>1.6579018028547639</v>
      </c>
    </row>
    <row r="492" spans="1:22" x14ac:dyDescent="0.25">
      <c r="A492" s="10">
        <v>127</v>
      </c>
      <c r="B492" s="10">
        <v>9</v>
      </c>
      <c r="C492" s="10" t="s">
        <v>110</v>
      </c>
      <c r="D492" s="10">
        <v>493466.070624999</v>
      </c>
      <c r="E492" s="10">
        <v>5180730.2058699904</v>
      </c>
      <c r="F492" s="10" t="s">
        <v>78</v>
      </c>
      <c r="G492" s="10" t="s">
        <v>169</v>
      </c>
      <c r="H492" s="10">
        <v>5</v>
      </c>
      <c r="I492" s="10" t="s">
        <v>120</v>
      </c>
      <c r="J492" s="10" t="s">
        <v>78</v>
      </c>
      <c r="K492" s="10">
        <v>1</v>
      </c>
      <c r="L492" s="10" t="s">
        <v>63</v>
      </c>
      <c r="M492" s="10" t="s">
        <v>64</v>
      </c>
      <c r="N492" s="10">
        <v>10</v>
      </c>
      <c r="O492" s="10">
        <v>-5</v>
      </c>
      <c r="P492" s="17" t="s">
        <v>65</v>
      </c>
      <c r="Q492" s="10">
        <v>4.6399999999999997</v>
      </c>
      <c r="R492" s="18">
        <v>0.90688951068316548</v>
      </c>
      <c r="S492" s="18">
        <v>34.319836431747397</v>
      </c>
      <c r="T492" s="18">
        <v>2.4058553192058594</v>
      </c>
      <c r="U492" s="18">
        <f t="shared" si="7"/>
        <v>14.265128978360975</v>
      </c>
      <c r="V492" s="16">
        <v>0.90688951068316548</v>
      </c>
    </row>
    <row r="493" spans="1:22" x14ac:dyDescent="0.25">
      <c r="A493" s="10">
        <v>127</v>
      </c>
      <c r="B493" s="10">
        <v>9</v>
      </c>
      <c r="C493" s="10" t="s">
        <v>110</v>
      </c>
      <c r="D493" s="10">
        <v>493466.070624999</v>
      </c>
      <c r="E493" s="10">
        <v>5180730.2058699904</v>
      </c>
      <c r="F493" s="10" t="s">
        <v>78</v>
      </c>
      <c r="G493" s="10" t="s">
        <v>169</v>
      </c>
      <c r="H493" s="10">
        <v>5</v>
      </c>
      <c r="I493" s="10" t="s">
        <v>120</v>
      </c>
      <c r="J493" s="10" t="s">
        <v>81</v>
      </c>
      <c r="K493" s="10">
        <v>2</v>
      </c>
      <c r="L493" s="10" t="s">
        <v>64</v>
      </c>
      <c r="M493" s="10" t="s">
        <v>68</v>
      </c>
      <c r="N493" s="10">
        <v>10</v>
      </c>
      <c r="O493" s="10">
        <v>-15</v>
      </c>
      <c r="P493" s="17" t="s">
        <v>69</v>
      </c>
      <c r="Q493" s="10">
        <v>4.87</v>
      </c>
      <c r="R493" s="18">
        <v>1.2930709760809036</v>
      </c>
      <c r="S493" s="18">
        <v>28.673848894594034</v>
      </c>
      <c r="T493" s="18">
        <v>2.2397282376697332</v>
      </c>
      <c r="U493" s="18">
        <f t="shared" si="7"/>
        <v>12.802378615553373</v>
      </c>
      <c r="V493" s="16">
        <v>1.2930709760809036</v>
      </c>
    </row>
    <row r="494" spans="1:22" x14ac:dyDescent="0.25">
      <c r="A494" s="10">
        <v>127</v>
      </c>
      <c r="B494" s="10">
        <v>9</v>
      </c>
      <c r="C494" s="10" t="s">
        <v>110</v>
      </c>
      <c r="D494" s="10">
        <v>493466.070624999</v>
      </c>
      <c r="E494" s="10">
        <v>5180730.2058699904</v>
      </c>
      <c r="F494" s="10" t="s">
        <v>78</v>
      </c>
      <c r="G494" s="10" t="s">
        <v>169</v>
      </c>
      <c r="H494" s="10">
        <v>5</v>
      </c>
      <c r="I494" s="10" t="s">
        <v>120</v>
      </c>
      <c r="J494" s="10" t="s">
        <v>82</v>
      </c>
      <c r="K494" s="10">
        <v>2</v>
      </c>
      <c r="L494" s="10" t="s">
        <v>68</v>
      </c>
      <c r="M494" s="10" t="s">
        <v>70</v>
      </c>
      <c r="N494" s="10">
        <v>10</v>
      </c>
      <c r="O494" s="10">
        <v>-25</v>
      </c>
      <c r="P494" s="17" t="s">
        <v>71</v>
      </c>
      <c r="Q494" s="10">
        <v>5.97</v>
      </c>
      <c r="R494" s="18">
        <v>1.2406482383425728</v>
      </c>
      <c r="S494" s="18">
        <v>24.709990963069021</v>
      </c>
      <c r="T494" s="18">
        <v>1.971886310021685</v>
      </c>
      <c r="U494" s="18">
        <f t="shared" si="7"/>
        <v>12.531143827859569</v>
      </c>
      <c r="V494" s="16">
        <v>1.2406482383425728</v>
      </c>
    </row>
    <row r="495" spans="1:22" x14ac:dyDescent="0.25">
      <c r="A495" s="10">
        <v>127</v>
      </c>
      <c r="B495" s="10">
        <v>9</v>
      </c>
      <c r="C495" s="10" t="s">
        <v>110</v>
      </c>
      <c r="D495" s="10">
        <v>493466.070624999</v>
      </c>
      <c r="E495" s="10">
        <v>5180730.2058699904</v>
      </c>
      <c r="F495" s="10" t="s">
        <v>82</v>
      </c>
      <c r="G495" s="10" t="s">
        <v>169</v>
      </c>
      <c r="H495" s="10">
        <v>5</v>
      </c>
      <c r="I495" s="10" t="s">
        <v>120</v>
      </c>
      <c r="J495" s="10" t="s">
        <v>82</v>
      </c>
      <c r="K495" s="10">
        <v>2</v>
      </c>
      <c r="L495" s="10">
        <v>30</v>
      </c>
      <c r="M495" s="10">
        <v>49.5</v>
      </c>
      <c r="N495" s="10">
        <v>19.5</v>
      </c>
      <c r="O495" s="10">
        <v>-39.75</v>
      </c>
      <c r="P495" s="17">
        <v>4</v>
      </c>
      <c r="Q495" s="10">
        <v>5.93</v>
      </c>
      <c r="R495" s="16">
        <v>1.3093969762801911</v>
      </c>
      <c r="S495" s="16">
        <v>38.815633025152358</v>
      </c>
      <c r="T495" s="16">
        <v>3.8225815157186944</v>
      </c>
      <c r="U495" s="16">
        <f t="shared" si="7"/>
        <v>10.154298310066128</v>
      </c>
      <c r="V495" s="16">
        <v>1.2808419710355374</v>
      </c>
    </row>
    <row r="496" spans="1:22" x14ac:dyDescent="0.25">
      <c r="A496" s="10">
        <v>127</v>
      </c>
      <c r="B496" s="10">
        <v>9</v>
      </c>
      <c r="C496" s="10" t="s">
        <v>110</v>
      </c>
      <c r="D496" s="10">
        <v>493466.070624999</v>
      </c>
      <c r="E496" s="10">
        <v>5180730.2058699904</v>
      </c>
      <c r="F496" s="10" t="s">
        <v>129</v>
      </c>
      <c r="G496" s="10" t="s">
        <v>169</v>
      </c>
      <c r="H496" s="10">
        <v>5</v>
      </c>
      <c r="I496" s="10" t="s">
        <v>120</v>
      </c>
      <c r="J496" s="10" t="s">
        <v>129</v>
      </c>
      <c r="K496" s="10">
        <v>7</v>
      </c>
      <c r="L496" s="10">
        <v>49.5</v>
      </c>
      <c r="M496" s="10">
        <v>94</v>
      </c>
      <c r="N496" s="10">
        <v>44.5</v>
      </c>
      <c r="O496" s="10">
        <v>-71.75</v>
      </c>
      <c r="P496" s="17">
        <v>5</v>
      </c>
      <c r="Q496" s="10">
        <v>6.45</v>
      </c>
      <c r="R496" s="16">
        <v>1.4639317374308767</v>
      </c>
      <c r="S496" s="16">
        <v>42.833464172178822</v>
      </c>
      <c r="T496" s="16">
        <v>5.335372413653702</v>
      </c>
      <c r="U496" s="16">
        <f t="shared" si="7"/>
        <v>8.0282051282051281</v>
      </c>
      <c r="V496" s="16">
        <v>1.4109869097174914</v>
      </c>
    </row>
    <row r="497" spans="1:22" x14ac:dyDescent="0.25">
      <c r="A497" s="10">
        <v>127</v>
      </c>
      <c r="B497" s="10">
        <v>9</v>
      </c>
      <c r="C497" s="10" t="s">
        <v>110</v>
      </c>
      <c r="D497" s="10">
        <v>493466.070624999</v>
      </c>
      <c r="E497" s="10">
        <v>5180730.2058699904</v>
      </c>
      <c r="F497" s="10" t="s">
        <v>181</v>
      </c>
      <c r="G497" s="10" t="s">
        <v>169</v>
      </c>
      <c r="H497" s="10">
        <v>5</v>
      </c>
      <c r="I497" s="10" t="s">
        <v>120</v>
      </c>
      <c r="J497" s="10" t="s">
        <v>181</v>
      </c>
      <c r="K497" s="10">
        <v>9</v>
      </c>
      <c r="L497" s="10">
        <v>94</v>
      </c>
      <c r="M497" s="10">
        <v>107</v>
      </c>
      <c r="N497" s="10">
        <v>13</v>
      </c>
      <c r="O497" s="10">
        <v>-100.5</v>
      </c>
      <c r="P497" s="17">
        <v>6</v>
      </c>
      <c r="Q497" s="10">
        <v>6.64</v>
      </c>
      <c r="R497" s="16">
        <v>1.4886033719178644</v>
      </c>
      <c r="S497" s="16">
        <v>7.7552514168490942</v>
      </c>
      <c r="T497" s="16">
        <v>1.2158763481487924</v>
      </c>
      <c r="U497" s="16">
        <f t="shared" si="7"/>
        <v>6.3783224574247974</v>
      </c>
      <c r="V497" s="16">
        <v>1.5421746355314365</v>
      </c>
    </row>
    <row r="498" spans="1:22" x14ac:dyDescent="0.25">
      <c r="A498" s="10">
        <v>127</v>
      </c>
      <c r="B498" s="10">
        <v>9</v>
      </c>
      <c r="C498" s="10" t="s">
        <v>110</v>
      </c>
      <c r="D498" s="10">
        <v>493466.070624999</v>
      </c>
      <c r="E498" s="10">
        <v>5180730.2058699904</v>
      </c>
      <c r="F498" s="10" t="s">
        <v>183</v>
      </c>
      <c r="G498" s="10" t="s">
        <v>169</v>
      </c>
      <c r="H498" s="10">
        <v>5</v>
      </c>
      <c r="I498" s="10" t="s">
        <v>120</v>
      </c>
      <c r="J498" s="10" t="s">
        <v>183</v>
      </c>
      <c r="K498" s="10">
        <v>11</v>
      </c>
      <c r="L498" s="10">
        <v>107</v>
      </c>
      <c r="M498" s="10">
        <v>153</v>
      </c>
      <c r="N498" s="10">
        <v>46</v>
      </c>
      <c r="O498" s="10">
        <v>-130</v>
      </c>
      <c r="P498" s="17">
        <v>7</v>
      </c>
      <c r="Q498" s="10">
        <v>6.79</v>
      </c>
      <c r="R498" s="16">
        <v>1.6580011778177379</v>
      </c>
      <c r="S498" s="16">
        <v>23.950457054024795</v>
      </c>
      <c r="T498" s="16">
        <v>3.7348466131757929</v>
      </c>
      <c r="U498" s="16">
        <f t="shared" si="7"/>
        <v>6.4127016540739223</v>
      </c>
      <c r="V498" s="16">
        <v>1.5950681739432537</v>
      </c>
    </row>
    <row r="499" spans="1:22" x14ac:dyDescent="0.25">
      <c r="A499" s="10">
        <v>129</v>
      </c>
      <c r="B499" s="10">
        <v>11</v>
      </c>
      <c r="C499" s="10" t="s">
        <v>110</v>
      </c>
      <c r="D499" s="10">
        <v>493528.684700999</v>
      </c>
      <c r="E499" s="10">
        <v>5180727.1582500003</v>
      </c>
      <c r="F499" s="10" t="s">
        <v>78</v>
      </c>
      <c r="G499" s="10" t="s">
        <v>192</v>
      </c>
      <c r="H499" s="10">
        <v>6</v>
      </c>
      <c r="I499" s="10" t="s">
        <v>86</v>
      </c>
      <c r="J499" s="10" t="s">
        <v>78</v>
      </c>
      <c r="K499" s="10">
        <v>1</v>
      </c>
      <c r="L499" s="10" t="s">
        <v>63</v>
      </c>
      <c r="M499" s="10" t="s">
        <v>64</v>
      </c>
      <c r="N499" s="10">
        <v>10</v>
      </c>
      <c r="O499" s="10">
        <v>-5</v>
      </c>
      <c r="P499" s="17" t="s">
        <v>65</v>
      </c>
      <c r="Q499" s="10">
        <v>4.7</v>
      </c>
      <c r="R499" s="18">
        <v>0.79868362027873385</v>
      </c>
      <c r="S499" s="18">
        <v>38.057286426932713</v>
      </c>
      <c r="T499" s="18">
        <v>2.446812569197887</v>
      </c>
      <c r="U499" s="18">
        <f t="shared" si="7"/>
        <v>15.553821696857081</v>
      </c>
      <c r="V499" s="16">
        <v>0.79868362027873385</v>
      </c>
    </row>
    <row r="500" spans="1:22" x14ac:dyDescent="0.25">
      <c r="A500" s="10">
        <v>129</v>
      </c>
      <c r="B500" s="10">
        <v>11</v>
      </c>
      <c r="C500" s="10" t="s">
        <v>110</v>
      </c>
      <c r="D500" s="10">
        <v>493528.684700999</v>
      </c>
      <c r="E500" s="10">
        <v>5180727.1582500003</v>
      </c>
      <c r="F500" s="10" t="s">
        <v>78</v>
      </c>
      <c r="G500" s="10" t="s">
        <v>192</v>
      </c>
      <c r="H500" s="10">
        <v>6</v>
      </c>
      <c r="I500" s="10" t="s">
        <v>86</v>
      </c>
      <c r="J500" s="10" t="s">
        <v>78</v>
      </c>
      <c r="K500" s="10">
        <v>1</v>
      </c>
      <c r="L500" s="10" t="s">
        <v>64</v>
      </c>
      <c r="M500" s="10" t="s">
        <v>68</v>
      </c>
      <c r="N500" s="10">
        <v>10</v>
      </c>
      <c r="O500" s="10">
        <v>-15</v>
      </c>
      <c r="P500" s="17" t="s">
        <v>69</v>
      </c>
      <c r="Q500" s="10">
        <v>5.37</v>
      </c>
      <c r="R500" s="18">
        <v>1.3734056673721979</v>
      </c>
      <c r="S500" s="18">
        <v>29.679296471913204</v>
      </c>
      <c r="T500" s="18">
        <v>2.230548144379187</v>
      </c>
      <c r="U500" s="18">
        <f t="shared" si="7"/>
        <v>13.305830921741274</v>
      </c>
      <c r="V500" s="16">
        <v>1.3734056673721979</v>
      </c>
    </row>
    <row r="501" spans="1:22" x14ac:dyDescent="0.25">
      <c r="A501" s="10">
        <v>129</v>
      </c>
      <c r="B501" s="10">
        <v>11</v>
      </c>
      <c r="C501" s="10" t="s">
        <v>110</v>
      </c>
      <c r="D501" s="10">
        <v>493528.684700999</v>
      </c>
      <c r="E501" s="10">
        <v>5180727.1582500003</v>
      </c>
      <c r="F501" s="10" t="s">
        <v>78</v>
      </c>
      <c r="G501" s="10" t="s">
        <v>192</v>
      </c>
      <c r="H501" s="10">
        <v>6</v>
      </c>
      <c r="I501" s="10" t="s">
        <v>86</v>
      </c>
      <c r="J501" s="10" t="s">
        <v>81</v>
      </c>
      <c r="K501" s="10">
        <v>2</v>
      </c>
      <c r="L501" s="10" t="s">
        <v>68</v>
      </c>
      <c r="M501" s="10" t="s">
        <v>70</v>
      </c>
      <c r="N501" s="10">
        <v>10</v>
      </c>
      <c r="O501" s="10">
        <v>-25</v>
      </c>
      <c r="P501" s="17" t="s">
        <v>71</v>
      </c>
      <c r="Q501" s="10">
        <v>6.35</v>
      </c>
      <c r="R501" s="18">
        <v>1.2644187025684355</v>
      </c>
      <c r="S501" s="18">
        <v>19.029501473654953</v>
      </c>
      <c r="T501" s="18">
        <v>1.6046737754296014</v>
      </c>
      <c r="U501" s="18">
        <f t="shared" si="7"/>
        <v>11.858797573083287</v>
      </c>
      <c r="V501" s="16">
        <v>1.2644187025684355</v>
      </c>
    </row>
    <row r="502" spans="1:22" x14ac:dyDescent="0.25">
      <c r="A502" s="10">
        <v>129</v>
      </c>
      <c r="B502" s="10">
        <v>11</v>
      </c>
      <c r="C502" s="10" t="s">
        <v>110</v>
      </c>
      <c r="D502" s="10">
        <v>493528.684700999</v>
      </c>
      <c r="E502" s="10">
        <v>5180727.1582500003</v>
      </c>
      <c r="F502" s="10" t="s">
        <v>82</v>
      </c>
      <c r="G502" s="10" t="s">
        <v>192</v>
      </c>
      <c r="H502" s="10">
        <v>6</v>
      </c>
      <c r="I502" s="10" t="s">
        <v>86</v>
      </c>
      <c r="J502" s="10" t="s">
        <v>82</v>
      </c>
      <c r="K502" s="10">
        <v>2</v>
      </c>
      <c r="L502" s="10">
        <v>30</v>
      </c>
      <c r="M502" s="10">
        <v>36.5</v>
      </c>
      <c r="N502" s="10">
        <v>6.5</v>
      </c>
      <c r="O502" s="10">
        <v>-33.25</v>
      </c>
      <c r="P502" s="17">
        <v>4</v>
      </c>
      <c r="Q502" s="10">
        <v>6.09</v>
      </c>
      <c r="R502" s="16">
        <v>1.1880464095212111</v>
      </c>
      <c r="S502" s="16">
        <v>9.0582598493944744</v>
      </c>
      <c r="T502" s="16">
        <v>0.95671595289128841</v>
      </c>
      <c r="U502" s="16">
        <f t="shared" si="7"/>
        <v>9.4680765194930991</v>
      </c>
      <c r="V502" s="16">
        <v>1.1955975744392595</v>
      </c>
    </row>
    <row r="503" spans="1:22" x14ac:dyDescent="0.25">
      <c r="A503" s="10">
        <v>129</v>
      </c>
      <c r="B503" s="10">
        <v>11</v>
      </c>
      <c r="C503" s="10" t="s">
        <v>110</v>
      </c>
      <c r="D503" s="10">
        <v>493528.684700999</v>
      </c>
      <c r="E503" s="10">
        <v>5180727.1582500003</v>
      </c>
      <c r="F503" s="10" t="s">
        <v>87</v>
      </c>
      <c r="G503" s="10" t="s">
        <v>192</v>
      </c>
      <c r="H503" s="10">
        <v>6</v>
      </c>
      <c r="I503" s="10" t="s">
        <v>86</v>
      </c>
      <c r="J503" s="10" t="s">
        <v>87</v>
      </c>
      <c r="K503" s="10">
        <v>10</v>
      </c>
      <c r="L503" s="10">
        <v>36.5</v>
      </c>
      <c r="M503" s="10">
        <v>53</v>
      </c>
      <c r="N503" s="10">
        <v>16.5</v>
      </c>
      <c r="O503" s="10">
        <v>-44.75</v>
      </c>
      <c r="P503" s="17">
        <v>5</v>
      </c>
      <c r="Q503" s="10">
        <v>6.35</v>
      </c>
      <c r="R503" s="16">
        <v>1.1623332195078881</v>
      </c>
      <c r="S503" s="16">
        <v>15.411457520780452</v>
      </c>
      <c r="T503" s="16">
        <v>1.7097631075656152</v>
      </c>
      <c r="U503" s="16">
        <f t="shared" si="7"/>
        <v>9.0137969713965234</v>
      </c>
      <c r="V503" s="16">
        <v>1.1870028621153517</v>
      </c>
    </row>
    <row r="504" spans="1:22" x14ac:dyDescent="0.25">
      <c r="A504" s="10">
        <v>129</v>
      </c>
      <c r="B504" s="10">
        <v>11</v>
      </c>
      <c r="C504" s="10" t="s">
        <v>110</v>
      </c>
      <c r="D504" s="10">
        <v>493528.684700999</v>
      </c>
      <c r="E504" s="10">
        <v>5180727.1582500003</v>
      </c>
      <c r="F504" s="10" t="s">
        <v>93</v>
      </c>
      <c r="G504" s="10" t="s">
        <v>192</v>
      </c>
      <c r="H504" s="10">
        <v>6</v>
      </c>
      <c r="I504" s="10" t="s">
        <v>86</v>
      </c>
      <c r="J504" s="10" t="s">
        <v>93</v>
      </c>
      <c r="K504" s="10">
        <v>10</v>
      </c>
      <c r="L504" s="10">
        <v>53</v>
      </c>
      <c r="M504" s="10">
        <v>72</v>
      </c>
      <c r="N504" s="10">
        <v>19</v>
      </c>
      <c r="O504" s="10">
        <v>-62.5</v>
      </c>
      <c r="P504" s="17">
        <v>6</v>
      </c>
      <c r="Q504" s="10">
        <v>6.41</v>
      </c>
      <c r="R504" s="16">
        <v>1.510495429867027</v>
      </c>
      <c r="S504" s="16">
        <v>15.110815020938153</v>
      </c>
      <c r="T504" s="16">
        <v>1.6117590434853124</v>
      </c>
      <c r="U504" s="16">
        <f t="shared" si="7"/>
        <v>9.3753561253561255</v>
      </c>
      <c r="V504" s="16">
        <v>1.5239484418377911</v>
      </c>
    </row>
    <row r="505" spans="1:22" x14ac:dyDescent="0.25">
      <c r="A505" s="10">
        <v>129</v>
      </c>
      <c r="B505" s="10">
        <v>11</v>
      </c>
      <c r="C505" s="10" t="s">
        <v>110</v>
      </c>
      <c r="D505" s="10">
        <v>493528.684700999</v>
      </c>
      <c r="E505" s="10">
        <v>5180727.1582500003</v>
      </c>
      <c r="F505" s="10" t="s">
        <v>89</v>
      </c>
      <c r="G505" s="10" t="s">
        <v>192</v>
      </c>
      <c r="H505" s="10">
        <v>6</v>
      </c>
      <c r="I505" s="10" t="s">
        <v>86</v>
      </c>
      <c r="J505" s="10" t="s">
        <v>89</v>
      </c>
      <c r="K505" s="10">
        <v>6</v>
      </c>
      <c r="L505" s="10">
        <v>72</v>
      </c>
      <c r="M505" s="10">
        <v>103</v>
      </c>
      <c r="N505" s="10">
        <v>31</v>
      </c>
      <c r="O505" s="10">
        <v>-87.5</v>
      </c>
      <c r="P505" s="17">
        <v>7</v>
      </c>
      <c r="Q505" s="10">
        <v>6.41</v>
      </c>
      <c r="R505" s="16">
        <v>1.6375373851819768</v>
      </c>
      <c r="S505" s="16">
        <v>21.582677235203047</v>
      </c>
      <c r="T505" s="16">
        <v>2.8625627276627621</v>
      </c>
      <c r="U505" s="16">
        <f t="shared" si="7"/>
        <v>7.5396346870012403</v>
      </c>
      <c r="V505" s="16">
        <v>1.5835893422270826</v>
      </c>
    </row>
    <row r="506" spans="1:22" x14ac:dyDescent="0.25">
      <c r="A506" s="10">
        <v>129</v>
      </c>
      <c r="B506" s="10">
        <v>11</v>
      </c>
      <c r="C506" s="10" t="s">
        <v>110</v>
      </c>
      <c r="D506" s="10">
        <v>493528.684700999</v>
      </c>
      <c r="E506" s="10">
        <v>5180727.1582500003</v>
      </c>
      <c r="F506" s="10" t="s">
        <v>90</v>
      </c>
      <c r="G506" s="10" t="s">
        <v>192</v>
      </c>
      <c r="H506" s="10">
        <v>6</v>
      </c>
      <c r="I506" s="10" t="s">
        <v>86</v>
      </c>
      <c r="J506" s="10" t="s">
        <v>90</v>
      </c>
      <c r="K506" s="10">
        <v>6</v>
      </c>
      <c r="L506" s="10">
        <v>103</v>
      </c>
      <c r="M506" s="10">
        <v>153</v>
      </c>
      <c r="N506" s="10">
        <v>50</v>
      </c>
      <c r="O506" s="10">
        <v>-128</v>
      </c>
      <c r="P506" s="17">
        <v>8</v>
      </c>
      <c r="Q506" s="10">
        <v>6.41</v>
      </c>
      <c r="R506" s="16">
        <v>1.6764445426367935</v>
      </c>
      <c r="S506" s="16">
        <v>22.984892901821759</v>
      </c>
      <c r="T506" s="16">
        <v>3.0611877348547849</v>
      </c>
      <c r="U506" s="16">
        <f t="shared" si="7"/>
        <v>7.5084884994523557</v>
      </c>
      <c r="V506" s="16">
        <v>1.6650157984093972</v>
      </c>
    </row>
    <row r="507" spans="1:22" x14ac:dyDescent="0.25">
      <c r="A507" s="10">
        <v>131</v>
      </c>
      <c r="B507" s="10">
        <v>13</v>
      </c>
      <c r="C507" s="10" t="s">
        <v>110</v>
      </c>
      <c r="D507" s="10">
        <v>493592.5074</v>
      </c>
      <c r="E507" s="10">
        <v>5180731.75691</v>
      </c>
      <c r="F507" s="10" t="s">
        <v>78</v>
      </c>
      <c r="G507" s="10" t="s">
        <v>192</v>
      </c>
      <c r="H507" s="10">
        <v>6</v>
      </c>
      <c r="I507" s="10" t="s">
        <v>62</v>
      </c>
      <c r="J507" s="10" t="s">
        <v>78</v>
      </c>
      <c r="K507" s="10">
        <v>1</v>
      </c>
      <c r="L507" s="10" t="s">
        <v>63</v>
      </c>
      <c r="M507" s="10" t="s">
        <v>64</v>
      </c>
      <c r="N507" s="10">
        <v>10</v>
      </c>
      <c r="O507" s="10">
        <v>-5</v>
      </c>
      <c r="P507" s="17" t="s">
        <v>65</v>
      </c>
      <c r="Q507" s="10">
        <v>5.01</v>
      </c>
      <c r="R507" s="18">
        <v>1.0245020215440193</v>
      </c>
      <c r="S507" s="18">
        <v>33.150171659901289</v>
      </c>
      <c r="T507" s="18">
        <v>2.038934204897656</v>
      </c>
      <c r="U507" s="18">
        <f t="shared" si="7"/>
        <v>16.258578418211027</v>
      </c>
      <c r="V507" s="16">
        <v>1.0245020215440193</v>
      </c>
    </row>
    <row r="508" spans="1:22" x14ac:dyDescent="0.25">
      <c r="A508" s="10">
        <v>131</v>
      </c>
      <c r="B508" s="10">
        <v>13</v>
      </c>
      <c r="C508" s="10" t="s">
        <v>110</v>
      </c>
      <c r="D508" s="10">
        <v>493592.5074</v>
      </c>
      <c r="E508" s="10">
        <v>5180731.75691</v>
      </c>
      <c r="F508" s="10" t="s">
        <v>103</v>
      </c>
      <c r="G508" s="10" t="s">
        <v>192</v>
      </c>
      <c r="H508" s="10">
        <v>6</v>
      </c>
      <c r="I508" s="10" t="s">
        <v>62</v>
      </c>
      <c r="J508" s="10" t="s">
        <v>103</v>
      </c>
      <c r="K508" s="10">
        <v>2</v>
      </c>
      <c r="L508" s="10" t="s">
        <v>64</v>
      </c>
      <c r="M508" s="10" t="s">
        <v>68</v>
      </c>
      <c r="N508" s="10">
        <v>10</v>
      </c>
      <c r="O508" s="10">
        <v>-15</v>
      </c>
      <c r="P508" s="17" t="s">
        <v>69</v>
      </c>
      <c r="Q508" s="10">
        <v>5.46</v>
      </c>
      <c r="R508" s="18">
        <v>1.3759748914639744</v>
      </c>
      <c r="S508" s="18">
        <v>23.681903856986466</v>
      </c>
      <c r="T508" s="18">
        <v>1.8149108818409823</v>
      </c>
      <c r="U508" s="18">
        <f t="shared" si="7"/>
        <v>13.048521607278243</v>
      </c>
      <c r="V508" s="16">
        <v>1.3759748914639744</v>
      </c>
    </row>
    <row r="509" spans="1:22" x14ac:dyDescent="0.25">
      <c r="A509" s="10">
        <v>131</v>
      </c>
      <c r="B509" s="10">
        <v>13</v>
      </c>
      <c r="C509" s="10" t="s">
        <v>110</v>
      </c>
      <c r="D509" s="10">
        <v>493592.5074</v>
      </c>
      <c r="E509" s="10">
        <v>5180731.75691</v>
      </c>
      <c r="F509" s="10" t="s">
        <v>103</v>
      </c>
      <c r="G509" s="10" t="s">
        <v>192</v>
      </c>
      <c r="H509" s="10">
        <v>6</v>
      </c>
      <c r="I509" s="10" t="s">
        <v>62</v>
      </c>
      <c r="J509" s="10" t="s">
        <v>103</v>
      </c>
      <c r="K509" s="10">
        <v>2</v>
      </c>
      <c r="L509" s="10" t="s">
        <v>68</v>
      </c>
      <c r="M509" s="10" t="s">
        <v>70</v>
      </c>
      <c r="N509" s="10">
        <v>10</v>
      </c>
      <c r="O509" s="10">
        <v>-25</v>
      </c>
      <c r="P509" s="17" t="s">
        <v>71</v>
      </c>
      <c r="Q509" s="10">
        <v>6.26</v>
      </c>
      <c r="R509" s="18">
        <v>1.2394235662465898</v>
      </c>
      <c r="S509" s="18">
        <v>17.16105869825028</v>
      </c>
      <c r="T509" s="18">
        <v>1.3118059025153905</v>
      </c>
      <c r="U509" s="18">
        <f t="shared" si="7"/>
        <v>13.082010582010581</v>
      </c>
      <c r="V509" s="16">
        <v>1.2394235662465898</v>
      </c>
    </row>
    <row r="510" spans="1:22" x14ac:dyDescent="0.25">
      <c r="A510" s="10">
        <v>131</v>
      </c>
      <c r="B510" s="10">
        <v>13</v>
      </c>
      <c r="C510" s="10" t="s">
        <v>110</v>
      </c>
      <c r="D510" s="10">
        <v>493592.5074</v>
      </c>
      <c r="E510" s="10">
        <v>5180731.75691</v>
      </c>
      <c r="F510" s="10" t="s">
        <v>104</v>
      </c>
      <c r="G510" s="10" t="s">
        <v>192</v>
      </c>
      <c r="H510" s="10">
        <v>6</v>
      </c>
      <c r="I510" s="10" t="s">
        <v>62</v>
      </c>
      <c r="J510" s="10" t="s">
        <v>104</v>
      </c>
      <c r="K510" s="10">
        <v>2</v>
      </c>
      <c r="L510" s="10">
        <v>30</v>
      </c>
      <c r="M510" s="10">
        <v>57</v>
      </c>
      <c r="N510" s="10">
        <v>27</v>
      </c>
      <c r="O510" s="10">
        <v>-43.5</v>
      </c>
      <c r="P510" s="17">
        <v>5</v>
      </c>
      <c r="Q510" s="10">
        <v>6.05</v>
      </c>
      <c r="R510" s="16">
        <v>1.2460708911361802</v>
      </c>
      <c r="S510" s="16">
        <v>42.239934103179806</v>
      </c>
      <c r="T510" s="16">
        <v>4.1930410093821573</v>
      </c>
      <c r="U510" s="16">
        <f t="shared" si="7"/>
        <v>10.073818502768196</v>
      </c>
      <c r="V510" s="16">
        <v>1.2457475811261367</v>
      </c>
    </row>
    <row r="511" spans="1:22" x14ac:dyDescent="0.25">
      <c r="A511" s="10">
        <v>131</v>
      </c>
      <c r="B511" s="10">
        <v>13</v>
      </c>
      <c r="C511" s="10" t="s">
        <v>110</v>
      </c>
      <c r="D511" s="10">
        <v>493592.5074</v>
      </c>
      <c r="E511" s="10">
        <v>5180731.75691</v>
      </c>
      <c r="F511" s="10" t="s">
        <v>83</v>
      </c>
      <c r="G511" s="10" t="s">
        <v>192</v>
      </c>
      <c r="H511" s="10">
        <v>6</v>
      </c>
      <c r="I511" s="10" t="s">
        <v>62</v>
      </c>
      <c r="J511" s="10" t="s">
        <v>83</v>
      </c>
      <c r="K511" s="10">
        <v>3</v>
      </c>
      <c r="L511" s="10">
        <v>57</v>
      </c>
      <c r="M511" s="10">
        <v>75</v>
      </c>
      <c r="N511" s="10">
        <v>18</v>
      </c>
      <c r="O511" s="10">
        <v>-66</v>
      </c>
      <c r="P511" s="17">
        <v>6</v>
      </c>
      <c r="Q511" s="10">
        <v>6.16</v>
      </c>
      <c r="R511" s="16">
        <v>1.3652248433488594</v>
      </c>
      <c r="S511" s="16">
        <v>16.971574204116404</v>
      </c>
      <c r="T511" s="16">
        <v>2.1064873242935556</v>
      </c>
      <c r="U511" s="16">
        <f t="shared" si="7"/>
        <v>8.0568128791413898</v>
      </c>
      <c r="V511" s="16">
        <v>1.2919119770312277</v>
      </c>
    </row>
    <row r="512" spans="1:22" x14ac:dyDescent="0.25">
      <c r="A512" s="10">
        <v>131</v>
      </c>
      <c r="B512" s="10">
        <v>13</v>
      </c>
      <c r="C512" s="10" t="s">
        <v>110</v>
      </c>
      <c r="D512" s="10">
        <v>493592.5074</v>
      </c>
      <c r="E512" s="10">
        <v>5180731.75691</v>
      </c>
      <c r="F512" s="10" t="s">
        <v>124</v>
      </c>
      <c r="G512" s="10" t="s">
        <v>192</v>
      </c>
      <c r="H512" s="10">
        <v>6</v>
      </c>
      <c r="I512" s="10" t="s">
        <v>62</v>
      </c>
      <c r="J512" s="10" t="s">
        <v>124</v>
      </c>
      <c r="K512" s="10">
        <v>10</v>
      </c>
      <c r="L512" s="10">
        <v>75</v>
      </c>
      <c r="M512" s="10">
        <v>100</v>
      </c>
      <c r="N512" s="10">
        <v>25</v>
      </c>
      <c r="O512" s="10">
        <v>-87.5</v>
      </c>
      <c r="P512" s="17">
        <v>7</v>
      </c>
      <c r="Q512" s="10">
        <v>6.29</v>
      </c>
      <c r="R512" s="16">
        <v>1.540742108070742</v>
      </c>
      <c r="S512" s="16">
        <v>16.027569779205891</v>
      </c>
      <c r="T512" s="16">
        <v>2.2352316132836285</v>
      </c>
      <c r="U512" s="16">
        <f t="shared" si="7"/>
        <v>7.1704290884025506</v>
      </c>
      <c r="V512" s="16">
        <v>1.4451134088654329</v>
      </c>
    </row>
    <row r="513" spans="1:22" x14ac:dyDescent="0.25">
      <c r="A513" s="10">
        <v>131</v>
      </c>
      <c r="B513" s="10">
        <v>13</v>
      </c>
      <c r="C513" s="10" t="s">
        <v>110</v>
      </c>
      <c r="D513" s="10">
        <v>493592.5074</v>
      </c>
      <c r="E513" s="10">
        <v>5180731.75691</v>
      </c>
      <c r="F513" s="10" t="s">
        <v>125</v>
      </c>
      <c r="G513" s="10" t="s">
        <v>192</v>
      </c>
      <c r="H513" s="10">
        <v>6</v>
      </c>
      <c r="I513" s="10" t="s">
        <v>62</v>
      </c>
      <c r="J513" s="10" t="s">
        <v>125</v>
      </c>
      <c r="K513" s="10">
        <v>10</v>
      </c>
      <c r="L513" s="10">
        <v>100</v>
      </c>
      <c r="M513" s="10">
        <v>153</v>
      </c>
      <c r="N513" s="10">
        <v>53</v>
      </c>
      <c r="O513" s="10">
        <v>-126.5</v>
      </c>
      <c r="P513" s="17">
        <v>8</v>
      </c>
      <c r="Q513" s="10">
        <v>6.08</v>
      </c>
      <c r="R513" s="16">
        <v>1.6683409553188722</v>
      </c>
      <c r="S513" s="16">
        <v>27.185365615777727</v>
      </c>
      <c r="T513" s="16">
        <v>4.9339515412600337</v>
      </c>
      <c r="U513" s="16">
        <f t="shared" si="7"/>
        <v>5.5098566308243724</v>
      </c>
      <c r="V513" s="16">
        <v>1.6286666046167741</v>
      </c>
    </row>
    <row r="514" spans="1:22" x14ac:dyDescent="0.25">
      <c r="A514" s="10">
        <v>133</v>
      </c>
      <c r="B514" s="10">
        <v>15</v>
      </c>
      <c r="C514" s="10" t="s">
        <v>110</v>
      </c>
      <c r="D514" s="10">
        <v>493656.32318900002</v>
      </c>
      <c r="E514" s="10">
        <v>5180729.9111700002</v>
      </c>
      <c r="F514" s="10" t="s">
        <v>78</v>
      </c>
      <c r="G514" s="10" t="s">
        <v>192</v>
      </c>
      <c r="H514" s="10">
        <v>6</v>
      </c>
      <c r="I514" s="10" t="s">
        <v>121</v>
      </c>
      <c r="J514" s="10" t="s">
        <v>78</v>
      </c>
      <c r="K514" s="10">
        <v>1</v>
      </c>
      <c r="L514" s="10" t="s">
        <v>63</v>
      </c>
      <c r="M514" s="10" t="s">
        <v>64</v>
      </c>
      <c r="N514" s="10">
        <v>10</v>
      </c>
      <c r="O514" s="10">
        <v>-5</v>
      </c>
      <c r="P514" s="17" t="s">
        <v>65</v>
      </c>
      <c r="Q514" s="10">
        <v>5.37</v>
      </c>
      <c r="R514" s="18">
        <v>1.0159259118026103</v>
      </c>
      <c r="S514" s="18">
        <v>46.806077250540469</v>
      </c>
      <c r="T514" s="18">
        <v>2.8848909475488127</v>
      </c>
      <c r="U514" s="18">
        <f t="shared" ref="U514:U577" si="8">S514/T514</f>
        <v>16.224556872872402</v>
      </c>
      <c r="V514" s="16">
        <v>1.0159259118026103</v>
      </c>
    </row>
    <row r="515" spans="1:22" x14ac:dyDescent="0.25">
      <c r="A515" s="10">
        <v>133</v>
      </c>
      <c r="B515" s="10">
        <v>15</v>
      </c>
      <c r="C515" s="10" t="s">
        <v>110</v>
      </c>
      <c r="D515" s="10">
        <v>493656.32318900002</v>
      </c>
      <c r="E515" s="10">
        <v>5180729.9111700002</v>
      </c>
      <c r="F515" s="10" t="s">
        <v>78</v>
      </c>
      <c r="G515" s="10" t="s">
        <v>192</v>
      </c>
      <c r="H515" s="10">
        <v>6</v>
      </c>
      <c r="I515" s="10" t="s">
        <v>121</v>
      </c>
      <c r="J515" s="10" t="s">
        <v>78</v>
      </c>
      <c r="K515" s="10">
        <v>1</v>
      </c>
      <c r="L515" s="10" t="s">
        <v>64</v>
      </c>
      <c r="M515" s="10" t="s">
        <v>68</v>
      </c>
      <c r="N515" s="10">
        <v>10</v>
      </c>
      <c r="O515" s="10">
        <v>-15</v>
      </c>
      <c r="P515" s="17" t="s">
        <v>69</v>
      </c>
      <c r="Q515" s="10">
        <v>5.78</v>
      </c>
      <c r="R515" s="18">
        <v>1.4028191428728805</v>
      </c>
      <c r="S515" s="18">
        <v>32.458429327792715</v>
      </c>
      <c r="T515" s="18">
        <v>2.5405054677427872</v>
      </c>
      <c r="U515" s="18">
        <f t="shared" si="8"/>
        <v>12.776366648260629</v>
      </c>
      <c r="V515" s="16">
        <v>1.4028191428728805</v>
      </c>
    </row>
    <row r="516" spans="1:22" x14ac:dyDescent="0.25">
      <c r="A516" s="10">
        <v>133</v>
      </c>
      <c r="B516" s="10">
        <v>15</v>
      </c>
      <c r="C516" s="10" t="s">
        <v>110</v>
      </c>
      <c r="D516" s="10">
        <v>493656.32318900002</v>
      </c>
      <c r="E516" s="10">
        <v>5180729.9111700002</v>
      </c>
      <c r="F516" s="10" t="s">
        <v>78</v>
      </c>
      <c r="G516" s="10" t="s">
        <v>192</v>
      </c>
      <c r="H516" s="10">
        <v>6</v>
      </c>
      <c r="I516" s="10" t="s">
        <v>121</v>
      </c>
      <c r="J516" s="10" t="s">
        <v>81</v>
      </c>
      <c r="K516" s="10">
        <v>2</v>
      </c>
      <c r="L516" s="10" t="s">
        <v>68</v>
      </c>
      <c r="M516" s="10" t="s">
        <v>70</v>
      </c>
      <c r="N516" s="10">
        <v>10</v>
      </c>
      <c r="O516" s="10">
        <v>-25</v>
      </c>
      <c r="P516" s="17" t="s">
        <v>71</v>
      </c>
      <c r="Q516" s="10">
        <v>6.28</v>
      </c>
      <c r="R516" s="18">
        <v>1.4591440275610967</v>
      </c>
      <c r="S516" s="18">
        <v>27.484436903140818</v>
      </c>
      <c r="T516" s="18">
        <v>2.2263619572527213</v>
      </c>
      <c r="U516" s="18">
        <f t="shared" si="8"/>
        <v>12.344999344606109</v>
      </c>
      <c r="V516" s="16">
        <v>1.4591440275610967</v>
      </c>
    </row>
    <row r="517" spans="1:22" x14ac:dyDescent="0.25">
      <c r="A517" s="10">
        <v>133</v>
      </c>
      <c r="B517" s="10">
        <v>15</v>
      </c>
      <c r="C517" s="10" t="s">
        <v>110</v>
      </c>
      <c r="D517" s="10">
        <v>493656.32318900002</v>
      </c>
      <c r="E517" s="10">
        <v>5180729.9111700002</v>
      </c>
      <c r="F517" s="10" t="s">
        <v>82</v>
      </c>
      <c r="G517" s="10" t="s">
        <v>192</v>
      </c>
      <c r="H517" s="10">
        <v>6</v>
      </c>
      <c r="I517" s="10" t="s">
        <v>121</v>
      </c>
      <c r="J517" s="10" t="s">
        <v>82</v>
      </c>
      <c r="K517" s="10">
        <v>2</v>
      </c>
      <c r="L517" s="10">
        <v>30</v>
      </c>
      <c r="M517" s="10">
        <v>49</v>
      </c>
      <c r="N517" s="10">
        <v>19</v>
      </c>
      <c r="O517" s="10">
        <v>-39.5</v>
      </c>
      <c r="P517" s="17">
        <v>4</v>
      </c>
      <c r="Q517" s="10">
        <v>5.45</v>
      </c>
      <c r="R517" s="16">
        <v>1.3743734716015783</v>
      </c>
      <c r="S517" s="16">
        <v>27.549316238253638</v>
      </c>
      <c r="T517" s="16">
        <v>2.917093949739634</v>
      </c>
      <c r="U517" s="16">
        <f t="shared" si="8"/>
        <v>9.444096320830722</v>
      </c>
      <c r="V517" s="16">
        <v>1.2928695819163187</v>
      </c>
    </row>
    <row r="518" spans="1:22" x14ac:dyDescent="0.25">
      <c r="A518" s="10">
        <v>133</v>
      </c>
      <c r="B518" s="10">
        <v>15</v>
      </c>
      <c r="C518" s="10" t="s">
        <v>110</v>
      </c>
      <c r="D518" s="10">
        <v>493656.32318900002</v>
      </c>
      <c r="E518" s="10">
        <v>5180729.9111700002</v>
      </c>
      <c r="F518" s="10" t="s">
        <v>92</v>
      </c>
      <c r="G518" s="10" t="s">
        <v>192</v>
      </c>
      <c r="H518" s="10">
        <v>6</v>
      </c>
      <c r="I518" s="10" t="s">
        <v>121</v>
      </c>
      <c r="J518" s="10" t="s">
        <v>92</v>
      </c>
      <c r="K518" s="10">
        <v>7</v>
      </c>
      <c r="L518" s="10">
        <v>49</v>
      </c>
      <c r="M518" s="10">
        <v>79</v>
      </c>
      <c r="N518" s="10">
        <v>30</v>
      </c>
      <c r="O518" s="10">
        <v>-64</v>
      </c>
      <c r="P518" s="17">
        <v>5</v>
      </c>
      <c r="Q518" s="10">
        <v>5.62</v>
      </c>
      <c r="R518" s="16">
        <v>1.3594029890062209</v>
      </c>
      <c r="S518" s="16">
        <v>38.119427035620149</v>
      </c>
      <c r="T518" s="16">
        <v>4.0545553550099545</v>
      </c>
      <c r="U518" s="16">
        <f t="shared" si="8"/>
        <v>9.4016294508147276</v>
      </c>
      <c r="V518" s="16">
        <v>1.2880754091318567</v>
      </c>
    </row>
    <row r="519" spans="1:22" x14ac:dyDescent="0.25">
      <c r="A519" s="10">
        <v>133</v>
      </c>
      <c r="B519" s="10">
        <v>15</v>
      </c>
      <c r="C519" s="10" t="s">
        <v>110</v>
      </c>
      <c r="D519" s="10">
        <v>493656.32318900002</v>
      </c>
      <c r="E519" s="10">
        <v>5180729.9111700002</v>
      </c>
      <c r="F519" s="10" t="s">
        <v>87</v>
      </c>
      <c r="G519" s="10" t="s">
        <v>192</v>
      </c>
      <c r="H519" s="10">
        <v>6</v>
      </c>
      <c r="I519" s="10" t="s">
        <v>121</v>
      </c>
      <c r="J519" s="10" t="s">
        <v>87</v>
      </c>
      <c r="K519" s="10">
        <v>10</v>
      </c>
      <c r="L519" s="10">
        <v>79</v>
      </c>
      <c r="M519" s="10">
        <v>95</v>
      </c>
      <c r="N519" s="10">
        <v>16</v>
      </c>
      <c r="O519" s="10">
        <v>-87</v>
      </c>
      <c r="P519" s="17">
        <v>6</v>
      </c>
      <c r="Q519" s="10">
        <v>5.83</v>
      </c>
      <c r="R519" s="16">
        <v>1.4776957919307181</v>
      </c>
      <c r="S519" s="16">
        <v>16.039737635259495</v>
      </c>
      <c r="T519" s="16">
        <v>2.0356737229637574</v>
      </c>
      <c r="U519" s="16">
        <f t="shared" si="8"/>
        <v>7.8793263646922176</v>
      </c>
      <c r="V519" s="16">
        <v>1.3371295635516895</v>
      </c>
    </row>
    <row r="520" spans="1:22" x14ac:dyDescent="0.25">
      <c r="A520" s="10">
        <v>133</v>
      </c>
      <c r="B520" s="10">
        <v>15</v>
      </c>
      <c r="C520" s="10" t="s">
        <v>110</v>
      </c>
      <c r="D520" s="10">
        <v>493656.32318900002</v>
      </c>
      <c r="E520" s="10">
        <v>5180729.9111700002</v>
      </c>
      <c r="F520" s="10" t="s">
        <v>88</v>
      </c>
      <c r="G520" s="10" t="s">
        <v>192</v>
      </c>
      <c r="H520" s="10">
        <v>6</v>
      </c>
      <c r="I520" s="10" t="s">
        <v>121</v>
      </c>
      <c r="J520" s="10" t="s">
        <v>88</v>
      </c>
      <c r="K520" s="10">
        <v>10</v>
      </c>
      <c r="L520" s="10">
        <v>95</v>
      </c>
      <c r="M520" s="10">
        <v>117</v>
      </c>
      <c r="N520" s="10">
        <v>22</v>
      </c>
      <c r="O520" s="10">
        <v>-106</v>
      </c>
      <c r="P520" s="17">
        <v>7</v>
      </c>
      <c r="Q520" s="10">
        <v>6.24</v>
      </c>
      <c r="R520" s="16">
        <v>1.7117045656587377</v>
      </c>
      <c r="S520" s="16">
        <v>18.306064116076563</v>
      </c>
      <c r="T520" s="16">
        <v>2.0515806242159367</v>
      </c>
      <c r="U520" s="16">
        <f t="shared" si="8"/>
        <v>8.9229074889867839</v>
      </c>
      <c r="V520" s="16">
        <v>1.6290067194179123</v>
      </c>
    </row>
    <row r="521" spans="1:22" x14ac:dyDescent="0.25">
      <c r="A521" s="10">
        <v>133</v>
      </c>
      <c r="B521" s="10">
        <v>15</v>
      </c>
      <c r="C521" s="10" t="s">
        <v>110</v>
      </c>
      <c r="D521" s="10">
        <v>493656.32318900002</v>
      </c>
      <c r="E521" s="10">
        <v>5180729.9111700002</v>
      </c>
      <c r="F521" s="10" t="s">
        <v>99</v>
      </c>
      <c r="G521" s="10" t="s">
        <v>192</v>
      </c>
      <c r="H521" s="10">
        <v>6</v>
      </c>
      <c r="I521" s="10" t="s">
        <v>121</v>
      </c>
      <c r="J521" s="10" t="s">
        <v>99</v>
      </c>
      <c r="K521" s="10">
        <v>6</v>
      </c>
      <c r="L521" s="10">
        <v>117</v>
      </c>
      <c r="M521" s="10">
        <v>153</v>
      </c>
      <c r="N521" s="10">
        <v>36</v>
      </c>
      <c r="O521" s="10">
        <v>-135</v>
      </c>
      <c r="P521" s="17">
        <v>8</v>
      </c>
      <c r="Q521" s="10">
        <v>6.3</v>
      </c>
      <c r="R521" s="16">
        <v>1.6821333260230293</v>
      </c>
      <c r="S521" s="16">
        <v>19.66037060255892</v>
      </c>
      <c r="T521" s="16">
        <v>3.1659094902414227</v>
      </c>
      <c r="U521" s="16">
        <f t="shared" si="8"/>
        <v>6.2100229533282327</v>
      </c>
      <c r="V521" s="16">
        <v>1.6671297764544222</v>
      </c>
    </row>
    <row r="522" spans="1:22" x14ac:dyDescent="0.25">
      <c r="A522" s="10">
        <v>135</v>
      </c>
      <c r="B522" s="10">
        <v>17</v>
      </c>
      <c r="C522" s="10" t="s">
        <v>110</v>
      </c>
      <c r="D522" s="10">
        <v>493720.1532</v>
      </c>
      <c r="E522" s="10">
        <v>5180741.6229999904</v>
      </c>
      <c r="F522" s="10" t="s">
        <v>78</v>
      </c>
      <c r="G522" s="10" t="s">
        <v>139</v>
      </c>
      <c r="H522" s="10">
        <v>4</v>
      </c>
      <c r="I522" s="10" t="s">
        <v>86</v>
      </c>
      <c r="J522" s="10" t="s">
        <v>78</v>
      </c>
      <c r="K522" s="10">
        <v>1</v>
      </c>
      <c r="L522" s="10" t="s">
        <v>63</v>
      </c>
      <c r="M522" s="10" t="s">
        <v>64</v>
      </c>
      <c r="N522" s="10">
        <v>10</v>
      </c>
      <c r="O522" s="10">
        <v>-5</v>
      </c>
      <c r="P522" s="17" t="s">
        <v>65</v>
      </c>
      <c r="Q522" s="10">
        <v>5.25</v>
      </c>
      <c r="R522" s="18">
        <v>0.95738373625321027</v>
      </c>
      <c r="S522" s="18">
        <v>42.427131869607344</v>
      </c>
      <c r="T522" s="18">
        <v>2.5962289291786065</v>
      </c>
      <c r="U522" s="18">
        <f t="shared" si="8"/>
        <v>16.341830026148894</v>
      </c>
      <c r="V522" s="16">
        <v>0.95738373625321027</v>
      </c>
    </row>
    <row r="523" spans="1:22" x14ac:dyDescent="0.25">
      <c r="A523" s="10">
        <v>135</v>
      </c>
      <c r="B523" s="10">
        <v>17</v>
      </c>
      <c r="C523" s="10" t="s">
        <v>110</v>
      </c>
      <c r="D523" s="10">
        <v>493720.1532</v>
      </c>
      <c r="E523" s="10">
        <v>5180741.6229999904</v>
      </c>
      <c r="F523" s="10" t="s">
        <v>78</v>
      </c>
      <c r="G523" s="10" t="s">
        <v>139</v>
      </c>
      <c r="H523" s="10">
        <v>4</v>
      </c>
      <c r="I523" s="10" t="s">
        <v>86</v>
      </c>
      <c r="J523" s="10" t="s">
        <v>102</v>
      </c>
      <c r="K523" s="10">
        <v>2</v>
      </c>
      <c r="L523" s="10" t="s">
        <v>64</v>
      </c>
      <c r="M523" s="10" t="s">
        <v>68</v>
      </c>
      <c r="N523" s="10">
        <v>10</v>
      </c>
      <c r="O523" s="10">
        <v>-15</v>
      </c>
      <c r="P523" s="17" t="s">
        <v>69</v>
      </c>
      <c r="Q523" s="10">
        <v>5.57</v>
      </c>
      <c r="R523" s="18">
        <v>1.2970304308468117</v>
      </c>
      <c r="S523" s="18">
        <v>29.603422553647629</v>
      </c>
      <c r="T523" s="18">
        <v>2.278493357868594</v>
      </c>
      <c r="U523" s="18">
        <f t="shared" si="8"/>
        <v>12.992542835999318</v>
      </c>
      <c r="V523" s="16">
        <v>1.2970304308468117</v>
      </c>
    </row>
    <row r="524" spans="1:22" x14ac:dyDescent="0.25">
      <c r="A524" s="10">
        <v>135</v>
      </c>
      <c r="B524" s="10">
        <v>17</v>
      </c>
      <c r="C524" s="10" t="s">
        <v>110</v>
      </c>
      <c r="D524" s="10">
        <v>493720.1532</v>
      </c>
      <c r="E524" s="10">
        <v>5180741.6229999904</v>
      </c>
      <c r="F524" s="10" t="s">
        <v>78</v>
      </c>
      <c r="G524" s="10" t="s">
        <v>139</v>
      </c>
      <c r="H524" s="10">
        <v>4</v>
      </c>
      <c r="I524" s="10" t="s">
        <v>86</v>
      </c>
      <c r="J524" s="10" t="s">
        <v>103</v>
      </c>
      <c r="K524" s="10">
        <v>2</v>
      </c>
      <c r="L524" s="10" t="s">
        <v>68</v>
      </c>
      <c r="M524" s="10" t="s">
        <v>70</v>
      </c>
      <c r="N524" s="10">
        <v>10</v>
      </c>
      <c r="O524" s="10">
        <v>-25</v>
      </c>
      <c r="P524" s="17" t="s">
        <v>71</v>
      </c>
      <c r="Q524" s="10">
        <v>6.2</v>
      </c>
      <c r="R524" s="18">
        <v>1.1882127052000386</v>
      </c>
      <c r="S524" s="18">
        <v>19.429654155431034</v>
      </c>
      <c r="T524" s="18">
        <v>1.6996194535181355</v>
      </c>
      <c r="U524" s="18">
        <f t="shared" si="8"/>
        <v>11.431767337807607</v>
      </c>
      <c r="V524" s="16">
        <v>1.1882127052000386</v>
      </c>
    </row>
    <row r="525" spans="1:22" x14ac:dyDescent="0.25">
      <c r="A525" s="10">
        <v>135</v>
      </c>
      <c r="B525" s="10">
        <v>17</v>
      </c>
      <c r="C525" s="10" t="s">
        <v>110</v>
      </c>
      <c r="D525" s="10">
        <v>493720.1532</v>
      </c>
      <c r="E525" s="10">
        <v>5180741.6229999904</v>
      </c>
      <c r="F525" s="10" t="s">
        <v>103</v>
      </c>
      <c r="G525" s="10" t="s">
        <v>139</v>
      </c>
      <c r="H525" s="10">
        <v>4</v>
      </c>
      <c r="I525" s="10" t="s">
        <v>86</v>
      </c>
      <c r="J525" s="10" t="s">
        <v>103</v>
      </c>
      <c r="K525" s="10">
        <v>2</v>
      </c>
      <c r="L525" s="10">
        <v>30</v>
      </c>
      <c r="M525" s="10">
        <v>36</v>
      </c>
      <c r="N525" s="10">
        <v>6</v>
      </c>
      <c r="O525" s="10">
        <v>-33</v>
      </c>
      <c r="P525" s="17">
        <v>4</v>
      </c>
      <c r="Q525" s="10">
        <v>5.6</v>
      </c>
      <c r="R525" s="16">
        <v>1.3371829115984815</v>
      </c>
      <c r="S525" s="16">
        <v>11.831661838405683</v>
      </c>
      <c r="T525" s="16">
        <v>1.1186604801850575</v>
      </c>
      <c r="U525" s="16">
        <f t="shared" si="8"/>
        <v>10.576633436132827</v>
      </c>
      <c r="V525" s="16">
        <v>1.2672530505500701</v>
      </c>
    </row>
    <row r="526" spans="1:22" x14ac:dyDescent="0.25">
      <c r="A526" s="10">
        <v>135</v>
      </c>
      <c r="B526" s="10">
        <v>17</v>
      </c>
      <c r="C526" s="10" t="s">
        <v>110</v>
      </c>
      <c r="D526" s="10">
        <v>493720.1532</v>
      </c>
      <c r="E526" s="10">
        <v>5180741.6229999904</v>
      </c>
      <c r="F526" s="10" t="s">
        <v>104</v>
      </c>
      <c r="G526" s="10" t="s">
        <v>139</v>
      </c>
      <c r="H526" s="10">
        <v>4</v>
      </c>
      <c r="I526" s="10" t="s">
        <v>86</v>
      </c>
      <c r="J526" s="10" t="s">
        <v>104</v>
      </c>
      <c r="K526" s="10">
        <v>2</v>
      </c>
      <c r="L526" s="10">
        <v>36</v>
      </c>
      <c r="M526" s="10">
        <v>64</v>
      </c>
      <c r="N526" s="10">
        <v>28</v>
      </c>
      <c r="O526" s="10">
        <v>-50</v>
      </c>
      <c r="P526" s="17">
        <v>5</v>
      </c>
      <c r="Q526" s="10">
        <v>5.98</v>
      </c>
      <c r="R526" s="16">
        <v>1.3343690153328729</v>
      </c>
      <c r="S526" s="16">
        <v>32.634876507038527</v>
      </c>
      <c r="T526" s="16">
        <v>3.6013552228621974</v>
      </c>
      <c r="U526" s="16">
        <f t="shared" si="8"/>
        <v>9.0618321402635136</v>
      </c>
      <c r="V526" s="16">
        <v>1.2743881012018603</v>
      </c>
    </row>
    <row r="527" spans="1:22" x14ac:dyDescent="0.25">
      <c r="A527" s="10">
        <v>135</v>
      </c>
      <c r="B527" s="10">
        <v>17</v>
      </c>
      <c r="C527" s="10" t="s">
        <v>110</v>
      </c>
      <c r="D527" s="10">
        <v>493720.1532</v>
      </c>
      <c r="E527" s="10">
        <v>5180741.6229999904</v>
      </c>
      <c r="F527" s="10" t="s">
        <v>129</v>
      </c>
      <c r="G527" s="10" t="s">
        <v>139</v>
      </c>
      <c r="H527" s="10">
        <v>4</v>
      </c>
      <c r="I527" s="10" t="s">
        <v>86</v>
      </c>
      <c r="J527" s="10" t="s">
        <v>129</v>
      </c>
      <c r="K527" s="10">
        <v>7</v>
      </c>
      <c r="L527" s="10">
        <v>64</v>
      </c>
      <c r="M527" s="10">
        <v>86</v>
      </c>
      <c r="N527" s="10">
        <v>22</v>
      </c>
      <c r="O527" s="10">
        <v>-75</v>
      </c>
      <c r="P527" s="17">
        <v>6</v>
      </c>
      <c r="Q527" s="10">
        <v>6.19</v>
      </c>
      <c r="R527" s="16">
        <v>1.5844441223235048</v>
      </c>
      <c r="S527" s="16">
        <v>14.029206970053899</v>
      </c>
      <c r="T527" s="16">
        <v>1.6560926855349734</v>
      </c>
      <c r="U527" s="16">
        <f t="shared" si="8"/>
        <v>8.4712692064828463</v>
      </c>
      <c r="V527" s="16">
        <v>1.5126468582511599</v>
      </c>
    </row>
    <row r="528" spans="1:22" x14ac:dyDescent="0.25">
      <c r="A528" s="10">
        <v>135</v>
      </c>
      <c r="B528" s="10">
        <v>17</v>
      </c>
      <c r="C528" s="10" t="s">
        <v>110</v>
      </c>
      <c r="D528" s="10">
        <v>493720.1532</v>
      </c>
      <c r="E528" s="10">
        <v>5180741.6229999904</v>
      </c>
      <c r="F528" s="10" t="s">
        <v>130</v>
      </c>
      <c r="G528" s="10" t="s">
        <v>139</v>
      </c>
      <c r="H528" s="10">
        <v>4</v>
      </c>
      <c r="I528" s="10" t="s">
        <v>86</v>
      </c>
      <c r="J528" s="10" t="s">
        <v>130</v>
      </c>
      <c r="K528" s="10">
        <v>7</v>
      </c>
      <c r="L528" s="10">
        <v>86</v>
      </c>
      <c r="M528" s="10">
        <v>114</v>
      </c>
      <c r="N528" s="10">
        <v>28</v>
      </c>
      <c r="O528" s="10">
        <v>-100</v>
      </c>
      <c r="P528" s="17">
        <v>7</v>
      </c>
      <c r="Q528" s="10">
        <v>6.33</v>
      </c>
      <c r="R528" s="16">
        <v>1.6862377333345899</v>
      </c>
      <c r="S528" s="16">
        <v>15.27299709541405</v>
      </c>
      <c r="T528" s="16">
        <v>2.4315548114684788</v>
      </c>
      <c r="U528" s="16">
        <f t="shared" si="8"/>
        <v>6.2811650485436896</v>
      </c>
      <c r="V528" s="16">
        <v>1.6171906353415131</v>
      </c>
    </row>
    <row r="529" spans="1:34" x14ac:dyDescent="0.25">
      <c r="A529" s="10">
        <v>135</v>
      </c>
      <c r="B529" s="10">
        <v>17</v>
      </c>
      <c r="C529" s="10" t="s">
        <v>110</v>
      </c>
      <c r="D529" s="10">
        <v>493720.1532</v>
      </c>
      <c r="E529" s="10">
        <v>5180741.6229999904</v>
      </c>
      <c r="F529" s="10" t="s">
        <v>99</v>
      </c>
      <c r="G529" s="10" t="s">
        <v>139</v>
      </c>
      <c r="H529" s="10">
        <v>4</v>
      </c>
      <c r="I529" s="10" t="s">
        <v>86</v>
      </c>
      <c r="J529" s="10" t="s">
        <v>99</v>
      </c>
      <c r="K529" s="10">
        <v>6</v>
      </c>
      <c r="L529" s="10">
        <v>114</v>
      </c>
      <c r="M529" s="10">
        <v>153</v>
      </c>
      <c r="N529" s="10">
        <v>39</v>
      </c>
      <c r="O529" s="10">
        <v>-133.5</v>
      </c>
      <c r="P529" s="17">
        <v>8</v>
      </c>
      <c r="Q529" s="10">
        <v>6.5</v>
      </c>
      <c r="R529" s="16">
        <v>1.6800901323799222</v>
      </c>
      <c r="S529" s="16">
        <v>19.457207827598495</v>
      </c>
      <c r="T529" s="16">
        <v>3.0311178114319124</v>
      </c>
      <c r="U529" s="16">
        <f t="shared" si="8"/>
        <v>6.4191526156506704</v>
      </c>
      <c r="V529" s="16">
        <v>1.6150792123511126</v>
      </c>
    </row>
    <row r="530" spans="1:34" x14ac:dyDescent="0.25">
      <c r="A530" s="10">
        <v>137</v>
      </c>
      <c r="B530" s="10">
        <v>19</v>
      </c>
      <c r="C530" s="10" t="s">
        <v>110</v>
      </c>
      <c r="D530" s="10">
        <v>493782.143090998</v>
      </c>
      <c r="E530" s="10">
        <v>5180736.3660199903</v>
      </c>
      <c r="F530" s="10" t="s">
        <v>78</v>
      </c>
      <c r="G530" s="10" t="s">
        <v>119</v>
      </c>
      <c r="H530" s="10">
        <v>3</v>
      </c>
      <c r="I530" s="10" t="s">
        <v>120</v>
      </c>
      <c r="J530" s="10" t="s">
        <v>78</v>
      </c>
      <c r="K530" s="10">
        <v>1</v>
      </c>
      <c r="L530" s="10" t="s">
        <v>63</v>
      </c>
      <c r="M530" s="10" t="s">
        <v>64</v>
      </c>
      <c r="N530" s="10">
        <v>10</v>
      </c>
      <c r="O530" s="10">
        <v>-5</v>
      </c>
      <c r="P530" s="17" t="s">
        <v>65</v>
      </c>
      <c r="Q530" s="10">
        <v>5.28</v>
      </c>
      <c r="R530" s="18">
        <v>1.0555352062638679</v>
      </c>
      <c r="S530" s="18">
        <v>37.474542732454118</v>
      </c>
      <c r="T530" s="18">
        <v>2.2069831033912859</v>
      </c>
      <c r="U530" s="18">
        <f t="shared" si="8"/>
        <v>16.979986242246319</v>
      </c>
      <c r="V530" s="16">
        <v>1.0555352062638679</v>
      </c>
    </row>
    <row r="531" spans="1:34" s="31" customFormat="1" x14ac:dyDescent="0.25">
      <c r="A531" s="10">
        <v>137</v>
      </c>
      <c r="B531" s="10">
        <v>19</v>
      </c>
      <c r="C531" s="10" t="s">
        <v>110</v>
      </c>
      <c r="D531" s="10">
        <v>493782.143090998</v>
      </c>
      <c r="E531" s="10">
        <v>5180736.3660199903</v>
      </c>
      <c r="F531" s="10" t="s">
        <v>103</v>
      </c>
      <c r="G531" s="10" t="s">
        <v>119</v>
      </c>
      <c r="H531" s="10">
        <v>3</v>
      </c>
      <c r="I531" s="10" t="s">
        <v>120</v>
      </c>
      <c r="J531" s="10" t="s">
        <v>102</v>
      </c>
      <c r="K531" s="10">
        <v>2</v>
      </c>
      <c r="L531" s="10" t="s">
        <v>64</v>
      </c>
      <c r="M531" s="10" t="s">
        <v>68</v>
      </c>
      <c r="N531" s="10">
        <v>10</v>
      </c>
      <c r="O531" s="10">
        <v>-15</v>
      </c>
      <c r="P531" s="17" t="s">
        <v>69</v>
      </c>
      <c r="Q531" s="10">
        <v>5.07</v>
      </c>
      <c r="R531" s="18">
        <v>1.4000626266935394</v>
      </c>
      <c r="S531" s="18">
        <v>24.494095654003473</v>
      </c>
      <c r="T531" s="18">
        <v>1.9724082284858584</v>
      </c>
      <c r="U531" s="18">
        <f t="shared" si="8"/>
        <v>12.418370244179444</v>
      </c>
      <c r="V531" s="16">
        <v>1.4000626266935394</v>
      </c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</row>
    <row r="532" spans="1:34" x14ac:dyDescent="0.25">
      <c r="A532" s="10">
        <v>137</v>
      </c>
      <c r="B532" s="10">
        <v>19</v>
      </c>
      <c r="C532" s="10" t="s">
        <v>110</v>
      </c>
      <c r="D532" s="10">
        <v>493782.143090998</v>
      </c>
      <c r="E532" s="10">
        <v>5180736.3660199903</v>
      </c>
      <c r="F532" s="10" t="s">
        <v>103</v>
      </c>
      <c r="G532" s="10" t="s">
        <v>119</v>
      </c>
      <c r="H532" s="10">
        <v>3</v>
      </c>
      <c r="I532" s="10" t="s">
        <v>120</v>
      </c>
      <c r="J532" s="10" t="s">
        <v>103</v>
      </c>
      <c r="K532" s="10">
        <v>2</v>
      </c>
      <c r="L532" s="10" t="s">
        <v>68</v>
      </c>
      <c r="M532" s="10" t="s">
        <v>70</v>
      </c>
      <c r="N532" s="10">
        <v>10</v>
      </c>
      <c r="O532" s="10">
        <v>-25</v>
      </c>
      <c r="P532" s="17" t="s">
        <v>71</v>
      </c>
      <c r="Q532" s="10">
        <v>5.9</v>
      </c>
      <c r="R532" s="18">
        <v>1.2796620072054139</v>
      </c>
      <c r="S532" s="18">
        <v>21.839991476974802</v>
      </c>
      <c r="T532" s="18">
        <v>1.7216572644941641</v>
      </c>
      <c r="U532" s="18">
        <f t="shared" si="8"/>
        <v>12.685446707298944</v>
      </c>
      <c r="V532" s="16">
        <v>1.2796620072054139</v>
      </c>
    </row>
    <row r="533" spans="1:34" x14ac:dyDescent="0.25">
      <c r="A533" s="10">
        <v>137</v>
      </c>
      <c r="B533" s="10">
        <v>19</v>
      </c>
      <c r="C533" s="10" t="s">
        <v>110</v>
      </c>
      <c r="D533" s="10">
        <v>493782.143090998</v>
      </c>
      <c r="E533" s="10">
        <v>5180736.3660199903</v>
      </c>
      <c r="F533" s="10" t="s">
        <v>104</v>
      </c>
      <c r="G533" s="10" t="s">
        <v>119</v>
      </c>
      <c r="H533" s="10">
        <v>3</v>
      </c>
      <c r="I533" s="10" t="s">
        <v>120</v>
      </c>
      <c r="J533" s="10" t="s">
        <v>104</v>
      </c>
      <c r="K533" s="10">
        <v>2</v>
      </c>
      <c r="L533" s="10">
        <v>30</v>
      </c>
      <c r="M533" s="10">
        <v>45</v>
      </c>
      <c r="N533" s="10">
        <v>15</v>
      </c>
      <c r="O533" s="10">
        <v>-37.5</v>
      </c>
      <c r="P533" s="17">
        <v>5</v>
      </c>
      <c r="Q533" s="10">
        <v>6.05</v>
      </c>
      <c r="R533" s="16">
        <v>1.0839128415125405</v>
      </c>
      <c r="S533" s="16">
        <v>21.872819185302316</v>
      </c>
      <c r="T533" s="16">
        <v>2.1422453399653851</v>
      </c>
      <c r="U533" s="16">
        <f t="shared" si="8"/>
        <v>10.210230722525806</v>
      </c>
      <c r="V533" s="16">
        <v>1.1050084785436134</v>
      </c>
    </row>
    <row r="534" spans="1:34" x14ac:dyDescent="0.25">
      <c r="A534" s="10">
        <v>137</v>
      </c>
      <c r="B534" s="10">
        <v>19</v>
      </c>
      <c r="C534" s="10" t="s">
        <v>110</v>
      </c>
      <c r="D534" s="10">
        <v>493782.143090998</v>
      </c>
      <c r="E534" s="10">
        <v>5180736.3660199903</v>
      </c>
      <c r="F534" s="10" t="s">
        <v>83</v>
      </c>
      <c r="G534" s="10" t="s">
        <v>119</v>
      </c>
      <c r="H534" s="10">
        <v>3</v>
      </c>
      <c r="I534" s="10" t="s">
        <v>120</v>
      </c>
      <c r="J534" s="10" t="s">
        <v>83</v>
      </c>
      <c r="K534" s="10">
        <v>3</v>
      </c>
      <c r="L534" s="10">
        <v>45</v>
      </c>
      <c r="M534" s="10">
        <v>76</v>
      </c>
      <c r="N534" s="10">
        <v>31</v>
      </c>
      <c r="O534" s="10">
        <v>-60.5</v>
      </c>
      <c r="P534" s="17">
        <v>6</v>
      </c>
      <c r="Q534" s="10">
        <v>6.33</v>
      </c>
      <c r="R534" s="16">
        <v>1.3850754886397287</v>
      </c>
      <c r="S534" s="16">
        <v>41.137836222235975</v>
      </c>
      <c r="T534" s="16">
        <v>4.3808968152832577</v>
      </c>
      <c r="U534" s="16">
        <f t="shared" si="8"/>
        <v>9.3902773694011579</v>
      </c>
      <c r="V534" s="16">
        <v>1.2795820354219258</v>
      </c>
    </row>
    <row r="535" spans="1:34" x14ac:dyDescent="0.25">
      <c r="A535" s="10">
        <v>137</v>
      </c>
      <c r="B535" s="10">
        <v>19</v>
      </c>
      <c r="C535" s="10" t="s">
        <v>110</v>
      </c>
      <c r="D535" s="10">
        <v>493782.143090998</v>
      </c>
      <c r="E535" s="10">
        <v>5180736.3660199903</v>
      </c>
      <c r="F535" s="10" t="s">
        <v>89</v>
      </c>
      <c r="G535" s="10" t="s">
        <v>119</v>
      </c>
      <c r="H535" s="10">
        <v>3</v>
      </c>
      <c r="I535" s="10" t="s">
        <v>120</v>
      </c>
      <c r="J535" s="10" t="s">
        <v>89</v>
      </c>
      <c r="K535" s="10">
        <v>6</v>
      </c>
      <c r="L535" s="10">
        <v>76</v>
      </c>
      <c r="M535" s="10">
        <v>123</v>
      </c>
      <c r="N535" s="10">
        <v>47</v>
      </c>
      <c r="O535" s="10">
        <v>-99.5</v>
      </c>
      <c r="P535" s="17">
        <v>7</v>
      </c>
      <c r="Q535" s="10">
        <v>6.63</v>
      </c>
      <c r="R535" s="16">
        <v>1.6348138601854481</v>
      </c>
      <c r="S535" s="16">
        <v>29.532781599141302</v>
      </c>
      <c r="T535" s="16">
        <v>4.6186270733801225</v>
      </c>
      <c r="U535" s="16">
        <f t="shared" si="8"/>
        <v>6.3942771585426712</v>
      </c>
      <c r="V535" s="16">
        <v>1.5644774816173306</v>
      </c>
    </row>
    <row r="536" spans="1:34" x14ac:dyDescent="0.25">
      <c r="A536" s="10">
        <v>137</v>
      </c>
      <c r="B536" s="10">
        <v>19</v>
      </c>
      <c r="C536" s="10" t="s">
        <v>110</v>
      </c>
      <c r="D536" s="10">
        <v>493782.143090998</v>
      </c>
      <c r="E536" s="10">
        <v>5180736.3660199903</v>
      </c>
      <c r="F536" s="10" t="s">
        <v>90</v>
      </c>
      <c r="G536" s="10" t="s">
        <v>119</v>
      </c>
      <c r="H536" s="10">
        <v>3</v>
      </c>
      <c r="I536" s="10" t="s">
        <v>120</v>
      </c>
      <c r="J536" s="10" t="s">
        <v>90</v>
      </c>
      <c r="K536" s="10">
        <v>6</v>
      </c>
      <c r="L536" s="10">
        <v>123</v>
      </c>
      <c r="M536" s="10">
        <v>153</v>
      </c>
      <c r="N536" s="10">
        <v>30</v>
      </c>
      <c r="O536" s="10">
        <v>-138</v>
      </c>
      <c r="P536" s="17">
        <v>8</v>
      </c>
      <c r="Q536" s="10">
        <v>6.75</v>
      </c>
      <c r="R536" s="16">
        <v>1.7026595210482196</v>
      </c>
      <c r="S536" s="16">
        <v>14.014760783700002</v>
      </c>
      <c r="T536" s="16">
        <v>2.3792964147127824</v>
      </c>
      <c r="U536" s="16">
        <f t="shared" si="8"/>
        <v>5.890296264491198</v>
      </c>
      <c r="V536" s="16">
        <v>1.6683976666120919</v>
      </c>
    </row>
    <row r="537" spans="1:34" x14ac:dyDescent="0.25">
      <c r="A537" s="10">
        <v>139</v>
      </c>
      <c r="B537" s="10">
        <v>21</v>
      </c>
      <c r="C537" s="10" t="s">
        <v>110</v>
      </c>
      <c r="D537" s="10">
        <v>493847.76542900002</v>
      </c>
      <c r="E537" s="10">
        <v>5180719.15527</v>
      </c>
      <c r="F537" s="10" t="s">
        <v>78</v>
      </c>
      <c r="G537" s="10" t="s">
        <v>119</v>
      </c>
      <c r="H537" s="10">
        <v>3</v>
      </c>
      <c r="I537" s="10" t="s">
        <v>62</v>
      </c>
      <c r="J537" s="10" t="s">
        <v>78</v>
      </c>
      <c r="K537" s="10">
        <v>1</v>
      </c>
      <c r="L537" s="10" t="s">
        <v>63</v>
      </c>
      <c r="M537" s="10" t="s">
        <v>64</v>
      </c>
      <c r="N537" s="10">
        <v>10</v>
      </c>
      <c r="O537" s="10">
        <v>-5</v>
      </c>
      <c r="P537" s="17" t="s">
        <v>65</v>
      </c>
      <c r="Q537" s="10">
        <v>4.95</v>
      </c>
      <c r="R537" s="18">
        <v>0.9137486431242523</v>
      </c>
      <c r="S537" s="18">
        <v>30.598588249063202</v>
      </c>
      <c r="T537" s="18">
        <v>1.8833750021856466</v>
      </c>
      <c r="U537" s="18">
        <f t="shared" si="8"/>
        <v>16.246678549706619</v>
      </c>
      <c r="V537" s="16">
        <v>0.9137486431242523</v>
      </c>
    </row>
    <row r="538" spans="1:34" x14ac:dyDescent="0.25">
      <c r="A538" s="10">
        <v>139</v>
      </c>
      <c r="B538" s="10">
        <v>21</v>
      </c>
      <c r="C538" s="10" t="s">
        <v>110</v>
      </c>
      <c r="D538" s="10">
        <v>493847.76542900002</v>
      </c>
      <c r="E538" s="10">
        <v>5180719.15527</v>
      </c>
      <c r="F538" s="10" t="s">
        <v>78</v>
      </c>
      <c r="G538" s="10" t="s">
        <v>119</v>
      </c>
      <c r="H538" s="10">
        <v>3</v>
      </c>
      <c r="I538" s="10" t="s">
        <v>62</v>
      </c>
      <c r="J538" s="10" t="s">
        <v>78</v>
      </c>
      <c r="K538" s="10">
        <v>1</v>
      </c>
      <c r="L538" s="10" t="s">
        <v>64</v>
      </c>
      <c r="M538" s="10" t="s">
        <v>68</v>
      </c>
      <c r="N538" s="10">
        <v>10</v>
      </c>
      <c r="O538" s="10">
        <v>-15</v>
      </c>
      <c r="P538" s="17" t="s">
        <v>69</v>
      </c>
      <c r="Q538" s="10">
        <v>5.46</v>
      </c>
      <c r="R538" s="18">
        <v>1.5342260460838109</v>
      </c>
      <c r="S538" s="18">
        <v>22.203319338924913</v>
      </c>
      <c r="T538" s="18">
        <v>2.0294742137596651</v>
      </c>
      <c r="U538" s="18">
        <f t="shared" si="8"/>
        <v>10.940429392198368</v>
      </c>
      <c r="V538" s="16">
        <v>1.5342260460838109</v>
      </c>
    </row>
    <row r="539" spans="1:34" x14ac:dyDescent="0.25">
      <c r="A539" s="10">
        <v>139</v>
      </c>
      <c r="B539" s="10">
        <v>21</v>
      </c>
      <c r="C539" s="10" t="s">
        <v>110</v>
      </c>
      <c r="D539" s="10">
        <v>493847.76542900002</v>
      </c>
      <c r="E539" s="10">
        <v>5180719.15527</v>
      </c>
      <c r="F539" s="10" t="s">
        <v>78</v>
      </c>
      <c r="G539" s="10" t="s">
        <v>119</v>
      </c>
      <c r="H539" s="10">
        <v>3</v>
      </c>
      <c r="I539" s="10" t="s">
        <v>62</v>
      </c>
      <c r="J539" s="10" t="s">
        <v>81</v>
      </c>
      <c r="K539" s="10">
        <v>2</v>
      </c>
      <c r="L539" s="10" t="s">
        <v>68</v>
      </c>
      <c r="M539" s="10" t="s">
        <v>70</v>
      </c>
      <c r="N539" s="10">
        <v>10</v>
      </c>
      <c r="O539" s="10">
        <v>-25</v>
      </c>
      <c r="P539" s="17" t="s">
        <v>71</v>
      </c>
      <c r="Q539" s="10">
        <v>6.51</v>
      </c>
      <c r="R539" s="18">
        <v>1.509004826533431</v>
      </c>
      <c r="S539" s="18">
        <v>11.641519535257462</v>
      </c>
      <c r="T539" s="18">
        <v>1.256548319054388</v>
      </c>
      <c r="U539" s="18">
        <f t="shared" si="8"/>
        <v>9.2646811576798385</v>
      </c>
      <c r="V539" s="16">
        <v>1.509004826533431</v>
      </c>
    </row>
    <row r="540" spans="1:34" x14ac:dyDescent="0.25">
      <c r="A540" s="10">
        <v>139</v>
      </c>
      <c r="B540" s="10">
        <v>21</v>
      </c>
      <c r="C540" s="10" t="s">
        <v>110</v>
      </c>
      <c r="D540" s="10">
        <v>493847.76542900002</v>
      </c>
      <c r="E540" s="10">
        <v>5180719.15527</v>
      </c>
      <c r="F540" s="10" t="s">
        <v>82</v>
      </c>
      <c r="G540" s="10" t="s">
        <v>119</v>
      </c>
      <c r="H540" s="10">
        <v>3</v>
      </c>
      <c r="I540" s="10" t="s">
        <v>62</v>
      </c>
      <c r="J540" s="10" t="s">
        <v>82</v>
      </c>
      <c r="K540" s="10">
        <v>2</v>
      </c>
      <c r="L540" s="10">
        <v>30</v>
      </c>
      <c r="M540" s="10">
        <v>37</v>
      </c>
      <c r="N540" s="10">
        <v>7</v>
      </c>
      <c r="O540" s="10">
        <v>-33.5</v>
      </c>
      <c r="P540" s="17">
        <v>4</v>
      </c>
      <c r="Q540" s="10">
        <v>5.95</v>
      </c>
      <c r="R540" s="16">
        <v>1.5608755358511737</v>
      </c>
      <c r="S540" s="16">
        <v>6.3493919397568392</v>
      </c>
      <c r="T540" s="16">
        <v>0.57198284011266265</v>
      </c>
      <c r="U540" s="16">
        <f t="shared" si="8"/>
        <v>11.100668576886342</v>
      </c>
      <c r="V540" s="16">
        <v>1.5330432593188781</v>
      </c>
    </row>
    <row r="541" spans="1:34" x14ac:dyDescent="0.25">
      <c r="A541" s="10">
        <v>139</v>
      </c>
      <c r="B541" s="10">
        <v>21</v>
      </c>
      <c r="C541" s="10" t="s">
        <v>110</v>
      </c>
      <c r="D541" s="10">
        <v>493847.76542900002</v>
      </c>
      <c r="E541" s="10">
        <v>5180719.15527</v>
      </c>
      <c r="F541" s="10" t="s">
        <v>83</v>
      </c>
      <c r="G541" s="10" t="s">
        <v>119</v>
      </c>
      <c r="H541" s="10">
        <v>3</v>
      </c>
      <c r="I541" s="10" t="s">
        <v>62</v>
      </c>
      <c r="J541" s="10" t="s">
        <v>83</v>
      </c>
      <c r="K541" s="10">
        <v>3</v>
      </c>
      <c r="L541" s="10">
        <v>37</v>
      </c>
      <c r="M541" s="10">
        <v>74.5</v>
      </c>
      <c r="N541" s="10">
        <v>37.5</v>
      </c>
      <c r="O541" s="10">
        <v>-55.75</v>
      </c>
      <c r="P541" s="17">
        <v>5</v>
      </c>
      <c r="Q541" s="10">
        <v>6.28</v>
      </c>
      <c r="R541" s="16">
        <v>1.5741828394148609</v>
      </c>
      <c r="S541" s="16">
        <v>22.922660188994424</v>
      </c>
      <c r="T541" s="16">
        <v>2.7190073093793181</v>
      </c>
      <c r="U541" s="16">
        <f t="shared" si="8"/>
        <v>8.4305254016500228</v>
      </c>
      <c r="V541" s="16">
        <v>1.549605238856687</v>
      </c>
    </row>
    <row r="542" spans="1:34" x14ac:dyDescent="0.25">
      <c r="A542" s="10">
        <v>139</v>
      </c>
      <c r="B542" s="10">
        <v>21</v>
      </c>
      <c r="C542" s="10" t="s">
        <v>110</v>
      </c>
      <c r="D542" s="10">
        <v>493847.76542900002</v>
      </c>
      <c r="E542" s="10">
        <v>5180719.15527</v>
      </c>
      <c r="F542" s="10" t="s">
        <v>89</v>
      </c>
      <c r="G542" s="10" t="s">
        <v>119</v>
      </c>
      <c r="H542" s="10">
        <v>3</v>
      </c>
      <c r="I542" s="10" t="s">
        <v>62</v>
      </c>
      <c r="J542" s="10" t="s">
        <v>89</v>
      </c>
      <c r="K542" s="10">
        <v>6</v>
      </c>
      <c r="L542" s="10">
        <v>74.5</v>
      </c>
      <c r="M542" s="10">
        <v>125</v>
      </c>
      <c r="N542" s="10">
        <v>50.5</v>
      </c>
      <c r="O542" s="10">
        <v>-99.75</v>
      </c>
      <c r="P542" s="17">
        <v>6</v>
      </c>
      <c r="Q542" s="10">
        <v>6.6</v>
      </c>
      <c r="R542" s="16">
        <v>1.5794857170275274</v>
      </c>
      <c r="S542" s="16">
        <v>22.691270887389543</v>
      </c>
      <c r="T542" s="16">
        <v>3.0182708463822423</v>
      </c>
      <c r="U542" s="16">
        <f t="shared" si="8"/>
        <v>7.5179704016913318</v>
      </c>
      <c r="V542" s="16">
        <v>1.5961768858578749</v>
      </c>
    </row>
    <row r="543" spans="1:34" x14ac:dyDescent="0.25">
      <c r="A543" s="10">
        <v>139</v>
      </c>
      <c r="B543" s="10">
        <v>21</v>
      </c>
      <c r="C543" s="10" t="s">
        <v>110</v>
      </c>
      <c r="D543" s="10">
        <v>493847.76542900002</v>
      </c>
      <c r="E543" s="10">
        <v>5180719.15527</v>
      </c>
      <c r="F543" s="10" t="s">
        <v>90</v>
      </c>
      <c r="G543" s="10" t="s">
        <v>119</v>
      </c>
      <c r="H543" s="10">
        <v>3</v>
      </c>
      <c r="I543" s="10" t="s">
        <v>62</v>
      </c>
      <c r="J543" s="10" t="s">
        <v>90</v>
      </c>
      <c r="K543" s="10">
        <v>6</v>
      </c>
      <c r="L543" s="10">
        <v>125</v>
      </c>
      <c r="M543" s="10">
        <v>153</v>
      </c>
      <c r="N543" s="10">
        <v>28</v>
      </c>
      <c r="O543" s="10">
        <v>-139</v>
      </c>
      <c r="P543" s="17">
        <v>7</v>
      </c>
      <c r="Q543" s="10">
        <v>6.86</v>
      </c>
      <c r="R543" s="16">
        <v>1.3762863665998739</v>
      </c>
      <c r="S543" s="16">
        <v>10.486421290216413</v>
      </c>
      <c r="T543" s="16">
        <v>1.2258307410031755</v>
      </c>
      <c r="U543" s="16">
        <f t="shared" si="8"/>
        <v>8.554542596667714</v>
      </c>
      <c r="V543" s="16">
        <v>1.58</v>
      </c>
    </row>
    <row r="544" spans="1:34" x14ac:dyDescent="0.25">
      <c r="A544" s="10">
        <v>141</v>
      </c>
      <c r="B544" s="10">
        <v>23</v>
      </c>
      <c r="C544" s="10" t="s">
        <v>110</v>
      </c>
      <c r="D544" s="10">
        <v>493911.60960500001</v>
      </c>
      <c r="E544" s="10">
        <v>5180745.0927600004</v>
      </c>
      <c r="F544" s="10" t="s">
        <v>78</v>
      </c>
      <c r="G544" s="10" t="s">
        <v>119</v>
      </c>
      <c r="H544" s="10">
        <v>3</v>
      </c>
      <c r="I544" s="10" t="s">
        <v>86</v>
      </c>
      <c r="J544" s="10" t="s">
        <v>102</v>
      </c>
      <c r="K544" s="10">
        <v>1</v>
      </c>
      <c r="L544" s="10" t="s">
        <v>63</v>
      </c>
      <c r="M544" s="10" t="s">
        <v>64</v>
      </c>
      <c r="N544" s="10">
        <v>10</v>
      </c>
      <c r="O544" s="10">
        <v>-5</v>
      </c>
      <c r="P544" s="17" t="s">
        <v>65</v>
      </c>
      <c r="Q544" s="10">
        <v>5.17</v>
      </c>
      <c r="R544" s="18">
        <v>0.97995687109873419</v>
      </c>
      <c r="S544" s="18">
        <v>30.701931761747698</v>
      </c>
      <c r="T544" s="18">
        <v>1.877813101799036</v>
      </c>
      <c r="U544" s="18">
        <f t="shared" si="8"/>
        <v>16.349833608218923</v>
      </c>
      <c r="V544" s="16">
        <v>0.97995687109873419</v>
      </c>
    </row>
    <row r="545" spans="1:22" x14ac:dyDescent="0.25">
      <c r="A545" s="10">
        <v>141</v>
      </c>
      <c r="B545" s="10">
        <v>23</v>
      </c>
      <c r="C545" s="10" t="s">
        <v>110</v>
      </c>
      <c r="D545" s="10">
        <v>493911.60960500001</v>
      </c>
      <c r="E545" s="10">
        <v>5180745.0927600004</v>
      </c>
      <c r="F545" s="10" t="s">
        <v>103</v>
      </c>
      <c r="G545" s="10" t="s">
        <v>119</v>
      </c>
      <c r="H545" s="10">
        <v>3</v>
      </c>
      <c r="I545" s="10" t="s">
        <v>86</v>
      </c>
      <c r="J545" s="10" t="s">
        <v>103</v>
      </c>
      <c r="K545" s="10">
        <v>2</v>
      </c>
      <c r="L545" s="10" t="s">
        <v>64</v>
      </c>
      <c r="M545" s="10" t="s">
        <v>68</v>
      </c>
      <c r="N545" s="10">
        <v>10</v>
      </c>
      <c r="O545" s="10">
        <v>-15</v>
      </c>
      <c r="P545" s="17" t="s">
        <v>69</v>
      </c>
      <c r="Q545" s="10">
        <v>5.81</v>
      </c>
      <c r="R545" s="18">
        <v>1.5808263404181113</v>
      </c>
      <c r="S545" s="18">
        <v>20.642430353179698</v>
      </c>
      <c r="T545" s="18">
        <v>1.8800767666592597</v>
      </c>
      <c r="U545" s="18">
        <f t="shared" si="8"/>
        <v>10.979567812999244</v>
      </c>
      <c r="V545" s="16">
        <v>1.5808263404181113</v>
      </c>
    </row>
    <row r="546" spans="1:22" x14ac:dyDescent="0.25">
      <c r="A546" s="10">
        <v>141</v>
      </c>
      <c r="B546" s="10">
        <v>23</v>
      </c>
      <c r="C546" s="10" t="s">
        <v>110</v>
      </c>
      <c r="D546" s="10">
        <v>493911.60960500001</v>
      </c>
      <c r="E546" s="10">
        <v>5180745.0927600004</v>
      </c>
      <c r="F546" s="10" t="s">
        <v>103</v>
      </c>
      <c r="G546" s="10" t="s">
        <v>119</v>
      </c>
      <c r="H546" s="10">
        <v>3</v>
      </c>
      <c r="I546" s="10" t="s">
        <v>86</v>
      </c>
      <c r="J546" s="10" t="s">
        <v>126</v>
      </c>
      <c r="K546" s="10">
        <v>2</v>
      </c>
      <c r="L546" s="10" t="s">
        <v>68</v>
      </c>
      <c r="M546" s="10" t="s">
        <v>70</v>
      </c>
      <c r="N546" s="10">
        <v>10</v>
      </c>
      <c r="O546" s="10">
        <v>-25</v>
      </c>
      <c r="P546" s="17" t="s">
        <v>71</v>
      </c>
      <c r="Q546" s="10">
        <v>6.63</v>
      </c>
      <c r="R546" s="18">
        <v>1.5237677884395158</v>
      </c>
      <c r="S546" s="18">
        <v>13.24718002235662</v>
      </c>
      <c r="T546" s="18">
        <v>1.3873905713741794</v>
      </c>
      <c r="U546" s="18">
        <f t="shared" si="8"/>
        <v>9.5482701812191095</v>
      </c>
      <c r="V546" s="16">
        <v>1.5237677884395158</v>
      </c>
    </row>
    <row r="547" spans="1:22" x14ac:dyDescent="0.25">
      <c r="A547" s="10">
        <v>141</v>
      </c>
      <c r="B547" s="10">
        <v>23</v>
      </c>
      <c r="C547" s="10" t="s">
        <v>110</v>
      </c>
      <c r="D547" s="10">
        <v>493911.60960500001</v>
      </c>
      <c r="E547" s="10">
        <v>5180745.0927600004</v>
      </c>
      <c r="F547" s="10" t="s">
        <v>104</v>
      </c>
      <c r="G547" s="10" t="s">
        <v>119</v>
      </c>
      <c r="H547" s="10">
        <v>3</v>
      </c>
      <c r="I547" s="10" t="s">
        <v>86</v>
      </c>
      <c r="J547" s="10" t="s">
        <v>104</v>
      </c>
      <c r="K547" s="10">
        <v>2</v>
      </c>
      <c r="L547" s="10">
        <v>30</v>
      </c>
      <c r="M547" s="10">
        <v>38</v>
      </c>
      <c r="N547" s="10">
        <v>8</v>
      </c>
      <c r="O547" s="10">
        <v>-34</v>
      </c>
      <c r="P547" s="17">
        <v>4</v>
      </c>
      <c r="Q547" s="10">
        <v>5.77</v>
      </c>
      <c r="R547" s="16">
        <v>1.5734884509696296</v>
      </c>
      <c r="S547" s="16">
        <v>7.202045458702111</v>
      </c>
      <c r="T547" s="16">
        <v>0.75678500537835303</v>
      </c>
      <c r="U547" s="16">
        <f t="shared" si="8"/>
        <v>9.516633399866933</v>
      </c>
      <c r="V547" s="16">
        <v>1.5423345785372113</v>
      </c>
    </row>
    <row r="548" spans="1:22" x14ac:dyDescent="0.25">
      <c r="A548" s="10">
        <v>141</v>
      </c>
      <c r="B548" s="10">
        <v>23</v>
      </c>
      <c r="C548" s="10" t="s">
        <v>110</v>
      </c>
      <c r="D548" s="10">
        <v>493911.60960500001</v>
      </c>
      <c r="E548" s="10">
        <v>5180745.0927600004</v>
      </c>
      <c r="F548" s="10" t="s">
        <v>93</v>
      </c>
      <c r="G548" s="10" t="s">
        <v>119</v>
      </c>
      <c r="H548" s="10">
        <v>3</v>
      </c>
      <c r="I548" s="10" t="s">
        <v>86</v>
      </c>
      <c r="J548" s="10" t="s">
        <v>93</v>
      </c>
      <c r="K548" s="10">
        <v>10</v>
      </c>
      <c r="L548" s="10">
        <v>38</v>
      </c>
      <c r="M548" s="10">
        <v>54</v>
      </c>
      <c r="N548" s="10">
        <v>16</v>
      </c>
      <c r="O548" s="10">
        <v>-46</v>
      </c>
      <c r="P548" s="17">
        <v>5</v>
      </c>
      <c r="Q548" s="10">
        <v>6.04</v>
      </c>
      <c r="R548" s="16">
        <v>1.6437278004648557</v>
      </c>
      <c r="S548" s="16">
        <v>10.211889082279981</v>
      </c>
      <c r="T548" s="16">
        <v>1.2113616398305798</v>
      </c>
      <c r="U548" s="16">
        <f t="shared" si="8"/>
        <v>8.4300911854103369</v>
      </c>
      <c r="V548" s="16">
        <v>1.6303834451191852</v>
      </c>
    </row>
    <row r="549" spans="1:22" x14ac:dyDescent="0.25">
      <c r="A549" s="10">
        <v>141</v>
      </c>
      <c r="B549" s="10">
        <v>23</v>
      </c>
      <c r="C549" s="10" t="s">
        <v>110</v>
      </c>
      <c r="D549" s="10">
        <v>493911.60960500001</v>
      </c>
      <c r="E549" s="10">
        <v>5180745.0927600004</v>
      </c>
      <c r="F549" s="10" t="s">
        <v>89</v>
      </c>
      <c r="G549" s="10" t="s">
        <v>119</v>
      </c>
      <c r="H549" s="10">
        <v>3</v>
      </c>
      <c r="I549" s="10" t="s">
        <v>86</v>
      </c>
      <c r="J549" s="10" t="s">
        <v>89</v>
      </c>
      <c r="K549" s="10">
        <v>6</v>
      </c>
      <c r="L549" s="10">
        <v>54</v>
      </c>
      <c r="M549" s="10">
        <v>100</v>
      </c>
      <c r="N549" s="10">
        <v>46</v>
      </c>
      <c r="O549" s="10">
        <v>-77</v>
      </c>
      <c r="P549" s="17">
        <v>6</v>
      </c>
      <c r="Q549" s="10">
        <v>6.27</v>
      </c>
      <c r="R549" s="16">
        <v>1.6335237351088714</v>
      </c>
      <c r="S549" s="16">
        <v>22.733488457712546</v>
      </c>
      <c r="T549" s="16">
        <v>2.6983525170769407</v>
      </c>
      <c r="U549" s="16">
        <f t="shared" si="8"/>
        <v>8.4249512670565299</v>
      </c>
      <c r="V549" s="16">
        <v>1.5978822495260983</v>
      </c>
    </row>
    <row r="550" spans="1:22" x14ac:dyDescent="0.25">
      <c r="A550" s="10">
        <v>141</v>
      </c>
      <c r="B550" s="10">
        <v>23</v>
      </c>
      <c r="C550" s="10" t="s">
        <v>110</v>
      </c>
      <c r="D550" s="10">
        <v>493911.60960500001</v>
      </c>
      <c r="E550" s="10">
        <v>5180745.0927600004</v>
      </c>
      <c r="F550" s="10" t="s">
        <v>90</v>
      </c>
      <c r="G550" s="10" t="s">
        <v>119</v>
      </c>
      <c r="H550" s="10">
        <v>3</v>
      </c>
      <c r="I550" s="10" t="s">
        <v>86</v>
      </c>
      <c r="J550" s="10" t="s">
        <v>90</v>
      </c>
      <c r="K550" s="10">
        <v>6</v>
      </c>
      <c r="L550" s="10">
        <v>100</v>
      </c>
      <c r="M550" s="10">
        <v>153</v>
      </c>
      <c r="N550" s="10">
        <v>53</v>
      </c>
      <c r="O550" s="10">
        <v>-126.5</v>
      </c>
      <c r="P550" s="17">
        <v>7</v>
      </c>
      <c r="Q550" s="10">
        <v>6.76</v>
      </c>
      <c r="R550" s="16">
        <v>1.6500847517139874</v>
      </c>
      <c r="S550" s="16">
        <v>19.323069972233892</v>
      </c>
      <c r="T550" s="16">
        <v>2.5720366050391434</v>
      </c>
      <c r="U550" s="16">
        <f t="shared" si="8"/>
        <v>7.5127507650459027</v>
      </c>
      <c r="V550" s="16">
        <v>1.6547537474054437</v>
      </c>
    </row>
    <row r="551" spans="1:22" x14ac:dyDescent="0.25">
      <c r="A551" s="10">
        <v>143</v>
      </c>
      <c r="B551" s="10">
        <v>25</v>
      </c>
      <c r="C551" s="10" t="s">
        <v>110</v>
      </c>
      <c r="D551" s="10">
        <v>493976.77996199799</v>
      </c>
      <c r="E551" s="10">
        <v>5180731.3388799904</v>
      </c>
      <c r="F551" s="10" t="s">
        <v>78</v>
      </c>
      <c r="G551" s="10" t="s">
        <v>119</v>
      </c>
      <c r="H551" s="10">
        <v>3</v>
      </c>
      <c r="I551" s="10" t="s">
        <v>79</v>
      </c>
      <c r="J551" s="10" t="s">
        <v>78</v>
      </c>
      <c r="K551" s="10">
        <v>1</v>
      </c>
      <c r="L551" s="10" t="s">
        <v>63</v>
      </c>
      <c r="M551" s="10" t="s">
        <v>64</v>
      </c>
      <c r="N551" s="10">
        <v>10</v>
      </c>
      <c r="O551" s="10">
        <v>-5</v>
      </c>
      <c r="P551" s="17" t="s">
        <v>65</v>
      </c>
      <c r="Q551" s="10">
        <v>4.95</v>
      </c>
      <c r="R551" s="18">
        <v>0.9677996179916829</v>
      </c>
      <c r="S551" s="18">
        <v>41.118418469803636</v>
      </c>
      <c r="T551" s="18">
        <v>2.3332519690225153</v>
      </c>
      <c r="U551" s="18">
        <f t="shared" si="8"/>
        <v>17.622793858405977</v>
      </c>
      <c r="V551" s="16">
        <v>0.9677996179916829</v>
      </c>
    </row>
    <row r="552" spans="1:22" x14ac:dyDescent="0.25">
      <c r="A552" s="10">
        <v>143</v>
      </c>
      <c r="B552" s="10">
        <v>25</v>
      </c>
      <c r="C552" s="10" t="s">
        <v>110</v>
      </c>
      <c r="D552" s="10">
        <v>493976.77996199799</v>
      </c>
      <c r="E552" s="10">
        <v>5180731.3388799904</v>
      </c>
      <c r="F552" s="10" t="s">
        <v>78</v>
      </c>
      <c r="G552" s="10" t="s">
        <v>119</v>
      </c>
      <c r="H552" s="10">
        <v>3</v>
      </c>
      <c r="I552" s="10" t="s">
        <v>79</v>
      </c>
      <c r="J552" s="10" t="s">
        <v>78</v>
      </c>
      <c r="K552" s="10">
        <v>1</v>
      </c>
      <c r="L552" s="10" t="s">
        <v>64</v>
      </c>
      <c r="M552" s="10" t="s">
        <v>68</v>
      </c>
      <c r="N552" s="10">
        <v>10</v>
      </c>
      <c r="O552" s="10">
        <v>-15</v>
      </c>
      <c r="P552" s="17" t="s">
        <v>69</v>
      </c>
      <c r="Q552" s="10">
        <v>5.52</v>
      </c>
      <c r="R552" s="18">
        <v>1.4853722427577001</v>
      </c>
      <c r="S552" s="18">
        <v>24.582910617639936</v>
      </c>
      <c r="T552" s="18">
        <v>2.0896216711115327</v>
      </c>
      <c r="U552" s="18">
        <f t="shared" si="8"/>
        <v>11.764287745237416</v>
      </c>
      <c r="V552" s="16">
        <v>1.4853722427577001</v>
      </c>
    </row>
    <row r="553" spans="1:22" x14ac:dyDescent="0.25">
      <c r="A553" s="10">
        <v>143</v>
      </c>
      <c r="B553" s="10">
        <v>25</v>
      </c>
      <c r="C553" s="10" t="s">
        <v>110</v>
      </c>
      <c r="D553" s="10">
        <v>493976.77996199799</v>
      </c>
      <c r="E553" s="10">
        <v>5180731.3388799904</v>
      </c>
      <c r="F553" s="10" t="s">
        <v>78</v>
      </c>
      <c r="G553" s="10" t="s">
        <v>119</v>
      </c>
      <c r="H553" s="10">
        <v>3</v>
      </c>
      <c r="I553" s="10" t="s">
        <v>79</v>
      </c>
      <c r="J553" s="10" t="s">
        <v>102</v>
      </c>
      <c r="K553" s="10">
        <v>2</v>
      </c>
      <c r="L553" s="10" t="s">
        <v>68</v>
      </c>
      <c r="M553" s="10" t="s">
        <v>70</v>
      </c>
      <c r="N553" s="10">
        <v>10</v>
      </c>
      <c r="O553" s="10">
        <v>-25</v>
      </c>
      <c r="P553" s="17" t="s">
        <v>71</v>
      </c>
      <c r="Q553" s="10">
        <v>6.29</v>
      </c>
      <c r="R553" s="18">
        <v>1.3688681109848431</v>
      </c>
      <c r="S553" s="18">
        <v>18.661778957056367</v>
      </c>
      <c r="T553" s="18">
        <v>1.7548889182825693</v>
      </c>
      <c r="U553" s="18">
        <f t="shared" si="8"/>
        <v>10.634165366614662</v>
      </c>
      <c r="V553" s="16">
        <v>1.3688681109848431</v>
      </c>
    </row>
    <row r="554" spans="1:22" x14ac:dyDescent="0.25">
      <c r="A554" s="10">
        <v>143</v>
      </c>
      <c r="B554" s="10">
        <v>25</v>
      </c>
      <c r="C554" s="10" t="s">
        <v>110</v>
      </c>
      <c r="D554" s="10">
        <v>493976.77996199799</v>
      </c>
      <c r="E554" s="10">
        <v>5180731.3388799904</v>
      </c>
      <c r="F554" s="10" t="s">
        <v>103</v>
      </c>
      <c r="G554" s="10" t="s">
        <v>119</v>
      </c>
      <c r="H554" s="10">
        <v>3</v>
      </c>
      <c r="I554" s="10" t="s">
        <v>79</v>
      </c>
      <c r="J554" s="10" t="s">
        <v>103</v>
      </c>
      <c r="K554" s="10">
        <v>2</v>
      </c>
      <c r="L554" s="10">
        <v>30</v>
      </c>
      <c r="M554" s="10">
        <v>42</v>
      </c>
      <c r="N554" s="10">
        <v>12</v>
      </c>
      <c r="O554" s="10">
        <v>-36</v>
      </c>
      <c r="P554" s="17">
        <v>4</v>
      </c>
      <c r="Q554" s="10">
        <v>5.79</v>
      </c>
      <c r="R554" s="16">
        <v>1.4350039261127765</v>
      </c>
      <c r="S554" s="16">
        <v>18.857673593833216</v>
      </c>
      <c r="T554" s="16">
        <v>1.7368139518528156</v>
      </c>
      <c r="U554" s="16">
        <f t="shared" si="8"/>
        <v>10.857624429902835</v>
      </c>
      <c r="V554" s="16">
        <v>1.4030287231449163</v>
      </c>
    </row>
    <row r="555" spans="1:22" x14ac:dyDescent="0.25">
      <c r="A555" s="10">
        <v>143</v>
      </c>
      <c r="B555" s="10">
        <v>25</v>
      </c>
      <c r="C555" s="10" t="s">
        <v>110</v>
      </c>
      <c r="D555" s="10">
        <v>493976.77996199799</v>
      </c>
      <c r="E555" s="10">
        <v>5180731.3388799904</v>
      </c>
      <c r="F555" s="10" t="s">
        <v>104</v>
      </c>
      <c r="G555" s="10" t="s">
        <v>119</v>
      </c>
      <c r="H555" s="10">
        <v>3</v>
      </c>
      <c r="I555" s="10" t="s">
        <v>79</v>
      </c>
      <c r="J555" s="10" t="s">
        <v>104</v>
      </c>
      <c r="K555" s="10">
        <v>2</v>
      </c>
      <c r="L555" s="10">
        <v>42</v>
      </c>
      <c r="M555" s="10">
        <v>61</v>
      </c>
      <c r="N555" s="10">
        <v>19</v>
      </c>
      <c r="O555" s="10">
        <v>-51.5</v>
      </c>
      <c r="P555" s="17">
        <v>5</v>
      </c>
      <c r="Q555" s="10">
        <v>6.09</v>
      </c>
      <c r="R555" s="16">
        <v>1.5453346319069252</v>
      </c>
      <c r="S555" s="16">
        <v>21.440838070470548</v>
      </c>
      <c r="T555" s="16">
        <v>2.3594787293807697</v>
      </c>
      <c r="U555" s="16">
        <f t="shared" si="8"/>
        <v>9.0871080139372822</v>
      </c>
      <c r="V555" s="16">
        <v>1.4800423550601862</v>
      </c>
    </row>
    <row r="556" spans="1:22" x14ac:dyDescent="0.25">
      <c r="A556" s="10">
        <v>143</v>
      </c>
      <c r="B556" s="10">
        <v>25</v>
      </c>
      <c r="C556" s="10" t="s">
        <v>110</v>
      </c>
      <c r="D556" s="10">
        <v>493976.77996199799</v>
      </c>
      <c r="E556" s="10">
        <v>5180731.3388799904</v>
      </c>
      <c r="F556" s="10" t="s">
        <v>93</v>
      </c>
      <c r="G556" s="10" t="s">
        <v>119</v>
      </c>
      <c r="H556" s="10">
        <v>3</v>
      </c>
      <c r="I556" s="10" t="s">
        <v>79</v>
      </c>
      <c r="J556" s="10" t="s">
        <v>93</v>
      </c>
      <c r="K556" s="10">
        <v>10</v>
      </c>
      <c r="L556" s="10">
        <v>61</v>
      </c>
      <c r="M556" s="10">
        <v>70</v>
      </c>
      <c r="N556" s="10">
        <v>9</v>
      </c>
      <c r="O556" s="10">
        <v>-65.5</v>
      </c>
      <c r="P556" s="17">
        <v>6</v>
      </c>
      <c r="Q556" s="10">
        <v>6.09</v>
      </c>
      <c r="R556" s="16">
        <v>1.7331660378036482</v>
      </c>
      <c r="S556" s="16">
        <v>7.8683485000436493</v>
      </c>
      <c r="T556" s="16">
        <v>0.73297324904754091</v>
      </c>
      <c r="U556" s="16">
        <f t="shared" si="8"/>
        <v>10.734837199404129</v>
      </c>
      <c r="V556" s="16">
        <v>1.640086282076612</v>
      </c>
    </row>
    <row r="557" spans="1:22" x14ac:dyDescent="0.25">
      <c r="A557" s="10">
        <v>143</v>
      </c>
      <c r="B557" s="10">
        <v>25</v>
      </c>
      <c r="C557" s="10" t="s">
        <v>110</v>
      </c>
      <c r="D557" s="10">
        <v>493976.77996199799</v>
      </c>
      <c r="E557" s="10">
        <v>5180731.3388799904</v>
      </c>
      <c r="F557" s="10" t="s">
        <v>76</v>
      </c>
      <c r="G557" s="10" t="s">
        <v>119</v>
      </c>
      <c r="H557" s="10">
        <v>3</v>
      </c>
      <c r="I557" s="10" t="s">
        <v>79</v>
      </c>
      <c r="J557" s="10" t="s">
        <v>76</v>
      </c>
      <c r="K557" s="10">
        <v>7</v>
      </c>
      <c r="L557" s="10">
        <v>70</v>
      </c>
      <c r="M557" s="10">
        <v>101</v>
      </c>
      <c r="N557" s="10">
        <v>31</v>
      </c>
      <c r="O557" s="10">
        <v>-85.5</v>
      </c>
      <c r="P557" s="17">
        <v>7</v>
      </c>
      <c r="Q557" s="10">
        <v>6.16</v>
      </c>
      <c r="R557" s="16">
        <v>1.6446362914449371</v>
      </c>
      <c r="S557" s="16">
        <v>19.068423000262946</v>
      </c>
      <c r="T557" s="16">
        <v>2.0291522563847635</v>
      </c>
      <c r="U557" s="16">
        <f t="shared" si="8"/>
        <v>9.3972361809045211</v>
      </c>
      <c r="V557" s="16">
        <v>1.643227263467105</v>
      </c>
    </row>
    <row r="558" spans="1:22" x14ac:dyDescent="0.25">
      <c r="A558" s="10">
        <v>143</v>
      </c>
      <c r="B558" s="10">
        <v>25</v>
      </c>
      <c r="C558" s="10" t="s">
        <v>110</v>
      </c>
      <c r="D558" s="10">
        <v>493976.77996199799</v>
      </c>
      <c r="E558" s="10">
        <v>5180731.3388799904</v>
      </c>
      <c r="F558" s="10" t="s">
        <v>89</v>
      </c>
      <c r="G558" s="10" t="s">
        <v>119</v>
      </c>
      <c r="H558" s="10">
        <v>3</v>
      </c>
      <c r="I558" s="10" t="s">
        <v>79</v>
      </c>
      <c r="J558" s="10" t="s">
        <v>89</v>
      </c>
      <c r="K558" s="10">
        <v>6</v>
      </c>
      <c r="L558" s="10">
        <v>101</v>
      </c>
      <c r="M558" s="10">
        <v>136</v>
      </c>
      <c r="N558" s="10">
        <v>35</v>
      </c>
      <c r="O558" s="10">
        <v>-118.5</v>
      </c>
      <c r="P558" s="17">
        <v>8</v>
      </c>
      <c r="Q558" s="10">
        <v>6.2</v>
      </c>
      <c r="R558" s="16">
        <v>1.6281397854624395</v>
      </c>
      <c r="S558" s="16">
        <v>16.373469159492299</v>
      </c>
      <c r="T558" s="16">
        <v>1.8685346247859689</v>
      </c>
      <c r="U558" s="16">
        <f t="shared" si="8"/>
        <v>8.7627325404086616</v>
      </c>
      <c r="V558" s="16">
        <v>1.6271100774636118</v>
      </c>
    </row>
    <row r="559" spans="1:22" x14ac:dyDescent="0.25">
      <c r="A559" s="10">
        <v>143</v>
      </c>
      <c r="B559" s="10">
        <v>25</v>
      </c>
      <c r="C559" s="10" t="s">
        <v>110</v>
      </c>
      <c r="D559" s="10">
        <v>493976.77996199799</v>
      </c>
      <c r="E559" s="10">
        <v>5180731.3388799904</v>
      </c>
      <c r="F559" s="10" t="s">
        <v>90</v>
      </c>
      <c r="G559" s="10" t="s">
        <v>119</v>
      </c>
      <c r="H559" s="10">
        <v>3</v>
      </c>
      <c r="I559" s="10" t="s">
        <v>79</v>
      </c>
      <c r="J559" s="10" t="s">
        <v>90</v>
      </c>
      <c r="K559" s="10">
        <v>6</v>
      </c>
      <c r="L559" s="10">
        <v>136</v>
      </c>
      <c r="M559" s="10">
        <v>153</v>
      </c>
      <c r="N559" s="10">
        <v>17</v>
      </c>
      <c r="O559" s="10">
        <v>-144.5</v>
      </c>
      <c r="P559" s="17">
        <v>9</v>
      </c>
      <c r="Q559" s="10">
        <v>6.46</v>
      </c>
      <c r="R559" s="16">
        <v>1.5059681720821592</v>
      </c>
      <c r="S559" s="16">
        <v>7.4062460525280134</v>
      </c>
      <c r="T559" s="16">
        <v>0.88350634751544022</v>
      </c>
      <c r="U559" s="16">
        <f t="shared" si="8"/>
        <v>8.3827875977977406</v>
      </c>
      <c r="V559" s="16">
        <v>1.4974925457930708</v>
      </c>
    </row>
    <row r="560" spans="1:22" x14ac:dyDescent="0.25">
      <c r="A560" s="10">
        <v>145</v>
      </c>
      <c r="B560" s="10">
        <v>27</v>
      </c>
      <c r="C560" s="10" t="s">
        <v>110</v>
      </c>
      <c r="D560" s="10">
        <v>494039.23383600003</v>
      </c>
      <c r="E560" s="10">
        <v>5180734.0746799903</v>
      </c>
      <c r="F560" s="10" t="s">
        <v>78</v>
      </c>
      <c r="G560" s="10" t="s">
        <v>119</v>
      </c>
      <c r="H560" s="10">
        <v>3</v>
      </c>
      <c r="I560" s="10" t="s">
        <v>120</v>
      </c>
      <c r="J560" s="10" t="s">
        <v>78</v>
      </c>
      <c r="K560" s="10">
        <v>1</v>
      </c>
      <c r="L560" s="10" t="s">
        <v>63</v>
      </c>
      <c r="M560" s="10" t="s">
        <v>64</v>
      </c>
      <c r="N560" s="10">
        <v>10</v>
      </c>
      <c r="O560" s="10">
        <v>-5</v>
      </c>
      <c r="P560" s="17" t="s">
        <v>65</v>
      </c>
      <c r="Q560" s="10">
        <v>4.96</v>
      </c>
      <c r="R560" s="18">
        <v>0.9443882926156496</v>
      </c>
      <c r="S560" s="18">
        <v>38.839038840550224</v>
      </c>
      <c r="T560" s="18">
        <v>2.1816055115367252</v>
      </c>
      <c r="U560" s="18">
        <f t="shared" si="8"/>
        <v>17.802961458963296</v>
      </c>
      <c r="V560" s="16">
        <v>0.9443882926156496</v>
      </c>
    </row>
    <row r="561" spans="1:22" x14ac:dyDescent="0.25">
      <c r="A561" s="10">
        <v>145</v>
      </c>
      <c r="B561" s="10">
        <v>27</v>
      </c>
      <c r="C561" s="10" t="s">
        <v>110</v>
      </c>
      <c r="D561" s="10">
        <v>494039.23383600003</v>
      </c>
      <c r="E561" s="10">
        <v>5180734.0746799903</v>
      </c>
      <c r="F561" s="10" t="s">
        <v>82</v>
      </c>
      <c r="G561" s="10" t="s">
        <v>119</v>
      </c>
      <c r="H561" s="10">
        <v>3</v>
      </c>
      <c r="I561" s="10" t="s">
        <v>120</v>
      </c>
      <c r="J561" s="10" t="s">
        <v>81</v>
      </c>
      <c r="K561" s="10">
        <v>2</v>
      </c>
      <c r="L561" s="10" t="s">
        <v>64</v>
      </c>
      <c r="M561" s="10" t="s">
        <v>68</v>
      </c>
      <c r="N561" s="10">
        <v>10</v>
      </c>
      <c r="O561" s="10">
        <v>-15</v>
      </c>
      <c r="P561" s="17" t="s">
        <v>69</v>
      </c>
      <c r="Q561" s="10">
        <v>5.82</v>
      </c>
      <c r="R561" s="18">
        <v>1.5077933997306552</v>
      </c>
      <c r="S561" s="18">
        <v>23.52760820939714</v>
      </c>
      <c r="T561" s="18">
        <v>2.0726128072697581</v>
      </c>
      <c r="U561" s="18">
        <f t="shared" si="8"/>
        <v>11.351665939182309</v>
      </c>
      <c r="V561" s="16">
        <v>1.5077933997306552</v>
      </c>
    </row>
    <row r="562" spans="1:22" x14ac:dyDescent="0.25">
      <c r="A562" s="10">
        <v>145</v>
      </c>
      <c r="B562" s="10">
        <v>27</v>
      </c>
      <c r="C562" s="10" t="s">
        <v>110</v>
      </c>
      <c r="D562" s="10">
        <v>494039.23383600003</v>
      </c>
      <c r="E562" s="10">
        <v>5180734.0746799903</v>
      </c>
      <c r="F562" s="10" t="s">
        <v>82</v>
      </c>
      <c r="G562" s="10" t="s">
        <v>119</v>
      </c>
      <c r="H562" s="10">
        <v>3</v>
      </c>
      <c r="I562" s="10" t="s">
        <v>120</v>
      </c>
      <c r="J562" s="10" t="s">
        <v>82</v>
      </c>
      <c r="K562" s="10">
        <v>2</v>
      </c>
      <c r="L562" s="10" t="s">
        <v>68</v>
      </c>
      <c r="M562" s="10" t="s">
        <v>70</v>
      </c>
      <c r="N562" s="10">
        <v>10</v>
      </c>
      <c r="O562" s="10">
        <v>-25</v>
      </c>
      <c r="P562" s="17" t="s">
        <v>71</v>
      </c>
      <c r="Q562" s="10">
        <v>6.57</v>
      </c>
      <c r="R562" s="18">
        <v>1.3929594708302917</v>
      </c>
      <c r="S562" s="18">
        <v>15.101073623271196</v>
      </c>
      <c r="T562" s="18">
        <v>1.4970135433013148</v>
      </c>
      <c r="U562" s="18">
        <f t="shared" si="8"/>
        <v>10.087466269656648</v>
      </c>
      <c r="V562" s="16">
        <v>1.3929594708302917</v>
      </c>
    </row>
    <row r="563" spans="1:22" x14ac:dyDescent="0.25">
      <c r="A563" s="10">
        <v>145</v>
      </c>
      <c r="B563" s="10">
        <v>27</v>
      </c>
      <c r="C563" s="10" t="s">
        <v>110</v>
      </c>
      <c r="D563" s="10">
        <v>494039.23383600003</v>
      </c>
      <c r="E563" s="10">
        <v>5180734.0746799903</v>
      </c>
      <c r="F563" s="10" t="s">
        <v>82</v>
      </c>
      <c r="G563" s="10" t="s">
        <v>119</v>
      </c>
      <c r="H563" s="10">
        <v>3</v>
      </c>
      <c r="I563" s="10" t="s">
        <v>120</v>
      </c>
      <c r="J563" s="10" t="s">
        <v>82</v>
      </c>
      <c r="K563" s="10">
        <v>2</v>
      </c>
      <c r="L563" s="10">
        <v>30</v>
      </c>
      <c r="M563" s="10">
        <v>32</v>
      </c>
      <c r="N563" s="10">
        <v>2</v>
      </c>
      <c r="O563" s="10">
        <v>-31</v>
      </c>
      <c r="P563" s="17">
        <v>4</v>
      </c>
      <c r="Q563" s="10">
        <v>5.58</v>
      </c>
      <c r="R563" s="16">
        <v>1.4602181000395871</v>
      </c>
      <c r="S563" s="16">
        <v>2.8357143459148775</v>
      </c>
      <c r="T563" s="16">
        <v>0.27641928633749385</v>
      </c>
      <c r="U563" s="16">
        <f t="shared" si="8"/>
        <v>10.258742736397252</v>
      </c>
      <c r="V563" s="16">
        <v>1.4471697647617292</v>
      </c>
    </row>
    <row r="564" spans="1:22" x14ac:dyDescent="0.25">
      <c r="A564" s="10">
        <v>145</v>
      </c>
      <c r="B564" s="10">
        <v>27</v>
      </c>
      <c r="C564" s="10" t="s">
        <v>110</v>
      </c>
      <c r="D564" s="10">
        <v>494039.23383600003</v>
      </c>
      <c r="E564" s="10">
        <v>5180734.0746799903</v>
      </c>
      <c r="F564" s="10" t="s">
        <v>83</v>
      </c>
      <c r="G564" s="10" t="s">
        <v>119</v>
      </c>
      <c r="H564" s="10">
        <v>3</v>
      </c>
      <c r="I564" s="10" t="s">
        <v>120</v>
      </c>
      <c r="J564" s="10" t="s">
        <v>83</v>
      </c>
      <c r="K564" s="10">
        <v>3</v>
      </c>
      <c r="L564" s="10">
        <v>32</v>
      </c>
      <c r="M564" s="10">
        <v>50</v>
      </c>
      <c r="N564" s="10">
        <v>18</v>
      </c>
      <c r="O564" s="10">
        <v>-41</v>
      </c>
      <c r="P564" s="17">
        <v>5</v>
      </c>
      <c r="Q564" s="10">
        <v>6.08</v>
      </c>
      <c r="R564" s="16">
        <v>1.5715125488897035</v>
      </c>
      <c r="S564" s="16">
        <v>16.63430317874262</v>
      </c>
      <c r="T564" s="16">
        <v>1.9371092282634041</v>
      </c>
      <c r="U564" s="16">
        <f t="shared" si="8"/>
        <v>8.5871787383177551</v>
      </c>
      <c r="V564" s="16">
        <v>1.4778454128292697</v>
      </c>
    </row>
    <row r="565" spans="1:22" x14ac:dyDescent="0.25">
      <c r="A565" s="10">
        <v>145</v>
      </c>
      <c r="B565" s="10">
        <v>27</v>
      </c>
      <c r="C565" s="10" t="s">
        <v>110</v>
      </c>
      <c r="D565" s="10">
        <v>494039.23383600003</v>
      </c>
      <c r="E565" s="10">
        <v>5180734.0746799903</v>
      </c>
      <c r="F565" s="10" t="s">
        <v>93</v>
      </c>
      <c r="G565" s="10" t="s">
        <v>119</v>
      </c>
      <c r="H565" s="10">
        <v>3</v>
      </c>
      <c r="I565" s="10" t="s">
        <v>120</v>
      </c>
      <c r="J565" s="10" t="s">
        <v>93</v>
      </c>
      <c r="K565" s="10">
        <v>10</v>
      </c>
      <c r="L565" s="10">
        <v>50</v>
      </c>
      <c r="M565" s="10">
        <v>68</v>
      </c>
      <c r="N565" s="10">
        <v>18</v>
      </c>
      <c r="O565" s="10">
        <v>-59</v>
      </c>
      <c r="P565" s="17">
        <v>6</v>
      </c>
      <c r="Q565" s="10">
        <v>6.17</v>
      </c>
      <c r="R565" s="16">
        <v>1.7394730466748403</v>
      </c>
      <c r="S565" s="16">
        <v>13.229631835407368</v>
      </c>
      <c r="T565" s="16">
        <v>1.5101061307402961</v>
      </c>
      <c r="U565" s="16">
        <f t="shared" si="8"/>
        <v>8.7607298362015342</v>
      </c>
      <c r="V565" s="16">
        <v>1.6568401738463721</v>
      </c>
    </row>
    <row r="566" spans="1:22" x14ac:dyDescent="0.25">
      <c r="A566" s="10">
        <v>145</v>
      </c>
      <c r="B566" s="10">
        <v>27</v>
      </c>
      <c r="C566" s="10" t="s">
        <v>110</v>
      </c>
      <c r="D566" s="10">
        <v>494039.23383600003</v>
      </c>
      <c r="E566" s="10">
        <v>5180734.0746799903</v>
      </c>
      <c r="F566" s="10" t="s">
        <v>89</v>
      </c>
      <c r="G566" s="10" t="s">
        <v>119</v>
      </c>
      <c r="H566" s="10">
        <v>3</v>
      </c>
      <c r="I566" s="10" t="s">
        <v>120</v>
      </c>
      <c r="J566" s="10" t="s">
        <v>89</v>
      </c>
      <c r="K566" s="10">
        <v>6</v>
      </c>
      <c r="L566" s="10">
        <v>68</v>
      </c>
      <c r="M566" s="10">
        <v>125</v>
      </c>
      <c r="N566" s="10">
        <v>57</v>
      </c>
      <c r="O566" s="10">
        <v>-96.5</v>
      </c>
      <c r="P566" s="17">
        <v>7</v>
      </c>
      <c r="Q566" s="10">
        <v>6.19</v>
      </c>
      <c r="R566" s="16">
        <v>1.6682370412138998</v>
      </c>
      <c r="S566" s="16">
        <v>28.21210712219186</v>
      </c>
      <c r="T566" s="16">
        <v>3.907228021338311</v>
      </c>
      <c r="U566" s="16">
        <f t="shared" si="8"/>
        <v>7.2204916037965443</v>
      </c>
      <c r="V566" s="16">
        <v>1.6637980349086872</v>
      </c>
    </row>
    <row r="567" spans="1:22" x14ac:dyDescent="0.25">
      <c r="A567" s="10">
        <v>145</v>
      </c>
      <c r="B567" s="10">
        <v>27</v>
      </c>
      <c r="C567" s="10" t="s">
        <v>110</v>
      </c>
      <c r="D567" s="10">
        <v>494039.23383600003</v>
      </c>
      <c r="E567" s="10">
        <v>5180734.0746799903</v>
      </c>
      <c r="F567" s="10" t="s">
        <v>90</v>
      </c>
      <c r="G567" s="10" t="s">
        <v>119</v>
      </c>
      <c r="H567" s="10">
        <v>3</v>
      </c>
      <c r="I567" s="10" t="s">
        <v>120</v>
      </c>
      <c r="J567" s="10" t="s">
        <v>90</v>
      </c>
      <c r="K567" s="10">
        <v>6</v>
      </c>
      <c r="L567" s="10">
        <v>125</v>
      </c>
      <c r="M567" s="10">
        <v>153</v>
      </c>
      <c r="N567" s="10">
        <v>28</v>
      </c>
      <c r="O567" s="10">
        <v>-139</v>
      </c>
      <c r="P567" s="17">
        <v>8</v>
      </c>
      <c r="Q567" s="10">
        <v>6.24</v>
      </c>
      <c r="R567" s="16">
        <v>1.6926313769430237</v>
      </c>
      <c r="S567" s="16">
        <v>10.046038043177157</v>
      </c>
      <c r="T567" s="16">
        <v>0.71422273581487838</v>
      </c>
      <c r="U567" s="16">
        <f t="shared" si="8"/>
        <v>14.065693430656934</v>
      </c>
      <c r="V567" s="16">
        <v>1.6699317068156101</v>
      </c>
    </row>
    <row r="568" spans="1:22" x14ac:dyDescent="0.25">
      <c r="A568" s="10">
        <v>147</v>
      </c>
      <c r="B568" s="10">
        <v>29</v>
      </c>
      <c r="C568" s="10" t="s">
        <v>110</v>
      </c>
      <c r="D568" s="10">
        <v>494103.06250200002</v>
      </c>
      <c r="E568" s="10">
        <v>5180745.2349699903</v>
      </c>
      <c r="F568" s="10" t="s">
        <v>78</v>
      </c>
      <c r="G568" s="10" t="s">
        <v>119</v>
      </c>
      <c r="H568" s="10">
        <v>3</v>
      </c>
      <c r="I568" s="10" t="s">
        <v>120</v>
      </c>
      <c r="J568" s="10" t="s">
        <v>78</v>
      </c>
      <c r="K568" s="10">
        <v>1</v>
      </c>
      <c r="L568" s="10" t="s">
        <v>63</v>
      </c>
      <c r="M568" s="10" t="s">
        <v>64</v>
      </c>
      <c r="N568" s="10">
        <v>10</v>
      </c>
      <c r="O568" s="10">
        <v>-5</v>
      </c>
      <c r="P568" s="17" t="s">
        <v>65</v>
      </c>
      <c r="Q568" s="10">
        <v>5.04</v>
      </c>
      <c r="R568" s="18">
        <v>1.0248658269495838</v>
      </c>
      <c r="S568" s="18">
        <v>23.740639299140341</v>
      </c>
      <c r="T568" s="18">
        <v>1.7399416845656492</v>
      </c>
      <c r="U568" s="18">
        <f t="shared" si="8"/>
        <v>13.64450286451229</v>
      </c>
      <c r="V568" s="16">
        <v>1.0248658269495838</v>
      </c>
    </row>
    <row r="569" spans="1:22" x14ac:dyDescent="0.25">
      <c r="A569" s="10">
        <v>147</v>
      </c>
      <c r="B569" s="10">
        <v>29</v>
      </c>
      <c r="C569" s="10" t="s">
        <v>110</v>
      </c>
      <c r="D569" s="10">
        <v>494103.06250200002</v>
      </c>
      <c r="E569" s="10">
        <v>5180745.2349699903</v>
      </c>
      <c r="F569" s="10" t="s">
        <v>83</v>
      </c>
      <c r="G569" s="10" t="s">
        <v>119</v>
      </c>
      <c r="H569" s="10">
        <v>3</v>
      </c>
      <c r="I569" s="10" t="s">
        <v>120</v>
      </c>
      <c r="J569" s="10" t="s">
        <v>133</v>
      </c>
      <c r="K569" s="10">
        <v>3</v>
      </c>
      <c r="L569" s="10" t="s">
        <v>64</v>
      </c>
      <c r="M569" s="10" t="s">
        <v>68</v>
      </c>
      <c r="N569" s="10">
        <v>10</v>
      </c>
      <c r="O569" s="10">
        <v>-15</v>
      </c>
      <c r="P569" s="17" t="s">
        <v>69</v>
      </c>
      <c r="Q569" s="10">
        <v>5.48</v>
      </c>
      <c r="R569" s="18">
        <v>1.6332808943979658</v>
      </c>
      <c r="S569" s="18">
        <v>16.855458830187008</v>
      </c>
      <c r="T569" s="18">
        <v>1.7049819256620364</v>
      </c>
      <c r="U569" s="18">
        <f t="shared" si="8"/>
        <v>9.8860044065523525</v>
      </c>
      <c r="V569" s="16">
        <v>1.6332808943979658</v>
      </c>
    </row>
    <row r="570" spans="1:22" x14ac:dyDescent="0.25">
      <c r="A570" s="10">
        <v>147</v>
      </c>
      <c r="B570" s="10">
        <v>29</v>
      </c>
      <c r="C570" s="10" t="s">
        <v>110</v>
      </c>
      <c r="D570" s="10">
        <v>494103.06250200002</v>
      </c>
      <c r="E570" s="10">
        <v>5180745.2349699903</v>
      </c>
      <c r="F570" s="10" t="s">
        <v>83</v>
      </c>
      <c r="G570" s="10" t="s">
        <v>119</v>
      </c>
      <c r="H570" s="10">
        <v>3</v>
      </c>
      <c r="I570" s="10" t="s">
        <v>120</v>
      </c>
      <c r="J570" s="10" t="s">
        <v>92</v>
      </c>
      <c r="K570" s="10">
        <v>7</v>
      </c>
      <c r="L570" s="10" t="s">
        <v>68</v>
      </c>
      <c r="M570" s="10" t="s">
        <v>70</v>
      </c>
      <c r="N570" s="10">
        <v>10</v>
      </c>
      <c r="O570" s="10">
        <v>-25</v>
      </c>
      <c r="P570" s="17" t="s">
        <v>71</v>
      </c>
      <c r="Q570" s="10">
        <v>6.26</v>
      </c>
      <c r="R570" s="18">
        <v>1.5718639029061723</v>
      </c>
      <c r="S570" s="18">
        <v>8.955694586807919</v>
      </c>
      <c r="T570" s="18">
        <v>0.96936846892223671</v>
      </c>
      <c r="U570" s="18">
        <f t="shared" si="8"/>
        <v>9.2386898005513221</v>
      </c>
      <c r="V570" s="16">
        <v>1.5718639029061723</v>
      </c>
    </row>
    <row r="571" spans="1:22" x14ac:dyDescent="0.25">
      <c r="A571" s="10">
        <v>147</v>
      </c>
      <c r="B571" s="10">
        <v>29</v>
      </c>
      <c r="C571" s="10" t="s">
        <v>110</v>
      </c>
      <c r="D571" s="10">
        <v>494103.06250200002</v>
      </c>
      <c r="E571" s="10">
        <v>5180745.2349699903</v>
      </c>
      <c r="F571" s="10" t="s">
        <v>92</v>
      </c>
      <c r="G571" s="10" t="s">
        <v>119</v>
      </c>
      <c r="H571" s="10">
        <v>3</v>
      </c>
      <c r="I571" s="10" t="s">
        <v>120</v>
      </c>
      <c r="J571" s="10" t="s">
        <v>92</v>
      </c>
      <c r="K571" s="10">
        <v>7</v>
      </c>
      <c r="L571" s="10">
        <v>30</v>
      </c>
      <c r="M571" s="10">
        <v>48</v>
      </c>
      <c r="N571" s="10">
        <v>18</v>
      </c>
      <c r="O571" s="10">
        <v>-39</v>
      </c>
      <c r="P571" s="17">
        <v>4</v>
      </c>
      <c r="Q571" s="10">
        <v>5.61</v>
      </c>
      <c r="R571" s="16">
        <v>1.5572295995690961</v>
      </c>
      <c r="S571" s="16">
        <v>13.021398188636827</v>
      </c>
      <c r="T571" s="16">
        <v>1.2913482177386686</v>
      </c>
      <c r="U571" s="16">
        <f t="shared" si="8"/>
        <v>10.083568482743653</v>
      </c>
      <c r="V571" s="16">
        <v>1.570514258166136</v>
      </c>
    </row>
    <row r="572" spans="1:22" x14ac:dyDescent="0.25">
      <c r="A572" s="10">
        <v>147</v>
      </c>
      <c r="B572" s="10">
        <v>29</v>
      </c>
      <c r="C572" s="10" t="s">
        <v>110</v>
      </c>
      <c r="D572" s="10">
        <v>494103.06250200002</v>
      </c>
      <c r="E572" s="10">
        <v>5180745.2349699903</v>
      </c>
      <c r="F572" s="10" t="s">
        <v>89</v>
      </c>
      <c r="G572" s="10" t="s">
        <v>119</v>
      </c>
      <c r="H572" s="10">
        <v>3</v>
      </c>
      <c r="I572" s="10" t="s">
        <v>120</v>
      </c>
      <c r="J572" s="10" t="s">
        <v>89</v>
      </c>
      <c r="K572" s="10">
        <v>6</v>
      </c>
      <c r="L572" s="10">
        <v>48</v>
      </c>
      <c r="M572" s="10">
        <v>85</v>
      </c>
      <c r="N572" s="10">
        <v>37</v>
      </c>
      <c r="O572" s="10">
        <v>-66.5</v>
      </c>
      <c r="P572" s="17">
        <v>5</v>
      </c>
      <c r="Q572" s="10">
        <v>5.6</v>
      </c>
      <c r="R572" s="16">
        <v>1.6721624451376709</v>
      </c>
      <c r="S572" s="16">
        <v>18.49109002919694</v>
      </c>
      <c r="T572" s="16">
        <v>2.3405424960836494</v>
      </c>
      <c r="U572" s="16">
        <f t="shared" si="8"/>
        <v>7.9003436426116833</v>
      </c>
      <c r="V572" s="16">
        <v>1.6297556035808367</v>
      </c>
    </row>
    <row r="573" spans="1:22" x14ac:dyDescent="0.25">
      <c r="A573" s="10">
        <v>147</v>
      </c>
      <c r="B573" s="10">
        <v>29</v>
      </c>
      <c r="C573" s="10" t="s">
        <v>110</v>
      </c>
      <c r="D573" s="10">
        <v>494103.06250200002</v>
      </c>
      <c r="E573" s="10">
        <v>5180745.2349699903</v>
      </c>
      <c r="F573" s="10" t="s">
        <v>90</v>
      </c>
      <c r="G573" s="10" t="s">
        <v>119</v>
      </c>
      <c r="H573" s="10">
        <v>3</v>
      </c>
      <c r="I573" s="10" t="s">
        <v>120</v>
      </c>
      <c r="J573" s="10" t="s">
        <v>90</v>
      </c>
      <c r="K573" s="10">
        <v>6</v>
      </c>
      <c r="L573" s="10">
        <v>85</v>
      </c>
      <c r="M573" s="10">
        <v>145</v>
      </c>
      <c r="N573" s="10">
        <v>60</v>
      </c>
      <c r="O573" s="10">
        <v>-115</v>
      </c>
      <c r="P573" s="17">
        <v>6</v>
      </c>
      <c r="Q573" s="10">
        <v>5.92</v>
      </c>
      <c r="R573" s="16">
        <v>1.6134687125189888</v>
      </c>
      <c r="S573" s="16">
        <v>22.93965276710998</v>
      </c>
      <c r="T573" s="16">
        <v>2.8345418341533599</v>
      </c>
      <c r="U573" s="16">
        <f t="shared" si="8"/>
        <v>8.0928961748633892</v>
      </c>
      <c r="V573" s="16">
        <v>1.6038768095111671</v>
      </c>
    </row>
    <row r="574" spans="1:22" x14ac:dyDescent="0.25">
      <c r="A574" s="10">
        <v>147</v>
      </c>
      <c r="B574" s="10">
        <v>29</v>
      </c>
      <c r="C574" s="10" t="s">
        <v>110</v>
      </c>
      <c r="D574" s="10">
        <v>494103.06250200002</v>
      </c>
      <c r="E574" s="10">
        <v>5180745.2349699903</v>
      </c>
      <c r="F574" s="10" t="s">
        <v>94</v>
      </c>
      <c r="G574" s="10" t="s">
        <v>119</v>
      </c>
      <c r="H574" s="10">
        <v>3</v>
      </c>
      <c r="I574" s="10" t="s">
        <v>120</v>
      </c>
      <c r="J574" s="10" t="s">
        <v>94</v>
      </c>
      <c r="K574" s="10">
        <v>6</v>
      </c>
      <c r="L574" s="10">
        <v>145</v>
      </c>
      <c r="M574" s="10">
        <v>153</v>
      </c>
      <c r="N574" s="10">
        <v>8</v>
      </c>
      <c r="O574" s="10">
        <v>-149</v>
      </c>
      <c r="P574" s="17">
        <v>7</v>
      </c>
      <c r="Q574" s="10">
        <v>6.49</v>
      </c>
      <c r="R574" s="16">
        <v>1.7434308862498804</v>
      </c>
      <c r="S574" s="16">
        <v>2.9795931218364955</v>
      </c>
      <c r="T574" s="16">
        <v>0.3842521673294737</v>
      </c>
      <c r="U574" s="16">
        <f t="shared" si="8"/>
        <v>7.7542649727767676</v>
      </c>
      <c r="V574" s="16">
        <v>1.67</v>
      </c>
    </row>
    <row r="575" spans="1:22" x14ac:dyDescent="0.25">
      <c r="A575" s="10">
        <v>149</v>
      </c>
      <c r="B575" s="10">
        <v>6</v>
      </c>
      <c r="C575" s="10" t="s">
        <v>134</v>
      </c>
      <c r="D575" s="10">
        <v>493350.86385000002</v>
      </c>
      <c r="E575" s="10">
        <v>5180767.3566100001</v>
      </c>
      <c r="F575" s="10" t="s">
        <v>78</v>
      </c>
      <c r="G575" s="10" t="s">
        <v>139</v>
      </c>
      <c r="H575" s="10">
        <v>4</v>
      </c>
      <c r="I575" s="10" t="s">
        <v>100</v>
      </c>
      <c r="J575" s="10" t="s">
        <v>78</v>
      </c>
      <c r="K575" s="10">
        <v>1</v>
      </c>
      <c r="L575" s="10" t="s">
        <v>63</v>
      </c>
      <c r="M575" s="10" t="s">
        <v>64</v>
      </c>
      <c r="N575" s="10">
        <v>10</v>
      </c>
      <c r="O575" s="10">
        <v>-5</v>
      </c>
      <c r="P575" s="17" t="s">
        <v>65</v>
      </c>
      <c r="Q575" s="10">
        <v>4.33</v>
      </c>
      <c r="R575" s="18">
        <v>0.84586207503862831</v>
      </c>
      <c r="S575" s="18">
        <v>47.577567591058099</v>
      </c>
      <c r="T575" s="18">
        <v>2.2656646970320802</v>
      </c>
      <c r="U575" s="18">
        <f t="shared" si="8"/>
        <v>20.999386031561773</v>
      </c>
      <c r="V575" s="16">
        <v>0.84586207503862831</v>
      </c>
    </row>
    <row r="576" spans="1:22" x14ac:dyDescent="0.25">
      <c r="A576" s="10">
        <v>149</v>
      </c>
      <c r="B576" s="10">
        <v>6</v>
      </c>
      <c r="C576" s="10" t="s">
        <v>134</v>
      </c>
      <c r="D576" s="10">
        <v>493350.86385000002</v>
      </c>
      <c r="E576" s="10">
        <v>5180767.3566100001</v>
      </c>
      <c r="F576" s="10" t="s">
        <v>82</v>
      </c>
      <c r="G576" s="10" t="s">
        <v>139</v>
      </c>
      <c r="H576" s="10">
        <v>4</v>
      </c>
      <c r="I576" s="10" t="s">
        <v>100</v>
      </c>
      <c r="J576" s="10" t="s">
        <v>81</v>
      </c>
      <c r="K576" s="10">
        <v>2</v>
      </c>
      <c r="L576" s="10" t="s">
        <v>64</v>
      </c>
      <c r="M576" s="10" t="s">
        <v>68</v>
      </c>
      <c r="N576" s="10">
        <v>10</v>
      </c>
      <c r="O576" s="10">
        <v>-15</v>
      </c>
      <c r="P576" s="17" t="s">
        <v>69</v>
      </c>
      <c r="Q576" s="10">
        <v>4.75</v>
      </c>
      <c r="R576" s="18">
        <v>1.4793630257616497</v>
      </c>
      <c r="S576" s="18">
        <v>25.754230915484559</v>
      </c>
      <c r="T576" s="18">
        <v>2.1770306287108441</v>
      </c>
      <c r="U576" s="18">
        <f t="shared" si="8"/>
        <v>11.829980973090512</v>
      </c>
      <c r="V576" s="16">
        <v>1.4793630257616497</v>
      </c>
    </row>
    <row r="577" spans="1:22" x14ac:dyDescent="0.25">
      <c r="A577" s="10">
        <v>149</v>
      </c>
      <c r="B577" s="10">
        <v>6</v>
      </c>
      <c r="C577" s="10" t="s">
        <v>134</v>
      </c>
      <c r="D577" s="10">
        <v>493350.86385000002</v>
      </c>
      <c r="E577" s="10">
        <v>5180767.3566100001</v>
      </c>
      <c r="F577" s="10" t="s">
        <v>82</v>
      </c>
      <c r="G577" s="10" t="s">
        <v>139</v>
      </c>
      <c r="H577" s="10">
        <v>4</v>
      </c>
      <c r="I577" s="10" t="s">
        <v>100</v>
      </c>
      <c r="J577" s="10" t="s">
        <v>82</v>
      </c>
      <c r="K577" s="10">
        <v>2</v>
      </c>
      <c r="L577" s="10" t="s">
        <v>68</v>
      </c>
      <c r="M577" s="10" t="s">
        <v>70</v>
      </c>
      <c r="N577" s="10">
        <v>10</v>
      </c>
      <c r="O577" s="10">
        <v>-25</v>
      </c>
      <c r="P577" s="17" t="s">
        <v>71</v>
      </c>
      <c r="Q577" s="10">
        <v>5.41</v>
      </c>
      <c r="R577" s="18">
        <v>1.3563002886743671</v>
      </c>
      <c r="S577" s="18">
        <v>23.169677831424213</v>
      </c>
      <c r="T577" s="18">
        <v>1.943171423583766</v>
      </c>
      <c r="U577" s="18">
        <f t="shared" si="8"/>
        <v>11.923640678439309</v>
      </c>
      <c r="V577" s="16">
        <v>1.3563002886743671</v>
      </c>
    </row>
    <row r="578" spans="1:22" x14ac:dyDescent="0.25">
      <c r="A578" s="10">
        <v>149</v>
      </c>
      <c r="B578" s="10">
        <v>6</v>
      </c>
      <c r="C578" s="10" t="s">
        <v>134</v>
      </c>
      <c r="D578" s="10">
        <v>493350.86385000002</v>
      </c>
      <c r="E578" s="10">
        <v>5180767.3566100001</v>
      </c>
      <c r="F578" s="10" t="s">
        <v>82</v>
      </c>
      <c r="G578" s="10" t="s">
        <v>139</v>
      </c>
      <c r="H578" s="10">
        <v>4</v>
      </c>
      <c r="I578" s="10" t="s">
        <v>100</v>
      </c>
      <c r="J578" s="10" t="s">
        <v>82</v>
      </c>
      <c r="K578" s="10">
        <v>2</v>
      </c>
      <c r="L578" s="10">
        <v>30</v>
      </c>
      <c r="M578" s="10">
        <v>34</v>
      </c>
      <c r="N578" s="10">
        <v>4</v>
      </c>
      <c r="O578" s="10">
        <v>-32</v>
      </c>
      <c r="P578" s="17">
        <v>4</v>
      </c>
      <c r="Q578" s="10">
        <v>4.79</v>
      </c>
      <c r="R578" s="16">
        <v>1.361828761648987</v>
      </c>
      <c r="S578" s="16">
        <v>9.4303918086669043</v>
      </c>
      <c r="T578" s="16">
        <v>0.83175053446473513</v>
      </c>
      <c r="U578" s="16">
        <f t="shared" ref="U578:U609" si="9">S578/T578</f>
        <v>11.338005108389549</v>
      </c>
      <c r="V578" s="16">
        <v>1.3389482297365571</v>
      </c>
    </row>
    <row r="579" spans="1:22" x14ac:dyDescent="0.25">
      <c r="A579" s="10">
        <v>149</v>
      </c>
      <c r="B579" s="10">
        <v>6</v>
      </c>
      <c r="C579" s="10" t="s">
        <v>134</v>
      </c>
      <c r="D579" s="10">
        <v>493350.86385000002</v>
      </c>
      <c r="E579" s="10">
        <v>5180767.3566100001</v>
      </c>
      <c r="F579" s="10" t="s">
        <v>129</v>
      </c>
      <c r="G579" s="10" t="s">
        <v>139</v>
      </c>
      <c r="H579" s="10">
        <v>4</v>
      </c>
      <c r="I579" s="10" t="s">
        <v>100</v>
      </c>
      <c r="J579" s="10" t="s">
        <v>129</v>
      </c>
      <c r="K579" s="10">
        <v>7</v>
      </c>
      <c r="L579" s="10">
        <v>34</v>
      </c>
      <c r="M579" s="10">
        <v>70</v>
      </c>
      <c r="N579" s="10">
        <v>36</v>
      </c>
      <c r="O579" s="10">
        <v>-52</v>
      </c>
      <c r="P579" s="17">
        <v>5</v>
      </c>
      <c r="Q579" s="10">
        <v>5.49</v>
      </c>
      <c r="R579" s="16">
        <v>1.1774357945967346</v>
      </c>
      <c r="S579" s="16">
        <v>79.565930281351086</v>
      </c>
      <c r="T579" s="16">
        <v>6.9439511473501341</v>
      </c>
      <c r="U579" s="16">
        <f t="shared" si="9"/>
        <v>11.458307898913439</v>
      </c>
      <c r="V579" s="16">
        <v>1.178744783765131</v>
      </c>
    </row>
    <row r="580" spans="1:22" x14ac:dyDescent="0.25">
      <c r="A580" s="10">
        <v>149</v>
      </c>
      <c r="B580" s="10">
        <v>6</v>
      </c>
      <c r="C580" s="10" t="s">
        <v>134</v>
      </c>
      <c r="D580" s="10">
        <v>493350.86385000002</v>
      </c>
      <c r="E580" s="10">
        <v>5180767.3566100001</v>
      </c>
      <c r="F580" s="10" t="s">
        <v>130</v>
      </c>
      <c r="G580" s="10" t="s">
        <v>139</v>
      </c>
      <c r="H580" s="10">
        <v>4</v>
      </c>
      <c r="I580" s="10" t="s">
        <v>100</v>
      </c>
      <c r="J580" s="10" t="s">
        <v>130</v>
      </c>
      <c r="K580" s="10">
        <v>7</v>
      </c>
      <c r="L580" s="10">
        <v>70</v>
      </c>
      <c r="M580" s="10">
        <v>90</v>
      </c>
      <c r="N580" s="10">
        <v>20</v>
      </c>
      <c r="O580" s="10">
        <v>-80</v>
      </c>
      <c r="P580" s="17">
        <v>6</v>
      </c>
      <c r="Q580" s="10">
        <v>5.74</v>
      </c>
      <c r="R580" s="16">
        <v>1.1647783983317967</v>
      </c>
      <c r="S580" s="16">
        <v>29.291847161248029</v>
      </c>
      <c r="T580" s="16">
        <v>3.3489708508835823</v>
      </c>
      <c r="U580" s="16">
        <f t="shared" si="9"/>
        <v>8.746521981079578</v>
      </c>
      <c r="V580" s="16">
        <v>1.1306033742379036</v>
      </c>
    </row>
    <row r="581" spans="1:22" x14ac:dyDescent="0.25">
      <c r="A581" s="10">
        <v>149</v>
      </c>
      <c r="B581" s="10">
        <v>6</v>
      </c>
      <c r="C581" s="10" t="s">
        <v>134</v>
      </c>
      <c r="D581" s="10">
        <v>493350.86385000002</v>
      </c>
      <c r="E581" s="10">
        <v>5180767.3566100001</v>
      </c>
      <c r="F581" s="10" t="s">
        <v>106</v>
      </c>
      <c r="G581" s="10" t="s">
        <v>139</v>
      </c>
      <c r="H581" s="10">
        <v>4</v>
      </c>
      <c r="I581" s="10" t="s">
        <v>100</v>
      </c>
      <c r="J581" s="10" t="s">
        <v>106</v>
      </c>
      <c r="K581" s="10">
        <v>7</v>
      </c>
      <c r="L581" s="10">
        <v>90</v>
      </c>
      <c r="M581" s="10">
        <v>114</v>
      </c>
      <c r="N581" s="10">
        <v>24</v>
      </c>
      <c r="O581" s="10">
        <v>-102</v>
      </c>
      <c r="P581" s="17">
        <v>7</v>
      </c>
      <c r="Q581" s="10">
        <v>5.87</v>
      </c>
      <c r="R581" s="16">
        <v>1.4296291070143043</v>
      </c>
      <c r="S581" s="16">
        <v>27.856494705666563</v>
      </c>
      <c r="T581" s="16">
        <v>3.1096148632489538</v>
      </c>
      <c r="U581" s="16">
        <f t="shared" si="9"/>
        <v>8.958181617565927</v>
      </c>
      <c r="V581" s="16">
        <v>1.3581175900866</v>
      </c>
    </row>
    <row r="582" spans="1:22" x14ac:dyDescent="0.25">
      <c r="A582" s="10">
        <v>149</v>
      </c>
      <c r="B582" s="10">
        <v>6</v>
      </c>
      <c r="C582" s="10" t="s">
        <v>134</v>
      </c>
      <c r="D582" s="10">
        <v>493350.86385000002</v>
      </c>
      <c r="E582" s="10">
        <v>5180767.3566100001</v>
      </c>
      <c r="F582" s="10" t="s">
        <v>107</v>
      </c>
      <c r="G582" s="10" t="s">
        <v>139</v>
      </c>
      <c r="H582" s="10">
        <v>4</v>
      </c>
      <c r="I582" s="10" t="s">
        <v>100</v>
      </c>
      <c r="J582" s="10" t="s">
        <v>107</v>
      </c>
      <c r="K582" s="10">
        <v>7</v>
      </c>
      <c r="L582" s="10">
        <v>114</v>
      </c>
      <c r="M582" s="10">
        <v>153</v>
      </c>
      <c r="N582" s="10">
        <v>39</v>
      </c>
      <c r="O582" s="10">
        <v>-133.5</v>
      </c>
      <c r="P582" s="17">
        <v>8</v>
      </c>
      <c r="Q582" s="10">
        <v>5.9</v>
      </c>
      <c r="R582" s="16">
        <v>1.685632309406101</v>
      </c>
      <c r="S582" s="16">
        <v>22.335049507708195</v>
      </c>
      <c r="T582" s="16">
        <v>2.8156296406626695</v>
      </c>
      <c r="U582" s="16">
        <f t="shared" si="9"/>
        <v>7.9325239318234884</v>
      </c>
      <c r="V582" s="16">
        <v>1.5977400652706133</v>
      </c>
    </row>
    <row r="583" spans="1:22" x14ac:dyDescent="0.25">
      <c r="A583" s="10">
        <v>151</v>
      </c>
      <c r="B583" s="10">
        <v>8</v>
      </c>
      <c r="C583" s="10" t="s">
        <v>134</v>
      </c>
      <c r="D583" s="10">
        <v>493417.88659000001</v>
      </c>
      <c r="E583" s="10">
        <v>5180770.9989099903</v>
      </c>
      <c r="F583" s="10" t="s">
        <v>78</v>
      </c>
      <c r="G583" s="10" t="s">
        <v>139</v>
      </c>
      <c r="H583" s="10">
        <v>4</v>
      </c>
      <c r="I583" s="10" t="s">
        <v>121</v>
      </c>
      <c r="J583" s="10" t="s">
        <v>78</v>
      </c>
      <c r="K583" s="10">
        <v>1</v>
      </c>
      <c r="L583" s="10" t="s">
        <v>63</v>
      </c>
      <c r="M583" s="10" t="s">
        <v>64</v>
      </c>
      <c r="N583" s="10">
        <v>10</v>
      </c>
      <c r="O583" s="10">
        <v>-5</v>
      </c>
      <c r="P583" s="17" t="s">
        <v>65</v>
      </c>
      <c r="Q583" s="10">
        <v>4.9800000000000004</v>
      </c>
      <c r="R583" s="18">
        <v>0.90646807468760859</v>
      </c>
      <c r="S583" s="18">
        <v>27.338850515559603</v>
      </c>
      <c r="T583" s="18">
        <v>1.9018926604929431</v>
      </c>
      <c r="U583" s="18">
        <f t="shared" si="9"/>
        <v>14.37454967015529</v>
      </c>
      <c r="V583" s="16">
        <v>0.90646807468760859</v>
      </c>
    </row>
    <row r="584" spans="1:22" x14ac:dyDescent="0.25">
      <c r="A584" s="10">
        <v>151</v>
      </c>
      <c r="B584" s="10">
        <v>8</v>
      </c>
      <c r="C584" s="10" t="s">
        <v>134</v>
      </c>
      <c r="D584" s="10">
        <v>493417.88659000001</v>
      </c>
      <c r="E584" s="10">
        <v>5180770.9989099903</v>
      </c>
      <c r="F584" s="10" t="s">
        <v>78</v>
      </c>
      <c r="G584" s="10" t="s">
        <v>139</v>
      </c>
      <c r="H584" s="10">
        <v>4</v>
      </c>
      <c r="I584" s="10" t="s">
        <v>121</v>
      </c>
      <c r="J584" s="10" t="s">
        <v>82</v>
      </c>
      <c r="K584" s="10">
        <v>2</v>
      </c>
      <c r="L584" s="10" t="s">
        <v>64</v>
      </c>
      <c r="M584" s="10" t="s">
        <v>68</v>
      </c>
      <c r="N584" s="10">
        <v>10</v>
      </c>
      <c r="O584" s="10">
        <v>-15</v>
      </c>
      <c r="P584" s="17" t="s">
        <v>69</v>
      </c>
      <c r="Q584" s="10">
        <v>5.28</v>
      </c>
      <c r="R584" s="18">
        <v>1.3874691369153187</v>
      </c>
      <c r="S584" s="18">
        <v>21.94421186945268</v>
      </c>
      <c r="T584" s="18">
        <v>1.8150871249126199</v>
      </c>
      <c r="U584" s="18">
        <f t="shared" si="9"/>
        <v>12.089894511542576</v>
      </c>
      <c r="V584" s="16">
        <v>1.3874691369153187</v>
      </c>
    </row>
    <row r="585" spans="1:22" x14ac:dyDescent="0.25">
      <c r="A585" s="10">
        <v>151</v>
      </c>
      <c r="B585" s="10">
        <v>8</v>
      </c>
      <c r="C585" s="10" t="s">
        <v>134</v>
      </c>
      <c r="D585" s="10">
        <v>493417.88659000001</v>
      </c>
      <c r="E585" s="10">
        <v>5180770.9989099903</v>
      </c>
      <c r="F585" s="10" t="s">
        <v>78</v>
      </c>
      <c r="G585" s="10" t="s">
        <v>139</v>
      </c>
      <c r="H585" s="10">
        <v>4</v>
      </c>
      <c r="I585" s="10" t="s">
        <v>121</v>
      </c>
      <c r="J585" s="10" t="s">
        <v>82</v>
      </c>
      <c r="K585" s="10">
        <v>2</v>
      </c>
      <c r="L585" s="10" t="s">
        <v>68</v>
      </c>
      <c r="M585" s="10" t="s">
        <v>70</v>
      </c>
      <c r="N585" s="10">
        <v>10</v>
      </c>
      <c r="O585" s="10">
        <v>-25</v>
      </c>
      <c r="P585" s="17" t="s">
        <v>71</v>
      </c>
      <c r="Q585" s="10">
        <v>5.93</v>
      </c>
      <c r="R585" s="18">
        <v>1.4227346652408588</v>
      </c>
      <c r="S585" s="18">
        <v>17.668941807626226</v>
      </c>
      <c r="T585" s="18">
        <v>1.6159420327805674</v>
      </c>
      <c r="U585" s="18">
        <f t="shared" si="9"/>
        <v>10.934143335094207</v>
      </c>
      <c r="V585" s="16">
        <v>1.4227346652408588</v>
      </c>
    </row>
    <row r="586" spans="1:22" x14ac:dyDescent="0.25">
      <c r="A586" s="10">
        <v>151</v>
      </c>
      <c r="B586" s="10">
        <v>8</v>
      </c>
      <c r="C586" s="10" t="s">
        <v>134</v>
      </c>
      <c r="D586" s="10">
        <v>493417.88659000001</v>
      </c>
      <c r="E586" s="10">
        <v>5180770.9989099903</v>
      </c>
      <c r="F586" s="10" t="s">
        <v>82</v>
      </c>
      <c r="G586" s="10" t="s">
        <v>139</v>
      </c>
      <c r="H586" s="10">
        <v>4</v>
      </c>
      <c r="I586" s="10" t="s">
        <v>121</v>
      </c>
      <c r="J586" s="10" t="s">
        <v>82</v>
      </c>
      <c r="K586" s="10">
        <v>2</v>
      </c>
      <c r="L586" s="10">
        <v>30</v>
      </c>
      <c r="M586" s="10">
        <v>43</v>
      </c>
      <c r="N586" s="10">
        <v>13</v>
      </c>
      <c r="O586" s="10">
        <v>-36.5</v>
      </c>
      <c r="P586" s="17">
        <v>4</v>
      </c>
      <c r="Q586" s="10">
        <v>5.31</v>
      </c>
      <c r="R586" s="16">
        <v>1.3550781829231175</v>
      </c>
      <c r="S586" s="16">
        <v>20.186193167550801</v>
      </c>
      <c r="T586" s="16">
        <v>1.8197344918474545</v>
      </c>
      <c r="U586" s="16">
        <f t="shared" si="9"/>
        <v>11.092933204259436</v>
      </c>
      <c r="V586" s="16">
        <v>1.3439560085876952</v>
      </c>
    </row>
    <row r="587" spans="1:22" x14ac:dyDescent="0.25">
      <c r="A587" s="10">
        <v>151</v>
      </c>
      <c r="B587" s="10">
        <v>8</v>
      </c>
      <c r="C587" s="10" t="s">
        <v>134</v>
      </c>
      <c r="D587" s="10">
        <v>493417.88659000001</v>
      </c>
      <c r="E587" s="10">
        <v>5180770.9989099903</v>
      </c>
      <c r="F587" s="10" t="s">
        <v>129</v>
      </c>
      <c r="G587" s="10" t="s">
        <v>139</v>
      </c>
      <c r="H587" s="10">
        <v>4</v>
      </c>
      <c r="I587" s="10" t="s">
        <v>121</v>
      </c>
      <c r="J587" s="10" t="s">
        <v>129</v>
      </c>
      <c r="K587" s="10">
        <v>7</v>
      </c>
      <c r="L587" s="10">
        <v>43</v>
      </c>
      <c r="M587" s="10">
        <v>78</v>
      </c>
      <c r="N587" s="10">
        <v>35</v>
      </c>
      <c r="O587" s="10">
        <v>-60.5</v>
      </c>
      <c r="P587" s="17">
        <v>5</v>
      </c>
      <c r="Q587" s="10">
        <v>6.03</v>
      </c>
      <c r="R587" s="16">
        <v>1.5354724981971761</v>
      </c>
      <c r="S587" s="16">
        <v>28.317490906251965</v>
      </c>
      <c r="T587" s="16">
        <v>3.1868731700082389</v>
      </c>
      <c r="U587" s="16">
        <f t="shared" si="9"/>
        <v>8.8856661045531222</v>
      </c>
      <c r="V587" s="16">
        <v>1.4769513350519556</v>
      </c>
    </row>
    <row r="588" spans="1:22" x14ac:dyDescent="0.25">
      <c r="A588" s="10">
        <v>151</v>
      </c>
      <c r="B588" s="10">
        <v>8</v>
      </c>
      <c r="C588" s="10" t="s">
        <v>134</v>
      </c>
      <c r="D588" s="10">
        <v>493417.88659000001</v>
      </c>
      <c r="E588" s="10">
        <v>5180770.9989099903</v>
      </c>
      <c r="F588" s="10" t="s">
        <v>130</v>
      </c>
      <c r="G588" s="10" t="s">
        <v>139</v>
      </c>
      <c r="H588" s="10">
        <v>4</v>
      </c>
      <c r="I588" s="10" t="s">
        <v>121</v>
      </c>
      <c r="J588" s="10" t="s">
        <v>130</v>
      </c>
      <c r="K588" s="10">
        <v>7</v>
      </c>
      <c r="L588" s="10">
        <v>78</v>
      </c>
      <c r="M588" s="10">
        <v>109</v>
      </c>
      <c r="N588" s="10">
        <v>31</v>
      </c>
      <c r="O588" s="10">
        <v>-93.5</v>
      </c>
      <c r="P588" s="17">
        <v>6</v>
      </c>
      <c r="Q588" s="10">
        <v>6.31</v>
      </c>
      <c r="R588" s="16">
        <v>1.6464955287995215</v>
      </c>
      <c r="S588" s="16">
        <v>16.319454478115201</v>
      </c>
      <c r="T588" s="16">
        <v>2.1825286131554935</v>
      </c>
      <c r="U588" s="16">
        <f t="shared" si="9"/>
        <v>7.4773152478952296</v>
      </c>
      <c r="V588" s="16">
        <v>1.6041017039443721</v>
      </c>
    </row>
    <row r="589" spans="1:22" x14ac:dyDescent="0.25">
      <c r="A589" s="10">
        <v>151</v>
      </c>
      <c r="B589" s="10">
        <v>8</v>
      </c>
      <c r="C589" s="10" t="s">
        <v>134</v>
      </c>
      <c r="D589" s="10">
        <v>493417.88659000001</v>
      </c>
      <c r="E589" s="10">
        <v>5180770.9989099903</v>
      </c>
      <c r="F589" s="10" t="s">
        <v>76</v>
      </c>
      <c r="G589" s="10" t="s">
        <v>139</v>
      </c>
      <c r="H589" s="10">
        <v>4</v>
      </c>
      <c r="I589" s="10" t="s">
        <v>121</v>
      </c>
      <c r="J589" s="10" t="s">
        <v>76</v>
      </c>
      <c r="K589" s="10">
        <v>7</v>
      </c>
      <c r="L589" s="10">
        <v>109</v>
      </c>
      <c r="M589" s="10">
        <v>153</v>
      </c>
      <c r="N589" s="10">
        <v>44</v>
      </c>
      <c r="O589" s="10">
        <v>-131</v>
      </c>
      <c r="P589" s="17">
        <v>7</v>
      </c>
      <c r="Q589" s="10">
        <v>6.51</v>
      </c>
      <c r="R589" s="16">
        <v>1.6604376420156033</v>
      </c>
      <c r="S589" s="16">
        <v>21.171111275744387</v>
      </c>
      <c r="T589" s="16">
        <v>2.5563433761415424</v>
      </c>
      <c r="U589" s="16">
        <f t="shared" si="9"/>
        <v>8.2817947985138609</v>
      </c>
      <c r="V589" s="16">
        <v>1.6533671316747267</v>
      </c>
    </row>
    <row r="590" spans="1:22" x14ac:dyDescent="0.25">
      <c r="A590" s="10">
        <v>153</v>
      </c>
      <c r="B590" s="10">
        <v>10</v>
      </c>
      <c r="C590" s="10" t="s">
        <v>134</v>
      </c>
      <c r="D590" s="10">
        <v>493478.50785200001</v>
      </c>
      <c r="E590" s="10">
        <v>5180775.8840899803</v>
      </c>
      <c r="F590" s="10" t="s">
        <v>78</v>
      </c>
      <c r="G590" s="10" t="s">
        <v>139</v>
      </c>
      <c r="H590" s="10">
        <v>4</v>
      </c>
      <c r="I590" s="10" t="s">
        <v>79</v>
      </c>
      <c r="J590" s="10" t="s">
        <v>78</v>
      </c>
      <c r="K590" s="10">
        <v>1</v>
      </c>
      <c r="L590" s="10" t="s">
        <v>63</v>
      </c>
      <c r="M590" s="10" t="s">
        <v>64</v>
      </c>
      <c r="N590" s="10">
        <v>10</v>
      </c>
      <c r="O590" s="10">
        <v>-5</v>
      </c>
      <c r="P590" s="17" t="s">
        <v>65</v>
      </c>
      <c r="Q590" s="10">
        <v>5.24</v>
      </c>
      <c r="R590" s="18">
        <v>0.97479712635095139</v>
      </c>
      <c r="S590" s="18">
        <v>30.462379252526713</v>
      </c>
      <c r="T590" s="18">
        <v>2.1360590172996066</v>
      </c>
      <c r="U590" s="18">
        <f t="shared" si="9"/>
        <v>14.261019478308739</v>
      </c>
      <c r="V590" s="16">
        <v>0.97479712635095139</v>
      </c>
    </row>
    <row r="591" spans="1:22" x14ac:dyDescent="0.25">
      <c r="A591" s="10">
        <v>153</v>
      </c>
      <c r="B591" s="10">
        <v>10</v>
      </c>
      <c r="C591" s="10" t="s">
        <v>134</v>
      </c>
      <c r="D591" s="10">
        <v>493478.50785200001</v>
      </c>
      <c r="E591" s="10">
        <v>5180775.8840899803</v>
      </c>
      <c r="F591" s="10" t="s">
        <v>78</v>
      </c>
      <c r="G591" s="10" t="s">
        <v>139</v>
      </c>
      <c r="H591" s="10">
        <v>4</v>
      </c>
      <c r="I591" s="10" t="s">
        <v>79</v>
      </c>
      <c r="J591" s="10" t="s">
        <v>81</v>
      </c>
      <c r="K591" s="10">
        <v>2</v>
      </c>
      <c r="L591" s="10" t="s">
        <v>64</v>
      </c>
      <c r="M591" s="10" t="s">
        <v>68</v>
      </c>
      <c r="N591" s="10">
        <v>10</v>
      </c>
      <c r="O591" s="10">
        <v>-15</v>
      </c>
      <c r="P591" s="17" t="s">
        <v>69</v>
      </c>
      <c r="Q591" s="10">
        <v>5.27</v>
      </c>
      <c r="R591" s="18">
        <v>1.2644990304301671</v>
      </c>
      <c r="S591" s="18">
        <v>25.92349462284886</v>
      </c>
      <c r="T591" s="18">
        <v>1.9981613678857502</v>
      </c>
      <c r="U591" s="18">
        <f t="shared" si="9"/>
        <v>12.973674218453361</v>
      </c>
      <c r="V591" s="16">
        <v>1.2644990304301671</v>
      </c>
    </row>
    <row r="592" spans="1:22" x14ac:dyDescent="0.25">
      <c r="A592" s="10">
        <v>153</v>
      </c>
      <c r="B592" s="10">
        <v>10</v>
      </c>
      <c r="C592" s="10" t="s">
        <v>134</v>
      </c>
      <c r="D592" s="10">
        <v>493478.50785200001</v>
      </c>
      <c r="E592" s="10">
        <v>5180775.8840899803</v>
      </c>
      <c r="F592" s="10" t="s">
        <v>78</v>
      </c>
      <c r="G592" s="10" t="s">
        <v>139</v>
      </c>
      <c r="H592" s="10">
        <v>4</v>
      </c>
      <c r="I592" s="10" t="s">
        <v>79</v>
      </c>
      <c r="J592" s="10" t="s">
        <v>82</v>
      </c>
      <c r="K592" s="10">
        <v>2</v>
      </c>
      <c r="L592" s="10" t="s">
        <v>68</v>
      </c>
      <c r="M592" s="10" t="s">
        <v>70</v>
      </c>
      <c r="N592" s="10">
        <v>10</v>
      </c>
      <c r="O592" s="10">
        <v>-25</v>
      </c>
      <c r="P592" s="17" t="s">
        <v>71</v>
      </c>
      <c r="Q592" s="10">
        <v>5.98</v>
      </c>
      <c r="R592" s="18">
        <v>1.2328566866430366</v>
      </c>
      <c r="S592" s="18">
        <v>18.693805939568364</v>
      </c>
      <c r="T592" s="18">
        <v>1.5871796983842454</v>
      </c>
      <c r="U592" s="18">
        <f t="shared" si="9"/>
        <v>11.778002174926208</v>
      </c>
      <c r="V592" s="16">
        <v>1.2328566866430366</v>
      </c>
    </row>
    <row r="593" spans="1:22" x14ac:dyDescent="0.25">
      <c r="A593" s="10">
        <v>153</v>
      </c>
      <c r="B593" s="10">
        <v>10</v>
      </c>
      <c r="C593" s="10" t="s">
        <v>134</v>
      </c>
      <c r="D593" s="10">
        <v>493478.50785200001</v>
      </c>
      <c r="E593" s="10">
        <v>5180775.8840899803</v>
      </c>
      <c r="F593" s="10" t="s">
        <v>82</v>
      </c>
      <c r="G593" s="10" t="s">
        <v>139</v>
      </c>
      <c r="H593" s="10">
        <v>4</v>
      </c>
      <c r="I593" s="10" t="s">
        <v>79</v>
      </c>
      <c r="J593" s="10" t="s">
        <v>82</v>
      </c>
      <c r="K593" s="10">
        <v>2</v>
      </c>
      <c r="L593" s="10">
        <v>30</v>
      </c>
      <c r="M593" s="10">
        <v>46</v>
      </c>
      <c r="N593" s="10">
        <v>16</v>
      </c>
      <c r="O593" s="10">
        <v>-38</v>
      </c>
      <c r="P593" s="17">
        <v>4</v>
      </c>
      <c r="Q593" s="10" t="s">
        <v>80</v>
      </c>
      <c r="R593" s="16">
        <v>1.1668368396886586</v>
      </c>
      <c r="S593" s="16">
        <v>19.649532380357009</v>
      </c>
      <c r="T593" s="16">
        <v>1.7629504443488002</v>
      </c>
      <c r="U593" s="16">
        <f t="shared" si="9"/>
        <v>11.14582230223446</v>
      </c>
      <c r="V593" s="16">
        <v>1.1865996676169894</v>
      </c>
    </row>
    <row r="594" spans="1:22" x14ac:dyDescent="0.25">
      <c r="A594" s="10">
        <v>153</v>
      </c>
      <c r="B594" s="10">
        <v>10</v>
      </c>
      <c r="C594" s="10" t="s">
        <v>134</v>
      </c>
      <c r="D594" s="10">
        <v>493478.50785200001</v>
      </c>
      <c r="E594" s="10">
        <v>5180775.8840899803</v>
      </c>
      <c r="F594" s="10" t="s">
        <v>83</v>
      </c>
      <c r="G594" s="10" t="s">
        <v>139</v>
      </c>
      <c r="H594" s="10">
        <v>4</v>
      </c>
      <c r="I594" s="10" t="s">
        <v>79</v>
      </c>
      <c r="J594" s="10" t="s">
        <v>83</v>
      </c>
      <c r="K594" s="10">
        <v>3</v>
      </c>
      <c r="L594" s="10">
        <v>46</v>
      </c>
      <c r="M594" s="10">
        <v>66</v>
      </c>
      <c r="N594" s="10">
        <v>20</v>
      </c>
      <c r="O594" s="10">
        <v>-56</v>
      </c>
      <c r="P594" s="17">
        <v>5</v>
      </c>
      <c r="Q594" s="10" t="s">
        <v>80</v>
      </c>
      <c r="R594" s="16">
        <v>1.26701307151571</v>
      </c>
      <c r="S594" s="16">
        <v>16.266167214732992</v>
      </c>
      <c r="T594" s="16">
        <v>1.6134144452681054</v>
      </c>
      <c r="U594" s="16">
        <f t="shared" si="9"/>
        <v>10.081828176535261</v>
      </c>
      <c r="V594" s="16">
        <v>1.2434243362277924</v>
      </c>
    </row>
    <row r="595" spans="1:22" x14ac:dyDescent="0.25">
      <c r="A595" s="10">
        <v>153</v>
      </c>
      <c r="B595" s="10">
        <v>10</v>
      </c>
      <c r="C595" s="10" t="s">
        <v>134</v>
      </c>
      <c r="D595" s="10">
        <v>493478.50785200001</v>
      </c>
      <c r="E595" s="10">
        <v>5180775.8840899803</v>
      </c>
      <c r="F595" s="10" t="s">
        <v>92</v>
      </c>
      <c r="G595" s="10" t="s">
        <v>139</v>
      </c>
      <c r="H595" s="10">
        <v>4</v>
      </c>
      <c r="I595" s="10" t="s">
        <v>79</v>
      </c>
      <c r="J595" s="10" t="s">
        <v>92</v>
      </c>
      <c r="K595" s="10">
        <v>7</v>
      </c>
      <c r="L595" s="10">
        <v>66</v>
      </c>
      <c r="M595" s="10">
        <v>120</v>
      </c>
      <c r="N595" s="10">
        <v>54</v>
      </c>
      <c r="O595" s="10">
        <v>-93</v>
      </c>
      <c r="P595" s="17">
        <v>6</v>
      </c>
      <c r="Q595" s="10" t="s">
        <v>80</v>
      </c>
      <c r="R595" s="16">
        <v>1.290869178203645</v>
      </c>
      <c r="S595" s="16">
        <v>31.248225101077018</v>
      </c>
      <c r="T595" s="16">
        <v>2.9646359720460551</v>
      </c>
      <c r="U595" s="16">
        <f t="shared" si="9"/>
        <v>10.540324476839878</v>
      </c>
      <c r="V595" s="16">
        <v>1.2712437066977538</v>
      </c>
    </row>
    <row r="596" spans="1:22" x14ac:dyDescent="0.25">
      <c r="A596" s="10">
        <v>153</v>
      </c>
      <c r="B596" s="10">
        <v>10</v>
      </c>
      <c r="C596" s="10" t="s">
        <v>134</v>
      </c>
      <c r="D596" s="10">
        <v>493478.50785200001</v>
      </c>
      <c r="E596" s="10">
        <v>5180775.8840899803</v>
      </c>
      <c r="F596" s="10" t="s">
        <v>76</v>
      </c>
      <c r="G596" s="10" t="s">
        <v>139</v>
      </c>
      <c r="H596" s="10">
        <v>4</v>
      </c>
      <c r="I596" s="10" t="s">
        <v>79</v>
      </c>
      <c r="J596" s="10" t="s">
        <v>76</v>
      </c>
      <c r="K596" s="10">
        <v>7</v>
      </c>
      <c r="L596" s="10">
        <v>120</v>
      </c>
      <c r="M596" s="10">
        <v>153</v>
      </c>
      <c r="N596" s="10">
        <v>33</v>
      </c>
      <c r="O596" s="10">
        <v>-136.5</v>
      </c>
      <c r="P596" s="17">
        <v>7</v>
      </c>
      <c r="Q596" s="10" t="s">
        <v>80</v>
      </c>
      <c r="R596" s="16">
        <v>1.3266987222364457</v>
      </c>
      <c r="S596" s="16">
        <v>31.087615736048289</v>
      </c>
      <c r="T596" s="16">
        <v>1.8585059050449249</v>
      </c>
      <c r="U596" s="16">
        <f t="shared" si="9"/>
        <v>16.727208480565373</v>
      </c>
      <c r="V596" s="16">
        <v>1.2684697176655333</v>
      </c>
    </row>
    <row r="597" spans="1:22" x14ac:dyDescent="0.25">
      <c r="A597" s="10">
        <v>155</v>
      </c>
      <c r="B597" s="10">
        <v>12</v>
      </c>
      <c r="C597" s="10" t="s">
        <v>134</v>
      </c>
      <c r="D597" s="10">
        <v>493542.317518998</v>
      </c>
      <c r="E597" s="10">
        <v>5180768.8143999903</v>
      </c>
      <c r="F597" s="10" t="s">
        <v>78</v>
      </c>
      <c r="G597" s="10" t="s">
        <v>192</v>
      </c>
      <c r="H597" s="10">
        <v>6</v>
      </c>
      <c r="I597" s="10" t="s">
        <v>86</v>
      </c>
      <c r="J597" s="10" t="s">
        <v>78</v>
      </c>
      <c r="K597" s="10">
        <v>1</v>
      </c>
      <c r="L597" s="10" t="s">
        <v>63</v>
      </c>
      <c r="M597" s="10" t="s">
        <v>64</v>
      </c>
      <c r="N597" s="10">
        <v>10</v>
      </c>
      <c r="O597" s="10">
        <v>-5</v>
      </c>
      <c r="P597" s="17" t="s">
        <v>65</v>
      </c>
      <c r="Q597" s="10">
        <v>4.97</v>
      </c>
      <c r="R597" s="18">
        <v>0.94069335393018072</v>
      </c>
      <c r="S597" s="18">
        <v>39.717396252961201</v>
      </c>
      <c r="T597" s="18">
        <v>2.1486266659616846</v>
      </c>
      <c r="U597" s="18">
        <f t="shared" si="9"/>
        <v>18.485015048058358</v>
      </c>
      <c r="V597" s="16">
        <v>0.94069335393018072</v>
      </c>
    </row>
    <row r="598" spans="1:22" x14ac:dyDescent="0.25">
      <c r="A598" s="10">
        <v>155</v>
      </c>
      <c r="B598" s="10">
        <v>12</v>
      </c>
      <c r="C598" s="10" t="s">
        <v>134</v>
      </c>
      <c r="D598" s="10">
        <v>493542.317518998</v>
      </c>
      <c r="E598" s="10">
        <v>5180768.8143999903</v>
      </c>
      <c r="F598" s="10" t="s">
        <v>78</v>
      </c>
      <c r="G598" s="10" t="s">
        <v>192</v>
      </c>
      <c r="H598" s="10">
        <v>6</v>
      </c>
      <c r="I598" s="10" t="s">
        <v>86</v>
      </c>
      <c r="J598" s="10" t="s">
        <v>78</v>
      </c>
      <c r="K598" s="10">
        <v>1</v>
      </c>
      <c r="L598" s="10" t="s">
        <v>64</v>
      </c>
      <c r="M598" s="10" t="s">
        <v>68</v>
      </c>
      <c r="N598" s="10">
        <v>10</v>
      </c>
      <c r="O598" s="10">
        <v>-15</v>
      </c>
      <c r="P598" s="17" t="s">
        <v>69</v>
      </c>
      <c r="Q598" s="10">
        <v>5.48</v>
      </c>
      <c r="R598" s="18">
        <v>1.4215301562233904</v>
      </c>
      <c r="S598" s="18">
        <v>21.456576178035856</v>
      </c>
      <c r="T598" s="18">
        <v>1.8032110031693704</v>
      </c>
      <c r="U598" s="18">
        <f t="shared" si="9"/>
        <v>11.899093417422154</v>
      </c>
      <c r="V598" s="16">
        <v>1.4215301562233904</v>
      </c>
    </row>
    <row r="599" spans="1:22" x14ac:dyDescent="0.25">
      <c r="A599" s="10">
        <v>155</v>
      </c>
      <c r="B599" s="10">
        <v>12</v>
      </c>
      <c r="C599" s="10" t="s">
        <v>134</v>
      </c>
      <c r="D599" s="10">
        <v>493542.317518998</v>
      </c>
      <c r="E599" s="10">
        <v>5180768.8143999903</v>
      </c>
      <c r="F599" s="10" t="s">
        <v>78</v>
      </c>
      <c r="G599" s="10" t="s">
        <v>192</v>
      </c>
      <c r="H599" s="10">
        <v>6</v>
      </c>
      <c r="I599" s="10" t="s">
        <v>86</v>
      </c>
      <c r="J599" s="10" t="s">
        <v>82</v>
      </c>
      <c r="K599" s="10">
        <v>2</v>
      </c>
      <c r="L599" s="10" t="s">
        <v>68</v>
      </c>
      <c r="M599" s="10" t="s">
        <v>70</v>
      </c>
      <c r="N599" s="10">
        <v>10</v>
      </c>
      <c r="O599" s="10">
        <v>-25</v>
      </c>
      <c r="P599" s="17" t="s">
        <v>71</v>
      </c>
      <c r="Q599" s="10">
        <v>6.38</v>
      </c>
      <c r="R599" s="18">
        <v>1.4760484179927409</v>
      </c>
      <c r="S599" s="18">
        <v>18.936225154428872</v>
      </c>
      <c r="T599" s="18">
        <v>1.6038742109909123</v>
      </c>
      <c r="U599" s="18">
        <f t="shared" si="9"/>
        <v>11.806552549236148</v>
      </c>
      <c r="V599" s="16">
        <v>1.4760484179927409</v>
      </c>
    </row>
    <row r="600" spans="1:22" x14ac:dyDescent="0.25">
      <c r="A600" s="10">
        <v>155</v>
      </c>
      <c r="B600" s="10">
        <v>12</v>
      </c>
      <c r="C600" s="10" t="s">
        <v>134</v>
      </c>
      <c r="D600" s="10">
        <v>493542.317518998</v>
      </c>
      <c r="E600" s="10">
        <v>5180768.8143999903</v>
      </c>
      <c r="F600" s="10" t="s">
        <v>82</v>
      </c>
      <c r="G600" s="10" t="s">
        <v>192</v>
      </c>
      <c r="H600" s="10">
        <v>6</v>
      </c>
      <c r="I600" s="10" t="s">
        <v>86</v>
      </c>
      <c r="J600" s="10" t="s">
        <v>82</v>
      </c>
      <c r="K600" s="10">
        <v>2</v>
      </c>
      <c r="L600" s="10">
        <v>30</v>
      </c>
      <c r="M600" s="10">
        <v>49</v>
      </c>
      <c r="N600" s="10">
        <v>19</v>
      </c>
      <c r="O600" s="10">
        <v>-39.5</v>
      </c>
      <c r="P600" s="17">
        <v>4</v>
      </c>
      <c r="Q600" s="10">
        <v>6.11</v>
      </c>
      <c r="R600" s="16">
        <v>1.4905954653136213</v>
      </c>
      <c r="S600" s="16">
        <v>11.823298889185072</v>
      </c>
      <c r="T600" s="16">
        <v>1.2526517111856077</v>
      </c>
      <c r="U600" s="16">
        <f t="shared" si="9"/>
        <v>9.4386163237621545</v>
      </c>
      <c r="V600" s="16">
        <v>1.3404528850001109</v>
      </c>
    </row>
    <row r="601" spans="1:22" x14ac:dyDescent="0.25">
      <c r="A601" s="10">
        <v>155</v>
      </c>
      <c r="B601" s="10">
        <v>12</v>
      </c>
      <c r="C601" s="10" t="s">
        <v>134</v>
      </c>
      <c r="D601" s="10">
        <v>493542.317518998</v>
      </c>
      <c r="E601" s="10">
        <v>5180768.8143999903</v>
      </c>
      <c r="F601" s="10" t="s">
        <v>88</v>
      </c>
      <c r="G601" s="10" t="s">
        <v>192</v>
      </c>
      <c r="H601" s="10">
        <v>6</v>
      </c>
      <c r="I601" s="10" t="s">
        <v>86</v>
      </c>
      <c r="J601" s="10" t="s">
        <v>88</v>
      </c>
      <c r="K601" s="10">
        <v>10</v>
      </c>
      <c r="L601" s="10">
        <v>49</v>
      </c>
      <c r="M601" s="10">
        <v>71</v>
      </c>
      <c r="N601" s="10">
        <v>22</v>
      </c>
      <c r="O601" s="10">
        <v>-60</v>
      </c>
      <c r="P601" s="17">
        <v>5</v>
      </c>
      <c r="Q601" s="10">
        <v>6.46</v>
      </c>
      <c r="R601" s="16">
        <v>1.6414453689327984</v>
      </c>
      <c r="S601" s="16">
        <v>9.2782042900778841</v>
      </c>
      <c r="T601" s="16">
        <v>1.1050210223655597</v>
      </c>
      <c r="U601" s="16">
        <f t="shared" si="9"/>
        <v>8.3964052287581694</v>
      </c>
      <c r="V601" s="16">
        <v>1.5576188479088833</v>
      </c>
    </row>
    <row r="602" spans="1:22" x14ac:dyDescent="0.25">
      <c r="A602" s="10">
        <v>155</v>
      </c>
      <c r="B602" s="10">
        <v>12</v>
      </c>
      <c r="C602" s="10" t="s">
        <v>134</v>
      </c>
      <c r="D602" s="10">
        <v>493542.317518998</v>
      </c>
      <c r="E602" s="10">
        <v>5180768.8143999903</v>
      </c>
      <c r="F602" s="10" t="s">
        <v>89</v>
      </c>
      <c r="G602" s="10" t="s">
        <v>192</v>
      </c>
      <c r="H602" s="10">
        <v>6</v>
      </c>
      <c r="I602" s="10" t="s">
        <v>86</v>
      </c>
      <c r="J602" s="10" t="s">
        <v>89</v>
      </c>
      <c r="K602" s="10">
        <v>6</v>
      </c>
      <c r="L602" s="10">
        <v>71</v>
      </c>
      <c r="M602" s="10">
        <v>98</v>
      </c>
      <c r="N602" s="10">
        <v>27</v>
      </c>
      <c r="O602" s="10">
        <v>-84.5</v>
      </c>
      <c r="P602" s="17">
        <v>6</v>
      </c>
      <c r="Q602" s="10">
        <v>6.87</v>
      </c>
      <c r="R602" s="16">
        <v>1.5927299736050995</v>
      </c>
      <c r="S602" s="16">
        <v>9.893003321552035</v>
      </c>
      <c r="T602" s="16">
        <v>1.204963934231202</v>
      </c>
      <c r="U602" s="16">
        <f t="shared" si="9"/>
        <v>8.2102069950035688</v>
      </c>
      <c r="V602" s="16">
        <v>1.5926867973789047</v>
      </c>
    </row>
    <row r="603" spans="1:22" x14ac:dyDescent="0.25">
      <c r="A603" s="10">
        <v>155</v>
      </c>
      <c r="B603" s="10">
        <v>12</v>
      </c>
      <c r="C603" s="10" t="s">
        <v>134</v>
      </c>
      <c r="D603" s="10">
        <v>493542.317518998</v>
      </c>
      <c r="E603" s="10">
        <v>5180768.8143999903</v>
      </c>
      <c r="F603" s="10" t="s">
        <v>90</v>
      </c>
      <c r="G603" s="10" t="s">
        <v>192</v>
      </c>
      <c r="H603" s="10">
        <v>6</v>
      </c>
      <c r="I603" s="10" t="s">
        <v>86</v>
      </c>
      <c r="J603" s="10" t="s">
        <v>90</v>
      </c>
      <c r="K603" s="10">
        <v>6</v>
      </c>
      <c r="L603" s="10">
        <v>98</v>
      </c>
      <c r="M603" s="10">
        <v>153</v>
      </c>
      <c r="N603" s="10">
        <v>55</v>
      </c>
      <c r="O603" s="10">
        <v>-125.5</v>
      </c>
      <c r="P603" s="17">
        <v>7</v>
      </c>
      <c r="Q603" s="10">
        <v>6.83</v>
      </c>
      <c r="R603" s="16">
        <v>1.6738995605955826</v>
      </c>
      <c r="S603" s="16">
        <v>17.930477313187758</v>
      </c>
      <c r="T603" s="16">
        <v>2.0198945997706894</v>
      </c>
      <c r="U603" s="16">
        <f t="shared" si="9"/>
        <v>8.8769371011850495</v>
      </c>
      <c r="V603" s="16">
        <v>1.6199868953880856</v>
      </c>
    </row>
    <row r="604" spans="1:22" x14ac:dyDescent="0.25">
      <c r="A604" s="10">
        <v>157</v>
      </c>
      <c r="B604" s="10">
        <v>14</v>
      </c>
      <c r="C604" s="10" t="s">
        <v>134</v>
      </c>
      <c r="D604" s="10">
        <v>493606.136686999</v>
      </c>
      <c r="E604" s="10">
        <v>5180770.52403</v>
      </c>
      <c r="F604" s="10" t="s">
        <v>60</v>
      </c>
      <c r="G604" s="10" t="s">
        <v>192</v>
      </c>
      <c r="H604" s="10">
        <v>6</v>
      </c>
      <c r="I604" s="10" t="s">
        <v>79</v>
      </c>
      <c r="J604" s="10" t="s">
        <v>60</v>
      </c>
      <c r="K604" s="10">
        <v>1</v>
      </c>
      <c r="L604" s="10" t="s">
        <v>63</v>
      </c>
      <c r="M604" s="10" t="s">
        <v>64</v>
      </c>
      <c r="N604" s="10">
        <v>10</v>
      </c>
      <c r="O604" s="10">
        <v>-5</v>
      </c>
      <c r="P604" s="17" t="s">
        <v>65</v>
      </c>
      <c r="Q604" s="10">
        <v>5.4</v>
      </c>
      <c r="R604" s="18">
        <v>0.96089367324565411</v>
      </c>
      <c r="S604" s="18">
        <v>39.026876706435971</v>
      </c>
      <c r="T604" s="18">
        <v>2.3496432712603093</v>
      </c>
      <c r="U604" s="18">
        <f t="shared" si="9"/>
        <v>16.60970292120242</v>
      </c>
      <c r="V604" s="16">
        <v>0.96089367324565411</v>
      </c>
    </row>
    <row r="605" spans="1:22" x14ac:dyDescent="0.25">
      <c r="A605" s="10">
        <v>157</v>
      </c>
      <c r="B605" s="10">
        <v>14</v>
      </c>
      <c r="C605" s="10" t="s">
        <v>134</v>
      </c>
      <c r="D605" s="10">
        <v>493606.136686999</v>
      </c>
      <c r="E605" s="10">
        <v>5180770.52403</v>
      </c>
      <c r="F605" s="10" t="s">
        <v>66</v>
      </c>
      <c r="G605" s="10" t="s">
        <v>192</v>
      </c>
      <c r="H605" s="10">
        <v>6</v>
      </c>
      <c r="I605" s="10" t="s">
        <v>79</v>
      </c>
      <c r="J605" s="10" t="s">
        <v>67</v>
      </c>
      <c r="K605" s="10">
        <v>1</v>
      </c>
      <c r="L605" s="10" t="s">
        <v>64</v>
      </c>
      <c r="M605" s="10" t="s">
        <v>68</v>
      </c>
      <c r="N605" s="10">
        <v>10</v>
      </c>
      <c r="O605" s="10">
        <v>-15</v>
      </c>
      <c r="P605" s="17" t="s">
        <v>69</v>
      </c>
      <c r="Q605" s="10">
        <v>5.57</v>
      </c>
      <c r="R605" s="18">
        <v>1.4245921693317423</v>
      </c>
      <c r="S605" s="18">
        <v>27.604322465141173</v>
      </c>
      <c r="T605" s="18">
        <v>1.9921496895935085</v>
      </c>
      <c r="U605" s="18">
        <f t="shared" si="9"/>
        <v>13.856550343249429</v>
      </c>
      <c r="V605" s="16">
        <v>1.4245921693317423</v>
      </c>
    </row>
    <row r="606" spans="1:22" x14ac:dyDescent="0.25">
      <c r="A606" s="10">
        <v>157</v>
      </c>
      <c r="B606" s="10">
        <v>14</v>
      </c>
      <c r="C606" s="10" t="s">
        <v>134</v>
      </c>
      <c r="D606" s="10">
        <v>493606.136686999</v>
      </c>
      <c r="E606" s="10">
        <v>5180770.52403</v>
      </c>
      <c r="F606" s="10" t="s">
        <v>66</v>
      </c>
      <c r="G606" s="10" t="s">
        <v>192</v>
      </c>
      <c r="H606" s="10">
        <v>6</v>
      </c>
      <c r="I606" s="10" t="s">
        <v>79</v>
      </c>
      <c r="J606" s="10" t="s">
        <v>195</v>
      </c>
      <c r="K606" s="10">
        <v>1</v>
      </c>
      <c r="L606" s="10" t="s">
        <v>68</v>
      </c>
      <c r="M606" s="10" t="s">
        <v>70</v>
      </c>
      <c r="N606" s="10">
        <v>10</v>
      </c>
      <c r="O606" s="10">
        <v>-25</v>
      </c>
      <c r="P606" s="17" t="s">
        <v>71</v>
      </c>
      <c r="Q606" s="10">
        <v>6.45</v>
      </c>
      <c r="R606" s="18">
        <v>1.5097977348136058</v>
      </c>
      <c r="S606" s="18">
        <v>23.795922098397241</v>
      </c>
      <c r="T606" s="18">
        <v>1.6968616741570117</v>
      </c>
      <c r="U606" s="18">
        <f t="shared" si="9"/>
        <v>14.023489634309101</v>
      </c>
      <c r="V606" s="16">
        <v>1.5097977348136058</v>
      </c>
    </row>
    <row r="607" spans="1:22" x14ac:dyDescent="0.25">
      <c r="A607" s="10">
        <v>157</v>
      </c>
      <c r="B607" s="10">
        <v>14</v>
      </c>
      <c r="C607" s="10" t="s">
        <v>134</v>
      </c>
      <c r="D607" s="10">
        <v>493606.136686999</v>
      </c>
      <c r="E607" s="10">
        <v>5180770.52403</v>
      </c>
      <c r="F607" s="10" t="s">
        <v>96</v>
      </c>
      <c r="G607" s="10" t="s">
        <v>192</v>
      </c>
      <c r="H607" s="10">
        <v>6</v>
      </c>
      <c r="I607" s="10" t="s">
        <v>79</v>
      </c>
      <c r="J607" s="10" t="s">
        <v>96</v>
      </c>
      <c r="K607" s="10">
        <v>10</v>
      </c>
      <c r="L607" s="10">
        <v>30</v>
      </c>
      <c r="M607" s="10">
        <v>43</v>
      </c>
      <c r="N607" s="10">
        <v>13</v>
      </c>
      <c r="O607" s="10">
        <v>-36.5</v>
      </c>
      <c r="P607" s="17">
        <v>4</v>
      </c>
      <c r="Q607" s="10">
        <v>6.32</v>
      </c>
      <c r="R607" s="16">
        <v>1.3371829115984815</v>
      </c>
      <c r="S607" s="16">
        <v>12.209041599717006</v>
      </c>
      <c r="T607" s="16">
        <v>1.3993619169878111</v>
      </c>
      <c r="U607" s="16">
        <f t="shared" si="9"/>
        <v>8.7247204968944079</v>
      </c>
      <c r="V607" s="16">
        <v>1.3697527943541168</v>
      </c>
    </row>
    <row r="608" spans="1:22" x14ac:dyDescent="0.25">
      <c r="A608" s="10">
        <v>157</v>
      </c>
      <c r="B608" s="10">
        <v>14</v>
      </c>
      <c r="C608" s="10" t="s">
        <v>134</v>
      </c>
      <c r="D608" s="10">
        <v>493606.136686999</v>
      </c>
      <c r="E608" s="10">
        <v>5180770.52403</v>
      </c>
      <c r="F608" s="10" t="s">
        <v>89</v>
      </c>
      <c r="G608" s="10" t="s">
        <v>192</v>
      </c>
      <c r="H608" s="10">
        <v>6</v>
      </c>
      <c r="I608" s="10" t="s">
        <v>79</v>
      </c>
      <c r="J608" s="10" t="s">
        <v>89</v>
      </c>
      <c r="K608" s="10">
        <v>6</v>
      </c>
      <c r="L608" s="10">
        <v>43</v>
      </c>
      <c r="M608" s="10">
        <v>89</v>
      </c>
      <c r="N608" s="10">
        <v>46</v>
      </c>
      <c r="O608" s="10">
        <v>-66</v>
      </c>
      <c r="P608" s="17">
        <v>5</v>
      </c>
      <c r="Q608" s="10">
        <v>7.05</v>
      </c>
      <c r="R608" s="16">
        <v>1.4079142231265154</v>
      </c>
      <c r="S608" s="16">
        <v>24.67510467451531</v>
      </c>
      <c r="T608" s="16">
        <v>3.6008814170683756</v>
      </c>
      <c r="U608" s="16">
        <f t="shared" si="9"/>
        <v>6.8525179856115113</v>
      </c>
      <c r="V608" s="16">
        <v>1.4338317333987463</v>
      </c>
    </row>
    <row r="609" spans="1:22" x14ac:dyDescent="0.25">
      <c r="A609" s="10">
        <v>157</v>
      </c>
      <c r="B609" s="10">
        <v>14</v>
      </c>
      <c r="C609" s="10" t="s">
        <v>134</v>
      </c>
      <c r="D609" s="10">
        <v>493606.136686999</v>
      </c>
      <c r="E609" s="10">
        <v>5180770.52403</v>
      </c>
      <c r="F609" s="10" t="s">
        <v>90</v>
      </c>
      <c r="G609" s="10" t="s">
        <v>192</v>
      </c>
      <c r="H609" s="10">
        <v>6</v>
      </c>
      <c r="I609" s="10" t="s">
        <v>79</v>
      </c>
      <c r="J609" s="10" t="s">
        <v>90</v>
      </c>
      <c r="K609" s="10">
        <v>6</v>
      </c>
      <c r="L609" s="10">
        <v>89</v>
      </c>
      <c r="M609" s="10">
        <v>106</v>
      </c>
      <c r="N609" s="10">
        <v>17</v>
      </c>
      <c r="O609" s="10">
        <v>-97.5</v>
      </c>
      <c r="P609" s="17">
        <v>6</v>
      </c>
      <c r="Q609" s="10">
        <v>7.53</v>
      </c>
      <c r="R609" s="16">
        <v>1.5277230719125203</v>
      </c>
      <c r="S609" s="16">
        <v>5.4041064856604741</v>
      </c>
      <c r="T609" s="16">
        <v>0.99521991796669229</v>
      </c>
      <c r="U609" s="16">
        <f t="shared" si="9"/>
        <v>5.430062630480168</v>
      </c>
      <c r="V609" s="16">
        <v>1.5740450399217585</v>
      </c>
    </row>
    <row r="610" spans="1:22" x14ac:dyDescent="0.25">
      <c r="A610" s="10">
        <v>157</v>
      </c>
      <c r="B610" s="10">
        <v>14</v>
      </c>
      <c r="C610" s="10" t="s">
        <v>134</v>
      </c>
      <c r="D610" s="10">
        <v>493606.136686999</v>
      </c>
      <c r="E610" s="10">
        <v>5180770.52403</v>
      </c>
      <c r="F610" s="10" t="s">
        <v>90</v>
      </c>
      <c r="G610" s="10" t="s">
        <v>192</v>
      </c>
      <c r="H610" s="10">
        <v>6</v>
      </c>
      <c r="I610" s="10" t="s">
        <v>79</v>
      </c>
      <c r="J610" s="10" t="s">
        <v>90</v>
      </c>
      <c r="K610" s="10">
        <v>6</v>
      </c>
      <c r="L610" s="10">
        <v>106</v>
      </c>
      <c r="M610" s="10">
        <v>153</v>
      </c>
      <c r="N610" s="10" t="s">
        <v>80</v>
      </c>
      <c r="P610" s="17" t="s">
        <v>80</v>
      </c>
      <c r="Q610" s="10" t="s">
        <v>80</v>
      </c>
      <c r="R610" s="26"/>
      <c r="S610" s="16" t="s">
        <v>80</v>
      </c>
      <c r="T610" s="16" t="s">
        <v>80</v>
      </c>
      <c r="U610" s="16" t="s">
        <v>80</v>
      </c>
      <c r="V610" s="16">
        <v>1.57</v>
      </c>
    </row>
    <row r="611" spans="1:22" x14ac:dyDescent="0.25">
      <c r="A611" s="10">
        <v>159</v>
      </c>
      <c r="B611" s="10">
        <v>16</v>
      </c>
      <c r="C611" s="10" t="s">
        <v>134</v>
      </c>
      <c r="D611" s="10">
        <v>493669.952770998</v>
      </c>
      <c r="E611" s="10">
        <v>5180769.34516</v>
      </c>
      <c r="F611" s="10" t="s">
        <v>78</v>
      </c>
      <c r="G611" s="10" t="s">
        <v>139</v>
      </c>
      <c r="H611" s="10">
        <v>4</v>
      </c>
      <c r="I611" s="10" t="s">
        <v>121</v>
      </c>
      <c r="J611" s="10" t="s">
        <v>78</v>
      </c>
      <c r="K611" s="10">
        <v>1</v>
      </c>
      <c r="L611" s="10" t="s">
        <v>63</v>
      </c>
      <c r="M611" s="10" t="s">
        <v>64</v>
      </c>
      <c r="N611" s="10">
        <v>10</v>
      </c>
      <c r="O611" s="10">
        <v>-5</v>
      </c>
      <c r="P611" s="17" t="s">
        <v>65</v>
      </c>
      <c r="Q611" s="10">
        <v>5.31</v>
      </c>
      <c r="R611" s="18">
        <v>1.0340157044160077</v>
      </c>
      <c r="S611" s="18">
        <v>26.871676996455573</v>
      </c>
      <c r="T611" s="18">
        <v>1.9186743029272753</v>
      </c>
      <c r="U611" s="18">
        <f t="shared" ref="U611:U642" si="10">S611/T611</f>
        <v>14.005335327344564</v>
      </c>
      <c r="V611" s="16">
        <v>1.0340157044160077</v>
      </c>
    </row>
    <row r="612" spans="1:22" x14ac:dyDescent="0.25">
      <c r="A612" s="10">
        <v>159</v>
      </c>
      <c r="B612" s="10">
        <v>16</v>
      </c>
      <c r="C612" s="10" t="s">
        <v>134</v>
      </c>
      <c r="D612" s="10">
        <v>493669.952770998</v>
      </c>
      <c r="E612" s="10">
        <v>5180769.34516</v>
      </c>
      <c r="F612" s="10" t="s">
        <v>78</v>
      </c>
      <c r="G612" s="10" t="s">
        <v>139</v>
      </c>
      <c r="H612" s="10">
        <v>4</v>
      </c>
      <c r="I612" s="10" t="s">
        <v>121</v>
      </c>
      <c r="J612" s="10" t="s">
        <v>122</v>
      </c>
      <c r="K612" s="10">
        <v>2</v>
      </c>
      <c r="L612" s="10" t="s">
        <v>64</v>
      </c>
      <c r="M612" s="10" t="s">
        <v>68</v>
      </c>
      <c r="N612" s="10">
        <v>10</v>
      </c>
      <c r="O612" s="10">
        <v>-15</v>
      </c>
      <c r="P612" s="17" t="s">
        <v>69</v>
      </c>
      <c r="Q612" s="10">
        <v>5.73</v>
      </c>
      <c r="R612" s="18">
        <v>1.3501956794990115</v>
      </c>
      <c r="S612" s="18">
        <v>21.156216102070008</v>
      </c>
      <c r="T612" s="18">
        <v>1.8018361342914306</v>
      </c>
      <c r="U612" s="18">
        <f t="shared" si="10"/>
        <v>11.741476208317721</v>
      </c>
      <c r="V612" s="16">
        <v>1.3501956794990115</v>
      </c>
    </row>
    <row r="613" spans="1:22" x14ac:dyDescent="0.25">
      <c r="A613" s="10">
        <v>159</v>
      </c>
      <c r="B613" s="10">
        <v>16</v>
      </c>
      <c r="C613" s="10" t="s">
        <v>134</v>
      </c>
      <c r="D613" s="10">
        <v>493669.952770998</v>
      </c>
      <c r="E613" s="10">
        <v>5180769.34516</v>
      </c>
      <c r="F613" s="10" t="s">
        <v>78</v>
      </c>
      <c r="G613" s="10" t="s">
        <v>139</v>
      </c>
      <c r="H613" s="10">
        <v>4</v>
      </c>
      <c r="I613" s="10" t="s">
        <v>121</v>
      </c>
      <c r="J613" s="10" t="s">
        <v>83</v>
      </c>
      <c r="K613" s="10">
        <v>3</v>
      </c>
      <c r="L613" s="10" t="s">
        <v>68</v>
      </c>
      <c r="M613" s="10" t="s">
        <v>70</v>
      </c>
      <c r="N613" s="10">
        <v>10</v>
      </c>
      <c r="O613" s="10">
        <v>-25</v>
      </c>
      <c r="P613" s="17" t="s">
        <v>71</v>
      </c>
      <c r="Q613" s="10">
        <v>6.63</v>
      </c>
      <c r="R613" s="18">
        <v>1.4218927342667809</v>
      </c>
      <c r="S613" s="18">
        <v>9.3598933018579391</v>
      </c>
      <c r="T613" s="18">
        <v>0.88214225233911092</v>
      </c>
      <c r="U613" s="18">
        <f t="shared" si="10"/>
        <v>10.610412637008382</v>
      </c>
      <c r="V613" s="16">
        <v>1.4218927342667809</v>
      </c>
    </row>
    <row r="614" spans="1:22" x14ac:dyDescent="0.25">
      <c r="A614" s="10">
        <v>159</v>
      </c>
      <c r="B614" s="10">
        <v>16</v>
      </c>
      <c r="C614" s="10" t="s">
        <v>134</v>
      </c>
      <c r="D614" s="10">
        <v>493669.952770998</v>
      </c>
      <c r="E614" s="10">
        <v>5180769.34516</v>
      </c>
      <c r="F614" s="10" t="s">
        <v>83</v>
      </c>
      <c r="G614" s="10" t="s">
        <v>139</v>
      </c>
      <c r="H614" s="10">
        <v>4</v>
      </c>
      <c r="I614" s="10" t="s">
        <v>121</v>
      </c>
      <c r="J614" s="10" t="s">
        <v>83</v>
      </c>
      <c r="K614" s="10">
        <v>3</v>
      </c>
      <c r="L614" s="10">
        <v>30</v>
      </c>
      <c r="M614" s="10">
        <v>57</v>
      </c>
      <c r="N614" s="10">
        <v>27</v>
      </c>
      <c r="O614" s="10">
        <v>-43.5</v>
      </c>
      <c r="P614" s="17">
        <v>4</v>
      </c>
      <c r="Q614" s="10">
        <v>6.17</v>
      </c>
      <c r="R614" s="16">
        <v>1.4835685874988551</v>
      </c>
      <c r="S614" s="16">
        <v>25.950106990581972</v>
      </c>
      <c r="T614" s="16">
        <v>3.3483104521837905</v>
      </c>
      <c r="U614" s="16">
        <f t="shared" si="10"/>
        <v>7.750209355186028</v>
      </c>
      <c r="V614" s="16">
        <v>1.4487026801409</v>
      </c>
    </row>
    <row r="615" spans="1:22" x14ac:dyDescent="0.25">
      <c r="A615" s="10">
        <v>159</v>
      </c>
      <c r="B615" s="10">
        <v>16</v>
      </c>
      <c r="C615" s="10" t="s">
        <v>134</v>
      </c>
      <c r="D615" s="10">
        <v>493669.952770998</v>
      </c>
      <c r="E615" s="10">
        <v>5180769.34516</v>
      </c>
      <c r="F615" s="10" t="s">
        <v>129</v>
      </c>
      <c r="G615" s="10" t="s">
        <v>139</v>
      </c>
      <c r="H615" s="10">
        <v>4</v>
      </c>
      <c r="I615" s="10" t="s">
        <v>121</v>
      </c>
      <c r="J615" s="10" t="s">
        <v>129</v>
      </c>
      <c r="K615" s="10">
        <v>7</v>
      </c>
      <c r="L615" s="10">
        <v>57</v>
      </c>
      <c r="M615" s="10">
        <v>92</v>
      </c>
      <c r="N615" s="10">
        <v>35</v>
      </c>
      <c r="O615" s="10">
        <v>-74.5</v>
      </c>
      <c r="P615" s="17">
        <v>5</v>
      </c>
      <c r="Q615" s="10">
        <v>6.76</v>
      </c>
      <c r="R615" s="16">
        <v>1.4755905678157459</v>
      </c>
      <c r="S615" s="16">
        <v>17.857006815479032</v>
      </c>
      <c r="T615" s="16">
        <v>2.7418686135868278</v>
      </c>
      <c r="U615" s="16">
        <f t="shared" si="10"/>
        <v>6.5127142588058033</v>
      </c>
      <c r="V615" s="16">
        <v>1.4958417516969047</v>
      </c>
    </row>
    <row r="616" spans="1:22" x14ac:dyDescent="0.25">
      <c r="A616" s="10">
        <v>159</v>
      </c>
      <c r="B616" s="10">
        <v>16</v>
      </c>
      <c r="C616" s="10" t="s">
        <v>134</v>
      </c>
      <c r="D616" s="10">
        <v>493669.952770998</v>
      </c>
      <c r="E616" s="10">
        <v>5180769.34516</v>
      </c>
      <c r="F616" s="10" t="s">
        <v>130</v>
      </c>
      <c r="G616" s="10" t="s">
        <v>139</v>
      </c>
      <c r="H616" s="10">
        <v>4</v>
      </c>
      <c r="I616" s="10" t="s">
        <v>121</v>
      </c>
      <c r="J616" s="10" t="s">
        <v>130</v>
      </c>
      <c r="K616" s="10">
        <v>7</v>
      </c>
      <c r="L616" s="10">
        <v>92</v>
      </c>
      <c r="M616" s="10">
        <v>127</v>
      </c>
      <c r="N616" s="10">
        <v>35</v>
      </c>
      <c r="O616" s="10">
        <v>-109.5</v>
      </c>
      <c r="P616" s="17">
        <v>6</v>
      </c>
      <c r="Q616" s="10">
        <v>7.08</v>
      </c>
      <c r="R616" s="16">
        <v>1.5575789108296543</v>
      </c>
      <c r="S616" s="16">
        <v>13.535049219327535</v>
      </c>
      <c r="T616" s="16">
        <v>2.2836443201128978</v>
      </c>
      <c r="U616" s="16">
        <f t="shared" si="10"/>
        <v>5.9269515397469581</v>
      </c>
      <c r="V616" s="16">
        <v>1.5395358731313109</v>
      </c>
    </row>
    <row r="617" spans="1:22" x14ac:dyDescent="0.25">
      <c r="A617" s="10">
        <v>159</v>
      </c>
      <c r="B617" s="10">
        <v>16</v>
      </c>
      <c r="C617" s="10" t="s">
        <v>134</v>
      </c>
      <c r="D617" s="10">
        <v>493669.952770998</v>
      </c>
      <c r="E617" s="10">
        <v>5180769.34516</v>
      </c>
      <c r="F617" s="10" t="s">
        <v>99</v>
      </c>
      <c r="G617" s="10" t="s">
        <v>139</v>
      </c>
      <c r="H617" s="10">
        <v>4</v>
      </c>
      <c r="I617" s="10" t="s">
        <v>121</v>
      </c>
      <c r="J617" s="10" t="s">
        <v>99</v>
      </c>
      <c r="K617" s="10">
        <v>6</v>
      </c>
      <c r="L617" s="10">
        <v>127</v>
      </c>
      <c r="M617" s="10">
        <v>153</v>
      </c>
      <c r="N617" s="10">
        <v>26</v>
      </c>
      <c r="O617" s="10">
        <v>-140</v>
      </c>
      <c r="P617" s="17">
        <v>7</v>
      </c>
      <c r="Q617" s="10">
        <v>7.09</v>
      </c>
      <c r="R617" s="16">
        <v>1.6057505970476049</v>
      </c>
      <c r="S617" s="16">
        <v>10.150559709164789</v>
      </c>
      <c r="T617" s="16">
        <v>1.6845929513626421</v>
      </c>
      <c r="U617" s="16">
        <f t="shared" si="10"/>
        <v>6.0255266418835198</v>
      </c>
      <c r="V617" s="16">
        <v>1.5983391644850529</v>
      </c>
    </row>
    <row r="618" spans="1:22" x14ac:dyDescent="0.25">
      <c r="A618" s="10">
        <v>161</v>
      </c>
      <c r="B618" s="10">
        <v>18</v>
      </c>
      <c r="C618" s="10" t="s">
        <v>134</v>
      </c>
      <c r="D618" s="10">
        <v>493733.751358999</v>
      </c>
      <c r="E618" s="10">
        <v>5180751.3875399902</v>
      </c>
      <c r="F618" s="10" t="s">
        <v>78</v>
      </c>
      <c r="G618" s="10" t="s">
        <v>192</v>
      </c>
      <c r="H618" s="10">
        <v>6</v>
      </c>
      <c r="I618" s="10" t="s">
        <v>86</v>
      </c>
      <c r="J618" s="10" t="s">
        <v>78</v>
      </c>
      <c r="K618" s="10">
        <v>1</v>
      </c>
      <c r="L618" s="10" t="s">
        <v>63</v>
      </c>
      <c r="M618" s="10" t="s">
        <v>64</v>
      </c>
      <c r="N618" s="10">
        <v>10</v>
      </c>
      <c r="O618" s="10">
        <v>-5</v>
      </c>
      <c r="P618" s="17" t="s">
        <v>65</v>
      </c>
      <c r="Q618" s="10">
        <v>4.88</v>
      </c>
      <c r="R618" s="18">
        <v>0.87705082267215317</v>
      </c>
      <c r="S618" s="18">
        <v>38.069386193060886</v>
      </c>
      <c r="T618" s="18">
        <v>2.4045324877877361</v>
      </c>
      <c r="U618" s="18">
        <f t="shared" si="10"/>
        <v>15.832344285805933</v>
      </c>
      <c r="V618" s="16">
        <v>0.87705082267215317</v>
      </c>
    </row>
    <row r="619" spans="1:22" x14ac:dyDescent="0.25">
      <c r="A619" s="10">
        <v>161</v>
      </c>
      <c r="B619" s="10">
        <v>18</v>
      </c>
      <c r="C619" s="10" t="s">
        <v>134</v>
      </c>
      <c r="D619" s="10">
        <v>493733.751358999</v>
      </c>
      <c r="E619" s="10">
        <v>5180751.3875399902</v>
      </c>
      <c r="F619" s="10" t="s">
        <v>78</v>
      </c>
      <c r="G619" s="10" t="s">
        <v>192</v>
      </c>
      <c r="H619" s="10">
        <v>6</v>
      </c>
      <c r="I619" s="10" t="s">
        <v>86</v>
      </c>
      <c r="J619" s="10" t="s">
        <v>78</v>
      </c>
      <c r="K619" s="10">
        <v>1</v>
      </c>
      <c r="L619" s="10" t="s">
        <v>64</v>
      </c>
      <c r="M619" s="10" t="s">
        <v>68</v>
      </c>
      <c r="N619" s="10">
        <v>10</v>
      </c>
      <c r="O619" s="10">
        <v>-15</v>
      </c>
      <c r="P619" s="17" t="s">
        <v>69</v>
      </c>
      <c r="Q619" s="10">
        <v>5.38</v>
      </c>
      <c r="R619" s="18">
        <v>1.2640901468709596</v>
      </c>
      <c r="S619" s="18">
        <v>28.373767436665556</v>
      </c>
      <c r="T619" s="18">
        <v>2.2695474496921206</v>
      </c>
      <c r="U619" s="18">
        <f t="shared" si="10"/>
        <v>12.501949426311686</v>
      </c>
      <c r="V619" s="16">
        <v>1.2640901468709596</v>
      </c>
    </row>
    <row r="620" spans="1:22" x14ac:dyDescent="0.25">
      <c r="A620" s="10">
        <v>161</v>
      </c>
      <c r="B620" s="10">
        <v>18</v>
      </c>
      <c r="C620" s="10" t="s">
        <v>134</v>
      </c>
      <c r="D620" s="10">
        <v>493733.751358999</v>
      </c>
      <c r="E620" s="10">
        <v>5180751.3875399902</v>
      </c>
      <c r="F620" s="10" t="s">
        <v>78</v>
      </c>
      <c r="G620" s="10" t="s">
        <v>192</v>
      </c>
      <c r="H620" s="10">
        <v>6</v>
      </c>
      <c r="I620" s="10" t="s">
        <v>86</v>
      </c>
      <c r="J620" s="10" t="s">
        <v>81</v>
      </c>
      <c r="K620" s="10">
        <v>2</v>
      </c>
      <c r="L620" s="10" t="s">
        <v>68</v>
      </c>
      <c r="M620" s="10" t="s">
        <v>70</v>
      </c>
      <c r="N620" s="10">
        <v>10</v>
      </c>
      <c r="O620" s="10">
        <v>-25</v>
      </c>
      <c r="P620" s="17" t="s">
        <v>71</v>
      </c>
      <c r="Q620" s="10">
        <v>5.92</v>
      </c>
      <c r="R620" s="18">
        <v>1.2350756766043718</v>
      </c>
      <c r="S620" s="18">
        <v>24.974465256617005</v>
      </c>
      <c r="T620" s="18">
        <v>2.0151494739476932</v>
      </c>
      <c r="U620" s="18">
        <f t="shared" si="10"/>
        <v>12.393356214758519</v>
      </c>
      <c r="V620" s="16">
        <v>1.2350756766043718</v>
      </c>
    </row>
    <row r="621" spans="1:22" x14ac:dyDescent="0.25">
      <c r="A621" s="10">
        <v>161</v>
      </c>
      <c r="B621" s="10">
        <v>18</v>
      </c>
      <c r="C621" s="10" t="s">
        <v>134</v>
      </c>
      <c r="D621" s="10">
        <v>493733.751358999</v>
      </c>
      <c r="E621" s="10">
        <v>5180751.3875399902</v>
      </c>
      <c r="F621" s="10" t="s">
        <v>82</v>
      </c>
      <c r="G621" s="10" t="s">
        <v>192</v>
      </c>
      <c r="H621" s="10">
        <v>6</v>
      </c>
      <c r="I621" s="10" t="s">
        <v>86</v>
      </c>
      <c r="J621" s="10" t="s">
        <v>82</v>
      </c>
      <c r="K621" s="10">
        <v>2</v>
      </c>
      <c r="L621" s="10">
        <v>30</v>
      </c>
      <c r="M621" s="10">
        <v>65</v>
      </c>
      <c r="N621" s="10">
        <v>35</v>
      </c>
      <c r="O621" s="10">
        <v>-47.5</v>
      </c>
      <c r="P621" s="17">
        <v>4</v>
      </c>
      <c r="Q621" s="10">
        <v>5.64</v>
      </c>
      <c r="R621" s="16">
        <v>1.1881157173110044</v>
      </c>
      <c r="S621" s="16">
        <v>72.372880804282516</v>
      </c>
      <c r="T621" s="16">
        <v>6.0271922223469945</v>
      </c>
      <c r="U621" s="16">
        <f t="shared" si="10"/>
        <v>12.00772733544915</v>
      </c>
      <c r="V621" s="16">
        <v>1.1816670268027276</v>
      </c>
    </row>
    <row r="622" spans="1:22" x14ac:dyDescent="0.25">
      <c r="A622" s="10">
        <v>161</v>
      </c>
      <c r="B622" s="10">
        <v>18</v>
      </c>
      <c r="C622" s="10" t="s">
        <v>134</v>
      </c>
      <c r="D622" s="10">
        <v>493733.751358999</v>
      </c>
      <c r="E622" s="10">
        <v>5180751.3875399902</v>
      </c>
      <c r="F622" s="10" t="s">
        <v>83</v>
      </c>
      <c r="G622" s="10" t="s">
        <v>192</v>
      </c>
      <c r="H622" s="10">
        <v>6</v>
      </c>
      <c r="I622" s="10" t="s">
        <v>86</v>
      </c>
      <c r="J622" s="10" t="s">
        <v>83</v>
      </c>
      <c r="K622" s="10">
        <v>3</v>
      </c>
      <c r="L622" s="10">
        <v>65</v>
      </c>
      <c r="M622" s="10">
        <v>103</v>
      </c>
      <c r="N622" s="10">
        <v>38</v>
      </c>
      <c r="O622" s="10">
        <v>-84</v>
      </c>
      <c r="P622" s="17">
        <v>5</v>
      </c>
      <c r="Q622" s="10">
        <v>6.16</v>
      </c>
      <c r="R622" s="16">
        <v>0.99089780241198877</v>
      </c>
      <c r="S622" s="16">
        <v>42.138721765811745</v>
      </c>
      <c r="T622" s="16">
        <v>4.0854716393446289</v>
      </c>
      <c r="U622" s="16">
        <f t="shared" si="10"/>
        <v>10.314285714285715</v>
      </c>
      <c r="V622" s="16">
        <v>1.0542744965174529</v>
      </c>
    </row>
    <row r="623" spans="1:22" x14ac:dyDescent="0.25">
      <c r="A623" s="10">
        <v>161</v>
      </c>
      <c r="B623" s="10">
        <v>18</v>
      </c>
      <c r="C623" s="10" t="s">
        <v>134</v>
      </c>
      <c r="D623" s="10">
        <v>493733.751358999</v>
      </c>
      <c r="E623" s="10">
        <v>5180751.3875399902</v>
      </c>
      <c r="F623" s="10" t="s">
        <v>87</v>
      </c>
      <c r="G623" s="10" t="s">
        <v>192</v>
      </c>
      <c r="H623" s="10">
        <v>6</v>
      </c>
      <c r="I623" s="10" t="s">
        <v>86</v>
      </c>
      <c r="J623" s="10" t="s">
        <v>87</v>
      </c>
      <c r="K623" s="10">
        <v>10</v>
      </c>
      <c r="L623" s="10">
        <v>103</v>
      </c>
      <c r="M623" s="10">
        <v>122</v>
      </c>
      <c r="N623" s="10">
        <v>19</v>
      </c>
      <c r="O623" s="10">
        <v>-112.5</v>
      </c>
      <c r="P623" s="17">
        <v>6</v>
      </c>
      <c r="Q623" s="10">
        <v>6.52</v>
      </c>
      <c r="R623" s="16">
        <v>1.1582462777593561</v>
      </c>
      <c r="S623" s="16">
        <v>8.6455440209302719</v>
      </c>
      <c r="T623" s="16">
        <v>1.0039447086362547</v>
      </c>
      <c r="U623" s="16">
        <f t="shared" si="10"/>
        <v>8.6115738711091616</v>
      </c>
      <c r="V623" s="16">
        <v>1.2353264296355198</v>
      </c>
    </row>
    <row r="624" spans="1:22" x14ac:dyDescent="0.25">
      <c r="A624" s="10">
        <v>161</v>
      </c>
      <c r="B624" s="10">
        <v>18</v>
      </c>
      <c r="C624" s="10" t="s">
        <v>134</v>
      </c>
      <c r="D624" s="10">
        <v>493733.751358999</v>
      </c>
      <c r="E624" s="10">
        <v>5180751.3875399902</v>
      </c>
      <c r="F624" s="10" t="s">
        <v>88</v>
      </c>
      <c r="G624" s="10" t="s">
        <v>192</v>
      </c>
      <c r="H624" s="10">
        <v>6</v>
      </c>
      <c r="I624" s="10" t="s">
        <v>86</v>
      </c>
      <c r="J624" s="10" t="s">
        <v>88</v>
      </c>
      <c r="K624" s="10">
        <v>10</v>
      </c>
      <c r="L624" s="10">
        <v>122</v>
      </c>
      <c r="M624" s="10">
        <v>142</v>
      </c>
      <c r="N624" s="10">
        <v>20</v>
      </c>
      <c r="O624" s="10">
        <v>-132</v>
      </c>
      <c r="P624" s="17">
        <v>7</v>
      </c>
      <c r="Q624" s="10">
        <v>6.22</v>
      </c>
      <c r="R624" s="16">
        <v>1.6773053453860265</v>
      </c>
      <c r="S624" s="16">
        <v>12.230910578554903</v>
      </c>
      <c r="T624" s="16">
        <v>1.9688210144141178</v>
      </c>
      <c r="U624" s="16">
        <f t="shared" si="10"/>
        <v>6.2123019253705909</v>
      </c>
      <c r="V624" s="16">
        <v>1.6323136115645507</v>
      </c>
    </row>
    <row r="625" spans="1:22" x14ac:dyDescent="0.25">
      <c r="A625" s="10">
        <v>161</v>
      </c>
      <c r="B625" s="10">
        <v>18</v>
      </c>
      <c r="C625" s="10" t="s">
        <v>134</v>
      </c>
      <c r="D625" s="10">
        <v>493733.751358999</v>
      </c>
      <c r="E625" s="10">
        <v>5180751.3875399902</v>
      </c>
      <c r="F625" s="10" t="s">
        <v>76</v>
      </c>
      <c r="G625" s="10" t="s">
        <v>192</v>
      </c>
      <c r="H625" s="10">
        <v>6</v>
      </c>
      <c r="I625" s="10" t="s">
        <v>86</v>
      </c>
      <c r="J625" s="10" t="s">
        <v>76</v>
      </c>
      <c r="K625" s="10">
        <v>7</v>
      </c>
      <c r="L625" s="10">
        <v>142</v>
      </c>
      <c r="M625" s="10">
        <v>153</v>
      </c>
      <c r="N625" s="10">
        <v>11</v>
      </c>
      <c r="O625" s="10">
        <v>-147.5</v>
      </c>
      <c r="P625" s="17">
        <v>8</v>
      </c>
      <c r="Q625" s="10">
        <v>6.12</v>
      </c>
      <c r="R625" s="16">
        <v>1.62050050006849</v>
      </c>
      <c r="S625" s="16">
        <v>6.8859927749410348</v>
      </c>
      <c r="T625" s="16">
        <v>1.2328119604321044</v>
      </c>
      <c r="U625" s="16">
        <f t="shared" si="10"/>
        <v>5.5855986119144019</v>
      </c>
      <c r="V625" s="16">
        <v>1.6548671929025383</v>
      </c>
    </row>
    <row r="626" spans="1:22" x14ac:dyDescent="0.25">
      <c r="A626" s="10">
        <v>163</v>
      </c>
      <c r="B626" s="10">
        <v>20</v>
      </c>
      <c r="C626" s="10" t="s">
        <v>134</v>
      </c>
      <c r="D626" s="10">
        <v>493797.58500899799</v>
      </c>
      <c r="E626" s="10">
        <v>5180766.9894599803</v>
      </c>
      <c r="F626" s="10" t="s">
        <v>78</v>
      </c>
      <c r="G626" s="10" t="s">
        <v>139</v>
      </c>
      <c r="H626" s="10">
        <v>4</v>
      </c>
      <c r="I626" s="10" t="s">
        <v>120</v>
      </c>
      <c r="J626" s="10" t="s">
        <v>78</v>
      </c>
      <c r="K626" s="10">
        <v>1</v>
      </c>
      <c r="L626" s="10" t="s">
        <v>63</v>
      </c>
      <c r="M626" s="10" t="s">
        <v>64</v>
      </c>
      <c r="N626" s="10">
        <v>10</v>
      </c>
      <c r="O626" s="10">
        <v>-5</v>
      </c>
      <c r="P626" s="17" t="s">
        <v>65</v>
      </c>
      <c r="Q626" s="10">
        <v>4.9400000000000004</v>
      </c>
      <c r="R626" s="18">
        <v>1.0571888627974506</v>
      </c>
      <c r="S626" s="18">
        <v>38.34095188536233</v>
      </c>
      <c r="T626" s="18">
        <v>2.3602821871158444</v>
      </c>
      <c r="U626" s="18">
        <f t="shared" si="10"/>
        <v>16.244223718102621</v>
      </c>
      <c r="V626" s="16">
        <v>1.0571888627974506</v>
      </c>
    </row>
    <row r="627" spans="1:22" x14ac:dyDescent="0.25">
      <c r="A627" s="10">
        <v>163</v>
      </c>
      <c r="B627" s="10">
        <v>20</v>
      </c>
      <c r="C627" s="10" t="s">
        <v>134</v>
      </c>
      <c r="D627" s="10">
        <v>493797.58500899799</v>
      </c>
      <c r="E627" s="10">
        <v>5180766.9894599803</v>
      </c>
      <c r="F627" s="10" t="s">
        <v>103</v>
      </c>
      <c r="G627" s="10" t="s">
        <v>139</v>
      </c>
      <c r="H627" s="10">
        <v>4</v>
      </c>
      <c r="I627" s="10" t="s">
        <v>120</v>
      </c>
      <c r="J627" s="10" t="s">
        <v>102</v>
      </c>
      <c r="K627" s="10">
        <v>2</v>
      </c>
      <c r="L627" s="10" t="s">
        <v>64</v>
      </c>
      <c r="M627" s="10" t="s">
        <v>68</v>
      </c>
      <c r="N627" s="10">
        <v>10</v>
      </c>
      <c r="O627" s="10">
        <v>-15</v>
      </c>
      <c r="P627" s="17" t="s">
        <v>69</v>
      </c>
      <c r="Q627" s="10">
        <v>5.3</v>
      </c>
      <c r="R627" s="18">
        <v>1.316251081050051</v>
      </c>
      <c r="S627" s="18">
        <v>24.877145431845964</v>
      </c>
      <c r="T627" s="18">
        <v>2.0686201989782602</v>
      </c>
      <c r="U627" s="18">
        <f t="shared" si="10"/>
        <v>12.025960804275897</v>
      </c>
      <c r="V627" s="16">
        <v>1.316251081050051</v>
      </c>
    </row>
    <row r="628" spans="1:22" x14ac:dyDescent="0.25">
      <c r="A628" s="10">
        <v>163</v>
      </c>
      <c r="B628" s="10">
        <v>20</v>
      </c>
      <c r="C628" s="10" t="s">
        <v>134</v>
      </c>
      <c r="D628" s="10">
        <v>493797.58500899799</v>
      </c>
      <c r="E628" s="10">
        <v>5180766.9894599803</v>
      </c>
      <c r="F628" s="10" t="s">
        <v>103</v>
      </c>
      <c r="G628" s="10" t="s">
        <v>139</v>
      </c>
      <c r="H628" s="10">
        <v>4</v>
      </c>
      <c r="I628" s="10" t="s">
        <v>120</v>
      </c>
      <c r="J628" s="10" t="s">
        <v>103</v>
      </c>
      <c r="K628" s="10">
        <v>2</v>
      </c>
      <c r="L628" s="10" t="s">
        <v>68</v>
      </c>
      <c r="M628" s="10" t="s">
        <v>70</v>
      </c>
      <c r="N628" s="10">
        <v>10</v>
      </c>
      <c r="O628" s="10">
        <v>-25</v>
      </c>
      <c r="P628" s="17" t="s">
        <v>71</v>
      </c>
      <c r="Q628" s="10">
        <v>6.17</v>
      </c>
      <c r="R628" s="18">
        <v>1.2187508827405189</v>
      </c>
      <c r="S628" s="18">
        <v>17.073481116311928</v>
      </c>
      <c r="T628" s="18">
        <v>1.550372997934214</v>
      </c>
      <c r="U628" s="18">
        <f t="shared" si="10"/>
        <v>11.012499017372848</v>
      </c>
      <c r="V628" s="16">
        <v>1.2187508827405189</v>
      </c>
    </row>
    <row r="629" spans="1:22" x14ac:dyDescent="0.25">
      <c r="A629" s="10">
        <v>163</v>
      </c>
      <c r="B629" s="10">
        <v>20</v>
      </c>
      <c r="C629" s="10" t="s">
        <v>134</v>
      </c>
      <c r="D629" s="10">
        <v>493797.58500899799</v>
      </c>
      <c r="E629" s="10">
        <v>5180766.9894599803</v>
      </c>
      <c r="F629" s="10" t="s">
        <v>103</v>
      </c>
      <c r="G629" s="10" t="s">
        <v>139</v>
      </c>
      <c r="H629" s="10">
        <v>4</v>
      </c>
      <c r="I629" s="10" t="s">
        <v>120</v>
      </c>
      <c r="J629" s="10" t="s">
        <v>103</v>
      </c>
      <c r="K629" s="10">
        <v>2</v>
      </c>
      <c r="L629" s="10">
        <v>30</v>
      </c>
      <c r="M629" s="10">
        <v>34</v>
      </c>
      <c r="N629" s="10">
        <v>4</v>
      </c>
      <c r="O629" s="10">
        <v>-32</v>
      </c>
      <c r="P629" s="17">
        <v>4</v>
      </c>
      <c r="Q629" s="10">
        <v>5.15</v>
      </c>
      <c r="R629" s="16">
        <v>1.2885908553965426</v>
      </c>
      <c r="S629" s="16">
        <v>8.7665413074337586</v>
      </c>
      <c r="T629" s="16">
        <v>0.765113706300251</v>
      </c>
      <c r="U629" s="16">
        <f t="shared" si="10"/>
        <v>11.457828078684992</v>
      </c>
      <c r="V629" s="16">
        <v>1.3370971567452901</v>
      </c>
    </row>
    <row r="630" spans="1:22" x14ac:dyDescent="0.25">
      <c r="A630" s="10">
        <v>163</v>
      </c>
      <c r="B630" s="10">
        <v>20</v>
      </c>
      <c r="C630" s="10" t="s">
        <v>134</v>
      </c>
      <c r="D630" s="10">
        <v>493797.58500899799</v>
      </c>
      <c r="E630" s="10">
        <v>5180766.9894599803</v>
      </c>
      <c r="F630" s="10" t="s">
        <v>104</v>
      </c>
      <c r="G630" s="10" t="s">
        <v>139</v>
      </c>
      <c r="H630" s="10">
        <v>4</v>
      </c>
      <c r="I630" s="10" t="s">
        <v>120</v>
      </c>
      <c r="J630" s="10" t="s">
        <v>104</v>
      </c>
      <c r="K630" s="10">
        <v>2</v>
      </c>
      <c r="L630" s="10">
        <v>34</v>
      </c>
      <c r="M630" s="10">
        <v>72</v>
      </c>
      <c r="N630" s="10">
        <v>38</v>
      </c>
      <c r="O630" s="10">
        <v>-53</v>
      </c>
      <c r="P630" s="17">
        <v>5</v>
      </c>
      <c r="Q630" s="10">
        <v>6.04</v>
      </c>
      <c r="R630" s="16">
        <v>1.2403767090378974</v>
      </c>
      <c r="S630" s="16">
        <v>41.292487949350132</v>
      </c>
      <c r="T630" s="16">
        <v>4.7949738591961619</v>
      </c>
      <c r="U630" s="16">
        <f t="shared" si="10"/>
        <v>8.6116189914479495</v>
      </c>
      <c r="V630" s="16">
        <v>1.2719361358002128</v>
      </c>
    </row>
    <row r="631" spans="1:22" x14ac:dyDescent="0.25">
      <c r="A631" s="10">
        <v>163</v>
      </c>
      <c r="B631" s="10">
        <v>20</v>
      </c>
      <c r="C631" s="10" t="s">
        <v>134</v>
      </c>
      <c r="D631" s="10">
        <v>493797.58500899799</v>
      </c>
      <c r="E631" s="10">
        <v>5180766.9894599803</v>
      </c>
      <c r="F631" s="10" t="s">
        <v>92</v>
      </c>
      <c r="G631" s="10" t="s">
        <v>139</v>
      </c>
      <c r="H631" s="10">
        <v>4</v>
      </c>
      <c r="I631" s="10" t="s">
        <v>120</v>
      </c>
      <c r="J631" s="10" t="s">
        <v>92</v>
      </c>
      <c r="K631" s="10">
        <v>7</v>
      </c>
      <c r="L631" s="10">
        <v>72</v>
      </c>
      <c r="M631" s="10">
        <v>122</v>
      </c>
      <c r="N631" s="10">
        <v>50</v>
      </c>
      <c r="O631" s="10">
        <v>-97</v>
      </c>
      <c r="P631" s="17">
        <v>6</v>
      </c>
      <c r="Q631" s="10">
        <v>6.42</v>
      </c>
      <c r="R631" s="16">
        <v>1.5885628196411794</v>
      </c>
      <c r="S631" s="16">
        <v>26.440833851517617</v>
      </c>
      <c r="T631" s="16">
        <v>3.7887223248442137</v>
      </c>
      <c r="U631" s="16">
        <f t="shared" si="10"/>
        <v>6.9788259958071279</v>
      </c>
      <c r="V631" s="16">
        <v>1.5792254743418639</v>
      </c>
    </row>
    <row r="632" spans="1:22" x14ac:dyDescent="0.25">
      <c r="A632" s="10">
        <v>163</v>
      </c>
      <c r="B632" s="10">
        <v>20</v>
      </c>
      <c r="C632" s="10" t="s">
        <v>134</v>
      </c>
      <c r="D632" s="10">
        <v>493797.58500899799</v>
      </c>
      <c r="E632" s="10">
        <v>5180766.9894599803</v>
      </c>
      <c r="F632" s="10" t="s">
        <v>99</v>
      </c>
      <c r="G632" s="10" t="s">
        <v>139</v>
      </c>
      <c r="H632" s="10">
        <v>4</v>
      </c>
      <c r="I632" s="10" t="s">
        <v>120</v>
      </c>
      <c r="J632" s="10" t="s">
        <v>99</v>
      </c>
      <c r="K632" s="10">
        <v>6</v>
      </c>
      <c r="L632" s="10">
        <v>122</v>
      </c>
      <c r="M632" s="10">
        <v>153</v>
      </c>
      <c r="N632" s="10">
        <v>31</v>
      </c>
      <c r="O632" s="10">
        <v>-137.5</v>
      </c>
      <c r="P632" s="17">
        <v>7</v>
      </c>
      <c r="Q632" s="10">
        <v>6.38</v>
      </c>
      <c r="R632" s="16">
        <v>1.719542898641873</v>
      </c>
      <c r="S632" s="16">
        <v>14.527437811172959</v>
      </c>
      <c r="T632" s="16">
        <v>2.4227499670414669</v>
      </c>
      <c r="U632" s="16">
        <f t="shared" si="10"/>
        <v>5.9962596259625967</v>
      </c>
      <c r="V632" s="16">
        <v>1.721446258404401</v>
      </c>
    </row>
    <row r="633" spans="1:22" x14ac:dyDescent="0.25">
      <c r="A633" s="10">
        <v>165</v>
      </c>
      <c r="B633" s="10">
        <v>22</v>
      </c>
      <c r="C633" s="10" t="s">
        <v>134</v>
      </c>
      <c r="D633" s="10">
        <v>493861.415824998</v>
      </c>
      <c r="E633" s="10">
        <v>5180780.14738</v>
      </c>
      <c r="F633" s="10" t="s">
        <v>78</v>
      </c>
      <c r="G633" s="10" t="s">
        <v>139</v>
      </c>
      <c r="H633" s="10">
        <v>4</v>
      </c>
      <c r="I633" s="10" t="s">
        <v>121</v>
      </c>
      <c r="J633" s="10" t="s">
        <v>78</v>
      </c>
      <c r="K633" s="10">
        <v>1</v>
      </c>
      <c r="L633" s="10" t="s">
        <v>63</v>
      </c>
      <c r="M633" s="10" t="s">
        <v>64</v>
      </c>
      <c r="N633" s="10">
        <v>10</v>
      </c>
      <c r="O633" s="10">
        <v>-5</v>
      </c>
      <c r="P633" s="17" t="s">
        <v>65</v>
      </c>
      <c r="Q633" s="10">
        <v>4.75</v>
      </c>
      <c r="R633" s="18">
        <v>0.88615543624770121</v>
      </c>
      <c r="S633" s="18">
        <v>34.546782908317169</v>
      </c>
      <c r="T633" s="18">
        <v>2.0852374868154935</v>
      </c>
      <c r="U633" s="18">
        <f t="shared" si="10"/>
        <v>16.567313376413487</v>
      </c>
      <c r="V633" s="16">
        <v>0.88615543624770121</v>
      </c>
    </row>
    <row r="634" spans="1:22" x14ac:dyDescent="0.25">
      <c r="A634" s="10">
        <v>165</v>
      </c>
      <c r="B634" s="10">
        <v>22</v>
      </c>
      <c r="C634" s="10" t="s">
        <v>134</v>
      </c>
      <c r="D634" s="10">
        <v>493861.415824998</v>
      </c>
      <c r="E634" s="10">
        <v>5180780.14738</v>
      </c>
      <c r="F634" s="10" t="s">
        <v>78</v>
      </c>
      <c r="G634" s="10" t="s">
        <v>139</v>
      </c>
      <c r="H634" s="10">
        <v>4</v>
      </c>
      <c r="I634" s="10" t="s">
        <v>121</v>
      </c>
      <c r="J634" s="10" t="s">
        <v>78</v>
      </c>
      <c r="K634" s="10">
        <v>1</v>
      </c>
      <c r="L634" s="10" t="s">
        <v>64</v>
      </c>
      <c r="M634" s="10" t="s">
        <v>68</v>
      </c>
      <c r="N634" s="10">
        <v>10</v>
      </c>
      <c r="O634" s="10">
        <v>-15</v>
      </c>
      <c r="P634" s="17" t="s">
        <v>69</v>
      </c>
      <c r="Q634" s="10">
        <v>5.48</v>
      </c>
      <c r="R634" s="18">
        <v>1.2994660217275529</v>
      </c>
      <c r="S634" s="18">
        <v>22.088323437324945</v>
      </c>
      <c r="T634" s="18">
        <v>1.9763578724454354</v>
      </c>
      <c r="U634" s="18">
        <f t="shared" si="10"/>
        <v>11.176277204286935</v>
      </c>
      <c r="V634" s="16">
        <v>1.2994660217275529</v>
      </c>
    </row>
    <row r="635" spans="1:22" x14ac:dyDescent="0.25">
      <c r="A635" s="10">
        <v>165</v>
      </c>
      <c r="B635" s="10">
        <v>22</v>
      </c>
      <c r="C635" s="10" t="s">
        <v>134</v>
      </c>
      <c r="D635" s="10">
        <v>493861.415824998</v>
      </c>
      <c r="E635" s="10">
        <v>5180780.14738</v>
      </c>
      <c r="F635" s="10" t="s">
        <v>78</v>
      </c>
      <c r="G635" s="10" t="s">
        <v>139</v>
      </c>
      <c r="H635" s="10">
        <v>4</v>
      </c>
      <c r="I635" s="10" t="s">
        <v>121</v>
      </c>
      <c r="J635" s="10" t="s">
        <v>82</v>
      </c>
      <c r="K635" s="10">
        <v>2</v>
      </c>
      <c r="L635" s="10" t="s">
        <v>68</v>
      </c>
      <c r="M635" s="10" t="s">
        <v>70</v>
      </c>
      <c r="N635" s="10">
        <v>10</v>
      </c>
      <c r="O635" s="10">
        <v>-25</v>
      </c>
      <c r="P635" s="17" t="s">
        <v>71</v>
      </c>
      <c r="Q635" s="10">
        <v>6.26</v>
      </c>
      <c r="R635" s="18">
        <v>1.3011753619196786</v>
      </c>
      <c r="S635" s="18">
        <v>14.920577875132956</v>
      </c>
      <c r="T635" s="18">
        <v>1.5521720892339845</v>
      </c>
      <c r="U635" s="18">
        <f t="shared" si="10"/>
        <v>9.6127085254422013</v>
      </c>
      <c r="V635" s="16">
        <v>1.3011753619196786</v>
      </c>
    </row>
    <row r="636" spans="1:22" x14ac:dyDescent="0.25">
      <c r="A636" s="10">
        <v>165</v>
      </c>
      <c r="B636" s="10">
        <v>22</v>
      </c>
      <c r="C636" s="10" t="s">
        <v>134</v>
      </c>
      <c r="D636" s="10">
        <v>493861.415824998</v>
      </c>
      <c r="E636" s="10">
        <v>5180780.14738</v>
      </c>
      <c r="F636" s="10" t="s">
        <v>82</v>
      </c>
      <c r="G636" s="10" t="s">
        <v>139</v>
      </c>
      <c r="H636" s="10">
        <v>4</v>
      </c>
      <c r="I636" s="10" t="s">
        <v>121</v>
      </c>
      <c r="J636" s="10" t="s">
        <v>82</v>
      </c>
      <c r="K636" s="10">
        <v>2</v>
      </c>
      <c r="L636" s="10">
        <v>30</v>
      </c>
      <c r="M636" s="10">
        <v>60</v>
      </c>
      <c r="N636" s="10">
        <v>30</v>
      </c>
      <c r="O636" s="10">
        <v>-45</v>
      </c>
      <c r="P636" s="17">
        <v>4</v>
      </c>
      <c r="Q636" s="10">
        <v>6.29</v>
      </c>
      <c r="R636" s="16">
        <v>1.599346557270702</v>
      </c>
      <c r="S636" s="16">
        <v>29.006069031972906</v>
      </c>
      <c r="T636" s="16">
        <v>3.216605795982836</v>
      </c>
      <c r="U636" s="16">
        <f t="shared" si="10"/>
        <v>9.017601431980907</v>
      </c>
      <c r="V636" s="16">
        <v>1.5525152376826501</v>
      </c>
    </row>
    <row r="637" spans="1:22" x14ac:dyDescent="0.25">
      <c r="A637" s="10">
        <v>165</v>
      </c>
      <c r="B637" s="10">
        <v>22</v>
      </c>
      <c r="C637" s="10" t="s">
        <v>134</v>
      </c>
      <c r="D637" s="10">
        <v>493861.415824998</v>
      </c>
      <c r="E637" s="10">
        <v>5180780.14738</v>
      </c>
      <c r="F637" s="10" t="s">
        <v>129</v>
      </c>
      <c r="G637" s="10" t="s">
        <v>139</v>
      </c>
      <c r="H637" s="10">
        <v>4</v>
      </c>
      <c r="I637" s="10" t="s">
        <v>121</v>
      </c>
      <c r="J637" s="10" t="s">
        <v>129</v>
      </c>
      <c r="K637" s="10">
        <v>7</v>
      </c>
      <c r="L637" s="10">
        <v>60</v>
      </c>
      <c r="M637" s="10">
        <v>96</v>
      </c>
      <c r="N637" s="10">
        <v>36</v>
      </c>
      <c r="O637" s="10">
        <v>-78</v>
      </c>
      <c r="P637" s="17">
        <v>5</v>
      </c>
      <c r="Q637" s="10">
        <v>6.58</v>
      </c>
      <c r="R637" s="16">
        <v>1.6777613906428666</v>
      </c>
      <c r="S637" s="16">
        <v>25.374396161627082</v>
      </c>
      <c r="T637" s="16">
        <v>2.1586749156567375</v>
      </c>
      <c r="U637" s="16">
        <f t="shared" si="10"/>
        <v>11.754616675993283</v>
      </c>
      <c r="V637" s="16">
        <v>1.6014463227203941</v>
      </c>
    </row>
    <row r="638" spans="1:22" x14ac:dyDescent="0.25">
      <c r="A638" s="10">
        <v>165</v>
      </c>
      <c r="B638" s="10">
        <v>22</v>
      </c>
      <c r="C638" s="10" t="s">
        <v>134</v>
      </c>
      <c r="D638" s="10">
        <v>493861.415824998</v>
      </c>
      <c r="E638" s="10">
        <v>5180780.14738</v>
      </c>
      <c r="F638" s="10" t="s">
        <v>130</v>
      </c>
      <c r="G638" s="10" t="s">
        <v>139</v>
      </c>
      <c r="H638" s="10">
        <v>4</v>
      </c>
      <c r="I638" s="10" t="s">
        <v>121</v>
      </c>
      <c r="J638" s="10" t="s">
        <v>130</v>
      </c>
      <c r="K638" s="10">
        <v>7</v>
      </c>
      <c r="L638" s="10">
        <v>96</v>
      </c>
      <c r="M638" s="10">
        <v>138</v>
      </c>
      <c r="N638" s="10">
        <v>42</v>
      </c>
      <c r="O638" s="10">
        <v>-117</v>
      </c>
      <c r="P638" s="17">
        <v>6</v>
      </c>
      <c r="Q638" s="10">
        <v>6.67</v>
      </c>
      <c r="R638" s="16">
        <v>1.6856763402372641</v>
      </c>
      <c r="S638" s="16">
        <v>20.407640613082439</v>
      </c>
      <c r="T638" s="16">
        <v>2.2627170650272843</v>
      </c>
      <c r="U638" s="16">
        <f t="shared" si="10"/>
        <v>9.019086357947435</v>
      </c>
      <c r="V638" s="16">
        <v>1.6651683141408746</v>
      </c>
    </row>
    <row r="639" spans="1:22" x14ac:dyDescent="0.25">
      <c r="A639" s="10">
        <v>165</v>
      </c>
      <c r="B639" s="10">
        <v>22</v>
      </c>
      <c r="C639" s="10" t="s">
        <v>134</v>
      </c>
      <c r="D639" s="10">
        <v>493861.415824998</v>
      </c>
      <c r="E639" s="10">
        <v>5180780.14738</v>
      </c>
      <c r="F639" s="10" t="s">
        <v>76</v>
      </c>
      <c r="G639" s="10" t="s">
        <v>139</v>
      </c>
      <c r="H639" s="10">
        <v>4</v>
      </c>
      <c r="I639" s="10" t="s">
        <v>121</v>
      </c>
      <c r="J639" s="10" t="s">
        <v>76</v>
      </c>
      <c r="K639" s="10">
        <v>7</v>
      </c>
      <c r="L639" s="10">
        <v>138</v>
      </c>
      <c r="M639" s="10">
        <v>153</v>
      </c>
      <c r="N639" s="10">
        <v>15</v>
      </c>
      <c r="O639" s="10">
        <v>-145.5</v>
      </c>
      <c r="P639" s="17">
        <v>7</v>
      </c>
      <c r="Q639" s="10">
        <v>6.53</v>
      </c>
      <c r="R639" s="16">
        <v>1.6400163683214231</v>
      </c>
      <c r="S639" s="16">
        <v>6.3023369010039803</v>
      </c>
      <c r="T639" s="16">
        <v>0.91808116298633269</v>
      </c>
      <c r="U639" s="16">
        <f t="shared" si="10"/>
        <v>6.8646838156484451</v>
      </c>
      <c r="V639" s="16">
        <v>1.6036597691893602</v>
      </c>
    </row>
    <row r="640" spans="1:22" x14ac:dyDescent="0.25">
      <c r="A640" s="10">
        <v>167</v>
      </c>
      <c r="B640" s="10">
        <v>24</v>
      </c>
      <c r="C640" s="10" t="s">
        <v>134</v>
      </c>
      <c r="D640" s="10">
        <v>493925.225664998</v>
      </c>
      <c r="E640" s="10">
        <v>5180772.8595099803</v>
      </c>
      <c r="F640" s="10" t="s">
        <v>78</v>
      </c>
      <c r="G640" s="10" t="s">
        <v>139</v>
      </c>
      <c r="H640" s="10">
        <v>4</v>
      </c>
      <c r="I640" s="10" t="s">
        <v>86</v>
      </c>
      <c r="J640" s="10" t="s">
        <v>78</v>
      </c>
      <c r="K640" s="10">
        <v>1</v>
      </c>
      <c r="L640" s="10" t="s">
        <v>63</v>
      </c>
      <c r="M640" s="10" t="s">
        <v>64</v>
      </c>
      <c r="N640" s="10">
        <v>10</v>
      </c>
      <c r="O640" s="10">
        <v>-5</v>
      </c>
      <c r="P640" s="17" t="s">
        <v>65</v>
      </c>
      <c r="Q640" s="10">
        <v>5.29</v>
      </c>
      <c r="R640" s="18">
        <v>1.0535258197211159</v>
      </c>
      <c r="S640" s="18">
        <v>28.268454519395728</v>
      </c>
      <c r="T640" s="18">
        <v>2.0221280936987571</v>
      </c>
      <c r="U640" s="18">
        <f t="shared" si="10"/>
        <v>13.979556788456829</v>
      </c>
      <c r="V640" s="16">
        <v>1.0535258197211159</v>
      </c>
    </row>
    <row r="641" spans="1:22" x14ac:dyDescent="0.25">
      <c r="A641" s="10">
        <v>167</v>
      </c>
      <c r="B641" s="10">
        <v>24</v>
      </c>
      <c r="C641" s="10" t="s">
        <v>134</v>
      </c>
      <c r="D641" s="10">
        <v>493925.225664998</v>
      </c>
      <c r="E641" s="10">
        <v>5180772.8595099803</v>
      </c>
      <c r="F641" s="10" t="s">
        <v>103</v>
      </c>
      <c r="G641" s="10" t="s">
        <v>139</v>
      </c>
      <c r="H641" s="10">
        <v>4</v>
      </c>
      <c r="I641" s="10" t="s">
        <v>86</v>
      </c>
      <c r="J641" s="10" t="s">
        <v>102</v>
      </c>
      <c r="K641" s="10">
        <v>2</v>
      </c>
      <c r="L641" s="10" t="s">
        <v>64</v>
      </c>
      <c r="M641" s="10" t="s">
        <v>68</v>
      </c>
      <c r="N641" s="10">
        <v>10</v>
      </c>
      <c r="O641" s="10">
        <v>-15</v>
      </c>
      <c r="P641" s="17" t="s">
        <v>69</v>
      </c>
      <c r="Q641" s="10">
        <v>5.79</v>
      </c>
      <c r="R641" s="18">
        <v>1.4746481837143053</v>
      </c>
      <c r="S641" s="18">
        <v>20.798437983106563</v>
      </c>
      <c r="T641" s="18">
        <v>1.9090795386365393</v>
      </c>
      <c r="U641" s="18">
        <f t="shared" si="10"/>
        <v>10.894484782944541</v>
      </c>
      <c r="V641" s="16">
        <v>1.4746481837143053</v>
      </c>
    </row>
    <row r="642" spans="1:22" x14ac:dyDescent="0.25">
      <c r="A642" s="10">
        <v>167</v>
      </c>
      <c r="B642" s="10">
        <v>24</v>
      </c>
      <c r="C642" s="10" t="s">
        <v>134</v>
      </c>
      <c r="D642" s="10">
        <v>493925.225664998</v>
      </c>
      <c r="E642" s="10">
        <v>5180772.8595099803</v>
      </c>
      <c r="F642" s="10" t="s">
        <v>103</v>
      </c>
      <c r="G642" s="10" t="s">
        <v>139</v>
      </c>
      <c r="H642" s="10">
        <v>4</v>
      </c>
      <c r="I642" s="10" t="s">
        <v>86</v>
      </c>
      <c r="J642" s="10" t="s">
        <v>103</v>
      </c>
      <c r="K642" s="10">
        <v>2</v>
      </c>
      <c r="L642" s="10" t="s">
        <v>68</v>
      </c>
      <c r="M642" s="10" t="s">
        <v>70</v>
      </c>
      <c r="N642" s="10">
        <v>10</v>
      </c>
      <c r="O642" s="10">
        <v>-25</v>
      </c>
      <c r="P642" s="17" t="s">
        <v>71</v>
      </c>
      <c r="Q642" s="10">
        <v>6.78</v>
      </c>
      <c r="R642" s="18">
        <v>1.3715312185970212</v>
      </c>
      <c r="S642" s="18">
        <v>14.735731412606397</v>
      </c>
      <c r="T642" s="18">
        <v>1.5428354677997893</v>
      </c>
      <c r="U642" s="18">
        <f t="shared" si="10"/>
        <v>9.5510712063294516</v>
      </c>
      <c r="V642" s="16">
        <v>1.3715312185970212</v>
      </c>
    </row>
    <row r="643" spans="1:22" x14ac:dyDescent="0.25">
      <c r="A643" s="10">
        <v>167</v>
      </c>
      <c r="B643" s="10">
        <v>24</v>
      </c>
      <c r="C643" s="10" t="s">
        <v>134</v>
      </c>
      <c r="D643" s="10">
        <v>493925.225664998</v>
      </c>
      <c r="E643" s="10">
        <v>5180772.8595099803</v>
      </c>
      <c r="F643" s="10" t="s">
        <v>103</v>
      </c>
      <c r="G643" s="10" t="s">
        <v>139</v>
      </c>
      <c r="H643" s="10">
        <v>4</v>
      </c>
      <c r="I643" s="10" t="s">
        <v>86</v>
      </c>
      <c r="J643" s="10" t="s">
        <v>103</v>
      </c>
      <c r="K643" s="10">
        <v>2</v>
      </c>
      <c r="L643" s="10">
        <v>30</v>
      </c>
      <c r="M643" s="10">
        <v>34</v>
      </c>
      <c r="N643" s="10">
        <v>4</v>
      </c>
      <c r="O643" s="10">
        <v>-32</v>
      </c>
      <c r="P643" s="17">
        <v>4</v>
      </c>
      <c r="Q643" s="10">
        <v>5.97</v>
      </c>
      <c r="R643" s="16">
        <v>1.4979288761590148</v>
      </c>
      <c r="S643" s="16">
        <v>4.9777974069415452</v>
      </c>
      <c r="T643" s="16">
        <v>0.45740756162391683</v>
      </c>
      <c r="U643" s="16">
        <f t="shared" ref="U643:U674" si="11">S643/T643</f>
        <v>10.882630337961748</v>
      </c>
      <c r="V643" s="16">
        <v>1.4568236013347293</v>
      </c>
    </row>
    <row r="644" spans="1:22" x14ac:dyDescent="0.25">
      <c r="A644" s="10">
        <v>167</v>
      </c>
      <c r="B644" s="10">
        <v>24</v>
      </c>
      <c r="C644" s="10" t="s">
        <v>134</v>
      </c>
      <c r="D644" s="10">
        <v>493925.225664998</v>
      </c>
      <c r="E644" s="10">
        <v>5180772.8595099803</v>
      </c>
      <c r="F644" s="10" t="s">
        <v>104</v>
      </c>
      <c r="G644" s="10" t="s">
        <v>139</v>
      </c>
      <c r="H644" s="10">
        <v>4</v>
      </c>
      <c r="I644" s="10" t="s">
        <v>86</v>
      </c>
      <c r="J644" s="10" t="s">
        <v>104</v>
      </c>
      <c r="K644" s="10">
        <v>2</v>
      </c>
      <c r="L644" s="10">
        <v>34</v>
      </c>
      <c r="M644" s="10">
        <v>52</v>
      </c>
      <c r="N644" s="10">
        <v>18</v>
      </c>
      <c r="O644" s="10">
        <v>-43</v>
      </c>
      <c r="P644" s="17">
        <v>5</v>
      </c>
      <c r="Q644" s="10">
        <v>6.87</v>
      </c>
      <c r="R644" s="16">
        <v>1.6409866773785298</v>
      </c>
      <c r="S644" s="16">
        <v>9.4071858662072554</v>
      </c>
      <c r="T644" s="16">
        <v>1.127456306559693</v>
      </c>
      <c r="U644" s="16">
        <f t="shared" si="11"/>
        <v>8.3437254388263007</v>
      </c>
      <c r="V644" s="16">
        <v>1.4716884986403489</v>
      </c>
    </row>
    <row r="645" spans="1:22" x14ac:dyDescent="0.25">
      <c r="A645" s="10">
        <v>167</v>
      </c>
      <c r="B645" s="10">
        <v>24</v>
      </c>
      <c r="C645" s="10" t="s">
        <v>134</v>
      </c>
      <c r="D645" s="10">
        <v>493925.225664998</v>
      </c>
      <c r="E645" s="10">
        <v>5180772.8595099803</v>
      </c>
      <c r="F645" s="10" t="s">
        <v>129</v>
      </c>
      <c r="G645" s="10" t="s">
        <v>139</v>
      </c>
      <c r="H645" s="10">
        <v>4</v>
      </c>
      <c r="I645" s="10" t="s">
        <v>86</v>
      </c>
      <c r="J645" s="10" t="s">
        <v>129</v>
      </c>
      <c r="K645" s="10">
        <v>7</v>
      </c>
      <c r="L645" s="10">
        <v>52</v>
      </c>
      <c r="M645" s="10">
        <v>81</v>
      </c>
      <c r="N645" s="10">
        <v>29</v>
      </c>
      <c r="O645" s="10">
        <v>-66.5</v>
      </c>
      <c r="P645" s="17">
        <v>6</v>
      </c>
      <c r="Q645" s="10">
        <v>6.58</v>
      </c>
      <c r="R645" s="16">
        <v>1.6732009380744659</v>
      </c>
      <c r="S645" s="16">
        <v>32.355991636277651</v>
      </c>
      <c r="T645" s="16">
        <v>3.2840249451775168</v>
      </c>
      <c r="U645" s="16">
        <f t="shared" si="11"/>
        <v>9.8525413711583916</v>
      </c>
      <c r="V645" s="16">
        <v>1.4861063660585614</v>
      </c>
    </row>
    <row r="646" spans="1:22" x14ac:dyDescent="0.25">
      <c r="A646" s="10">
        <v>167</v>
      </c>
      <c r="B646" s="10">
        <v>24</v>
      </c>
      <c r="C646" s="10" t="s">
        <v>134</v>
      </c>
      <c r="D646" s="10">
        <v>493925.225664998</v>
      </c>
      <c r="E646" s="10">
        <v>5180772.8595099803</v>
      </c>
      <c r="F646" s="10" t="s">
        <v>130</v>
      </c>
      <c r="G646" s="10" t="s">
        <v>139</v>
      </c>
      <c r="H646" s="10">
        <v>4</v>
      </c>
      <c r="I646" s="10" t="s">
        <v>86</v>
      </c>
      <c r="J646" s="10" t="s">
        <v>130</v>
      </c>
      <c r="K646" s="10">
        <v>7</v>
      </c>
      <c r="L646" s="10">
        <v>81</v>
      </c>
      <c r="M646" s="10">
        <v>103</v>
      </c>
      <c r="N646" s="10">
        <v>22</v>
      </c>
      <c r="O646" s="10">
        <v>-92</v>
      </c>
      <c r="P646" s="17">
        <v>7</v>
      </c>
      <c r="Q646" s="10">
        <v>7.09</v>
      </c>
      <c r="R646" s="16">
        <v>1.6443033701555483</v>
      </c>
      <c r="S646" s="16">
        <v>9.9802308494287093</v>
      </c>
      <c r="T646" s="16">
        <v>1.2965003213002462</v>
      </c>
      <c r="U646" s="16">
        <f t="shared" si="11"/>
        <v>7.6978236607142865</v>
      </c>
      <c r="V646" s="16">
        <v>1.5642907325705573</v>
      </c>
    </row>
    <row r="647" spans="1:22" x14ac:dyDescent="0.25">
      <c r="A647" s="10">
        <v>167</v>
      </c>
      <c r="B647" s="10">
        <v>24</v>
      </c>
      <c r="C647" s="10" t="s">
        <v>134</v>
      </c>
      <c r="D647" s="10">
        <v>493925.225664998</v>
      </c>
      <c r="E647" s="10">
        <v>5180772.8595099803</v>
      </c>
      <c r="F647" s="10" t="s">
        <v>150</v>
      </c>
      <c r="G647" s="10" t="s">
        <v>139</v>
      </c>
      <c r="H647" s="10">
        <v>4</v>
      </c>
      <c r="I647" s="10" t="s">
        <v>86</v>
      </c>
      <c r="J647" s="10" t="s">
        <v>150</v>
      </c>
      <c r="K647" s="10">
        <v>6</v>
      </c>
      <c r="L647" s="10">
        <v>103</v>
      </c>
      <c r="M647" s="10">
        <v>153</v>
      </c>
      <c r="N647" s="10">
        <v>50</v>
      </c>
      <c r="O647" s="10">
        <v>-128</v>
      </c>
      <c r="P647" s="17">
        <v>8</v>
      </c>
      <c r="Q647" s="10">
        <v>7.56</v>
      </c>
      <c r="R647" s="16">
        <v>1.5462845134049346</v>
      </c>
      <c r="S647" s="16">
        <v>13.969907436356882</v>
      </c>
      <c r="T647" s="16">
        <v>1.6475661490329576</v>
      </c>
      <c r="U647" s="16">
        <f t="shared" si="11"/>
        <v>8.4791177850774293</v>
      </c>
      <c r="V647" s="16">
        <v>1.4990877408803749</v>
      </c>
    </row>
    <row r="648" spans="1:22" x14ac:dyDescent="0.25">
      <c r="A648" s="10">
        <v>169</v>
      </c>
      <c r="B648" s="10">
        <v>26</v>
      </c>
      <c r="C648" s="10" t="s">
        <v>134</v>
      </c>
      <c r="D648" s="10">
        <v>493989.035435998</v>
      </c>
      <c r="E648" s="10">
        <v>5180765.3500800002</v>
      </c>
      <c r="F648" s="10" t="s">
        <v>78</v>
      </c>
      <c r="G648" s="10" t="s">
        <v>119</v>
      </c>
      <c r="H648" s="10">
        <v>3</v>
      </c>
      <c r="I648" s="10" t="s">
        <v>100</v>
      </c>
      <c r="J648" s="10" t="s">
        <v>78</v>
      </c>
      <c r="K648" s="10">
        <v>1</v>
      </c>
      <c r="L648" s="10" t="s">
        <v>63</v>
      </c>
      <c r="M648" s="10" t="s">
        <v>64</v>
      </c>
      <c r="N648" s="10">
        <v>10</v>
      </c>
      <c r="O648" s="10">
        <v>-5</v>
      </c>
      <c r="P648" s="17" t="s">
        <v>65</v>
      </c>
      <c r="Q648" s="10">
        <v>4.9800000000000004</v>
      </c>
      <c r="R648" s="18">
        <v>0.75118798009650933</v>
      </c>
      <c r="S648" s="18">
        <v>30.525962016289931</v>
      </c>
      <c r="T648" s="18">
        <v>1.6277417754670684</v>
      </c>
      <c r="U648" s="18">
        <f t="shared" si="11"/>
        <v>18.753565507975448</v>
      </c>
      <c r="V648" s="16">
        <v>0.75118798009650933</v>
      </c>
    </row>
    <row r="649" spans="1:22" x14ac:dyDescent="0.25">
      <c r="A649" s="10">
        <v>169</v>
      </c>
      <c r="B649" s="10">
        <v>26</v>
      </c>
      <c r="C649" s="10" t="s">
        <v>134</v>
      </c>
      <c r="D649" s="10">
        <v>493989.035435998</v>
      </c>
      <c r="E649" s="10">
        <v>5180765.3500800002</v>
      </c>
      <c r="F649" s="10" t="s">
        <v>78</v>
      </c>
      <c r="G649" s="10" t="s">
        <v>119</v>
      </c>
      <c r="H649" s="10">
        <v>3</v>
      </c>
      <c r="I649" s="10" t="s">
        <v>100</v>
      </c>
      <c r="J649" s="10" t="s">
        <v>78</v>
      </c>
      <c r="K649" s="10">
        <v>1</v>
      </c>
      <c r="L649" s="10" t="s">
        <v>64</v>
      </c>
      <c r="M649" s="10" t="s">
        <v>68</v>
      </c>
      <c r="N649" s="10">
        <v>10</v>
      </c>
      <c r="O649" s="10">
        <v>-15</v>
      </c>
      <c r="P649" s="17" t="s">
        <v>69</v>
      </c>
      <c r="Q649" s="10">
        <v>5.37</v>
      </c>
      <c r="R649" s="18">
        <v>1.5112826806605058</v>
      </c>
      <c r="S649" s="18">
        <v>20.826986622182432</v>
      </c>
      <c r="T649" s="18">
        <v>1.8253272217017587</v>
      </c>
      <c r="U649" s="18">
        <f t="shared" si="11"/>
        <v>11.410001655903297</v>
      </c>
      <c r="V649" s="16">
        <v>1.5112826806605058</v>
      </c>
    </row>
    <row r="650" spans="1:22" x14ac:dyDescent="0.25">
      <c r="A650" s="10">
        <v>169</v>
      </c>
      <c r="B650" s="10">
        <v>26</v>
      </c>
      <c r="C650" s="10" t="s">
        <v>134</v>
      </c>
      <c r="D650" s="10">
        <v>493989.035435998</v>
      </c>
      <c r="E650" s="10">
        <v>5180765.3500800002</v>
      </c>
      <c r="F650" s="10" t="s">
        <v>78</v>
      </c>
      <c r="G650" s="10" t="s">
        <v>119</v>
      </c>
      <c r="H650" s="10">
        <v>3</v>
      </c>
      <c r="I650" s="10" t="s">
        <v>100</v>
      </c>
      <c r="J650" s="10" t="s">
        <v>82</v>
      </c>
      <c r="K650" s="10">
        <v>2</v>
      </c>
      <c r="L650" s="10" t="s">
        <v>68</v>
      </c>
      <c r="M650" s="10" t="s">
        <v>70</v>
      </c>
      <c r="N650" s="10">
        <v>10</v>
      </c>
      <c r="O650" s="10">
        <v>-25</v>
      </c>
      <c r="P650" s="17" t="s">
        <v>71</v>
      </c>
      <c r="Q650" s="10">
        <v>6.27</v>
      </c>
      <c r="R650" s="18">
        <v>1.4385011641484224</v>
      </c>
      <c r="S650" s="18">
        <v>15.950100908077708</v>
      </c>
      <c r="T650" s="18">
        <v>1.5580406108891567</v>
      </c>
      <c r="U650" s="18">
        <f t="shared" si="11"/>
        <v>10.237281876096388</v>
      </c>
      <c r="V650" s="16">
        <v>1.4385011641484224</v>
      </c>
    </row>
    <row r="651" spans="1:22" x14ac:dyDescent="0.25">
      <c r="A651" s="10">
        <v>169</v>
      </c>
      <c r="B651" s="10">
        <v>26</v>
      </c>
      <c r="C651" s="10" t="s">
        <v>134</v>
      </c>
      <c r="D651" s="10">
        <v>493989.035435998</v>
      </c>
      <c r="E651" s="10">
        <v>5180765.3500800002</v>
      </c>
      <c r="F651" s="10" t="s">
        <v>82</v>
      </c>
      <c r="G651" s="10" t="s">
        <v>119</v>
      </c>
      <c r="H651" s="10">
        <v>3</v>
      </c>
      <c r="I651" s="10" t="s">
        <v>100</v>
      </c>
      <c r="J651" s="10" t="s">
        <v>82</v>
      </c>
      <c r="K651" s="10">
        <v>2</v>
      </c>
      <c r="L651" s="10">
        <v>30</v>
      </c>
      <c r="M651" s="10">
        <v>56</v>
      </c>
      <c r="N651" s="10">
        <v>26</v>
      </c>
      <c r="O651" s="10">
        <v>-43</v>
      </c>
      <c r="P651" s="17">
        <v>4</v>
      </c>
      <c r="Q651" s="10">
        <v>6.18</v>
      </c>
      <c r="R651" s="16">
        <v>1.4088887509186525</v>
      </c>
      <c r="S651" s="16">
        <v>27.015075487789922</v>
      </c>
      <c r="T651" s="16">
        <v>2.5052014435584931</v>
      </c>
      <c r="U651" s="16">
        <f t="shared" si="11"/>
        <v>10.783594092703609</v>
      </c>
      <c r="V651" s="16">
        <v>1.4098827728509096</v>
      </c>
    </row>
    <row r="652" spans="1:22" x14ac:dyDescent="0.25">
      <c r="A652" s="10">
        <v>169</v>
      </c>
      <c r="B652" s="10">
        <v>26</v>
      </c>
      <c r="C652" s="10" t="s">
        <v>134</v>
      </c>
      <c r="D652" s="10">
        <v>493989.035435998</v>
      </c>
      <c r="E652" s="10">
        <v>5180765.3500800002</v>
      </c>
      <c r="F652" s="10" t="s">
        <v>92</v>
      </c>
      <c r="G652" s="10" t="s">
        <v>119</v>
      </c>
      <c r="H652" s="10">
        <v>3</v>
      </c>
      <c r="I652" s="10" t="s">
        <v>100</v>
      </c>
      <c r="J652" s="10" t="s">
        <v>92</v>
      </c>
      <c r="K652" s="10">
        <v>7</v>
      </c>
      <c r="L652" s="10">
        <v>56</v>
      </c>
      <c r="M652" s="10">
        <v>78</v>
      </c>
      <c r="N652" s="10">
        <v>22</v>
      </c>
      <c r="O652" s="10">
        <v>-67</v>
      </c>
      <c r="P652" s="17">
        <v>5</v>
      </c>
      <c r="Q652" s="10">
        <v>6.35</v>
      </c>
      <c r="R652" s="16">
        <v>1.53141232185692</v>
      </c>
      <c r="S652" s="16">
        <v>13.610855805953499</v>
      </c>
      <c r="T652" s="16">
        <v>1.4847655025331583</v>
      </c>
      <c r="U652" s="16">
        <f t="shared" si="11"/>
        <v>9.1670070342636727</v>
      </c>
      <c r="V652" s="16">
        <v>1.5665675045407315</v>
      </c>
    </row>
    <row r="653" spans="1:22" x14ac:dyDescent="0.25">
      <c r="A653" s="10">
        <v>169</v>
      </c>
      <c r="B653" s="10">
        <v>26</v>
      </c>
      <c r="C653" s="10" t="s">
        <v>134</v>
      </c>
      <c r="D653" s="10">
        <v>493989.035435998</v>
      </c>
      <c r="E653" s="10">
        <v>5180765.3500800002</v>
      </c>
      <c r="F653" s="10" t="s">
        <v>87</v>
      </c>
      <c r="G653" s="10" t="s">
        <v>119</v>
      </c>
      <c r="H653" s="10">
        <v>3</v>
      </c>
      <c r="I653" s="10" t="s">
        <v>100</v>
      </c>
      <c r="J653" s="10" t="s">
        <v>87</v>
      </c>
      <c r="K653" s="10">
        <v>10</v>
      </c>
      <c r="L653" s="10">
        <v>78</v>
      </c>
      <c r="M653" s="10">
        <v>107</v>
      </c>
      <c r="N653" s="10">
        <v>29</v>
      </c>
      <c r="O653" s="10">
        <v>-92.5</v>
      </c>
      <c r="P653" s="17">
        <v>6</v>
      </c>
      <c r="Q653" s="10">
        <v>6.28</v>
      </c>
      <c r="R653" s="16">
        <v>1.6867518059409534</v>
      </c>
      <c r="S653" s="16">
        <v>14.256021443379513</v>
      </c>
      <c r="T653" s="16">
        <v>1.5887852610519031</v>
      </c>
      <c r="U653" s="16">
        <f t="shared" si="11"/>
        <v>8.9729064039408861</v>
      </c>
      <c r="V653" s="16">
        <v>1.6570941377413646</v>
      </c>
    </row>
    <row r="654" spans="1:22" x14ac:dyDescent="0.25">
      <c r="A654" s="10">
        <v>169</v>
      </c>
      <c r="B654" s="10">
        <v>26</v>
      </c>
      <c r="C654" s="10" t="s">
        <v>134</v>
      </c>
      <c r="D654" s="10">
        <v>493989.035435998</v>
      </c>
      <c r="E654" s="10">
        <v>5180765.3500800002</v>
      </c>
      <c r="F654" s="10" t="s">
        <v>99</v>
      </c>
      <c r="G654" s="10" t="s">
        <v>119</v>
      </c>
      <c r="H654" s="10">
        <v>3</v>
      </c>
      <c r="I654" s="10" t="s">
        <v>100</v>
      </c>
      <c r="J654" s="10" t="s">
        <v>99</v>
      </c>
      <c r="K654" s="10">
        <v>6</v>
      </c>
      <c r="L654" s="10">
        <v>107</v>
      </c>
      <c r="M654" s="10">
        <v>153</v>
      </c>
      <c r="N654" s="10">
        <v>46</v>
      </c>
      <c r="O654" s="10">
        <v>-130</v>
      </c>
      <c r="P654" s="17">
        <v>7</v>
      </c>
      <c r="Q654" s="10">
        <v>6.17</v>
      </c>
      <c r="R654" s="16">
        <v>1.719017577831421</v>
      </c>
      <c r="S654" s="16">
        <v>18.519320169493461</v>
      </c>
      <c r="T654" s="16">
        <v>2.4094094174400764</v>
      </c>
      <c r="U654" s="16">
        <f t="shared" si="11"/>
        <v>7.6862487692812582</v>
      </c>
      <c r="V654" s="16">
        <v>1.7307422200696356</v>
      </c>
    </row>
    <row r="655" spans="1:22" x14ac:dyDescent="0.25">
      <c r="A655" s="10">
        <v>171</v>
      </c>
      <c r="B655" s="10">
        <v>28</v>
      </c>
      <c r="C655" s="10" t="s">
        <v>134</v>
      </c>
      <c r="D655" s="10">
        <v>494052.84635599901</v>
      </c>
      <c r="E655" s="10">
        <v>5180758.8414200004</v>
      </c>
      <c r="F655" s="10" t="s">
        <v>78</v>
      </c>
      <c r="G655" s="10" t="s">
        <v>119</v>
      </c>
      <c r="H655" s="10">
        <v>3</v>
      </c>
      <c r="I655" s="10" t="s">
        <v>120</v>
      </c>
      <c r="J655" s="10" t="s">
        <v>78</v>
      </c>
      <c r="K655" s="10">
        <v>1</v>
      </c>
      <c r="L655" s="10" t="s">
        <v>63</v>
      </c>
      <c r="M655" s="10" t="s">
        <v>64</v>
      </c>
      <c r="N655" s="10">
        <v>10</v>
      </c>
      <c r="O655" s="10">
        <v>-5</v>
      </c>
      <c r="P655" s="17" t="s">
        <v>65</v>
      </c>
      <c r="Q655" s="10">
        <v>4.95</v>
      </c>
      <c r="R655" s="18">
        <v>1.1293035991930886</v>
      </c>
      <c r="S655" s="18">
        <v>26.362322056613561</v>
      </c>
      <c r="T655" s="18">
        <v>1.9378796826047187</v>
      </c>
      <c r="U655" s="18">
        <f t="shared" si="11"/>
        <v>13.603693920346885</v>
      </c>
      <c r="V655" s="16">
        <v>1.1293035991930886</v>
      </c>
    </row>
    <row r="656" spans="1:22" x14ac:dyDescent="0.25">
      <c r="A656" s="10">
        <v>171</v>
      </c>
      <c r="B656" s="10">
        <v>28</v>
      </c>
      <c r="C656" s="10" t="s">
        <v>134</v>
      </c>
      <c r="D656" s="10">
        <v>494052.84635599901</v>
      </c>
      <c r="E656" s="10">
        <v>5180758.8414200004</v>
      </c>
      <c r="F656" s="10" t="s">
        <v>78</v>
      </c>
      <c r="G656" s="10" t="s">
        <v>119</v>
      </c>
      <c r="H656" s="10">
        <v>3</v>
      </c>
      <c r="I656" s="10" t="s">
        <v>120</v>
      </c>
      <c r="J656" s="10" t="s">
        <v>135</v>
      </c>
      <c r="K656" s="10">
        <v>2</v>
      </c>
      <c r="L656" s="10" t="s">
        <v>64</v>
      </c>
      <c r="M656" s="10" t="s">
        <v>68</v>
      </c>
      <c r="N656" s="10">
        <v>10</v>
      </c>
      <c r="O656" s="10">
        <v>-15</v>
      </c>
      <c r="P656" s="17" t="s">
        <v>69</v>
      </c>
      <c r="Q656" s="10">
        <v>5.26</v>
      </c>
      <c r="R656" s="18">
        <v>1.5236578280459081</v>
      </c>
      <c r="S656" s="18">
        <v>21.776117678432119</v>
      </c>
      <c r="T656" s="18">
        <v>1.7979162370941717</v>
      </c>
      <c r="U656" s="18">
        <f t="shared" si="11"/>
        <v>12.111864406779659</v>
      </c>
      <c r="V656" s="16">
        <v>1.5236578280459081</v>
      </c>
    </row>
    <row r="657" spans="1:22" x14ac:dyDescent="0.25">
      <c r="A657" s="10">
        <v>171</v>
      </c>
      <c r="B657" s="10">
        <v>28</v>
      </c>
      <c r="C657" s="10" t="s">
        <v>134</v>
      </c>
      <c r="D657" s="10">
        <v>494052.84635599901</v>
      </c>
      <c r="E657" s="10">
        <v>5180758.8414200004</v>
      </c>
      <c r="F657" s="10" t="s">
        <v>78</v>
      </c>
      <c r="G657" s="10" t="s">
        <v>119</v>
      </c>
      <c r="H657" s="10">
        <v>3</v>
      </c>
      <c r="I657" s="10" t="s">
        <v>120</v>
      </c>
      <c r="J657" s="10" t="s">
        <v>92</v>
      </c>
      <c r="K657" s="10">
        <v>7</v>
      </c>
      <c r="L657" s="10" t="s">
        <v>68</v>
      </c>
      <c r="M657" s="10" t="s">
        <v>70</v>
      </c>
      <c r="N657" s="10">
        <v>10</v>
      </c>
      <c r="O657" s="10">
        <v>-25</v>
      </c>
      <c r="P657" s="17" t="s">
        <v>71</v>
      </c>
      <c r="Q657" s="10">
        <v>6.38</v>
      </c>
      <c r="R657" s="18">
        <v>1.516627965966532</v>
      </c>
      <c r="S657" s="18">
        <v>13.657993147511604</v>
      </c>
      <c r="T657" s="18">
        <v>1.3811930886057207</v>
      </c>
      <c r="U657" s="18">
        <f t="shared" si="11"/>
        <v>9.8885472713297471</v>
      </c>
      <c r="V657" s="16">
        <v>1.516627965966532</v>
      </c>
    </row>
    <row r="658" spans="1:22" x14ac:dyDescent="0.25">
      <c r="A658" s="10">
        <v>171</v>
      </c>
      <c r="B658" s="10">
        <v>28</v>
      </c>
      <c r="C658" s="10" t="s">
        <v>134</v>
      </c>
      <c r="D658" s="10">
        <v>494052.84635599901</v>
      </c>
      <c r="E658" s="10">
        <v>5180758.8414200004</v>
      </c>
      <c r="F658" s="10" t="s">
        <v>92</v>
      </c>
      <c r="G658" s="10" t="s">
        <v>119</v>
      </c>
      <c r="H658" s="10">
        <v>3</v>
      </c>
      <c r="I658" s="10" t="s">
        <v>120</v>
      </c>
      <c r="J658" s="10" t="s">
        <v>92</v>
      </c>
      <c r="K658" s="10">
        <v>7</v>
      </c>
      <c r="L658" s="10">
        <v>30</v>
      </c>
      <c r="M658" s="10">
        <v>57</v>
      </c>
      <c r="N658" s="10">
        <v>27</v>
      </c>
      <c r="O658" s="10">
        <v>-43.5</v>
      </c>
      <c r="P658" s="17">
        <v>4</v>
      </c>
      <c r="Q658" s="10">
        <v>5.89</v>
      </c>
      <c r="R658" s="16">
        <v>1.5775433928754119</v>
      </c>
      <c r="S658" s="16">
        <v>25.873951754774634</v>
      </c>
      <c r="T658" s="16">
        <v>2.6493263739949664</v>
      </c>
      <c r="U658" s="16">
        <f t="shared" si="11"/>
        <v>9.7662379421221868</v>
      </c>
      <c r="V658" s="16">
        <v>1.5183753212747408</v>
      </c>
    </row>
    <row r="659" spans="1:22" x14ac:dyDescent="0.25">
      <c r="A659" s="10">
        <v>171</v>
      </c>
      <c r="B659" s="10">
        <v>28</v>
      </c>
      <c r="C659" s="10" t="s">
        <v>134</v>
      </c>
      <c r="D659" s="10">
        <v>494052.84635599901</v>
      </c>
      <c r="E659" s="10">
        <v>5180758.8414200004</v>
      </c>
      <c r="F659" s="10" t="s">
        <v>87</v>
      </c>
      <c r="G659" s="10" t="s">
        <v>119</v>
      </c>
      <c r="H659" s="10">
        <v>3</v>
      </c>
      <c r="I659" s="10" t="s">
        <v>120</v>
      </c>
      <c r="J659" s="10" t="s">
        <v>87</v>
      </c>
      <c r="K659" s="10">
        <v>10</v>
      </c>
      <c r="L659" s="10">
        <v>57</v>
      </c>
      <c r="M659" s="10">
        <v>82</v>
      </c>
      <c r="N659" s="10">
        <v>25</v>
      </c>
      <c r="O659" s="10">
        <v>-69.5</v>
      </c>
      <c r="P659" s="17">
        <v>5</v>
      </c>
      <c r="Q659" s="10">
        <v>6.2</v>
      </c>
      <c r="R659" s="16">
        <v>1.6785104692349528</v>
      </c>
      <c r="S659" s="16">
        <v>14.796909041540728</v>
      </c>
      <c r="T659" s="16">
        <v>1.5689876611173725</v>
      </c>
      <c r="U659" s="16">
        <f t="shared" si="11"/>
        <v>9.4308638673442076</v>
      </c>
      <c r="V659" s="16">
        <v>1.6407247128844598</v>
      </c>
    </row>
    <row r="660" spans="1:22" x14ac:dyDescent="0.25">
      <c r="A660" s="10">
        <v>171</v>
      </c>
      <c r="B660" s="10">
        <v>28</v>
      </c>
      <c r="C660" s="10" t="s">
        <v>134</v>
      </c>
      <c r="D660" s="10">
        <v>494052.84635599901</v>
      </c>
      <c r="E660" s="10">
        <v>5180758.8414200004</v>
      </c>
      <c r="F660" s="10" t="s">
        <v>89</v>
      </c>
      <c r="G660" s="10" t="s">
        <v>119</v>
      </c>
      <c r="H660" s="10">
        <v>3</v>
      </c>
      <c r="I660" s="10" t="s">
        <v>120</v>
      </c>
      <c r="J660" s="10" t="s">
        <v>89</v>
      </c>
      <c r="K660" s="10">
        <v>6</v>
      </c>
      <c r="L660" s="10">
        <v>82</v>
      </c>
      <c r="M660" s="10">
        <v>106</v>
      </c>
      <c r="N660" s="10">
        <v>24</v>
      </c>
      <c r="O660" s="10">
        <v>-94</v>
      </c>
      <c r="P660" s="17">
        <v>6</v>
      </c>
      <c r="Q660" s="10">
        <v>6.14</v>
      </c>
      <c r="R660" s="16">
        <v>1.6622121880027347</v>
      </c>
      <c r="S660" s="16">
        <v>11.732558507798503</v>
      </c>
      <c r="T660" s="16">
        <v>1.764870412733784</v>
      </c>
      <c r="U660" s="16">
        <f t="shared" si="11"/>
        <v>6.6478300180831811</v>
      </c>
      <c r="V660" s="16">
        <v>1.6833518016386324</v>
      </c>
    </row>
    <row r="661" spans="1:22" x14ac:dyDescent="0.25">
      <c r="A661" s="10">
        <v>171</v>
      </c>
      <c r="B661" s="10">
        <v>28</v>
      </c>
      <c r="C661" s="10" t="s">
        <v>134</v>
      </c>
      <c r="D661" s="10">
        <v>494052.84635599901</v>
      </c>
      <c r="E661" s="10">
        <v>5180758.8414200004</v>
      </c>
      <c r="F661" s="10" t="s">
        <v>90</v>
      </c>
      <c r="G661" s="10" t="s">
        <v>119</v>
      </c>
      <c r="H661" s="10">
        <v>3</v>
      </c>
      <c r="I661" s="10" t="s">
        <v>120</v>
      </c>
      <c r="J661" s="10" t="s">
        <v>90</v>
      </c>
      <c r="K661" s="10">
        <v>6</v>
      </c>
      <c r="L661" s="10">
        <v>106</v>
      </c>
      <c r="M661" s="10">
        <v>153</v>
      </c>
      <c r="N661" s="10">
        <v>47</v>
      </c>
      <c r="O661" s="10">
        <v>-129.5</v>
      </c>
      <c r="P661" s="17">
        <v>7</v>
      </c>
      <c r="Q661" s="10">
        <v>6.13</v>
      </c>
      <c r="R661" s="16">
        <v>1.6612761743519568</v>
      </c>
      <c r="S661" s="16">
        <v>19.051515167468242</v>
      </c>
      <c r="T661" s="16">
        <v>2.7890168925490393</v>
      </c>
      <c r="U661" s="16">
        <f t="shared" si="11"/>
        <v>6.8309070548712212</v>
      </c>
      <c r="V661" s="16">
        <v>1.6925349316153189</v>
      </c>
    </row>
    <row r="662" spans="1:22" x14ac:dyDescent="0.25">
      <c r="A662" s="10">
        <v>173</v>
      </c>
      <c r="B662" s="10">
        <v>30</v>
      </c>
      <c r="C662" s="10" t="s">
        <v>134</v>
      </c>
      <c r="D662" s="10">
        <v>494116.65697800001</v>
      </c>
      <c r="E662" s="10">
        <v>5180751.8889600001</v>
      </c>
      <c r="F662" s="10" t="s">
        <v>78</v>
      </c>
      <c r="G662" s="10" t="s">
        <v>192</v>
      </c>
      <c r="H662" s="10">
        <v>6</v>
      </c>
      <c r="I662" s="10" t="s">
        <v>120</v>
      </c>
      <c r="J662" s="10" t="s">
        <v>78</v>
      </c>
      <c r="K662" s="10">
        <v>1</v>
      </c>
      <c r="L662" s="10" t="s">
        <v>63</v>
      </c>
      <c r="M662" s="10" t="s">
        <v>64</v>
      </c>
      <c r="N662" s="10">
        <v>10</v>
      </c>
      <c r="O662" s="10">
        <v>-5</v>
      </c>
      <c r="P662" s="17" t="s">
        <v>65</v>
      </c>
      <c r="Q662" s="10">
        <v>4.9800000000000004</v>
      </c>
      <c r="R662" s="18">
        <v>0.88805276848825254</v>
      </c>
      <c r="S662" s="18">
        <v>18.500901998445595</v>
      </c>
      <c r="T662" s="18">
        <v>1.4160988118843505</v>
      </c>
      <c r="U662" s="18">
        <f t="shared" si="11"/>
        <v>13.064697069992684</v>
      </c>
      <c r="V662" s="16">
        <v>0.88805276848825254</v>
      </c>
    </row>
    <row r="663" spans="1:22" x14ac:dyDescent="0.25">
      <c r="A663" s="10">
        <v>173</v>
      </c>
      <c r="B663" s="10">
        <v>30</v>
      </c>
      <c r="C663" s="10" t="s">
        <v>134</v>
      </c>
      <c r="D663" s="10">
        <v>494116.65697800001</v>
      </c>
      <c r="E663" s="10">
        <v>5180751.8889600001</v>
      </c>
      <c r="F663" s="10" t="s">
        <v>78</v>
      </c>
      <c r="G663" s="10" t="s">
        <v>192</v>
      </c>
      <c r="H663" s="10">
        <v>6</v>
      </c>
      <c r="I663" s="10" t="s">
        <v>120</v>
      </c>
      <c r="J663" s="10" t="s">
        <v>122</v>
      </c>
      <c r="K663" s="10">
        <v>2</v>
      </c>
      <c r="L663" s="10" t="s">
        <v>64</v>
      </c>
      <c r="M663" s="10" t="s">
        <v>68</v>
      </c>
      <c r="N663" s="10">
        <v>10</v>
      </c>
      <c r="O663" s="10">
        <v>-15</v>
      </c>
      <c r="P663" s="17" t="s">
        <v>69</v>
      </c>
      <c r="Q663" s="10">
        <v>5.31</v>
      </c>
      <c r="R663" s="18">
        <v>1.642426326046373</v>
      </c>
      <c r="S663" s="18">
        <v>17.419573614047831</v>
      </c>
      <c r="T663" s="18">
        <v>1.8191513987289625</v>
      </c>
      <c r="U663" s="18">
        <f t="shared" si="11"/>
        <v>9.5756590827013373</v>
      </c>
      <c r="V663" s="16">
        <v>1.642426326046373</v>
      </c>
    </row>
    <row r="664" spans="1:22" x14ac:dyDescent="0.25">
      <c r="A664" s="10">
        <v>173</v>
      </c>
      <c r="B664" s="10">
        <v>30</v>
      </c>
      <c r="C664" s="10" t="s">
        <v>134</v>
      </c>
      <c r="D664" s="10">
        <v>494116.65697800001</v>
      </c>
      <c r="E664" s="10">
        <v>5180751.8889600001</v>
      </c>
      <c r="F664" s="10" t="s">
        <v>78</v>
      </c>
      <c r="G664" s="10" t="s">
        <v>192</v>
      </c>
      <c r="H664" s="10">
        <v>6</v>
      </c>
      <c r="I664" s="10" t="s">
        <v>120</v>
      </c>
      <c r="J664" s="10" t="s">
        <v>83</v>
      </c>
      <c r="K664" s="10">
        <v>3</v>
      </c>
      <c r="L664" s="10" t="s">
        <v>68</v>
      </c>
      <c r="M664" s="10" t="s">
        <v>70</v>
      </c>
      <c r="N664" s="10">
        <v>10</v>
      </c>
      <c r="O664" s="10">
        <v>-25</v>
      </c>
      <c r="P664" s="17" t="s">
        <v>71</v>
      </c>
      <c r="Q664" s="10">
        <v>6.13</v>
      </c>
      <c r="R664" s="18">
        <v>1.5933834213829148</v>
      </c>
      <c r="S664" s="18">
        <v>13.614505305664176</v>
      </c>
      <c r="T664" s="18">
        <v>1.4901321756773021</v>
      </c>
      <c r="U664" s="18">
        <f t="shared" si="11"/>
        <v>9.1364414029084671</v>
      </c>
      <c r="V664" s="16">
        <v>1.5933834213829148</v>
      </c>
    </row>
    <row r="665" spans="1:22" x14ac:dyDescent="0.25">
      <c r="A665" s="10">
        <v>173</v>
      </c>
      <c r="B665" s="10">
        <v>30</v>
      </c>
      <c r="C665" s="10" t="s">
        <v>134</v>
      </c>
      <c r="D665" s="10">
        <v>494116.65697800001</v>
      </c>
      <c r="E665" s="10">
        <v>5180751.8889600001</v>
      </c>
      <c r="F665" s="10" t="s">
        <v>83</v>
      </c>
      <c r="G665" s="10" t="s">
        <v>192</v>
      </c>
      <c r="H665" s="10">
        <v>6</v>
      </c>
      <c r="I665" s="10" t="s">
        <v>120</v>
      </c>
      <c r="J665" s="10" t="s">
        <v>83</v>
      </c>
      <c r="K665" s="10">
        <v>3</v>
      </c>
      <c r="L665" s="10">
        <v>30</v>
      </c>
      <c r="M665" s="10">
        <v>53</v>
      </c>
      <c r="N665" s="10">
        <v>23</v>
      </c>
      <c r="O665" s="10">
        <v>-41.5</v>
      </c>
      <c r="P665" s="17">
        <v>4</v>
      </c>
      <c r="Q665" s="10">
        <v>5.4</v>
      </c>
      <c r="R665" s="16">
        <v>1.6125851605069885</v>
      </c>
      <c r="S665" s="16">
        <v>23.429411055522092</v>
      </c>
      <c r="T665" s="16">
        <v>2.7316386326408133</v>
      </c>
      <c r="U665" s="16">
        <f t="shared" si="11"/>
        <v>8.5770536320434498</v>
      </c>
      <c r="V665" s="16">
        <v>1.5882464487918297</v>
      </c>
    </row>
    <row r="666" spans="1:22" x14ac:dyDescent="0.25">
      <c r="A666" s="10">
        <v>173</v>
      </c>
      <c r="B666" s="10">
        <v>30</v>
      </c>
      <c r="C666" s="10" t="s">
        <v>134</v>
      </c>
      <c r="D666" s="10">
        <v>494116.65697800001</v>
      </c>
      <c r="E666" s="10">
        <v>5180751.8889600001</v>
      </c>
      <c r="F666" s="10" t="s">
        <v>88</v>
      </c>
      <c r="G666" s="10" t="s">
        <v>192</v>
      </c>
      <c r="H666" s="10">
        <v>6</v>
      </c>
      <c r="I666" s="10" t="s">
        <v>120</v>
      </c>
      <c r="J666" s="10" t="s">
        <v>88</v>
      </c>
      <c r="K666" s="10">
        <v>10</v>
      </c>
      <c r="L666" s="10">
        <v>53</v>
      </c>
      <c r="M666" s="10">
        <v>72</v>
      </c>
      <c r="N666" s="10">
        <v>19</v>
      </c>
      <c r="O666" s="10">
        <v>-62.5</v>
      </c>
      <c r="P666" s="17">
        <v>5</v>
      </c>
      <c r="Q666" s="10">
        <v>5.47</v>
      </c>
      <c r="R666" s="16">
        <v>1.7016973830147522</v>
      </c>
      <c r="S666" s="16">
        <v>10.567796003129061</v>
      </c>
      <c r="T666" s="16">
        <v>1.3983698244923723</v>
      </c>
      <c r="U666" s="16">
        <f t="shared" si="11"/>
        <v>7.5572254335260114</v>
      </c>
      <c r="V666" s="16">
        <v>1.6748761724723149</v>
      </c>
    </row>
    <row r="667" spans="1:22" x14ac:dyDescent="0.25">
      <c r="A667" s="10">
        <v>173</v>
      </c>
      <c r="B667" s="10">
        <v>30</v>
      </c>
      <c r="C667" s="10" t="s">
        <v>134</v>
      </c>
      <c r="D667" s="10">
        <v>494116.65697800001</v>
      </c>
      <c r="E667" s="10">
        <v>5180751.8889600001</v>
      </c>
      <c r="F667" s="10" t="s">
        <v>89</v>
      </c>
      <c r="G667" s="10" t="s">
        <v>192</v>
      </c>
      <c r="H667" s="10">
        <v>6</v>
      </c>
      <c r="I667" s="10" t="s">
        <v>120</v>
      </c>
      <c r="J667" s="10" t="s">
        <v>89</v>
      </c>
      <c r="K667" s="10">
        <v>6</v>
      </c>
      <c r="L667" s="10">
        <v>72</v>
      </c>
      <c r="M667" s="10">
        <v>103</v>
      </c>
      <c r="N667" s="10">
        <v>31</v>
      </c>
      <c r="O667" s="10">
        <v>-87.5</v>
      </c>
      <c r="P667" s="17">
        <v>6</v>
      </c>
      <c r="Q667" s="10">
        <v>5.45</v>
      </c>
      <c r="R667" s="16">
        <v>1.703230438377304</v>
      </c>
      <c r="S667" s="16">
        <v>14.996296782345578</v>
      </c>
      <c r="T667" s="16">
        <v>1.963109338664913</v>
      </c>
      <c r="U667" s="16">
        <f t="shared" si="11"/>
        <v>7.6390532544378695</v>
      </c>
      <c r="V667" s="16">
        <v>1.6708340032562972</v>
      </c>
    </row>
    <row r="668" spans="1:22" x14ac:dyDescent="0.25">
      <c r="A668" s="10">
        <v>173</v>
      </c>
      <c r="B668" s="10">
        <v>30</v>
      </c>
      <c r="C668" s="10" t="s">
        <v>134</v>
      </c>
      <c r="D668" s="10">
        <v>494116.65697800001</v>
      </c>
      <c r="E668" s="10">
        <v>5180751.8889600001</v>
      </c>
      <c r="F668" s="10" t="s">
        <v>90</v>
      </c>
      <c r="G668" s="10" t="s">
        <v>192</v>
      </c>
      <c r="H668" s="10">
        <v>6</v>
      </c>
      <c r="I668" s="10" t="s">
        <v>120</v>
      </c>
      <c r="J668" s="10" t="s">
        <v>90</v>
      </c>
      <c r="K668" s="10">
        <v>6</v>
      </c>
      <c r="L668" s="10">
        <v>103</v>
      </c>
      <c r="M668" s="10">
        <v>153</v>
      </c>
      <c r="N668" s="10">
        <v>50</v>
      </c>
      <c r="O668" s="10">
        <v>-128</v>
      </c>
      <c r="P668" s="17">
        <v>7</v>
      </c>
      <c r="Q668" s="10">
        <v>6.02</v>
      </c>
      <c r="R668" s="16">
        <v>1.7264945074218132</v>
      </c>
      <c r="S668" s="16">
        <v>19.951370527766475</v>
      </c>
      <c r="T668" s="16">
        <v>2.9816560143174717</v>
      </c>
      <c r="U668" s="16">
        <f t="shared" si="11"/>
        <v>6.6913723219455701</v>
      </c>
      <c r="V668" s="16">
        <v>1.7347369703553905</v>
      </c>
    </row>
    <row r="669" spans="1:22" x14ac:dyDescent="0.25">
      <c r="A669" s="10">
        <v>175</v>
      </c>
      <c r="B669" s="10">
        <v>6</v>
      </c>
      <c r="C669" s="10" t="s">
        <v>113</v>
      </c>
      <c r="D669" s="10">
        <v>493367.998337998</v>
      </c>
      <c r="E669" s="10">
        <v>5180799.1186100002</v>
      </c>
      <c r="F669" s="10" t="s">
        <v>78</v>
      </c>
      <c r="G669" s="10" t="s">
        <v>85</v>
      </c>
      <c r="H669" s="10">
        <v>2</v>
      </c>
      <c r="I669" s="10" t="s">
        <v>100</v>
      </c>
      <c r="J669" s="10" t="s">
        <v>78</v>
      </c>
      <c r="K669" s="10">
        <v>1</v>
      </c>
      <c r="L669" s="10" t="s">
        <v>63</v>
      </c>
      <c r="M669" s="10" t="s">
        <v>64</v>
      </c>
      <c r="N669" s="10">
        <v>10</v>
      </c>
      <c r="O669" s="10">
        <v>-5</v>
      </c>
      <c r="P669" s="17" t="s">
        <v>65</v>
      </c>
      <c r="Q669" s="10">
        <v>4.88</v>
      </c>
      <c r="R669" s="18">
        <v>0.80282123510537295</v>
      </c>
      <c r="S669" s="18">
        <v>41.68464265347864</v>
      </c>
      <c r="T669" s="18">
        <v>2.1524928808205437</v>
      </c>
      <c r="U669" s="18">
        <f t="shared" si="11"/>
        <v>19.365751694188273</v>
      </c>
      <c r="V669" s="16">
        <v>0.80282123510537295</v>
      </c>
    </row>
    <row r="670" spans="1:22" x14ac:dyDescent="0.25">
      <c r="A670" s="10">
        <v>175</v>
      </c>
      <c r="B670" s="10">
        <v>6</v>
      </c>
      <c r="C670" s="10" t="s">
        <v>113</v>
      </c>
      <c r="D670" s="10">
        <v>493367.998337998</v>
      </c>
      <c r="E670" s="10">
        <v>5180799.1186100002</v>
      </c>
      <c r="F670" s="10" t="s">
        <v>78</v>
      </c>
      <c r="G670" s="10" t="s">
        <v>85</v>
      </c>
      <c r="H670" s="10">
        <v>2</v>
      </c>
      <c r="I670" s="10" t="s">
        <v>100</v>
      </c>
      <c r="J670" s="10" t="s">
        <v>102</v>
      </c>
      <c r="K670" s="10">
        <v>1</v>
      </c>
      <c r="L670" s="10" t="s">
        <v>64</v>
      </c>
      <c r="M670" s="10" t="s">
        <v>68</v>
      </c>
      <c r="N670" s="10">
        <v>10</v>
      </c>
      <c r="O670" s="10">
        <v>-15</v>
      </c>
      <c r="P670" s="17" t="s">
        <v>69</v>
      </c>
      <c r="Q670" s="10">
        <v>5.25</v>
      </c>
      <c r="R670" s="18">
        <v>1.3257587298492004</v>
      </c>
      <c r="S670" s="18">
        <v>25.695855701937202</v>
      </c>
      <c r="T670" s="18">
        <v>2.0406078369838894</v>
      </c>
      <c r="U670" s="18">
        <f t="shared" si="11"/>
        <v>12.592255717255716</v>
      </c>
      <c r="V670" s="16">
        <v>1.3257587298492004</v>
      </c>
    </row>
    <row r="671" spans="1:22" x14ac:dyDescent="0.25">
      <c r="A671" s="10">
        <v>175</v>
      </c>
      <c r="B671" s="10">
        <v>6</v>
      </c>
      <c r="C671" s="10" t="s">
        <v>113</v>
      </c>
      <c r="D671" s="10">
        <v>493367.998337998</v>
      </c>
      <c r="E671" s="10">
        <v>5180799.1186100002</v>
      </c>
      <c r="F671" s="10" t="s">
        <v>78</v>
      </c>
      <c r="G671" s="10" t="s">
        <v>85</v>
      </c>
      <c r="H671" s="10">
        <v>2</v>
      </c>
      <c r="I671" s="10" t="s">
        <v>100</v>
      </c>
      <c r="J671" s="10" t="s">
        <v>103</v>
      </c>
      <c r="K671" s="10">
        <v>2</v>
      </c>
      <c r="L671" s="10" t="s">
        <v>68</v>
      </c>
      <c r="M671" s="10" t="s">
        <v>70</v>
      </c>
      <c r="N671" s="10">
        <v>10</v>
      </c>
      <c r="O671" s="10">
        <v>-25</v>
      </c>
      <c r="P671" s="17" t="s">
        <v>71</v>
      </c>
      <c r="Q671" s="10">
        <v>5.99</v>
      </c>
      <c r="R671" s="18">
        <v>1.2855010615924234</v>
      </c>
      <c r="S671" s="18">
        <v>26.600873467532018</v>
      </c>
      <c r="T671" s="18">
        <v>1.9830139376124725</v>
      </c>
      <c r="U671" s="18">
        <f t="shared" si="11"/>
        <v>13.41436535718916</v>
      </c>
      <c r="V671" s="16">
        <v>1.2855010615924234</v>
      </c>
    </row>
    <row r="672" spans="1:22" x14ac:dyDescent="0.25">
      <c r="A672" s="10">
        <v>175</v>
      </c>
      <c r="B672" s="10">
        <v>6</v>
      </c>
      <c r="C672" s="10" t="s">
        <v>113</v>
      </c>
      <c r="D672" s="10">
        <v>493367.998337998</v>
      </c>
      <c r="E672" s="10">
        <v>5180799.1186100002</v>
      </c>
      <c r="F672" s="10" t="s">
        <v>103</v>
      </c>
      <c r="G672" s="10" t="s">
        <v>85</v>
      </c>
      <c r="H672" s="10">
        <v>2</v>
      </c>
      <c r="I672" s="10" t="s">
        <v>100</v>
      </c>
      <c r="J672" s="10" t="s">
        <v>103</v>
      </c>
      <c r="K672" s="10">
        <v>2</v>
      </c>
      <c r="L672" s="10">
        <v>30</v>
      </c>
      <c r="M672" s="10">
        <v>35</v>
      </c>
      <c r="N672" s="10">
        <v>5</v>
      </c>
      <c r="O672" s="10">
        <v>-32.5</v>
      </c>
      <c r="P672" s="17">
        <v>4</v>
      </c>
      <c r="Q672" s="10">
        <v>5.34</v>
      </c>
      <c r="R672" s="16">
        <v>1.3689508301281486</v>
      </c>
      <c r="S672" s="16">
        <v>15.019444032750981</v>
      </c>
      <c r="T672" s="16">
        <v>1.0408133161464312</v>
      </c>
      <c r="U672" s="16">
        <f t="shared" si="11"/>
        <v>14.430487965276864</v>
      </c>
      <c r="V672" s="16">
        <v>1.2787214926734309</v>
      </c>
    </row>
    <row r="673" spans="1:22" x14ac:dyDescent="0.25">
      <c r="A673" s="10">
        <v>175</v>
      </c>
      <c r="B673" s="10">
        <v>6</v>
      </c>
      <c r="C673" s="10" t="s">
        <v>113</v>
      </c>
      <c r="D673" s="10">
        <v>493367.998337998</v>
      </c>
      <c r="E673" s="10">
        <v>5180799.1186100002</v>
      </c>
      <c r="F673" s="10" t="s">
        <v>104</v>
      </c>
      <c r="G673" s="10" t="s">
        <v>85</v>
      </c>
      <c r="H673" s="10">
        <v>2</v>
      </c>
      <c r="I673" s="10" t="s">
        <v>100</v>
      </c>
      <c r="J673" s="10" t="s">
        <v>104</v>
      </c>
      <c r="K673" s="10">
        <v>2</v>
      </c>
      <c r="L673" s="10">
        <v>35</v>
      </c>
      <c r="M673" s="10">
        <v>57</v>
      </c>
      <c r="N673" s="10">
        <v>22</v>
      </c>
      <c r="O673" s="10">
        <v>-46</v>
      </c>
      <c r="P673" s="17">
        <v>5</v>
      </c>
      <c r="Q673" s="10">
        <v>5.87</v>
      </c>
      <c r="R673" s="16">
        <v>1.1785285597701387</v>
      </c>
      <c r="S673" s="16">
        <v>40.021887066946093</v>
      </c>
      <c r="T673" s="16">
        <v>3.074238889302797</v>
      </c>
      <c r="U673" s="16">
        <f t="shared" si="11"/>
        <v>13.018470102049424</v>
      </c>
      <c r="V673" s="16">
        <v>1.1661491403434856</v>
      </c>
    </row>
    <row r="674" spans="1:22" x14ac:dyDescent="0.25">
      <c r="A674" s="10">
        <v>175</v>
      </c>
      <c r="B674" s="10">
        <v>6</v>
      </c>
      <c r="C674" s="10" t="s">
        <v>113</v>
      </c>
      <c r="D674" s="10">
        <v>493367.998337998</v>
      </c>
      <c r="E674" s="10">
        <v>5180799.1186100002</v>
      </c>
      <c r="F674" s="10" t="s">
        <v>96</v>
      </c>
      <c r="G674" s="10" t="s">
        <v>85</v>
      </c>
      <c r="H674" s="10">
        <v>2</v>
      </c>
      <c r="I674" s="10" t="s">
        <v>100</v>
      </c>
      <c r="J674" s="10" t="s">
        <v>96</v>
      </c>
      <c r="K674" s="10">
        <v>10</v>
      </c>
      <c r="L674" s="10">
        <v>57</v>
      </c>
      <c r="M674" s="10">
        <v>69</v>
      </c>
      <c r="N674" s="10">
        <v>12</v>
      </c>
      <c r="O674" s="10">
        <v>-63</v>
      </c>
      <c r="P674" s="17">
        <v>6</v>
      </c>
      <c r="Q674" s="10">
        <v>6.1</v>
      </c>
      <c r="R674" s="16">
        <v>1.2039594780577576</v>
      </c>
      <c r="S674" s="16">
        <v>14.724906000437599</v>
      </c>
      <c r="T674" s="16">
        <v>1.2697919823179555</v>
      </c>
      <c r="U674" s="16">
        <f t="shared" si="11"/>
        <v>11.596313573785416</v>
      </c>
      <c r="V674" s="16">
        <v>1.1619751100836628</v>
      </c>
    </row>
    <row r="675" spans="1:22" x14ac:dyDescent="0.25">
      <c r="A675" s="10">
        <v>175</v>
      </c>
      <c r="B675" s="10">
        <v>6</v>
      </c>
      <c r="C675" s="10" t="s">
        <v>113</v>
      </c>
      <c r="D675" s="10">
        <v>493367.998337998</v>
      </c>
      <c r="E675" s="10">
        <v>5180799.1186100002</v>
      </c>
      <c r="F675" s="10" t="s">
        <v>92</v>
      </c>
      <c r="G675" s="10" t="s">
        <v>85</v>
      </c>
      <c r="H675" s="10">
        <v>2</v>
      </c>
      <c r="I675" s="10" t="s">
        <v>100</v>
      </c>
      <c r="J675" s="10" t="s">
        <v>92</v>
      </c>
      <c r="K675" s="10">
        <v>7</v>
      </c>
      <c r="L675" s="10">
        <v>69</v>
      </c>
      <c r="M675" s="10">
        <v>110</v>
      </c>
      <c r="N675" s="10">
        <v>41</v>
      </c>
      <c r="O675" s="10">
        <v>-89.5</v>
      </c>
      <c r="P675" s="17">
        <v>7</v>
      </c>
      <c r="Q675" s="10">
        <v>6.52</v>
      </c>
      <c r="R675" s="16">
        <v>1.594314811731707</v>
      </c>
      <c r="S675" s="16">
        <v>30.856448581996048</v>
      </c>
      <c r="T675" s="16">
        <v>3.4938611941694488</v>
      </c>
      <c r="U675" s="16">
        <f t="shared" ref="U675:U705" si="12">S675/T675</f>
        <v>8.8316183348924255</v>
      </c>
      <c r="V675" s="16">
        <v>1.4722448036389466</v>
      </c>
    </row>
    <row r="676" spans="1:22" x14ac:dyDescent="0.25">
      <c r="A676" s="10">
        <v>175</v>
      </c>
      <c r="B676" s="10">
        <v>6</v>
      </c>
      <c r="C676" s="10" t="s">
        <v>113</v>
      </c>
      <c r="D676" s="10">
        <v>493367.998337998</v>
      </c>
      <c r="E676" s="10">
        <v>5180799.1186100002</v>
      </c>
      <c r="F676" s="10" t="s">
        <v>89</v>
      </c>
      <c r="G676" s="10" t="s">
        <v>85</v>
      </c>
      <c r="H676" s="10">
        <v>2</v>
      </c>
      <c r="I676" s="10" t="s">
        <v>100</v>
      </c>
      <c r="J676" s="10" t="s">
        <v>89</v>
      </c>
      <c r="K676" s="10">
        <v>6</v>
      </c>
      <c r="L676" s="10">
        <v>110</v>
      </c>
      <c r="M676" s="10">
        <v>125</v>
      </c>
      <c r="N676" s="10">
        <v>15</v>
      </c>
      <c r="O676" s="10">
        <v>-117.5</v>
      </c>
      <c r="P676" s="17">
        <v>8</v>
      </c>
      <c r="Q676" s="10">
        <v>6.42</v>
      </c>
      <c r="R676" s="16">
        <v>1.5539693611372181</v>
      </c>
      <c r="S676" s="16">
        <v>6.7763164946430114</v>
      </c>
      <c r="T676" s="16">
        <v>0.71280574595364199</v>
      </c>
      <c r="U676" s="16">
        <f t="shared" si="12"/>
        <v>9.5065402223675619</v>
      </c>
      <c r="V676" s="16">
        <v>1.4577036350845698</v>
      </c>
    </row>
    <row r="677" spans="1:22" x14ac:dyDescent="0.25">
      <c r="A677" s="10">
        <v>175</v>
      </c>
      <c r="B677" s="10">
        <v>6</v>
      </c>
      <c r="C677" s="10" t="s">
        <v>113</v>
      </c>
      <c r="D677" s="10">
        <v>493367.998337998</v>
      </c>
      <c r="E677" s="10">
        <v>5180799.1186100002</v>
      </c>
      <c r="F677" s="10" t="s">
        <v>90</v>
      </c>
      <c r="G677" s="10" t="s">
        <v>85</v>
      </c>
      <c r="H677" s="10">
        <v>2</v>
      </c>
      <c r="I677" s="10" t="s">
        <v>100</v>
      </c>
      <c r="J677" s="10" t="s">
        <v>90</v>
      </c>
      <c r="K677" s="10">
        <v>6</v>
      </c>
      <c r="L677" s="10">
        <v>125</v>
      </c>
      <c r="M677" s="10">
        <v>153</v>
      </c>
      <c r="N677" s="10">
        <v>28</v>
      </c>
      <c r="O677" s="10">
        <v>-139</v>
      </c>
      <c r="P677" s="17">
        <v>9</v>
      </c>
      <c r="Q677" s="10">
        <v>6.36</v>
      </c>
      <c r="R677" s="16">
        <v>1.6427033780180258</v>
      </c>
      <c r="S677" s="16">
        <v>11.350357552618229</v>
      </c>
      <c r="T677" s="16">
        <v>1.2248653467853605</v>
      </c>
      <c r="U677" s="16">
        <f t="shared" si="12"/>
        <v>9.2666165978220061</v>
      </c>
      <c r="V677" s="16">
        <v>1.6354947839091378</v>
      </c>
    </row>
    <row r="678" spans="1:22" x14ac:dyDescent="0.25">
      <c r="A678" s="10">
        <v>177</v>
      </c>
      <c r="B678" s="10">
        <v>8</v>
      </c>
      <c r="C678" s="10" t="s">
        <v>113</v>
      </c>
      <c r="D678" s="10">
        <v>493431.82198000001</v>
      </c>
      <c r="E678" s="10">
        <v>5180805.1601499803</v>
      </c>
      <c r="F678" s="10" t="s">
        <v>78</v>
      </c>
      <c r="G678" s="10" t="s">
        <v>139</v>
      </c>
      <c r="H678" s="10">
        <v>4</v>
      </c>
      <c r="I678" s="10" t="s">
        <v>62</v>
      </c>
      <c r="J678" s="10" t="s">
        <v>81</v>
      </c>
      <c r="K678" s="10">
        <v>1</v>
      </c>
      <c r="L678" s="10" t="s">
        <v>63</v>
      </c>
      <c r="M678" s="10" t="s">
        <v>64</v>
      </c>
      <c r="N678" s="10">
        <v>10</v>
      </c>
      <c r="O678" s="10">
        <v>-5</v>
      </c>
      <c r="P678" s="17" t="s">
        <v>65</v>
      </c>
      <c r="Q678" s="10">
        <v>4.97</v>
      </c>
      <c r="R678" s="18">
        <v>1.0299770557633583</v>
      </c>
      <c r="S678" s="18">
        <v>12.7896326462918</v>
      </c>
      <c r="T678" s="18">
        <v>1.0312397038950281</v>
      </c>
      <c r="U678" s="18">
        <f t="shared" si="12"/>
        <v>12.402191845392409</v>
      </c>
      <c r="V678" s="16">
        <v>1.0299770557633583</v>
      </c>
    </row>
    <row r="679" spans="1:22" x14ac:dyDescent="0.25">
      <c r="A679" s="10">
        <v>177</v>
      </c>
      <c r="B679" s="10">
        <v>8</v>
      </c>
      <c r="C679" s="10" t="s">
        <v>113</v>
      </c>
      <c r="D679" s="10">
        <v>493431.82198000001</v>
      </c>
      <c r="E679" s="10">
        <v>5180805.1601499803</v>
      </c>
      <c r="F679" s="10" t="s">
        <v>82</v>
      </c>
      <c r="G679" s="10" t="s">
        <v>139</v>
      </c>
      <c r="H679" s="10">
        <v>4</v>
      </c>
      <c r="I679" s="10" t="s">
        <v>62</v>
      </c>
      <c r="J679" s="10" t="s">
        <v>82</v>
      </c>
      <c r="K679" s="10">
        <v>2</v>
      </c>
      <c r="L679" s="10" t="s">
        <v>64</v>
      </c>
      <c r="M679" s="10" t="s">
        <v>68</v>
      </c>
      <c r="N679" s="10">
        <v>10</v>
      </c>
      <c r="O679" s="10">
        <v>-15</v>
      </c>
      <c r="P679" s="17" t="s">
        <v>69</v>
      </c>
      <c r="Q679" s="10">
        <v>5.48</v>
      </c>
      <c r="R679" s="18">
        <v>1.3223535479682134</v>
      </c>
      <c r="S679" s="18">
        <v>20.663096540551301</v>
      </c>
      <c r="T679" s="18">
        <v>1.6619339390864503</v>
      </c>
      <c r="U679" s="18">
        <f t="shared" si="12"/>
        <v>12.43316359007002</v>
      </c>
      <c r="V679" s="16">
        <v>1.3223535479682134</v>
      </c>
    </row>
    <row r="680" spans="1:22" x14ac:dyDescent="0.25">
      <c r="A680" s="10">
        <v>177</v>
      </c>
      <c r="B680" s="10">
        <v>8</v>
      </c>
      <c r="C680" s="10" t="s">
        <v>113</v>
      </c>
      <c r="D680" s="10">
        <v>493431.82198000001</v>
      </c>
      <c r="E680" s="10">
        <v>5180805.1601499803</v>
      </c>
      <c r="F680" s="10" t="s">
        <v>82</v>
      </c>
      <c r="G680" s="10" t="s">
        <v>139</v>
      </c>
      <c r="H680" s="10">
        <v>4</v>
      </c>
      <c r="I680" s="10" t="s">
        <v>62</v>
      </c>
      <c r="J680" s="10" t="s">
        <v>78</v>
      </c>
      <c r="K680" s="10">
        <v>1</v>
      </c>
      <c r="L680" s="10" t="s">
        <v>68</v>
      </c>
      <c r="M680" s="10" t="s">
        <v>70</v>
      </c>
      <c r="N680" s="10">
        <v>10</v>
      </c>
      <c r="O680" s="10">
        <v>-25</v>
      </c>
      <c r="P680" s="17" t="s">
        <v>71</v>
      </c>
      <c r="Q680" s="10">
        <v>6.1</v>
      </c>
      <c r="R680" s="18">
        <v>1.4795836701977663</v>
      </c>
      <c r="S680" s="18">
        <v>10.39807015904884</v>
      </c>
      <c r="T680" s="18">
        <v>0.92784691958101917</v>
      </c>
      <c r="U680" s="18">
        <f t="shared" si="12"/>
        <v>11.206665603571997</v>
      </c>
      <c r="V680" s="16">
        <v>1.4795836701977663</v>
      </c>
    </row>
    <row r="681" spans="1:22" x14ac:dyDescent="0.25">
      <c r="A681" s="10">
        <v>177</v>
      </c>
      <c r="B681" s="10">
        <v>8</v>
      </c>
      <c r="C681" s="10" t="s">
        <v>113</v>
      </c>
      <c r="D681" s="10">
        <v>493431.82198000001</v>
      </c>
      <c r="E681" s="10">
        <v>5180805.1601499803</v>
      </c>
      <c r="F681" s="10" t="s">
        <v>82</v>
      </c>
      <c r="G681" s="10" t="s">
        <v>139</v>
      </c>
      <c r="H681" s="10">
        <v>4</v>
      </c>
      <c r="I681" s="10" t="s">
        <v>62</v>
      </c>
      <c r="J681" s="10" t="s">
        <v>82</v>
      </c>
      <c r="K681" s="10">
        <v>2</v>
      </c>
      <c r="L681" s="10">
        <v>30</v>
      </c>
      <c r="M681" s="10">
        <v>34</v>
      </c>
      <c r="N681" s="10">
        <v>4</v>
      </c>
      <c r="O681" s="10">
        <v>-32</v>
      </c>
      <c r="P681" s="17">
        <v>4</v>
      </c>
      <c r="Q681" s="10">
        <v>5.95</v>
      </c>
      <c r="R681" s="16">
        <v>1.4758400758590018</v>
      </c>
      <c r="S681" s="16">
        <v>3.4309739747539734</v>
      </c>
      <c r="T681" s="16">
        <v>0.421677026474434</v>
      </c>
      <c r="U681" s="16">
        <f t="shared" si="12"/>
        <v>8.1364972700545994</v>
      </c>
      <c r="V681" s="16">
        <v>1.453246903247996</v>
      </c>
    </row>
    <row r="682" spans="1:22" x14ac:dyDescent="0.25">
      <c r="A682" s="10">
        <v>177</v>
      </c>
      <c r="B682" s="10">
        <v>8</v>
      </c>
      <c r="C682" s="10" t="s">
        <v>113</v>
      </c>
      <c r="D682" s="10">
        <v>493431.82198000001</v>
      </c>
      <c r="E682" s="10">
        <v>5180805.1601499803</v>
      </c>
      <c r="F682" s="10" t="s">
        <v>140</v>
      </c>
      <c r="G682" s="10" t="s">
        <v>139</v>
      </c>
      <c r="H682" s="10">
        <v>4</v>
      </c>
      <c r="I682" s="10" t="s">
        <v>62</v>
      </c>
      <c r="J682" s="10" t="s">
        <v>140</v>
      </c>
      <c r="K682" s="10">
        <v>5</v>
      </c>
      <c r="L682" s="10">
        <v>34</v>
      </c>
      <c r="M682" s="10">
        <v>72</v>
      </c>
      <c r="N682" s="10">
        <v>38</v>
      </c>
      <c r="O682" s="10">
        <v>-53</v>
      </c>
      <c r="P682" s="17">
        <v>5</v>
      </c>
      <c r="Q682" s="10">
        <v>6.37</v>
      </c>
      <c r="R682" s="16">
        <v>1.5234567161140602</v>
      </c>
      <c r="S682" s="16">
        <v>25.2145797627322</v>
      </c>
      <c r="T682" s="16">
        <v>3.0022456813116567</v>
      </c>
      <c r="U682" s="16">
        <f t="shared" si="12"/>
        <v>8.3985730813729251</v>
      </c>
      <c r="V682" s="16">
        <v>1.6251853709303257</v>
      </c>
    </row>
    <row r="683" spans="1:22" x14ac:dyDescent="0.25">
      <c r="A683" s="10">
        <v>177</v>
      </c>
      <c r="B683" s="10">
        <v>8</v>
      </c>
      <c r="C683" s="10" t="s">
        <v>113</v>
      </c>
      <c r="D683" s="10">
        <v>493431.82198000001</v>
      </c>
      <c r="E683" s="10">
        <v>5180805.1601499803</v>
      </c>
      <c r="F683" s="10" t="s">
        <v>92</v>
      </c>
      <c r="G683" s="10" t="s">
        <v>139</v>
      </c>
      <c r="H683" s="10">
        <v>4</v>
      </c>
      <c r="I683" s="10" t="s">
        <v>62</v>
      </c>
      <c r="J683" s="10" t="s">
        <v>92</v>
      </c>
      <c r="K683" s="10">
        <v>7</v>
      </c>
      <c r="L683" s="10">
        <v>72</v>
      </c>
      <c r="M683" s="10">
        <v>123</v>
      </c>
      <c r="N683" s="10">
        <v>51</v>
      </c>
      <c r="O683" s="10">
        <v>-97.5</v>
      </c>
      <c r="P683" s="17">
        <v>6</v>
      </c>
      <c r="Q683" s="10">
        <v>6.63</v>
      </c>
      <c r="R683" s="16">
        <v>1.6591942414501166</v>
      </c>
      <c r="S683" s="16">
        <v>27.887852953890455</v>
      </c>
      <c r="T683" s="16">
        <v>4.6904259769825778</v>
      </c>
      <c r="U683" s="16">
        <f t="shared" si="12"/>
        <v>5.945697275843405</v>
      </c>
      <c r="V683" s="16">
        <v>1.5890515263917708</v>
      </c>
    </row>
    <row r="684" spans="1:22" x14ac:dyDescent="0.25">
      <c r="A684" s="10">
        <v>177</v>
      </c>
      <c r="B684" s="10">
        <v>8</v>
      </c>
      <c r="C684" s="10" t="s">
        <v>113</v>
      </c>
      <c r="D684" s="10">
        <v>493431.82198000001</v>
      </c>
      <c r="E684" s="10">
        <v>5180805.1601499803</v>
      </c>
      <c r="F684" s="10" t="s">
        <v>76</v>
      </c>
      <c r="G684" s="10" t="s">
        <v>139</v>
      </c>
      <c r="H684" s="10">
        <v>4</v>
      </c>
      <c r="I684" s="10" t="s">
        <v>62</v>
      </c>
      <c r="J684" s="10" t="s">
        <v>76</v>
      </c>
      <c r="K684" s="10">
        <v>7</v>
      </c>
      <c r="L684" s="10">
        <v>123</v>
      </c>
      <c r="M684" s="10">
        <v>153</v>
      </c>
      <c r="N684" s="10">
        <v>30</v>
      </c>
      <c r="O684" s="10">
        <v>-138</v>
      </c>
      <c r="P684" s="17">
        <v>7</v>
      </c>
      <c r="Q684" s="10">
        <v>6.68</v>
      </c>
      <c r="R684" s="16">
        <v>1.7362225113335337</v>
      </c>
      <c r="S684" s="16">
        <v>14.599374231050284</v>
      </c>
      <c r="T684" s="16">
        <v>2.6350649054509039</v>
      </c>
      <c r="U684" s="16">
        <f t="shared" si="12"/>
        <v>5.5404230084997037</v>
      </c>
      <c r="V684" s="16">
        <v>1.6774170669313908</v>
      </c>
    </row>
    <row r="685" spans="1:22" x14ac:dyDescent="0.25">
      <c r="A685" s="10">
        <v>179</v>
      </c>
      <c r="B685" s="10">
        <v>10</v>
      </c>
      <c r="C685" s="10" t="s">
        <v>113</v>
      </c>
      <c r="D685" s="10">
        <v>493495.641638998</v>
      </c>
      <c r="E685" s="10">
        <v>5180807.6464499803</v>
      </c>
      <c r="F685" s="10" t="s">
        <v>78</v>
      </c>
      <c r="G685" s="10" t="s">
        <v>192</v>
      </c>
      <c r="H685" s="10">
        <v>6</v>
      </c>
      <c r="I685" s="10" t="s">
        <v>79</v>
      </c>
      <c r="J685" s="10" t="s">
        <v>78</v>
      </c>
      <c r="K685" s="10">
        <v>1</v>
      </c>
      <c r="L685" s="10" t="s">
        <v>63</v>
      </c>
      <c r="M685" s="10" t="s">
        <v>64</v>
      </c>
      <c r="N685" s="10">
        <v>10</v>
      </c>
      <c r="O685" s="10">
        <v>-5</v>
      </c>
      <c r="P685" s="17" t="s">
        <v>65</v>
      </c>
      <c r="Q685" s="10">
        <v>4.96</v>
      </c>
      <c r="R685" s="18">
        <v>0.77123571263538415</v>
      </c>
      <c r="S685" s="18">
        <v>28.196048744601608</v>
      </c>
      <c r="T685" s="18">
        <v>1.8741946494874002</v>
      </c>
      <c r="U685" s="18">
        <f t="shared" si="12"/>
        <v>15.044354519053472</v>
      </c>
      <c r="V685" s="16">
        <v>0.77123571263538415</v>
      </c>
    </row>
    <row r="686" spans="1:22" x14ac:dyDescent="0.25">
      <c r="A686" s="10">
        <v>179</v>
      </c>
      <c r="B686" s="10">
        <v>10</v>
      </c>
      <c r="C686" s="10" t="s">
        <v>113</v>
      </c>
      <c r="D686" s="10">
        <v>493495.641638998</v>
      </c>
      <c r="E686" s="10">
        <v>5180807.6464499803</v>
      </c>
      <c r="F686" s="10" t="s">
        <v>82</v>
      </c>
      <c r="G686" s="10" t="s">
        <v>192</v>
      </c>
      <c r="H686" s="10">
        <v>6</v>
      </c>
      <c r="I686" s="10" t="s">
        <v>79</v>
      </c>
      <c r="J686" s="10" t="s">
        <v>81</v>
      </c>
      <c r="K686" s="10">
        <v>2</v>
      </c>
      <c r="L686" s="10" t="s">
        <v>64</v>
      </c>
      <c r="M686" s="10" t="s">
        <v>68</v>
      </c>
      <c r="N686" s="10">
        <v>10</v>
      </c>
      <c r="O686" s="10">
        <v>-15</v>
      </c>
      <c r="P686" s="17" t="s">
        <v>69</v>
      </c>
      <c r="Q686" s="10">
        <v>5.66</v>
      </c>
      <c r="R686" s="18">
        <v>1.4202830696989528</v>
      </c>
      <c r="S686" s="18">
        <v>27.050711345486256</v>
      </c>
      <c r="T686" s="18">
        <v>2.0598365359843913</v>
      </c>
      <c r="U686" s="18">
        <f t="shared" si="12"/>
        <v>13.132455354064676</v>
      </c>
      <c r="V686" s="16">
        <v>1.4202830696989528</v>
      </c>
    </row>
    <row r="687" spans="1:22" x14ac:dyDescent="0.25">
      <c r="A687" s="10">
        <v>179</v>
      </c>
      <c r="B687" s="10">
        <v>10</v>
      </c>
      <c r="C687" s="10" t="s">
        <v>113</v>
      </c>
      <c r="D687" s="10">
        <v>493495.641638998</v>
      </c>
      <c r="E687" s="10">
        <v>5180807.6464499803</v>
      </c>
      <c r="F687" s="10" t="s">
        <v>82</v>
      </c>
      <c r="G687" s="10" t="s">
        <v>192</v>
      </c>
      <c r="H687" s="10">
        <v>6</v>
      </c>
      <c r="I687" s="10" t="s">
        <v>79</v>
      </c>
      <c r="J687" s="10" t="s">
        <v>164</v>
      </c>
      <c r="K687" s="10">
        <v>2</v>
      </c>
      <c r="L687" s="10" t="s">
        <v>68</v>
      </c>
      <c r="M687" s="10" t="s">
        <v>70</v>
      </c>
      <c r="N687" s="10">
        <v>10</v>
      </c>
      <c r="O687" s="10">
        <v>-25</v>
      </c>
      <c r="P687" s="17" t="s">
        <v>71</v>
      </c>
      <c r="Q687" s="10">
        <v>6.12</v>
      </c>
      <c r="R687" s="18">
        <v>1.3175312665670851</v>
      </c>
      <c r="S687" s="18">
        <v>21.146376828401717</v>
      </c>
      <c r="T687" s="18">
        <v>1.7695762441262521</v>
      </c>
      <c r="U687" s="18">
        <f t="shared" si="12"/>
        <v>11.949966495421041</v>
      </c>
      <c r="V687" s="16">
        <v>1.3175312665670851</v>
      </c>
    </row>
    <row r="688" spans="1:22" x14ac:dyDescent="0.25">
      <c r="A688" s="10">
        <v>179</v>
      </c>
      <c r="B688" s="10">
        <v>10</v>
      </c>
      <c r="C688" s="10" t="s">
        <v>113</v>
      </c>
      <c r="D688" s="10">
        <v>493495.641638998</v>
      </c>
      <c r="E688" s="10">
        <v>5180807.6464499803</v>
      </c>
      <c r="F688" s="10" t="s">
        <v>82</v>
      </c>
      <c r="G688" s="10" t="s">
        <v>192</v>
      </c>
      <c r="H688" s="10">
        <v>6</v>
      </c>
      <c r="I688" s="10" t="s">
        <v>79</v>
      </c>
      <c r="J688" s="10" t="s">
        <v>82</v>
      </c>
      <c r="K688" s="10">
        <v>2</v>
      </c>
      <c r="L688" s="10">
        <v>30</v>
      </c>
      <c r="M688" s="10">
        <v>34</v>
      </c>
      <c r="N688" s="10">
        <v>4</v>
      </c>
      <c r="O688" s="10">
        <v>-32</v>
      </c>
      <c r="P688" s="17">
        <v>4</v>
      </c>
      <c r="Q688" s="10" t="s">
        <v>80</v>
      </c>
      <c r="R688" s="16">
        <v>1.2363248297354432</v>
      </c>
      <c r="S688" s="16">
        <v>7.3061852138045751</v>
      </c>
      <c r="T688" s="16">
        <v>0.66939571581195834</v>
      </c>
      <c r="U688" s="16">
        <f t="shared" si="12"/>
        <v>10.914598108747045</v>
      </c>
      <c r="V688" s="16">
        <v>1.2622425751927355</v>
      </c>
    </row>
    <row r="689" spans="1:22" x14ac:dyDescent="0.25">
      <c r="A689" s="10">
        <v>179</v>
      </c>
      <c r="B689" s="10">
        <v>10</v>
      </c>
      <c r="C689" s="10" t="s">
        <v>113</v>
      </c>
      <c r="D689" s="10">
        <v>493495.641638998</v>
      </c>
      <c r="E689" s="10">
        <v>5180807.6464499803</v>
      </c>
      <c r="F689" s="10" t="s">
        <v>92</v>
      </c>
      <c r="G689" s="10" t="s">
        <v>192</v>
      </c>
      <c r="H689" s="10">
        <v>6</v>
      </c>
      <c r="I689" s="10" t="s">
        <v>79</v>
      </c>
      <c r="J689" s="10" t="s">
        <v>92</v>
      </c>
      <c r="K689" s="10">
        <v>7</v>
      </c>
      <c r="L689" s="10">
        <v>34</v>
      </c>
      <c r="M689" s="10">
        <v>68</v>
      </c>
      <c r="N689" s="10">
        <v>34</v>
      </c>
      <c r="O689" s="10">
        <v>-51</v>
      </c>
      <c r="P689" s="17">
        <v>5</v>
      </c>
      <c r="Q689" s="10" t="s">
        <v>80</v>
      </c>
      <c r="R689" s="16">
        <v>1.2031191060396029</v>
      </c>
      <c r="S689" s="16">
        <v>39.098820333782285</v>
      </c>
      <c r="T689" s="16">
        <v>3.9228901571527284</v>
      </c>
      <c r="U689" s="16">
        <f t="shared" si="12"/>
        <v>9.9668404588112622</v>
      </c>
      <c r="V689" s="16">
        <v>1.2125091732757869</v>
      </c>
    </row>
    <row r="690" spans="1:22" x14ac:dyDescent="0.25">
      <c r="A690" s="10">
        <v>179</v>
      </c>
      <c r="B690" s="10">
        <v>10</v>
      </c>
      <c r="C690" s="10" t="s">
        <v>113</v>
      </c>
      <c r="D690" s="10">
        <v>493495.641638998</v>
      </c>
      <c r="E690" s="10">
        <v>5180807.6464499803</v>
      </c>
      <c r="F690" s="10" t="s">
        <v>93</v>
      </c>
      <c r="G690" s="10" t="s">
        <v>192</v>
      </c>
      <c r="H690" s="10">
        <v>6</v>
      </c>
      <c r="I690" s="10" t="s">
        <v>79</v>
      </c>
      <c r="J690" s="10" t="s">
        <v>93</v>
      </c>
      <c r="K690" s="10">
        <v>10</v>
      </c>
      <c r="L690" s="10">
        <v>68</v>
      </c>
      <c r="M690" s="10">
        <v>98</v>
      </c>
      <c r="N690" s="10">
        <v>30</v>
      </c>
      <c r="O690" s="10">
        <v>-83</v>
      </c>
      <c r="P690" s="17">
        <v>6</v>
      </c>
      <c r="Q690" s="10" t="s">
        <v>80</v>
      </c>
      <c r="R690" s="16">
        <v>1.5073192581363901</v>
      </c>
      <c r="S690" s="16">
        <v>19.15184776195516</v>
      </c>
      <c r="T690" s="16">
        <v>2.458588441946266</v>
      </c>
      <c r="U690" s="16">
        <f t="shared" si="12"/>
        <v>7.7897737723009017</v>
      </c>
      <c r="V690" s="16">
        <v>1.4764642320835586</v>
      </c>
    </row>
    <row r="691" spans="1:22" x14ac:dyDescent="0.25">
      <c r="A691" s="10">
        <v>179</v>
      </c>
      <c r="B691" s="10">
        <v>10</v>
      </c>
      <c r="C691" s="10" t="s">
        <v>113</v>
      </c>
      <c r="D691" s="10">
        <v>493495.641638998</v>
      </c>
      <c r="E691" s="10">
        <v>5180807.6464499803</v>
      </c>
      <c r="F691" s="10" t="s">
        <v>106</v>
      </c>
      <c r="G691" s="10" t="s">
        <v>192</v>
      </c>
      <c r="H691" s="10">
        <v>6</v>
      </c>
      <c r="I691" s="10" t="s">
        <v>79</v>
      </c>
      <c r="J691" s="10" t="s">
        <v>106</v>
      </c>
      <c r="K691" s="10">
        <v>7</v>
      </c>
      <c r="L691" s="10">
        <v>98</v>
      </c>
      <c r="M691" s="10">
        <v>126</v>
      </c>
      <c r="N691" s="10">
        <v>28</v>
      </c>
      <c r="O691" s="10">
        <v>-112</v>
      </c>
      <c r="P691" s="17">
        <v>7</v>
      </c>
      <c r="Q691" s="10" t="s">
        <v>80</v>
      </c>
      <c r="R691" s="16">
        <v>1.5986055183822319</v>
      </c>
      <c r="S691" s="16">
        <v>14.179822780712602</v>
      </c>
      <c r="T691" s="16">
        <v>2.3548738170184977</v>
      </c>
      <c r="U691" s="16">
        <f t="shared" si="12"/>
        <v>6.0214788063105882</v>
      </c>
      <c r="V691" s="16">
        <v>1.5666658305127035</v>
      </c>
    </row>
    <row r="692" spans="1:22" x14ac:dyDescent="0.25">
      <c r="A692" s="10">
        <v>179</v>
      </c>
      <c r="B692" s="10">
        <v>10</v>
      </c>
      <c r="C692" s="10" t="s">
        <v>113</v>
      </c>
      <c r="D692" s="10">
        <v>493495.641638998</v>
      </c>
      <c r="E692" s="10">
        <v>5180807.6464499803</v>
      </c>
      <c r="F692" s="10" t="s">
        <v>107</v>
      </c>
      <c r="G692" s="10" t="s">
        <v>192</v>
      </c>
      <c r="H692" s="10">
        <v>6</v>
      </c>
      <c r="I692" s="10" t="s">
        <v>79</v>
      </c>
      <c r="J692" s="10" t="s">
        <v>107</v>
      </c>
      <c r="K692" s="10">
        <v>7</v>
      </c>
      <c r="L692" s="10">
        <v>126</v>
      </c>
      <c r="M692" s="10">
        <v>153</v>
      </c>
      <c r="N692" s="10">
        <v>27</v>
      </c>
      <c r="O692" s="10">
        <v>-139.5</v>
      </c>
      <c r="P692" s="17">
        <v>8</v>
      </c>
      <c r="Q692" s="10" t="s">
        <v>80</v>
      </c>
      <c r="R692" s="16">
        <v>1.6977237529365306</v>
      </c>
      <c r="S692" s="16">
        <v>12.090832046425856</v>
      </c>
      <c r="T692" s="16">
        <v>1.8715876424747606</v>
      </c>
      <c r="U692" s="16">
        <f t="shared" si="12"/>
        <v>6.4602008327210392</v>
      </c>
      <c r="V692" s="16">
        <v>1.7118688976869856</v>
      </c>
    </row>
    <row r="693" spans="1:22" x14ac:dyDescent="0.25">
      <c r="A693" s="10">
        <v>181</v>
      </c>
      <c r="B693" s="10">
        <v>12</v>
      </c>
      <c r="C693" s="10" t="s">
        <v>113</v>
      </c>
      <c r="D693" s="10">
        <v>493559.45098800003</v>
      </c>
      <c r="E693" s="10">
        <v>5180800.5769400001</v>
      </c>
      <c r="F693" s="10" t="s">
        <v>78</v>
      </c>
      <c r="G693" s="10" t="s">
        <v>192</v>
      </c>
      <c r="H693" s="10">
        <v>6</v>
      </c>
      <c r="I693" s="10" t="s">
        <v>86</v>
      </c>
      <c r="J693" s="10" t="s">
        <v>78</v>
      </c>
      <c r="K693" s="10">
        <v>1</v>
      </c>
      <c r="L693" s="10" t="s">
        <v>63</v>
      </c>
      <c r="M693" s="10" t="s">
        <v>64</v>
      </c>
      <c r="N693" s="10">
        <v>10</v>
      </c>
      <c r="O693" s="10">
        <v>-5</v>
      </c>
      <c r="P693" s="17" t="s">
        <v>65</v>
      </c>
      <c r="Q693" s="10">
        <v>5.12</v>
      </c>
      <c r="R693" s="18">
        <v>0.96408816371124739</v>
      </c>
      <c r="S693" s="18">
        <v>40.0556813184634</v>
      </c>
      <c r="T693" s="18">
        <v>2.3738663118446999</v>
      </c>
      <c r="U693" s="18">
        <f t="shared" si="12"/>
        <v>16.873604515385143</v>
      </c>
      <c r="V693" s="16">
        <v>0.96408816371124739</v>
      </c>
    </row>
    <row r="694" spans="1:22" x14ac:dyDescent="0.25">
      <c r="A694" s="10">
        <v>181</v>
      </c>
      <c r="B694" s="10">
        <v>12</v>
      </c>
      <c r="C694" s="10" t="s">
        <v>113</v>
      </c>
      <c r="D694" s="10">
        <v>493559.45098800003</v>
      </c>
      <c r="E694" s="10">
        <v>5180800.5769400001</v>
      </c>
      <c r="F694" s="10" t="s">
        <v>103</v>
      </c>
      <c r="G694" s="10" t="s">
        <v>192</v>
      </c>
      <c r="H694" s="10">
        <v>6</v>
      </c>
      <c r="I694" s="10" t="s">
        <v>86</v>
      </c>
      <c r="J694" s="10" t="s">
        <v>102</v>
      </c>
      <c r="K694" s="10">
        <v>2</v>
      </c>
      <c r="L694" s="10" t="s">
        <v>64</v>
      </c>
      <c r="M694" s="10" t="s">
        <v>68</v>
      </c>
      <c r="N694" s="10">
        <v>10</v>
      </c>
      <c r="O694" s="10">
        <v>-15</v>
      </c>
      <c r="P694" s="17" t="s">
        <v>69</v>
      </c>
      <c r="Q694" s="10">
        <v>5.61</v>
      </c>
      <c r="R694" s="18">
        <v>1.3803746614399359</v>
      </c>
      <c r="S694" s="18">
        <v>25.619753716325206</v>
      </c>
      <c r="T694" s="18">
        <v>1.9671719300180521</v>
      </c>
      <c r="U694" s="18">
        <f t="shared" si="12"/>
        <v>13.023647463335907</v>
      </c>
      <c r="V694" s="16">
        <v>1.3803746614399359</v>
      </c>
    </row>
    <row r="695" spans="1:22" x14ac:dyDescent="0.25">
      <c r="A695" s="10">
        <v>181</v>
      </c>
      <c r="B695" s="10">
        <v>12</v>
      </c>
      <c r="C695" s="10" t="s">
        <v>113</v>
      </c>
      <c r="D695" s="10">
        <v>493559.45098800003</v>
      </c>
      <c r="E695" s="10">
        <v>5180800.5769400001</v>
      </c>
      <c r="F695" s="10" t="s">
        <v>103</v>
      </c>
      <c r="G695" s="10" t="s">
        <v>192</v>
      </c>
      <c r="H695" s="10">
        <v>6</v>
      </c>
      <c r="I695" s="10" t="s">
        <v>86</v>
      </c>
      <c r="J695" s="10" t="s">
        <v>126</v>
      </c>
      <c r="K695" s="10">
        <v>2</v>
      </c>
      <c r="L695" s="10" t="s">
        <v>68</v>
      </c>
      <c r="M695" s="10" t="s">
        <v>70</v>
      </c>
      <c r="N695" s="10">
        <v>10</v>
      </c>
      <c r="O695" s="10">
        <v>-25</v>
      </c>
      <c r="P695" s="17" t="s">
        <v>71</v>
      </c>
      <c r="Q695" s="10">
        <v>5.77</v>
      </c>
      <c r="R695" s="18">
        <v>1.3704009370439534</v>
      </c>
      <c r="S695" s="18">
        <v>23.011772534842066</v>
      </c>
      <c r="T695" s="18">
        <v>1.7205383764586835</v>
      </c>
      <c r="U695" s="18">
        <f t="shared" si="12"/>
        <v>13.374751095181203</v>
      </c>
      <c r="V695" s="16">
        <v>1.3704009370439534</v>
      </c>
    </row>
    <row r="696" spans="1:22" x14ac:dyDescent="0.25">
      <c r="A696" s="10">
        <v>181</v>
      </c>
      <c r="B696" s="10">
        <v>12</v>
      </c>
      <c r="C696" s="10" t="s">
        <v>113</v>
      </c>
      <c r="D696" s="10">
        <v>493559.45098800003</v>
      </c>
      <c r="E696" s="10">
        <v>5180800.5769400001</v>
      </c>
      <c r="F696" s="10" t="s">
        <v>104</v>
      </c>
      <c r="G696" s="10" t="s">
        <v>192</v>
      </c>
      <c r="H696" s="10">
        <v>6</v>
      </c>
      <c r="I696" s="10" t="s">
        <v>86</v>
      </c>
      <c r="J696" s="10" t="s">
        <v>104</v>
      </c>
      <c r="K696" s="10">
        <v>2</v>
      </c>
      <c r="L696" s="10">
        <v>30</v>
      </c>
      <c r="M696" s="10">
        <v>48</v>
      </c>
      <c r="N696" s="10">
        <v>18</v>
      </c>
      <c r="O696" s="10">
        <v>-39</v>
      </c>
      <c r="P696" s="17">
        <v>4</v>
      </c>
      <c r="Q696" s="10">
        <v>5.73</v>
      </c>
      <c r="R696" s="16">
        <v>1.4051045455959372</v>
      </c>
      <c r="S696" s="16">
        <v>15.506199825469439</v>
      </c>
      <c r="T696" s="16">
        <v>1.7757430226332334</v>
      </c>
      <c r="U696" s="16">
        <f t="shared" si="12"/>
        <v>8.7322318758011708</v>
      </c>
      <c r="V696" s="16">
        <v>1.3582078763426497</v>
      </c>
    </row>
    <row r="697" spans="1:22" x14ac:dyDescent="0.25">
      <c r="A697" s="10">
        <v>181</v>
      </c>
      <c r="B697" s="10">
        <v>12</v>
      </c>
      <c r="C697" s="10" t="s">
        <v>113</v>
      </c>
      <c r="D697" s="10">
        <v>493559.45098800003</v>
      </c>
      <c r="E697" s="10">
        <v>5180800.5769400001</v>
      </c>
      <c r="F697" s="10" t="s">
        <v>96</v>
      </c>
      <c r="G697" s="10" t="s">
        <v>192</v>
      </c>
      <c r="H697" s="10">
        <v>6</v>
      </c>
      <c r="I697" s="10" t="s">
        <v>86</v>
      </c>
      <c r="J697" s="10" t="s">
        <v>96</v>
      </c>
      <c r="K697" s="10">
        <v>10</v>
      </c>
      <c r="L697" s="10">
        <v>48</v>
      </c>
      <c r="M697" s="10">
        <v>75</v>
      </c>
      <c r="N697" s="10">
        <v>27</v>
      </c>
      <c r="O697" s="10">
        <v>-61.5</v>
      </c>
      <c r="P697" s="17">
        <v>5</v>
      </c>
      <c r="Q697" s="10">
        <v>6.19</v>
      </c>
      <c r="R697" s="16">
        <v>1.4003165722831115</v>
      </c>
      <c r="S697" s="16">
        <v>17.328791553512001</v>
      </c>
      <c r="T697" s="16">
        <v>1.7800264140234001</v>
      </c>
      <c r="U697" s="16">
        <f t="shared" si="12"/>
        <v>9.7351316907391681</v>
      </c>
      <c r="V697" s="16">
        <v>1.3168146129563776</v>
      </c>
    </row>
    <row r="698" spans="1:22" x14ac:dyDescent="0.25">
      <c r="A698" s="10">
        <v>181</v>
      </c>
      <c r="B698" s="10">
        <v>12</v>
      </c>
      <c r="C698" s="10" t="s">
        <v>113</v>
      </c>
      <c r="D698" s="10">
        <v>493559.45098800003</v>
      </c>
      <c r="E698" s="10">
        <v>5180800.5769400001</v>
      </c>
      <c r="F698" s="10" t="s">
        <v>89</v>
      </c>
      <c r="G698" s="10" t="s">
        <v>192</v>
      </c>
      <c r="H698" s="10">
        <v>6</v>
      </c>
      <c r="I698" s="10" t="s">
        <v>86</v>
      </c>
      <c r="J698" s="10" t="s">
        <v>89</v>
      </c>
      <c r="K698" s="10">
        <v>6</v>
      </c>
      <c r="L698" s="10">
        <v>75</v>
      </c>
      <c r="M698" s="10">
        <v>109</v>
      </c>
      <c r="N698" s="10">
        <v>34</v>
      </c>
      <c r="O698" s="10">
        <v>-92</v>
      </c>
      <c r="P698" s="17">
        <v>6</v>
      </c>
      <c r="Q698" s="10">
        <v>6.55</v>
      </c>
      <c r="R698" s="16">
        <v>1.5160108708232114</v>
      </c>
      <c r="S698" s="16">
        <v>13.155154011350998</v>
      </c>
      <c r="T698" s="16">
        <v>1.7339525936127564</v>
      </c>
      <c r="U698" s="16">
        <f t="shared" si="12"/>
        <v>7.5868014268727686</v>
      </c>
      <c r="V698" s="16">
        <v>1.4966752695204402</v>
      </c>
    </row>
    <row r="699" spans="1:22" x14ac:dyDescent="0.25">
      <c r="A699" s="10">
        <v>181</v>
      </c>
      <c r="B699" s="10">
        <v>12</v>
      </c>
      <c r="C699" s="10" t="s">
        <v>113</v>
      </c>
      <c r="D699" s="10">
        <v>493559.45098800003</v>
      </c>
      <c r="E699" s="10">
        <v>5180800.5769400001</v>
      </c>
      <c r="F699" s="10" t="s">
        <v>90</v>
      </c>
      <c r="G699" s="10" t="s">
        <v>192</v>
      </c>
      <c r="H699" s="10">
        <v>6</v>
      </c>
      <c r="I699" s="10" t="s">
        <v>86</v>
      </c>
      <c r="J699" s="10" t="s">
        <v>90</v>
      </c>
      <c r="K699" s="10">
        <v>6</v>
      </c>
      <c r="L699" s="10">
        <v>109</v>
      </c>
      <c r="M699" s="10">
        <v>153</v>
      </c>
      <c r="N699" s="10">
        <v>44</v>
      </c>
      <c r="O699" s="10">
        <v>-131</v>
      </c>
      <c r="P699" s="17">
        <v>7</v>
      </c>
      <c r="Q699" s="10">
        <v>7.18</v>
      </c>
      <c r="R699" s="16">
        <v>1.412839294936872</v>
      </c>
      <c r="S699" s="16">
        <v>8.6807106823793312</v>
      </c>
      <c r="T699" s="16">
        <v>2.2858044384924661</v>
      </c>
      <c r="U699" s="16">
        <f t="shared" si="12"/>
        <v>3.797661136796302</v>
      </c>
      <c r="V699" s="16">
        <v>1.4709426158135457</v>
      </c>
    </row>
    <row r="700" spans="1:22" x14ac:dyDescent="0.25">
      <c r="A700" s="10">
        <v>183</v>
      </c>
      <c r="B700" s="10">
        <v>14</v>
      </c>
      <c r="C700" s="10" t="s">
        <v>113</v>
      </c>
      <c r="D700" s="10">
        <v>493623.269814</v>
      </c>
      <c r="E700" s="10">
        <v>5180802.28675</v>
      </c>
      <c r="F700" s="10" t="s">
        <v>78</v>
      </c>
      <c r="G700" s="10" t="s">
        <v>139</v>
      </c>
      <c r="H700" s="10">
        <v>4</v>
      </c>
      <c r="I700" s="10" t="s">
        <v>79</v>
      </c>
      <c r="J700" s="10" t="s">
        <v>78</v>
      </c>
      <c r="K700" s="10">
        <v>1</v>
      </c>
      <c r="L700" s="10" t="s">
        <v>63</v>
      </c>
      <c r="M700" s="10" t="s">
        <v>64</v>
      </c>
      <c r="N700" s="10">
        <v>10</v>
      </c>
      <c r="O700" s="10">
        <v>-5</v>
      </c>
      <c r="P700" s="17" t="s">
        <v>65</v>
      </c>
      <c r="Q700" s="10">
        <v>5.45</v>
      </c>
      <c r="R700" s="18">
        <v>1.06966634055805</v>
      </c>
      <c r="S700" s="18">
        <v>43.674476684985194</v>
      </c>
      <c r="T700" s="18">
        <v>2.5968646305174641</v>
      </c>
      <c r="U700" s="18">
        <f t="shared" si="12"/>
        <v>16.818156854130052</v>
      </c>
      <c r="V700" s="16">
        <v>1.06966634055805</v>
      </c>
    </row>
    <row r="701" spans="1:22" x14ac:dyDescent="0.25">
      <c r="A701" s="10">
        <v>183</v>
      </c>
      <c r="B701" s="10">
        <v>14</v>
      </c>
      <c r="C701" s="10" t="s">
        <v>113</v>
      </c>
      <c r="D701" s="10">
        <v>493623.269814</v>
      </c>
      <c r="E701" s="10">
        <v>5180802.28675</v>
      </c>
      <c r="F701" s="10" t="s">
        <v>78</v>
      </c>
      <c r="G701" s="10" t="s">
        <v>139</v>
      </c>
      <c r="H701" s="10">
        <v>4</v>
      </c>
      <c r="I701" s="10" t="s">
        <v>79</v>
      </c>
      <c r="J701" s="10" t="s">
        <v>81</v>
      </c>
      <c r="K701" s="10">
        <v>2</v>
      </c>
      <c r="L701" s="10" t="s">
        <v>64</v>
      </c>
      <c r="M701" s="10" t="s">
        <v>68</v>
      </c>
      <c r="N701" s="10">
        <v>10</v>
      </c>
      <c r="O701" s="10">
        <v>-15</v>
      </c>
      <c r="P701" s="17" t="s">
        <v>69</v>
      </c>
      <c r="Q701" s="10">
        <v>5.47</v>
      </c>
      <c r="R701" s="18">
        <v>1.3545315796231479</v>
      </c>
      <c r="S701" s="18">
        <v>25.157715028340725</v>
      </c>
      <c r="T701" s="18">
        <v>2.1606133226568836</v>
      </c>
      <c r="U701" s="18">
        <f t="shared" si="12"/>
        <v>11.643784088771861</v>
      </c>
      <c r="V701" s="16">
        <v>1.3545315796231479</v>
      </c>
    </row>
    <row r="702" spans="1:22" x14ac:dyDescent="0.25">
      <c r="A702" s="10">
        <v>183</v>
      </c>
      <c r="B702" s="10">
        <v>14</v>
      </c>
      <c r="C702" s="10" t="s">
        <v>113</v>
      </c>
      <c r="D702" s="10">
        <v>493623.269814</v>
      </c>
      <c r="E702" s="10">
        <v>5180802.28675</v>
      </c>
      <c r="F702" s="10" t="s">
        <v>78</v>
      </c>
      <c r="G702" s="10" t="s">
        <v>139</v>
      </c>
      <c r="H702" s="10">
        <v>4</v>
      </c>
      <c r="I702" s="10" t="s">
        <v>79</v>
      </c>
      <c r="J702" s="10" t="s">
        <v>82</v>
      </c>
      <c r="K702" s="10">
        <v>2</v>
      </c>
      <c r="L702" s="10" t="s">
        <v>68</v>
      </c>
      <c r="M702" s="10" t="s">
        <v>70</v>
      </c>
      <c r="N702" s="10">
        <v>10</v>
      </c>
      <c r="O702" s="10">
        <v>-25</v>
      </c>
      <c r="P702" s="17" t="s">
        <v>71</v>
      </c>
      <c r="Q702" s="10">
        <v>6.43</v>
      </c>
      <c r="R702" s="18">
        <v>1.2852370988725457</v>
      </c>
      <c r="S702" s="18">
        <v>23.728047319384938</v>
      </c>
      <c r="T702" s="18">
        <v>1.9246425555616369</v>
      </c>
      <c r="U702" s="18">
        <f t="shared" si="12"/>
        <v>12.328547579298833</v>
      </c>
      <c r="V702" s="16">
        <v>1.2852370988725457</v>
      </c>
    </row>
    <row r="703" spans="1:22" x14ac:dyDescent="0.25">
      <c r="A703" s="10">
        <v>183</v>
      </c>
      <c r="B703" s="10">
        <v>14</v>
      </c>
      <c r="C703" s="10" t="s">
        <v>113</v>
      </c>
      <c r="D703" s="10">
        <v>493623.269814</v>
      </c>
      <c r="E703" s="10">
        <v>5180802.28675</v>
      </c>
      <c r="F703" s="10" t="s">
        <v>82</v>
      </c>
      <c r="G703" s="10" t="s">
        <v>139</v>
      </c>
      <c r="H703" s="10">
        <v>4</v>
      </c>
      <c r="I703" s="10" t="s">
        <v>79</v>
      </c>
      <c r="J703" s="10" t="s">
        <v>82</v>
      </c>
      <c r="K703" s="10">
        <v>2</v>
      </c>
      <c r="L703" s="10">
        <v>30</v>
      </c>
      <c r="M703" s="10">
        <v>43</v>
      </c>
      <c r="N703" s="10">
        <v>13</v>
      </c>
      <c r="O703" s="10">
        <v>-36.5</v>
      </c>
      <c r="P703" s="17">
        <v>4</v>
      </c>
      <c r="Q703" s="10">
        <v>5.65</v>
      </c>
      <c r="R703" s="16">
        <v>1.2541001985837366</v>
      </c>
      <c r="S703" s="16">
        <v>31.460482991691475</v>
      </c>
      <c r="T703" s="16">
        <v>2.4202252682368242</v>
      </c>
      <c r="U703" s="16">
        <f t="shared" si="12"/>
        <v>12.998989558773998</v>
      </c>
      <c r="V703" s="16">
        <v>1.3204517133354643</v>
      </c>
    </row>
    <row r="704" spans="1:22" x14ac:dyDescent="0.25">
      <c r="A704" s="10">
        <v>183</v>
      </c>
      <c r="B704" s="10">
        <v>14</v>
      </c>
      <c r="C704" s="10" t="s">
        <v>113</v>
      </c>
      <c r="D704" s="10">
        <v>493623.269814</v>
      </c>
      <c r="E704" s="10">
        <v>5180802.28675</v>
      </c>
      <c r="F704" s="10" t="s">
        <v>117</v>
      </c>
      <c r="G704" s="10" t="s">
        <v>139</v>
      </c>
      <c r="H704" s="10">
        <v>4</v>
      </c>
      <c r="I704" s="10" t="s">
        <v>79</v>
      </c>
      <c r="J704" s="10" t="s">
        <v>117</v>
      </c>
      <c r="K704" s="10">
        <v>3</v>
      </c>
      <c r="L704" s="10">
        <v>43</v>
      </c>
      <c r="M704" s="10">
        <v>89</v>
      </c>
      <c r="N704" s="10">
        <v>46</v>
      </c>
      <c r="O704" s="10">
        <v>-66</v>
      </c>
      <c r="P704" s="17">
        <v>5</v>
      </c>
      <c r="Q704" s="10">
        <v>6.16</v>
      </c>
      <c r="R704" s="16">
        <v>1.3129926849313132</v>
      </c>
      <c r="S704" s="16">
        <v>90.662932690118126</v>
      </c>
      <c r="T704" s="16">
        <v>7.0598828873145738</v>
      </c>
      <c r="U704" s="16">
        <f t="shared" si="12"/>
        <v>12.841988194028575</v>
      </c>
      <c r="V704" s="16">
        <v>1.323029401162559</v>
      </c>
    </row>
    <row r="705" spans="1:22" x14ac:dyDescent="0.25">
      <c r="A705" s="10">
        <v>183</v>
      </c>
      <c r="B705" s="10">
        <v>14</v>
      </c>
      <c r="C705" s="10" t="s">
        <v>113</v>
      </c>
      <c r="D705" s="10">
        <v>493623.269814</v>
      </c>
      <c r="E705" s="10">
        <v>5180802.28675</v>
      </c>
      <c r="F705" s="10" t="s">
        <v>76</v>
      </c>
      <c r="G705" s="10" t="s">
        <v>139</v>
      </c>
      <c r="H705" s="10">
        <v>4</v>
      </c>
      <c r="I705" s="10" t="s">
        <v>79</v>
      </c>
      <c r="J705" s="10" t="s">
        <v>76</v>
      </c>
      <c r="K705" s="10">
        <v>7</v>
      </c>
      <c r="L705" s="10">
        <v>89</v>
      </c>
      <c r="M705" s="10">
        <v>122</v>
      </c>
      <c r="N705" s="10">
        <v>33</v>
      </c>
      <c r="O705" s="10">
        <v>-105.5</v>
      </c>
      <c r="P705" s="17">
        <v>6</v>
      </c>
      <c r="Q705" s="10">
        <v>6.53</v>
      </c>
      <c r="R705" s="16">
        <v>1.5318886553940452</v>
      </c>
      <c r="S705" s="16">
        <v>49.025139870781501</v>
      </c>
      <c r="T705" s="16">
        <v>3.7661482592862598</v>
      </c>
      <c r="U705" s="16">
        <f t="shared" si="12"/>
        <v>13.01731543624161</v>
      </c>
      <c r="V705" s="16">
        <v>1.4600429981911867</v>
      </c>
    </row>
    <row r="706" spans="1:22" x14ac:dyDescent="0.25">
      <c r="A706" s="10">
        <v>183</v>
      </c>
      <c r="B706" s="10">
        <v>14</v>
      </c>
      <c r="C706" s="10" t="s">
        <v>113</v>
      </c>
      <c r="D706" s="10">
        <v>493623.269814</v>
      </c>
      <c r="E706" s="10">
        <v>5180802.28675</v>
      </c>
      <c r="F706" s="10" t="s">
        <v>76</v>
      </c>
      <c r="G706" s="10" t="s">
        <v>139</v>
      </c>
      <c r="H706" s="10">
        <v>4</v>
      </c>
      <c r="I706" s="10" t="s">
        <v>79</v>
      </c>
      <c r="J706" s="10" t="s">
        <v>76</v>
      </c>
      <c r="K706" s="10">
        <v>7</v>
      </c>
      <c r="L706" s="10">
        <v>122</v>
      </c>
      <c r="M706" s="10">
        <v>153</v>
      </c>
      <c r="N706" s="10" t="s">
        <v>80</v>
      </c>
      <c r="P706" s="17" t="s">
        <v>80</v>
      </c>
      <c r="Q706" s="10" t="s">
        <v>80</v>
      </c>
      <c r="R706" s="26">
        <v>1.66</v>
      </c>
      <c r="S706" s="16" t="s">
        <v>80</v>
      </c>
      <c r="T706" s="16" t="s">
        <v>80</v>
      </c>
      <c r="U706" s="16" t="s">
        <v>80</v>
      </c>
      <c r="V706" s="16">
        <v>1.6616094456150112</v>
      </c>
    </row>
    <row r="707" spans="1:22" x14ac:dyDescent="0.25">
      <c r="A707" s="10">
        <v>185</v>
      </c>
      <c r="B707" s="10">
        <v>16</v>
      </c>
      <c r="C707" s="10" t="s">
        <v>113</v>
      </c>
      <c r="D707" s="10">
        <v>493687.085563</v>
      </c>
      <c r="E707" s="10">
        <v>5180801.1080700001</v>
      </c>
      <c r="F707" s="10" t="s">
        <v>78</v>
      </c>
      <c r="G707" s="10" t="s">
        <v>192</v>
      </c>
      <c r="H707" s="10">
        <v>6</v>
      </c>
      <c r="I707" s="10" t="s">
        <v>121</v>
      </c>
      <c r="J707" s="10" t="s">
        <v>78</v>
      </c>
      <c r="K707" s="10">
        <v>1</v>
      </c>
      <c r="L707" s="10" t="s">
        <v>63</v>
      </c>
      <c r="M707" s="10" t="s">
        <v>64</v>
      </c>
      <c r="N707" s="10">
        <v>10</v>
      </c>
      <c r="O707" s="10">
        <v>-5</v>
      </c>
      <c r="P707" s="17" t="s">
        <v>65</v>
      </c>
      <c r="Q707" s="10">
        <v>5.09</v>
      </c>
      <c r="R707" s="18">
        <v>0.90900954087483909</v>
      </c>
      <c r="S707" s="18">
        <v>37.789247487191005</v>
      </c>
      <c r="T707" s="18">
        <v>2.3563428586607125</v>
      </c>
      <c r="U707" s="18">
        <f t="shared" ref="U707:U728" si="13">S707/T707</f>
        <v>16.037244897658692</v>
      </c>
      <c r="V707" s="16">
        <v>0.90900954087483909</v>
      </c>
    </row>
    <row r="708" spans="1:22" x14ac:dyDescent="0.25">
      <c r="A708" s="10">
        <v>185</v>
      </c>
      <c r="B708" s="10">
        <v>16</v>
      </c>
      <c r="C708" s="10" t="s">
        <v>113</v>
      </c>
      <c r="D708" s="10">
        <v>493687.085563</v>
      </c>
      <c r="E708" s="10">
        <v>5180801.1080700001</v>
      </c>
      <c r="F708" s="10" t="s">
        <v>78</v>
      </c>
      <c r="G708" s="10" t="s">
        <v>192</v>
      </c>
      <c r="H708" s="10">
        <v>6</v>
      </c>
      <c r="I708" s="10" t="s">
        <v>121</v>
      </c>
      <c r="J708" s="10" t="s">
        <v>81</v>
      </c>
      <c r="K708" s="10">
        <v>2</v>
      </c>
      <c r="L708" s="10" t="s">
        <v>64</v>
      </c>
      <c r="M708" s="10" t="s">
        <v>68</v>
      </c>
      <c r="N708" s="10">
        <v>10</v>
      </c>
      <c r="O708" s="10">
        <v>-15</v>
      </c>
      <c r="P708" s="17" t="s">
        <v>69</v>
      </c>
      <c r="Q708" s="10">
        <v>5.27</v>
      </c>
      <c r="R708" s="18">
        <v>1.3882357580796241</v>
      </c>
      <c r="S708" s="18">
        <v>29.080762660251967</v>
      </c>
      <c r="T708" s="18">
        <v>2.3475066669126443</v>
      </c>
      <c r="U708" s="18">
        <f t="shared" si="13"/>
        <v>12.387936132465997</v>
      </c>
      <c r="V708" s="16">
        <v>1.3882357580796241</v>
      </c>
    </row>
    <row r="709" spans="1:22" x14ac:dyDescent="0.25">
      <c r="A709" s="10">
        <v>185</v>
      </c>
      <c r="B709" s="10">
        <v>16</v>
      </c>
      <c r="C709" s="10" t="s">
        <v>113</v>
      </c>
      <c r="D709" s="10">
        <v>493687.085563</v>
      </c>
      <c r="E709" s="10">
        <v>5180801.1080700001</v>
      </c>
      <c r="F709" s="10" t="s">
        <v>78</v>
      </c>
      <c r="G709" s="10" t="s">
        <v>192</v>
      </c>
      <c r="H709" s="10">
        <v>6</v>
      </c>
      <c r="I709" s="10" t="s">
        <v>121</v>
      </c>
      <c r="J709" s="10" t="s">
        <v>82</v>
      </c>
      <c r="K709" s="10">
        <v>2</v>
      </c>
      <c r="L709" s="10" t="s">
        <v>68</v>
      </c>
      <c r="M709" s="10" t="s">
        <v>70</v>
      </c>
      <c r="N709" s="10">
        <v>10</v>
      </c>
      <c r="O709" s="10">
        <v>-25</v>
      </c>
      <c r="P709" s="17" t="s">
        <v>71</v>
      </c>
      <c r="Q709" s="10">
        <v>5.99</v>
      </c>
      <c r="R709" s="18">
        <v>1.3389146922023278</v>
      </c>
      <c r="S709" s="18">
        <v>25.430006748998817</v>
      </c>
      <c r="T709" s="18">
        <v>2.1217781127330291</v>
      </c>
      <c r="U709" s="18">
        <f t="shared" si="13"/>
        <v>11.985233798195244</v>
      </c>
      <c r="V709" s="16">
        <v>1.3389146922023278</v>
      </c>
    </row>
    <row r="710" spans="1:22" x14ac:dyDescent="0.25">
      <c r="A710" s="10">
        <v>185</v>
      </c>
      <c r="B710" s="10">
        <v>16</v>
      </c>
      <c r="C710" s="10" t="s">
        <v>113</v>
      </c>
      <c r="D710" s="10">
        <v>493687.085563</v>
      </c>
      <c r="E710" s="10">
        <v>5180801.1080700001</v>
      </c>
      <c r="F710" s="10" t="s">
        <v>82</v>
      </c>
      <c r="G710" s="10" t="s">
        <v>192</v>
      </c>
      <c r="H710" s="10">
        <v>6</v>
      </c>
      <c r="I710" s="10" t="s">
        <v>121</v>
      </c>
      <c r="J710" s="10" t="s">
        <v>82</v>
      </c>
      <c r="K710" s="10">
        <v>2</v>
      </c>
      <c r="L710" s="10">
        <v>30</v>
      </c>
      <c r="M710" s="10">
        <v>36</v>
      </c>
      <c r="N710" s="10">
        <v>6</v>
      </c>
      <c r="O710" s="10">
        <v>-33</v>
      </c>
      <c r="P710" s="17">
        <v>4</v>
      </c>
      <c r="Q710" s="10">
        <v>5.22</v>
      </c>
      <c r="R710" s="16">
        <v>1.3817642022768117</v>
      </c>
      <c r="S710" s="16">
        <v>15.573864323861947</v>
      </c>
      <c r="T710" s="16">
        <v>1.1400383727305063</v>
      </c>
      <c r="U710" s="16">
        <f t="shared" si="13"/>
        <v>13.660824667296925</v>
      </c>
      <c r="V710" s="16">
        <v>1.4332754800388288</v>
      </c>
    </row>
    <row r="711" spans="1:22" x14ac:dyDescent="0.25">
      <c r="A711" s="10">
        <v>185</v>
      </c>
      <c r="B711" s="10">
        <v>16</v>
      </c>
      <c r="C711" s="10" t="s">
        <v>113</v>
      </c>
      <c r="D711" s="10">
        <v>493687.085563</v>
      </c>
      <c r="E711" s="10">
        <v>5180801.1080700001</v>
      </c>
      <c r="F711" s="10" t="s">
        <v>92</v>
      </c>
      <c r="G711" s="10" t="s">
        <v>192</v>
      </c>
      <c r="H711" s="10">
        <v>6</v>
      </c>
      <c r="I711" s="10" t="s">
        <v>121</v>
      </c>
      <c r="J711" s="10" t="s">
        <v>92</v>
      </c>
      <c r="K711" s="10">
        <v>7</v>
      </c>
      <c r="L711" s="10">
        <v>36</v>
      </c>
      <c r="M711" s="10">
        <v>62</v>
      </c>
      <c r="N711" s="10">
        <v>26</v>
      </c>
      <c r="O711" s="10">
        <v>-49</v>
      </c>
      <c r="P711" s="17">
        <v>5</v>
      </c>
      <c r="Q711" s="10">
        <v>5.53</v>
      </c>
      <c r="R711" s="16">
        <v>1.3654487608235764</v>
      </c>
      <c r="S711" s="16">
        <v>65.092307877220705</v>
      </c>
      <c r="T711" s="16">
        <v>4.7749743166000478</v>
      </c>
      <c r="U711" s="16">
        <f t="shared" si="13"/>
        <v>13.631970260223044</v>
      </c>
      <c r="V711" s="16">
        <v>1.3483330888425362</v>
      </c>
    </row>
    <row r="712" spans="1:22" x14ac:dyDescent="0.25">
      <c r="A712" s="10">
        <v>185</v>
      </c>
      <c r="B712" s="10">
        <v>16</v>
      </c>
      <c r="C712" s="10" t="s">
        <v>113</v>
      </c>
      <c r="D712" s="10">
        <v>493687.085563</v>
      </c>
      <c r="E712" s="10">
        <v>5180801.1080700001</v>
      </c>
      <c r="F712" s="10" t="s">
        <v>89</v>
      </c>
      <c r="G712" s="10" t="s">
        <v>192</v>
      </c>
      <c r="H712" s="10">
        <v>6</v>
      </c>
      <c r="I712" s="10" t="s">
        <v>121</v>
      </c>
      <c r="J712" s="10" t="s">
        <v>89</v>
      </c>
      <c r="K712" s="10">
        <v>6</v>
      </c>
      <c r="L712" s="10">
        <v>62</v>
      </c>
      <c r="M712" s="10">
        <v>127</v>
      </c>
      <c r="N712" s="10">
        <v>65</v>
      </c>
      <c r="O712" s="10">
        <v>-94.5</v>
      </c>
      <c r="P712" s="17">
        <v>6</v>
      </c>
      <c r="Q712" s="10">
        <v>6.23</v>
      </c>
      <c r="R712" s="16">
        <v>1.4433964693859316</v>
      </c>
      <c r="S712" s="16">
        <v>60.227305421244324</v>
      </c>
      <c r="T712" s="16">
        <v>3.6862180733412617</v>
      </c>
      <c r="U712" s="16">
        <f t="shared" si="13"/>
        <v>16.338508526342579</v>
      </c>
      <c r="V712" s="16">
        <v>1.4411047896422371</v>
      </c>
    </row>
    <row r="713" spans="1:22" x14ac:dyDescent="0.25">
      <c r="A713" s="10">
        <v>185</v>
      </c>
      <c r="B713" s="10">
        <v>16</v>
      </c>
      <c r="C713" s="10" t="s">
        <v>113</v>
      </c>
      <c r="D713" s="10">
        <v>493687.085563</v>
      </c>
      <c r="E713" s="10">
        <v>5180801.1080700001</v>
      </c>
      <c r="F713" s="10" t="s">
        <v>90</v>
      </c>
      <c r="G713" s="10" t="s">
        <v>192</v>
      </c>
      <c r="H713" s="10">
        <v>6</v>
      </c>
      <c r="I713" s="10" t="s">
        <v>121</v>
      </c>
      <c r="J713" s="10" t="s">
        <v>90</v>
      </c>
      <c r="K713" s="10">
        <v>6</v>
      </c>
      <c r="L713" s="10">
        <v>127</v>
      </c>
      <c r="M713" s="10">
        <v>153</v>
      </c>
      <c r="N713" s="10">
        <v>26</v>
      </c>
      <c r="O713" s="10">
        <v>-140</v>
      </c>
      <c r="P713" s="17">
        <v>7</v>
      </c>
      <c r="Q713" s="10">
        <v>6.56</v>
      </c>
      <c r="R713" s="16">
        <v>1.6089814063256624</v>
      </c>
      <c r="S713" s="16">
        <v>17.647050627554854</v>
      </c>
      <c r="T713" s="16">
        <v>1.1575334033388081</v>
      </c>
      <c r="U713" s="16">
        <f t="shared" si="13"/>
        <v>15.245392121431154</v>
      </c>
      <c r="V713" s="16">
        <v>1.599813273897615</v>
      </c>
    </row>
    <row r="714" spans="1:22" x14ac:dyDescent="0.25">
      <c r="A714" s="10">
        <v>187</v>
      </c>
      <c r="B714" s="10">
        <v>18</v>
      </c>
      <c r="C714" s="10" t="s">
        <v>113</v>
      </c>
      <c r="D714" s="10">
        <v>493750.88386399799</v>
      </c>
      <c r="E714" s="10">
        <v>5180783.1506200004</v>
      </c>
      <c r="F714" s="10" t="s">
        <v>60</v>
      </c>
      <c r="G714" s="10" t="s">
        <v>192</v>
      </c>
      <c r="H714" s="10">
        <v>6</v>
      </c>
      <c r="I714" s="10" t="s">
        <v>86</v>
      </c>
      <c r="J714" s="10" t="s">
        <v>67</v>
      </c>
      <c r="K714" s="10">
        <v>1</v>
      </c>
      <c r="L714" s="10" t="s">
        <v>63</v>
      </c>
      <c r="M714" s="10" t="s">
        <v>64</v>
      </c>
      <c r="N714" s="10">
        <v>10</v>
      </c>
      <c r="O714" s="10">
        <v>-5</v>
      </c>
      <c r="P714" s="17" t="s">
        <v>65</v>
      </c>
      <c r="Q714" s="10">
        <v>5.22</v>
      </c>
      <c r="R714" s="18">
        <v>1.002102596663228</v>
      </c>
      <c r="S714" s="18">
        <v>38.17207715534051</v>
      </c>
      <c r="T714" s="18">
        <v>2.2742254771861563</v>
      </c>
      <c r="U714" s="18">
        <f t="shared" si="13"/>
        <v>16.784649340297555</v>
      </c>
      <c r="V714" s="16">
        <v>1.002102596663228</v>
      </c>
    </row>
    <row r="715" spans="1:22" x14ac:dyDescent="0.25">
      <c r="A715" s="10">
        <v>187</v>
      </c>
      <c r="B715" s="10">
        <v>18</v>
      </c>
      <c r="C715" s="10" t="s">
        <v>113</v>
      </c>
      <c r="D715" s="10">
        <v>493750.88386399799</v>
      </c>
      <c r="E715" s="10">
        <v>5180783.1506200004</v>
      </c>
      <c r="F715" s="10" t="s">
        <v>66</v>
      </c>
      <c r="G715" s="10" t="s">
        <v>192</v>
      </c>
      <c r="H715" s="10">
        <v>6</v>
      </c>
      <c r="I715" s="10" t="s">
        <v>86</v>
      </c>
      <c r="J715" s="10" t="s">
        <v>66</v>
      </c>
      <c r="K715" s="10">
        <v>1</v>
      </c>
      <c r="L715" s="10" t="s">
        <v>64</v>
      </c>
      <c r="M715" s="10" t="s">
        <v>68</v>
      </c>
      <c r="N715" s="10">
        <v>10</v>
      </c>
      <c r="O715" s="10">
        <v>-15</v>
      </c>
      <c r="P715" s="17" t="s">
        <v>69</v>
      </c>
      <c r="Q715" s="10">
        <v>5.53</v>
      </c>
      <c r="R715" s="18">
        <v>1.5105540392149575</v>
      </c>
      <c r="S715" s="18">
        <v>24.856166715282125</v>
      </c>
      <c r="T715" s="18">
        <v>1.9827532318735532</v>
      </c>
      <c r="U715" s="18">
        <f t="shared" si="13"/>
        <v>12.536187719030931</v>
      </c>
      <c r="V715" s="16">
        <v>1.5105540392149575</v>
      </c>
    </row>
    <row r="716" spans="1:22" x14ac:dyDescent="0.25">
      <c r="A716" s="10">
        <v>187</v>
      </c>
      <c r="B716" s="10">
        <v>18</v>
      </c>
      <c r="C716" s="10" t="s">
        <v>113</v>
      </c>
      <c r="D716" s="10">
        <v>493750.88386399799</v>
      </c>
      <c r="E716" s="10">
        <v>5180783.1506200004</v>
      </c>
      <c r="F716" s="10" t="s">
        <v>66</v>
      </c>
      <c r="G716" s="10" t="s">
        <v>192</v>
      </c>
      <c r="H716" s="10">
        <v>6</v>
      </c>
      <c r="I716" s="10" t="s">
        <v>86</v>
      </c>
      <c r="J716" s="10" t="s">
        <v>196</v>
      </c>
      <c r="K716" s="10">
        <v>1</v>
      </c>
      <c r="L716" s="10" t="s">
        <v>68</v>
      </c>
      <c r="M716" s="10" t="s">
        <v>70</v>
      </c>
      <c r="N716" s="10">
        <v>10</v>
      </c>
      <c r="O716" s="10">
        <v>-25</v>
      </c>
      <c r="P716" s="17" t="s">
        <v>71</v>
      </c>
      <c r="Q716" s="10">
        <v>6.01</v>
      </c>
      <c r="R716" s="18">
        <v>1.5873250845634015</v>
      </c>
      <c r="S716" s="18">
        <v>12.462882901449548</v>
      </c>
      <c r="T716" s="18">
        <v>1.2082718543696611</v>
      </c>
      <c r="U716" s="18">
        <f t="shared" si="13"/>
        <v>10.314634787178141</v>
      </c>
      <c r="V716" s="16">
        <v>1.5873250845634015</v>
      </c>
    </row>
    <row r="717" spans="1:22" x14ac:dyDescent="0.25">
      <c r="A717" s="10">
        <v>187</v>
      </c>
      <c r="B717" s="10">
        <v>18</v>
      </c>
      <c r="C717" s="10" t="s">
        <v>113</v>
      </c>
      <c r="D717" s="10">
        <v>493750.88386399799</v>
      </c>
      <c r="E717" s="10">
        <v>5180783.1506200004</v>
      </c>
      <c r="F717" s="10" t="s">
        <v>93</v>
      </c>
      <c r="G717" s="10" t="s">
        <v>192</v>
      </c>
      <c r="H717" s="10">
        <v>6</v>
      </c>
      <c r="I717" s="10" t="s">
        <v>86</v>
      </c>
      <c r="J717" s="10" t="s">
        <v>93</v>
      </c>
      <c r="K717" s="10">
        <v>10</v>
      </c>
      <c r="L717" s="10">
        <v>30</v>
      </c>
      <c r="M717" s="10">
        <v>31</v>
      </c>
      <c r="N717" s="10">
        <v>1</v>
      </c>
      <c r="O717" s="10">
        <v>-30.5</v>
      </c>
      <c r="P717" s="17">
        <v>4</v>
      </c>
      <c r="Q717" s="10">
        <v>5.62</v>
      </c>
      <c r="R717" s="16">
        <v>1.4478951750143343</v>
      </c>
      <c r="S717" s="16">
        <v>0.75722021862899647</v>
      </c>
      <c r="T717" s="16">
        <v>7.1598416404458839E-2</v>
      </c>
      <c r="U717" s="16">
        <f t="shared" si="13"/>
        <v>10.575935288169866</v>
      </c>
      <c r="V717" s="16">
        <v>1.5202995948919211</v>
      </c>
    </row>
    <row r="718" spans="1:22" x14ac:dyDescent="0.25">
      <c r="A718" s="10">
        <v>187</v>
      </c>
      <c r="B718" s="10">
        <v>18</v>
      </c>
      <c r="C718" s="10" t="s">
        <v>113</v>
      </c>
      <c r="D718" s="10">
        <v>493750.88386399799</v>
      </c>
      <c r="E718" s="10">
        <v>5180783.1506200004</v>
      </c>
      <c r="F718" s="10" t="s">
        <v>89</v>
      </c>
      <c r="G718" s="10" t="s">
        <v>192</v>
      </c>
      <c r="H718" s="10">
        <v>6</v>
      </c>
      <c r="I718" s="10" t="s">
        <v>86</v>
      </c>
      <c r="J718" s="10" t="s">
        <v>89</v>
      </c>
      <c r="K718" s="10">
        <v>6</v>
      </c>
      <c r="L718" s="10">
        <v>31</v>
      </c>
      <c r="M718" s="10">
        <v>62</v>
      </c>
      <c r="N718" s="10">
        <v>31</v>
      </c>
      <c r="O718" s="10">
        <v>-46.5</v>
      </c>
      <c r="P718" s="17">
        <v>5</v>
      </c>
      <c r="Q718" s="10">
        <v>6.06</v>
      </c>
      <c r="R718" s="16">
        <v>1.5975376239570964</v>
      </c>
      <c r="S718" s="16">
        <v>22.508011116080088</v>
      </c>
      <c r="T718" s="16">
        <v>1.8155376081222818</v>
      </c>
      <c r="U718" s="16">
        <f t="shared" si="13"/>
        <v>12.3974358974359</v>
      </c>
      <c r="V718" s="16">
        <v>1.5927586496740154</v>
      </c>
    </row>
    <row r="719" spans="1:22" x14ac:dyDescent="0.25">
      <c r="A719" s="10">
        <v>187</v>
      </c>
      <c r="B719" s="10">
        <v>18</v>
      </c>
      <c r="C719" s="10" t="s">
        <v>113</v>
      </c>
      <c r="D719" s="10">
        <v>493750.88386399799</v>
      </c>
      <c r="E719" s="10">
        <v>5180783.1506200004</v>
      </c>
      <c r="F719" s="10" t="s">
        <v>90</v>
      </c>
      <c r="G719" s="10" t="s">
        <v>192</v>
      </c>
      <c r="H719" s="10">
        <v>6</v>
      </c>
      <c r="I719" s="10" t="s">
        <v>86</v>
      </c>
      <c r="J719" s="10" t="s">
        <v>90</v>
      </c>
      <c r="K719" s="10">
        <v>6</v>
      </c>
      <c r="L719" s="10">
        <v>62</v>
      </c>
      <c r="M719" s="10">
        <v>94</v>
      </c>
      <c r="N719" s="10">
        <v>32</v>
      </c>
      <c r="O719" s="10">
        <v>-78</v>
      </c>
      <c r="P719" s="17">
        <v>6</v>
      </c>
      <c r="Q719" s="10">
        <v>6.33</v>
      </c>
      <c r="R719" s="16">
        <v>1.6825501512247039</v>
      </c>
      <c r="S719" s="16">
        <v>16.987564742813007</v>
      </c>
      <c r="T719" s="16">
        <v>1.5705596131591877</v>
      </c>
      <c r="U719" s="16">
        <f t="shared" si="13"/>
        <v>10.816249571477547</v>
      </c>
      <c r="V719" s="16">
        <v>1.6408896966381543</v>
      </c>
    </row>
    <row r="720" spans="1:22" x14ac:dyDescent="0.25">
      <c r="A720" s="10">
        <v>187</v>
      </c>
      <c r="B720" s="10">
        <v>18</v>
      </c>
      <c r="C720" s="10" t="s">
        <v>113</v>
      </c>
      <c r="D720" s="10">
        <v>493750.88386399799</v>
      </c>
      <c r="E720" s="10">
        <v>5180783.1506200004</v>
      </c>
      <c r="F720" s="10" t="s">
        <v>94</v>
      </c>
      <c r="G720" s="10" t="s">
        <v>192</v>
      </c>
      <c r="H720" s="10">
        <v>6</v>
      </c>
      <c r="I720" s="10" t="s">
        <v>86</v>
      </c>
      <c r="J720" s="10" t="s">
        <v>94</v>
      </c>
      <c r="K720" s="10">
        <v>6</v>
      </c>
      <c r="L720" s="10">
        <v>94</v>
      </c>
      <c r="M720" s="10">
        <v>127</v>
      </c>
      <c r="N720" s="10">
        <v>33</v>
      </c>
      <c r="O720" s="10">
        <v>-110.5</v>
      </c>
      <c r="P720" s="17">
        <v>7</v>
      </c>
      <c r="Q720" s="10">
        <v>6.39</v>
      </c>
      <c r="R720" s="16">
        <v>1.6657035256527257</v>
      </c>
      <c r="S720" s="16">
        <v>13.15609290038087</v>
      </c>
      <c r="T720" s="16">
        <v>1.5039303992413329</v>
      </c>
      <c r="U720" s="16">
        <f t="shared" si="13"/>
        <v>8.7478070175438596</v>
      </c>
      <c r="V720" s="16">
        <v>1.6670353455544915</v>
      </c>
    </row>
    <row r="721" spans="1:22" x14ac:dyDescent="0.25">
      <c r="A721" s="10">
        <v>187</v>
      </c>
      <c r="B721" s="10">
        <v>18</v>
      </c>
      <c r="C721" s="10" t="s">
        <v>113</v>
      </c>
      <c r="D721" s="10">
        <v>493750.88386399799</v>
      </c>
      <c r="E721" s="10">
        <v>5180783.1506200004</v>
      </c>
      <c r="F721" s="10" t="s">
        <v>197</v>
      </c>
      <c r="G721" s="10" t="s">
        <v>192</v>
      </c>
      <c r="H721" s="10">
        <v>6</v>
      </c>
      <c r="I721" s="10" t="s">
        <v>86</v>
      </c>
      <c r="J721" s="10" t="s">
        <v>197</v>
      </c>
      <c r="K721" s="10">
        <v>6</v>
      </c>
      <c r="L721" s="10">
        <v>127</v>
      </c>
      <c r="M721" s="10">
        <v>153</v>
      </c>
      <c r="N721" s="10">
        <v>26</v>
      </c>
      <c r="O721" s="10">
        <v>-140</v>
      </c>
      <c r="P721" s="17">
        <v>8</v>
      </c>
      <c r="Q721" s="10">
        <v>6.51</v>
      </c>
      <c r="R721" s="16">
        <v>1.7003074918937935</v>
      </c>
      <c r="S721" s="16">
        <v>9.4344281679714168</v>
      </c>
      <c r="T721" s="16">
        <v>0.54906329528234388</v>
      </c>
      <c r="U721" s="16">
        <f t="shared" si="13"/>
        <v>17.182769726247987</v>
      </c>
      <c r="V721" s="16">
        <v>1.6727112541735563</v>
      </c>
    </row>
    <row r="722" spans="1:22" x14ac:dyDescent="0.25">
      <c r="A722" s="10">
        <v>189</v>
      </c>
      <c r="B722" s="10">
        <v>20</v>
      </c>
      <c r="C722" s="10" t="s">
        <v>113</v>
      </c>
      <c r="D722" s="10">
        <v>493814.71713100001</v>
      </c>
      <c r="E722" s="10">
        <v>5180798.7527299803</v>
      </c>
      <c r="F722" s="10" t="s">
        <v>78</v>
      </c>
      <c r="G722" s="10" t="s">
        <v>139</v>
      </c>
      <c r="H722" s="10">
        <v>4</v>
      </c>
      <c r="I722" s="10" t="s">
        <v>120</v>
      </c>
      <c r="J722" s="10" t="s">
        <v>78</v>
      </c>
      <c r="K722" s="10">
        <v>1</v>
      </c>
      <c r="L722" s="10" t="s">
        <v>63</v>
      </c>
      <c r="M722" s="10" t="s">
        <v>64</v>
      </c>
      <c r="N722" s="10">
        <v>10</v>
      </c>
      <c r="O722" s="10">
        <v>-5</v>
      </c>
      <c r="P722" s="17" t="s">
        <v>65</v>
      </c>
      <c r="Q722" s="10">
        <v>4.96</v>
      </c>
      <c r="R722" s="18">
        <v>1.1052233945072063</v>
      </c>
      <c r="S722" s="18">
        <v>32.688039408460476</v>
      </c>
      <c r="T722" s="18">
        <v>2.4307178115396986</v>
      </c>
      <c r="U722" s="18">
        <f t="shared" si="13"/>
        <v>13.447895618847985</v>
      </c>
      <c r="V722" s="16">
        <v>1.1052233945072063</v>
      </c>
    </row>
    <row r="723" spans="1:22" x14ac:dyDescent="0.25">
      <c r="A723" s="10">
        <v>189</v>
      </c>
      <c r="B723" s="10">
        <v>20</v>
      </c>
      <c r="C723" s="10" t="s">
        <v>113</v>
      </c>
      <c r="D723" s="10">
        <v>493814.71713100001</v>
      </c>
      <c r="E723" s="10">
        <v>5180798.7527299803</v>
      </c>
      <c r="F723" s="10" t="s">
        <v>82</v>
      </c>
      <c r="G723" s="10" t="s">
        <v>139</v>
      </c>
      <c r="H723" s="10">
        <v>4</v>
      </c>
      <c r="I723" s="10" t="s">
        <v>120</v>
      </c>
      <c r="J723" s="10" t="s">
        <v>81</v>
      </c>
      <c r="K723" s="10">
        <v>2</v>
      </c>
      <c r="L723" s="10" t="s">
        <v>64</v>
      </c>
      <c r="M723" s="10" t="s">
        <v>68</v>
      </c>
      <c r="N723" s="10">
        <v>10</v>
      </c>
      <c r="O723" s="10">
        <v>-15</v>
      </c>
      <c r="P723" s="17" t="s">
        <v>69</v>
      </c>
      <c r="Q723" s="10">
        <v>5.0999999999999996</v>
      </c>
      <c r="R723" s="18">
        <v>1.3177796172288954</v>
      </c>
      <c r="S723" s="18">
        <v>24.675423332611068</v>
      </c>
      <c r="T723" s="18">
        <v>2.1518023369730632</v>
      </c>
      <c r="U723" s="18">
        <f t="shared" si="13"/>
        <v>11.467328066629923</v>
      </c>
      <c r="V723" s="16">
        <v>1.3177796172288954</v>
      </c>
    </row>
    <row r="724" spans="1:22" x14ac:dyDescent="0.25">
      <c r="A724" s="10">
        <v>189</v>
      </c>
      <c r="B724" s="10">
        <v>20</v>
      </c>
      <c r="C724" s="10" t="s">
        <v>113</v>
      </c>
      <c r="D724" s="10">
        <v>493814.71713100001</v>
      </c>
      <c r="E724" s="10">
        <v>5180798.7527299803</v>
      </c>
      <c r="F724" s="10" t="s">
        <v>82</v>
      </c>
      <c r="G724" s="10" t="s">
        <v>139</v>
      </c>
      <c r="H724" s="10">
        <v>4</v>
      </c>
      <c r="I724" s="10" t="s">
        <v>120</v>
      </c>
      <c r="J724" s="10" t="s">
        <v>82</v>
      </c>
      <c r="K724" s="10">
        <v>3</v>
      </c>
      <c r="L724" s="10" t="s">
        <v>68</v>
      </c>
      <c r="M724" s="10" t="s">
        <v>70</v>
      </c>
      <c r="N724" s="10">
        <v>10</v>
      </c>
      <c r="O724" s="10">
        <v>-25</v>
      </c>
      <c r="P724" s="17" t="s">
        <v>71</v>
      </c>
      <c r="Q724" s="10">
        <v>5.92</v>
      </c>
      <c r="R724" s="18">
        <v>1.4551468363043745</v>
      </c>
      <c r="S724" s="18">
        <v>22.954941342701503</v>
      </c>
      <c r="T724" s="18">
        <v>1.9929691070024711</v>
      </c>
      <c r="U724" s="18">
        <f t="shared" si="13"/>
        <v>11.517961448598129</v>
      </c>
      <c r="V724" s="16">
        <v>1.4551468363043745</v>
      </c>
    </row>
    <row r="725" spans="1:22" x14ac:dyDescent="0.25">
      <c r="A725" s="10">
        <v>189</v>
      </c>
      <c r="B725" s="10">
        <v>20</v>
      </c>
      <c r="C725" s="10" t="s">
        <v>113</v>
      </c>
      <c r="D725" s="10">
        <v>493814.71713100001</v>
      </c>
      <c r="E725" s="10">
        <v>5180798.7527299803</v>
      </c>
      <c r="F725" s="10" t="s">
        <v>83</v>
      </c>
      <c r="G725" s="10" t="s">
        <v>139</v>
      </c>
      <c r="H725" s="10">
        <v>4</v>
      </c>
      <c r="I725" s="10" t="s">
        <v>120</v>
      </c>
      <c r="J725" s="10" t="s">
        <v>83</v>
      </c>
      <c r="K725" s="10">
        <v>5</v>
      </c>
      <c r="L725" s="27">
        <v>30</v>
      </c>
      <c r="M725" s="10">
        <v>62</v>
      </c>
      <c r="N725" s="10">
        <v>31</v>
      </c>
      <c r="O725" s="10">
        <v>-46.5</v>
      </c>
      <c r="P725" s="17">
        <v>5</v>
      </c>
      <c r="Q725" s="10">
        <v>5.71</v>
      </c>
      <c r="R725" s="16">
        <v>1.1908696958744691</v>
      </c>
      <c r="S725" s="16">
        <v>51.99015557370047</v>
      </c>
      <c r="T725" s="16">
        <v>4.2760915430673325</v>
      </c>
      <c r="U725" s="16">
        <f t="shared" si="13"/>
        <v>12.158335491668828</v>
      </c>
      <c r="V725" s="16">
        <v>1.1949532285810247</v>
      </c>
    </row>
    <row r="726" spans="1:22" x14ac:dyDescent="0.25">
      <c r="A726" s="10">
        <v>189</v>
      </c>
      <c r="B726" s="10">
        <v>20</v>
      </c>
      <c r="C726" s="10" t="s">
        <v>113</v>
      </c>
      <c r="D726" s="10">
        <v>493814.71713100001</v>
      </c>
      <c r="E726" s="10">
        <v>5180798.7527299803</v>
      </c>
      <c r="F726" s="10" t="s">
        <v>129</v>
      </c>
      <c r="G726" s="10" t="s">
        <v>139</v>
      </c>
      <c r="H726" s="10">
        <v>4</v>
      </c>
      <c r="I726" s="10" t="s">
        <v>120</v>
      </c>
      <c r="J726" s="10" t="s">
        <v>129</v>
      </c>
      <c r="K726" s="10">
        <v>6</v>
      </c>
      <c r="L726" s="10">
        <v>62</v>
      </c>
      <c r="M726" s="10">
        <v>94</v>
      </c>
      <c r="N726" s="10">
        <v>32</v>
      </c>
      <c r="O726" s="10">
        <v>-78</v>
      </c>
      <c r="P726" s="17">
        <v>6</v>
      </c>
      <c r="Q726" s="10">
        <v>5.86</v>
      </c>
      <c r="R726" s="16">
        <v>1.2260825245597862</v>
      </c>
      <c r="S726" s="16">
        <v>45.214000041686319</v>
      </c>
      <c r="T726" s="16">
        <v>3.6853098090208225</v>
      </c>
      <c r="U726" s="16">
        <f t="shared" si="13"/>
        <v>12.268710742041947</v>
      </c>
      <c r="V726" s="16">
        <v>1.2294558172627612</v>
      </c>
    </row>
    <row r="727" spans="1:22" x14ac:dyDescent="0.25">
      <c r="A727" s="10">
        <v>189</v>
      </c>
      <c r="B727" s="10">
        <v>20</v>
      </c>
      <c r="C727" s="10" t="s">
        <v>113</v>
      </c>
      <c r="D727" s="10">
        <v>493814.71713100001</v>
      </c>
      <c r="E727" s="10">
        <v>5180798.7527299803</v>
      </c>
      <c r="F727" s="10" t="s">
        <v>130</v>
      </c>
      <c r="G727" s="10" t="s">
        <v>139</v>
      </c>
      <c r="H727" s="10">
        <v>4</v>
      </c>
      <c r="I727" s="10" t="s">
        <v>120</v>
      </c>
      <c r="J727" s="10" t="s">
        <v>130</v>
      </c>
      <c r="K727" s="10">
        <v>7</v>
      </c>
      <c r="L727" s="10">
        <v>94</v>
      </c>
      <c r="M727" s="10">
        <v>116</v>
      </c>
      <c r="N727" s="10">
        <v>22</v>
      </c>
      <c r="O727" s="10">
        <v>-105</v>
      </c>
      <c r="P727" s="17">
        <v>7</v>
      </c>
      <c r="Q727" s="10">
        <v>6.12</v>
      </c>
      <c r="R727" s="16">
        <v>1.4742522974019183</v>
      </c>
      <c r="S727" s="16">
        <v>18.896435217270728</v>
      </c>
      <c r="T727" s="16">
        <v>1.764385149530616</v>
      </c>
      <c r="U727" s="16">
        <f t="shared" si="13"/>
        <v>10.709926470588236</v>
      </c>
      <c r="V727" s="16">
        <v>1.3766848617790441</v>
      </c>
    </row>
    <row r="728" spans="1:22" x14ac:dyDescent="0.25">
      <c r="A728" s="10">
        <v>189</v>
      </c>
      <c r="B728" s="10">
        <v>20</v>
      </c>
      <c r="C728" s="10" t="s">
        <v>113</v>
      </c>
      <c r="D728" s="10">
        <v>493814.71713100001</v>
      </c>
      <c r="E728" s="10">
        <v>5180798.7527299803</v>
      </c>
      <c r="F728" s="10" t="s">
        <v>76</v>
      </c>
      <c r="G728" s="10" t="s">
        <v>139</v>
      </c>
      <c r="H728" s="10">
        <v>4</v>
      </c>
      <c r="I728" s="10" t="s">
        <v>120</v>
      </c>
      <c r="J728" s="10" t="s">
        <v>76</v>
      </c>
      <c r="K728" s="10">
        <v>8</v>
      </c>
      <c r="L728" s="10">
        <v>116</v>
      </c>
      <c r="M728" s="10">
        <v>153</v>
      </c>
      <c r="N728" s="10">
        <v>37</v>
      </c>
      <c r="O728" s="10">
        <v>-134.5</v>
      </c>
      <c r="P728" s="17">
        <v>8</v>
      </c>
      <c r="Q728" s="10">
        <v>6.16</v>
      </c>
      <c r="R728" s="16">
        <v>1.6907247196458097</v>
      </c>
      <c r="S728" s="16">
        <v>21.544566957502621</v>
      </c>
      <c r="T728" s="16">
        <v>2.0268407939113966</v>
      </c>
      <c r="U728" s="16">
        <f t="shared" si="13"/>
        <v>10.629629629629628</v>
      </c>
      <c r="V728" s="16">
        <v>1.6142909822537415</v>
      </c>
    </row>
    <row r="729" spans="1:22" x14ac:dyDescent="0.25">
      <c r="A729" s="28">
        <v>189</v>
      </c>
      <c r="B729" s="28">
        <v>20</v>
      </c>
      <c r="C729" s="28" t="s">
        <v>113</v>
      </c>
      <c r="D729" s="28">
        <v>493814.71713100001</v>
      </c>
      <c r="E729" s="28">
        <v>5180798.7527299803</v>
      </c>
      <c r="F729" s="28" t="s">
        <v>82</v>
      </c>
      <c r="G729" s="28" t="s">
        <v>139</v>
      </c>
      <c r="H729" s="28">
        <v>4</v>
      </c>
      <c r="I729" s="28" t="s">
        <v>120</v>
      </c>
      <c r="J729" s="28" t="s">
        <v>82</v>
      </c>
      <c r="K729" s="28">
        <v>4</v>
      </c>
      <c r="L729" s="28">
        <v>30</v>
      </c>
      <c r="M729" s="28">
        <v>31</v>
      </c>
      <c r="N729" s="28" t="s">
        <v>80</v>
      </c>
      <c r="O729" s="28"/>
      <c r="P729" s="29" t="s">
        <v>80</v>
      </c>
      <c r="Q729" s="28" t="s">
        <v>80</v>
      </c>
      <c r="R729" s="24"/>
      <c r="S729" s="24" t="s">
        <v>80</v>
      </c>
      <c r="T729" s="24" t="s">
        <v>80</v>
      </c>
      <c r="U729" s="24" t="s">
        <v>80</v>
      </c>
      <c r="V729" s="24"/>
    </row>
    <row r="730" spans="1:22" x14ac:dyDescent="0.25">
      <c r="A730" s="10">
        <v>191</v>
      </c>
      <c r="B730" s="10">
        <v>22</v>
      </c>
      <c r="C730" s="10" t="s">
        <v>113</v>
      </c>
      <c r="D730" s="10">
        <v>493878.54757200001</v>
      </c>
      <c r="E730" s="10">
        <v>5180811.9108300004</v>
      </c>
      <c r="F730" s="10" t="s">
        <v>78</v>
      </c>
      <c r="G730" s="10" t="s">
        <v>139</v>
      </c>
      <c r="H730" s="10">
        <v>4</v>
      </c>
      <c r="I730" s="10" t="s">
        <v>121</v>
      </c>
      <c r="J730" s="10" t="s">
        <v>78</v>
      </c>
      <c r="K730" s="10">
        <v>1</v>
      </c>
      <c r="L730" s="10" t="s">
        <v>63</v>
      </c>
      <c r="M730" s="10" t="s">
        <v>64</v>
      </c>
      <c r="N730" s="10">
        <v>10</v>
      </c>
      <c r="O730" s="10">
        <v>-5</v>
      </c>
      <c r="P730" s="17" t="s">
        <v>65</v>
      </c>
      <c r="Q730" s="10">
        <v>4.82</v>
      </c>
      <c r="R730" s="18">
        <v>0.9229310981824782</v>
      </c>
      <c r="S730" s="18">
        <v>33.477066471642502</v>
      </c>
      <c r="T730" s="18">
        <v>2.3328667642029162</v>
      </c>
      <c r="U730" s="18">
        <f t="shared" ref="U730:U772" si="14">S730/T730</f>
        <v>14.35018363900469</v>
      </c>
      <c r="V730" s="16">
        <v>0.9229310981824782</v>
      </c>
    </row>
    <row r="731" spans="1:22" x14ac:dyDescent="0.25">
      <c r="A731" s="10">
        <v>191</v>
      </c>
      <c r="B731" s="10">
        <v>22</v>
      </c>
      <c r="C731" s="10" t="s">
        <v>113</v>
      </c>
      <c r="D731" s="10">
        <v>493878.54757200001</v>
      </c>
      <c r="E731" s="10">
        <v>5180811.9108300004</v>
      </c>
      <c r="F731" s="10" t="s">
        <v>78</v>
      </c>
      <c r="G731" s="10" t="s">
        <v>139</v>
      </c>
      <c r="H731" s="10">
        <v>4</v>
      </c>
      <c r="I731" s="10" t="s">
        <v>121</v>
      </c>
      <c r="J731" s="10" t="s">
        <v>78</v>
      </c>
      <c r="K731" s="10">
        <v>1</v>
      </c>
      <c r="L731" s="10" t="s">
        <v>64</v>
      </c>
      <c r="M731" s="10" t="s">
        <v>68</v>
      </c>
      <c r="N731" s="10">
        <v>10</v>
      </c>
      <c r="O731" s="10">
        <v>-15</v>
      </c>
      <c r="P731" s="17" t="s">
        <v>69</v>
      </c>
      <c r="Q731" s="10">
        <v>5.37</v>
      </c>
      <c r="R731" s="18">
        <v>1.3361199503857966</v>
      </c>
      <c r="S731" s="18">
        <v>24.560556927991712</v>
      </c>
      <c r="T731" s="18">
        <v>2.1377919206172744</v>
      </c>
      <c r="U731" s="18">
        <f t="shared" si="14"/>
        <v>11.48875</v>
      </c>
      <c r="V731" s="16">
        <v>1.3361199503857966</v>
      </c>
    </row>
    <row r="732" spans="1:22" x14ac:dyDescent="0.25">
      <c r="A732" s="10">
        <v>191</v>
      </c>
      <c r="B732" s="10">
        <v>22</v>
      </c>
      <c r="C732" s="10" t="s">
        <v>113</v>
      </c>
      <c r="D732" s="10">
        <v>493878.54757200001</v>
      </c>
      <c r="E732" s="10">
        <v>5180811.9108300004</v>
      </c>
      <c r="F732" s="10" t="s">
        <v>78</v>
      </c>
      <c r="G732" s="10" t="s">
        <v>139</v>
      </c>
      <c r="H732" s="10">
        <v>4</v>
      </c>
      <c r="I732" s="10" t="s">
        <v>121</v>
      </c>
      <c r="J732" s="10" t="s">
        <v>83</v>
      </c>
      <c r="K732" s="10">
        <v>3</v>
      </c>
      <c r="L732" s="10" t="s">
        <v>68</v>
      </c>
      <c r="M732" s="10" t="s">
        <v>70</v>
      </c>
      <c r="N732" s="10">
        <v>10</v>
      </c>
      <c r="O732" s="10">
        <v>-25</v>
      </c>
      <c r="P732" s="17" t="s">
        <v>71</v>
      </c>
      <c r="Q732" s="10">
        <v>6.05</v>
      </c>
      <c r="R732" s="18">
        <v>1.3168458230180415</v>
      </c>
      <c r="S732" s="18">
        <v>17.421870238528687</v>
      </c>
      <c r="T732" s="18">
        <v>1.726779927723558</v>
      </c>
      <c r="U732" s="18">
        <f t="shared" si="14"/>
        <v>10.089224433768013</v>
      </c>
      <c r="V732" s="16">
        <v>1.3168458230180415</v>
      </c>
    </row>
    <row r="733" spans="1:22" x14ac:dyDescent="0.25">
      <c r="A733" s="10">
        <v>191</v>
      </c>
      <c r="B733" s="10">
        <v>22</v>
      </c>
      <c r="C733" s="10" t="s">
        <v>113</v>
      </c>
      <c r="D733" s="10">
        <v>493878.54757200001</v>
      </c>
      <c r="E733" s="10">
        <v>5180811.9108300004</v>
      </c>
      <c r="F733" s="10" t="s">
        <v>83</v>
      </c>
      <c r="G733" s="10" t="s">
        <v>139</v>
      </c>
      <c r="H733" s="10">
        <v>4</v>
      </c>
      <c r="I733" s="10" t="s">
        <v>121</v>
      </c>
      <c r="J733" s="10" t="s">
        <v>83</v>
      </c>
      <c r="K733" s="10">
        <v>3</v>
      </c>
      <c r="L733" s="10">
        <v>30</v>
      </c>
      <c r="M733" s="10">
        <v>55</v>
      </c>
      <c r="N733" s="10">
        <v>25</v>
      </c>
      <c r="O733" s="10">
        <v>-42.5</v>
      </c>
      <c r="P733" s="17">
        <v>4</v>
      </c>
      <c r="Q733" s="10">
        <v>5.79</v>
      </c>
      <c r="R733" s="16">
        <v>1.4629155592183429</v>
      </c>
      <c r="S733" s="16">
        <v>34.830556549429524</v>
      </c>
      <c r="T733" s="16">
        <v>3.4510178041960713</v>
      </c>
      <c r="U733" s="16">
        <f t="shared" si="14"/>
        <v>10.092835947435352</v>
      </c>
      <c r="V733" s="16">
        <v>1.3888600612867437</v>
      </c>
    </row>
    <row r="734" spans="1:22" x14ac:dyDescent="0.25">
      <c r="A734" s="10">
        <v>191</v>
      </c>
      <c r="B734" s="10">
        <v>22</v>
      </c>
      <c r="C734" s="10" t="s">
        <v>113</v>
      </c>
      <c r="D734" s="10">
        <v>493878.54757200001</v>
      </c>
      <c r="E734" s="10">
        <v>5180811.9108300004</v>
      </c>
      <c r="F734" s="10" t="s">
        <v>129</v>
      </c>
      <c r="G734" s="10" t="s">
        <v>139</v>
      </c>
      <c r="H734" s="10">
        <v>4</v>
      </c>
      <c r="I734" s="10" t="s">
        <v>121</v>
      </c>
      <c r="J734" s="10" t="s">
        <v>129</v>
      </c>
      <c r="K734" s="10">
        <v>7</v>
      </c>
      <c r="L734" s="10">
        <v>55</v>
      </c>
      <c r="M734" s="10">
        <v>78</v>
      </c>
      <c r="N734" s="10">
        <v>23</v>
      </c>
      <c r="O734" s="10">
        <v>-66.5</v>
      </c>
      <c r="P734" s="17">
        <v>5</v>
      </c>
      <c r="Q734" s="10">
        <v>6.3</v>
      </c>
      <c r="R734" s="16">
        <v>1.5972673235769024</v>
      </c>
      <c r="S734" s="16">
        <v>17.27380719755477</v>
      </c>
      <c r="T734" s="16">
        <v>2.0139304776051734</v>
      </c>
      <c r="U734" s="16">
        <f t="shared" si="14"/>
        <v>8.5771616198467715</v>
      </c>
      <c r="V734" s="16">
        <v>1.5498082318502329</v>
      </c>
    </row>
    <row r="735" spans="1:22" x14ac:dyDescent="0.25">
      <c r="A735" s="10">
        <v>191</v>
      </c>
      <c r="B735" s="10">
        <v>22</v>
      </c>
      <c r="C735" s="10" t="s">
        <v>113</v>
      </c>
      <c r="D735" s="10">
        <v>493878.54757200001</v>
      </c>
      <c r="E735" s="10">
        <v>5180811.9108300004</v>
      </c>
      <c r="F735" s="10" t="s">
        <v>130</v>
      </c>
      <c r="G735" s="10" t="s">
        <v>139</v>
      </c>
      <c r="H735" s="10">
        <v>4</v>
      </c>
      <c r="I735" s="10" t="s">
        <v>121</v>
      </c>
      <c r="J735" s="10" t="s">
        <v>130</v>
      </c>
      <c r="K735" s="10">
        <v>7</v>
      </c>
      <c r="L735" s="10">
        <v>78</v>
      </c>
      <c r="M735" s="10">
        <v>129</v>
      </c>
      <c r="N735" s="10">
        <v>51</v>
      </c>
      <c r="O735" s="10">
        <v>-103.5</v>
      </c>
      <c r="P735" s="17">
        <v>6</v>
      </c>
      <c r="Q735" s="10">
        <v>6.49</v>
      </c>
      <c r="R735" s="16">
        <v>1.6670701690116054</v>
      </c>
      <c r="S735" s="16">
        <v>27.929260076535929</v>
      </c>
      <c r="T735" s="16">
        <v>3.4892445465480506</v>
      </c>
      <c r="U735" s="16">
        <f t="shared" si="14"/>
        <v>8.0043859649122808</v>
      </c>
      <c r="V735" s="16">
        <v>1.6316086404405348</v>
      </c>
    </row>
    <row r="736" spans="1:22" x14ac:dyDescent="0.25">
      <c r="A736" s="10">
        <v>191</v>
      </c>
      <c r="B736" s="10">
        <v>22</v>
      </c>
      <c r="C736" s="10" t="s">
        <v>113</v>
      </c>
      <c r="D736" s="10">
        <v>493878.54757200001</v>
      </c>
      <c r="E736" s="10">
        <v>5180811.9108300004</v>
      </c>
      <c r="F736" s="10" t="s">
        <v>76</v>
      </c>
      <c r="G736" s="10" t="s">
        <v>139</v>
      </c>
      <c r="H736" s="10">
        <v>4</v>
      </c>
      <c r="I736" s="10" t="s">
        <v>121</v>
      </c>
      <c r="J736" s="10" t="s">
        <v>76</v>
      </c>
      <c r="K736" s="10">
        <v>7</v>
      </c>
      <c r="L736" s="10">
        <v>129</v>
      </c>
      <c r="M736" s="10">
        <v>153</v>
      </c>
      <c r="N736" s="10">
        <v>24</v>
      </c>
      <c r="O736" s="10">
        <v>-141</v>
      </c>
      <c r="P736" s="17">
        <v>7</v>
      </c>
      <c r="Q736" s="10">
        <v>6.58</v>
      </c>
      <c r="R736" s="16">
        <v>1.79559960377411</v>
      </c>
      <c r="S736" s="16">
        <v>11.850957384909128</v>
      </c>
      <c r="T736" s="16">
        <v>1.7591130198254203</v>
      </c>
      <c r="U736" s="16">
        <f t="shared" si="14"/>
        <v>6.7368936795688388</v>
      </c>
      <c r="V736" s="16">
        <v>1.7093612311493129</v>
      </c>
    </row>
    <row r="737" spans="1:22" x14ac:dyDescent="0.25">
      <c r="A737" s="10">
        <v>193</v>
      </c>
      <c r="B737" s="10">
        <v>24</v>
      </c>
      <c r="C737" s="10" t="s">
        <v>113</v>
      </c>
      <c r="D737" s="10">
        <v>493942.357093998</v>
      </c>
      <c r="E737" s="10">
        <v>5180804.6231500003</v>
      </c>
      <c r="F737" s="10" t="s">
        <v>78</v>
      </c>
      <c r="G737" s="10" t="s">
        <v>139</v>
      </c>
      <c r="H737" s="10">
        <v>4</v>
      </c>
      <c r="I737" s="10" t="s">
        <v>86</v>
      </c>
      <c r="J737" s="10" t="s">
        <v>78</v>
      </c>
      <c r="K737" s="10">
        <v>1</v>
      </c>
      <c r="L737" s="10" t="s">
        <v>63</v>
      </c>
      <c r="M737" s="10" t="s">
        <v>64</v>
      </c>
      <c r="N737" s="10">
        <v>10</v>
      </c>
      <c r="O737" s="10">
        <v>-5</v>
      </c>
      <c r="P737" s="17" t="s">
        <v>65</v>
      </c>
      <c r="Q737" s="10">
        <v>5.09</v>
      </c>
      <c r="R737" s="18">
        <v>0.77112437264859879</v>
      </c>
      <c r="S737" s="18">
        <v>32.470346322586948</v>
      </c>
      <c r="T737" s="18">
        <v>1.9861124702194521</v>
      </c>
      <c r="U737" s="18">
        <f t="shared" si="14"/>
        <v>16.348694653228371</v>
      </c>
      <c r="V737" s="16">
        <v>0.77112437264859879</v>
      </c>
    </row>
    <row r="738" spans="1:22" x14ac:dyDescent="0.25">
      <c r="A738" s="10">
        <v>193</v>
      </c>
      <c r="B738" s="10">
        <v>24</v>
      </c>
      <c r="C738" s="10" t="s">
        <v>113</v>
      </c>
      <c r="D738" s="10">
        <v>493942.357093998</v>
      </c>
      <c r="E738" s="10">
        <v>5180804.6231500003</v>
      </c>
      <c r="F738" s="10" t="s">
        <v>78</v>
      </c>
      <c r="G738" s="10" t="s">
        <v>139</v>
      </c>
      <c r="H738" s="10">
        <v>4</v>
      </c>
      <c r="I738" s="10" t="s">
        <v>86</v>
      </c>
      <c r="J738" s="10" t="s">
        <v>143</v>
      </c>
      <c r="K738" s="10">
        <v>2</v>
      </c>
      <c r="L738" s="10" t="s">
        <v>64</v>
      </c>
      <c r="M738" s="10" t="s">
        <v>68</v>
      </c>
      <c r="N738" s="10">
        <v>10</v>
      </c>
      <c r="O738" s="10">
        <v>-15</v>
      </c>
      <c r="P738" s="17" t="s">
        <v>69</v>
      </c>
      <c r="Q738" s="10">
        <v>5.53</v>
      </c>
      <c r="R738" s="18">
        <v>1.3589480877301259</v>
      </c>
      <c r="S738" s="18">
        <v>25.112001713165</v>
      </c>
      <c r="T738" s="18">
        <v>2.1546121930961148</v>
      </c>
      <c r="U738" s="18">
        <f t="shared" si="14"/>
        <v>11.654998423210344</v>
      </c>
      <c r="V738" s="16">
        <v>1.3589480877301259</v>
      </c>
    </row>
    <row r="739" spans="1:22" x14ac:dyDescent="0.25">
      <c r="A739" s="10">
        <v>193</v>
      </c>
      <c r="B739" s="10">
        <v>24</v>
      </c>
      <c r="C739" s="10" t="s">
        <v>113</v>
      </c>
      <c r="D739" s="10">
        <v>493942.357093998</v>
      </c>
      <c r="E739" s="10">
        <v>5180804.6231500003</v>
      </c>
      <c r="F739" s="10" t="s">
        <v>78</v>
      </c>
      <c r="G739" s="10" t="s">
        <v>139</v>
      </c>
      <c r="H739" s="10">
        <v>4</v>
      </c>
      <c r="I739" s="10" t="s">
        <v>86</v>
      </c>
      <c r="J739" s="10" t="s">
        <v>140</v>
      </c>
      <c r="K739" s="10">
        <v>5</v>
      </c>
      <c r="L739" s="10" t="s">
        <v>68</v>
      </c>
      <c r="M739" s="10" t="s">
        <v>70</v>
      </c>
      <c r="N739" s="10">
        <v>10</v>
      </c>
      <c r="O739" s="10">
        <v>-25</v>
      </c>
      <c r="P739" s="17" t="s">
        <v>71</v>
      </c>
      <c r="Q739" s="10">
        <v>6.59</v>
      </c>
      <c r="R739" s="18">
        <v>1.3417109759197348</v>
      </c>
      <c r="S739" s="18">
        <v>13.233832039886714</v>
      </c>
      <c r="T739" s="18">
        <v>1.514389178520605</v>
      </c>
      <c r="U739" s="18">
        <f t="shared" si="14"/>
        <v>8.7387259679277047</v>
      </c>
      <c r="V739" s="16">
        <v>1.3417109759197348</v>
      </c>
    </row>
    <row r="740" spans="1:22" x14ac:dyDescent="0.25">
      <c r="A740" s="10">
        <v>193</v>
      </c>
      <c r="B740" s="10">
        <v>24</v>
      </c>
      <c r="C740" s="10" t="s">
        <v>113</v>
      </c>
      <c r="D740" s="10">
        <v>493942.357093998</v>
      </c>
      <c r="E740" s="10">
        <v>5180804.6231500003</v>
      </c>
      <c r="F740" s="10" t="s">
        <v>140</v>
      </c>
      <c r="G740" s="10" t="s">
        <v>139</v>
      </c>
      <c r="H740" s="10">
        <v>4</v>
      </c>
      <c r="I740" s="10" t="s">
        <v>86</v>
      </c>
      <c r="J740" s="10" t="s">
        <v>140</v>
      </c>
      <c r="K740" s="10">
        <v>5</v>
      </c>
      <c r="L740" s="10">
        <v>30</v>
      </c>
      <c r="M740" s="10">
        <v>48</v>
      </c>
      <c r="N740" s="10">
        <v>18</v>
      </c>
      <c r="O740" s="10">
        <v>-39</v>
      </c>
      <c r="P740" s="17">
        <v>4</v>
      </c>
      <c r="Q740" s="10">
        <v>6.14</v>
      </c>
      <c r="R740" s="16">
        <v>1.3560504039192525</v>
      </c>
      <c r="S740" s="16">
        <v>18.14680211028783</v>
      </c>
      <c r="T740" s="16">
        <v>1.8990129856485209</v>
      </c>
      <c r="U740" s="16">
        <f t="shared" si="14"/>
        <v>9.5559125964010292</v>
      </c>
      <c r="V740" s="16">
        <v>1.3259856215383623</v>
      </c>
    </row>
    <row r="741" spans="1:22" x14ac:dyDescent="0.25">
      <c r="A741" s="10">
        <v>193</v>
      </c>
      <c r="B741" s="10">
        <v>24</v>
      </c>
      <c r="C741" s="10" t="s">
        <v>113</v>
      </c>
      <c r="D741" s="10">
        <v>493942.357093998</v>
      </c>
      <c r="E741" s="10">
        <v>5180804.6231500003</v>
      </c>
      <c r="F741" s="10" t="s">
        <v>129</v>
      </c>
      <c r="G741" s="10" t="s">
        <v>139</v>
      </c>
      <c r="H741" s="10">
        <v>4</v>
      </c>
      <c r="I741" s="10" t="s">
        <v>86</v>
      </c>
      <c r="J741" s="10" t="s">
        <v>129</v>
      </c>
      <c r="K741" s="10">
        <v>7</v>
      </c>
      <c r="L741" s="10">
        <v>48</v>
      </c>
      <c r="M741" s="10">
        <v>82</v>
      </c>
      <c r="N741" s="10">
        <v>34</v>
      </c>
      <c r="O741" s="10">
        <v>-65</v>
      </c>
      <c r="P741" s="17">
        <v>5</v>
      </c>
      <c r="Q741" s="10">
        <v>6.55</v>
      </c>
      <c r="R741" s="16">
        <v>1.4544704458013149</v>
      </c>
      <c r="S741" s="16">
        <v>22.822590285020006</v>
      </c>
      <c r="T741" s="16">
        <v>2.7811802076434424</v>
      </c>
      <c r="U741" s="16">
        <f t="shared" si="14"/>
        <v>8.2060810810810807</v>
      </c>
      <c r="V741" s="16">
        <v>1.4093853041260995</v>
      </c>
    </row>
    <row r="742" spans="1:22" x14ac:dyDescent="0.25">
      <c r="A742" s="10">
        <v>193</v>
      </c>
      <c r="B742" s="10">
        <v>24</v>
      </c>
      <c r="C742" s="10" t="s">
        <v>113</v>
      </c>
      <c r="D742" s="10">
        <v>493942.357093998</v>
      </c>
      <c r="E742" s="10">
        <v>5180804.6231500003</v>
      </c>
      <c r="F742" s="10" t="s">
        <v>130</v>
      </c>
      <c r="G742" s="10" t="s">
        <v>139</v>
      </c>
      <c r="H742" s="10">
        <v>4</v>
      </c>
      <c r="I742" s="10" t="s">
        <v>86</v>
      </c>
      <c r="J742" s="10" t="s">
        <v>130</v>
      </c>
      <c r="K742" s="10">
        <v>7</v>
      </c>
      <c r="L742" s="10">
        <v>82</v>
      </c>
      <c r="M742" s="10">
        <v>122</v>
      </c>
      <c r="N742" s="10">
        <v>40</v>
      </c>
      <c r="O742" s="10">
        <v>-102</v>
      </c>
      <c r="P742" s="17">
        <v>6</v>
      </c>
      <c r="Q742" s="10">
        <v>6.92</v>
      </c>
      <c r="R742" s="16">
        <v>1.4604703803944348</v>
      </c>
      <c r="S742" s="16">
        <v>18.875703384369835</v>
      </c>
      <c r="T742" s="16">
        <v>2.4138654447159222</v>
      </c>
      <c r="U742" s="16">
        <f t="shared" si="14"/>
        <v>7.8196999031945786</v>
      </c>
      <c r="V742" s="16">
        <v>1.3504347949526063</v>
      </c>
    </row>
    <row r="743" spans="1:22" x14ac:dyDescent="0.25">
      <c r="A743" s="10">
        <v>193</v>
      </c>
      <c r="B743" s="10">
        <v>24</v>
      </c>
      <c r="C743" s="10" t="s">
        <v>113</v>
      </c>
      <c r="D743" s="10">
        <v>493942.357093998</v>
      </c>
      <c r="E743" s="10">
        <v>5180804.6231500003</v>
      </c>
      <c r="F743" s="10" t="s">
        <v>76</v>
      </c>
      <c r="G743" s="10" t="s">
        <v>139</v>
      </c>
      <c r="H743" s="10">
        <v>4</v>
      </c>
      <c r="I743" s="10" t="s">
        <v>86</v>
      </c>
      <c r="J743" s="10" t="s">
        <v>76</v>
      </c>
      <c r="K743" s="10">
        <v>7</v>
      </c>
      <c r="L743" s="10">
        <v>122</v>
      </c>
      <c r="M743" s="10">
        <v>153</v>
      </c>
      <c r="N743" s="10">
        <v>31</v>
      </c>
      <c r="O743" s="10">
        <v>-137.5</v>
      </c>
      <c r="P743" s="17">
        <v>7</v>
      </c>
      <c r="Q743" s="10">
        <v>7.26</v>
      </c>
      <c r="R743" s="16">
        <v>1.4356692808947924</v>
      </c>
      <c r="S743" s="16">
        <v>10.660016690957541</v>
      </c>
      <c r="T743" s="16">
        <v>1.8029278396404891</v>
      </c>
      <c r="U743" s="16">
        <f t="shared" si="14"/>
        <v>5.9126141693409036</v>
      </c>
      <c r="V743" s="16">
        <v>1.380441430866701</v>
      </c>
    </row>
    <row r="744" spans="1:22" x14ac:dyDescent="0.25">
      <c r="A744" s="10">
        <v>195</v>
      </c>
      <c r="B744" s="10">
        <v>26</v>
      </c>
      <c r="C744" s="10" t="s">
        <v>113</v>
      </c>
      <c r="D744" s="10">
        <v>494006.16654900002</v>
      </c>
      <c r="E744" s="10">
        <v>5180797.1138899904</v>
      </c>
      <c r="F744" s="10" t="s">
        <v>78</v>
      </c>
      <c r="G744" s="10" t="s">
        <v>139</v>
      </c>
      <c r="H744" s="10">
        <v>4</v>
      </c>
      <c r="I744" s="10" t="s">
        <v>100</v>
      </c>
      <c r="J744" s="10" t="s">
        <v>78</v>
      </c>
      <c r="K744" s="10">
        <v>1</v>
      </c>
      <c r="L744" s="10" t="s">
        <v>63</v>
      </c>
      <c r="M744" s="10" t="s">
        <v>64</v>
      </c>
      <c r="N744" s="10">
        <v>10</v>
      </c>
      <c r="O744" s="10">
        <v>-5</v>
      </c>
      <c r="P744" s="17" t="s">
        <v>65</v>
      </c>
      <c r="Q744" s="10">
        <v>5.39</v>
      </c>
      <c r="R744" s="18">
        <v>0.95736865428523021</v>
      </c>
      <c r="S744" s="18">
        <v>31.843837765316994</v>
      </c>
      <c r="T744" s="18">
        <v>1.7382963318489748</v>
      </c>
      <c r="U744" s="18">
        <f t="shared" si="14"/>
        <v>18.318992672236522</v>
      </c>
      <c r="V744" s="16">
        <v>0.95736865428523021</v>
      </c>
    </row>
    <row r="745" spans="1:22" x14ac:dyDescent="0.25">
      <c r="A745" s="10">
        <v>195</v>
      </c>
      <c r="B745" s="10">
        <v>26</v>
      </c>
      <c r="C745" s="10" t="s">
        <v>113</v>
      </c>
      <c r="D745" s="10">
        <v>494006.16654900002</v>
      </c>
      <c r="E745" s="10">
        <v>5180797.1138899904</v>
      </c>
      <c r="F745" s="10" t="s">
        <v>78</v>
      </c>
      <c r="G745" s="10" t="s">
        <v>139</v>
      </c>
      <c r="H745" s="10">
        <v>4</v>
      </c>
      <c r="I745" s="10" t="s">
        <v>100</v>
      </c>
      <c r="J745" s="10" t="s">
        <v>81</v>
      </c>
      <c r="K745" s="10">
        <v>2</v>
      </c>
      <c r="L745" s="10" t="s">
        <v>64</v>
      </c>
      <c r="M745" s="10" t="s">
        <v>68</v>
      </c>
      <c r="N745" s="10">
        <v>10</v>
      </c>
      <c r="O745" s="10">
        <v>-15</v>
      </c>
      <c r="P745" s="17" t="s">
        <v>69</v>
      </c>
      <c r="Q745" s="10">
        <v>5.62</v>
      </c>
      <c r="R745" s="18">
        <v>1.4152705043749401</v>
      </c>
      <c r="S745" s="18">
        <v>19.246263588994815</v>
      </c>
      <c r="T745" s="18">
        <v>1.7934307831439242</v>
      </c>
      <c r="U745" s="18">
        <f t="shared" si="14"/>
        <v>10.731534090909092</v>
      </c>
      <c r="V745" s="16">
        <v>1.4152705043749401</v>
      </c>
    </row>
    <row r="746" spans="1:22" x14ac:dyDescent="0.25">
      <c r="A746" s="10">
        <v>195</v>
      </c>
      <c r="B746" s="10">
        <v>26</v>
      </c>
      <c r="C746" s="10" t="s">
        <v>113</v>
      </c>
      <c r="D746" s="10">
        <v>494006.16654900002</v>
      </c>
      <c r="E746" s="10">
        <v>5180797.1138899904</v>
      </c>
      <c r="F746" s="10" t="s">
        <v>78</v>
      </c>
      <c r="G746" s="10" t="s">
        <v>139</v>
      </c>
      <c r="H746" s="10">
        <v>4</v>
      </c>
      <c r="I746" s="10" t="s">
        <v>100</v>
      </c>
      <c r="J746" s="10" t="s">
        <v>82</v>
      </c>
      <c r="K746" s="10">
        <v>2</v>
      </c>
      <c r="L746" s="10" t="s">
        <v>68</v>
      </c>
      <c r="M746" s="10" t="s">
        <v>70</v>
      </c>
      <c r="N746" s="10">
        <v>10</v>
      </c>
      <c r="O746" s="10">
        <v>-25</v>
      </c>
      <c r="P746" s="17" t="s">
        <v>71</v>
      </c>
      <c r="Q746" s="10">
        <v>6.54</v>
      </c>
      <c r="R746" s="18">
        <v>1.3925436052953977</v>
      </c>
      <c r="S746" s="18">
        <v>14.89882403305546</v>
      </c>
      <c r="T746" s="18">
        <v>1.3685918552843168</v>
      </c>
      <c r="U746" s="18">
        <f t="shared" si="14"/>
        <v>10.886243386243386</v>
      </c>
      <c r="V746" s="16">
        <v>1.3925436052953977</v>
      </c>
    </row>
    <row r="747" spans="1:22" x14ac:dyDescent="0.25">
      <c r="A747" s="10">
        <v>195</v>
      </c>
      <c r="B747" s="10">
        <v>26</v>
      </c>
      <c r="C747" s="10" t="s">
        <v>113</v>
      </c>
      <c r="D747" s="10">
        <v>494006.16654900002</v>
      </c>
      <c r="E747" s="10">
        <v>5180797.1138899904</v>
      </c>
      <c r="F747" s="10" t="s">
        <v>82</v>
      </c>
      <c r="G747" s="10" t="s">
        <v>139</v>
      </c>
      <c r="H747" s="10">
        <v>4</v>
      </c>
      <c r="I747" s="10" t="s">
        <v>100</v>
      </c>
      <c r="J747" s="10" t="s">
        <v>82</v>
      </c>
      <c r="K747" s="10">
        <v>2</v>
      </c>
      <c r="L747" s="10">
        <v>30</v>
      </c>
      <c r="M747" s="10">
        <v>45</v>
      </c>
      <c r="N747" s="10">
        <v>15</v>
      </c>
      <c r="O747" s="10">
        <v>-37.5</v>
      </c>
      <c r="P747" s="17">
        <v>4</v>
      </c>
      <c r="Q747" s="10">
        <v>5.54</v>
      </c>
      <c r="R747" s="16">
        <v>1.289208059503544</v>
      </c>
      <c r="S747" s="16">
        <v>19.361326637624227</v>
      </c>
      <c r="T747" s="16">
        <v>1.936712807389199</v>
      </c>
      <c r="U747" s="16">
        <f t="shared" si="14"/>
        <v>9.9970044932601105</v>
      </c>
      <c r="V747" s="16">
        <v>1.3704154045747305</v>
      </c>
    </row>
    <row r="748" spans="1:22" x14ac:dyDescent="0.25">
      <c r="A748" s="10">
        <v>195</v>
      </c>
      <c r="B748" s="10">
        <v>26</v>
      </c>
      <c r="C748" s="10" t="s">
        <v>113</v>
      </c>
      <c r="D748" s="10">
        <v>494006.16654900002</v>
      </c>
      <c r="E748" s="10">
        <v>5180797.1138899904</v>
      </c>
      <c r="F748" s="10" t="s">
        <v>129</v>
      </c>
      <c r="G748" s="10" t="s">
        <v>139</v>
      </c>
      <c r="H748" s="10">
        <v>4</v>
      </c>
      <c r="I748" s="10" t="s">
        <v>100</v>
      </c>
      <c r="J748" s="10" t="s">
        <v>129</v>
      </c>
      <c r="K748" s="10">
        <v>7</v>
      </c>
      <c r="L748" s="10">
        <v>45</v>
      </c>
      <c r="M748" s="10">
        <v>70</v>
      </c>
      <c r="N748" s="10">
        <v>25</v>
      </c>
      <c r="O748" s="10">
        <v>-57.5</v>
      </c>
      <c r="P748" s="17">
        <v>5</v>
      </c>
      <c r="Q748" s="10">
        <v>6.22</v>
      </c>
      <c r="R748" s="16">
        <v>1.3008351343192719</v>
      </c>
      <c r="S748" s="16">
        <v>16.165803422969173</v>
      </c>
      <c r="T748" s="16">
        <v>2.0319044798067027</v>
      </c>
      <c r="U748" s="16">
        <f t="shared" si="14"/>
        <v>7.955985915492958</v>
      </c>
      <c r="V748" s="16">
        <v>1.4242587420242607</v>
      </c>
    </row>
    <row r="749" spans="1:22" x14ac:dyDescent="0.25">
      <c r="A749" s="10">
        <v>195</v>
      </c>
      <c r="B749" s="10">
        <v>26</v>
      </c>
      <c r="C749" s="10" t="s">
        <v>113</v>
      </c>
      <c r="D749" s="10">
        <v>494006.16654900002</v>
      </c>
      <c r="E749" s="10">
        <v>5180797.1138899904</v>
      </c>
      <c r="F749" s="10" t="s">
        <v>130</v>
      </c>
      <c r="G749" s="10" t="s">
        <v>139</v>
      </c>
      <c r="H749" s="10">
        <v>4</v>
      </c>
      <c r="I749" s="10" t="s">
        <v>100</v>
      </c>
      <c r="J749" s="10" t="s">
        <v>130</v>
      </c>
      <c r="K749" s="10">
        <v>7</v>
      </c>
      <c r="L749" s="10">
        <v>70</v>
      </c>
      <c r="M749" s="10">
        <v>92</v>
      </c>
      <c r="N749" s="10">
        <v>22</v>
      </c>
      <c r="O749" s="10">
        <v>-81</v>
      </c>
      <c r="P749" s="17">
        <v>6</v>
      </c>
      <c r="Q749" s="10">
        <v>6.52</v>
      </c>
      <c r="R749" s="16">
        <v>1.3899412613307909</v>
      </c>
      <c r="S749" s="16">
        <v>9.8674432036143234</v>
      </c>
      <c r="T749" s="16">
        <v>1.1751397388047304</v>
      </c>
      <c r="U749" s="16">
        <f t="shared" si="14"/>
        <v>8.3968253968253972</v>
      </c>
      <c r="V749" s="16">
        <v>1.4364848392678045</v>
      </c>
    </row>
    <row r="750" spans="1:22" x14ac:dyDescent="0.25">
      <c r="A750" s="10">
        <v>195</v>
      </c>
      <c r="B750" s="10">
        <v>26</v>
      </c>
      <c r="C750" s="10" t="s">
        <v>113</v>
      </c>
      <c r="D750" s="10">
        <v>494006.16654900002</v>
      </c>
      <c r="E750" s="10">
        <v>5180797.1138899904</v>
      </c>
      <c r="F750" s="10" t="s">
        <v>106</v>
      </c>
      <c r="G750" s="10" t="s">
        <v>139</v>
      </c>
      <c r="H750" s="10">
        <v>4</v>
      </c>
      <c r="I750" s="10" t="s">
        <v>100</v>
      </c>
      <c r="J750" s="10" t="s">
        <v>106</v>
      </c>
      <c r="K750" s="10">
        <v>7</v>
      </c>
      <c r="L750" s="10">
        <v>92</v>
      </c>
      <c r="M750" s="10">
        <v>114</v>
      </c>
      <c r="N750" s="10">
        <v>22</v>
      </c>
      <c r="O750" s="10">
        <v>-103</v>
      </c>
      <c r="P750" s="17">
        <v>7</v>
      </c>
      <c r="Q750" s="10">
        <v>6.94</v>
      </c>
      <c r="R750" s="16">
        <v>1.5014826979408984</v>
      </c>
      <c r="S750" s="16">
        <v>8.8831319968658597</v>
      </c>
      <c r="T750" s="16">
        <v>1.1085747055437238</v>
      </c>
      <c r="U750" s="16">
        <f t="shared" si="14"/>
        <v>8.0131108462455316</v>
      </c>
      <c r="V750" s="16">
        <v>1.4311191660883562</v>
      </c>
    </row>
    <row r="751" spans="1:22" x14ac:dyDescent="0.25">
      <c r="A751" s="10">
        <v>195</v>
      </c>
      <c r="B751" s="10">
        <v>26</v>
      </c>
      <c r="C751" s="10" t="s">
        <v>113</v>
      </c>
      <c r="D751" s="10">
        <v>494006.16654900002</v>
      </c>
      <c r="E751" s="10">
        <v>5180797.1138899904</v>
      </c>
      <c r="F751" s="10" t="s">
        <v>107</v>
      </c>
      <c r="G751" s="10" t="s">
        <v>139</v>
      </c>
      <c r="H751" s="10">
        <v>4</v>
      </c>
      <c r="I751" s="10" t="s">
        <v>100</v>
      </c>
      <c r="J751" s="10" t="s">
        <v>107</v>
      </c>
      <c r="K751" s="10">
        <v>7</v>
      </c>
      <c r="L751" s="10">
        <v>114</v>
      </c>
      <c r="M751" s="10">
        <v>153</v>
      </c>
      <c r="N751" s="10">
        <v>39</v>
      </c>
      <c r="O751" s="10">
        <v>-133.5</v>
      </c>
      <c r="P751" s="17">
        <v>8</v>
      </c>
      <c r="Q751" s="10">
        <v>7.28</v>
      </c>
      <c r="R751" s="16">
        <v>1.4315939828549451</v>
      </c>
      <c r="S751" s="16">
        <v>13.205423744169213</v>
      </c>
      <c r="T751" s="16">
        <v>1.5219848269324061</v>
      </c>
      <c r="U751" s="16">
        <f t="shared" si="14"/>
        <v>8.6764490095377855</v>
      </c>
      <c r="V751" s="16">
        <v>1.4381272119276298</v>
      </c>
    </row>
    <row r="752" spans="1:22" x14ac:dyDescent="0.25">
      <c r="A752" s="10">
        <v>197</v>
      </c>
      <c r="B752" s="10">
        <v>28</v>
      </c>
      <c r="C752" s="10" t="s">
        <v>113</v>
      </c>
      <c r="D752" s="10">
        <v>494069.977149999</v>
      </c>
      <c r="E752" s="10">
        <v>5180790.6054199804</v>
      </c>
      <c r="F752" s="10" t="s">
        <v>78</v>
      </c>
      <c r="G752" s="10" t="s">
        <v>139</v>
      </c>
      <c r="H752" s="10">
        <v>4</v>
      </c>
      <c r="I752" s="10" t="s">
        <v>120</v>
      </c>
      <c r="J752" s="10" t="s">
        <v>78</v>
      </c>
      <c r="K752" s="10">
        <v>1</v>
      </c>
      <c r="L752" s="10" t="s">
        <v>63</v>
      </c>
      <c r="M752" s="10" t="s">
        <v>64</v>
      </c>
      <c r="N752" s="10">
        <v>10</v>
      </c>
      <c r="O752" s="10">
        <v>-5</v>
      </c>
      <c r="P752" s="17" t="s">
        <v>65</v>
      </c>
      <c r="Q752" s="10">
        <v>5.23</v>
      </c>
      <c r="R752" s="18">
        <v>0.75302966259815596</v>
      </c>
      <c r="S752" s="18">
        <v>29.764626958686009</v>
      </c>
      <c r="T752" s="18">
        <v>1.4326389330929916</v>
      </c>
      <c r="U752" s="18">
        <f t="shared" si="14"/>
        <v>20.776084099868594</v>
      </c>
      <c r="V752" s="16">
        <v>0.75302966259815596</v>
      </c>
    </row>
    <row r="753" spans="1:22" x14ac:dyDescent="0.25">
      <c r="A753" s="10">
        <v>197</v>
      </c>
      <c r="B753" s="10">
        <v>28</v>
      </c>
      <c r="C753" s="10" t="s">
        <v>113</v>
      </c>
      <c r="D753" s="10">
        <v>494069.977149999</v>
      </c>
      <c r="E753" s="10">
        <v>5180790.6054199804</v>
      </c>
      <c r="F753" s="10" t="s">
        <v>78</v>
      </c>
      <c r="G753" s="10" t="s">
        <v>139</v>
      </c>
      <c r="H753" s="10">
        <v>4</v>
      </c>
      <c r="I753" s="10" t="s">
        <v>120</v>
      </c>
      <c r="J753" s="10" t="s">
        <v>78</v>
      </c>
      <c r="K753" s="10">
        <v>1</v>
      </c>
      <c r="L753" s="10" t="s">
        <v>64</v>
      </c>
      <c r="M753" s="10" t="s">
        <v>68</v>
      </c>
      <c r="N753" s="10">
        <v>10</v>
      </c>
      <c r="O753" s="10">
        <v>-15</v>
      </c>
      <c r="P753" s="17" t="s">
        <v>69</v>
      </c>
      <c r="Q753" s="10">
        <v>6.26</v>
      </c>
      <c r="R753" s="18">
        <v>1.5396230664419241</v>
      </c>
      <c r="S753" s="18">
        <v>16.356955457879003</v>
      </c>
      <c r="T753" s="18">
        <v>1.6182978051371066</v>
      </c>
      <c r="U753" s="18">
        <f t="shared" si="14"/>
        <v>10.107506421843782</v>
      </c>
      <c r="V753" s="16">
        <v>1.5396230664419241</v>
      </c>
    </row>
    <row r="754" spans="1:22" x14ac:dyDescent="0.25">
      <c r="A754" s="10">
        <v>197</v>
      </c>
      <c r="B754" s="10">
        <v>28</v>
      </c>
      <c r="C754" s="10" t="s">
        <v>113</v>
      </c>
      <c r="D754" s="10">
        <v>494069.977149999</v>
      </c>
      <c r="E754" s="10">
        <v>5180790.6054199804</v>
      </c>
      <c r="F754" s="10" t="s">
        <v>78</v>
      </c>
      <c r="G754" s="10" t="s">
        <v>139</v>
      </c>
      <c r="H754" s="10">
        <v>4</v>
      </c>
      <c r="I754" s="10" t="s">
        <v>120</v>
      </c>
      <c r="J754" s="10" t="s">
        <v>81</v>
      </c>
      <c r="K754" s="10">
        <v>2</v>
      </c>
      <c r="L754" s="10" t="s">
        <v>68</v>
      </c>
      <c r="M754" s="10" t="s">
        <v>70</v>
      </c>
      <c r="N754" s="10">
        <v>10</v>
      </c>
      <c r="O754" s="10">
        <v>-25</v>
      </c>
      <c r="P754" s="17" t="s">
        <v>71</v>
      </c>
      <c r="Q754" s="10">
        <v>6.83</v>
      </c>
      <c r="R754" s="18">
        <v>1.4983976724810633</v>
      </c>
      <c r="S754" s="18">
        <v>11.943727847346556</v>
      </c>
      <c r="T754" s="18">
        <v>1.1305410438869625</v>
      </c>
      <c r="U754" s="18">
        <f t="shared" si="14"/>
        <v>10.564612326043736</v>
      </c>
      <c r="V754" s="16">
        <v>1.4983976724810633</v>
      </c>
    </row>
    <row r="755" spans="1:22" x14ac:dyDescent="0.25">
      <c r="A755" s="10">
        <v>197</v>
      </c>
      <c r="B755" s="10">
        <v>28</v>
      </c>
      <c r="C755" s="10" t="s">
        <v>113</v>
      </c>
      <c r="D755" s="10">
        <v>494069.977149999</v>
      </c>
      <c r="E755" s="10">
        <v>5180790.6054199804</v>
      </c>
      <c r="F755" s="10" t="s">
        <v>82</v>
      </c>
      <c r="G755" s="10" t="s">
        <v>139</v>
      </c>
      <c r="H755" s="10">
        <v>4</v>
      </c>
      <c r="I755" s="10" t="s">
        <v>120</v>
      </c>
      <c r="J755" s="10" t="s">
        <v>82</v>
      </c>
      <c r="K755" s="10">
        <v>2</v>
      </c>
      <c r="L755" s="10">
        <v>30</v>
      </c>
      <c r="M755" s="10">
        <v>45</v>
      </c>
      <c r="N755" s="10">
        <v>15</v>
      </c>
      <c r="O755" s="10">
        <v>-37.5</v>
      </c>
      <c r="P755" s="17">
        <v>4</v>
      </c>
      <c r="Q755" s="10">
        <v>6.09</v>
      </c>
      <c r="R755" s="16">
        <v>1.4939407502697524</v>
      </c>
      <c r="S755" s="16">
        <v>8.9766417861458621</v>
      </c>
      <c r="T755" s="16">
        <v>1.1099232804129127</v>
      </c>
      <c r="U755" s="16">
        <f t="shared" si="14"/>
        <v>8.0876236624268127</v>
      </c>
      <c r="V755" s="16">
        <v>1.4769862921968313</v>
      </c>
    </row>
    <row r="756" spans="1:22" x14ac:dyDescent="0.25">
      <c r="A756" s="10">
        <v>197</v>
      </c>
      <c r="B756" s="10">
        <v>28</v>
      </c>
      <c r="C756" s="10" t="s">
        <v>113</v>
      </c>
      <c r="D756" s="10">
        <v>494069.977149999</v>
      </c>
      <c r="E756" s="10">
        <v>5180790.6054199804</v>
      </c>
      <c r="F756" s="10" t="s">
        <v>92</v>
      </c>
      <c r="G756" s="10" t="s">
        <v>139</v>
      </c>
      <c r="H756" s="10">
        <v>4</v>
      </c>
      <c r="I756" s="10" t="s">
        <v>120</v>
      </c>
      <c r="J756" s="10" t="s">
        <v>92</v>
      </c>
      <c r="K756" s="10">
        <v>7</v>
      </c>
      <c r="L756" s="10">
        <v>45</v>
      </c>
      <c r="M756" s="10">
        <v>86</v>
      </c>
      <c r="N756" s="10">
        <v>41</v>
      </c>
      <c r="O756" s="10">
        <v>-65.5</v>
      </c>
      <c r="P756" s="17">
        <v>5</v>
      </c>
      <c r="Q756" s="10">
        <v>6.37</v>
      </c>
      <c r="R756" s="16">
        <v>1.5990787925413539</v>
      </c>
      <c r="S756" s="16">
        <v>24.277693952000597</v>
      </c>
      <c r="T756" s="16">
        <v>3.4007128957339203</v>
      </c>
      <c r="U756" s="16">
        <f t="shared" si="14"/>
        <v>7.1390013495276667</v>
      </c>
      <c r="V756" s="16">
        <v>1.5698244528755922</v>
      </c>
    </row>
    <row r="757" spans="1:22" x14ac:dyDescent="0.25">
      <c r="A757" s="10">
        <v>197</v>
      </c>
      <c r="B757" s="10">
        <v>28</v>
      </c>
      <c r="C757" s="10" t="s">
        <v>113</v>
      </c>
      <c r="D757" s="10">
        <v>494069.977149999</v>
      </c>
      <c r="E757" s="10">
        <v>5180790.6054199804</v>
      </c>
      <c r="F757" s="10" t="s">
        <v>106</v>
      </c>
      <c r="G757" s="10" t="s">
        <v>139</v>
      </c>
      <c r="H757" s="10">
        <v>4</v>
      </c>
      <c r="I757" s="10" t="s">
        <v>120</v>
      </c>
      <c r="J757" s="10" t="s">
        <v>106</v>
      </c>
      <c r="K757" s="10">
        <v>7</v>
      </c>
      <c r="L757" s="10">
        <v>86</v>
      </c>
      <c r="M757" s="10">
        <v>120</v>
      </c>
      <c r="N757" s="10">
        <v>34</v>
      </c>
      <c r="O757" s="10">
        <v>-103</v>
      </c>
      <c r="P757" s="17">
        <v>6</v>
      </c>
      <c r="Q757" s="10">
        <v>7.39</v>
      </c>
      <c r="R757" s="16">
        <v>1.4514756154350574</v>
      </c>
      <c r="S757" s="16">
        <v>12.895693164357386</v>
      </c>
      <c r="T757" s="16">
        <v>2.1013302779776417</v>
      </c>
      <c r="U757" s="16">
        <f t="shared" si="14"/>
        <v>6.1369187411930479</v>
      </c>
      <c r="V757" s="16">
        <v>1.5251147203035107</v>
      </c>
    </row>
    <row r="758" spans="1:22" x14ac:dyDescent="0.25">
      <c r="A758" s="10">
        <v>197</v>
      </c>
      <c r="B758" s="10">
        <v>28</v>
      </c>
      <c r="C758" s="10" t="s">
        <v>113</v>
      </c>
      <c r="D758" s="10">
        <v>494069.977149999</v>
      </c>
      <c r="E758" s="10">
        <v>5180790.6054199804</v>
      </c>
      <c r="F758" s="10" t="s">
        <v>107</v>
      </c>
      <c r="G758" s="10" t="s">
        <v>139</v>
      </c>
      <c r="H758" s="10">
        <v>4</v>
      </c>
      <c r="I758" s="10" t="s">
        <v>120</v>
      </c>
      <c r="J758" s="10" t="s">
        <v>107</v>
      </c>
      <c r="K758" s="10">
        <v>7</v>
      </c>
      <c r="L758" s="10">
        <v>120</v>
      </c>
      <c r="M758" s="10">
        <v>153</v>
      </c>
      <c r="N758" s="10">
        <v>33</v>
      </c>
      <c r="O758" s="10">
        <v>-136.5</v>
      </c>
      <c r="P758" s="17">
        <v>7</v>
      </c>
      <c r="Q758" s="10">
        <v>7.41</v>
      </c>
      <c r="R758" s="16">
        <v>1.375016143834207</v>
      </c>
      <c r="S758" s="16">
        <v>14.800591271262777</v>
      </c>
      <c r="T758" s="16">
        <v>2.4761428219780783</v>
      </c>
      <c r="U758" s="16">
        <f t="shared" si="14"/>
        <v>5.9772768920652384</v>
      </c>
      <c r="V758" s="16">
        <v>1.3754745295826205</v>
      </c>
    </row>
    <row r="759" spans="1:22" x14ac:dyDescent="0.25">
      <c r="A759" s="10">
        <v>199</v>
      </c>
      <c r="B759" s="10">
        <v>30</v>
      </c>
      <c r="C759" s="10" t="s">
        <v>113</v>
      </c>
      <c r="D759" s="10">
        <v>494133.78745300003</v>
      </c>
      <c r="E759" s="10">
        <v>5180783.6531300005</v>
      </c>
      <c r="F759" s="10" t="s">
        <v>60</v>
      </c>
      <c r="G759" s="10" t="s">
        <v>192</v>
      </c>
      <c r="H759" s="10">
        <v>6</v>
      </c>
      <c r="I759" s="10" t="s">
        <v>120</v>
      </c>
      <c r="J759" s="10" t="s">
        <v>60</v>
      </c>
      <c r="K759" s="10">
        <v>1</v>
      </c>
      <c r="L759" s="10" t="s">
        <v>63</v>
      </c>
      <c r="M759" s="10" t="s">
        <v>64</v>
      </c>
      <c r="N759" s="10">
        <v>10</v>
      </c>
      <c r="O759" s="10">
        <v>-5</v>
      </c>
      <c r="P759" s="17" t="s">
        <v>65</v>
      </c>
      <c r="Q759" s="10">
        <v>4.8600000000000003</v>
      </c>
      <c r="R759" s="18">
        <v>1.0980398480461984</v>
      </c>
      <c r="S759" s="18">
        <v>30.041701870462568</v>
      </c>
      <c r="T759" s="18">
        <v>2.0857243043206055</v>
      </c>
      <c r="U759" s="18">
        <f t="shared" si="14"/>
        <v>14.403486505014486</v>
      </c>
      <c r="V759" s="16">
        <v>1.0980398480461984</v>
      </c>
    </row>
    <row r="760" spans="1:22" x14ac:dyDescent="0.25">
      <c r="A760" s="10">
        <v>199</v>
      </c>
      <c r="B760" s="10">
        <v>30</v>
      </c>
      <c r="C760" s="10" t="s">
        <v>113</v>
      </c>
      <c r="D760" s="10">
        <v>494133.78745300003</v>
      </c>
      <c r="E760" s="10">
        <v>5180783.6531300005</v>
      </c>
      <c r="F760" s="10" t="s">
        <v>66</v>
      </c>
      <c r="G760" s="10" t="s">
        <v>192</v>
      </c>
      <c r="H760" s="10">
        <v>6</v>
      </c>
      <c r="I760" s="10" t="s">
        <v>120</v>
      </c>
      <c r="J760" s="10" t="s">
        <v>67</v>
      </c>
      <c r="K760" s="10">
        <v>1</v>
      </c>
      <c r="L760" s="10" t="s">
        <v>64</v>
      </c>
      <c r="M760" s="10" t="s">
        <v>68</v>
      </c>
      <c r="N760" s="10">
        <v>10</v>
      </c>
      <c r="O760" s="10">
        <v>-15</v>
      </c>
      <c r="P760" s="17" t="s">
        <v>69</v>
      </c>
      <c r="Q760" s="10">
        <v>5.33</v>
      </c>
      <c r="R760" s="18">
        <v>1.5799283286217802</v>
      </c>
      <c r="S760" s="18">
        <v>21.633958603818034</v>
      </c>
      <c r="T760" s="18">
        <v>1.9162950697853571</v>
      </c>
      <c r="U760" s="18">
        <f t="shared" si="14"/>
        <v>11.289471514551899</v>
      </c>
      <c r="V760" s="16">
        <v>1.5799283286217802</v>
      </c>
    </row>
    <row r="761" spans="1:22" x14ac:dyDescent="0.25">
      <c r="A761" s="10">
        <v>199</v>
      </c>
      <c r="B761" s="10">
        <v>30</v>
      </c>
      <c r="C761" s="10" t="s">
        <v>113</v>
      </c>
      <c r="D761" s="10">
        <v>494133.78745300003</v>
      </c>
      <c r="E761" s="10">
        <v>5180783.6531300005</v>
      </c>
      <c r="F761" s="10" t="s">
        <v>66</v>
      </c>
      <c r="G761" s="10" t="s">
        <v>192</v>
      </c>
      <c r="H761" s="10">
        <v>6</v>
      </c>
      <c r="I761" s="10" t="s">
        <v>120</v>
      </c>
      <c r="J761" s="10" t="s">
        <v>66</v>
      </c>
      <c r="K761" s="10">
        <v>1</v>
      </c>
      <c r="L761" s="10" t="s">
        <v>68</v>
      </c>
      <c r="M761" s="10" t="s">
        <v>70</v>
      </c>
      <c r="N761" s="10">
        <v>10</v>
      </c>
      <c r="O761" s="10">
        <v>-25</v>
      </c>
      <c r="P761" s="17" t="s">
        <v>71</v>
      </c>
      <c r="Q761" s="10">
        <v>6.01</v>
      </c>
      <c r="R761" s="18">
        <v>1.5196984862897873</v>
      </c>
      <c r="S761" s="18">
        <v>20.275817204078344</v>
      </c>
      <c r="T761" s="18">
        <v>1.8443060829612858</v>
      </c>
      <c r="U761" s="18">
        <f t="shared" si="14"/>
        <v>10.993737640079104</v>
      </c>
      <c r="V761" s="16">
        <v>1.5196984862897873</v>
      </c>
    </row>
    <row r="762" spans="1:22" x14ac:dyDescent="0.25">
      <c r="A762" s="10">
        <v>199</v>
      </c>
      <c r="B762" s="10">
        <v>30</v>
      </c>
      <c r="C762" s="10" t="s">
        <v>113</v>
      </c>
      <c r="D762" s="10">
        <v>494133.78745300003</v>
      </c>
      <c r="E762" s="10">
        <v>5180783.6531300005</v>
      </c>
      <c r="F762" s="10" t="s">
        <v>66</v>
      </c>
      <c r="G762" s="10" t="s">
        <v>192</v>
      </c>
      <c r="H762" s="10">
        <v>6</v>
      </c>
      <c r="I762" s="10" t="s">
        <v>120</v>
      </c>
      <c r="J762" s="10" t="s">
        <v>66</v>
      </c>
      <c r="K762" s="10">
        <v>1</v>
      </c>
      <c r="L762" s="10">
        <v>30</v>
      </c>
      <c r="M762" s="10">
        <v>34</v>
      </c>
      <c r="N762" s="10">
        <v>4</v>
      </c>
      <c r="O762" s="10">
        <v>-32</v>
      </c>
      <c r="P762" s="17">
        <v>4</v>
      </c>
      <c r="Q762" s="10">
        <v>5.09</v>
      </c>
      <c r="R762" s="16">
        <v>1.5122682501743723</v>
      </c>
      <c r="S762" s="16">
        <v>7.8777077688083397</v>
      </c>
      <c r="T762" s="16">
        <v>0.71034264247190615</v>
      </c>
      <c r="U762" s="16">
        <f t="shared" si="14"/>
        <v>11.090011070424934</v>
      </c>
      <c r="V762" s="16">
        <v>1.4724201831430654</v>
      </c>
    </row>
    <row r="763" spans="1:22" x14ac:dyDescent="0.25">
      <c r="A763" s="10">
        <v>199</v>
      </c>
      <c r="B763" s="10">
        <v>30</v>
      </c>
      <c r="C763" s="10" t="s">
        <v>113</v>
      </c>
      <c r="D763" s="10">
        <v>494133.78745300003</v>
      </c>
      <c r="E763" s="10">
        <v>5180783.6531300005</v>
      </c>
      <c r="F763" s="10" t="s">
        <v>82</v>
      </c>
      <c r="G763" s="10" t="s">
        <v>192</v>
      </c>
      <c r="H763" s="10">
        <v>6</v>
      </c>
      <c r="I763" s="10" t="s">
        <v>120</v>
      </c>
      <c r="J763" s="10" t="s">
        <v>82</v>
      </c>
      <c r="K763" s="10">
        <v>2</v>
      </c>
      <c r="L763" s="10">
        <v>34</v>
      </c>
      <c r="M763" s="10">
        <v>52</v>
      </c>
      <c r="N763" s="10">
        <v>18</v>
      </c>
      <c r="O763" s="10">
        <v>-43</v>
      </c>
      <c r="P763" s="17">
        <v>5</v>
      </c>
      <c r="Q763" s="10">
        <v>5.79</v>
      </c>
      <c r="R763" s="16">
        <v>1.5026206058351417</v>
      </c>
      <c r="S763" s="16">
        <v>28.986453058923384</v>
      </c>
      <c r="T763" s="16">
        <v>2.9695088936635234</v>
      </c>
      <c r="U763" s="16">
        <f t="shared" si="14"/>
        <v>9.7613626013298127</v>
      </c>
      <c r="V763" s="16">
        <v>1.4610142462014828</v>
      </c>
    </row>
    <row r="764" spans="1:22" x14ac:dyDescent="0.25">
      <c r="A764" s="10">
        <v>199</v>
      </c>
      <c r="B764" s="10">
        <v>30</v>
      </c>
      <c r="C764" s="10" t="s">
        <v>113</v>
      </c>
      <c r="D764" s="10">
        <v>494133.78745300003</v>
      </c>
      <c r="E764" s="10">
        <v>5180783.6531300005</v>
      </c>
      <c r="F764" s="10" t="s">
        <v>92</v>
      </c>
      <c r="G764" s="10" t="s">
        <v>192</v>
      </c>
      <c r="H764" s="10">
        <v>6</v>
      </c>
      <c r="I764" s="10" t="s">
        <v>120</v>
      </c>
      <c r="J764" s="10" t="s">
        <v>92</v>
      </c>
      <c r="K764" s="10">
        <v>7</v>
      </c>
      <c r="L764" s="10">
        <v>52</v>
      </c>
      <c r="M764" s="10">
        <v>85</v>
      </c>
      <c r="N764" s="10">
        <v>33</v>
      </c>
      <c r="O764" s="10">
        <v>-68.5</v>
      </c>
      <c r="P764" s="17">
        <v>6</v>
      </c>
      <c r="Q764" s="10">
        <v>5.92</v>
      </c>
      <c r="R764" s="16">
        <v>1.565073225147088</v>
      </c>
      <c r="S764" s="16">
        <v>36.533316485821459</v>
      </c>
      <c r="T764" s="16">
        <v>3.9634227368269892</v>
      </c>
      <c r="U764" s="16">
        <f t="shared" si="14"/>
        <v>9.2176179306750061</v>
      </c>
      <c r="V764" s="16">
        <v>1.4651432713150974</v>
      </c>
    </row>
    <row r="765" spans="1:22" x14ac:dyDescent="0.25">
      <c r="A765" s="10">
        <v>199</v>
      </c>
      <c r="B765" s="10">
        <v>30</v>
      </c>
      <c r="C765" s="10" t="s">
        <v>113</v>
      </c>
      <c r="D765" s="10">
        <v>494133.78745300003</v>
      </c>
      <c r="E765" s="10">
        <v>5180783.6531300005</v>
      </c>
      <c r="F765" s="10" t="s">
        <v>88</v>
      </c>
      <c r="G765" s="10" t="s">
        <v>192</v>
      </c>
      <c r="H765" s="10">
        <v>6</v>
      </c>
      <c r="I765" s="10" t="s">
        <v>120</v>
      </c>
      <c r="J765" s="10" t="s">
        <v>88</v>
      </c>
      <c r="K765" s="10">
        <v>10</v>
      </c>
      <c r="L765" s="10">
        <v>85</v>
      </c>
      <c r="M765" s="10">
        <v>108</v>
      </c>
      <c r="N765" s="10">
        <v>23</v>
      </c>
      <c r="O765" s="10">
        <v>-96.5</v>
      </c>
      <c r="P765" s="17">
        <v>7</v>
      </c>
      <c r="Q765" s="10">
        <v>6.14</v>
      </c>
      <c r="R765" s="16">
        <v>1.8234047801145539</v>
      </c>
      <c r="S765" s="16">
        <v>16.618474697868443</v>
      </c>
      <c r="T765" s="16">
        <v>2.1505965338583097</v>
      </c>
      <c r="U765" s="16">
        <f t="shared" si="14"/>
        <v>7.7273790951638057</v>
      </c>
      <c r="V765" s="16">
        <v>1.7029511368225778</v>
      </c>
    </row>
    <row r="766" spans="1:22" x14ac:dyDescent="0.25">
      <c r="A766" s="10">
        <v>199</v>
      </c>
      <c r="B766" s="10">
        <v>30</v>
      </c>
      <c r="C766" s="10" t="s">
        <v>113</v>
      </c>
      <c r="D766" s="10">
        <v>494133.78745300003</v>
      </c>
      <c r="E766" s="10">
        <v>5180783.6531300005</v>
      </c>
      <c r="F766" s="10" t="s">
        <v>99</v>
      </c>
      <c r="G766" s="10" t="s">
        <v>192</v>
      </c>
      <c r="H766" s="10">
        <v>6</v>
      </c>
      <c r="I766" s="10" t="s">
        <v>120</v>
      </c>
      <c r="J766" s="10" t="s">
        <v>99</v>
      </c>
      <c r="K766" s="10">
        <v>6</v>
      </c>
      <c r="L766" s="10">
        <v>108</v>
      </c>
      <c r="M766" s="10">
        <v>153</v>
      </c>
      <c r="N766" s="10">
        <v>45</v>
      </c>
      <c r="O766" s="10">
        <v>-130.5</v>
      </c>
      <c r="P766" s="17">
        <v>8</v>
      </c>
      <c r="Q766" s="10">
        <v>5.84</v>
      </c>
      <c r="R766" s="16">
        <v>1.8019221375902157</v>
      </c>
      <c r="S766" s="16">
        <v>22.951532747020977</v>
      </c>
      <c r="T766" s="16">
        <v>3.1161540486416395</v>
      </c>
      <c r="U766" s="16">
        <f t="shared" si="14"/>
        <v>7.365339578454333</v>
      </c>
      <c r="V766" s="16">
        <v>1.7229772651513677</v>
      </c>
    </row>
    <row r="767" spans="1:22" x14ac:dyDescent="0.25">
      <c r="A767" s="10">
        <v>201</v>
      </c>
      <c r="B767" s="10">
        <v>8</v>
      </c>
      <c r="C767" s="10" t="s">
        <v>137</v>
      </c>
      <c r="D767" s="10">
        <v>493416.665978998</v>
      </c>
      <c r="E767" s="10">
        <v>5180836.9577099904</v>
      </c>
      <c r="F767" s="10" t="s">
        <v>78</v>
      </c>
      <c r="G767" s="10" t="s">
        <v>192</v>
      </c>
      <c r="H767" s="10">
        <v>6</v>
      </c>
      <c r="I767" s="10" t="s">
        <v>100</v>
      </c>
      <c r="J767" s="10" t="s">
        <v>78</v>
      </c>
      <c r="K767" s="10">
        <v>1</v>
      </c>
      <c r="L767" s="10" t="s">
        <v>63</v>
      </c>
      <c r="M767" s="10" t="s">
        <v>64</v>
      </c>
      <c r="N767" s="10">
        <v>10</v>
      </c>
      <c r="O767" s="10">
        <v>-5</v>
      </c>
      <c r="P767" s="17" t="s">
        <v>65</v>
      </c>
      <c r="Q767" s="10">
        <v>4.8499999999999996</v>
      </c>
      <c r="R767" s="18">
        <v>0.77462425753800124</v>
      </c>
      <c r="S767" s="18">
        <v>50.143034396615896</v>
      </c>
      <c r="T767" s="18">
        <v>2.3591910821444571</v>
      </c>
      <c r="U767" s="18">
        <f t="shared" si="14"/>
        <v>21.254333646868862</v>
      </c>
      <c r="V767" s="16">
        <v>0.77462425753800124</v>
      </c>
    </row>
    <row r="768" spans="1:22" x14ac:dyDescent="0.25">
      <c r="A768" s="10">
        <v>201</v>
      </c>
      <c r="B768" s="10">
        <v>8</v>
      </c>
      <c r="C768" s="10" t="s">
        <v>137</v>
      </c>
      <c r="D768" s="10">
        <v>493416.665978998</v>
      </c>
      <c r="E768" s="10">
        <v>5180836.9577099904</v>
      </c>
      <c r="F768" s="10" t="s">
        <v>78</v>
      </c>
      <c r="G768" s="10" t="s">
        <v>192</v>
      </c>
      <c r="H768" s="10">
        <v>6</v>
      </c>
      <c r="I768" s="10" t="s">
        <v>100</v>
      </c>
      <c r="J768" s="10" t="s">
        <v>78</v>
      </c>
      <c r="K768" s="10">
        <v>1</v>
      </c>
      <c r="L768" s="10" t="s">
        <v>64</v>
      </c>
      <c r="M768" s="10" t="s">
        <v>68</v>
      </c>
      <c r="N768" s="10">
        <v>10</v>
      </c>
      <c r="O768" s="10">
        <v>-15</v>
      </c>
      <c r="P768" s="17" t="s">
        <v>69</v>
      </c>
      <c r="Q768" s="10">
        <v>5.42</v>
      </c>
      <c r="R768" s="18">
        <v>1.4578586768894917</v>
      </c>
      <c r="S768" s="18">
        <v>26.120453913829021</v>
      </c>
      <c r="T768" s="18">
        <v>2.0283187771563496</v>
      </c>
      <c r="U768" s="18">
        <f t="shared" si="14"/>
        <v>12.87788399338748</v>
      </c>
      <c r="V768" s="16">
        <v>1.4578586768894917</v>
      </c>
    </row>
    <row r="769" spans="1:22" x14ac:dyDescent="0.25">
      <c r="A769" s="10">
        <v>201</v>
      </c>
      <c r="B769" s="10">
        <v>8</v>
      </c>
      <c r="C769" s="10" t="s">
        <v>137</v>
      </c>
      <c r="D769" s="10">
        <v>493416.665978998</v>
      </c>
      <c r="E769" s="10">
        <v>5180836.9577099904</v>
      </c>
      <c r="F769" s="10" t="s">
        <v>78</v>
      </c>
      <c r="G769" s="10" t="s">
        <v>192</v>
      </c>
      <c r="H769" s="10">
        <v>6</v>
      </c>
      <c r="I769" s="10" t="s">
        <v>100</v>
      </c>
      <c r="J769" s="10" t="s">
        <v>143</v>
      </c>
      <c r="K769" s="10">
        <v>2</v>
      </c>
      <c r="L769" s="10" t="s">
        <v>68</v>
      </c>
      <c r="M769" s="10" t="s">
        <v>70</v>
      </c>
      <c r="N769" s="10">
        <v>10</v>
      </c>
      <c r="O769" s="10">
        <v>-25</v>
      </c>
      <c r="P769" s="17" t="s">
        <v>71</v>
      </c>
      <c r="Q769" s="10">
        <v>5.86</v>
      </c>
      <c r="R769" s="18">
        <v>1.4349930528468622</v>
      </c>
      <c r="S769" s="18">
        <v>19.096887547286041</v>
      </c>
      <c r="T769" s="18">
        <v>1.520088140880681</v>
      </c>
      <c r="U769" s="18">
        <f t="shared" si="14"/>
        <v>12.563013310676862</v>
      </c>
      <c r="V769" s="16">
        <v>1.4349930528468622</v>
      </c>
    </row>
    <row r="770" spans="1:22" x14ac:dyDescent="0.25">
      <c r="A770" s="10">
        <v>201</v>
      </c>
      <c r="B770" s="10">
        <v>8</v>
      </c>
      <c r="C770" s="10" t="s">
        <v>137</v>
      </c>
      <c r="D770" s="10">
        <v>493416.665978998</v>
      </c>
      <c r="E770" s="10">
        <v>5180836.9577099904</v>
      </c>
      <c r="F770" s="10" t="s">
        <v>140</v>
      </c>
      <c r="G770" s="10" t="s">
        <v>192</v>
      </c>
      <c r="H770" s="10">
        <v>6</v>
      </c>
      <c r="I770" s="10" t="s">
        <v>100</v>
      </c>
      <c r="J770" s="10" t="s">
        <v>140</v>
      </c>
      <c r="K770" s="10">
        <v>5</v>
      </c>
      <c r="L770" s="10">
        <v>30</v>
      </c>
      <c r="M770" s="10">
        <v>53</v>
      </c>
      <c r="N770" s="10">
        <v>23</v>
      </c>
      <c r="O770" s="10">
        <v>-41.5</v>
      </c>
      <c r="P770" s="17">
        <v>4</v>
      </c>
      <c r="Q770" s="10">
        <v>6.33</v>
      </c>
      <c r="R770" s="16">
        <v>1.6060167389604114</v>
      </c>
      <c r="S770" s="16">
        <v>22.304874396038663</v>
      </c>
      <c r="T770" s="16">
        <v>2.6004623037246986</v>
      </c>
      <c r="U770" s="16">
        <f t="shared" si="14"/>
        <v>8.5772727272727263</v>
      </c>
      <c r="V770" s="16">
        <v>1.4836029841968759</v>
      </c>
    </row>
    <row r="771" spans="1:22" x14ac:dyDescent="0.25">
      <c r="A771" s="10">
        <v>201</v>
      </c>
      <c r="B771" s="10">
        <v>8</v>
      </c>
      <c r="C771" s="10" t="s">
        <v>137</v>
      </c>
      <c r="D771" s="10">
        <v>493416.665978998</v>
      </c>
      <c r="E771" s="10">
        <v>5180836.9577099904</v>
      </c>
      <c r="F771" s="10" t="s">
        <v>198</v>
      </c>
      <c r="G771" s="10" t="s">
        <v>192</v>
      </c>
      <c r="H771" s="10">
        <v>6</v>
      </c>
      <c r="I771" s="10" t="s">
        <v>100</v>
      </c>
      <c r="J771" s="10" t="s">
        <v>198</v>
      </c>
      <c r="K771" s="10">
        <v>6</v>
      </c>
      <c r="L771" s="10">
        <v>53</v>
      </c>
      <c r="M771" s="10">
        <v>95</v>
      </c>
      <c r="N771" s="10">
        <v>42</v>
      </c>
      <c r="O771" s="10">
        <v>-74</v>
      </c>
      <c r="P771" s="17">
        <v>5</v>
      </c>
      <c r="Q771" s="10">
        <v>7.18</v>
      </c>
      <c r="R771" s="16">
        <v>1.5672260659374275</v>
      </c>
      <c r="S771" s="16">
        <v>18.451642053750348</v>
      </c>
      <c r="T771" s="16">
        <v>2.3156705459865061</v>
      </c>
      <c r="U771" s="16">
        <f t="shared" si="14"/>
        <v>7.9681637293916978</v>
      </c>
      <c r="V771" s="16">
        <v>1.5083068298337632</v>
      </c>
    </row>
    <row r="772" spans="1:22" x14ac:dyDescent="0.25">
      <c r="A772" s="10">
        <v>201</v>
      </c>
      <c r="B772" s="10">
        <v>8</v>
      </c>
      <c r="C772" s="10" t="s">
        <v>137</v>
      </c>
      <c r="D772" s="10">
        <v>493416.665978998</v>
      </c>
      <c r="E772" s="10">
        <v>5180836.9577099904</v>
      </c>
      <c r="F772" s="10" t="s">
        <v>76</v>
      </c>
      <c r="G772" s="10" t="s">
        <v>192</v>
      </c>
      <c r="H772" s="10">
        <v>6</v>
      </c>
      <c r="I772" s="10" t="s">
        <v>100</v>
      </c>
      <c r="J772" s="10" t="s">
        <v>76</v>
      </c>
      <c r="K772" s="10">
        <v>7</v>
      </c>
      <c r="L772" s="10">
        <v>95</v>
      </c>
      <c r="M772" s="10">
        <v>120</v>
      </c>
      <c r="N772" s="10">
        <v>25</v>
      </c>
      <c r="O772" s="10">
        <v>-107.5</v>
      </c>
      <c r="P772" s="17">
        <v>6</v>
      </c>
      <c r="Q772" s="10">
        <v>6.98</v>
      </c>
      <c r="R772" s="16">
        <v>1.6306548265384597</v>
      </c>
      <c r="S772" s="16">
        <v>9.1259597367224892</v>
      </c>
      <c r="T772" s="16">
        <v>1.2931092774449986</v>
      </c>
      <c r="U772" s="16">
        <f t="shared" si="14"/>
        <v>7.0573770491803272</v>
      </c>
      <c r="V772" s="16">
        <v>1.6701635333917144</v>
      </c>
    </row>
    <row r="773" spans="1:22" x14ac:dyDescent="0.25">
      <c r="A773" s="10">
        <v>201</v>
      </c>
      <c r="B773" s="10">
        <v>8</v>
      </c>
      <c r="C773" s="10" t="s">
        <v>137</v>
      </c>
      <c r="D773" s="10">
        <v>493416.665978998</v>
      </c>
      <c r="E773" s="10">
        <v>5180836.9577099904</v>
      </c>
      <c r="F773" s="10" t="s">
        <v>76</v>
      </c>
      <c r="G773" s="10" t="s">
        <v>192</v>
      </c>
      <c r="H773" s="10">
        <v>6</v>
      </c>
      <c r="I773" s="10" t="s">
        <v>100</v>
      </c>
      <c r="J773" s="10" t="s">
        <v>76</v>
      </c>
      <c r="K773" s="10">
        <v>7</v>
      </c>
      <c r="L773" s="10">
        <v>120</v>
      </c>
      <c r="M773" s="10">
        <v>153</v>
      </c>
      <c r="N773" s="10" t="s">
        <v>80</v>
      </c>
      <c r="P773" s="17" t="s">
        <v>80</v>
      </c>
      <c r="Q773" s="10" t="s">
        <v>80</v>
      </c>
      <c r="R773" s="26"/>
      <c r="S773" s="16" t="s">
        <v>80</v>
      </c>
      <c r="T773" s="16" t="s">
        <v>80</v>
      </c>
      <c r="U773" s="16" t="s">
        <v>80</v>
      </c>
      <c r="V773" s="16">
        <v>1.7</v>
      </c>
    </row>
    <row r="774" spans="1:22" x14ac:dyDescent="0.25">
      <c r="A774" s="10">
        <v>203</v>
      </c>
      <c r="B774" s="10">
        <v>10</v>
      </c>
      <c r="C774" s="10" t="s">
        <v>137</v>
      </c>
      <c r="D774" s="10">
        <v>493480.485305999</v>
      </c>
      <c r="E774" s="10">
        <v>5180839.4438500004</v>
      </c>
      <c r="F774" s="10" t="s">
        <v>60</v>
      </c>
      <c r="G774" s="10" t="s">
        <v>192</v>
      </c>
      <c r="H774" s="10">
        <v>6</v>
      </c>
      <c r="I774" s="10" t="s">
        <v>121</v>
      </c>
      <c r="J774" s="10" t="s">
        <v>60</v>
      </c>
      <c r="K774" s="10">
        <v>1</v>
      </c>
      <c r="L774" s="10" t="s">
        <v>63</v>
      </c>
      <c r="M774" s="10" t="s">
        <v>64</v>
      </c>
      <c r="N774" s="10">
        <v>10</v>
      </c>
      <c r="O774" s="10">
        <v>-5</v>
      </c>
      <c r="P774" s="17" t="s">
        <v>65</v>
      </c>
      <c r="Q774" s="10">
        <v>5.14</v>
      </c>
      <c r="R774" s="18">
        <v>1.086234058372294</v>
      </c>
      <c r="S774" s="18">
        <v>36.33220283000302</v>
      </c>
      <c r="T774" s="18">
        <v>2.2600921378564967</v>
      </c>
      <c r="U774" s="18">
        <f t="shared" ref="U774:U805" si="15">S774/T774</f>
        <v>16.075540559360114</v>
      </c>
      <c r="V774" s="16">
        <v>1.086234058372294</v>
      </c>
    </row>
    <row r="775" spans="1:22" x14ac:dyDescent="0.25">
      <c r="A775" s="10">
        <v>203</v>
      </c>
      <c r="B775" s="10">
        <v>10</v>
      </c>
      <c r="C775" s="10" t="s">
        <v>137</v>
      </c>
      <c r="D775" s="10">
        <v>493480.485305999</v>
      </c>
      <c r="E775" s="10">
        <v>5180839.4438500004</v>
      </c>
      <c r="F775" s="10" t="s">
        <v>66</v>
      </c>
      <c r="G775" s="10" t="s">
        <v>192</v>
      </c>
      <c r="H775" s="10">
        <v>6</v>
      </c>
      <c r="I775" s="10" t="s">
        <v>121</v>
      </c>
      <c r="J775" s="10" t="s">
        <v>67</v>
      </c>
      <c r="K775" s="10">
        <v>1</v>
      </c>
      <c r="L775" s="10" t="s">
        <v>64</v>
      </c>
      <c r="M775" s="10" t="s">
        <v>68</v>
      </c>
      <c r="N775" s="10">
        <v>10</v>
      </c>
      <c r="O775" s="10">
        <v>-15</v>
      </c>
      <c r="P775" s="17" t="s">
        <v>69</v>
      </c>
      <c r="Q775" s="10">
        <v>5.63</v>
      </c>
      <c r="R775" s="18">
        <v>1.5680886505995917</v>
      </c>
      <c r="S775" s="18">
        <v>18.973872672255062</v>
      </c>
      <c r="T775" s="18">
        <v>1.5927076424140054</v>
      </c>
      <c r="U775" s="18">
        <f t="shared" si="15"/>
        <v>11.912966427094615</v>
      </c>
      <c r="V775" s="16">
        <v>1.5680886505995917</v>
      </c>
    </row>
    <row r="776" spans="1:22" x14ac:dyDescent="0.25">
      <c r="A776" s="10">
        <v>203</v>
      </c>
      <c r="B776" s="10">
        <v>10</v>
      </c>
      <c r="C776" s="10" t="s">
        <v>137</v>
      </c>
      <c r="D776" s="10">
        <v>493480.485305999</v>
      </c>
      <c r="E776" s="10">
        <v>5180839.4438500004</v>
      </c>
      <c r="F776" s="10" t="s">
        <v>66</v>
      </c>
      <c r="G776" s="10" t="s">
        <v>192</v>
      </c>
      <c r="H776" s="10">
        <v>6</v>
      </c>
      <c r="I776" s="10" t="s">
        <v>121</v>
      </c>
      <c r="J776" s="10" t="s">
        <v>66</v>
      </c>
      <c r="K776" s="10">
        <v>1</v>
      </c>
      <c r="L776" s="10" t="s">
        <v>68</v>
      </c>
      <c r="M776" s="10" t="s">
        <v>70</v>
      </c>
      <c r="N776" s="10">
        <v>10</v>
      </c>
      <c r="O776" s="10">
        <v>-25</v>
      </c>
      <c r="P776" s="17" t="s">
        <v>71</v>
      </c>
      <c r="Q776" s="10">
        <v>5.96</v>
      </c>
      <c r="R776" s="18">
        <v>1.4914696844335837</v>
      </c>
      <c r="S776" s="18">
        <v>16.960993251378714</v>
      </c>
      <c r="T776" s="18">
        <v>1.3177134661970711</v>
      </c>
      <c r="U776" s="18">
        <f t="shared" si="15"/>
        <v>12.871533672891909</v>
      </c>
      <c r="V776" s="16">
        <v>1.4914696844335837</v>
      </c>
    </row>
    <row r="777" spans="1:22" x14ac:dyDescent="0.25">
      <c r="A777" s="10">
        <v>203</v>
      </c>
      <c r="B777" s="10">
        <v>10</v>
      </c>
      <c r="C777" s="10" t="s">
        <v>137</v>
      </c>
      <c r="D777" s="10">
        <v>493480.485305999</v>
      </c>
      <c r="E777" s="10">
        <v>5180839.4438500004</v>
      </c>
      <c r="F777" s="10" t="s">
        <v>66</v>
      </c>
      <c r="G777" s="10" t="s">
        <v>192</v>
      </c>
      <c r="H777" s="10">
        <v>6</v>
      </c>
      <c r="I777" s="10" t="s">
        <v>121</v>
      </c>
      <c r="J777" s="10" t="s">
        <v>66</v>
      </c>
      <c r="K777" s="10">
        <v>1</v>
      </c>
      <c r="L777" s="10">
        <v>30</v>
      </c>
      <c r="M777" s="10">
        <v>33</v>
      </c>
      <c r="N777" s="10">
        <v>3</v>
      </c>
      <c r="O777" s="10">
        <v>-31.5</v>
      </c>
      <c r="P777" s="17">
        <v>4</v>
      </c>
      <c r="Q777" s="10">
        <v>5.77</v>
      </c>
      <c r="R777" s="16">
        <v>1.3763955263687984</v>
      </c>
      <c r="S777" s="16">
        <v>3.5500681613867231</v>
      </c>
      <c r="T777" s="16">
        <v>0.38380789252793945</v>
      </c>
      <c r="U777" s="16">
        <f t="shared" si="15"/>
        <v>9.2495965572888643</v>
      </c>
      <c r="V777" s="16">
        <v>1.3800710338617157</v>
      </c>
    </row>
    <row r="778" spans="1:22" x14ac:dyDescent="0.25">
      <c r="A778" s="10">
        <v>203</v>
      </c>
      <c r="B778" s="10">
        <v>10</v>
      </c>
      <c r="C778" s="10" t="s">
        <v>137</v>
      </c>
      <c r="D778" s="10">
        <v>493480.485305999</v>
      </c>
      <c r="E778" s="10">
        <v>5180839.4438500004</v>
      </c>
      <c r="F778" s="10" t="s">
        <v>140</v>
      </c>
      <c r="G778" s="10" t="s">
        <v>192</v>
      </c>
      <c r="H778" s="10">
        <v>6</v>
      </c>
      <c r="I778" s="10" t="s">
        <v>121</v>
      </c>
      <c r="J778" s="10" t="s">
        <v>140</v>
      </c>
      <c r="K778" s="10">
        <v>5</v>
      </c>
      <c r="L778" s="10">
        <v>33</v>
      </c>
      <c r="M778" s="10">
        <v>57</v>
      </c>
      <c r="N778" s="10">
        <v>24</v>
      </c>
      <c r="O778" s="10">
        <v>-45</v>
      </c>
      <c r="P778" s="17">
        <v>5</v>
      </c>
      <c r="Q778" s="10">
        <v>6.28</v>
      </c>
      <c r="R778" s="16">
        <v>1.4642691403530068</v>
      </c>
      <c r="S778" s="16">
        <v>20.945608632796777</v>
      </c>
      <c r="T778" s="16">
        <v>2.4322096128919579</v>
      </c>
      <c r="U778" s="16">
        <f t="shared" si="15"/>
        <v>8.6117613061696296</v>
      </c>
      <c r="V778" s="16">
        <v>1.4315459411858091</v>
      </c>
    </row>
    <row r="779" spans="1:22" x14ac:dyDescent="0.25">
      <c r="A779" s="10">
        <v>203</v>
      </c>
      <c r="B779" s="10">
        <v>10</v>
      </c>
      <c r="C779" s="10" t="s">
        <v>137</v>
      </c>
      <c r="D779" s="10">
        <v>493480.485305999</v>
      </c>
      <c r="E779" s="10">
        <v>5180839.4438500004</v>
      </c>
      <c r="F779" s="10" t="s">
        <v>87</v>
      </c>
      <c r="G779" s="10" t="s">
        <v>192</v>
      </c>
      <c r="H779" s="10">
        <v>6</v>
      </c>
      <c r="I779" s="10" t="s">
        <v>121</v>
      </c>
      <c r="J779" s="10" t="s">
        <v>87</v>
      </c>
      <c r="K779" s="10">
        <v>10</v>
      </c>
      <c r="L779" s="10">
        <v>57</v>
      </c>
      <c r="M779" s="10">
        <v>79</v>
      </c>
      <c r="N779" s="10">
        <v>22</v>
      </c>
      <c r="O779" s="10">
        <v>-68</v>
      </c>
      <c r="P779" s="17">
        <v>6</v>
      </c>
      <c r="Q779" s="10">
        <v>6.4</v>
      </c>
      <c r="R779" s="16">
        <v>1.678916940519966</v>
      </c>
      <c r="S779" s="16">
        <v>13.763895391737925</v>
      </c>
      <c r="T779" s="16">
        <v>1.8693396999137408</v>
      </c>
      <c r="U779" s="16">
        <f t="shared" si="15"/>
        <v>7.3629717447144838</v>
      </c>
      <c r="V779" s="16">
        <v>1.6236469771492046</v>
      </c>
    </row>
    <row r="780" spans="1:22" x14ac:dyDescent="0.25">
      <c r="A780" s="10">
        <v>203</v>
      </c>
      <c r="B780" s="10">
        <v>10</v>
      </c>
      <c r="C780" s="10" t="s">
        <v>137</v>
      </c>
      <c r="D780" s="10">
        <v>493480.485305999</v>
      </c>
      <c r="E780" s="10">
        <v>5180839.4438500004</v>
      </c>
      <c r="F780" s="10" t="s">
        <v>89</v>
      </c>
      <c r="G780" s="10" t="s">
        <v>192</v>
      </c>
      <c r="H780" s="10">
        <v>6</v>
      </c>
      <c r="I780" s="10" t="s">
        <v>121</v>
      </c>
      <c r="J780" s="10" t="s">
        <v>89</v>
      </c>
      <c r="K780" s="10">
        <v>6</v>
      </c>
      <c r="L780" s="10">
        <v>79</v>
      </c>
      <c r="M780" s="10">
        <v>102</v>
      </c>
      <c r="N780" s="10">
        <v>23</v>
      </c>
      <c r="O780" s="10">
        <v>-90.5</v>
      </c>
      <c r="P780" s="17">
        <v>7</v>
      </c>
      <c r="Q780" s="10">
        <v>6.66</v>
      </c>
      <c r="R780" s="16">
        <v>1.6820096568189808</v>
      </c>
      <c r="S780" s="16">
        <v>11.506056179015332</v>
      </c>
      <c r="T780" s="16">
        <v>1.6136023240761528</v>
      </c>
      <c r="U780" s="16">
        <f t="shared" si="15"/>
        <v>7.1306641093263021</v>
      </c>
      <c r="V780" s="16">
        <v>1.6998414464221927</v>
      </c>
    </row>
    <row r="781" spans="1:22" x14ac:dyDescent="0.25">
      <c r="A781" s="10">
        <v>203</v>
      </c>
      <c r="B781" s="10">
        <v>10</v>
      </c>
      <c r="C781" s="10" t="s">
        <v>137</v>
      </c>
      <c r="D781" s="10">
        <v>493480.485305999</v>
      </c>
      <c r="E781" s="10">
        <v>5180839.4438500004</v>
      </c>
      <c r="F781" s="10" t="s">
        <v>90</v>
      </c>
      <c r="G781" s="10" t="s">
        <v>192</v>
      </c>
      <c r="H781" s="10">
        <v>6</v>
      </c>
      <c r="I781" s="10" t="s">
        <v>121</v>
      </c>
      <c r="J781" s="10" t="s">
        <v>90</v>
      </c>
      <c r="K781" s="10">
        <v>6</v>
      </c>
      <c r="L781" s="10">
        <v>102</v>
      </c>
      <c r="M781" s="10">
        <v>153</v>
      </c>
      <c r="N781" s="10">
        <v>51</v>
      </c>
      <c r="O781" s="10">
        <v>-127.5</v>
      </c>
      <c r="P781" s="17">
        <v>8</v>
      </c>
      <c r="Q781" s="10">
        <v>6.83</v>
      </c>
      <c r="R781" s="16">
        <v>1.6657156967767872</v>
      </c>
      <c r="S781" s="16">
        <v>37.053295988619695</v>
      </c>
      <c r="T781" s="16">
        <v>3.5892008976297824</v>
      </c>
      <c r="U781" s="16">
        <f t="shared" si="15"/>
        <v>10.323550295857988</v>
      </c>
      <c r="V781" s="16">
        <v>1.6432683943893613</v>
      </c>
    </row>
    <row r="782" spans="1:22" x14ac:dyDescent="0.25">
      <c r="A782" s="10">
        <v>205</v>
      </c>
      <c r="B782" s="10">
        <v>12</v>
      </c>
      <c r="C782" s="10" t="s">
        <v>137</v>
      </c>
      <c r="D782" s="10">
        <v>493544.29430000001</v>
      </c>
      <c r="E782" s="10">
        <v>5180832.3741800003</v>
      </c>
      <c r="F782" s="10" t="s">
        <v>60</v>
      </c>
      <c r="G782" s="10" t="s">
        <v>139</v>
      </c>
      <c r="H782" s="10">
        <v>4</v>
      </c>
      <c r="I782" s="10" t="s">
        <v>120</v>
      </c>
      <c r="J782" s="10" t="s">
        <v>60</v>
      </c>
      <c r="K782" s="10">
        <v>1</v>
      </c>
      <c r="L782" s="10" t="s">
        <v>63</v>
      </c>
      <c r="M782" s="10" t="s">
        <v>64</v>
      </c>
      <c r="N782" s="10">
        <v>10</v>
      </c>
      <c r="O782" s="10">
        <v>-5</v>
      </c>
      <c r="P782" s="17" t="s">
        <v>65</v>
      </c>
      <c r="Q782" s="10">
        <v>5.45</v>
      </c>
      <c r="R782" s="18">
        <v>1.0846306154519807</v>
      </c>
      <c r="S782" s="18">
        <v>35.821836320266193</v>
      </c>
      <c r="T782" s="18">
        <v>2.424913523520988</v>
      </c>
      <c r="U782" s="18">
        <f t="shared" si="15"/>
        <v>14.772418056480912</v>
      </c>
      <c r="V782" s="16">
        <v>1.0846306154519807</v>
      </c>
    </row>
    <row r="783" spans="1:22" x14ac:dyDescent="0.25">
      <c r="A783" s="10">
        <v>205</v>
      </c>
      <c r="B783" s="10">
        <v>12</v>
      </c>
      <c r="C783" s="10" t="s">
        <v>137</v>
      </c>
      <c r="D783" s="10">
        <v>493544.29430000001</v>
      </c>
      <c r="E783" s="10">
        <v>5180832.3741800003</v>
      </c>
      <c r="F783" s="10" t="s">
        <v>66</v>
      </c>
      <c r="G783" s="10" t="s">
        <v>139</v>
      </c>
      <c r="H783" s="10">
        <v>4</v>
      </c>
      <c r="I783" s="10" t="s">
        <v>120</v>
      </c>
      <c r="J783" s="10" t="s">
        <v>67</v>
      </c>
      <c r="K783" s="10">
        <v>1</v>
      </c>
      <c r="L783" s="10" t="s">
        <v>64</v>
      </c>
      <c r="M783" s="10" t="s">
        <v>68</v>
      </c>
      <c r="N783" s="10">
        <v>10</v>
      </c>
      <c r="O783" s="10">
        <v>-15</v>
      </c>
      <c r="P783" s="17" t="s">
        <v>69</v>
      </c>
      <c r="Q783" s="10">
        <v>6.14</v>
      </c>
      <c r="R783" s="18">
        <v>1.4920294292932197</v>
      </c>
      <c r="S783" s="18">
        <v>20.876475774670734</v>
      </c>
      <c r="T783" s="18">
        <v>1.807593653588736</v>
      </c>
      <c r="U783" s="18">
        <f t="shared" si="15"/>
        <v>11.549319026000825</v>
      </c>
      <c r="V783" s="16">
        <v>1.4920294292932197</v>
      </c>
    </row>
    <row r="784" spans="1:22" x14ac:dyDescent="0.25">
      <c r="A784" s="10">
        <v>205</v>
      </c>
      <c r="B784" s="10">
        <v>12</v>
      </c>
      <c r="C784" s="10" t="s">
        <v>137</v>
      </c>
      <c r="D784" s="10">
        <v>493544.29430000001</v>
      </c>
      <c r="E784" s="10">
        <v>5180832.3741800003</v>
      </c>
      <c r="F784" s="10" t="s">
        <v>66</v>
      </c>
      <c r="G784" s="10" t="s">
        <v>139</v>
      </c>
      <c r="H784" s="10">
        <v>4</v>
      </c>
      <c r="I784" s="10" t="s">
        <v>120</v>
      </c>
      <c r="J784" s="10" t="s">
        <v>66</v>
      </c>
      <c r="K784" s="10">
        <v>1</v>
      </c>
      <c r="L784" s="10" t="s">
        <v>68</v>
      </c>
      <c r="M784" s="10" t="s">
        <v>70</v>
      </c>
      <c r="N784" s="10">
        <v>10</v>
      </c>
      <c r="O784" s="10">
        <v>-25</v>
      </c>
      <c r="P784" s="17" t="s">
        <v>71</v>
      </c>
      <c r="Q784" s="10">
        <v>6.55</v>
      </c>
      <c r="R784" s="18">
        <v>1.5334797491230743</v>
      </c>
      <c r="S784" s="18">
        <v>18.78052648751029</v>
      </c>
      <c r="T784" s="18">
        <v>1.6851408963113463</v>
      </c>
      <c r="U784" s="18">
        <f t="shared" si="15"/>
        <v>11.144781144781144</v>
      </c>
      <c r="V784" s="16">
        <v>1.5334797491230743</v>
      </c>
    </row>
    <row r="785" spans="1:22" x14ac:dyDescent="0.25">
      <c r="A785" s="10">
        <v>205</v>
      </c>
      <c r="B785" s="10">
        <v>12</v>
      </c>
      <c r="C785" s="10" t="s">
        <v>137</v>
      </c>
      <c r="D785" s="10">
        <v>493544.29430000001</v>
      </c>
      <c r="E785" s="10">
        <v>5180832.3741800003</v>
      </c>
      <c r="F785" s="10" t="s">
        <v>66</v>
      </c>
      <c r="G785" s="10" t="s">
        <v>139</v>
      </c>
      <c r="H785" s="10">
        <v>4</v>
      </c>
      <c r="I785" s="10" t="s">
        <v>120</v>
      </c>
      <c r="J785" s="10" t="s">
        <v>66</v>
      </c>
      <c r="K785" s="10">
        <v>1</v>
      </c>
      <c r="L785" s="10">
        <v>30</v>
      </c>
      <c r="M785" s="10">
        <v>34</v>
      </c>
      <c r="N785" s="10">
        <v>4</v>
      </c>
      <c r="O785" s="10">
        <v>-32</v>
      </c>
      <c r="P785" s="17">
        <v>4</v>
      </c>
      <c r="Q785" s="10">
        <v>5.7</v>
      </c>
      <c r="R785" s="16">
        <v>1.429556333835021</v>
      </c>
      <c r="S785" s="16">
        <v>7.4748641583565565</v>
      </c>
      <c r="T785" s="16">
        <v>0.64387217275929343</v>
      </c>
      <c r="U785" s="16">
        <f t="shared" si="15"/>
        <v>11.609236234458258</v>
      </c>
      <c r="V785" s="16">
        <v>1.4395626282195426</v>
      </c>
    </row>
    <row r="786" spans="1:22" x14ac:dyDescent="0.25">
      <c r="A786" s="10">
        <v>205</v>
      </c>
      <c r="B786" s="10">
        <v>12</v>
      </c>
      <c r="C786" s="10" t="s">
        <v>137</v>
      </c>
      <c r="D786" s="10">
        <v>493544.29430000001</v>
      </c>
      <c r="E786" s="10">
        <v>5180832.3741800003</v>
      </c>
      <c r="F786" s="10" t="s">
        <v>117</v>
      </c>
      <c r="G786" s="10" t="s">
        <v>139</v>
      </c>
      <c r="H786" s="10">
        <v>4</v>
      </c>
      <c r="I786" s="10" t="s">
        <v>120</v>
      </c>
      <c r="J786" s="10" t="s">
        <v>117</v>
      </c>
      <c r="K786" s="10">
        <v>4</v>
      </c>
      <c r="L786" s="10">
        <v>34</v>
      </c>
      <c r="M786" s="10">
        <v>58</v>
      </c>
      <c r="N786" s="10">
        <v>24</v>
      </c>
      <c r="O786" s="10">
        <v>-46</v>
      </c>
      <c r="P786" s="17">
        <v>5</v>
      </c>
      <c r="Q786" s="10">
        <v>6.16</v>
      </c>
      <c r="R786" s="16">
        <v>1.323889677516122</v>
      </c>
      <c r="S786" s="16">
        <v>60.016685084644863</v>
      </c>
      <c r="T786" s="16">
        <v>4.7961875237054059</v>
      </c>
      <c r="U786" s="16">
        <f t="shared" si="15"/>
        <v>12.513415038092084</v>
      </c>
      <c r="V786" s="16">
        <v>1.3340791662980038</v>
      </c>
    </row>
    <row r="787" spans="1:22" x14ac:dyDescent="0.25">
      <c r="A787" s="10">
        <v>205</v>
      </c>
      <c r="B787" s="10">
        <v>12</v>
      </c>
      <c r="C787" s="10" t="s">
        <v>137</v>
      </c>
      <c r="D787" s="10">
        <v>493544.29430000001</v>
      </c>
      <c r="E787" s="10">
        <v>5180832.3741800003</v>
      </c>
      <c r="F787" s="10" t="s">
        <v>76</v>
      </c>
      <c r="G787" s="10" t="s">
        <v>139</v>
      </c>
      <c r="H787" s="10">
        <v>4</v>
      </c>
      <c r="I787" s="10" t="s">
        <v>120</v>
      </c>
      <c r="J787" s="10" t="s">
        <v>76</v>
      </c>
      <c r="K787" s="10">
        <v>7</v>
      </c>
      <c r="L787" s="10">
        <v>58</v>
      </c>
      <c r="M787" s="10">
        <v>84</v>
      </c>
      <c r="N787" s="10">
        <v>26</v>
      </c>
      <c r="O787" s="10">
        <v>-71</v>
      </c>
      <c r="P787" s="17">
        <v>6</v>
      </c>
      <c r="Q787" s="10">
        <v>6.34</v>
      </c>
      <c r="R787" s="16">
        <v>1.4042984426869562</v>
      </c>
      <c r="S787" s="16">
        <v>33.482743940922802</v>
      </c>
      <c r="T787" s="16">
        <v>3.4149448669572866</v>
      </c>
      <c r="U787" s="16">
        <f t="shared" si="15"/>
        <v>9.8047685234684039</v>
      </c>
      <c r="V787" s="16">
        <v>1.3136858303541787</v>
      </c>
    </row>
    <row r="788" spans="1:22" x14ac:dyDescent="0.25">
      <c r="A788" s="10">
        <v>205</v>
      </c>
      <c r="B788" s="10">
        <v>12</v>
      </c>
      <c r="C788" s="10" t="s">
        <v>137</v>
      </c>
      <c r="D788" s="10">
        <v>493544.29430000001</v>
      </c>
      <c r="E788" s="10">
        <v>5180832.3741800003</v>
      </c>
      <c r="F788" s="10" t="s">
        <v>151</v>
      </c>
      <c r="G788" s="10" t="s">
        <v>139</v>
      </c>
      <c r="H788" s="10">
        <v>4</v>
      </c>
      <c r="I788" s="10" t="s">
        <v>120</v>
      </c>
      <c r="J788" s="10" t="s">
        <v>151</v>
      </c>
      <c r="K788" s="10">
        <v>10</v>
      </c>
      <c r="L788" s="10">
        <v>84</v>
      </c>
      <c r="M788" s="10">
        <v>97</v>
      </c>
      <c r="N788" s="10">
        <v>13</v>
      </c>
      <c r="O788" s="10">
        <v>-90.5</v>
      </c>
      <c r="P788" s="17">
        <v>7</v>
      </c>
      <c r="Q788" s="10">
        <v>6.49</v>
      </c>
      <c r="R788" s="16">
        <v>1.486319413675752</v>
      </c>
      <c r="S788" s="16">
        <v>9.7982634707746588</v>
      </c>
      <c r="T788" s="16">
        <v>1.0432030068766001</v>
      </c>
      <c r="U788" s="16">
        <f t="shared" si="15"/>
        <v>9.3924800889053515</v>
      </c>
      <c r="V788" s="16">
        <v>1.4383626538711942</v>
      </c>
    </row>
    <row r="789" spans="1:22" x14ac:dyDescent="0.25">
      <c r="A789" s="10">
        <v>205</v>
      </c>
      <c r="B789" s="10">
        <v>12</v>
      </c>
      <c r="C789" s="10" t="s">
        <v>137</v>
      </c>
      <c r="D789" s="10">
        <v>493544.29430000001</v>
      </c>
      <c r="E789" s="10">
        <v>5180832.3741800003</v>
      </c>
      <c r="F789" s="10" t="s">
        <v>99</v>
      </c>
      <c r="G789" s="10" t="s">
        <v>139</v>
      </c>
      <c r="H789" s="10">
        <v>4</v>
      </c>
      <c r="I789" s="10" t="s">
        <v>120</v>
      </c>
      <c r="J789" s="10" t="s">
        <v>99</v>
      </c>
      <c r="K789" s="10">
        <v>6</v>
      </c>
      <c r="L789" s="10">
        <v>97</v>
      </c>
      <c r="M789" s="10">
        <v>153</v>
      </c>
      <c r="N789" s="10">
        <v>56</v>
      </c>
      <c r="O789" s="10">
        <v>-125</v>
      </c>
      <c r="P789" s="17">
        <v>8</v>
      </c>
      <c r="Q789" s="10">
        <v>6.51</v>
      </c>
      <c r="R789" s="16">
        <v>1.6014257909645018</v>
      </c>
      <c r="S789" s="16">
        <v>27.489562671443526</v>
      </c>
      <c r="T789" s="16">
        <v>3.2221968054838546</v>
      </c>
      <c r="U789" s="16">
        <f t="shared" si="15"/>
        <v>8.5313108822710824</v>
      </c>
      <c r="V789" s="16">
        <v>1.5529686811900376</v>
      </c>
    </row>
    <row r="790" spans="1:22" x14ac:dyDescent="0.25">
      <c r="A790" s="10">
        <v>207</v>
      </c>
      <c r="B790" s="10">
        <v>14</v>
      </c>
      <c r="C790" s="10" t="s">
        <v>137</v>
      </c>
      <c r="D790" s="10">
        <v>493606.513420998</v>
      </c>
      <c r="E790" s="10">
        <v>5180835.6831999803</v>
      </c>
      <c r="F790" s="10" t="s">
        <v>78</v>
      </c>
      <c r="G790" s="10" t="s">
        <v>139</v>
      </c>
      <c r="H790" s="10">
        <v>4</v>
      </c>
      <c r="I790" s="10" t="s">
        <v>86</v>
      </c>
      <c r="J790" s="10" t="s">
        <v>78</v>
      </c>
      <c r="K790" s="10">
        <v>1</v>
      </c>
      <c r="L790" s="10" t="s">
        <v>63</v>
      </c>
      <c r="M790" s="10" t="s">
        <v>64</v>
      </c>
      <c r="N790" s="10">
        <v>10</v>
      </c>
      <c r="O790" s="10">
        <v>-5</v>
      </c>
      <c r="P790" s="17" t="s">
        <v>65</v>
      </c>
      <c r="Q790" s="10">
        <v>5.18</v>
      </c>
      <c r="R790" s="18">
        <v>0.84504783620794932</v>
      </c>
      <c r="S790" s="18">
        <v>36.450129402488159</v>
      </c>
      <c r="T790" s="18">
        <v>2.1754129510772606</v>
      </c>
      <c r="U790" s="18">
        <f t="shared" si="15"/>
        <v>16.75549894305728</v>
      </c>
      <c r="V790" s="16">
        <v>0.84504783620794932</v>
      </c>
    </row>
    <row r="791" spans="1:22" x14ac:dyDescent="0.25">
      <c r="A791" s="10">
        <v>207</v>
      </c>
      <c r="B791" s="10">
        <v>14</v>
      </c>
      <c r="C791" s="10" t="s">
        <v>137</v>
      </c>
      <c r="D791" s="10">
        <v>493606.513420998</v>
      </c>
      <c r="E791" s="10">
        <v>5180835.6831999803</v>
      </c>
      <c r="F791" s="10" t="s">
        <v>78</v>
      </c>
      <c r="G791" s="10" t="s">
        <v>139</v>
      </c>
      <c r="H791" s="10">
        <v>4</v>
      </c>
      <c r="I791" s="10" t="s">
        <v>86</v>
      </c>
      <c r="J791" s="10" t="s">
        <v>81</v>
      </c>
      <c r="K791" s="10">
        <v>2</v>
      </c>
      <c r="L791" s="10" t="s">
        <v>64</v>
      </c>
      <c r="M791" s="10" t="s">
        <v>68</v>
      </c>
      <c r="N791" s="10">
        <v>10</v>
      </c>
      <c r="O791" s="10">
        <v>-15</v>
      </c>
      <c r="P791" s="17" t="s">
        <v>69</v>
      </c>
      <c r="Q791" s="10">
        <v>5.59</v>
      </c>
      <c r="R791" s="18">
        <v>1.5244681855812667</v>
      </c>
      <c r="S791" s="18">
        <v>22.290773809569281</v>
      </c>
      <c r="T791" s="18">
        <v>1.9880589608165298</v>
      </c>
      <c r="U791" s="18">
        <f t="shared" si="15"/>
        <v>11.212330342765126</v>
      </c>
      <c r="V791" s="16">
        <v>1.5244681855812667</v>
      </c>
    </row>
    <row r="792" spans="1:22" x14ac:dyDescent="0.25">
      <c r="A792" s="10">
        <v>207</v>
      </c>
      <c r="B792" s="10">
        <v>14</v>
      </c>
      <c r="C792" s="10" t="s">
        <v>137</v>
      </c>
      <c r="D792" s="10">
        <v>493606.513420998</v>
      </c>
      <c r="E792" s="10">
        <v>5180835.6831999803</v>
      </c>
      <c r="F792" s="10" t="s">
        <v>78</v>
      </c>
      <c r="G792" s="10" t="s">
        <v>139</v>
      </c>
      <c r="H792" s="10">
        <v>4</v>
      </c>
      <c r="I792" s="10" t="s">
        <v>86</v>
      </c>
      <c r="J792" s="10" t="s">
        <v>82</v>
      </c>
      <c r="K792" s="10">
        <v>2</v>
      </c>
      <c r="L792" s="10" t="s">
        <v>68</v>
      </c>
      <c r="M792" s="10" t="s">
        <v>70</v>
      </c>
      <c r="N792" s="10">
        <v>10</v>
      </c>
      <c r="O792" s="10">
        <v>-25</v>
      </c>
      <c r="P792" s="17" t="s">
        <v>71</v>
      </c>
      <c r="Q792" s="10">
        <v>6.3</v>
      </c>
      <c r="R792" s="18">
        <v>1.4820272113390041</v>
      </c>
      <c r="S792" s="18">
        <v>18.620189883263244</v>
      </c>
      <c r="T792" s="18">
        <v>1.6183737147821924</v>
      </c>
      <c r="U792" s="18">
        <f t="shared" si="15"/>
        <v>11.505494505494504</v>
      </c>
      <c r="V792" s="16">
        <v>1.4820272113390041</v>
      </c>
    </row>
    <row r="793" spans="1:22" x14ac:dyDescent="0.25">
      <c r="A793" s="10">
        <v>207</v>
      </c>
      <c r="B793" s="10">
        <v>14</v>
      </c>
      <c r="C793" s="10" t="s">
        <v>137</v>
      </c>
      <c r="D793" s="10">
        <v>493606.513420998</v>
      </c>
      <c r="E793" s="10">
        <v>5180835.6831999803</v>
      </c>
      <c r="F793" s="10" t="s">
        <v>82</v>
      </c>
      <c r="G793" s="10" t="s">
        <v>139</v>
      </c>
      <c r="H793" s="10">
        <v>4</v>
      </c>
      <c r="I793" s="10" t="s">
        <v>86</v>
      </c>
      <c r="J793" s="10" t="s">
        <v>82</v>
      </c>
      <c r="K793" s="10">
        <v>2</v>
      </c>
      <c r="L793" s="10">
        <v>30</v>
      </c>
      <c r="M793" s="10">
        <v>46</v>
      </c>
      <c r="N793" s="10">
        <v>16</v>
      </c>
      <c r="O793" s="10">
        <v>-38</v>
      </c>
      <c r="P793" s="17">
        <v>4</v>
      </c>
      <c r="Q793" s="10">
        <v>5.6</v>
      </c>
      <c r="R793" s="16">
        <v>1.3060645293670421</v>
      </c>
      <c r="S793" s="16">
        <v>30.131431118309411</v>
      </c>
      <c r="T793" s="16">
        <v>2.6601922334147914</v>
      </c>
      <c r="U793" s="16">
        <f t="shared" si="15"/>
        <v>11.326787117046349</v>
      </c>
      <c r="V793" s="16">
        <v>1.3225837985984947</v>
      </c>
    </row>
    <row r="794" spans="1:22" x14ac:dyDescent="0.25">
      <c r="A794" s="10">
        <v>207</v>
      </c>
      <c r="B794" s="10">
        <v>14</v>
      </c>
      <c r="C794" s="10" t="s">
        <v>137</v>
      </c>
      <c r="D794" s="10">
        <v>493606.513420998</v>
      </c>
      <c r="E794" s="10">
        <v>5180835.6831999803</v>
      </c>
      <c r="F794" s="10" t="s">
        <v>83</v>
      </c>
      <c r="G794" s="10" t="s">
        <v>139</v>
      </c>
      <c r="H794" s="10">
        <v>4</v>
      </c>
      <c r="I794" s="10" t="s">
        <v>86</v>
      </c>
      <c r="J794" s="10" t="s">
        <v>83</v>
      </c>
      <c r="K794" s="10">
        <v>3</v>
      </c>
      <c r="L794" s="10">
        <v>46</v>
      </c>
      <c r="M794" s="10">
        <v>70</v>
      </c>
      <c r="N794" s="10">
        <v>24</v>
      </c>
      <c r="O794" s="10">
        <v>-58</v>
      </c>
      <c r="P794" s="17">
        <v>5</v>
      </c>
      <c r="Q794" s="10">
        <v>6.11</v>
      </c>
      <c r="R794" s="16">
        <v>1.1147395602568142</v>
      </c>
      <c r="S794" s="16">
        <v>28.741553030013488</v>
      </c>
      <c r="T794" s="16">
        <v>2.7053391439960568</v>
      </c>
      <c r="U794" s="16">
        <f t="shared" si="15"/>
        <v>10.624011075949367</v>
      </c>
      <c r="V794" s="16">
        <v>1.1501338691212197</v>
      </c>
    </row>
    <row r="795" spans="1:22" x14ac:dyDescent="0.25">
      <c r="A795" s="10">
        <v>207</v>
      </c>
      <c r="B795" s="10">
        <v>14</v>
      </c>
      <c r="C795" s="10" t="s">
        <v>137</v>
      </c>
      <c r="D795" s="10">
        <v>493606.513420998</v>
      </c>
      <c r="E795" s="10">
        <v>5180835.6831999803</v>
      </c>
      <c r="F795" s="10" t="s">
        <v>129</v>
      </c>
      <c r="G795" s="10" t="s">
        <v>139</v>
      </c>
      <c r="H795" s="10">
        <v>4</v>
      </c>
      <c r="I795" s="10" t="s">
        <v>86</v>
      </c>
      <c r="J795" s="10" t="s">
        <v>129</v>
      </c>
      <c r="K795" s="10">
        <v>7</v>
      </c>
      <c r="L795" s="10">
        <v>70</v>
      </c>
      <c r="M795" s="10">
        <v>93</v>
      </c>
      <c r="N795" s="10">
        <v>23</v>
      </c>
      <c r="O795" s="10">
        <v>-81.5</v>
      </c>
      <c r="P795" s="17">
        <v>6</v>
      </c>
      <c r="Q795" s="10">
        <v>6.08</v>
      </c>
      <c r="R795" s="16">
        <v>1.1947963855706474</v>
      </c>
      <c r="S795" s="16">
        <v>27.019471954246438</v>
      </c>
      <c r="T795" s="16">
        <v>2.7777104290300638</v>
      </c>
      <c r="U795" s="16">
        <f t="shared" si="15"/>
        <v>9.727245745943808</v>
      </c>
      <c r="V795" s="16">
        <v>1.2290443731812832</v>
      </c>
    </row>
    <row r="796" spans="1:22" x14ac:dyDescent="0.25">
      <c r="A796" s="10">
        <v>207</v>
      </c>
      <c r="B796" s="10">
        <v>14</v>
      </c>
      <c r="C796" s="10" t="s">
        <v>137</v>
      </c>
      <c r="D796" s="10">
        <v>493606.513420998</v>
      </c>
      <c r="E796" s="10">
        <v>5180835.6831999803</v>
      </c>
      <c r="F796" s="10" t="s">
        <v>130</v>
      </c>
      <c r="G796" s="10" t="s">
        <v>139</v>
      </c>
      <c r="H796" s="10">
        <v>4</v>
      </c>
      <c r="I796" s="10" t="s">
        <v>86</v>
      </c>
      <c r="J796" s="10" t="s">
        <v>130</v>
      </c>
      <c r="K796" s="10">
        <v>7</v>
      </c>
      <c r="L796" s="10">
        <v>93</v>
      </c>
      <c r="M796" s="10">
        <v>135</v>
      </c>
      <c r="N796" s="10">
        <v>42</v>
      </c>
      <c r="O796" s="10">
        <v>-114</v>
      </c>
      <c r="P796" s="17">
        <v>7</v>
      </c>
      <c r="Q796" s="10">
        <v>6.36</v>
      </c>
      <c r="R796" s="16">
        <v>1.5785126356588293</v>
      </c>
      <c r="S796" s="16">
        <v>28.973346865496101</v>
      </c>
      <c r="T796" s="16">
        <v>4.0501161503207097</v>
      </c>
      <c r="U796" s="16">
        <f t="shared" si="15"/>
        <v>7.1537076444589962</v>
      </c>
      <c r="V796" s="16">
        <v>1.4989701293513653</v>
      </c>
    </row>
    <row r="797" spans="1:22" x14ac:dyDescent="0.25">
      <c r="A797" s="10">
        <v>207</v>
      </c>
      <c r="B797" s="10">
        <v>14</v>
      </c>
      <c r="C797" s="10" t="s">
        <v>137</v>
      </c>
      <c r="D797" s="10">
        <v>493606.513420998</v>
      </c>
      <c r="E797" s="10">
        <v>5180835.6831999803</v>
      </c>
      <c r="F797" s="10" t="s">
        <v>76</v>
      </c>
      <c r="G797" s="10" t="s">
        <v>139</v>
      </c>
      <c r="H797" s="10">
        <v>4</v>
      </c>
      <c r="I797" s="10" t="s">
        <v>86</v>
      </c>
      <c r="J797" s="10" t="s">
        <v>76</v>
      </c>
      <c r="K797" s="10">
        <v>7</v>
      </c>
      <c r="L797" s="10">
        <v>135</v>
      </c>
      <c r="M797" s="10">
        <v>153</v>
      </c>
      <c r="N797" s="10">
        <v>18</v>
      </c>
      <c r="O797" s="10">
        <v>-144</v>
      </c>
      <c r="P797" s="17">
        <v>8</v>
      </c>
      <c r="Q797" s="10">
        <v>6.43</v>
      </c>
      <c r="R797" s="26">
        <v>1.1106157467641113</v>
      </c>
      <c r="S797" s="16">
        <v>8.5102042211546802</v>
      </c>
      <c r="T797" s="16">
        <v>0.96836808191856394</v>
      </c>
      <c r="U797" s="16">
        <f t="shared" si="15"/>
        <v>8.7881915772089183</v>
      </c>
      <c r="V797" s="16">
        <v>1.5</v>
      </c>
    </row>
    <row r="798" spans="1:22" x14ac:dyDescent="0.25">
      <c r="A798" s="10">
        <v>209</v>
      </c>
      <c r="B798" s="10">
        <v>16</v>
      </c>
      <c r="C798" s="10" t="s">
        <v>137</v>
      </c>
      <c r="D798" s="10">
        <v>493671.92820000002</v>
      </c>
      <c r="E798" s="10">
        <v>5180832.9049800001</v>
      </c>
      <c r="F798" s="10" t="s">
        <v>78</v>
      </c>
      <c r="G798" s="10" t="s">
        <v>119</v>
      </c>
      <c r="H798" s="10">
        <v>3</v>
      </c>
      <c r="I798" s="10" t="s">
        <v>62</v>
      </c>
      <c r="J798" s="10" t="s">
        <v>78</v>
      </c>
      <c r="K798" s="10">
        <v>1</v>
      </c>
      <c r="L798" s="10" t="s">
        <v>63</v>
      </c>
      <c r="M798" s="10" t="s">
        <v>64</v>
      </c>
      <c r="N798" s="10">
        <v>10</v>
      </c>
      <c r="O798" s="10">
        <v>-5</v>
      </c>
      <c r="P798" s="17" t="s">
        <v>65</v>
      </c>
      <c r="Q798" s="10">
        <v>5.23</v>
      </c>
      <c r="R798" s="18">
        <v>0.97860770407079178</v>
      </c>
      <c r="S798" s="18">
        <v>29.517428012321364</v>
      </c>
      <c r="T798" s="18">
        <v>2.047027506570259</v>
      </c>
      <c r="U798" s="18">
        <f t="shared" si="15"/>
        <v>14.419653823693382</v>
      </c>
      <c r="V798" s="16">
        <v>0.97860770407079178</v>
      </c>
    </row>
    <row r="799" spans="1:22" x14ac:dyDescent="0.25">
      <c r="A799" s="10">
        <v>209</v>
      </c>
      <c r="B799" s="10">
        <v>16</v>
      </c>
      <c r="C799" s="10" t="s">
        <v>137</v>
      </c>
      <c r="D799" s="10">
        <v>493671.92820000002</v>
      </c>
      <c r="E799" s="10">
        <v>5180832.9049800001</v>
      </c>
      <c r="F799" s="10" t="s">
        <v>78</v>
      </c>
      <c r="G799" s="10" t="s">
        <v>119</v>
      </c>
      <c r="H799" s="10">
        <v>3</v>
      </c>
      <c r="I799" s="10" t="s">
        <v>62</v>
      </c>
      <c r="J799" s="10" t="s">
        <v>78</v>
      </c>
      <c r="K799" s="10">
        <v>1</v>
      </c>
      <c r="L799" s="10" t="s">
        <v>64</v>
      </c>
      <c r="M799" s="10" t="s">
        <v>68</v>
      </c>
      <c r="N799" s="10">
        <v>10</v>
      </c>
      <c r="O799" s="10">
        <v>-15</v>
      </c>
      <c r="P799" s="17" t="s">
        <v>69</v>
      </c>
      <c r="Q799" s="10">
        <v>5.35</v>
      </c>
      <c r="R799" s="18">
        <v>1.414587832592171</v>
      </c>
      <c r="S799" s="18">
        <v>23.608056338130741</v>
      </c>
      <c r="T799" s="18">
        <v>1.9418047177992732</v>
      </c>
      <c r="U799" s="18">
        <f t="shared" si="15"/>
        <v>12.157791214394987</v>
      </c>
      <c r="V799" s="16">
        <v>1.414587832592171</v>
      </c>
    </row>
    <row r="800" spans="1:22" x14ac:dyDescent="0.25">
      <c r="A800" s="10">
        <v>209</v>
      </c>
      <c r="B800" s="10">
        <v>16</v>
      </c>
      <c r="C800" s="10" t="s">
        <v>137</v>
      </c>
      <c r="D800" s="10">
        <v>493671.92820000002</v>
      </c>
      <c r="E800" s="10">
        <v>5180832.9049800001</v>
      </c>
      <c r="F800" s="10" t="s">
        <v>78</v>
      </c>
      <c r="G800" s="10" t="s">
        <v>119</v>
      </c>
      <c r="H800" s="10">
        <v>3</v>
      </c>
      <c r="I800" s="10" t="s">
        <v>62</v>
      </c>
      <c r="J800" s="10" t="s">
        <v>82</v>
      </c>
      <c r="K800" s="10">
        <v>2</v>
      </c>
      <c r="L800" s="10" t="s">
        <v>68</v>
      </c>
      <c r="M800" s="10" t="s">
        <v>70</v>
      </c>
      <c r="N800" s="10">
        <v>10</v>
      </c>
      <c r="O800" s="10">
        <v>-25</v>
      </c>
      <c r="P800" s="17" t="s">
        <v>71</v>
      </c>
      <c r="Q800" s="10">
        <v>6.19</v>
      </c>
      <c r="R800" s="18">
        <v>1.3739556501575294</v>
      </c>
      <c r="S800" s="18">
        <v>16.650968524259099</v>
      </c>
      <c r="T800" s="18">
        <v>1.5120381929983611</v>
      </c>
      <c r="U800" s="18">
        <f t="shared" si="15"/>
        <v>11.012267151294866</v>
      </c>
      <c r="V800" s="16">
        <v>1.3739556501575294</v>
      </c>
    </row>
    <row r="801" spans="1:22" x14ac:dyDescent="0.25">
      <c r="A801" s="10">
        <v>209</v>
      </c>
      <c r="B801" s="10">
        <v>16</v>
      </c>
      <c r="C801" s="10" t="s">
        <v>137</v>
      </c>
      <c r="D801" s="10">
        <v>493671.92820000002</v>
      </c>
      <c r="E801" s="10">
        <v>5180832.9049800001</v>
      </c>
      <c r="F801" s="10" t="s">
        <v>82</v>
      </c>
      <c r="G801" s="10" t="s">
        <v>119</v>
      </c>
      <c r="H801" s="10">
        <v>3</v>
      </c>
      <c r="I801" s="10" t="s">
        <v>62</v>
      </c>
      <c r="J801" s="10" t="s">
        <v>82</v>
      </c>
      <c r="K801" s="10">
        <v>2</v>
      </c>
      <c r="L801" s="10">
        <v>30</v>
      </c>
      <c r="M801" s="10">
        <v>48</v>
      </c>
      <c r="N801" s="10">
        <v>18</v>
      </c>
      <c r="O801" s="10">
        <v>-39</v>
      </c>
      <c r="P801" s="17">
        <v>4</v>
      </c>
      <c r="Q801" s="10">
        <v>5.93</v>
      </c>
      <c r="R801" s="16">
        <v>1.4324256763324648</v>
      </c>
      <c r="S801" s="16">
        <v>19.764981912711196</v>
      </c>
      <c r="T801" s="16">
        <v>1.668718615900268</v>
      </c>
      <c r="U801" s="16">
        <f t="shared" si="15"/>
        <v>11.844406674907294</v>
      </c>
      <c r="V801" s="16">
        <v>1.4366953644481675</v>
      </c>
    </row>
    <row r="802" spans="1:22" x14ac:dyDescent="0.25">
      <c r="A802" s="10">
        <v>209</v>
      </c>
      <c r="B802" s="10">
        <v>16</v>
      </c>
      <c r="C802" s="10" t="s">
        <v>137</v>
      </c>
      <c r="D802" s="10">
        <v>493671.92820000002</v>
      </c>
      <c r="E802" s="10">
        <v>5180832.9049800001</v>
      </c>
      <c r="F802" s="10" t="s">
        <v>92</v>
      </c>
      <c r="G802" s="10" t="s">
        <v>119</v>
      </c>
      <c r="H802" s="10">
        <v>3</v>
      </c>
      <c r="I802" s="10" t="s">
        <v>62</v>
      </c>
      <c r="J802" s="10" t="s">
        <v>92</v>
      </c>
      <c r="K802" s="10">
        <v>7</v>
      </c>
      <c r="L802" s="10">
        <v>48</v>
      </c>
      <c r="M802" s="10">
        <v>82</v>
      </c>
      <c r="N802" s="10">
        <v>34</v>
      </c>
      <c r="O802" s="10">
        <v>-65</v>
      </c>
      <c r="P802" s="17">
        <v>5</v>
      </c>
      <c r="Q802" s="10">
        <v>6.42</v>
      </c>
      <c r="R802" s="16">
        <v>1.6481840875021259</v>
      </c>
      <c r="S802" s="16">
        <v>23.182467355397652</v>
      </c>
      <c r="T802" s="16">
        <v>2.7301839772655216</v>
      </c>
      <c r="U802" s="16">
        <f t="shared" si="15"/>
        <v>8.4911740558292284</v>
      </c>
      <c r="V802" s="16">
        <v>1.62187813831671</v>
      </c>
    </row>
    <row r="803" spans="1:22" x14ac:dyDescent="0.25">
      <c r="A803" s="10">
        <v>209</v>
      </c>
      <c r="B803" s="10">
        <v>16</v>
      </c>
      <c r="C803" s="10" t="s">
        <v>137</v>
      </c>
      <c r="D803" s="10">
        <v>493671.92820000002</v>
      </c>
      <c r="E803" s="10">
        <v>5180832.9049800001</v>
      </c>
      <c r="F803" s="10" t="s">
        <v>87</v>
      </c>
      <c r="G803" s="10" t="s">
        <v>119</v>
      </c>
      <c r="H803" s="10">
        <v>3</v>
      </c>
      <c r="I803" s="10" t="s">
        <v>62</v>
      </c>
      <c r="J803" s="10" t="s">
        <v>87</v>
      </c>
      <c r="K803" s="10">
        <v>10</v>
      </c>
      <c r="L803" s="10">
        <v>82</v>
      </c>
      <c r="M803" s="10">
        <v>109</v>
      </c>
      <c r="N803" s="10">
        <v>27</v>
      </c>
      <c r="O803" s="10">
        <v>-95.5</v>
      </c>
      <c r="P803" s="17">
        <v>6</v>
      </c>
      <c r="Q803" s="10">
        <v>6.59</v>
      </c>
      <c r="R803" s="16">
        <v>1.6935127410032289</v>
      </c>
      <c r="S803" s="16">
        <v>13.644750700154887</v>
      </c>
      <c r="T803" s="16">
        <v>1.0873367904885332</v>
      </c>
      <c r="U803" s="16">
        <f t="shared" si="15"/>
        <v>12.54878048780488</v>
      </c>
      <c r="V803" s="16">
        <v>1.6546657293362979</v>
      </c>
    </row>
    <row r="804" spans="1:22" x14ac:dyDescent="0.25">
      <c r="A804" s="10">
        <v>209</v>
      </c>
      <c r="B804" s="10">
        <v>16</v>
      </c>
      <c r="C804" s="10" t="s">
        <v>137</v>
      </c>
      <c r="D804" s="10">
        <v>493671.92820000002</v>
      </c>
      <c r="E804" s="10">
        <v>5180832.9049800001</v>
      </c>
      <c r="F804" s="10" t="s">
        <v>93</v>
      </c>
      <c r="G804" s="10" t="s">
        <v>119</v>
      </c>
      <c r="H804" s="10">
        <v>3</v>
      </c>
      <c r="I804" s="10" t="s">
        <v>62</v>
      </c>
      <c r="J804" s="10" t="s">
        <v>93</v>
      </c>
      <c r="K804" s="10">
        <v>10</v>
      </c>
      <c r="L804" s="10">
        <v>109</v>
      </c>
      <c r="M804" s="10">
        <v>139</v>
      </c>
      <c r="N804" s="10">
        <v>30</v>
      </c>
      <c r="O804" s="10">
        <v>-124</v>
      </c>
      <c r="P804" s="17">
        <v>7</v>
      </c>
      <c r="Q804" s="10">
        <v>6.67</v>
      </c>
      <c r="R804" s="16">
        <v>1.5781300566591701</v>
      </c>
      <c r="S804" s="16">
        <v>11.684948378521494</v>
      </c>
      <c r="T804" s="16">
        <v>1.0529283738029982</v>
      </c>
      <c r="U804" s="16">
        <f t="shared" si="15"/>
        <v>11.097571942446045</v>
      </c>
      <c r="V804" s="16">
        <v>1.5517653571777772</v>
      </c>
    </row>
    <row r="805" spans="1:22" x14ac:dyDescent="0.25">
      <c r="A805" s="10">
        <v>209</v>
      </c>
      <c r="B805" s="10">
        <v>16</v>
      </c>
      <c r="C805" s="10" t="s">
        <v>137</v>
      </c>
      <c r="D805" s="10">
        <v>493671.92820000002</v>
      </c>
      <c r="E805" s="10">
        <v>5180832.9049800001</v>
      </c>
      <c r="F805" s="10" t="s">
        <v>99</v>
      </c>
      <c r="G805" s="10" t="s">
        <v>119</v>
      </c>
      <c r="H805" s="10">
        <v>3</v>
      </c>
      <c r="I805" s="10" t="s">
        <v>62</v>
      </c>
      <c r="J805" s="10" t="s">
        <v>99</v>
      </c>
      <c r="K805" s="10">
        <v>6</v>
      </c>
      <c r="L805" s="10">
        <v>139</v>
      </c>
      <c r="M805" s="10">
        <v>153</v>
      </c>
      <c r="N805" s="10">
        <v>14</v>
      </c>
      <c r="O805" s="10">
        <v>-146</v>
      </c>
      <c r="P805" s="17">
        <v>8</v>
      </c>
      <c r="Q805" s="10">
        <v>6.7</v>
      </c>
      <c r="R805" s="16">
        <v>1.6702068415553946</v>
      </c>
      <c r="S805" s="16">
        <v>5.9514146343775067</v>
      </c>
      <c r="T805" s="16">
        <v>0.45082223067263205</v>
      </c>
      <c r="U805" s="16">
        <f t="shared" si="15"/>
        <v>13.201244813278011</v>
      </c>
      <c r="V805" s="16">
        <v>1.633800121520502</v>
      </c>
    </row>
    <row r="806" spans="1:22" x14ac:dyDescent="0.25">
      <c r="A806" s="10">
        <v>211</v>
      </c>
      <c r="B806" s="10">
        <v>18</v>
      </c>
      <c r="C806" s="10" t="s">
        <v>137</v>
      </c>
      <c r="D806" s="10">
        <v>493735.726117999</v>
      </c>
      <c r="E806" s="10">
        <v>5180814.9473799802</v>
      </c>
      <c r="F806" s="10" t="s">
        <v>78</v>
      </c>
      <c r="G806" s="10" t="s">
        <v>192</v>
      </c>
      <c r="H806" s="10">
        <v>6</v>
      </c>
      <c r="I806" s="10" t="s">
        <v>100</v>
      </c>
      <c r="J806" s="10" t="s">
        <v>78</v>
      </c>
      <c r="K806" s="10">
        <v>1</v>
      </c>
      <c r="L806" s="10" t="s">
        <v>63</v>
      </c>
      <c r="M806" s="10" t="s">
        <v>64</v>
      </c>
      <c r="N806" s="10">
        <v>10</v>
      </c>
      <c r="O806" s="10">
        <v>-5</v>
      </c>
      <c r="P806" s="17" t="s">
        <v>65</v>
      </c>
      <c r="Q806" s="10">
        <v>5.41</v>
      </c>
      <c r="R806" s="18">
        <v>0.76650400233174087</v>
      </c>
      <c r="S806" s="18">
        <v>35.747683871216708</v>
      </c>
      <c r="T806" s="18">
        <v>2.0603063976793128</v>
      </c>
      <c r="U806" s="18">
        <f t="shared" ref="U806:U827" si="16">S806/T806</f>
        <v>17.35066391653308</v>
      </c>
      <c r="V806" s="16">
        <v>0.76650400233174087</v>
      </c>
    </row>
    <row r="807" spans="1:22" x14ac:dyDescent="0.25">
      <c r="A807" s="10">
        <v>211</v>
      </c>
      <c r="B807" s="10">
        <v>18</v>
      </c>
      <c r="C807" s="10" t="s">
        <v>137</v>
      </c>
      <c r="D807" s="10">
        <v>493735.726117999</v>
      </c>
      <c r="E807" s="10">
        <v>5180814.9473799802</v>
      </c>
      <c r="F807" s="10" t="s">
        <v>78</v>
      </c>
      <c r="G807" s="10" t="s">
        <v>192</v>
      </c>
      <c r="H807" s="10">
        <v>6</v>
      </c>
      <c r="I807" s="10" t="s">
        <v>100</v>
      </c>
      <c r="J807" s="10" t="s">
        <v>78</v>
      </c>
      <c r="K807" s="10">
        <v>1</v>
      </c>
      <c r="L807" s="10" t="s">
        <v>64</v>
      </c>
      <c r="M807" s="10" t="s">
        <v>68</v>
      </c>
      <c r="N807" s="10">
        <v>10</v>
      </c>
      <c r="O807" s="10">
        <v>-15</v>
      </c>
      <c r="P807" s="17" t="s">
        <v>69</v>
      </c>
      <c r="Q807" s="10">
        <v>5.32</v>
      </c>
      <c r="R807" s="18">
        <v>1.3803125023141609</v>
      </c>
      <c r="S807" s="18">
        <v>28.12248692214871</v>
      </c>
      <c r="T807" s="18">
        <v>2.3378352851694943</v>
      </c>
      <c r="U807" s="18">
        <f t="shared" si="16"/>
        <v>12.029284997343092</v>
      </c>
      <c r="V807" s="16">
        <v>1.3803125023141609</v>
      </c>
    </row>
    <row r="808" spans="1:22" x14ac:dyDescent="0.25">
      <c r="A808" s="10">
        <v>211</v>
      </c>
      <c r="B808" s="10">
        <v>18</v>
      </c>
      <c r="C808" s="10" t="s">
        <v>137</v>
      </c>
      <c r="D808" s="10">
        <v>493735.726117999</v>
      </c>
      <c r="E808" s="10">
        <v>5180814.9473799802</v>
      </c>
      <c r="F808" s="10" t="s">
        <v>78</v>
      </c>
      <c r="G808" s="10" t="s">
        <v>192</v>
      </c>
      <c r="H808" s="10">
        <v>6</v>
      </c>
      <c r="I808" s="10" t="s">
        <v>100</v>
      </c>
      <c r="J808" s="10" t="s">
        <v>122</v>
      </c>
      <c r="K808" s="10">
        <v>2</v>
      </c>
      <c r="L808" s="10" t="s">
        <v>68</v>
      </c>
      <c r="M808" s="10" t="s">
        <v>70</v>
      </c>
      <c r="N808" s="10">
        <v>10</v>
      </c>
      <c r="O808" s="10">
        <v>-25</v>
      </c>
      <c r="P808" s="17" t="s">
        <v>71</v>
      </c>
      <c r="Q808" s="10">
        <v>5.9</v>
      </c>
      <c r="R808" s="18">
        <v>1.4191188867118234</v>
      </c>
      <c r="S808" s="18">
        <v>26.350199488465137</v>
      </c>
      <c r="T808" s="18">
        <v>2.1012893355541968</v>
      </c>
      <c r="U808" s="18">
        <f t="shared" si="16"/>
        <v>12.540014857837509</v>
      </c>
      <c r="V808" s="16">
        <v>1.4191188867118234</v>
      </c>
    </row>
    <row r="809" spans="1:22" x14ac:dyDescent="0.25">
      <c r="A809" s="10">
        <v>211</v>
      </c>
      <c r="B809" s="10">
        <v>18</v>
      </c>
      <c r="C809" s="10" t="s">
        <v>137</v>
      </c>
      <c r="D809" s="10">
        <v>493735.726117999</v>
      </c>
      <c r="E809" s="10">
        <v>5180814.9473799802</v>
      </c>
      <c r="F809" s="10" t="s">
        <v>83</v>
      </c>
      <c r="G809" s="10" t="s">
        <v>192</v>
      </c>
      <c r="H809" s="10">
        <v>6</v>
      </c>
      <c r="I809" s="10" t="s">
        <v>100</v>
      </c>
      <c r="J809" s="10" t="s">
        <v>83</v>
      </c>
      <c r="K809" s="10">
        <v>3</v>
      </c>
      <c r="L809" s="10">
        <v>30</v>
      </c>
      <c r="M809" s="10">
        <v>57</v>
      </c>
      <c r="N809" s="10">
        <v>27</v>
      </c>
      <c r="O809" s="10">
        <v>-43.5</v>
      </c>
      <c r="P809" s="17">
        <v>4</v>
      </c>
      <c r="Q809" s="10">
        <v>5.88</v>
      </c>
      <c r="R809" s="16">
        <v>1.3622536900981337</v>
      </c>
      <c r="S809" s="16">
        <v>51.305607152582944</v>
      </c>
      <c r="T809" s="16">
        <v>3.3783210387588669</v>
      </c>
      <c r="U809" s="16">
        <f t="shared" si="16"/>
        <v>15.186717474142624</v>
      </c>
      <c r="V809" s="16">
        <v>1.4070783318379747</v>
      </c>
    </row>
    <row r="810" spans="1:22" x14ac:dyDescent="0.25">
      <c r="A810" s="10">
        <v>211</v>
      </c>
      <c r="B810" s="10">
        <v>18</v>
      </c>
      <c r="C810" s="10" t="s">
        <v>137</v>
      </c>
      <c r="D810" s="10">
        <v>493735.726117999</v>
      </c>
      <c r="E810" s="10">
        <v>5180814.9473799802</v>
      </c>
      <c r="F810" s="10" t="s">
        <v>89</v>
      </c>
      <c r="G810" s="10" t="s">
        <v>192</v>
      </c>
      <c r="H810" s="10">
        <v>6</v>
      </c>
      <c r="I810" s="10" t="s">
        <v>100</v>
      </c>
      <c r="J810" s="10" t="s">
        <v>89</v>
      </c>
      <c r="K810" s="10">
        <v>6</v>
      </c>
      <c r="L810" s="10">
        <v>57</v>
      </c>
      <c r="M810" s="10">
        <v>93</v>
      </c>
      <c r="N810" s="10">
        <v>36</v>
      </c>
      <c r="O810" s="10">
        <v>-75</v>
      </c>
      <c r="P810" s="17">
        <v>5</v>
      </c>
      <c r="Q810" s="10">
        <v>6.24</v>
      </c>
      <c r="R810" s="16">
        <v>1.3949648159491741</v>
      </c>
      <c r="S810" s="16">
        <v>62.868832311123768</v>
      </c>
      <c r="T810" s="16">
        <v>4.4247725975981425</v>
      </c>
      <c r="U810" s="16">
        <f t="shared" si="16"/>
        <v>14.208375893769153</v>
      </c>
      <c r="V810" s="16">
        <v>1.3977339127628827</v>
      </c>
    </row>
    <row r="811" spans="1:22" x14ac:dyDescent="0.25">
      <c r="A811" s="10">
        <v>211</v>
      </c>
      <c r="B811" s="10">
        <v>18</v>
      </c>
      <c r="C811" s="10" t="s">
        <v>137</v>
      </c>
      <c r="D811" s="10">
        <v>493735.726117999</v>
      </c>
      <c r="E811" s="10">
        <v>5180814.9473799802</v>
      </c>
      <c r="F811" s="10" t="s">
        <v>90</v>
      </c>
      <c r="G811" s="10" t="s">
        <v>192</v>
      </c>
      <c r="H811" s="10">
        <v>6</v>
      </c>
      <c r="I811" s="10" t="s">
        <v>100</v>
      </c>
      <c r="J811" s="10" t="s">
        <v>90</v>
      </c>
      <c r="K811" s="10">
        <v>6</v>
      </c>
      <c r="L811" s="10">
        <v>93</v>
      </c>
      <c r="M811" s="10">
        <v>126</v>
      </c>
      <c r="N811" s="10">
        <v>33</v>
      </c>
      <c r="O811" s="10">
        <v>-109.5</v>
      </c>
      <c r="P811" s="17">
        <v>6</v>
      </c>
      <c r="Q811" s="10">
        <v>6.43</v>
      </c>
      <c r="R811" s="16">
        <v>1.4861606358300437</v>
      </c>
      <c r="S811" s="16">
        <v>58.739161586610237</v>
      </c>
      <c r="T811" s="16">
        <v>4.2893271039199554</v>
      </c>
      <c r="U811" s="16">
        <f t="shared" si="16"/>
        <v>13.694260233249487</v>
      </c>
      <c r="V811" s="16">
        <v>1.4632991772118542</v>
      </c>
    </row>
    <row r="812" spans="1:22" x14ac:dyDescent="0.25">
      <c r="A812" s="10">
        <v>211</v>
      </c>
      <c r="B812" s="10">
        <v>18</v>
      </c>
      <c r="C812" s="10" t="s">
        <v>137</v>
      </c>
      <c r="D812" s="10">
        <v>493735.726117999</v>
      </c>
      <c r="E812" s="10">
        <v>5180814.9473799802</v>
      </c>
      <c r="F812" s="10" t="s">
        <v>94</v>
      </c>
      <c r="G812" s="10" t="s">
        <v>192</v>
      </c>
      <c r="H812" s="10">
        <v>6</v>
      </c>
      <c r="I812" s="10" t="s">
        <v>100</v>
      </c>
      <c r="J812" s="10" t="s">
        <v>94</v>
      </c>
      <c r="K812" s="10">
        <v>6</v>
      </c>
      <c r="L812" s="10">
        <v>126</v>
      </c>
      <c r="M812" s="10">
        <v>153</v>
      </c>
      <c r="N812" s="10">
        <v>27</v>
      </c>
      <c r="O812" s="10">
        <v>-139.5</v>
      </c>
      <c r="P812" s="17">
        <v>7</v>
      </c>
      <c r="Q812" s="10">
        <v>6.66</v>
      </c>
      <c r="R812" s="16">
        <v>1.6730612135702427</v>
      </c>
      <c r="S812" s="16">
        <v>16.573846299990894</v>
      </c>
      <c r="T812" s="16">
        <v>1.2616721917654556</v>
      </c>
      <c r="U812" s="16">
        <f t="shared" si="16"/>
        <v>13.136412459720731</v>
      </c>
      <c r="V812" s="16">
        <v>1.6507599661392998</v>
      </c>
    </row>
    <row r="813" spans="1:22" x14ac:dyDescent="0.25">
      <c r="A813" s="10">
        <v>213</v>
      </c>
      <c r="B813" s="10">
        <v>20</v>
      </c>
      <c r="C813" s="10" t="s">
        <v>137</v>
      </c>
      <c r="D813" s="10">
        <v>493799.55908699799</v>
      </c>
      <c r="E813" s="10">
        <v>5180830.5493200002</v>
      </c>
      <c r="F813" s="10" t="s">
        <v>78</v>
      </c>
      <c r="G813" s="10" t="s">
        <v>192</v>
      </c>
      <c r="H813" s="10">
        <v>6</v>
      </c>
      <c r="I813" s="10" t="s">
        <v>86</v>
      </c>
      <c r="J813" s="10" t="s">
        <v>78</v>
      </c>
      <c r="K813" s="10">
        <v>1</v>
      </c>
      <c r="L813" s="10" t="s">
        <v>63</v>
      </c>
      <c r="M813" s="10" t="s">
        <v>64</v>
      </c>
      <c r="N813" s="10">
        <v>10</v>
      </c>
      <c r="O813" s="10">
        <v>-5</v>
      </c>
      <c r="P813" s="17" t="s">
        <v>65</v>
      </c>
      <c r="Q813" s="10">
        <v>5.78</v>
      </c>
      <c r="R813" s="18">
        <v>0.83139163452066389</v>
      </c>
      <c r="S813" s="18">
        <v>34.720110582472586</v>
      </c>
      <c r="T813" s="18">
        <v>2.0827901716926629</v>
      </c>
      <c r="U813" s="18">
        <f t="shared" si="16"/>
        <v>16.669999241573095</v>
      </c>
      <c r="V813" s="16">
        <v>0.83139163452066389</v>
      </c>
    </row>
    <row r="814" spans="1:22" x14ac:dyDescent="0.25">
      <c r="A814" s="10">
        <v>213</v>
      </c>
      <c r="B814" s="10">
        <v>20</v>
      </c>
      <c r="C814" s="10" t="s">
        <v>137</v>
      </c>
      <c r="D814" s="10">
        <v>493799.55908699799</v>
      </c>
      <c r="E814" s="10">
        <v>5180830.5493200002</v>
      </c>
      <c r="F814" s="10" t="s">
        <v>78</v>
      </c>
      <c r="G814" s="10" t="s">
        <v>192</v>
      </c>
      <c r="H814" s="10">
        <v>6</v>
      </c>
      <c r="I814" s="10" t="s">
        <v>86</v>
      </c>
      <c r="J814" s="10" t="s">
        <v>81</v>
      </c>
      <c r="K814" s="10">
        <v>2</v>
      </c>
      <c r="L814" s="10" t="s">
        <v>64</v>
      </c>
      <c r="M814" s="10" t="s">
        <v>68</v>
      </c>
      <c r="N814" s="10">
        <v>10</v>
      </c>
      <c r="O814" s="10">
        <v>-15</v>
      </c>
      <c r="P814" s="17" t="s">
        <v>69</v>
      </c>
      <c r="Q814" s="10">
        <v>6.17</v>
      </c>
      <c r="R814" s="18">
        <v>1.4172885694094999</v>
      </c>
      <c r="S814" s="18">
        <v>27.508153843668989</v>
      </c>
      <c r="T814" s="18">
        <v>2.1375546203834084</v>
      </c>
      <c r="U814" s="18">
        <f t="shared" si="16"/>
        <v>12.868982893515447</v>
      </c>
      <c r="V814" s="16">
        <v>1.4172885694094999</v>
      </c>
    </row>
    <row r="815" spans="1:22" x14ac:dyDescent="0.25">
      <c r="A815" s="10">
        <v>213</v>
      </c>
      <c r="B815" s="10">
        <v>20</v>
      </c>
      <c r="C815" s="10" t="s">
        <v>137</v>
      </c>
      <c r="D815" s="10">
        <v>493799.55908699799</v>
      </c>
      <c r="E815" s="10">
        <v>5180830.5493200002</v>
      </c>
      <c r="F815" s="10" t="s">
        <v>78</v>
      </c>
      <c r="G815" s="10" t="s">
        <v>192</v>
      </c>
      <c r="H815" s="10">
        <v>6</v>
      </c>
      <c r="I815" s="10" t="s">
        <v>86</v>
      </c>
      <c r="J815" s="10" t="s">
        <v>82</v>
      </c>
      <c r="K815" s="10">
        <v>2</v>
      </c>
      <c r="L815" s="10" t="s">
        <v>68</v>
      </c>
      <c r="M815" s="10" t="s">
        <v>70</v>
      </c>
      <c r="N815" s="10">
        <v>10</v>
      </c>
      <c r="O815" s="10">
        <v>-25</v>
      </c>
      <c r="P815" s="17" t="s">
        <v>71</v>
      </c>
      <c r="Q815" s="10">
        <v>6.49</v>
      </c>
      <c r="R815" s="18">
        <v>1.4385169270406484</v>
      </c>
      <c r="S815" s="18">
        <v>27.953260926253876</v>
      </c>
      <c r="T815" s="18">
        <v>2.1140444759789365</v>
      </c>
      <c r="U815" s="18">
        <f t="shared" si="16"/>
        <v>13.2226456178552</v>
      </c>
      <c r="V815" s="16">
        <v>1.4385169270406484</v>
      </c>
    </row>
    <row r="816" spans="1:22" x14ac:dyDescent="0.25">
      <c r="A816" s="10">
        <v>213</v>
      </c>
      <c r="B816" s="10">
        <v>20</v>
      </c>
      <c r="C816" s="10" t="s">
        <v>137</v>
      </c>
      <c r="D816" s="10">
        <v>493799.55908699799</v>
      </c>
      <c r="E816" s="10">
        <v>5180830.5493200002</v>
      </c>
      <c r="F816" s="10" t="s">
        <v>82</v>
      </c>
      <c r="G816" s="10" t="s">
        <v>192</v>
      </c>
      <c r="H816" s="10">
        <v>6</v>
      </c>
      <c r="I816" s="10" t="s">
        <v>86</v>
      </c>
      <c r="J816" s="10" t="s">
        <v>82</v>
      </c>
      <c r="K816" s="10">
        <v>2</v>
      </c>
      <c r="L816" s="10">
        <v>30</v>
      </c>
      <c r="M816" s="10">
        <v>55</v>
      </c>
      <c r="N816" s="10">
        <v>25</v>
      </c>
      <c r="O816" s="10">
        <v>-42.5</v>
      </c>
      <c r="P816" s="17">
        <v>4</v>
      </c>
      <c r="Q816" s="10">
        <v>5.53</v>
      </c>
      <c r="R816" s="16">
        <v>1.4071609747911595</v>
      </c>
      <c r="S816" s="16">
        <v>66.829592595269148</v>
      </c>
      <c r="T816" s="16">
        <v>4.8135459045168592</v>
      </c>
      <c r="U816" s="16">
        <f t="shared" si="16"/>
        <v>13.883651246071768</v>
      </c>
      <c r="V816" s="16">
        <v>1.4125379462213852</v>
      </c>
    </row>
    <row r="817" spans="1:22" x14ac:dyDescent="0.25">
      <c r="A817" s="10">
        <v>213</v>
      </c>
      <c r="B817" s="10">
        <v>20</v>
      </c>
      <c r="C817" s="10" t="s">
        <v>137</v>
      </c>
      <c r="D817" s="10">
        <v>493799.55908699799</v>
      </c>
      <c r="E817" s="10">
        <v>5180830.5493200002</v>
      </c>
      <c r="F817" s="10" t="s">
        <v>83</v>
      </c>
      <c r="G817" s="10" t="s">
        <v>192</v>
      </c>
      <c r="H817" s="10">
        <v>6</v>
      </c>
      <c r="I817" s="10" t="s">
        <v>86</v>
      </c>
      <c r="J817" s="10" t="s">
        <v>83</v>
      </c>
      <c r="K817" s="10">
        <v>3</v>
      </c>
      <c r="L817" s="10">
        <v>55</v>
      </c>
      <c r="M817" s="10">
        <v>86</v>
      </c>
      <c r="N817" s="10">
        <v>31</v>
      </c>
      <c r="O817" s="10">
        <v>-70.5</v>
      </c>
      <c r="P817" s="17">
        <v>5</v>
      </c>
      <c r="Q817" s="10">
        <v>5.76</v>
      </c>
      <c r="R817" s="16">
        <v>1.5048329104853444</v>
      </c>
      <c r="S817" s="16">
        <v>48.543802926182522</v>
      </c>
      <c r="T817" s="16">
        <v>3.8042928393524744</v>
      </c>
      <c r="U817" s="16">
        <f t="shared" si="16"/>
        <v>12.760269773145309</v>
      </c>
      <c r="V817" s="16">
        <v>1.4680722193850972</v>
      </c>
    </row>
    <row r="818" spans="1:22" x14ac:dyDescent="0.25">
      <c r="A818" s="10">
        <v>213</v>
      </c>
      <c r="B818" s="10">
        <v>20</v>
      </c>
      <c r="C818" s="10" t="s">
        <v>137</v>
      </c>
      <c r="D818" s="10">
        <v>493799.55908699799</v>
      </c>
      <c r="E818" s="10">
        <v>5180830.5493200002</v>
      </c>
      <c r="F818" s="10" t="s">
        <v>117</v>
      </c>
      <c r="G818" s="10" t="s">
        <v>192</v>
      </c>
      <c r="H818" s="10">
        <v>6</v>
      </c>
      <c r="I818" s="10" t="s">
        <v>86</v>
      </c>
      <c r="J818" s="10" t="s">
        <v>117</v>
      </c>
      <c r="K818" s="10">
        <v>4</v>
      </c>
      <c r="L818" s="10">
        <v>86</v>
      </c>
      <c r="M818" s="10">
        <v>117</v>
      </c>
      <c r="N818" s="10">
        <v>31</v>
      </c>
      <c r="O818" s="10">
        <v>-101.5</v>
      </c>
      <c r="P818" s="17">
        <v>6</v>
      </c>
      <c r="Q818" s="10">
        <v>6.11</v>
      </c>
      <c r="R818" s="16">
        <v>1.6769322174486119</v>
      </c>
      <c r="S818" s="16">
        <v>28.758045983469739</v>
      </c>
      <c r="T818" s="16">
        <v>2.31904633283186</v>
      </c>
      <c r="U818" s="16">
        <f t="shared" si="16"/>
        <v>12.400806993947546</v>
      </c>
      <c r="V818" s="16">
        <v>1.5413412312852768</v>
      </c>
    </row>
    <row r="819" spans="1:22" x14ac:dyDescent="0.25">
      <c r="A819" s="10">
        <v>213</v>
      </c>
      <c r="B819" s="10">
        <v>20</v>
      </c>
      <c r="C819" s="10" t="s">
        <v>137</v>
      </c>
      <c r="D819" s="10">
        <v>493799.55908699799</v>
      </c>
      <c r="E819" s="10">
        <v>5180830.5493200002</v>
      </c>
      <c r="F819" s="10" t="s">
        <v>199</v>
      </c>
      <c r="G819" s="10" t="s">
        <v>192</v>
      </c>
      <c r="H819" s="10">
        <v>6</v>
      </c>
      <c r="I819" s="10" t="s">
        <v>86</v>
      </c>
      <c r="J819" s="10" t="s">
        <v>199</v>
      </c>
      <c r="K819" s="10">
        <v>12</v>
      </c>
      <c r="L819" s="10">
        <v>117</v>
      </c>
      <c r="M819" s="10">
        <v>130</v>
      </c>
      <c r="N819" s="10">
        <v>13</v>
      </c>
      <c r="O819" s="10">
        <v>-123.5</v>
      </c>
      <c r="P819" s="17">
        <v>7</v>
      </c>
      <c r="Q819" s="10">
        <v>5.96</v>
      </c>
      <c r="R819" s="16">
        <v>1.7139539184729391</v>
      </c>
      <c r="S819" s="16">
        <v>7.4283962594360116</v>
      </c>
      <c r="T819" s="16">
        <v>0.64214997509507143</v>
      </c>
      <c r="U819" s="16">
        <f t="shared" si="16"/>
        <v>11.568008327550311</v>
      </c>
      <c r="V819" s="16">
        <v>1.6609503302116666</v>
      </c>
    </row>
    <row r="820" spans="1:22" x14ac:dyDescent="0.25">
      <c r="A820" s="10">
        <v>213</v>
      </c>
      <c r="B820" s="10">
        <v>20</v>
      </c>
      <c r="C820" s="10" t="s">
        <v>137</v>
      </c>
      <c r="D820" s="10">
        <v>493799.55908699799</v>
      </c>
      <c r="E820" s="10">
        <v>5180830.5493200002</v>
      </c>
      <c r="F820" s="10" t="s">
        <v>75</v>
      </c>
      <c r="G820" s="10" t="s">
        <v>192</v>
      </c>
      <c r="H820" s="10">
        <v>6</v>
      </c>
      <c r="I820" s="10" t="s">
        <v>86</v>
      </c>
      <c r="J820" s="10" t="s">
        <v>75</v>
      </c>
      <c r="K820" s="10">
        <v>7</v>
      </c>
      <c r="L820" s="10">
        <v>130</v>
      </c>
      <c r="M820" s="10">
        <v>153</v>
      </c>
      <c r="N820" s="10">
        <v>23</v>
      </c>
      <c r="O820" s="10">
        <v>-141.5</v>
      </c>
      <c r="P820" s="17">
        <v>8</v>
      </c>
      <c r="Q820" s="10">
        <v>6.03</v>
      </c>
      <c r="R820" s="16">
        <v>1.5771403414209213</v>
      </c>
      <c r="S820" s="16">
        <v>12.462010978788623</v>
      </c>
      <c r="T820" s="16">
        <v>1.0251096791167706</v>
      </c>
      <c r="U820" s="16">
        <f t="shared" si="16"/>
        <v>12.15675866949752</v>
      </c>
      <c r="V820" s="16">
        <v>1.493603863078991</v>
      </c>
    </row>
    <row r="821" spans="1:22" x14ac:dyDescent="0.25">
      <c r="A821" s="10">
        <v>215</v>
      </c>
      <c r="B821" s="10">
        <v>22</v>
      </c>
      <c r="C821" s="10" t="s">
        <v>137</v>
      </c>
      <c r="D821" s="10">
        <v>493859.74745999801</v>
      </c>
      <c r="E821" s="10">
        <v>5180844.1624800004</v>
      </c>
      <c r="F821" s="10" t="s">
        <v>60</v>
      </c>
      <c r="G821" s="10" t="s">
        <v>139</v>
      </c>
      <c r="H821" s="10">
        <v>4</v>
      </c>
      <c r="I821" s="10" t="s">
        <v>120</v>
      </c>
      <c r="J821" s="10" t="s">
        <v>60</v>
      </c>
      <c r="K821" s="10">
        <v>1</v>
      </c>
      <c r="L821" s="10" t="s">
        <v>63</v>
      </c>
      <c r="M821" s="10" t="s">
        <v>64</v>
      </c>
      <c r="N821" s="10">
        <v>10</v>
      </c>
      <c r="O821" s="10">
        <v>-5</v>
      </c>
      <c r="P821" s="17" t="s">
        <v>65</v>
      </c>
      <c r="Q821" s="10">
        <v>4.7699999999999996</v>
      </c>
      <c r="R821" s="18">
        <v>0.89382998577265693</v>
      </c>
      <c r="S821" s="18">
        <v>33.505472396683977</v>
      </c>
      <c r="T821" s="18">
        <v>2.1958465880480929</v>
      </c>
      <c r="U821" s="18">
        <f t="shared" si="16"/>
        <v>15.258567050655065</v>
      </c>
      <c r="V821" s="16">
        <v>0.89382998577265693</v>
      </c>
    </row>
    <row r="822" spans="1:22" x14ac:dyDescent="0.25">
      <c r="A822" s="10">
        <v>215</v>
      </c>
      <c r="B822" s="10">
        <v>22</v>
      </c>
      <c r="C822" s="10" t="s">
        <v>137</v>
      </c>
      <c r="D822" s="10">
        <v>493859.74745999801</v>
      </c>
      <c r="E822" s="10">
        <v>5180844.1624800004</v>
      </c>
      <c r="F822" s="10" t="s">
        <v>60</v>
      </c>
      <c r="G822" s="10" t="s">
        <v>139</v>
      </c>
      <c r="H822" s="10">
        <v>4</v>
      </c>
      <c r="I822" s="10" t="s">
        <v>120</v>
      </c>
      <c r="J822" s="10" t="s">
        <v>67</v>
      </c>
      <c r="K822" s="10">
        <v>1</v>
      </c>
      <c r="L822" s="10" t="s">
        <v>64</v>
      </c>
      <c r="M822" s="10" t="s">
        <v>68</v>
      </c>
      <c r="N822" s="10">
        <v>10</v>
      </c>
      <c r="O822" s="10">
        <v>-15</v>
      </c>
      <c r="P822" s="17" t="s">
        <v>69</v>
      </c>
      <c r="Q822" s="10">
        <v>4.99</v>
      </c>
      <c r="R822" s="18">
        <v>1.4077250512590598</v>
      </c>
      <c r="S822" s="18">
        <v>22.197008608252855</v>
      </c>
      <c r="T822" s="18">
        <v>1.9957318051699693</v>
      </c>
      <c r="U822" s="18">
        <f t="shared" si="16"/>
        <v>11.122240248289481</v>
      </c>
      <c r="V822" s="16">
        <v>1.4077250512590598</v>
      </c>
    </row>
    <row r="823" spans="1:22" x14ac:dyDescent="0.25">
      <c r="A823" s="10">
        <v>215</v>
      </c>
      <c r="B823" s="10">
        <v>22</v>
      </c>
      <c r="C823" s="10" t="s">
        <v>137</v>
      </c>
      <c r="D823" s="10">
        <v>493859.74745999801</v>
      </c>
      <c r="E823" s="10">
        <v>5180844.1624800004</v>
      </c>
      <c r="F823" s="10" t="s">
        <v>60</v>
      </c>
      <c r="G823" s="10" t="s">
        <v>139</v>
      </c>
      <c r="H823" s="10">
        <v>4</v>
      </c>
      <c r="I823" s="10" t="s">
        <v>120</v>
      </c>
      <c r="J823" s="10" t="s">
        <v>66</v>
      </c>
      <c r="K823" s="10">
        <v>1</v>
      </c>
      <c r="L823" s="10" t="s">
        <v>68</v>
      </c>
      <c r="M823" s="10" t="s">
        <v>70</v>
      </c>
      <c r="N823" s="10">
        <v>10</v>
      </c>
      <c r="O823" s="10">
        <v>-25</v>
      </c>
      <c r="P823" s="17" t="s">
        <v>71</v>
      </c>
      <c r="Q823" s="10">
        <v>5.74</v>
      </c>
      <c r="R823" s="18">
        <v>1.4410337949230669</v>
      </c>
      <c r="S823" s="18">
        <v>21.023242034132625</v>
      </c>
      <c r="T823" s="18">
        <v>1.9200334283554945</v>
      </c>
      <c r="U823" s="18">
        <f t="shared" si="16"/>
        <v>10.94941459021315</v>
      </c>
      <c r="V823" s="16">
        <v>1.4410337949230669</v>
      </c>
    </row>
    <row r="824" spans="1:22" x14ac:dyDescent="0.25">
      <c r="A824" s="10">
        <v>215</v>
      </c>
      <c r="B824" s="10">
        <v>22</v>
      </c>
      <c r="C824" s="10" t="s">
        <v>137</v>
      </c>
      <c r="D824" s="10">
        <v>493859.74745999801</v>
      </c>
      <c r="E824" s="10">
        <v>5180844.1624800004</v>
      </c>
      <c r="F824" s="10" t="s">
        <v>66</v>
      </c>
      <c r="G824" s="10" t="s">
        <v>139</v>
      </c>
      <c r="H824" s="10">
        <v>4</v>
      </c>
      <c r="I824" s="10" t="s">
        <v>120</v>
      </c>
      <c r="J824" s="10" t="s">
        <v>66</v>
      </c>
      <c r="K824" s="10">
        <v>1</v>
      </c>
      <c r="L824" s="10">
        <v>30</v>
      </c>
      <c r="M824" s="10">
        <v>37</v>
      </c>
      <c r="N824" s="10">
        <v>7</v>
      </c>
      <c r="O824" s="10">
        <v>-33.5</v>
      </c>
      <c r="P824" s="17">
        <v>4</v>
      </c>
      <c r="Q824" s="10">
        <v>4.9400000000000004</v>
      </c>
      <c r="R824" s="16">
        <v>1.3281105219145357</v>
      </c>
      <c r="S824" s="16">
        <v>13.681132108346016</v>
      </c>
      <c r="T824" s="16">
        <v>1.0539752290861564</v>
      </c>
      <c r="U824" s="16">
        <f t="shared" si="16"/>
        <v>12.9805063067831</v>
      </c>
      <c r="V824" s="16">
        <v>1.3240664580663826</v>
      </c>
    </row>
    <row r="825" spans="1:22" x14ac:dyDescent="0.25">
      <c r="A825" s="10">
        <v>215</v>
      </c>
      <c r="B825" s="10">
        <v>22</v>
      </c>
      <c r="C825" s="10" t="s">
        <v>137</v>
      </c>
      <c r="D825" s="10">
        <v>493859.74745999801</v>
      </c>
      <c r="E825" s="10">
        <v>5180844.1624800004</v>
      </c>
      <c r="F825" s="10" t="s">
        <v>83</v>
      </c>
      <c r="G825" s="10" t="s">
        <v>139</v>
      </c>
      <c r="H825" s="10">
        <v>4</v>
      </c>
      <c r="I825" s="10" t="s">
        <v>120</v>
      </c>
      <c r="J825" s="10" t="s">
        <v>83</v>
      </c>
      <c r="K825" s="10">
        <v>3</v>
      </c>
      <c r="L825" s="10">
        <v>37</v>
      </c>
      <c r="M825" s="10">
        <v>59</v>
      </c>
      <c r="N825" s="10">
        <v>22</v>
      </c>
      <c r="O825" s="10">
        <v>-48</v>
      </c>
      <c r="P825" s="17">
        <v>5</v>
      </c>
      <c r="Q825" s="10">
        <v>5.58</v>
      </c>
      <c r="R825" s="16">
        <v>1.3300697998183084</v>
      </c>
      <c r="S825" s="16">
        <v>33.033347534327547</v>
      </c>
      <c r="T825" s="16">
        <v>2.6759674302544552</v>
      </c>
      <c r="U825" s="16">
        <f t="shared" si="16"/>
        <v>12.344450519409513</v>
      </c>
      <c r="V825" s="16">
        <v>1.3294050547547611</v>
      </c>
    </row>
    <row r="826" spans="1:22" x14ac:dyDescent="0.25">
      <c r="A826" s="10">
        <v>215</v>
      </c>
      <c r="B826" s="10">
        <v>22</v>
      </c>
      <c r="C826" s="10" t="s">
        <v>137</v>
      </c>
      <c r="D826" s="10">
        <v>493859.74745999801</v>
      </c>
      <c r="E826" s="10">
        <v>5180844.1624800004</v>
      </c>
      <c r="F826" s="10" t="s">
        <v>92</v>
      </c>
      <c r="G826" s="10" t="s">
        <v>139</v>
      </c>
      <c r="H826" s="10">
        <v>4</v>
      </c>
      <c r="I826" s="10" t="s">
        <v>120</v>
      </c>
      <c r="J826" s="10" t="s">
        <v>92</v>
      </c>
      <c r="K826" s="10">
        <v>7</v>
      </c>
      <c r="L826" s="10">
        <v>59</v>
      </c>
      <c r="M826" s="10">
        <v>88</v>
      </c>
      <c r="N826" s="10">
        <v>29</v>
      </c>
      <c r="O826" s="10">
        <v>-73.5</v>
      </c>
      <c r="P826" s="17">
        <v>6</v>
      </c>
      <c r="Q826" s="10">
        <v>5.78</v>
      </c>
      <c r="R826" s="16">
        <v>1.3753829754087747</v>
      </c>
      <c r="S826" s="16">
        <v>38.870207159728295</v>
      </c>
      <c r="T826" s="16">
        <v>3.2251905543550525</v>
      </c>
      <c r="U826" s="16">
        <f t="shared" si="16"/>
        <v>12.052065298046008</v>
      </c>
      <c r="V826" s="16">
        <v>1.3553962098946044</v>
      </c>
    </row>
    <row r="827" spans="1:22" x14ac:dyDescent="0.25">
      <c r="A827" s="10">
        <v>215</v>
      </c>
      <c r="B827" s="10">
        <v>22</v>
      </c>
      <c r="C827" s="10" t="s">
        <v>137</v>
      </c>
      <c r="D827" s="10">
        <v>493859.74745999801</v>
      </c>
      <c r="E827" s="10">
        <v>5180844.1624800004</v>
      </c>
      <c r="F827" s="10" t="s">
        <v>76</v>
      </c>
      <c r="G827" s="10" t="s">
        <v>139</v>
      </c>
      <c r="H827" s="10">
        <v>4</v>
      </c>
      <c r="I827" s="10" t="s">
        <v>120</v>
      </c>
      <c r="J827" s="10" t="s">
        <v>76</v>
      </c>
      <c r="K827" s="10">
        <v>7</v>
      </c>
      <c r="L827" s="10">
        <v>88</v>
      </c>
      <c r="M827" s="10">
        <v>130</v>
      </c>
      <c r="N827" s="10">
        <v>42</v>
      </c>
      <c r="O827" s="10">
        <v>-109</v>
      </c>
      <c r="P827" s="17">
        <v>7</v>
      </c>
      <c r="Q827" s="10">
        <v>6.01</v>
      </c>
      <c r="R827" s="16">
        <v>1.4543407994651132</v>
      </c>
      <c r="S827" s="16">
        <v>38.318767776594889</v>
      </c>
      <c r="T827" s="16">
        <v>3.759005577561489</v>
      </c>
      <c r="U827" s="16">
        <f t="shared" si="16"/>
        <v>10.193857653558663</v>
      </c>
      <c r="V827" s="16">
        <v>1.3976875697638693</v>
      </c>
    </row>
    <row r="828" spans="1:22" x14ac:dyDescent="0.25">
      <c r="A828" s="10">
        <v>215</v>
      </c>
      <c r="B828" s="10">
        <v>22</v>
      </c>
      <c r="C828" s="10" t="s">
        <v>137</v>
      </c>
      <c r="D828" s="10">
        <v>493859.74745999801</v>
      </c>
      <c r="E828" s="10">
        <v>5180844.1624800004</v>
      </c>
      <c r="F828" s="10" t="s">
        <v>76</v>
      </c>
      <c r="G828" s="10" t="s">
        <v>139</v>
      </c>
      <c r="H828" s="10">
        <v>4</v>
      </c>
      <c r="I828" s="10" t="s">
        <v>120</v>
      </c>
      <c r="J828" s="10" t="s">
        <v>76</v>
      </c>
      <c r="K828" s="10">
        <v>7</v>
      </c>
      <c r="L828" s="10">
        <v>130</v>
      </c>
      <c r="M828" s="10">
        <v>153</v>
      </c>
      <c r="N828" s="10" t="s">
        <v>80</v>
      </c>
      <c r="P828" s="17" t="s">
        <v>80</v>
      </c>
      <c r="Q828" s="10" t="s">
        <v>80</v>
      </c>
      <c r="R828" s="26"/>
      <c r="S828" s="16" t="s">
        <v>80</v>
      </c>
      <c r="T828" s="16" t="s">
        <v>80</v>
      </c>
      <c r="U828" s="16" t="s">
        <v>80</v>
      </c>
      <c r="V828" s="16">
        <v>1.5486818048778328</v>
      </c>
    </row>
    <row r="829" spans="1:22" x14ac:dyDescent="0.25">
      <c r="A829" s="10">
        <v>217</v>
      </c>
      <c r="B829" s="10">
        <v>24</v>
      </c>
      <c r="C829" s="10" t="s">
        <v>137</v>
      </c>
      <c r="D829" s="10">
        <v>493927.19838900003</v>
      </c>
      <c r="E829" s="10">
        <v>5180836.4194099903</v>
      </c>
      <c r="F829" s="10" t="s">
        <v>78</v>
      </c>
      <c r="G829" s="10" t="s">
        <v>139</v>
      </c>
      <c r="H829" s="10">
        <v>4</v>
      </c>
      <c r="I829" s="10" t="s">
        <v>62</v>
      </c>
      <c r="J829" s="10" t="s">
        <v>78</v>
      </c>
      <c r="K829" s="10">
        <v>1</v>
      </c>
      <c r="L829" s="10" t="s">
        <v>63</v>
      </c>
      <c r="M829" s="10" t="s">
        <v>64</v>
      </c>
      <c r="N829" s="10">
        <v>10</v>
      </c>
      <c r="O829" s="10">
        <v>-5</v>
      </c>
      <c r="P829" s="17" t="s">
        <v>65</v>
      </c>
      <c r="Q829" s="10">
        <v>4.8899999999999997</v>
      </c>
      <c r="R829" s="18">
        <v>1.2675371186750055</v>
      </c>
      <c r="S829" s="18">
        <v>36.76386967658275</v>
      </c>
      <c r="T829" s="18">
        <v>2.728286441394185</v>
      </c>
      <c r="U829" s="18">
        <f t="shared" ref="U829:U892" si="17">S829/T829</f>
        <v>13.47507692696519</v>
      </c>
      <c r="V829" s="16">
        <v>1.2675371186750055</v>
      </c>
    </row>
    <row r="830" spans="1:22" x14ac:dyDescent="0.25">
      <c r="A830" s="10">
        <v>217</v>
      </c>
      <c r="B830" s="10">
        <v>24</v>
      </c>
      <c r="C830" s="10" t="s">
        <v>137</v>
      </c>
      <c r="D830" s="10">
        <v>493927.19838900003</v>
      </c>
      <c r="E830" s="10">
        <v>5180836.4194099903</v>
      </c>
      <c r="F830" s="10" t="s">
        <v>78</v>
      </c>
      <c r="G830" s="10" t="s">
        <v>139</v>
      </c>
      <c r="H830" s="10">
        <v>4</v>
      </c>
      <c r="I830" s="10" t="s">
        <v>62</v>
      </c>
      <c r="J830" s="10" t="s">
        <v>81</v>
      </c>
      <c r="K830" s="10">
        <v>2</v>
      </c>
      <c r="L830" s="10" t="s">
        <v>64</v>
      </c>
      <c r="M830" s="10" t="s">
        <v>68</v>
      </c>
      <c r="N830" s="10">
        <v>10</v>
      </c>
      <c r="O830" s="10">
        <v>-15</v>
      </c>
      <c r="P830" s="17" t="s">
        <v>69</v>
      </c>
      <c r="Q830" s="10">
        <v>5.36</v>
      </c>
      <c r="R830" s="18">
        <v>1.3639000930700016</v>
      </c>
      <c r="S830" s="18">
        <v>28.98014917755139</v>
      </c>
      <c r="T830" s="18">
        <v>2.4467003769582751</v>
      </c>
      <c r="U830" s="18">
        <f t="shared" si="17"/>
        <v>11.844584424995821</v>
      </c>
      <c r="V830" s="16">
        <v>1.3639000930700016</v>
      </c>
    </row>
    <row r="831" spans="1:22" x14ac:dyDescent="0.25">
      <c r="A831" s="10">
        <v>217</v>
      </c>
      <c r="B831" s="10">
        <v>24</v>
      </c>
      <c r="C831" s="10" t="s">
        <v>137</v>
      </c>
      <c r="D831" s="10">
        <v>493927.19838900003</v>
      </c>
      <c r="E831" s="10">
        <v>5180836.4194099903</v>
      </c>
      <c r="F831" s="10" t="s">
        <v>78</v>
      </c>
      <c r="G831" s="10" t="s">
        <v>139</v>
      </c>
      <c r="H831" s="10">
        <v>4</v>
      </c>
      <c r="I831" s="10" t="s">
        <v>62</v>
      </c>
      <c r="J831" s="10" t="s">
        <v>82</v>
      </c>
      <c r="K831" s="10">
        <v>2</v>
      </c>
      <c r="L831" s="10" t="s">
        <v>68</v>
      </c>
      <c r="M831" s="10" t="s">
        <v>70</v>
      </c>
      <c r="N831" s="10">
        <v>10</v>
      </c>
      <c r="O831" s="10">
        <v>-25</v>
      </c>
      <c r="P831" s="17" t="s">
        <v>71</v>
      </c>
      <c r="Q831" s="10">
        <v>6.38</v>
      </c>
      <c r="R831" s="18">
        <v>1.3341067117447509</v>
      </c>
      <c r="S831" s="18">
        <v>17.512818805073344</v>
      </c>
      <c r="T831" s="18">
        <v>1.6340139005449708</v>
      </c>
      <c r="U831" s="18">
        <f t="shared" si="17"/>
        <v>10.717668190725016</v>
      </c>
      <c r="V831" s="16">
        <v>1.3341067117447509</v>
      </c>
    </row>
    <row r="832" spans="1:22" x14ac:dyDescent="0.25">
      <c r="A832" s="10">
        <v>217</v>
      </c>
      <c r="B832" s="10">
        <v>24</v>
      </c>
      <c r="C832" s="10" t="s">
        <v>137</v>
      </c>
      <c r="D832" s="10">
        <v>493927.19838900003</v>
      </c>
      <c r="E832" s="10">
        <v>5180836.4194099903</v>
      </c>
      <c r="F832" s="10" t="s">
        <v>82</v>
      </c>
      <c r="G832" s="10" t="s">
        <v>139</v>
      </c>
      <c r="H832" s="10">
        <v>4</v>
      </c>
      <c r="I832" s="10" t="s">
        <v>62</v>
      </c>
      <c r="J832" s="10" t="s">
        <v>82</v>
      </c>
      <c r="K832" s="10">
        <v>2</v>
      </c>
      <c r="L832" s="10">
        <v>30</v>
      </c>
      <c r="M832" s="10">
        <v>38</v>
      </c>
      <c r="N832" s="10">
        <v>8</v>
      </c>
      <c r="O832" s="10">
        <v>-34</v>
      </c>
      <c r="P832" s="17">
        <v>4</v>
      </c>
      <c r="Q832" s="10">
        <v>5.53</v>
      </c>
      <c r="R832" s="16">
        <v>1.264423593873452</v>
      </c>
      <c r="S832" s="16">
        <v>12.357970437081571</v>
      </c>
      <c r="T832" s="16">
        <v>1.189266255453614</v>
      </c>
      <c r="U832" s="16">
        <f t="shared" si="17"/>
        <v>10.391256272858723</v>
      </c>
      <c r="V832" s="16">
        <v>1.3025513386833381</v>
      </c>
    </row>
    <row r="833" spans="1:22" x14ac:dyDescent="0.25">
      <c r="A833" s="10">
        <v>217</v>
      </c>
      <c r="B833" s="10">
        <v>24</v>
      </c>
      <c r="C833" s="10" t="s">
        <v>137</v>
      </c>
      <c r="D833" s="10">
        <v>493927.19838900003</v>
      </c>
      <c r="E833" s="10">
        <v>5180836.4194099903</v>
      </c>
      <c r="F833" s="10" t="s">
        <v>92</v>
      </c>
      <c r="G833" s="10" t="s">
        <v>139</v>
      </c>
      <c r="H833" s="10">
        <v>4</v>
      </c>
      <c r="I833" s="10" t="s">
        <v>62</v>
      </c>
      <c r="J833" s="10" t="s">
        <v>92</v>
      </c>
      <c r="K833" s="10">
        <v>7</v>
      </c>
      <c r="L833" s="10">
        <v>38</v>
      </c>
      <c r="M833" s="10">
        <v>83</v>
      </c>
      <c r="N833" s="10">
        <v>45</v>
      </c>
      <c r="O833" s="10">
        <v>-60.5</v>
      </c>
      <c r="P833" s="17">
        <v>5</v>
      </c>
      <c r="Q833" s="10">
        <v>6.3</v>
      </c>
      <c r="R833" s="16">
        <v>1.392238247498705</v>
      </c>
      <c r="S833" s="16">
        <v>29.992779730127477</v>
      </c>
      <c r="T833" s="16">
        <v>3.4514282274616646</v>
      </c>
      <c r="U833" s="16">
        <f t="shared" si="17"/>
        <v>8.6899618805590855</v>
      </c>
      <c r="V833" s="16">
        <v>1.4065829213622618</v>
      </c>
    </row>
    <row r="834" spans="1:22" x14ac:dyDescent="0.25">
      <c r="A834" s="10">
        <v>217</v>
      </c>
      <c r="B834" s="10">
        <v>24</v>
      </c>
      <c r="C834" s="10" t="s">
        <v>137</v>
      </c>
      <c r="D834" s="10">
        <v>493927.19838900003</v>
      </c>
      <c r="E834" s="10">
        <v>5180836.4194099903</v>
      </c>
      <c r="F834" s="10" t="s">
        <v>106</v>
      </c>
      <c r="G834" s="10" t="s">
        <v>139</v>
      </c>
      <c r="H834" s="10">
        <v>4</v>
      </c>
      <c r="I834" s="10" t="s">
        <v>62</v>
      </c>
      <c r="J834" s="10" t="s">
        <v>106</v>
      </c>
      <c r="K834" s="10">
        <v>7</v>
      </c>
      <c r="L834" s="10">
        <v>83</v>
      </c>
      <c r="M834" s="10">
        <v>119</v>
      </c>
      <c r="N834" s="10">
        <v>36</v>
      </c>
      <c r="O834" s="10">
        <v>-101</v>
      </c>
      <c r="P834" s="17">
        <v>6</v>
      </c>
      <c r="Q834" s="10">
        <v>6.76</v>
      </c>
      <c r="R834" s="16">
        <v>1.4529892975641434</v>
      </c>
      <c r="S834" s="16">
        <v>17.439358745083872</v>
      </c>
      <c r="T834" s="16">
        <v>2.5944576897305343</v>
      </c>
      <c r="U834" s="16">
        <f t="shared" si="17"/>
        <v>6.721774193548387</v>
      </c>
      <c r="V834" s="16">
        <v>1.4818071212224173</v>
      </c>
    </row>
    <row r="835" spans="1:22" x14ac:dyDescent="0.25">
      <c r="A835" s="10">
        <v>217</v>
      </c>
      <c r="B835" s="10">
        <v>24</v>
      </c>
      <c r="C835" s="10" t="s">
        <v>137</v>
      </c>
      <c r="D835" s="10">
        <v>493927.19838900003</v>
      </c>
      <c r="E835" s="10">
        <v>5180836.4194099903</v>
      </c>
      <c r="F835" s="10" t="s">
        <v>107</v>
      </c>
      <c r="G835" s="10" t="s">
        <v>139</v>
      </c>
      <c r="H835" s="10">
        <v>4</v>
      </c>
      <c r="I835" s="10" t="s">
        <v>62</v>
      </c>
      <c r="J835" s="10" t="s">
        <v>107</v>
      </c>
      <c r="K835" s="10">
        <v>7</v>
      </c>
      <c r="L835" s="10">
        <v>119</v>
      </c>
      <c r="M835" s="10">
        <v>153</v>
      </c>
      <c r="N835" s="10">
        <v>34</v>
      </c>
      <c r="O835" s="10">
        <v>-136</v>
      </c>
      <c r="P835" s="17">
        <v>7</v>
      </c>
      <c r="Q835" s="10">
        <v>6.96</v>
      </c>
      <c r="R835" s="16">
        <v>1.595042543524537</v>
      </c>
      <c r="S835" s="16">
        <v>17.613289187720575</v>
      </c>
      <c r="T835" s="16">
        <v>2.245724198729937</v>
      </c>
      <c r="U835" s="16">
        <f t="shared" si="17"/>
        <v>7.8430330837961852</v>
      </c>
      <c r="V835" s="16">
        <v>1.5857689886575497</v>
      </c>
    </row>
    <row r="836" spans="1:22" x14ac:dyDescent="0.25">
      <c r="A836" s="10">
        <v>219</v>
      </c>
      <c r="B836" s="10">
        <v>26</v>
      </c>
      <c r="C836" s="10" t="s">
        <v>137</v>
      </c>
      <c r="D836" s="10">
        <v>493991.00748700002</v>
      </c>
      <c r="E836" s="10">
        <v>5180828.91</v>
      </c>
      <c r="F836" s="10" t="s">
        <v>78</v>
      </c>
      <c r="G836" s="10" t="s">
        <v>139</v>
      </c>
      <c r="H836" s="10">
        <v>4</v>
      </c>
      <c r="I836" s="10" t="s">
        <v>86</v>
      </c>
      <c r="J836" s="10" t="s">
        <v>78</v>
      </c>
      <c r="K836" s="10">
        <v>1</v>
      </c>
      <c r="L836" s="10" t="s">
        <v>63</v>
      </c>
      <c r="M836" s="10" t="s">
        <v>64</v>
      </c>
      <c r="N836" s="10">
        <v>10</v>
      </c>
      <c r="O836" s="10">
        <v>-5</v>
      </c>
      <c r="P836" s="17" t="s">
        <v>65</v>
      </c>
      <c r="Q836" s="10">
        <v>4.99</v>
      </c>
      <c r="R836" s="18">
        <v>0.72663830225548842</v>
      </c>
      <c r="S836" s="18">
        <v>33.185790324084564</v>
      </c>
      <c r="T836" s="18">
        <v>2.0595697122983547</v>
      </c>
      <c r="U836" s="18">
        <f t="shared" si="17"/>
        <v>16.112972591275504</v>
      </c>
      <c r="V836" s="16">
        <v>0.72663830225548842</v>
      </c>
    </row>
    <row r="837" spans="1:22" x14ac:dyDescent="0.25">
      <c r="A837" s="10">
        <v>219</v>
      </c>
      <c r="B837" s="10">
        <v>26</v>
      </c>
      <c r="C837" s="10" t="s">
        <v>137</v>
      </c>
      <c r="D837" s="10">
        <v>493991.00748700002</v>
      </c>
      <c r="E837" s="10">
        <v>5180828.91</v>
      </c>
      <c r="F837" s="10" t="s">
        <v>78</v>
      </c>
      <c r="G837" s="10" t="s">
        <v>139</v>
      </c>
      <c r="H837" s="10">
        <v>4</v>
      </c>
      <c r="I837" s="10" t="s">
        <v>86</v>
      </c>
      <c r="J837" s="10" t="s">
        <v>78</v>
      </c>
      <c r="K837" s="10">
        <v>1</v>
      </c>
      <c r="L837" s="10" t="s">
        <v>64</v>
      </c>
      <c r="M837" s="10" t="s">
        <v>68</v>
      </c>
      <c r="N837" s="10">
        <v>10</v>
      </c>
      <c r="O837" s="10">
        <v>-15</v>
      </c>
      <c r="P837" s="17" t="s">
        <v>69</v>
      </c>
      <c r="Q837" s="10">
        <v>5.57</v>
      </c>
      <c r="R837" s="18">
        <v>1.3522707928279867</v>
      </c>
      <c r="S837" s="18">
        <v>26.219178402141839</v>
      </c>
      <c r="T837" s="18">
        <v>2.282092189976511</v>
      </c>
      <c r="U837" s="18">
        <f t="shared" si="17"/>
        <v>11.489096942403412</v>
      </c>
      <c r="V837" s="16">
        <v>1.3522707928279867</v>
      </c>
    </row>
    <row r="838" spans="1:22" x14ac:dyDescent="0.25">
      <c r="A838" s="10">
        <v>219</v>
      </c>
      <c r="B838" s="10">
        <v>26</v>
      </c>
      <c r="C838" s="10" t="s">
        <v>137</v>
      </c>
      <c r="D838" s="10">
        <v>493991.00748700002</v>
      </c>
      <c r="E838" s="10">
        <v>5180828.91</v>
      </c>
      <c r="F838" s="10" t="s">
        <v>78</v>
      </c>
      <c r="G838" s="10" t="s">
        <v>139</v>
      </c>
      <c r="H838" s="10">
        <v>4</v>
      </c>
      <c r="I838" s="10" t="s">
        <v>86</v>
      </c>
      <c r="J838" s="10" t="s">
        <v>143</v>
      </c>
      <c r="K838" s="10">
        <v>2</v>
      </c>
      <c r="L838" s="10" t="s">
        <v>68</v>
      </c>
      <c r="M838" s="10" t="s">
        <v>70</v>
      </c>
      <c r="N838" s="10">
        <v>10</v>
      </c>
      <c r="O838" s="10">
        <v>-25</v>
      </c>
      <c r="P838" s="17" t="s">
        <v>71</v>
      </c>
      <c r="Q838" s="10">
        <v>6.3</v>
      </c>
      <c r="R838" s="18">
        <v>1.2571177021056748</v>
      </c>
      <c r="S838" s="18">
        <v>15.857282694360981</v>
      </c>
      <c r="T838" s="18">
        <v>1.6416700071798007</v>
      </c>
      <c r="U838" s="18">
        <f t="shared" si="17"/>
        <v>9.6592388391147868</v>
      </c>
      <c r="V838" s="16">
        <v>1.2571177021056748</v>
      </c>
    </row>
    <row r="839" spans="1:22" x14ac:dyDescent="0.25">
      <c r="A839" s="10">
        <v>219</v>
      </c>
      <c r="B839" s="10">
        <v>26</v>
      </c>
      <c r="C839" s="10" t="s">
        <v>137</v>
      </c>
      <c r="D839" s="10">
        <v>493991.00748700002</v>
      </c>
      <c r="E839" s="10">
        <v>5180828.91</v>
      </c>
      <c r="F839" s="10" t="s">
        <v>140</v>
      </c>
      <c r="G839" s="10" t="s">
        <v>139</v>
      </c>
      <c r="H839" s="10">
        <v>4</v>
      </c>
      <c r="I839" s="10" t="s">
        <v>86</v>
      </c>
      <c r="J839" s="10" t="s">
        <v>140</v>
      </c>
      <c r="K839" s="10">
        <v>5</v>
      </c>
      <c r="L839" s="10">
        <v>30</v>
      </c>
      <c r="M839" s="10">
        <v>44</v>
      </c>
      <c r="N839" s="10">
        <v>14</v>
      </c>
      <c r="O839" s="10">
        <v>-37</v>
      </c>
      <c r="P839" s="17">
        <v>4</v>
      </c>
      <c r="Q839" s="10">
        <v>6.2</v>
      </c>
      <c r="R839" s="16">
        <v>1.1254476137798823</v>
      </c>
      <c r="S839" s="16">
        <v>18.592394579643656</v>
      </c>
      <c r="T839" s="16">
        <v>1.7549329731192465</v>
      </c>
      <c r="U839" s="16">
        <f t="shared" si="17"/>
        <v>10.594361644819534</v>
      </c>
      <c r="V839" s="16">
        <v>1.1120688820412079</v>
      </c>
    </row>
    <row r="840" spans="1:22" x14ac:dyDescent="0.25">
      <c r="A840" s="10">
        <v>219</v>
      </c>
      <c r="B840" s="10">
        <v>26</v>
      </c>
      <c r="C840" s="10" t="s">
        <v>137</v>
      </c>
      <c r="D840" s="10">
        <v>493991.00748700002</v>
      </c>
      <c r="E840" s="10">
        <v>5180828.91</v>
      </c>
      <c r="F840" s="10" t="s">
        <v>92</v>
      </c>
      <c r="G840" s="10" t="s">
        <v>139</v>
      </c>
      <c r="H840" s="10">
        <v>4</v>
      </c>
      <c r="I840" s="10" t="s">
        <v>86</v>
      </c>
      <c r="J840" s="10" t="s">
        <v>92</v>
      </c>
      <c r="K840" s="10">
        <v>7</v>
      </c>
      <c r="L840" s="10">
        <v>44</v>
      </c>
      <c r="M840" s="10">
        <v>83</v>
      </c>
      <c r="N840" s="10">
        <v>39</v>
      </c>
      <c r="O840" s="10">
        <v>-63.5</v>
      </c>
      <c r="P840" s="17">
        <v>5</v>
      </c>
      <c r="Q840" s="10">
        <v>6.69</v>
      </c>
      <c r="R840" s="16">
        <v>1.3185604416178605</v>
      </c>
      <c r="S840" s="16">
        <v>19.924173481088758</v>
      </c>
      <c r="T840" s="16">
        <v>3.2165622693046889</v>
      </c>
      <c r="U840" s="16">
        <f t="shared" si="17"/>
        <v>6.1942446043165473</v>
      </c>
      <c r="V840" s="16">
        <v>1.3109801790904672</v>
      </c>
    </row>
    <row r="841" spans="1:22" x14ac:dyDescent="0.25">
      <c r="A841" s="10">
        <v>219</v>
      </c>
      <c r="B841" s="10">
        <v>26</v>
      </c>
      <c r="C841" s="10" t="s">
        <v>137</v>
      </c>
      <c r="D841" s="10">
        <v>493991.00748700002</v>
      </c>
      <c r="E841" s="10">
        <v>5180828.91</v>
      </c>
      <c r="F841" s="10" t="s">
        <v>106</v>
      </c>
      <c r="G841" s="10" t="s">
        <v>139</v>
      </c>
      <c r="H841" s="10">
        <v>4</v>
      </c>
      <c r="I841" s="10" t="s">
        <v>86</v>
      </c>
      <c r="J841" s="10" t="s">
        <v>106</v>
      </c>
      <c r="K841" s="10">
        <v>7</v>
      </c>
      <c r="L841" s="10">
        <v>83</v>
      </c>
      <c r="M841" s="10">
        <v>116</v>
      </c>
      <c r="N841" s="10">
        <v>33</v>
      </c>
      <c r="O841" s="10">
        <v>-99.5</v>
      </c>
      <c r="P841" s="17">
        <v>6</v>
      </c>
      <c r="Q841" s="10">
        <v>6.39</v>
      </c>
      <c r="R841" s="16">
        <v>1.3417257221840257</v>
      </c>
      <c r="S841" s="16">
        <v>31.382173023708273</v>
      </c>
      <c r="T841" s="16">
        <v>3.4385478462987775</v>
      </c>
      <c r="U841" s="16">
        <f t="shared" si="17"/>
        <v>9.1265773886170489</v>
      </c>
      <c r="V841" s="16">
        <v>1.3646412624061863</v>
      </c>
    </row>
    <row r="842" spans="1:22" x14ac:dyDescent="0.25">
      <c r="A842" s="10">
        <v>219</v>
      </c>
      <c r="B842" s="10">
        <v>26</v>
      </c>
      <c r="C842" s="10" t="s">
        <v>137</v>
      </c>
      <c r="D842" s="10">
        <v>493991.00748700002</v>
      </c>
      <c r="E842" s="10">
        <v>5180828.91</v>
      </c>
      <c r="F842" s="10" t="s">
        <v>107</v>
      </c>
      <c r="G842" s="10" t="s">
        <v>139</v>
      </c>
      <c r="H842" s="10">
        <v>4</v>
      </c>
      <c r="I842" s="10" t="s">
        <v>86</v>
      </c>
      <c r="J842" s="10" t="s">
        <v>107</v>
      </c>
      <c r="K842" s="10">
        <v>7</v>
      </c>
      <c r="L842" s="10">
        <v>116</v>
      </c>
      <c r="M842" s="10">
        <v>153</v>
      </c>
      <c r="N842" s="10">
        <v>37</v>
      </c>
      <c r="O842" s="10">
        <v>-134.5</v>
      </c>
      <c r="P842" s="17">
        <v>7</v>
      </c>
      <c r="Q842" s="10">
        <v>6.91</v>
      </c>
      <c r="R842" s="16">
        <v>1.4426555061059592</v>
      </c>
      <c r="S842" s="16">
        <v>18.070140233835861</v>
      </c>
      <c r="T842" s="16">
        <v>2.3417039909561317</v>
      </c>
      <c r="U842" s="16">
        <f t="shared" si="17"/>
        <v>7.7166628675632545</v>
      </c>
      <c r="V842" s="16">
        <v>1.4155323949669936</v>
      </c>
    </row>
    <row r="843" spans="1:22" x14ac:dyDescent="0.25">
      <c r="A843" s="10">
        <v>221</v>
      </c>
      <c r="B843" s="10">
        <v>28</v>
      </c>
      <c r="C843" s="10" t="s">
        <v>137</v>
      </c>
      <c r="D843" s="10">
        <v>494054.817732998</v>
      </c>
      <c r="E843" s="10">
        <v>5180822.4013599902</v>
      </c>
      <c r="F843" s="10" t="s">
        <v>78</v>
      </c>
      <c r="G843" s="10" t="s">
        <v>139</v>
      </c>
      <c r="H843" s="10">
        <v>4</v>
      </c>
      <c r="I843" s="10" t="s">
        <v>79</v>
      </c>
      <c r="J843" s="10" t="s">
        <v>78</v>
      </c>
      <c r="K843" s="10">
        <v>1</v>
      </c>
      <c r="L843" s="10" t="s">
        <v>63</v>
      </c>
      <c r="M843" s="10" t="s">
        <v>64</v>
      </c>
      <c r="N843" s="10">
        <v>10</v>
      </c>
      <c r="O843" s="10">
        <v>-5</v>
      </c>
      <c r="P843" s="17" t="s">
        <v>65</v>
      </c>
      <c r="Q843" s="10">
        <v>5.07</v>
      </c>
      <c r="R843" s="18">
        <v>0.85913698030354568</v>
      </c>
      <c r="S843" s="18">
        <v>36.72305847821729</v>
      </c>
      <c r="T843" s="18">
        <v>2.1326458337013774</v>
      </c>
      <c r="U843" s="18">
        <f t="shared" si="17"/>
        <v>17.219482906114553</v>
      </c>
      <c r="V843" s="16">
        <v>0.85913698030354568</v>
      </c>
    </row>
    <row r="844" spans="1:22" x14ac:dyDescent="0.25">
      <c r="A844" s="10">
        <v>221</v>
      </c>
      <c r="B844" s="10">
        <v>28</v>
      </c>
      <c r="C844" s="10" t="s">
        <v>137</v>
      </c>
      <c r="D844" s="10">
        <v>494054.817732998</v>
      </c>
      <c r="E844" s="10">
        <v>5180822.4013599902</v>
      </c>
      <c r="F844" s="10" t="s">
        <v>78</v>
      </c>
      <c r="G844" s="10" t="s">
        <v>139</v>
      </c>
      <c r="H844" s="10">
        <v>4</v>
      </c>
      <c r="I844" s="10" t="s">
        <v>79</v>
      </c>
      <c r="J844" s="10" t="s">
        <v>78</v>
      </c>
      <c r="K844" s="10">
        <v>1</v>
      </c>
      <c r="L844" s="10" t="s">
        <v>64</v>
      </c>
      <c r="M844" s="10" t="s">
        <v>68</v>
      </c>
      <c r="N844" s="10">
        <v>10</v>
      </c>
      <c r="O844" s="10">
        <v>-15</v>
      </c>
      <c r="P844" s="17" t="s">
        <v>69</v>
      </c>
      <c r="Q844" s="10">
        <v>5.28</v>
      </c>
      <c r="R844" s="18">
        <v>1.401149631662836</v>
      </c>
      <c r="S844" s="18">
        <v>24.141808153550663</v>
      </c>
      <c r="T844" s="18">
        <v>2.115315598921383</v>
      </c>
      <c r="U844" s="18">
        <f t="shared" si="17"/>
        <v>11.412863482811156</v>
      </c>
      <c r="V844" s="16">
        <v>1.401149631662836</v>
      </c>
    </row>
    <row r="845" spans="1:22" x14ac:dyDescent="0.25">
      <c r="A845" s="10">
        <v>221</v>
      </c>
      <c r="B845" s="10">
        <v>28</v>
      </c>
      <c r="C845" s="10" t="s">
        <v>137</v>
      </c>
      <c r="D845" s="10">
        <v>494054.817732998</v>
      </c>
      <c r="E845" s="10">
        <v>5180822.4013599902</v>
      </c>
      <c r="F845" s="10" t="s">
        <v>78</v>
      </c>
      <c r="G845" s="10" t="s">
        <v>139</v>
      </c>
      <c r="H845" s="10">
        <v>4</v>
      </c>
      <c r="I845" s="10" t="s">
        <v>79</v>
      </c>
      <c r="J845" s="10" t="s">
        <v>135</v>
      </c>
      <c r="K845" s="10">
        <v>2</v>
      </c>
      <c r="L845" s="10" t="s">
        <v>68</v>
      </c>
      <c r="M845" s="10" t="s">
        <v>70</v>
      </c>
      <c r="N845" s="10">
        <v>10</v>
      </c>
      <c r="O845" s="10">
        <v>-25</v>
      </c>
      <c r="P845" s="17" t="s">
        <v>71</v>
      </c>
      <c r="Q845" s="10">
        <v>6.01</v>
      </c>
      <c r="R845" s="18">
        <v>1.3211479666295542</v>
      </c>
      <c r="S845" s="18">
        <v>36.919479927462902</v>
      </c>
      <c r="T845" s="18">
        <v>2.946292080380569</v>
      </c>
      <c r="U845" s="18">
        <f t="shared" si="17"/>
        <v>12.530828213981438</v>
      </c>
      <c r="V845" s="16">
        <v>1.3211479666295542</v>
      </c>
    </row>
    <row r="846" spans="1:22" x14ac:dyDescent="0.25">
      <c r="A846" s="10">
        <v>221</v>
      </c>
      <c r="B846" s="10">
        <v>28</v>
      </c>
      <c r="C846" s="10" t="s">
        <v>137</v>
      </c>
      <c r="D846" s="10">
        <v>494054.817732998</v>
      </c>
      <c r="E846" s="10">
        <v>5180822.4013599902</v>
      </c>
      <c r="F846" s="10" t="s">
        <v>129</v>
      </c>
      <c r="G846" s="10" t="s">
        <v>139</v>
      </c>
      <c r="H846" s="10">
        <v>4</v>
      </c>
      <c r="I846" s="10" t="s">
        <v>79</v>
      </c>
      <c r="J846" s="10" t="s">
        <v>129</v>
      </c>
      <c r="K846" s="10">
        <v>7</v>
      </c>
      <c r="L846" s="10">
        <v>30</v>
      </c>
      <c r="M846" s="10">
        <v>49</v>
      </c>
      <c r="N846" s="10">
        <v>19</v>
      </c>
      <c r="O846" s="10">
        <v>-39.5</v>
      </c>
      <c r="P846" s="17">
        <v>4</v>
      </c>
      <c r="Q846" s="10">
        <v>6.02</v>
      </c>
      <c r="R846" s="16">
        <v>1.4330910311144807</v>
      </c>
      <c r="S846" s="16">
        <v>17.113528835349484</v>
      </c>
      <c r="T846" s="16">
        <v>2.211245130099333</v>
      </c>
      <c r="U846" s="16">
        <f t="shared" si="17"/>
        <v>7.739317818002708</v>
      </c>
      <c r="V846" s="16">
        <v>1.303606996493305</v>
      </c>
    </row>
    <row r="847" spans="1:22" x14ac:dyDescent="0.25">
      <c r="A847" s="10">
        <v>221</v>
      </c>
      <c r="B847" s="10">
        <v>28</v>
      </c>
      <c r="C847" s="10" t="s">
        <v>137</v>
      </c>
      <c r="D847" s="10">
        <v>494054.817732998</v>
      </c>
      <c r="E847" s="10">
        <v>5180822.4013599902</v>
      </c>
      <c r="F847" s="10" t="s">
        <v>130</v>
      </c>
      <c r="G847" s="10" t="s">
        <v>139</v>
      </c>
      <c r="H847" s="10">
        <v>4</v>
      </c>
      <c r="I847" s="10" t="s">
        <v>79</v>
      </c>
      <c r="J847" s="10" t="s">
        <v>130</v>
      </c>
      <c r="K847" s="10">
        <v>7</v>
      </c>
      <c r="L847" s="10">
        <v>49</v>
      </c>
      <c r="M847" s="10">
        <v>89</v>
      </c>
      <c r="N847" s="10">
        <v>40</v>
      </c>
      <c r="O847" s="10">
        <v>-69</v>
      </c>
      <c r="P847" s="17">
        <v>5</v>
      </c>
      <c r="Q847" s="10">
        <v>6.36</v>
      </c>
      <c r="R847" s="16">
        <v>1.6025090717189712</v>
      </c>
      <c r="S847" s="16">
        <v>27.550976964621242</v>
      </c>
      <c r="T847" s="16">
        <v>2.833877042427829</v>
      </c>
      <c r="U847" s="16">
        <f t="shared" si="17"/>
        <v>9.7220085953404194</v>
      </c>
      <c r="V847" s="16">
        <v>1.4681355068794029</v>
      </c>
    </row>
    <row r="848" spans="1:22" x14ac:dyDescent="0.25">
      <c r="A848" s="10">
        <v>221</v>
      </c>
      <c r="B848" s="10">
        <v>28</v>
      </c>
      <c r="C848" s="10" t="s">
        <v>137</v>
      </c>
      <c r="D848" s="10">
        <v>494054.817732998</v>
      </c>
      <c r="E848" s="10">
        <v>5180822.4013599902</v>
      </c>
      <c r="F848" s="10" t="s">
        <v>106</v>
      </c>
      <c r="G848" s="10" t="s">
        <v>139</v>
      </c>
      <c r="H848" s="10">
        <v>4</v>
      </c>
      <c r="I848" s="10" t="s">
        <v>79</v>
      </c>
      <c r="J848" s="10" t="s">
        <v>106</v>
      </c>
      <c r="K848" s="10">
        <v>7</v>
      </c>
      <c r="L848" s="10">
        <v>89</v>
      </c>
      <c r="M848" s="10">
        <v>118</v>
      </c>
      <c r="N848" s="10">
        <v>29</v>
      </c>
      <c r="O848" s="10">
        <v>-103.5</v>
      </c>
      <c r="P848" s="17">
        <v>6</v>
      </c>
      <c r="Q848" s="10">
        <v>6.68</v>
      </c>
      <c r="R848" s="16">
        <v>1.5968342693868831</v>
      </c>
      <c r="S848" s="16">
        <v>12.421246826251666</v>
      </c>
      <c r="T848" s="16">
        <v>2.0065340378834757</v>
      </c>
      <c r="U848" s="16">
        <f t="shared" si="17"/>
        <v>6.1903992614816525</v>
      </c>
      <c r="V848" s="16">
        <v>1.5636857235338764</v>
      </c>
    </row>
    <row r="849" spans="1:22" x14ac:dyDescent="0.25">
      <c r="A849" s="10">
        <v>221</v>
      </c>
      <c r="B849" s="10">
        <v>28</v>
      </c>
      <c r="C849" s="10" t="s">
        <v>137</v>
      </c>
      <c r="D849" s="10">
        <v>494054.817732998</v>
      </c>
      <c r="E849" s="10">
        <v>5180822.4013599902</v>
      </c>
      <c r="F849" s="10" t="s">
        <v>107</v>
      </c>
      <c r="G849" s="10" t="s">
        <v>139</v>
      </c>
      <c r="H849" s="10">
        <v>4</v>
      </c>
      <c r="I849" s="10" t="s">
        <v>79</v>
      </c>
      <c r="J849" s="10" t="s">
        <v>107</v>
      </c>
      <c r="K849" s="10">
        <v>7</v>
      </c>
      <c r="L849" s="10">
        <v>118</v>
      </c>
      <c r="M849" s="10">
        <v>153</v>
      </c>
      <c r="N849" s="10">
        <v>35</v>
      </c>
      <c r="O849" s="10">
        <v>-135.5</v>
      </c>
      <c r="P849" s="17">
        <v>7</v>
      </c>
      <c r="Q849" s="10">
        <v>6.68</v>
      </c>
      <c r="R849" s="16">
        <v>1.5372929828090807</v>
      </c>
      <c r="S849" s="16">
        <v>16.860414518256874</v>
      </c>
      <c r="T849" s="16">
        <v>2.4680470192508381</v>
      </c>
      <c r="U849" s="16">
        <f t="shared" si="17"/>
        <v>6.8314802703291928</v>
      </c>
      <c r="V849" s="16">
        <v>1.5054884295795854</v>
      </c>
    </row>
    <row r="850" spans="1:22" x14ac:dyDescent="0.25">
      <c r="A850" s="10">
        <v>223</v>
      </c>
      <c r="B850" s="10">
        <v>30</v>
      </c>
      <c r="C850" s="10" t="s">
        <v>137</v>
      </c>
      <c r="D850" s="10">
        <v>494118.627680998</v>
      </c>
      <c r="E850" s="10">
        <v>5180815.4489200003</v>
      </c>
      <c r="F850" s="10" t="s">
        <v>78</v>
      </c>
      <c r="G850" s="10" t="s">
        <v>139</v>
      </c>
      <c r="H850" s="10">
        <v>4</v>
      </c>
      <c r="I850" s="10" t="s">
        <v>120</v>
      </c>
      <c r="J850" s="10" t="s">
        <v>78</v>
      </c>
      <c r="K850" s="10">
        <v>1</v>
      </c>
      <c r="L850" s="10" t="s">
        <v>63</v>
      </c>
      <c r="M850" s="10" t="s">
        <v>64</v>
      </c>
      <c r="N850" s="10">
        <v>10</v>
      </c>
      <c r="O850" s="10">
        <v>-5</v>
      </c>
      <c r="P850" s="17" t="s">
        <v>65</v>
      </c>
      <c r="Q850" s="10">
        <v>4.9800000000000004</v>
      </c>
      <c r="R850" s="18">
        <v>1.1364730565725418</v>
      </c>
      <c r="S850" s="18">
        <v>31.645109744463294</v>
      </c>
      <c r="T850" s="18">
        <v>2.2495679881613428</v>
      </c>
      <c r="U850" s="18">
        <f t="shared" si="17"/>
        <v>14.067194195063223</v>
      </c>
      <c r="V850" s="16">
        <v>1.1364730565725418</v>
      </c>
    </row>
    <row r="851" spans="1:22" x14ac:dyDescent="0.25">
      <c r="A851" s="10">
        <v>223</v>
      </c>
      <c r="B851" s="10">
        <v>30</v>
      </c>
      <c r="C851" s="10" t="s">
        <v>137</v>
      </c>
      <c r="D851" s="10">
        <v>494118.627680998</v>
      </c>
      <c r="E851" s="10">
        <v>5180815.4489200003</v>
      </c>
      <c r="F851" s="10" t="s">
        <v>78</v>
      </c>
      <c r="G851" s="10" t="s">
        <v>139</v>
      </c>
      <c r="H851" s="10">
        <v>4</v>
      </c>
      <c r="I851" s="10" t="s">
        <v>120</v>
      </c>
      <c r="J851" s="10" t="s">
        <v>143</v>
      </c>
      <c r="K851" s="10">
        <v>2</v>
      </c>
      <c r="L851" s="10" t="s">
        <v>64</v>
      </c>
      <c r="M851" s="10" t="s">
        <v>68</v>
      </c>
      <c r="N851" s="10">
        <v>10</v>
      </c>
      <c r="O851" s="10">
        <v>-15</v>
      </c>
      <c r="P851" s="17" t="s">
        <v>69</v>
      </c>
      <c r="Q851" s="10">
        <v>5.9</v>
      </c>
      <c r="R851" s="18">
        <v>1.5680948784064088</v>
      </c>
      <c r="S851" s="18">
        <v>29.817324112897865</v>
      </c>
      <c r="T851" s="18">
        <v>2.5349821804318005</v>
      </c>
      <c r="U851" s="18">
        <f t="shared" si="17"/>
        <v>11.762340715081034</v>
      </c>
      <c r="V851" s="16">
        <v>1.5680948784064088</v>
      </c>
    </row>
    <row r="852" spans="1:22" x14ac:dyDescent="0.25">
      <c r="A852" s="10">
        <v>223</v>
      </c>
      <c r="B852" s="10">
        <v>30</v>
      </c>
      <c r="C852" s="10" t="s">
        <v>137</v>
      </c>
      <c r="D852" s="10">
        <v>494118.627680998</v>
      </c>
      <c r="E852" s="10">
        <v>5180815.4489200003</v>
      </c>
      <c r="F852" s="10" t="s">
        <v>78</v>
      </c>
      <c r="G852" s="10" t="s">
        <v>139</v>
      </c>
      <c r="H852" s="10">
        <v>4</v>
      </c>
      <c r="I852" s="10" t="s">
        <v>120</v>
      </c>
      <c r="J852" s="10" t="s">
        <v>140</v>
      </c>
      <c r="K852" s="10">
        <v>5</v>
      </c>
      <c r="L852" s="10" t="s">
        <v>68</v>
      </c>
      <c r="M852" s="10" t="s">
        <v>70</v>
      </c>
      <c r="N852" s="10">
        <v>10</v>
      </c>
      <c r="O852" s="10">
        <v>-25</v>
      </c>
      <c r="P852" s="17" t="s">
        <v>71</v>
      </c>
      <c r="Q852" s="10">
        <v>6.76</v>
      </c>
      <c r="R852" s="18">
        <v>1.5229223907190488</v>
      </c>
      <c r="S852" s="18">
        <v>18.268976999065707</v>
      </c>
      <c r="T852" s="18">
        <v>1.8485231978547814</v>
      </c>
      <c r="U852" s="18">
        <f t="shared" si="17"/>
        <v>9.8830120283407474</v>
      </c>
      <c r="V852" s="16">
        <v>1.5229223907190488</v>
      </c>
    </row>
    <row r="853" spans="1:22" x14ac:dyDescent="0.25">
      <c r="A853" s="10">
        <v>223</v>
      </c>
      <c r="B853" s="10">
        <v>30</v>
      </c>
      <c r="C853" s="10" t="s">
        <v>137</v>
      </c>
      <c r="D853" s="10">
        <v>494118.627680998</v>
      </c>
      <c r="E853" s="10">
        <v>5180815.4489200003</v>
      </c>
      <c r="F853" s="10" t="s">
        <v>140</v>
      </c>
      <c r="G853" s="10" t="s">
        <v>139</v>
      </c>
      <c r="H853" s="10">
        <v>4</v>
      </c>
      <c r="I853" s="10" t="s">
        <v>120</v>
      </c>
      <c r="J853" s="10" t="s">
        <v>140</v>
      </c>
      <c r="K853" s="10">
        <v>5</v>
      </c>
      <c r="L853" s="10">
        <v>30</v>
      </c>
      <c r="M853" s="10">
        <v>38</v>
      </c>
      <c r="N853" s="10">
        <v>8</v>
      </c>
      <c r="O853" s="10">
        <v>-34</v>
      </c>
      <c r="P853" s="17">
        <v>4</v>
      </c>
      <c r="Q853" s="10">
        <v>6.01</v>
      </c>
      <c r="R853" s="16">
        <v>1.5009572188801019</v>
      </c>
      <c r="S853" s="16">
        <v>6.731492935233482</v>
      </c>
      <c r="T853" s="16">
        <v>0.79634786204902708</v>
      </c>
      <c r="U853" s="16">
        <f t="shared" si="17"/>
        <v>8.4529553679131482</v>
      </c>
      <c r="V853" s="16">
        <v>1.4954220307609889</v>
      </c>
    </row>
    <row r="854" spans="1:22" x14ac:dyDescent="0.25">
      <c r="A854" s="10">
        <v>223</v>
      </c>
      <c r="B854" s="10">
        <v>30</v>
      </c>
      <c r="C854" s="10" t="s">
        <v>137</v>
      </c>
      <c r="D854" s="10">
        <v>494118.627680998</v>
      </c>
      <c r="E854" s="10">
        <v>5180815.4489200003</v>
      </c>
      <c r="F854" s="10" t="s">
        <v>92</v>
      </c>
      <c r="G854" s="10" t="s">
        <v>139</v>
      </c>
      <c r="H854" s="10">
        <v>4</v>
      </c>
      <c r="I854" s="10" t="s">
        <v>120</v>
      </c>
      <c r="J854" s="10" t="s">
        <v>92</v>
      </c>
      <c r="K854" s="10">
        <v>7</v>
      </c>
      <c r="L854" s="10">
        <v>38</v>
      </c>
      <c r="M854" s="10">
        <v>66</v>
      </c>
      <c r="N854" s="10">
        <v>28</v>
      </c>
      <c r="O854" s="10">
        <v>-52</v>
      </c>
      <c r="P854" s="17">
        <v>5</v>
      </c>
      <c r="Q854" s="10">
        <v>6.57</v>
      </c>
      <c r="R854" s="16">
        <v>1.6159388421472234</v>
      </c>
      <c r="S854" s="16">
        <v>16.459694495896876</v>
      </c>
      <c r="T854" s="16">
        <v>2.1401494025397829</v>
      </c>
      <c r="U854" s="16">
        <f t="shared" si="17"/>
        <v>7.6909090909090914</v>
      </c>
      <c r="V854" s="16">
        <v>1.5675967805964803</v>
      </c>
    </row>
    <row r="855" spans="1:22" x14ac:dyDescent="0.25">
      <c r="A855" s="10">
        <v>223</v>
      </c>
      <c r="B855" s="10">
        <v>30</v>
      </c>
      <c r="C855" s="10" t="s">
        <v>137</v>
      </c>
      <c r="D855" s="10">
        <v>494118.627680998</v>
      </c>
      <c r="E855" s="10">
        <v>5180815.4489200003</v>
      </c>
      <c r="F855" s="10" t="s">
        <v>106</v>
      </c>
      <c r="G855" s="10" t="s">
        <v>139</v>
      </c>
      <c r="H855" s="10">
        <v>4</v>
      </c>
      <c r="I855" s="10" t="s">
        <v>120</v>
      </c>
      <c r="J855" s="10" t="s">
        <v>106</v>
      </c>
      <c r="K855" s="10">
        <v>7</v>
      </c>
      <c r="L855" s="10">
        <v>66</v>
      </c>
      <c r="M855" s="10">
        <v>91</v>
      </c>
      <c r="N855" s="10">
        <v>25</v>
      </c>
      <c r="O855" s="10">
        <v>-78.5</v>
      </c>
      <c r="P855" s="17">
        <v>6</v>
      </c>
      <c r="Q855" s="10">
        <v>6.67</v>
      </c>
      <c r="R855" s="16">
        <v>1.7107868297105437</v>
      </c>
      <c r="S855" s="16">
        <v>11.772779568653107</v>
      </c>
      <c r="T855" s="16">
        <v>1.916936642690664</v>
      </c>
      <c r="U855" s="16">
        <f t="shared" si="17"/>
        <v>6.1414547077197685</v>
      </c>
      <c r="V855" s="16">
        <v>1.6692720050914516</v>
      </c>
    </row>
    <row r="856" spans="1:22" x14ac:dyDescent="0.25">
      <c r="A856" s="10">
        <v>223</v>
      </c>
      <c r="B856" s="10">
        <v>30</v>
      </c>
      <c r="C856" s="10" t="s">
        <v>137</v>
      </c>
      <c r="D856" s="10">
        <v>494118.627680998</v>
      </c>
      <c r="E856" s="10">
        <v>5180815.4489200003</v>
      </c>
      <c r="F856" s="10" t="s">
        <v>107</v>
      </c>
      <c r="G856" s="10" t="s">
        <v>139</v>
      </c>
      <c r="H856" s="10">
        <v>4</v>
      </c>
      <c r="I856" s="10" t="s">
        <v>120</v>
      </c>
      <c r="J856" s="10" t="s">
        <v>107</v>
      </c>
      <c r="K856" s="10">
        <v>7</v>
      </c>
      <c r="L856" s="10">
        <v>91</v>
      </c>
      <c r="M856" s="10">
        <v>141</v>
      </c>
      <c r="N856" s="10">
        <v>50</v>
      </c>
      <c r="O856" s="10">
        <v>-116</v>
      </c>
      <c r="P856" s="17">
        <v>7</v>
      </c>
      <c r="Q856" s="10">
        <v>6.48</v>
      </c>
      <c r="R856" s="16">
        <v>1.7601794419534937</v>
      </c>
      <c r="S856" s="16">
        <v>22.287392094015139</v>
      </c>
      <c r="T856" s="16">
        <v>3.7368609552672671</v>
      </c>
      <c r="U856" s="16">
        <f t="shared" si="17"/>
        <v>5.9642016015073018</v>
      </c>
      <c r="V856" s="16">
        <v>1.7441642881865189</v>
      </c>
    </row>
    <row r="857" spans="1:22" x14ac:dyDescent="0.25">
      <c r="A857" s="10">
        <v>223</v>
      </c>
      <c r="B857" s="10">
        <v>30</v>
      </c>
      <c r="C857" s="10" t="s">
        <v>137</v>
      </c>
      <c r="D857" s="10">
        <v>494118.627680998</v>
      </c>
      <c r="E857" s="10">
        <v>5180815.4489200003</v>
      </c>
      <c r="F857" s="10" t="s">
        <v>99</v>
      </c>
      <c r="G857" s="10" t="s">
        <v>139</v>
      </c>
      <c r="H857" s="10">
        <v>4</v>
      </c>
      <c r="I857" s="10" t="s">
        <v>120</v>
      </c>
      <c r="J857" s="10" t="s">
        <v>99</v>
      </c>
      <c r="K857" s="10">
        <v>6</v>
      </c>
      <c r="L857" s="10">
        <v>141</v>
      </c>
      <c r="M857" s="10">
        <v>153</v>
      </c>
      <c r="N857" s="10">
        <v>12</v>
      </c>
      <c r="O857" s="10">
        <v>-147</v>
      </c>
      <c r="P857" s="17">
        <v>8</v>
      </c>
      <c r="Q857" s="10">
        <v>6.57</v>
      </c>
      <c r="R857" s="16">
        <v>1.8507674955249573</v>
      </c>
      <c r="S857" s="16">
        <v>5.4341494896605589</v>
      </c>
      <c r="T857" s="16">
        <v>0.87793006917721883</v>
      </c>
      <c r="U857" s="16">
        <f t="shared" si="17"/>
        <v>6.189729319504174</v>
      </c>
      <c r="V857" s="16">
        <v>1.7383173555240503</v>
      </c>
    </row>
    <row r="858" spans="1:22" x14ac:dyDescent="0.25">
      <c r="A858" s="10">
        <v>225</v>
      </c>
      <c r="B858" s="10">
        <v>7</v>
      </c>
      <c r="C858" s="10" t="s">
        <v>138</v>
      </c>
      <c r="D858" s="10">
        <v>493412.658734</v>
      </c>
      <c r="E858" s="10">
        <v>5180872.0767299803</v>
      </c>
      <c r="F858" s="10" t="s">
        <v>78</v>
      </c>
      <c r="G858" s="10" t="s">
        <v>139</v>
      </c>
      <c r="H858" s="10">
        <v>4</v>
      </c>
      <c r="I858" s="10" t="s">
        <v>100</v>
      </c>
      <c r="J858" s="10" t="s">
        <v>78</v>
      </c>
      <c r="K858" s="10">
        <v>1</v>
      </c>
      <c r="L858" s="10" t="s">
        <v>63</v>
      </c>
      <c r="M858" s="10" t="s">
        <v>64</v>
      </c>
      <c r="N858" s="10">
        <v>10</v>
      </c>
      <c r="O858" s="10">
        <v>-5</v>
      </c>
      <c r="P858" s="17" t="s">
        <v>65</v>
      </c>
      <c r="Q858" s="10">
        <v>4.97</v>
      </c>
      <c r="R858" s="18">
        <v>1.2323409186535268</v>
      </c>
      <c r="S858" s="18">
        <v>29.476824561118207</v>
      </c>
      <c r="T858" s="18">
        <v>2.0235500012135406</v>
      </c>
      <c r="U858" s="18">
        <f t="shared" si="17"/>
        <v>14.566887175231992</v>
      </c>
      <c r="V858" s="16">
        <v>1.2323409186535268</v>
      </c>
    </row>
    <row r="859" spans="1:22" x14ac:dyDescent="0.25">
      <c r="A859" s="10">
        <v>225</v>
      </c>
      <c r="B859" s="10">
        <v>7</v>
      </c>
      <c r="C859" s="10" t="s">
        <v>138</v>
      </c>
      <c r="D859" s="10">
        <v>493412.658734</v>
      </c>
      <c r="E859" s="10">
        <v>5180872.0767299803</v>
      </c>
      <c r="F859" s="10" t="s">
        <v>78</v>
      </c>
      <c r="G859" s="10" t="s">
        <v>139</v>
      </c>
      <c r="H859" s="10">
        <v>4</v>
      </c>
      <c r="I859" s="10" t="s">
        <v>100</v>
      </c>
      <c r="J859" s="10" t="s">
        <v>143</v>
      </c>
      <c r="K859" s="10">
        <v>2</v>
      </c>
      <c r="L859" s="10" t="s">
        <v>64</v>
      </c>
      <c r="M859" s="10" t="s">
        <v>68</v>
      </c>
      <c r="N859" s="10">
        <v>10</v>
      </c>
      <c r="O859" s="10">
        <v>-15</v>
      </c>
      <c r="P859" s="17" t="s">
        <v>69</v>
      </c>
      <c r="Q859" s="10">
        <v>5.42</v>
      </c>
      <c r="R859" s="18">
        <v>1.434188942435435</v>
      </c>
      <c r="S859" s="18">
        <v>19.718663769544797</v>
      </c>
      <c r="T859" s="18">
        <v>1.8257225237203087</v>
      </c>
      <c r="U859" s="18">
        <f t="shared" si="17"/>
        <v>10.800471327572664</v>
      </c>
      <c r="V859" s="16">
        <v>1.434188942435435</v>
      </c>
    </row>
    <row r="860" spans="1:22" x14ac:dyDescent="0.25">
      <c r="A860" s="10">
        <v>225</v>
      </c>
      <c r="B860" s="10">
        <v>7</v>
      </c>
      <c r="C860" s="10" t="s">
        <v>138</v>
      </c>
      <c r="D860" s="10">
        <v>493412.658734</v>
      </c>
      <c r="E860" s="10">
        <v>5180872.0767299803</v>
      </c>
      <c r="F860" s="10" t="s">
        <v>78</v>
      </c>
      <c r="G860" s="10" t="s">
        <v>139</v>
      </c>
      <c r="H860" s="10">
        <v>4</v>
      </c>
      <c r="I860" s="10" t="s">
        <v>100</v>
      </c>
      <c r="J860" s="10" t="s">
        <v>140</v>
      </c>
      <c r="K860" s="10">
        <v>5</v>
      </c>
      <c r="L860" s="10" t="s">
        <v>68</v>
      </c>
      <c r="M860" s="10" t="s">
        <v>70</v>
      </c>
      <c r="N860" s="10">
        <v>10</v>
      </c>
      <c r="O860" s="10">
        <v>-25</v>
      </c>
      <c r="P860" s="17" t="s">
        <v>71</v>
      </c>
      <c r="Q860" s="10">
        <v>5.79</v>
      </c>
      <c r="R860" s="18">
        <v>1.4174830303526074</v>
      </c>
      <c r="S860" s="18">
        <v>18.856776752780736</v>
      </c>
      <c r="T860" s="18">
        <v>1.6666765470885958</v>
      </c>
      <c r="U860" s="18">
        <f t="shared" si="17"/>
        <v>11.313998979418267</v>
      </c>
      <c r="V860" s="16">
        <v>1.4174830303526074</v>
      </c>
    </row>
    <row r="861" spans="1:22" x14ac:dyDescent="0.25">
      <c r="A861" s="10">
        <v>225</v>
      </c>
      <c r="B861" s="10">
        <v>7</v>
      </c>
      <c r="C861" s="10" t="s">
        <v>138</v>
      </c>
      <c r="D861" s="10">
        <v>493412.658734</v>
      </c>
      <c r="E861" s="10">
        <v>5180872.0767299803</v>
      </c>
      <c r="F861" s="10" t="s">
        <v>140</v>
      </c>
      <c r="G861" s="10" t="s">
        <v>139</v>
      </c>
      <c r="H861" s="10">
        <v>4</v>
      </c>
      <c r="I861" s="10" t="s">
        <v>100</v>
      </c>
      <c r="J861" s="10" t="s">
        <v>140</v>
      </c>
      <c r="K861" s="10">
        <v>5</v>
      </c>
      <c r="L861" s="10">
        <v>30</v>
      </c>
      <c r="M861" s="10">
        <v>35</v>
      </c>
      <c r="N861" s="10">
        <v>5</v>
      </c>
      <c r="O861" s="10">
        <v>-32.5</v>
      </c>
      <c r="P861" s="17">
        <v>4</v>
      </c>
      <c r="Q861" s="10">
        <v>5.2</v>
      </c>
      <c r="R861" s="16">
        <v>1.4280395875720708</v>
      </c>
      <c r="S861" s="16">
        <v>9.6685420276567058</v>
      </c>
      <c r="T861" s="16">
        <v>0.87860135625371649</v>
      </c>
      <c r="U861" s="16">
        <f t="shared" si="17"/>
        <v>11.004469727752948</v>
      </c>
      <c r="V861" s="16">
        <v>1.3519786101459763</v>
      </c>
    </row>
    <row r="862" spans="1:22" x14ac:dyDescent="0.25">
      <c r="A862" s="10">
        <v>225</v>
      </c>
      <c r="B862" s="10">
        <v>7</v>
      </c>
      <c r="C862" s="10" t="s">
        <v>138</v>
      </c>
      <c r="D862" s="10">
        <v>493412.658734</v>
      </c>
      <c r="E862" s="10">
        <v>5180872.0767299803</v>
      </c>
      <c r="F862" s="10" t="s">
        <v>92</v>
      </c>
      <c r="G862" s="10" t="s">
        <v>139</v>
      </c>
      <c r="H862" s="10">
        <v>4</v>
      </c>
      <c r="I862" s="10" t="s">
        <v>100</v>
      </c>
      <c r="J862" s="10" t="s">
        <v>92</v>
      </c>
      <c r="K862" s="10">
        <v>7</v>
      </c>
      <c r="L862" s="10">
        <v>35</v>
      </c>
      <c r="M862" s="10">
        <v>61</v>
      </c>
      <c r="N862" s="10">
        <v>26</v>
      </c>
      <c r="O862" s="10">
        <v>-48</v>
      </c>
      <c r="P862" s="17">
        <v>5</v>
      </c>
      <c r="Q862" s="10">
        <v>5.98</v>
      </c>
      <c r="R862" s="16">
        <v>1.4270708498656637</v>
      </c>
      <c r="S862" s="16">
        <v>45.099720068304578</v>
      </c>
      <c r="T862" s="16">
        <v>4.0576761716740339</v>
      </c>
      <c r="U862" s="16">
        <f t="shared" si="17"/>
        <v>11.114667154352597</v>
      </c>
      <c r="V862" s="16">
        <v>1.4492343847350879</v>
      </c>
    </row>
    <row r="863" spans="1:22" x14ac:dyDescent="0.25">
      <c r="A863" s="10">
        <v>225</v>
      </c>
      <c r="B863" s="10">
        <v>7</v>
      </c>
      <c r="C863" s="10" t="s">
        <v>138</v>
      </c>
      <c r="D863" s="10">
        <v>493412.658734</v>
      </c>
      <c r="E863" s="10">
        <v>5180872.0767299803</v>
      </c>
      <c r="F863" s="10" t="s">
        <v>76</v>
      </c>
      <c r="G863" s="10" t="s">
        <v>139</v>
      </c>
      <c r="H863" s="10">
        <v>4</v>
      </c>
      <c r="I863" s="10" t="s">
        <v>100</v>
      </c>
      <c r="J863" s="10" t="s">
        <v>76</v>
      </c>
      <c r="K863" s="10">
        <v>7</v>
      </c>
      <c r="L863" s="10">
        <v>61</v>
      </c>
      <c r="M863" s="10">
        <v>101</v>
      </c>
      <c r="N863" s="10">
        <v>40</v>
      </c>
      <c r="O863" s="10">
        <v>-81</v>
      </c>
      <c r="P863" s="17">
        <v>6</v>
      </c>
      <c r="Q863" s="10">
        <v>6.7</v>
      </c>
      <c r="R863" s="16">
        <v>1.5182377301092707</v>
      </c>
      <c r="S863" s="16">
        <v>50.625940758039661</v>
      </c>
      <c r="T863" s="16">
        <v>4.7065369633387393</v>
      </c>
      <c r="U863" s="16">
        <f t="shared" si="17"/>
        <v>10.75651612903226</v>
      </c>
      <c r="V863" s="16">
        <v>1.5147318253432664</v>
      </c>
    </row>
    <row r="864" spans="1:22" x14ac:dyDescent="0.25">
      <c r="A864" s="10">
        <v>225</v>
      </c>
      <c r="B864" s="10">
        <v>7</v>
      </c>
      <c r="C864" s="10" t="s">
        <v>138</v>
      </c>
      <c r="D864" s="10">
        <v>493412.658734</v>
      </c>
      <c r="E864" s="10">
        <v>5180872.0767299803</v>
      </c>
      <c r="F864" s="10" t="s">
        <v>99</v>
      </c>
      <c r="G864" s="10" t="s">
        <v>139</v>
      </c>
      <c r="H864" s="10">
        <v>4</v>
      </c>
      <c r="I864" s="10" t="s">
        <v>100</v>
      </c>
      <c r="J864" s="10" t="s">
        <v>99</v>
      </c>
      <c r="K864" s="10">
        <v>6</v>
      </c>
      <c r="L864" s="10">
        <v>101</v>
      </c>
      <c r="M864" s="10">
        <v>153</v>
      </c>
      <c r="N864" s="10">
        <v>52</v>
      </c>
      <c r="O864" s="10">
        <v>-127</v>
      </c>
      <c r="P864" s="17">
        <v>7</v>
      </c>
      <c r="Q864" s="10">
        <v>6.31</v>
      </c>
      <c r="R864" s="16">
        <v>1.6657010198330662</v>
      </c>
      <c r="S864" s="16">
        <v>63.998298651251005</v>
      </c>
      <c r="T864" s="16">
        <v>5.7184182291277104</v>
      </c>
      <c r="U864" s="16">
        <f t="shared" si="17"/>
        <v>11.191608603453499</v>
      </c>
      <c r="V864" s="16">
        <v>1.6033664832915595</v>
      </c>
    </row>
    <row r="865" spans="1:22" x14ac:dyDescent="0.25">
      <c r="A865" s="10">
        <v>227</v>
      </c>
      <c r="B865" s="10">
        <v>9</v>
      </c>
      <c r="C865" s="10" t="s">
        <v>138</v>
      </c>
      <c r="D865" s="10">
        <v>493478.459027</v>
      </c>
      <c r="E865" s="10">
        <v>5180856.1175499903</v>
      </c>
      <c r="F865" s="10" t="s">
        <v>78</v>
      </c>
      <c r="G865" s="10" t="s">
        <v>139</v>
      </c>
      <c r="H865" s="10">
        <v>4</v>
      </c>
      <c r="I865" s="10" t="s">
        <v>121</v>
      </c>
      <c r="J865" s="10" t="s">
        <v>78</v>
      </c>
      <c r="K865" s="10">
        <v>1</v>
      </c>
      <c r="L865" s="10" t="s">
        <v>63</v>
      </c>
      <c r="M865" s="10" t="s">
        <v>64</v>
      </c>
      <c r="N865" s="10">
        <v>10</v>
      </c>
      <c r="O865" s="10">
        <v>-5</v>
      </c>
      <c r="P865" s="17" t="s">
        <v>65</v>
      </c>
      <c r="Q865" s="10">
        <v>5.28</v>
      </c>
      <c r="R865" s="16">
        <v>1.2157789763820182</v>
      </c>
      <c r="S865" s="16">
        <v>23.468110064691718</v>
      </c>
      <c r="T865" s="16">
        <v>1.8165132477149672</v>
      </c>
      <c r="U865" s="16">
        <f t="shared" si="17"/>
        <v>12.919316770308601</v>
      </c>
      <c r="V865" s="16">
        <v>1.22</v>
      </c>
    </row>
    <row r="866" spans="1:22" x14ac:dyDescent="0.25">
      <c r="A866" s="10">
        <v>227</v>
      </c>
      <c r="B866" s="10">
        <v>9</v>
      </c>
      <c r="C866" s="10" t="s">
        <v>138</v>
      </c>
      <c r="D866" s="10">
        <v>493478.459027</v>
      </c>
      <c r="E866" s="10">
        <v>5180856.1175499903</v>
      </c>
      <c r="F866" s="10" t="s">
        <v>78</v>
      </c>
      <c r="G866" s="10" t="s">
        <v>139</v>
      </c>
      <c r="H866" s="10">
        <v>4</v>
      </c>
      <c r="I866" s="10" t="s">
        <v>121</v>
      </c>
      <c r="J866" s="10" t="s">
        <v>78</v>
      </c>
      <c r="K866" s="10">
        <v>1</v>
      </c>
      <c r="L866" s="10" t="s">
        <v>64</v>
      </c>
      <c r="M866" s="10" t="s">
        <v>68</v>
      </c>
      <c r="N866" s="10">
        <v>10</v>
      </c>
      <c r="O866" s="10">
        <v>-15</v>
      </c>
      <c r="P866" s="17" t="s">
        <v>69</v>
      </c>
      <c r="Q866" s="10">
        <v>5.99</v>
      </c>
      <c r="R866" s="18">
        <v>1.4079480762137171</v>
      </c>
      <c r="S866" s="18">
        <v>11.77509214579818</v>
      </c>
      <c r="T866" s="18">
        <v>1.3648648650815773</v>
      </c>
      <c r="U866" s="18">
        <f t="shared" si="17"/>
        <v>8.6272952341654623</v>
      </c>
      <c r="V866" s="16">
        <v>1.4079480762137171</v>
      </c>
    </row>
    <row r="867" spans="1:22" x14ac:dyDescent="0.25">
      <c r="A867" s="10">
        <v>227</v>
      </c>
      <c r="B867" s="10">
        <v>9</v>
      </c>
      <c r="C867" s="10" t="s">
        <v>138</v>
      </c>
      <c r="D867" s="10">
        <v>493478.459027</v>
      </c>
      <c r="E867" s="10">
        <v>5180856.1175499903</v>
      </c>
      <c r="F867" s="10" t="s">
        <v>78</v>
      </c>
      <c r="G867" s="10" t="s">
        <v>139</v>
      </c>
      <c r="H867" s="10">
        <v>4</v>
      </c>
      <c r="I867" s="10" t="s">
        <v>121</v>
      </c>
      <c r="J867" s="10" t="s">
        <v>143</v>
      </c>
      <c r="K867" s="10">
        <v>2</v>
      </c>
      <c r="L867" s="10" t="s">
        <v>68</v>
      </c>
      <c r="M867" s="10" t="s">
        <v>70</v>
      </c>
      <c r="N867" s="10">
        <v>10</v>
      </c>
      <c r="O867" s="10">
        <v>-25</v>
      </c>
      <c r="P867" s="17" t="s">
        <v>71</v>
      </c>
      <c r="Q867" s="10">
        <v>6.66</v>
      </c>
      <c r="R867" s="18">
        <v>1.466342914103399</v>
      </c>
      <c r="S867" s="18">
        <v>9.4433950011172989</v>
      </c>
      <c r="T867" s="18">
        <v>1.1167667633811487</v>
      </c>
      <c r="U867" s="18">
        <f t="shared" si="17"/>
        <v>8.4560136554621845</v>
      </c>
      <c r="V867" s="16">
        <v>1.466342914103399</v>
      </c>
    </row>
    <row r="868" spans="1:22" x14ac:dyDescent="0.25">
      <c r="A868" s="10">
        <v>227</v>
      </c>
      <c r="B868" s="10">
        <v>9</v>
      </c>
      <c r="C868" s="10" t="s">
        <v>138</v>
      </c>
      <c r="D868" s="10">
        <v>493478.459027</v>
      </c>
      <c r="E868" s="10">
        <v>5180856.1175499903</v>
      </c>
      <c r="F868" s="10" t="s">
        <v>140</v>
      </c>
      <c r="G868" s="10" t="s">
        <v>139</v>
      </c>
      <c r="H868" s="10">
        <v>4</v>
      </c>
      <c r="I868" s="10" t="s">
        <v>121</v>
      </c>
      <c r="J868" s="10" t="s">
        <v>140</v>
      </c>
      <c r="K868" s="10">
        <v>5</v>
      </c>
      <c r="L868" s="10">
        <v>30</v>
      </c>
      <c r="M868" s="10">
        <v>42</v>
      </c>
      <c r="N868" s="10">
        <v>12</v>
      </c>
      <c r="O868" s="10">
        <v>-36</v>
      </c>
      <c r="P868" s="17">
        <v>4</v>
      </c>
      <c r="Q868" s="10">
        <v>6.08</v>
      </c>
      <c r="R868" s="16">
        <v>1.4965492434492464</v>
      </c>
      <c r="S868" s="16">
        <v>8.3493080911730821</v>
      </c>
      <c r="T868" s="16">
        <v>1.1057104430300411</v>
      </c>
      <c r="U868" s="16">
        <f t="shared" si="17"/>
        <v>7.5510800714633746</v>
      </c>
      <c r="V868" s="16">
        <v>1.469470325569632</v>
      </c>
    </row>
    <row r="869" spans="1:22" x14ac:dyDescent="0.25">
      <c r="A869" s="10">
        <v>227</v>
      </c>
      <c r="B869" s="10">
        <v>9</v>
      </c>
      <c r="C869" s="10" t="s">
        <v>138</v>
      </c>
      <c r="D869" s="10">
        <v>493478.459027</v>
      </c>
      <c r="E869" s="10">
        <v>5180856.1175499903</v>
      </c>
      <c r="F869" s="10" t="s">
        <v>92</v>
      </c>
      <c r="G869" s="10" t="s">
        <v>139</v>
      </c>
      <c r="H869" s="10">
        <v>4</v>
      </c>
      <c r="I869" s="10" t="s">
        <v>121</v>
      </c>
      <c r="J869" s="10" t="s">
        <v>92</v>
      </c>
      <c r="K869" s="10">
        <v>7</v>
      </c>
      <c r="L869" s="10">
        <v>42</v>
      </c>
      <c r="M869" s="10">
        <v>69</v>
      </c>
      <c r="N869" s="10">
        <v>27</v>
      </c>
      <c r="O869" s="10">
        <v>-55.5</v>
      </c>
      <c r="P869" s="17">
        <v>5</v>
      </c>
      <c r="Q869" s="10">
        <v>6.42</v>
      </c>
      <c r="R869" s="16">
        <v>1.4352811572719499</v>
      </c>
      <c r="S869" s="16">
        <v>13.580070550455854</v>
      </c>
      <c r="T869" s="16">
        <v>1.6008695443864147</v>
      </c>
      <c r="U869" s="16">
        <f t="shared" si="17"/>
        <v>8.4829339143064644</v>
      </c>
      <c r="V869" s="16">
        <v>1.4476994075815237</v>
      </c>
    </row>
    <row r="870" spans="1:22" x14ac:dyDescent="0.25">
      <c r="A870" s="10">
        <v>227</v>
      </c>
      <c r="B870" s="10">
        <v>9</v>
      </c>
      <c r="C870" s="10" t="s">
        <v>138</v>
      </c>
      <c r="D870" s="10">
        <v>493478.459027</v>
      </c>
      <c r="E870" s="10">
        <v>5180856.1175499903</v>
      </c>
      <c r="F870" s="10" t="s">
        <v>106</v>
      </c>
      <c r="G870" s="10" t="s">
        <v>139</v>
      </c>
      <c r="H870" s="10">
        <v>4</v>
      </c>
      <c r="I870" s="10" t="s">
        <v>121</v>
      </c>
      <c r="J870" s="10" t="s">
        <v>106</v>
      </c>
      <c r="K870" s="10">
        <v>7</v>
      </c>
      <c r="L870" s="10">
        <v>69</v>
      </c>
      <c r="M870" s="10">
        <v>121</v>
      </c>
      <c r="N870" s="10">
        <v>52</v>
      </c>
      <c r="O870" s="10">
        <v>-95</v>
      </c>
      <c r="P870" s="17">
        <v>6</v>
      </c>
      <c r="Q870" s="10">
        <v>6.79</v>
      </c>
      <c r="R870" s="16">
        <v>1.5609175203776831</v>
      </c>
      <c r="S870" s="16">
        <v>22.861697497058067</v>
      </c>
      <c r="T870" s="16">
        <v>3.8181291282454426</v>
      </c>
      <c r="U870" s="16">
        <f t="shared" si="17"/>
        <v>5.9876700680272119</v>
      </c>
      <c r="V870" s="16">
        <v>1.5067944800445225</v>
      </c>
    </row>
    <row r="871" spans="1:22" x14ac:dyDescent="0.25">
      <c r="A871" s="10">
        <v>227</v>
      </c>
      <c r="B871" s="10">
        <v>9</v>
      </c>
      <c r="C871" s="10" t="s">
        <v>138</v>
      </c>
      <c r="D871" s="10">
        <v>493478.459027</v>
      </c>
      <c r="E871" s="10">
        <v>5180856.1175499903</v>
      </c>
      <c r="F871" s="10" t="s">
        <v>107</v>
      </c>
      <c r="G871" s="10" t="s">
        <v>139</v>
      </c>
      <c r="H871" s="10">
        <v>4</v>
      </c>
      <c r="I871" s="10" t="s">
        <v>121</v>
      </c>
      <c r="J871" s="10" t="s">
        <v>107</v>
      </c>
      <c r="K871" s="10">
        <v>7</v>
      </c>
      <c r="L871" s="10">
        <v>121</v>
      </c>
      <c r="M871" s="10">
        <v>153</v>
      </c>
      <c r="N871" s="10">
        <v>32</v>
      </c>
      <c r="O871" s="10">
        <v>-137</v>
      </c>
      <c r="P871" s="17">
        <v>7</v>
      </c>
      <c r="Q871" s="10">
        <v>7.01</v>
      </c>
      <c r="R871" s="16">
        <v>1.6266988765126362</v>
      </c>
      <c r="S871" s="16">
        <v>12.125543561435311</v>
      </c>
      <c r="T871" s="16">
        <v>1.9884767066490463</v>
      </c>
      <c r="U871" s="16">
        <f t="shared" si="17"/>
        <v>6.0979057591623045</v>
      </c>
      <c r="V871" s="16">
        <v>1.621143667647214</v>
      </c>
    </row>
    <row r="872" spans="1:22" x14ac:dyDescent="0.25">
      <c r="A872" s="10">
        <v>229</v>
      </c>
      <c r="B872" s="10">
        <v>11</v>
      </c>
      <c r="C872" s="10" t="s">
        <v>138</v>
      </c>
      <c r="D872" s="10">
        <v>493540.27207200002</v>
      </c>
      <c r="E872" s="10">
        <v>5180854.2695899904</v>
      </c>
      <c r="F872" s="10" t="s">
        <v>78</v>
      </c>
      <c r="G872" s="10" t="s">
        <v>119</v>
      </c>
      <c r="H872" s="10">
        <v>3</v>
      </c>
      <c r="I872" s="10" t="s">
        <v>79</v>
      </c>
      <c r="J872" s="10" t="s">
        <v>78</v>
      </c>
      <c r="K872" s="10">
        <v>1</v>
      </c>
      <c r="L872" s="10" t="s">
        <v>63</v>
      </c>
      <c r="M872" s="10" t="s">
        <v>64</v>
      </c>
      <c r="N872" s="10">
        <v>10</v>
      </c>
      <c r="O872" s="10">
        <v>-5</v>
      </c>
      <c r="P872" s="17" t="s">
        <v>65</v>
      </c>
      <c r="Q872" s="10">
        <v>5.75</v>
      </c>
      <c r="R872" s="18">
        <v>1.2638981334310795</v>
      </c>
      <c r="S872" s="18">
        <v>29.287389655630413</v>
      </c>
      <c r="T872" s="18">
        <v>2.2651515826397417</v>
      </c>
      <c r="U872" s="18">
        <f t="shared" si="17"/>
        <v>12.929549563080339</v>
      </c>
      <c r="V872" s="16">
        <v>1.2638981334310795</v>
      </c>
    </row>
    <row r="873" spans="1:22" x14ac:dyDescent="0.25">
      <c r="A873" s="10">
        <v>229</v>
      </c>
      <c r="B873" s="10">
        <v>11</v>
      </c>
      <c r="C873" s="10" t="s">
        <v>138</v>
      </c>
      <c r="D873" s="10">
        <v>493540.27207200002</v>
      </c>
      <c r="E873" s="10">
        <v>5180854.2695899904</v>
      </c>
      <c r="F873" s="10" t="s">
        <v>78</v>
      </c>
      <c r="G873" s="10" t="s">
        <v>119</v>
      </c>
      <c r="H873" s="10">
        <v>3</v>
      </c>
      <c r="I873" s="10" t="s">
        <v>79</v>
      </c>
      <c r="J873" s="10" t="s">
        <v>122</v>
      </c>
      <c r="K873" s="10">
        <v>2</v>
      </c>
      <c r="L873" s="10" t="s">
        <v>64</v>
      </c>
      <c r="M873" s="10" t="s">
        <v>68</v>
      </c>
      <c r="N873" s="10">
        <v>10</v>
      </c>
      <c r="O873" s="10">
        <v>-15</v>
      </c>
      <c r="P873" s="17" t="s">
        <v>69</v>
      </c>
      <c r="Q873" s="10">
        <v>6.41</v>
      </c>
      <c r="R873" s="18">
        <v>1.4825901052249673</v>
      </c>
      <c r="S873" s="18">
        <v>20.511634105787426</v>
      </c>
      <c r="T873" s="18">
        <v>1.835891327300077</v>
      </c>
      <c r="U873" s="18">
        <f t="shared" si="17"/>
        <v>11.17257530485343</v>
      </c>
      <c r="V873" s="16">
        <v>1.4825901052249673</v>
      </c>
    </row>
    <row r="874" spans="1:22" x14ac:dyDescent="0.25">
      <c r="A874" s="10">
        <v>229</v>
      </c>
      <c r="B874" s="10">
        <v>11</v>
      </c>
      <c r="C874" s="10" t="s">
        <v>138</v>
      </c>
      <c r="D874" s="10">
        <v>493540.27207200002</v>
      </c>
      <c r="E874" s="10">
        <v>5180854.2695899904</v>
      </c>
      <c r="F874" s="10" t="s">
        <v>78</v>
      </c>
      <c r="G874" s="10" t="s">
        <v>119</v>
      </c>
      <c r="H874" s="10">
        <v>3</v>
      </c>
      <c r="I874" s="10" t="s">
        <v>79</v>
      </c>
      <c r="J874" s="10" t="s">
        <v>83</v>
      </c>
      <c r="K874" s="10">
        <v>3</v>
      </c>
      <c r="L874" s="10" t="s">
        <v>68</v>
      </c>
      <c r="M874" s="10" t="s">
        <v>70</v>
      </c>
      <c r="N874" s="10">
        <v>10</v>
      </c>
      <c r="O874" s="10">
        <v>-25</v>
      </c>
      <c r="P874" s="17" t="s">
        <v>71</v>
      </c>
      <c r="Q874" s="10">
        <v>6.32</v>
      </c>
      <c r="R874" s="18">
        <v>1.408632242774595</v>
      </c>
      <c r="S874" s="18">
        <v>17.32054205715642</v>
      </c>
      <c r="T874" s="18">
        <v>1.4903329128555214</v>
      </c>
      <c r="U874" s="18">
        <f t="shared" si="17"/>
        <v>11.621928166351607</v>
      </c>
      <c r="V874" s="16">
        <v>1.408632242774595</v>
      </c>
    </row>
    <row r="875" spans="1:22" x14ac:dyDescent="0.25">
      <c r="A875" s="10">
        <v>229</v>
      </c>
      <c r="B875" s="10">
        <v>11</v>
      </c>
      <c r="C875" s="10" t="s">
        <v>138</v>
      </c>
      <c r="D875" s="10">
        <v>493540.27207200002</v>
      </c>
      <c r="E875" s="10">
        <v>5180854.2695899904</v>
      </c>
      <c r="F875" s="10" t="s">
        <v>83</v>
      </c>
      <c r="G875" s="10" t="s">
        <v>119</v>
      </c>
      <c r="H875" s="10">
        <v>3</v>
      </c>
      <c r="I875" s="10" t="s">
        <v>79</v>
      </c>
      <c r="J875" s="10" t="s">
        <v>83</v>
      </c>
      <c r="K875" s="10">
        <v>3</v>
      </c>
      <c r="L875" s="10">
        <v>30</v>
      </c>
      <c r="M875" s="10">
        <v>52</v>
      </c>
      <c r="N875" s="10">
        <v>22</v>
      </c>
      <c r="O875" s="10">
        <v>-41</v>
      </c>
      <c r="P875" s="17">
        <v>4</v>
      </c>
      <c r="Q875" s="10" t="s">
        <v>80</v>
      </c>
      <c r="R875" s="16">
        <v>1.2670455075613334</v>
      </c>
      <c r="S875" s="16">
        <v>36.627751532583027</v>
      </c>
      <c r="T875" s="16">
        <v>3.4857688958519839</v>
      </c>
      <c r="U875" s="16">
        <f t="shared" si="17"/>
        <v>10.507796881247502</v>
      </c>
      <c r="V875" s="16">
        <v>1.2618428445456042</v>
      </c>
    </row>
    <row r="876" spans="1:22" x14ac:dyDescent="0.25">
      <c r="A876" s="10">
        <v>229</v>
      </c>
      <c r="B876" s="10">
        <v>11</v>
      </c>
      <c r="C876" s="10" t="s">
        <v>138</v>
      </c>
      <c r="D876" s="10">
        <v>493540.27207200002</v>
      </c>
      <c r="E876" s="10">
        <v>5180854.2695899904</v>
      </c>
      <c r="F876" s="10" t="s">
        <v>92</v>
      </c>
      <c r="G876" s="10" t="s">
        <v>119</v>
      </c>
      <c r="H876" s="10">
        <v>3</v>
      </c>
      <c r="I876" s="10" t="s">
        <v>79</v>
      </c>
      <c r="J876" s="10" t="s">
        <v>92</v>
      </c>
      <c r="K876" s="10">
        <v>7</v>
      </c>
      <c r="L876" s="10">
        <v>52</v>
      </c>
      <c r="M876" s="10">
        <v>82</v>
      </c>
      <c r="N876" s="10">
        <v>30</v>
      </c>
      <c r="O876" s="10">
        <v>-67</v>
      </c>
      <c r="P876" s="17">
        <v>5</v>
      </c>
      <c r="Q876" s="10" t="s">
        <v>80</v>
      </c>
      <c r="R876" s="16">
        <v>1.3413727061070675</v>
      </c>
      <c r="S876" s="16">
        <v>25.564819993882772</v>
      </c>
      <c r="T876" s="16">
        <v>3.033380237590523</v>
      </c>
      <c r="U876" s="16">
        <f t="shared" si="17"/>
        <v>8.4278323162642614</v>
      </c>
      <c r="V876" s="16">
        <v>1.3775788353201537</v>
      </c>
    </row>
    <row r="877" spans="1:22" x14ac:dyDescent="0.25">
      <c r="A877" s="10">
        <v>229</v>
      </c>
      <c r="B877" s="10">
        <v>11</v>
      </c>
      <c r="C877" s="10" t="s">
        <v>138</v>
      </c>
      <c r="D877" s="10">
        <v>493540.27207200002</v>
      </c>
      <c r="E877" s="10">
        <v>5180854.2695899904</v>
      </c>
      <c r="F877" s="10" t="s">
        <v>93</v>
      </c>
      <c r="G877" s="10" t="s">
        <v>119</v>
      </c>
      <c r="H877" s="10">
        <v>3</v>
      </c>
      <c r="I877" s="10" t="s">
        <v>79</v>
      </c>
      <c r="J877" s="10" t="s">
        <v>93</v>
      </c>
      <c r="K877" s="10">
        <v>10</v>
      </c>
      <c r="L877" s="10">
        <v>82</v>
      </c>
      <c r="M877" s="10">
        <v>101</v>
      </c>
      <c r="N877" s="10">
        <v>19</v>
      </c>
      <c r="O877" s="10">
        <v>-91.5</v>
      </c>
      <c r="P877" s="17">
        <v>6</v>
      </c>
      <c r="Q877" s="10" t="s">
        <v>80</v>
      </c>
      <c r="R877" s="16">
        <v>1.669203264759187</v>
      </c>
      <c r="S877" s="16">
        <v>13.698600356801276</v>
      </c>
      <c r="T877" s="16">
        <v>2.0868379216019353</v>
      </c>
      <c r="U877" s="16">
        <f t="shared" si="17"/>
        <v>6.5642857142857149</v>
      </c>
      <c r="V877" s="16">
        <v>1.6245549845086491</v>
      </c>
    </row>
    <row r="878" spans="1:22" x14ac:dyDescent="0.25">
      <c r="A878" s="10">
        <v>229</v>
      </c>
      <c r="B878" s="10">
        <v>11</v>
      </c>
      <c r="C878" s="10" t="s">
        <v>138</v>
      </c>
      <c r="D878" s="10">
        <v>493540.27207200002</v>
      </c>
      <c r="E878" s="10">
        <v>5180854.2695899904</v>
      </c>
      <c r="F878" s="10" t="s">
        <v>99</v>
      </c>
      <c r="G878" s="10" t="s">
        <v>119</v>
      </c>
      <c r="H878" s="10">
        <v>3</v>
      </c>
      <c r="I878" s="10" t="s">
        <v>79</v>
      </c>
      <c r="J878" s="10" t="s">
        <v>99</v>
      </c>
      <c r="K878" s="10">
        <v>6</v>
      </c>
      <c r="L878" s="10">
        <v>101</v>
      </c>
      <c r="M878" s="10">
        <v>153</v>
      </c>
      <c r="N878" s="10">
        <v>52</v>
      </c>
      <c r="O878" s="10">
        <v>-127</v>
      </c>
      <c r="P878" s="17">
        <v>7</v>
      </c>
      <c r="Q878" s="10" t="s">
        <v>80</v>
      </c>
      <c r="R878" s="16">
        <v>1.5448540006236007</v>
      </c>
      <c r="S878" s="16">
        <v>23.758309675590358</v>
      </c>
      <c r="T878" s="16">
        <v>3.6623544821983574</v>
      </c>
      <c r="U878" s="16">
        <f t="shared" si="17"/>
        <v>6.4871682386488274</v>
      </c>
      <c r="V878" s="16">
        <v>1.5374871398188683</v>
      </c>
    </row>
    <row r="879" spans="1:22" x14ac:dyDescent="0.25">
      <c r="A879" s="10">
        <v>231</v>
      </c>
      <c r="B879" s="10">
        <v>13</v>
      </c>
      <c r="C879" s="10" t="s">
        <v>138</v>
      </c>
      <c r="D879" s="10">
        <v>493604.093411999</v>
      </c>
      <c r="E879" s="10">
        <v>5180858.8683700003</v>
      </c>
      <c r="F879" s="10" t="s">
        <v>60</v>
      </c>
      <c r="G879" s="10" t="s">
        <v>139</v>
      </c>
      <c r="H879" s="10">
        <v>4</v>
      </c>
      <c r="I879" s="10" t="s">
        <v>86</v>
      </c>
      <c r="J879" s="10" t="s">
        <v>60</v>
      </c>
      <c r="K879" s="10">
        <v>1</v>
      </c>
      <c r="L879" s="10" t="s">
        <v>63</v>
      </c>
      <c r="M879" s="10" t="s">
        <v>64</v>
      </c>
      <c r="N879" s="10">
        <v>10</v>
      </c>
      <c r="O879" s="10">
        <v>-5</v>
      </c>
      <c r="P879" s="17" t="s">
        <v>65</v>
      </c>
      <c r="Q879" s="10">
        <v>5.19</v>
      </c>
      <c r="R879" s="18">
        <v>0.98004085247627237</v>
      </c>
      <c r="S879" s="18">
        <v>31.831992316160203</v>
      </c>
      <c r="T879" s="18">
        <v>1.8899087381634678</v>
      </c>
      <c r="U879" s="18">
        <f t="shared" si="17"/>
        <v>16.843137276085177</v>
      </c>
      <c r="V879" s="16">
        <v>0.98004085247627237</v>
      </c>
    </row>
    <row r="880" spans="1:22" x14ac:dyDescent="0.25">
      <c r="A880" s="10">
        <v>231</v>
      </c>
      <c r="B880" s="10">
        <v>13</v>
      </c>
      <c r="C880" s="10" t="s">
        <v>138</v>
      </c>
      <c r="D880" s="10">
        <v>493604.093411999</v>
      </c>
      <c r="E880" s="10">
        <v>5180858.8683700003</v>
      </c>
      <c r="F880" s="10" t="s">
        <v>66</v>
      </c>
      <c r="G880" s="10" t="s">
        <v>139</v>
      </c>
      <c r="H880" s="10">
        <v>4</v>
      </c>
      <c r="I880" s="10" t="s">
        <v>86</v>
      </c>
      <c r="J880" s="10" t="s">
        <v>67</v>
      </c>
      <c r="K880" s="10">
        <v>1</v>
      </c>
      <c r="L880" s="10" t="s">
        <v>64</v>
      </c>
      <c r="M880" s="10" t="s">
        <v>68</v>
      </c>
      <c r="N880" s="10">
        <v>10</v>
      </c>
      <c r="O880" s="10">
        <v>-15</v>
      </c>
      <c r="P880" s="17" t="s">
        <v>69</v>
      </c>
      <c r="Q880" s="10">
        <v>5.42</v>
      </c>
      <c r="R880" s="18">
        <v>1.4045619659083055</v>
      </c>
      <c r="S880" s="18">
        <v>21.128825653158639</v>
      </c>
      <c r="T880" s="18">
        <v>1.8052834947819452</v>
      </c>
      <c r="U880" s="18">
        <f t="shared" si="17"/>
        <v>11.703882362094452</v>
      </c>
      <c r="V880" s="16">
        <v>1.4045619659083055</v>
      </c>
    </row>
    <row r="881" spans="1:22" x14ac:dyDescent="0.25">
      <c r="A881" s="10">
        <v>231</v>
      </c>
      <c r="B881" s="10">
        <v>13</v>
      </c>
      <c r="C881" s="10" t="s">
        <v>138</v>
      </c>
      <c r="D881" s="10">
        <v>493604.093411999</v>
      </c>
      <c r="E881" s="10">
        <v>5180858.8683700003</v>
      </c>
      <c r="F881" s="10" t="s">
        <v>66</v>
      </c>
      <c r="G881" s="10" t="s">
        <v>139</v>
      </c>
      <c r="H881" s="10">
        <v>4</v>
      </c>
      <c r="I881" s="10" t="s">
        <v>86</v>
      </c>
      <c r="J881" s="10" t="s">
        <v>154</v>
      </c>
      <c r="K881" s="10">
        <v>1</v>
      </c>
      <c r="L881" s="10" t="s">
        <v>68</v>
      </c>
      <c r="M881" s="10" t="s">
        <v>70</v>
      </c>
      <c r="N881" s="10">
        <v>10</v>
      </c>
      <c r="O881" s="10">
        <v>-25</v>
      </c>
      <c r="P881" s="17" t="s">
        <v>71</v>
      </c>
      <c r="Q881" s="10">
        <v>6.61</v>
      </c>
      <c r="R881" s="18">
        <v>1.4294533666404843</v>
      </c>
      <c r="S881" s="18">
        <v>11.407752592474385</v>
      </c>
      <c r="T881" s="18">
        <v>1.1917352717681717</v>
      </c>
      <c r="U881" s="18">
        <f t="shared" si="17"/>
        <v>9.5723881492143459</v>
      </c>
      <c r="V881" s="16">
        <v>1.4294533666404843</v>
      </c>
    </row>
    <row r="882" spans="1:22" x14ac:dyDescent="0.25">
      <c r="A882" s="10">
        <v>231</v>
      </c>
      <c r="B882" s="10">
        <v>13</v>
      </c>
      <c r="C882" s="10" t="s">
        <v>138</v>
      </c>
      <c r="D882" s="10">
        <v>493604.093411999</v>
      </c>
      <c r="E882" s="10">
        <v>5180858.8683700003</v>
      </c>
      <c r="F882" s="10" t="s">
        <v>82</v>
      </c>
      <c r="G882" s="10" t="s">
        <v>139</v>
      </c>
      <c r="H882" s="10">
        <v>4</v>
      </c>
      <c r="I882" s="10" t="s">
        <v>86</v>
      </c>
      <c r="J882" s="10" t="s">
        <v>82</v>
      </c>
      <c r="K882" s="10">
        <v>2</v>
      </c>
      <c r="L882" s="10">
        <v>30</v>
      </c>
      <c r="M882" s="10">
        <v>48</v>
      </c>
      <c r="N882" s="10">
        <v>18</v>
      </c>
      <c r="O882" s="10">
        <v>-39</v>
      </c>
      <c r="P882" s="17">
        <v>4</v>
      </c>
      <c r="Q882" s="10">
        <v>6.28</v>
      </c>
      <c r="R882" s="16">
        <v>1.6502337226927553</v>
      </c>
      <c r="S882" s="16">
        <v>12.042382563303658</v>
      </c>
      <c r="T882" s="16">
        <v>1.5948188742847327</v>
      </c>
      <c r="U882" s="16">
        <f t="shared" si="17"/>
        <v>7.5509405848388891</v>
      </c>
      <c r="V882" s="16">
        <v>1.4674873494311464</v>
      </c>
    </row>
    <row r="883" spans="1:22" x14ac:dyDescent="0.25">
      <c r="A883" s="10">
        <v>231</v>
      </c>
      <c r="B883" s="10">
        <v>13</v>
      </c>
      <c r="C883" s="10" t="s">
        <v>138</v>
      </c>
      <c r="D883" s="10">
        <v>493604.093411999</v>
      </c>
      <c r="E883" s="10">
        <v>5180858.8683700003</v>
      </c>
      <c r="F883" s="10" t="s">
        <v>106</v>
      </c>
      <c r="G883" s="10" t="s">
        <v>139</v>
      </c>
      <c r="H883" s="10">
        <v>4</v>
      </c>
      <c r="I883" s="10" t="s">
        <v>86</v>
      </c>
      <c r="J883" s="10" t="s">
        <v>106</v>
      </c>
      <c r="K883" s="10">
        <v>7</v>
      </c>
      <c r="L883" s="10">
        <v>48</v>
      </c>
      <c r="M883" s="10">
        <v>87</v>
      </c>
      <c r="N883" s="10">
        <v>39</v>
      </c>
      <c r="O883" s="10">
        <v>-67.5</v>
      </c>
      <c r="P883" s="17">
        <v>5</v>
      </c>
      <c r="Q883" s="10">
        <v>6.69</v>
      </c>
      <c r="R883" s="16">
        <v>1.6663145160806017</v>
      </c>
      <c r="S883" s="16">
        <v>18.931799048159434</v>
      </c>
      <c r="T883" s="16">
        <v>3.1869264908751154</v>
      </c>
      <c r="U883" s="16">
        <f t="shared" si="17"/>
        <v>5.9404567699836868</v>
      </c>
      <c r="V883" s="16">
        <v>1.5487806259571042</v>
      </c>
    </row>
    <row r="884" spans="1:22" x14ac:dyDescent="0.25">
      <c r="A884" s="10">
        <v>231</v>
      </c>
      <c r="B884" s="10">
        <v>13</v>
      </c>
      <c r="C884" s="10" t="s">
        <v>138</v>
      </c>
      <c r="D884" s="10">
        <v>493604.093411999</v>
      </c>
      <c r="E884" s="10">
        <v>5180858.8683700003</v>
      </c>
      <c r="F884" s="10" t="s">
        <v>87</v>
      </c>
      <c r="G884" s="10" t="s">
        <v>139</v>
      </c>
      <c r="H884" s="10">
        <v>4</v>
      </c>
      <c r="I884" s="10" t="s">
        <v>86</v>
      </c>
      <c r="J884" s="10" t="s">
        <v>87</v>
      </c>
      <c r="K884" s="10">
        <v>10</v>
      </c>
      <c r="L884" s="10">
        <v>87</v>
      </c>
      <c r="M884" s="10">
        <v>107</v>
      </c>
      <c r="N884" s="10">
        <v>20</v>
      </c>
      <c r="O884" s="10">
        <v>-97</v>
      </c>
      <c r="P884" s="17">
        <v>6</v>
      </c>
      <c r="Q884" s="10">
        <v>7.05</v>
      </c>
      <c r="R884" s="16">
        <v>1.7205634354619355</v>
      </c>
      <c r="S884" s="16">
        <v>8.7679912671140237</v>
      </c>
      <c r="T884" s="16">
        <v>1.1452070226434643</v>
      </c>
      <c r="U884" s="16">
        <f t="shared" si="17"/>
        <v>7.65625</v>
      </c>
      <c r="V884" s="16">
        <v>1.6115738699942526</v>
      </c>
    </row>
    <row r="885" spans="1:22" x14ac:dyDescent="0.25">
      <c r="A885" s="10">
        <v>231</v>
      </c>
      <c r="B885" s="10">
        <v>13</v>
      </c>
      <c r="C885" s="10" t="s">
        <v>138</v>
      </c>
      <c r="D885" s="10">
        <v>493604.093411999</v>
      </c>
      <c r="E885" s="10">
        <v>5180858.8683700003</v>
      </c>
      <c r="F885" s="10" t="s">
        <v>107</v>
      </c>
      <c r="G885" s="10" t="s">
        <v>139</v>
      </c>
      <c r="H885" s="10">
        <v>4</v>
      </c>
      <c r="I885" s="10" t="s">
        <v>86</v>
      </c>
      <c r="J885" s="10" t="s">
        <v>107</v>
      </c>
      <c r="K885" s="10">
        <v>7</v>
      </c>
      <c r="L885" s="10">
        <v>107</v>
      </c>
      <c r="M885" s="10">
        <v>153</v>
      </c>
      <c r="N885" s="10">
        <v>46</v>
      </c>
      <c r="O885" s="10">
        <v>-130</v>
      </c>
      <c r="P885" s="17">
        <v>7</v>
      </c>
      <c r="Q885" s="10">
        <v>7.19</v>
      </c>
      <c r="R885" s="16">
        <v>1.7793915612842024</v>
      </c>
      <c r="S885" s="16">
        <v>19.073974314198654</v>
      </c>
      <c r="T885" s="16">
        <v>2.8345351692945089</v>
      </c>
      <c r="U885" s="16">
        <f t="shared" si="17"/>
        <v>6.729136586774473</v>
      </c>
      <c r="V885" s="16">
        <v>1.6248142983607128</v>
      </c>
    </row>
    <row r="886" spans="1:22" x14ac:dyDescent="0.25">
      <c r="A886" s="10">
        <v>233</v>
      </c>
      <c r="B886" s="10">
        <v>15</v>
      </c>
      <c r="C886" s="10" t="s">
        <v>138</v>
      </c>
      <c r="D886" s="10">
        <v>493667.907851998</v>
      </c>
      <c r="E886" s="10">
        <v>5180857.0227399804</v>
      </c>
      <c r="F886" s="10" t="s">
        <v>78</v>
      </c>
      <c r="G886" s="10" t="s">
        <v>169</v>
      </c>
      <c r="H886" s="10">
        <v>5</v>
      </c>
      <c r="I886" s="10" t="s">
        <v>79</v>
      </c>
      <c r="J886" s="10" t="s">
        <v>78</v>
      </c>
      <c r="K886" s="10">
        <v>1</v>
      </c>
      <c r="L886" s="10" t="s">
        <v>63</v>
      </c>
      <c r="M886" s="10" t="s">
        <v>64</v>
      </c>
      <c r="N886" s="10">
        <v>10</v>
      </c>
      <c r="O886" s="10">
        <v>-5</v>
      </c>
      <c r="P886" s="17" t="s">
        <v>65</v>
      </c>
      <c r="Q886" s="10">
        <v>5.23</v>
      </c>
      <c r="R886" s="18">
        <v>0.95630467582439938</v>
      </c>
      <c r="S886" s="18">
        <v>31.539167284857644</v>
      </c>
      <c r="T886" s="18">
        <v>2.0936097001742446</v>
      </c>
      <c r="U886" s="18">
        <f t="shared" si="17"/>
        <v>15.06449233695886</v>
      </c>
      <c r="V886" s="16">
        <v>0.95630467582439938</v>
      </c>
    </row>
    <row r="887" spans="1:22" x14ac:dyDescent="0.25">
      <c r="A887" s="10">
        <v>233</v>
      </c>
      <c r="B887" s="10">
        <v>15</v>
      </c>
      <c r="C887" s="10" t="s">
        <v>138</v>
      </c>
      <c r="D887" s="10">
        <v>493667.907851998</v>
      </c>
      <c r="E887" s="10">
        <v>5180857.0227399804</v>
      </c>
      <c r="F887" s="10" t="s">
        <v>78</v>
      </c>
      <c r="G887" s="10" t="s">
        <v>169</v>
      </c>
      <c r="H887" s="10">
        <v>5</v>
      </c>
      <c r="I887" s="10" t="s">
        <v>79</v>
      </c>
      <c r="J887" s="10" t="s">
        <v>78</v>
      </c>
      <c r="K887" s="10">
        <v>1</v>
      </c>
      <c r="L887" s="10" t="s">
        <v>64</v>
      </c>
      <c r="M887" s="10" t="s">
        <v>68</v>
      </c>
      <c r="N887" s="10">
        <v>10</v>
      </c>
      <c r="O887" s="10">
        <v>-15</v>
      </c>
      <c r="P887" s="17" t="s">
        <v>69</v>
      </c>
      <c r="Q887" s="10">
        <v>5.58</v>
      </c>
      <c r="R887" s="18">
        <v>1.3397939326267228</v>
      </c>
      <c r="S887" s="18">
        <v>21.695283151024519</v>
      </c>
      <c r="T887" s="18">
        <v>1.7961277460793845</v>
      </c>
      <c r="U887" s="18">
        <f t="shared" si="17"/>
        <v>12.07891988661793</v>
      </c>
      <c r="V887" s="16">
        <v>1.3397939326267228</v>
      </c>
    </row>
    <row r="888" spans="1:22" x14ac:dyDescent="0.25">
      <c r="A888" s="10">
        <v>233</v>
      </c>
      <c r="B888" s="10">
        <v>15</v>
      </c>
      <c r="C888" s="10" t="s">
        <v>138</v>
      </c>
      <c r="D888" s="10">
        <v>493667.907851998</v>
      </c>
      <c r="E888" s="10">
        <v>5180857.0227399804</v>
      </c>
      <c r="F888" s="10" t="s">
        <v>78</v>
      </c>
      <c r="G888" s="10" t="s">
        <v>169</v>
      </c>
      <c r="H888" s="10">
        <v>5</v>
      </c>
      <c r="I888" s="10" t="s">
        <v>79</v>
      </c>
      <c r="J888" s="10" t="s">
        <v>82</v>
      </c>
      <c r="K888" s="10">
        <v>2</v>
      </c>
      <c r="L888" s="10" t="s">
        <v>68</v>
      </c>
      <c r="M888" s="10" t="s">
        <v>70</v>
      </c>
      <c r="N888" s="10">
        <v>10</v>
      </c>
      <c r="O888" s="10">
        <v>-25</v>
      </c>
      <c r="P888" s="17" t="s">
        <v>71</v>
      </c>
      <c r="Q888" s="10">
        <v>6.31</v>
      </c>
      <c r="R888" s="18">
        <v>1.3287962207951904</v>
      </c>
      <c r="S888" s="18">
        <v>15.83393576699549</v>
      </c>
      <c r="T888" s="18">
        <v>1.4602141670318349</v>
      </c>
      <c r="U888" s="18">
        <f t="shared" si="17"/>
        <v>10.843570843570843</v>
      </c>
      <c r="V888" s="16">
        <v>1.3287962207951904</v>
      </c>
    </row>
    <row r="889" spans="1:22" x14ac:dyDescent="0.25">
      <c r="A889" s="10">
        <v>233</v>
      </c>
      <c r="B889" s="10">
        <v>15</v>
      </c>
      <c r="C889" s="10" t="s">
        <v>138</v>
      </c>
      <c r="D889" s="10">
        <v>493667.907851998</v>
      </c>
      <c r="E889" s="10">
        <v>5180857.0227399804</v>
      </c>
      <c r="F889" s="10" t="s">
        <v>82</v>
      </c>
      <c r="G889" s="10" t="s">
        <v>169</v>
      </c>
      <c r="H889" s="10">
        <v>5</v>
      </c>
      <c r="I889" s="10" t="s">
        <v>79</v>
      </c>
      <c r="J889" s="10" t="s">
        <v>82</v>
      </c>
      <c r="K889" s="10">
        <v>2</v>
      </c>
      <c r="L889" s="10">
        <v>30</v>
      </c>
      <c r="M889" s="10">
        <v>46</v>
      </c>
      <c r="N889" s="10">
        <v>16</v>
      </c>
      <c r="O889" s="10">
        <v>-38</v>
      </c>
      <c r="P889" s="17">
        <v>4</v>
      </c>
      <c r="Q889" s="10">
        <v>6.35</v>
      </c>
      <c r="R889" s="16">
        <v>1.1449646873856818</v>
      </c>
      <c r="S889" s="16">
        <v>5.7900406255218977</v>
      </c>
      <c r="T889" s="16">
        <v>0.72123615587798884</v>
      </c>
      <c r="U889" s="16">
        <f t="shared" si="17"/>
        <v>8.0279400558801104</v>
      </c>
      <c r="V889" s="16">
        <v>1.1623051370547086</v>
      </c>
    </row>
    <row r="890" spans="1:22" x14ac:dyDescent="0.25">
      <c r="A890" s="10">
        <v>233</v>
      </c>
      <c r="B890" s="10">
        <v>15</v>
      </c>
      <c r="C890" s="10" t="s">
        <v>138</v>
      </c>
      <c r="D890" s="10">
        <v>493667.907851998</v>
      </c>
      <c r="E890" s="10">
        <v>5180857.0227399804</v>
      </c>
      <c r="F890" s="10" t="s">
        <v>129</v>
      </c>
      <c r="G890" s="10" t="s">
        <v>169</v>
      </c>
      <c r="H890" s="10">
        <v>5</v>
      </c>
      <c r="I890" s="10" t="s">
        <v>79</v>
      </c>
      <c r="J890" s="10" t="s">
        <v>129</v>
      </c>
      <c r="K890" s="10">
        <v>7</v>
      </c>
      <c r="L890" s="10">
        <v>46</v>
      </c>
      <c r="M890" s="10">
        <v>77</v>
      </c>
      <c r="N890" s="10">
        <v>31</v>
      </c>
      <c r="O890" s="10">
        <v>-61.5</v>
      </c>
      <c r="P890" s="17">
        <v>5</v>
      </c>
      <c r="Q890" s="10">
        <v>7.25</v>
      </c>
      <c r="R890" s="16">
        <v>1.2487877564960783</v>
      </c>
      <c r="S890" s="16">
        <v>28.531053872665893</v>
      </c>
      <c r="T890" s="16">
        <v>2.6955458360294795</v>
      </c>
      <c r="U890" s="16">
        <f t="shared" si="17"/>
        <v>10.584518167456554</v>
      </c>
      <c r="V890" s="16">
        <v>1.1916942125111425</v>
      </c>
    </row>
    <row r="891" spans="1:22" x14ac:dyDescent="0.25">
      <c r="A891" s="10">
        <v>233</v>
      </c>
      <c r="B891" s="10">
        <v>15</v>
      </c>
      <c r="C891" s="10" t="s">
        <v>138</v>
      </c>
      <c r="D891" s="10">
        <v>493667.907851998</v>
      </c>
      <c r="E891" s="10">
        <v>5180857.0227399804</v>
      </c>
      <c r="F891" s="10" t="s">
        <v>130</v>
      </c>
      <c r="G891" s="10" t="s">
        <v>169</v>
      </c>
      <c r="H891" s="10">
        <v>5</v>
      </c>
      <c r="I891" s="10" t="s">
        <v>79</v>
      </c>
      <c r="J891" s="10" t="s">
        <v>130</v>
      </c>
      <c r="K891" s="10">
        <v>7</v>
      </c>
      <c r="L891" s="10">
        <v>77</v>
      </c>
      <c r="M891" s="10">
        <v>100</v>
      </c>
      <c r="N891" s="10">
        <v>23</v>
      </c>
      <c r="O891" s="10">
        <v>-88.5</v>
      </c>
      <c r="P891" s="17">
        <v>6</v>
      </c>
      <c r="Q891" s="10">
        <v>7.77</v>
      </c>
      <c r="R891" s="16">
        <v>1.276938134552839</v>
      </c>
      <c r="S891" s="16">
        <v>4.558158365099815</v>
      </c>
      <c r="T891" s="16">
        <v>0.77271357336195967</v>
      </c>
      <c r="U891" s="16">
        <f t="shared" si="17"/>
        <v>5.898897757506651</v>
      </c>
      <c r="V891" s="16">
        <v>1.2649405177901403</v>
      </c>
    </row>
    <row r="892" spans="1:22" x14ac:dyDescent="0.25">
      <c r="A892" s="10">
        <v>233</v>
      </c>
      <c r="B892" s="10">
        <v>15</v>
      </c>
      <c r="C892" s="10" t="s">
        <v>138</v>
      </c>
      <c r="D892" s="10">
        <v>493667.907851998</v>
      </c>
      <c r="E892" s="10">
        <v>5180857.0227399804</v>
      </c>
      <c r="F892" s="10" t="s">
        <v>184</v>
      </c>
      <c r="G892" s="10" t="s">
        <v>169</v>
      </c>
      <c r="H892" s="10">
        <v>5</v>
      </c>
      <c r="I892" s="10" t="s">
        <v>79</v>
      </c>
      <c r="J892" s="10" t="s">
        <v>184</v>
      </c>
      <c r="K892" s="10">
        <v>8</v>
      </c>
      <c r="L892" s="10">
        <v>100</v>
      </c>
      <c r="M892" s="10">
        <v>153</v>
      </c>
      <c r="N892" s="10">
        <v>53</v>
      </c>
      <c r="O892" s="10">
        <v>-126.5</v>
      </c>
      <c r="P892" s="17">
        <v>7</v>
      </c>
      <c r="Q892" s="10">
        <v>7.65</v>
      </c>
      <c r="R892" s="16">
        <v>1.1581664351855141</v>
      </c>
      <c r="S892" s="16">
        <v>11.137912882213811</v>
      </c>
      <c r="T892" s="16">
        <v>1.8341186934171876</v>
      </c>
      <c r="U892" s="16">
        <f t="shared" si="17"/>
        <v>6.0726238286479246</v>
      </c>
      <c r="V892" s="16">
        <v>1.2292808960428658</v>
      </c>
    </row>
    <row r="893" spans="1:22" x14ac:dyDescent="0.25">
      <c r="A893" s="10">
        <v>235</v>
      </c>
      <c r="B893" s="10">
        <v>17</v>
      </c>
      <c r="C893" s="10" t="s">
        <v>138</v>
      </c>
      <c r="D893" s="10">
        <v>493731.73648899799</v>
      </c>
      <c r="E893" s="10">
        <v>5180868.7346999804</v>
      </c>
      <c r="F893" s="10" t="s">
        <v>78</v>
      </c>
      <c r="G893" s="10" t="s">
        <v>139</v>
      </c>
      <c r="H893" s="10">
        <v>4</v>
      </c>
      <c r="I893" s="10" t="s">
        <v>121</v>
      </c>
      <c r="J893" s="10" t="s">
        <v>78</v>
      </c>
      <c r="K893" s="10">
        <v>1</v>
      </c>
      <c r="L893" s="10" t="s">
        <v>63</v>
      </c>
      <c r="M893" s="10" t="s">
        <v>64</v>
      </c>
      <c r="N893" s="10">
        <v>10</v>
      </c>
      <c r="O893" s="10">
        <v>-5</v>
      </c>
      <c r="P893" s="17" t="s">
        <v>65</v>
      </c>
      <c r="Q893" s="10">
        <v>5.0199999999999996</v>
      </c>
      <c r="R893" s="18">
        <v>0.9913968137052509</v>
      </c>
      <c r="S893" s="18">
        <v>39.677198434414329</v>
      </c>
      <c r="T893" s="18">
        <v>2.4457759394108542</v>
      </c>
      <c r="U893" s="18">
        <f t="shared" ref="U893:U956" si="18">S893/T893</f>
        <v>16.222744608392823</v>
      </c>
      <c r="V893" s="16">
        <v>0.9913968137052509</v>
      </c>
    </row>
    <row r="894" spans="1:22" x14ac:dyDescent="0.25">
      <c r="A894" s="10">
        <v>235</v>
      </c>
      <c r="B894" s="10">
        <v>17</v>
      </c>
      <c r="C894" s="10" t="s">
        <v>138</v>
      </c>
      <c r="D894" s="10">
        <v>493731.73648899799</v>
      </c>
      <c r="E894" s="10">
        <v>5180868.7346999804</v>
      </c>
      <c r="F894" s="10" t="s">
        <v>78</v>
      </c>
      <c r="G894" s="10" t="s">
        <v>139</v>
      </c>
      <c r="H894" s="10">
        <v>4</v>
      </c>
      <c r="I894" s="10" t="s">
        <v>121</v>
      </c>
      <c r="J894" s="10" t="s">
        <v>78</v>
      </c>
      <c r="K894" s="10">
        <v>1</v>
      </c>
      <c r="L894" s="10" t="s">
        <v>64</v>
      </c>
      <c r="M894" s="10" t="s">
        <v>68</v>
      </c>
      <c r="N894" s="10">
        <v>10</v>
      </c>
      <c r="O894" s="10">
        <v>-15</v>
      </c>
      <c r="P894" s="17" t="s">
        <v>69</v>
      </c>
      <c r="Q894" s="10">
        <v>5.41</v>
      </c>
      <c r="R894" s="18">
        <v>1.4260583143733754</v>
      </c>
      <c r="S894" s="18">
        <v>27.155002422297812</v>
      </c>
      <c r="T894" s="18">
        <v>2.2772725222228432</v>
      </c>
      <c r="U894" s="18">
        <f t="shared" si="18"/>
        <v>11.924353434779885</v>
      </c>
      <c r="V894" s="16">
        <v>1.4260583143733754</v>
      </c>
    </row>
    <row r="895" spans="1:22" x14ac:dyDescent="0.25">
      <c r="A895" s="10">
        <v>235</v>
      </c>
      <c r="B895" s="10">
        <v>17</v>
      </c>
      <c r="C895" s="10" t="s">
        <v>138</v>
      </c>
      <c r="D895" s="10">
        <v>493731.73648899799</v>
      </c>
      <c r="E895" s="10">
        <v>5180868.7346999804</v>
      </c>
      <c r="F895" s="10" t="s">
        <v>78</v>
      </c>
      <c r="G895" s="10" t="s">
        <v>139</v>
      </c>
      <c r="H895" s="10">
        <v>4</v>
      </c>
      <c r="I895" s="10" t="s">
        <v>121</v>
      </c>
      <c r="J895" s="10" t="s">
        <v>82</v>
      </c>
      <c r="K895" s="10">
        <v>2</v>
      </c>
      <c r="L895" s="10" t="s">
        <v>68</v>
      </c>
      <c r="M895" s="10" t="s">
        <v>70</v>
      </c>
      <c r="N895" s="10">
        <v>10</v>
      </c>
      <c r="O895" s="10">
        <v>-25</v>
      </c>
      <c r="P895" s="17" t="s">
        <v>71</v>
      </c>
      <c r="Q895" s="10">
        <v>5.98</v>
      </c>
      <c r="R895" s="18">
        <v>1.3860560169329861</v>
      </c>
      <c r="S895" s="18">
        <v>21.474165870342748</v>
      </c>
      <c r="T895" s="18">
        <v>1.9363202556553814</v>
      </c>
      <c r="U895" s="18">
        <f t="shared" si="18"/>
        <v>11.090193271295632</v>
      </c>
      <c r="V895" s="16">
        <v>1.3860560169329861</v>
      </c>
    </row>
    <row r="896" spans="1:22" x14ac:dyDescent="0.25">
      <c r="A896" s="10">
        <v>235</v>
      </c>
      <c r="B896" s="10">
        <v>17</v>
      </c>
      <c r="C896" s="10" t="s">
        <v>138</v>
      </c>
      <c r="D896" s="10">
        <v>493731.73648899799</v>
      </c>
      <c r="E896" s="10">
        <v>5180868.7346999804</v>
      </c>
      <c r="F896" s="10" t="s">
        <v>82</v>
      </c>
      <c r="G896" s="10" t="s">
        <v>139</v>
      </c>
      <c r="H896" s="10">
        <v>4</v>
      </c>
      <c r="I896" s="10" t="s">
        <v>121</v>
      </c>
      <c r="J896" s="10" t="s">
        <v>82</v>
      </c>
      <c r="K896" s="10">
        <v>2</v>
      </c>
      <c r="L896" s="10">
        <v>30</v>
      </c>
      <c r="M896" s="10">
        <v>41</v>
      </c>
      <c r="N896" s="10">
        <v>11</v>
      </c>
      <c r="O896" s="10">
        <v>-35.5</v>
      </c>
      <c r="P896" s="17">
        <v>4</v>
      </c>
      <c r="Q896" s="10">
        <v>5.84</v>
      </c>
      <c r="R896" s="16">
        <v>1.2740712382126824</v>
      </c>
      <c r="S896" s="16">
        <v>16.454757448640617</v>
      </c>
      <c r="T896" s="16">
        <v>1.5172404747379551</v>
      </c>
      <c r="U896" s="16">
        <f t="shared" si="18"/>
        <v>10.845187511546278</v>
      </c>
      <c r="V896" s="16">
        <v>1.2986121654743816</v>
      </c>
    </row>
    <row r="897" spans="1:22" x14ac:dyDescent="0.25">
      <c r="A897" s="10">
        <v>235</v>
      </c>
      <c r="B897" s="10">
        <v>17</v>
      </c>
      <c r="C897" s="10" t="s">
        <v>138</v>
      </c>
      <c r="D897" s="10">
        <v>493731.73648899799</v>
      </c>
      <c r="E897" s="10">
        <v>5180868.7346999804</v>
      </c>
      <c r="F897" s="10" t="s">
        <v>129</v>
      </c>
      <c r="G897" s="10" t="s">
        <v>139</v>
      </c>
      <c r="H897" s="10">
        <v>4</v>
      </c>
      <c r="I897" s="10" t="s">
        <v>121</v>
      </c>
      <c r="J897" s="10" t="s">
        <v>129</v>
      </c>
      <c r="K897" s="10">
        <v>7</v>
      </c>
      <c r="L897" s="10">
        <v>41</v>
      </c>
      <c r="M897" s="10">
        <v>72</v>
      </c>
      <c r="N897" s="10">
        <v>31</v>
      </c>
      <c r="O897" s="10">
        <v>-56.5</v>
      </c>
      <c r="P897" s="17">
        <v>5</v>
      </c>
      <c r="Q897" s="10">
        <v>6.44</v>
      </c>
      <c r="R897" s="16">
        <v>1.2436044281135996</v>
      </c>
      <c r="S897" s="16">
        <v>24.492304205970381</v>
      </c>
      <c r="T897" s="16">
        <v>2.7117291996788286</v>
      </c>
      <c r="U897" s="16">
        <f t="shared" si="18"/>
        <v>9.031987489337503</v>
      </c>
      <c r="V897" s="16">
        <v>1.3168817468972738</v>
      </c>
    </row>
    <row r="898" spans="1:22" x14ac:dyDescent="0.25">
      <c r="A898" s="10">
        <v>235</v>
      </c>
      <c r="B898" s="10">
        <v>17</v>
      </c>
      <c r="C898" s="10" t="s">
        <v>138</v>
      </c>
      <c r="D898" s="10">
        <v>493731.73648899799</v>
      </c>
      <c r="E898" s="10">
        <v>5180868.7346999804</v>
      </c>
      <c r="F898" s="10" t="s">
        <v>130</v>
      </c>
      <c r="G898" s="10" t="s">
        <v>139</v>
      </c>
      <c r="H898" s="10">
        <v>4</v>
      </c>
      <c r="I898" s="10" t="s">
        <v>121</v>
      </c>
      <c r="J898" s="10" t="s">
        <v>130</v>
      </c>
      <c r="K898" s="10">
        <v>7</v>
      </c>
      <c r="L898" s="10">
        <v>72</v>
      </c>
      <c r="M898" s="10">
        <v>104</v>
      </c>
      <c r="N898" s="10">
        <v>32</v>
      </c>
      <c r="O898" s="10">
        <v>-88</v>
      </c>
      <c r="P898" s="17">
        <v>6</v>
      </c>
      <c r="Q898" s="10">
        <v>6.68</v>
      </c>
      <c r="R898" s="16">
        <v>1.4634110937972749</v>
      </c>
      <c r="S898" s="16">
        <v>17.365187257660974</v>
      </c>
      <c r="T898" s="16">
        <v>1.9944537115144301</v>
      </c>
      <c r="U898" s="16">
        <f t="shared" si="18"/>
        <v>8.7067386710495409</v>
      </c>
      <c r="V898" s="16">
        <v>1.5299815164601216</v>
      </c>
    </row>
    <row r="899" spans="1:22" x14ac:dyDescent="0.25">
      <c r="A899" s="10">
        <v>235</v>
      </c>
      <c r="B899" s="10">
        <v>17</v>
      </c>
      <c r="C899" s="10" t="s">
        <v>138</v>
      </c>
      <c r="D899" s="10">
        <v>493731.73648899799</v>
      </c>
      <c r="E899" s="10">
        <v>5180868.7346999804</v>
      </c>
      <c r="F899" s="10" t="s">
        <v>76</v>
      </c>
      <c r="G899" s="10" t="s">
        <v>139</v>
      </c>
      <c r="H899" s="10">
        <v>4</v>
      </c>
      <c r="I899" s="10" t="s">
        <v>121</v>
      </c>
      <c r="J899" s="10" t="s">
        <v>76</v>
      </c>
      <c r="K899" s="10">
        <v>7</v>
      </c>
      <c r="L899" s="10">
        <v>104</v>
      </c>
      <c r="M899" s="10">
        <v>153</v>
      </c>
      <c r="N899" s="10">
        <v>49</v>
      </c>
      <c r="O899" s="10">
        <v>-128.5</v>
      </c>
      <c r="P899" s="17">
        <v>7</v>
      </c>
      <c r="Q899" s="10">
        <v>6.86</v>
      </c>
      <c r="R899" s="16">
        <v>1.5347239740674083</v>
      </c>
      <c r="S899" s="16">
        <v>20.6834136095475</v>
      </c>
      <c r="T899" s="16">
        <v>2.1740746344241502</v>
      </c>
      <c r="U899" s="16">
        <f t="shared" si="18"/>
        <v>9.5136630923555856</v>
      </c>
      <c r="V899" s="16">
        <v>1.5597084765984559</v>
      </c>
    </row>
    <row r="900" spans="1:22" x14ac:dyDescent="0.25">
      <c r="A900" s="10">
        <v>237</v>
      </c>
      <c r="B900" s="10">
        <v>19</v>
      </c>
      <c r="C900" s="10" t="s">
        <v>138</v>
      </c>
      <c r="D900" s="10">
        <v>493798.241069999</v>
      </c>
      <c r="E900" s="10">
        <v>5180860.3842399903</v>
      </c>
      <c r="F900" s="10" t="s">
        <v>78</v>
      </c>
      <c r="G900" s="10" t="s">
        <v>139</v>
      </c>
      <c r="H900" s="10">
        <v>4</v>
      </c>
      <c r="I900" s="10" t="s">
        <v>86</v>
      </c>
      <c r="J900" s="10" t="s">
        <v>78</v>
      </c>
      <c r="K900" s="10">
        <v>1</v>
      </c>
      <c r="L900" s="10" t="s">
        <v>63</v>
      </c>
      <c r="M900" s="10" t="s">
        <v>64</v>
      </c>
      <c r="N900" s="10">
        <v>10</v>
      </c>
      <c r="O900" s="10">
        <v>-5</v>
      </c>
      <c r="P900" s="17" t="s">
        <v>65</v>
      </c>
      <c r="Q900" s="10">
        <v>4.96</v>
      </c>
      <c r="R900" s="18">
        <v>1.0172333317094668</v>
      </c>
      <c r="S900" s="18">
        <v>32.010951333476243</v>
      </c>
      <c r="T900" s="18">
        <v>2.1827709327593023</v>
      </c>
      <c r="U900" s="18">
        <f t="shared" si="18"/>
        <v>14.665282028934797</v>
      </c>
      <c r="V900" s="16">
        <v>1.0172333317094668</v>
      </c>
    </row>
    <row r="901" spans="1:22" x14ac:dyDescent="0.25">
      <c r="A901" s="10">
        <v>237</v>
      </c>
      <c r="B901" s="10">
        <v>19</v>
      </c>
      <c r="C901" s="10" t="s">
        <v>138</v>
      </c>
      <c r="D901" s="10">
        <v>493798.241069999</v>
      </c>
      <c r="E901" s="10">
        <v>5180860.3842399903</v>
      </c>
      <c r="F901" s="10" t="s">
        <v>78</v>
      </c>
      <c r="G901" s="10" t="s">
        <v>139</v>
      </c>
      <c r="H901" s="10">
        <v>4</v>
      </c>
      <c r="I901" s="10" t="s">
        <v>86</v>
      </c>
      <c r="J901" s="10" t="s">
        <v>135</v>
      </c>
      <c r="K901" s="10">
        <v>2</v>
      </c>
      <c r="L901" s="10" t="s">
        <v>64</v>
      </c>
      <c r="M901" s="10" t="s">
        <v>68</v>
      </c>
      <c r="N901" s="10">
        <v>10</v>
      </c>
      <c r="O901" s="10">
        <v>-15</v>
      </c>
      <c r="P901" s="17" t="s">
        <v>69</v>
      </c>
      <c r="Q901" s="10">
        <v>5.29</v>
      </c>
      <c r="R901" s="18">
        <v>1.320677217220187</v>
      </c>
      <c r="S901" s="18">
        <v>23.118454687439371</v>
      </c>
      <c r="T901" s="18">
        <v>1.9609415321285337</v>
      </c>
      <c r="U901" s="18">
        <f t="shared" si="18"/>
        <v>11.789466594827585</v>
      </c>
      <c r="V901" s="16">
        <v>1.320677217220187</v>
      </c>
    </row>
    <row r="902" spans="1:22" x14ac:dyDescent="0.25">
      <c r="A902" s="10">
        <v>237</v>
      </c>
      <c r="B902" s="10">
        <v>19</v>
      </c>
      <c r="C902" s="10" t="s">
        <v>138</v>
      </c>
      <c r="D902" s="10">
        <v>493798.241069999</v>
      </c>
      <c r="E902" s="10">
        <v>5180860.3842399903</v>
      </c>
      <c r="F902" s="10" t="s">
        <v>78</v>
      </c>
      <c r="G902" s="10" t="s">
        <v>139</v>
      </c>
      <c r="H902" s="10">
        <v>4</v>
      </c>
      <c r="I902" s="10" t="s">
        <v>86</v>
      </c>
      <c r="J902" s="10" t="s">
        <v>129</v>
      </c>
      <c r="K902" s="10">
        <v>7</v>
      </c>
      <c r="L902" s="10" t="s">
        <v>68</v>
      </c>
      <c r="M902" s="10" t="s">
        <v>70</v>
      </c>
      <c r="N902" s="10">
        <v>10</v>
      </c>
      <c r="O902" s="10">
        <v>-25</v>
      </c>
      <c r="P902" s="17" t="s">
        <v>71</v>
      </c>
      <c r="Q902" s="10">
        <v>5.79</v>
      </c>
      <c r="R902" s="18">
        <v>1.3814796379888687</v>
      </c>
      <c r="S902" s="18">
        <v>16.736625814235143</v>
      </c>
      <c r="T902" s="18">
        <v>1.5370342452264154</v>
      </c>
      <c r="U902" s="18">
        <f t="shared" si="18"/>
        <v>10.888908862124751</v>
      </c>
      <c r="V902" s="16">
        <v>1.3814796379888687</v>
      </c>
    </row>
    <row r="903" spans="1:22" x14ac:dyDescent="0.25">
      <c r="A903" s="10">
        <v>237</v>
      </c>
      <c r="B903" s="10">
        <v>19</v>
      </c>
      <c r="C903" s="10" t="s">
        <v>138</v>
      </c>
      <c r="D903" s="10">
        <v>493798.241069999</v>
      </c>
      <c r="E903" s="10">
        <v>5180860.3842399903</v>
      </c>
      <c r="F903" s="10" t="s">
        <v>129</v>
      </c>
      <c r="G903" s="10" t="s">
        <v>139</v>
      </c>
      <c r="H903" s="10">
        <v>4</v>
      </c>
      <c r="I903" s="10" t="s">
        <v>86</v>
      </c>
      <c r="J903" s="10" t="s">
        <v>129</v>
      </c>
      <c r="K903" s="10">
        <v>7</v>
      </c>
      <c r="L903" s="10">
        <v>30</v>
      </c>
      <c r="M903" s="10">
        <v>49</v>
      </c>
      <c r="N903" s="10">
        <v>19</v>
      </c>
      <c r="O903" s="10">
        <v>-39.5</v>
      </c>
      <c r="P903" s="17">
        <v>4</v>
      </c>
      <c r="Q903" s="10">
        <v>5.63</v>
      </c>
      <c r="R903" s="16">
        <v>1.4174712910302207</v>
      </c>
      <c r="S903" s="16">
        <v>25.274292728278905</v>
      </c>
      <c r="T903" s="16">
        <v>2.4236065881163817</v>
      </c>
      <c r="U903" s="16">
        <f t="shared" si="18"/>
        <v>10.42838093121458</v>
      </c>
      <c r="V903" s="16">
        <v>1.3739535717195164</v>
      </c>
    </row>
    <row r="904" spans="1:22" x14ac:dyDescent="0.25">
      <c r="A904" s="10">
        <v>237</v>
      </c>
      <c r="B904" s="10">
        <v>19</v>
      </c>
      <c r="C904" s="10" t="s">
        <v>138</v>
      </c>
      <c r="D904" s="10">
        <v>493798.241069999</v>
      </c>
      <c r="E904" s="10">
        <v>5180860.3842399903</v>
      </c>
      <c r="F904" s="10" t="s">
        <v>130</v>
      </c>
      <c r="G904" s="10" t="s">
        <v>139</v>
      </c>
      <c r="H904" s="10">
        <v>4</v>
      </c>
      <c r="I904" s="10" t="s">
        <v>86</v>
      </c>
      <c r="J904" s="10" t="s">
        <v>130</v>
      </c>
      <c r="K904" s="10">
        <v>7</v>
      </c>
      <c r="L904" s="10">
        <v>49</v>
      </c>
      <c r="M904" s="10">
        <v>80</v>
      </c>
      <c r="N904" s="10">
        <v>31</v>
      </c>
      <c r="O904" s="10">
        <v>-64.5</v>
      </c>
      <c r="P904" s="17">
        <v>5</v>
      </c>
      <c r="Q904" s="10">
        <v>6.25</v>
      </c>
      <c r="R904" s="16">
        <v>1.6356781478273921</v>
      </c>
      <c r="S904" s="16">
        <v>22.399892536111093</v>
      </c>
      <c r="T904" s="16">
        <v>1.9542101103352985</v>
      </c>
      <c r="U904" s="16">
        <f t="shared" si="18"/>
        <v>11.46237675142709</v>
      </c>
      <c r="V904" s="16">
        <v>1.5972691222083673</v>
      </c>
    </row>
    <row r="905" spans="1:22" x14ac:dyDescent="0.25">
      <c r="A905" s="10">
        <v>237</v>
      </c>
      <c r="B905" s="10">
        <v>19</v>
      </c>
      <c r="C905" s="10" t="s">
        <v>138</v>
      </c>
      <c r="D905" s="10">
        <v>493798.241069999</v>
      </c>
      <c r="E905" s="10">
        <v>5180860.3842399903</v>
      </c>
      <c r="F905" s="10" t="s">
        <v>89</v>
      </c>
      <c r="G905" s="10" t="s">
        <v>139</v>
      </c>
      <c r="H905" s="10">
        <v>4</v>
      </c>
      <c r="I905" s="10" t="s">
        <v>86</v>
      </c>
      <c r="J905" s="10" t="s">
        <v>89</v>
      </c>
      <c r="K905" s="10">
        <v>6</v>
      </c>
      <c r="L905" s="10">
        <v>80</v>
      </c>
      <c r="M905" s="10">
        <v>116</v>
      </c>
      <c r="N905" s="10">
        <v>36</v>
      </c>
      <c r="O905" s="10">
        <v>-98</v>
      </c>
      <c r="P905" s="17">
        <v>6</v>
      </c>
      <c r="Q905" s="10">
        <v>6.21</v>
      </c>
      <c r="R905" s="16">
        <v>1.6206101871792931</v>
      </c>
      <c r="S905" s="16">
        <v>50.709670649729922</v>
      </c>
      <c r="T905" s="16">
        <v>4.6556889457286728</v>
      </c>
      <c r="U905" s="16">
        <f t="shared" si="18"/>
        <v>10.891979949874687</v>
      </c>
      <c r="V905" s="16">
        <v>1.5880781692185035</v>
      </c>
    </row>
    <row r="906" spans="1:22" x14ac:dyDescent="0.25">
      <c r="A906" s="10">
        <v>237</v>
      </c>
      <c r="B906" s="10">
        <v>19</v>
      </c>
      <c r="C906" s="10" t="s">
        <v>138</v>
      </c>
      <c r="D906" s="10">
        <v>493798.241069999</v>
      </c>
      <c r="E906" s="10">
        <v>5180860.3842399903</v>
      </c>
      <c r="F906" s="10" t="s">
        <v>90</v>
      </c>
      <c r="G906" s="10" t="s">
        <v>139</v>
      </c>
      <c r="H906" s="10">
        <v>4</v>
      </c>
      <c r="I906" s="10" t="s">
        <v>86</v>
      </c>
      <c r="J906" s="10" t="s">
        <v>90</v>
      </c>
      <c r="K906" s="10">
        <v>6</v>
      </c>
      <c r="L906" s="10">
        <v>116</v>
      </c>
      <c r="M906" s="10">
        <v>153</v>
      </c>
      <c r="N906" s="10">
        <v>37</v>
      </c>
      <c r="O906" s="10">
        <v>-134.5</v>
      </c>
      <c r="P906" s="17">
        <v>7</v>
      </c>
      <c r="Q906" s="10">
        <v>6.45</v>
      </c>
      <c r="R906" s="16">
        <v>1.5807304849322152</v>
      </c>
      <c r="S906" s="16">
        <v>13.075359966823504</v>
      </c>
      <c r="T906" s="16">
        <v>1.4803066772244713</v>
      </c>
      <c r="U906" s="16">
        <f t="shared" si="18"/>
        <v>8.8328723824575288</v>
      </c>
      <c r="V906" s="16">
        <v>1.5736342434969393</v>
      </c>
    </row>
    <row r="907" spans="1:22" x14ac:dyDescent="0.25">
      <c r="A907" s="10">
        <v>239</v>
      </c>
      <c r="B907" s="10">
        <v>21</v>
      </c>
      <c r="C907" s="10" t="s">
        <v>138</v>
      </c>
      <c r="D907" s="10">
        <v>493858.43561599799</v>
      </c>
      <c r="E907" s="10">
        <v>5180848.0880899904</v>
      </c>
      <c r="F907" s="10" t="s">
        <v>78</v>
      </c>
      <c r="G907" s="10" t="s">
        <v>139</v>
      </c>
      <c r="H907" s="10">
        <v>4</v>
      </c>
      <c r="I907" s="10" t="s">
        <v>120</v>
      </c>
      <c r="J907" s="10" t="s">
        <v>78</v>
      </c>
      <c r="K907" s="10">
        <v>1</v>
      </c>
      <c r="L907" s="10" t="s">
        <v>63</v>
      </c>
      <c r="M907" s="10" t="s">
        <v>64</v>
      </c>
      <c r="N907" s="10">
        <v>10</v>
      </c>
      <c r="O907" s="10">
        <v>-5</v>
      </c>
      <c r="P907" s="17" t="s">
        <v>65</v>
      </c>
      <c r="Q907" s="10">
        <v>4.87</v>
      </c>
      <c r="R907" s="18">
        <v>1.0508589498599759</v>
      </c>
      <c r="S907" s="18">
        <v>31.507966631499411</v>
      </c>
      <c r="T907" s="18">
        <v>2.1048359707532676</v>
      </c>
      <c r="U907" s="18">
        <f t="shared" si="18"/>
        <v>14.96932163327839</v>
      </c>
      <c r="V907" s="16">
        <v>1.0508589498599759</v>
      </c>
    </row>
    <row r="908" spans="1:22" x14ac:dyDescent="0.25">
      <c r="A908" s="10">
        <v>239</v>
      </c>
      <c r="B908" s="10">
        <v>21</v>
      </c>
      <c r="C908" s="10" t="s">
        <v>138</v>
      </c>
      <c r="D908" s="10">
        <v>493858.43561599799</v>
      </c>
      <c r="E908" s="10">
        <v>5180848.0880899904</v>
      </c>
      <c r="F908" s="10" t="s">
        <v>78</v>
      </c>
      <c r="G908" s="10" t="s">
        <v>139</v>
      </c>
      <c r="H908" s="10">
        <v>4</v>
      </c>
      <c r="I908" s="10" t="s">
        <v>120</v>
      </c>
      <c r="J908" s="10" t="s">
        <v>81</v>
      </c>
      <c r="K908" s="10">
        <v>2</v>
      </c>
      <c r="L908" s="10" t="s">
        <v>64</v>
      </c>
      <c r="M908" s="10" t="s">
        <v>68</v>
      </c>
      <c r="N908" s="10">
        <v>10</v>
      </c>
      <c r="O908" s="10">
        <v>-15</v>
      </c>
      <c r="P908" s="17" t="s">
        <v>69</v>
      </c>
      <c r="Q908" s="10">
        <v>5.16</v>
      </c>
      <c r="R908" s="18">
        <v>1.4829083711595643</v>
      </c>
      <c r="S908" s="18">
        <v>21.846206123922705</v>
      </c>
      <c r="T908" s="18">
        <v>2.0137895680346887</v>
      </c>
      <c r="U908" s="18">
        <f t="shared" si="18"/>
        <v>10.848306332842416</v>
      </c>
      <c r="V908" s="16">
        <v>1.4829083711595643</v>
      </c>
    </row>
    <row r="909" spans="1:22" x14ac:dyDescent="0.25">
      <c r="A909" s="10">
        <v>239</v>
      </c>
      <c r="B909" s="10">
        <v>21</v>
      </c>
      <c r="C909" s="10" t="s">
        <v>138</v>
      </c>
      <c r="D909" s="10">
        <v>493858.43561599799</v>
      </c>
      <c r="E909" s="10">
        <v>5180848.0880899904</v>
      </c>
      <c r="F909" s="10" t="s">
        <v>78</v>
      </c>
      <c r="G909" s="10" t="s">
        <v>139</v>
      </c>
      <c r="H909" s="10">
        <v>4</v>
      </c>
      <c r="I909" s="10" t="s">
        <v>120</v>
      </c>
      <c r="J909" s="10" t="s">
        <v>82</v>
      </c>
      <c r="K909" s="10">
        <v>2</v>
      </c>
      <c r="L909" s="10" t="s">
        <v>68</v>
      </c>
      <c r="M909" s="10" t="s">
        <v>70</v>
      </c>
      <c r="N909" s="10">
        <v>10</v>
      </c>
      <c r="O909" s="10">
        <v>-25</v>
      </c>
      <c r="P909" s="17" t="s">
        <v>71</v>
      </c>
      <c r="Q909" s="10">
        <v>5.75</v>
      </c>
      <c r="R909" s="18">
        <v>1.4279266528868562</v>
      </c>
      <c r="S909" s="18">
        <v>20.784900359421076</v>
      </c>
      <c r="T909" s="18">
        <v>1.8047564965836975</v>
      </c>
      <c r="U909" s="18">
        <f t="shared" si="18"/>
        <v>11.516733918822691</v>
      </c>
      <c r="V909" s="16">
        <v>1.4279266528868562</v>
      </c>
    </row>
    <row r="910" spans="1:22" x14ac:dyDescent="0.25">
      <c r="A910" s="10">
        <v>239</v>
      </c>
      <c r="B910" s="10">
        <v>21</v>
      </c>
      <c r="C910" s="10" t="s">
        <v>138</v>
      </c>
      <c r="D910" s="10">
        <v>493858.43561599799</v>
      </c>
      <c r="E910" s="10">
        <v>5180848.0880899904</v>
      </c>
      <c r="F910" s="10" t="s">
        <v>82</v>
      </c>
      <c r="G910" s="10" t="s">
        <v>139</v>
      </c>
      <c r="H910" s="10">
        <v>4</v>
      </c>
      <c r="I910" s="10" t="s">
        <v>120</v>
      </c>
      <c r="J910" s="10" t="s">
        <v>82</v>
      </c>
      <c r="K910" s="10">
        <v>2</v>
      </c>
      <c r="L910" s="10">
        <v>30</v>
      </c>
      <c r="M910" s="10">
        <v>35</v>
      </c>
      <c r="N910" s="10">
        <v>5</v>
      </c>
      <c r="O910" s="10">
        <v>-32.5</v>
      </c>
      <c r="P910" s="17">
        <v>4</v>
      </c>
      <c r="Q910" s="10">
        <v>4.71</v>
      </c>
      <c r="R910" s="16">
        <v>1.3895934622401918</v>
      </c>
      <c r="S910" s="16">
        <v>9.6264087096689277</v>
      </c>
      <c r="T910" s="16">
        <v>0.68117871519014206</v>
      </c>
      <c r="U910" s="16">
        <f t="shared" si="18"/>
        <v>14.131986944104446</v>
      </c>
      <c r="V910" s="16">
        <v>1.4166780801440497</v>
      </c>
    </row>
    <row r="911" spans="1:22" x14ac:dyDescent="0.25">
      <c r="A911" s="10">
        <v>239</v>
      </c>
      <c r="B911" s="10">
        <v>21</v>
      </c>
      <c r="C911" s="10" t="s">
        <v>138</v>
      </c>
      <c r="D911" s="10">
        <v>493858.43561599799</v>
      </c>
      <c r="E911" s="10">
        <v>5180848.0880899904</v>
      </c>
      <c r="F911" s="10" t="s">
        <v>83</v>
      </c>
      <c r="G911" s="10" t="s">
        <v>139</v>
      </c>
      <c r="H911" s="10">
        <v>4</v>
      </c>
      <c r="I911" s="10" t="s">
        <v>120</v>
      </c>
      <c r="J911" s="10" t="s">
        <v>83</v>
      </c>
      <c r="K911" s="10">
        <v>3</v>
      </c>
      <c r="L911" s="10">
        <v>35</v>
      </c>
      <c r="M911" s="10">
        <v>69</v>
      </c>
      <c r="N911" s="10">
        <v>34</v>
      </c>
      <c r="O911" s="10">
        <v>-52</v>
      </c>
      <c r="P911" s="17">
        <v>5</v>
      </c>
      <c r="Q911" s="10">
        <v>5.56</v>
      </c>
      <c r="R911" s="16">
        <v>1.1942849259883723</v>
      </c>
      <c r="S911" s="16">
        <v>52.222974672663959</v>
      </c>
      <c r="T911" s="16">
        <v>4.1011744358440714</v>
      </c>
      <c r="U911" s="16">
        <f t="shared" si="18"/>
        <v>12.733663366336632</v>
      </c>
      <c r="V911" s="16">
        <v>1.2332136774237208</v>
      </c>
    </row>
    <row r="912" spans="1:22" x14ac:dyDescent="0.25">
      <c r="A912" s="10">
        <v>239</v>
      </c>
      <c r="B912" s="10">
        <v>21</v>
      </c>
      <c r="C912" s="10" t="s">
        <v>138</v>
      </c>
      <c r="D912" s="10">
        <v>493858.43561599799</v>
      </c>
      <c r="E912" s="10">
        <v>5180848.0880899904</v>
      </c>
      <c r="F912" s="10" t="s">
        <v>129</v>
      </c>
      <c r="G912" s="10" t="s">
        <v>139</v>
      </c>
      <c r="H912" s="10">
        <v>4</v>
      </c>
      <c r="I912" s="10" t="s">
        <v>120</v>
      </c>
      <c r="J912" s="10" t="s">
        <v>129</v>
      </c>
      <c r="K912" s="10">
        <v>7</v>
      </c>
      <c r="L912" s="10">
        <v>69</v>
      </c>
      <c r="M912" s="10">
        <v>103</v>
      </c>
      <c r="N912" s="10">
        <v>34</v>
      </c>
      <c r="O912" s="10">
        <v>-86</v>
      </c>
      <c r="P912" s="17">
        <v>6</v>
      </c>
      <c r="Q912" s="10">
        <v>5.91</v>
      </c>
      <c r="R912" s="16">
        <v>1.3060498524233211</v>
      </c>
      <c r="S912" s="16">
        <v>43.096171037362154</v>
      </c>
      <c r="T912" s="16">
        <v>3.5808752433801656</v>
      </c>
      <c r="U912" s="16">
        <f t="shared" si="18"/>
        <v>12.035094246031745</v>
      </c>
      <c r="V912" s="16">
        <v>1.3419771258688793</v>
      </c>
    </row>
    <row r="913" spans="1:22" x14ac:dyDescent="0.25">
      <c r="A913" s="10">
        <v>239</v>
      </c>
      <c r="B913" s="10">
        <v>21</v>
      </c>
      <c r="C913" s="10" t="s">
        <v>138</v>
      </c>
      <c r="D913" s="10">
        <v>493858.43561599799</v>
      </c>
      <c r="E913" s="10">
        <v>5180848.0880899904</v>
      </c>
      <c r="F913" s="10" t="s">
        <v>130</v>
      </c>
      <c r="G913" s="10" t="s">
        <v>139</v>
      </c>
      <c r="H913" s="10">
        <v>4</v>
      </c>
      <c r="I913" s="10" t="s">
        <v>120</v>
      </c>
      <c r="J913" s="10" t="s">
        <v>130</v>
      </c>
      <c r="K913" s="10">
        <v>7</v>
      </c>
      <c r="L913" s="10">
        <v>103</v>
      </c>
      <c r="M913" s="10">
        <v>128</v>
      </c>
      <c r="N913" s="10">
        <v>25</v>
      </c>
      <c r="O913" s="10">
        <v>-115.5</v>
      </c>
      <c r="P913" s="17">
        <v>7</v>
      </c>
      <c r="Q913" s="10">
        <v>5.99</v>
      </c>
      <c r="R913" s="16">
        <v>1.4594923088648715</v>
      </c>
      <c r="S913" s="16">
        <v>28.159079734161619</v>
      </c>
      <c r="T913" s="16">
        <v>3.0061892831844195</v>
      </c>
      <c r="U913" s="16">
        <f t="shared" si="18"/>
        <v>9.3670348343245546</v>
      </c>
      <c r="V913" s="16">
        <v>1.4785437394724541</v>
      </c>
    </row>
    <row r="914" spans="1:22" x14ac:dyDescent="0.25">
      <c r="A914" s="10">
        <v>239</v>
      </c>
      <c r="B914" s="10">
        <v>21</v>
      </c>
      <c r="C914" s="10" t="s">
        <v>138</v>
      </c>
      <c r="D914" s="10">
        <v>493858.43561599799</v>
      </c>
      <c r="E914" s="10">
        <v>5180848.0880899904</v>
      </c>
      <c r="F914" s="10" t="s">
        <v>142</v>
      </c>
      <c r="G914" s="10" t="s">
        <v>139</v>
      </c>
      <c r="H914" s="10">
        <v>4</v>
      </c>
      <c r="I914" s="10" t="s">
        <v>120</v>
      </c>
      <c r="J914" s="10" t="s">
        <v>142</v>
      </c>
      <c r="K914" s="10">
        <v>7</v>
      </c>
      <c r="L914" s="10">
        <v>128</v>
      </c>
      <c r="M914" s="10">
        <v>153</v>
      </c>
      <c r="N914" s="10">
        <v>25</v>
      </c>
      <c r="O914" s="10">
        <v>-140.5</v>
      </c>
      <c r="P914" s="17">
        <v>8</v>
      </c>
      <c r="Q914" s="10">
        <v>6.02</v>
      </c>
      <c r="R914" s="16">
        <v>1.5748698182272924</v>
      </c>
      <c r="S914" s="16">
        <v>16.910164673215551</v>
      </c>
      <c r="T914" s="16">
        <v>1.8445662745987161</v>
      </c>
      <c r="U914" s="16">
        <f t="shared" si="18"/>
        <v>9.1675560298826042</v>
      </c>
      <c r="V914" s="16">
        <v>1.649820231335914</v>
      </c>
    </row>
    <row r="915" spans="1:22" x14ac:dyDescent="0.25">
      <c r="A915" s="10">
        <v>241</v>
      </c>
      <c r="B915" s="10">
        <v>23</v>
      </c>
      <c r="C915" s="10" t="s">
        <v>138</v>
      </c>
      <c r="D915" s="10">
        <v>493923.18883200001</v>
      </c>
      <c r="E915" s="10">
        <v>5180872.2048300002</v>
      </c>
      <c r="F915" s="10" t="s">
        <v>78</v>
      </c>
      <c r="G915" s="10" t="s">
        <v>139</v>
      </c>
      <c r="H915" s="10">
        <v>4</v>
      </c>
      <c r="I915" s="10" t="s">
        <v>121</v>
      </c>
      <c r="J915" s="10" t="s">
        <v>78</v>
      </c>
      <c r="K915" s="10">
        <v>1</v>
      </c>
      <c r="L915" s="10" t="s">
        <v>63</v>
      </c>
      <c r="M915" s="10" t="s">
        <v>64</v>
      </c>
      <c r="N915" s="10">
        <v>10</v>
      </c>
      <c r="O915" s="10">
        <v>-5</v>
      </c>
      <c r="P915" s="17" t="s">
        <v>65</v>
      </c>
      <c r="Q915" s="10">
        <v>4.88</v>
      </c>
      <c r="R915" s="18">
        <v>0.64612935418297024</v>
      </c>
      <c r="S915" s="18">
        <v>48.701144900337312</v>
      </c>
      <c r="T915" s="18">
        <v>2.0586574403082567</v>
      </c>
      <c r="U915" s="18">
        <f t="shared" si="18"/>
        <v>23.656750242548831</v>
      </c>
      <c r="V915" s="16">
        <v>0.64612935418297024</v>
      </c>
    </row>
    <row r="916" spans="1:22" x14ac:dyDescent="0.25">
      <c r="A916" s="10">
        <v>241</v>
      </c>
      <c r="B916" s="10">
        <v>23</v>
      </c>
      <c r="C916" s="10" t="s">
        <v>138</v>
      </c>
      <c r="D916" s="10">
        <v>493923.18883200001</v>
      </c>
      <c r="E916" s="10">
        <v>5180872.2048300002</v>
      </c>
      <c r="F916" s="10" t="s">
        <v>78</v>
      </c>
      <c r="G916" s="10" t="s">
        <v>139</v>
      </c>
      <c r="H916" s="10">
        <v>4</v>
      </c>
      <c r="I916" s="10" t="s">
        <v>121</v>
      </c>
      <c r="J916" s="10" t="s">
        <v>78</v>
      </c>
      <c r="K916" s="10">
        <v>1</v>
      </c>
      <c r="L916" s="10" t="s">
        <v>64</v>
      </c>
      <c r="M916" s="10" t="s">
        <v>68</v>
      </c>
      <c r="N916" s="10">
        <v>10</v>
      </c>
      <c r="O916" s="10">
        <v>-15</v>
      </c>
      <c r="P916" s="17" t="s">
        <v>69</v>
      </c>
      <c r="Q916" s="10">
        <v>5.13</v>
      </c>
      <c r="R916" s="18">
        <v>1.164485073745545</v>
      </c>
      <c r="S916" s="18">
        <v>21.032929401992032</v>
      </c>
      <c r="T916" s="18">
        <v>1.7055048390077252</v>
      </c>
      <c r="U916" s="18">
        <f t="shared" si="18"/>
        <v>12.332377440939505</v>
      </c>
      <c r="V916" s="16">
        <v>1.164485073745545</v>
      </c>
    </row>
    <row r="917" spans="1:22" x14ac:dyDescent="0.25">
      <c r="A917" s="10">
        <v>241</v>
      </c>
      <c r="B917" s="10">
        <v>23</v>
      </c>
      <c r="C917" s="10" t="s">
        <v>138</v>
      </c>
      <c r="D917" s="10">
        <v>493923.18883200001</v>
      </c>
      <c r="E917" s="10">
        <v>5180872.2048300002</v>
      </c>
      <c r="F917" s="10" t="s">
        <v>78</v>
      </c>
      <c r="G917" s="10" t="s">
        <v>139</v>
      </c>
      <c r="H917" s="10">
        <v>4</v>
      </c>
      <c r="I917" s="10" t="s">
        <v>121</v>
      </c>
      <c r="J917" s="10" t="s">
        <v>143</v>
      </c>
      <c r="K917" s="10">
        <v>2</v>
      </c>
      <c r="L917" s="10" t="s">
        <v>68</v>
      </c>
      <c r="M917" s="10" t="s">
        <v>70</v>
      </c>
      <c r="N917" s="10">
        <v>10</v>
      </c>
      <c r="O917" s="10">
        <v>-25</v>
      </c>
      <c r="P917" s="17" t="s">
        <v>71</v>
      </c>
      <c r="Q917" s="10">
        <v>6</v>
      </c>
      <c r="R917" s="18">
        <v>1.1642703619470482</v>
      </c>
      <c r="S917" s="18">
        <v>14.441609569591186</v>
      </c>
      <c r="T917" s="18">
        <v>1.4369424807150468</v>
      </c>
      <c r="U917" s="18">
        <f t="shared" si="18"/>
        <v>10.050234970021068</v>
      </c>
      <c r="V917" s="16">
        <v>1.1642703619470482</v>
      </c>
    </row>
    <row r="918" spans="1:22" x14ac:dyDescent="0.25">
      <c r="A918" s="10">
        <v>241</v>
      </c>
      <c r="B918" s="10">
        <v>23</v>
      </c>
      <c r="C918" s="10" t="s">
        <v>138</v>
      </c>
      <c r="D918" s="10">
        <v>493923.18883200001</v>
      </c>
      <c r="E918" s="10">
        <v>5180872.2048300002</v>
      </c>
      <c r="F918" s="10" t="s">
        <v>140</v>
      </c>
      <c r="G918" s="10" t="s">
        <v>139</v>
      </c>
      <c r="H918" s="10">
        <v>4</v>
      </c>
      <c r="I918" s="10" t="s">
        <v>121</v>
      </c>
      <c r="J918" s="10" t="s">
        <v>140</v>
      </c>
      <c r="K918" s="10">
        <v>5</v>
      </c>
      <c r="L918" s="10">
        <v>30</v>
      </c>
      <c r="M918" s="10">
        <v>56</v>
      </c>
      <c r="N918" s="10">
        <v>26</v>
      </c>
      <c r="O918" s="10">
        <v>-43</v>
      </c>
      <c r="P918" s="17">
        <v>4</v>
      </c>
      <c r="Q918" s="10">
        <v>5.97</v>
      </c>
      <c r="R918" s="16">
        <v>1.4436081731802093</v>
      </c>
      <c r="S918" s="16">
        <v>31.28293136848821</v>
      </c>
      <c r="T918" s="16">
        <v>3.0094610864653193</v>
      </c>
      <c r="U918" s="16">
        <f t="shared" si="18"/>
        <v>10.394861561486653</v>
      </c>
      <c r="V918" s="16">
        <v>1.3618980592319805</v>
      </c>
    </row>
    <row r="919" spans="1:22" x14ac:dyDescent="0.25">
      <c r="A919" s="10">
        <v>241</v>
      </c>
      <c r="B919" s="10">
        <v>23</v>
      </c>
      <c r="C919" s="10" t="s">
        <v>138</v>
      </c>
      <c r="D919" s="10">
        <v>493923.18883200001</v>
      </c>
      <c r="E919" s="10">
        <v>5180872.2048300002</v>
      </c>
      <c r="F919" s="10" t="s">
        <v>129</v>
      </c>
      <c r="G919" s="10" t="s">
        <v>139</v>
      </c>
      <c r="H919" s="10">
        <v>4</v>
      </c>
      <c r="I919" s="10" t="s">
        <v>121</v>
      </c>
      <c r="J919" s="10" t="s">
        <v>129</v>
      </c>
      <c r="K919" s="10">
        <v>7</v>
      </c>
      <c r="L919" s="10">
        <v>56</v>
      </c>
      <c r="M919" s="10">
        <v>97</v>
      </c>
      <c r="N919" s="10">
        <v>41</v>
      </c>
      <c r="O919" s="10">
        <v>-76.5</v>
      </c>
      <c r="P919" s="17">
        <v>5</v>
      </c>
      <c r="Q919" s="10">
        <v>6.44</v>
      </c>
      <c r="R919" s="16">
        <v>1.553242339326625</v>
      </c>
      <c r="S919" s="16">
        <v>30.975380027787288</v>
      </c>
      <c r="T919" s="16">
        <v>4.0954496085259056</v>
      </c>
      <c r="U919" s="16">
        <f t="shared" si="18"/>
        <v>7.5633649510185039</v>
      </c>
      <c r="V919" s="16">
        <v>1.4354098184409882</v>
      </c>
    </row>
    <row r="920" spans="1:22" x14ac:dyDescent="0.25">
      <c r="A920" s="10">
        <v>241</v>
      </c>
      <c r="B920" s="10">
        <v>23</v>
      </c>
      <c r="C920" s="10" t="s">
        <v>138</v>
      </c>
      <c r="D920" s="10">
        <v>493923.18883200001</v>
      </c>
      <c r="E920" s="10">
        <v>5180872.2048300002</v>
      </c>
      <c r="F920" s="10" t="s">
        <v>106</v>
      </c>
      <c r="G920" s="10" t="s">
        <v>139</v>
      </c>
      <c r="H920" s="10">
        <v>4</v>
      </c>
      <c r="I920" s="10" t="s">
        <v>121</v>
      </c>
      <c r="J920" s="10" t="s">
        <v>106</v>
      </c>
      <c r="K920" s="10">
        <v>7</v>
      </c>
      <c r="L920" s="10">
        <v>97</v>
      </c>
      <c r="M920" s="10">
        <v>126</v>
      </c>
      <c r="N920" s="10">
        <v>29</v>
      </c>
      <c r="O920" s="10">
        <v>-111.5</v>
      </c>
      <c r="P920" s="17">
        <v>6</v>
      </c>
      <c r="Q920" s="10">
        <v>6.84</v>
      </c>
      <c r="R920" s="16">
        <v>1.5523271967053978</v>
      </c>
      <c r="S920" s="16">
        <v>14.168804394840652</v>
      </c>
      <c r="T920" s="16">
        <v>2.0248866419264551</v>
      </c>
      <c r="U920" s="16">
        <f t="shared" si="18"/>
        <v>6.9973321476211661</v>
      </c>
      <c r="V920" s="16">
        <v>1.4749318324691225</v>
      </c>
    </row>
    <row r="921" spans="1:22" x14ac:dyDescent="0.25">
      <c r="A921" s="10">
        <v>241</v>
      </c>
      <c r="B921" s="10">
        <v>23</v>
      </c>
      <c r="C921" s="10" t="s">
        <v>138</v>
      </c>
      <c r="D921" s="10">
        <v>493923.18883200001</v>
      </c>
      <c r="E921" s="10">
        <v>5180872.2048300002</v>
      </c>
      <c r="F921" s="10" t="s">
        <v>107</v>
      </c>
      <c r="G921" s="10" t="s">
        <v>139</v>
      </c>
      <c r="H921" s="10">
        <v>4</v>
      </c>
      <c r="I921" s="10" t="s">
        <v>121</v>
      </c>
      <c r="J921" s="10" t="s">
        <v>107</v>
      </c>
      <c r="K921" s="10">
        <v>7</v>
      </c>
      <c r="L921" s="10">
        <v>126</v>
      </c>
      <c r="M921" s="10">
        <v>153</v>
      </c>
      <c r="N921" s="10">
        <v>27</v>
      </c>
      <c r="O921" s="10">
        <v>-139.5</v>
      </c>
      <c r="P921" s="17">
        <v>7</v>
      </c>
      <c r="Q921" s="10">
        <v>6.87</v>
      </c>
      <c r="R921" s="16">
        <v>1.6104122389891038</v>
      </c>
      <c r="S921" s="16">
        <v>14.095712870158168</v>
      </c>
      <c r="T921" s="16">
        <v>1.9227355886186508</v>
      </c>
      <c r="U921" s="16">
        <f t="shared" si="18"/>
        <v>7.3310719131614652</v>
      </c>
      <c r="V921" s="16">
        <v>1.51</v>
      </c>
    </row>
    <row r="922" spans="1:22" x14ac:dyDescent="0.25">
      <c r="A922" s="10">
        <v>243</v>
      </c>
      <c r="B922" s="10">
        <v>25</v>
      </c>
      <c r="C922" s="10" t="s">
        <v>138</v>
      </c>
      <c r="D922" s="10">
        <v>493986.992199998</v>
      </c>
      <c r="E922" s="10">
        <v>5180859.3615100002</v>
      </c>
      <c r="F922" s="10" t="s">
        <v>78</v>
      </c>
      <c r="G922" s="10" t="s">
        <v>139</v>
      </c>
      <c r="H922" s="10">
        <v>4</v>
      </c>
      <c r="I922" s="10" t="s">
        <v>86</v>
      </c>
      <c r="J922" s="10" t="s">
        <v>78</v>
      </c>
      <c r="K922" s="10">
        <v>1</v>
      </c>
      <c r="L922" s="10" t="s">
        <v>63</v>
      </c>
      <c r="M922" s="10" t="s">
        <v>64</v>
      </c>
      <c r="N922" s="10">
        <v>10</v>
      </c>
      <c r="O922" s="10">
        <v>-5</v>
      </c>
      <c r="P922" s="17" t="s">
        <v>65</v>
      </c>
      <c r="Q922" s="10">
        <v>5.15</v>
      </c>
      <c r="R922" s="18">
        <v>0.73866349535304154</v>
      </c>
      <c r="S922" s="18">
        <v>34.316456516037611</v>
      </c>
      <c r="T922" s="18">
        <v>2.0931225535187323</v>
      </c>
      <c r="U922" s="18">
        <f t="shared" si="18"/>
        <v>16.394862526491092</v>
      </c>
      <c r="V922" s="16">
        <v>0.73866349535304154</v>
      </c>
    </row>
    <row r="923" spans="1:22" x14ac:dyDescent="0.25">
      <c r="A923" s="10">
        <v>243</v>
      </c>
      <c r="B923" s="10">
        <v>25</v>
      </c>
      <c r="C923" s="10" t="s">
        <v>138</v>
      </c>
      <c r="D923" s="10">
        <v>493986.992199998</v>
      </c>
      <c r="E923" s="10">
        <v>5180859.3615100002</v>
      </c>
      <c r="F923" s="10" t="s">
        <v>78</v>
      </c>
      <c r="G923" s="10" t="s">
        <v>139</v>
      </c>
      <c r="H923" s="10">
        <v>4</v>
      </c>
      <c r="I923" s="10" t="s">
        <v>86</v>
      </c>
      <c r="J923" s="10" t="s">
        <v>122</v>
      </c>
      <c r="K923" s="10">
        <v>2</v>
      </c>
      <c r="L923" s="10" t="s">
        <v>64</v>
      </c>
      <c r="M923" s="10" t="s">
        <v>68</v>
      </c>
      <c r="N923" s="10">
        <v>10</v>
      </c>
      <c r="O923" s="10">
        <v>-15</v>
      </c>
      <c r="P923" s="17" t="s">
        <v>69</v>
      </c>
      <c r="Q923" s="10">
        <v>5.49</v>
      </c>
      <c r="R923" s="18">
        <v>1.2694653729978427</v>
      </c>
      <c r="S923" s="18">
        <v>22.960820201411977</v>
      </c>
      <c r="T923" s="18">
        <v>2.1042658022812235</v>
      </c>
      <c r="U923" s="18">
        <f t="shared" si="18"/>
        <v>10.911558880308881</v>
      </c>
      <c r="V923" s="16">
        <v>1.2694653729978427</v>
      </c>
    </row>
    <row r="924" spans="1:22" x14ac:dyDescent="0.25">
      <c r="A924" s="10">
        <v>243</v>
      </c>
      <c r="B924" s="10">
        <v>25</v>
      </c>
      <c r="C924" s="10" t="s">
        <v>138</v>
      </c>
      <c r="D924" s="10">
        <v>493986.992199998</v>
      </c>
      <c r="E924" s="10">
        <v>5180859.3615100002</v>
      </c>
      <c r="F924" s="10" t="s">
        <v>78</v>
      </c>
      <c r="G924" s="10" t="s">
        <v>139</v>
      </c>
      <c r="H924" s="10">
        <v>4</v>
      </c>
      <c r="I924" s="10" t="s">
        <v>86</v>
      </c>
      <c r="J924" s="10" t="s">
        <v>83</v>
      </c>
      <c r="K924" s="10">
        <v>3</v>
      </c>
      <c r="L924" s="10" t="s">
        <v>68</v>
      </c>
      <c r="M924" s="10" t="s">
        <v>70</v>
      </c>
      <c r="N924" s="10">
        <v>10</v>
      </c>
      <c r="O924" s="10">
        <v>-25</v>
      </c>
      <c r="P924" s="17" t="s">
        <v>71</v>
      </c>
      <c r="Q924" s="10">
        <v>5.94</v>
      </c>
      <c r="R924" s="18">
        <v>1.2820073959338771</v>
      </c>
      <c r="S924" s="18">
        <v>12.413036611129767</v>
      </c>
      <c r="T924" s="18">
        <v>1.3407233346676488</v>
      </c>
      <c r="U924" s="18">
        <f t="shared" si="18"/>
        <v>9.2584624211130233</v>
      </c>
      <c r="V924" s="16">
        <v>1.2820073959338771</v>
      </c>
    </row>
    <row r="925" spans="1:22" x14ac:dyDescent="0.25">
      <c r="A925" s="10">
        <v>243</v>
      </c>
      <c r="B925" s="10">
        <v>25</v>
      </c>
      <c r="C925" s="10" t="s">
        <v>138</v>
      </c>
      <c r="D925" s="10">
        <v>493986.992199998</v>
      </c>
      <c r="E925" s="10">
        <v>5180859.3615100002</v>
      </c>
      <c r="F925" s="10" t="s">
        <v>83</v>
      </c>
      <c r="G925" s="10" t="s">
        <v>139</v>
      </c>
      <c r="H925" s="10">
        <v>4</v>
      </c>
      <c r="I925" s="10" t="s">
        <v>86</v>
      </c>
      <c r="J925" s="10" t="s">
        <v>83</v>
      </c>
      <c r="K925" s="10">
        <v>3</v>
      </c>
      <c r="L925" s="10">
        <v>30</v>
      </c>
      <c r="M925" s="10">
        <v>49</v>
      </c>
      <c r="N925" s="10">
        <v>19</v>
      </c>
      <c r="O925" s="10">
        <v>-39.5</v>
      </c>
      <c r="P925" s="17">
        <v>4</v>
      </c>
      <c r="Q925" s="10">
        <v>6.2</v>
      </c>
      <c r="R925" s="16">
        <v>1.2446112088154897</v>
      </c>
      <c r="S925" s="16">
        <v>18.560065513667581</v>
      </c>
      <c r="T925" s="16">
        <v>2.0284922403516616</v>
      </c>
      <c r="U925" s="16">
        <f t="shared" si="18"/>
        <v>9.1496852413149909</v>
      </c>
      <c r="V925" s="16">
        <v>1.1947822585760961</v>
      </c>
    </row>
    <row r="926" spans="1:22" x14ac:dyDescent="0.25">
      <c r="A926" s="10">
        <v>243</v>
      </c>
      <c r="B926" s="10">
        <v>25</v>
      </c>
      <c r="C926" s="10" t="s">
        <v>138</v>
      </c>
      <c r="D926" s="10">
        <v>493986.992199998</v>
      </c>
      <c r="E926" s="10">
        <v>5180859.3615100002</v>
      </c>
      <c r="F926" s="10" t="s">
        <v>92</v>
      </c>
      <c r="G926" s="10" t="s">
        <v>139</v>
      </c>
      <c r="H926" s="10">
        <v>4</v>
      </c>
      <c r="I926" s="10" t="s">
        <v>86</v>
      </c>
      <c r="J926" s="10" t="s">
        <v>92</v>
      </c>
      <c r="K926" s="10">
        <v>7</v>
      </c>
      <c r="L926" s="10">
        <v>49</v>
      </c>
      <c r="M926" s="10">
        <v>85</v>
      </c>
      <c r="N926" s="10">
        <v>36</v>
      </c>
      <c r="O926" s="10">
        <v>-67</v>
      </c>
      <c r="P926" s="17">
        <v>5</v>
      </c>
      <c r="Q926" s="10">
        <v>6.47</v>
      </c>
      <c r="R926" s="16">
        <v>1.3911806106264588</v>
      </c>
      <c r="S926" s="16">
        <v>23.649959086200951</v>
      </c>
      <c r="T926" s="16">
        <v>2.7580433841791678</v>
      </c>
      <c r="U926" s="16">
        <f t="shared" si="18"/>
        <v>8.5749046667877238</v>
      </c>
      <c r="V926" s="16">
        <v>1.3784748446668336</v>
      </c>
    </row>
    <row r="927" spans="1:22" x14ac:dyDescent="0.25">
      <c r="A927" s="10">
        <v>243</v>
      </c>
      <c r="B927" s="10">
        <v>25</v>
      </c>
      <c r="C927" s="10" t="s">
        <v>138</v>
      </c>
      <c r="D927" s="10">
        <v>493986.992199998</v>
      </c>
      <c r="E927" s="10">
        <v>5180859.3615100002</v>
      </c>
      <c r="F927" s="10" t="s">
        <v>87</v>
      </c>
      <c r="G927" s="10" t="s">
        <v>139</v>
      </c>
      <c r="H927" s="10">
        <v>4</v>
      </c>
      <c r="I927" s="10" t="s">
        <v>86</v>
      </c>
      <c r="J927" s="10" t="s">
        <v>87</v>
      </c>
      <c r="K927" s="10">
        <v>10</v>
      </c>
      <c r="L927" s="10">
        <v>85</v>
      </c>
      <c r="M927" s="10">
        <v>102</v>
      </c>
      <c r="N927" s="10">
        <v>17</v>
      </c>
      <c r="O927" s="10">
        <v>-93.5</v>
      </c>
      <c r="P927" s="17">
        <v>6</v>
      </c>
      <c r="Q927" s="10">
        <v>6.51</v>
      </c>
      <c r="R927" s="16">
        <v>1.4321761682892089</v>
      </c>
      <c r="S927" s="16">
        <v>8.9475206113868335</v>
      </c>
      <c r="T927" s="16">
        <v>1.1550214362018814</v>
      </c>
      <c r="U927" s="16">
        <f t="shared" si="18"/>
        <v>7.7466273187183807</v>
      </c>
      <c r="V927" s="16">
        <v>1.4198513481290791</v>
      </c>
    </row>
    <row r="928" spans="1:22" x14ac:dyDescent="0.25">
      <c r="A928" s="10">
        <v>243</v>
      </c>
      <c r="B928" s="10">
        <v>25</v>
      </c>
      <c r="C928" s="10" t="s">
        <v>138</v>
      </c>
      <c r="D928" s="10">
        <v>493986.992199998</v>
      </c>
      <c r="E928" s="10">
        <v>5180859.3615100002</v>
      </c>
      <c r="F928" s="10" t="s">
        <v>106</v>
      </c>
      <c r="G928" s="10" t="s">
        <v>139</v>
      </c>
      <c r="H928" s="10">
        <v>4</v>
      </c>
      <c r="I928" s="10" t="s">
        <v>86</v>
      </c>
      <c r="J928" s="10" t="s">
        <v>106</v>
      </c>
      <c r="K928" s="10">
        <v>7</v>
      </c>
      <c r="L928" s="10">
        <v>102</v>
      </c>
      <c r="M928" s="10">
        <v>128</v>
      </c>
      <c r="N928" s="10">
        <v>26</v>
      </c>
      <c r="O928" s="10">
        <v>-115</v>
      </c>
      <c r="P928" s="17">
        <v>7</v>
      </c>
      <c r="Q928" s="10">
        <v>6.62</v>
      </c>
      <c r="R928" s="16">
        <v>1.4453425158025615</v>
      </c>
      <c r="S928" s="16">
        <v>13.020339146757058</v>
      </c>
      <c r="T928" s="16">
        <v>1.8924736764912418</v>
      </c>
      <c r="U928" s="16">
        <f t="shared" si="18"/>
        <v>6.8800635424940424</v>
      </c>
      <c r="V928" s="16">
        <v>1.4968246638174574</v>
      </c>
    </row>
    <row r="929" spans="1:22" x14ac:dyDescent="0.25">
      <c r="A929" s="10">
        <v>243</v>
      </c>
      <c r="B929" s="10">
        <v>25</v>
      </c>
      <c r="C929" s="10" t="s">
        <v>138</v>
      </c>
      <c r="D929" s="10">
        <v>493986.992199998</v>
      </c>
      <c r="E929" s="10">
        <v>5180859.3615100002</v>
      </c>
      <c r="F929" s="10" t="s">
        <v>107</v>
      </c>
      <c r="G929" s="10" t="s">
        <v>139</v>
      </c>
      <c r="H929" s="10">
        <v>4</v>
      </c>
      <c r="I929" s="10" t="s">
        <v>86</v>
      </c>
      <c r="J929" s="10" t="s">
        <v>107</v>
      </c>
      <c r="K929" s="10">
        <v>7</v>
      </c>
      <c r="L929" s="10">
        <v>128</v>
      </c>
      <c r="M929" s="10">
        <v>153</v>
      </c>
      <c r="N929" s="10">
        <v>25</v>
      </c>
      <c r="O929" s="10">
        <v>-140.5</v>
      </c>
      <c r="P929" s="17">
        <v>8</v>
      </c>
      <c r="Q929" s="10">
        <v>6.83</v>
      </c>
      <c r="R929" s="16">
        <v>1.4571269726148048</v>
      </c>
      <c r="S929" s="16">
        <v>10.394779540890863</v>
      </c>
      <c r="T929" s="16">
        <v>1.3533066758160002</v>
      </c>
      <c r="U929" s="16">
        <f t="shared" si="18"/>
        <v>7.6810228802153411</v>
      </c>
      <c r="V929" s="16">
        <v>1.5021124626436944</v>
      </c>
    </row>
    <row r="930" spans="1:22" x14ac:dyDescent="0.25">
      <c r="A930" s="10">
        <v>245</v>
      </c>
      <c r="B930" s="10">
        <v>27</v>
      </c>
      <c r="C930" s="10" t="s">
        <v>138</v>
      </c>
      <c r="D930" s="10">
        <v>494050.810379998</v>
      </c>
      <c r="E930" s="10">
        <v>5180861.1869900003</v>
      </c>
      <c r="F930" s="10" t="s">
        <v>78</v>
      </c>
      <c r="G930" s="10" t="s">
        <v>139</v>
      </c>
      <c r="H930" s="10">
        <v>4</v>
      </c>
      <c r="I930" s="10" t="s">
        <v>100</v>
      </c>
      <c r="J930" s="10" t="s">
        <v>78</v>
      </c>
      <c r="K930" s="10">
        <v>1</v>
      </c>
      <c r="L930" s="10" t="s">
        <v>63</v>
      </c>
      <c r="M930" s="10" t="s">
        <v>64</v>
      </c>
      <c r="N930" s="10">
        <v>10</v>
      </c>
      <c r="O930" s="10">
        <v>-5</v>
      </c>
      <c r="P930" s="17" t="s">
        <v>65</v>
      </c>
      <c r="Q930" s="10">
        <v>5.34</v>
      </c>
      <c r="R930" s="18">
        <v>0.80312020112621474</v>
      </c>
      <c r="S930" s="18">
        <v>37.79487158326927</v>
      </c>
      <c r="T930" s="18">
        <v>2.0471231301703887</v>
      </c>
      <c r="U930" s="18">
        <f t="shared" si="18"/>
        <v>18.462431998471668</v>
      </c>
      <c r="V930" s="16">
        <v>0.80312020112621474</v>
      </c>
    </row>
    <row r="931" spans="1:22" x14ac:dyDescent="0.25">
      <c r="A931" s="10">
        <v>245</v>
      </c>
      <c r="B931" s="10">
        <v>27</v>
      </c>
      <c r="C931" s="10" t="s">
        <v>138</v>
      </c>
      <c r="D931" s="10">
        <v>494050.810379998</v>
      </c>
      <c r="E931" s="10">
        <v>5180861.1869900003</v>
      </c>
      <c r="F931" s="10" t="s">
        <v>78</v>
      </c>
      <c r="G931" s="10" t="s">
        <v>139</v>
      </c>
      <c r="H931" s="10">
        <v>4</v>
      </c>
      <c r="I931" s="10" t="s">
        <v>100</v>
      </c>
      <c r="J931" s="10" t="s">
        <v>78</v>
      </c>
      <c r="K931" s="10">
        <v>1</v>
      </c>
      <c r="L931" s="10" t="s">
        <v>64</v>
      </c>
      <c r="M931" s="10" t="s">
        <v>68</v>
      </c>
      <c r="N931" s="10">
        <v>10</v>
      </c>
      <c r="O931" s="10">
        <v>-15</v>
      </c>
      <c r="P931" s="17" t="s">
        <v>69</v>
      </c>
      <c r="Q931" s="10">
        <v>5.16</v>
      </c>
      <c r="R931" s="18">
        <v>1.3543680887678282</v>
      </c>
      <c r="S931" s="18">
        <v>28.982122731542749</v>
      </c>
      <c r="T931" s="18">
        <v>2.5134362991353352</v>
      </c>
      <c r="U931" s="18">
        <f t="shared" si="18"/>
        <v>11.530876172001292</v>
      </c>
      <c r="V931" s="16">
        <v>1.3543680887678282</v>
      </c>
    </row>
    <row r="932" spans="1:22" x14ac:dyDescent="0.25">
      <c r="A932" s="10">
        <v>245</v>
      </c>
      <c r="B932" s="10">
        <v>27</v>
      </c>
      <c r="C932" s="10" t="s">
        <v>138</v>
      </c>
      <c r="D932" s="10">
        <v>494050.810379998</v>
      </c>
      <c r="E932" s="10">
        <v>5180861.1869900003</v>
      </c>
      <c r="F932" s="10" t="s">
        <v>78</v>
      </c>
      <c r="G932" s="10" t="s">
        <v>139</v>
      </c>
      <c r="H932" s="10">
        <v>4</v>
      </c>
      <c r="I932" s="10" t="s">
        <v>100</v>
      </c>
      <c r="J932" s="10" t="s">
        <v>140</v>
      </c>
      <c r="K932" s="10">
        <v>5</v>
      </c>
      <c r="L932" s="10" t="s">
        <v>68</v>
      </c>
      <c r="M932" s="10" t="s">
        <v>70</v>
      </c>
      <c r="N932" s="10">
        <v>10</v>
      </c>
      <c r="O932" s="10">
        <v>-25</v>
      </c>
      <c r="P932" s="17" t="s">
        <v>71</v>
      </c>
      <c r="Q932" s="10">
        <v>5.86</v>
      </c>
      <c r="R932" s="18">
        <v>1.3792526706529518</v>
      </c>
      <c r="S932" s="18">
        <v>27.178173875216416</v>
      </c>
      <c r="T932" s="18">
        <v>2.3028002589221686</v>
      </c>
      <c r="U932" s="18">
        <f t="shared" si="18"/>
        <v>11.802228078581695</v>
      </c>
      <c r="V932" s="16">
        <v>1.3792526706529518</v>
      </c>
    </row>
    <row r="933" spans="1:22" x14ac:dyDescent="0.25">
      <c r="A933" s="10">
        <v>245</v>
      </c>
      <c r="B933" s="10">
        <v>27</v>
      </c>
      <c r="C933" s="10" t="s">
        <v>138</v>
      </c>
      <c r="D933" s="10">
        <v>494050.810379998</v>
      </c>
      <c r="E933" s="10">
        <v>5180861.1869900003</v>
      </c>
      <c r="F933" s="10" t="s">
        <v>140</v>
      </c>
      <c r="G933" s="10" t="s">
        <v>139</v>
      </c>
      <c r="H933" s="10">
        <v>4</v>
      </c>
      <c r="I933" s="10" t="s">
        <v>100</v>
      </c>
      <c r="J933" s="10" t="s">
        <v>140</v>
      </c>
      <c r="K933" s="10">
        <v>5</v>
      </c>
      <c r="L933" s="10">
        <v>30</v>
      </c>
      <c r="M933" s="10">
        <v>41</v>
      </c>
      <c r="N933" s="10">
        <v>11</v>
      </c>
      <c r="O933" s="10">
        <v>-35.5</v>
      </c>
      <c r="P933" s="17">
        <v>4</v>
      </c>
      <c r="Q933" s="10">
        <v>5.67</v>
      </c>
      <c r="R933" s="16">
        <v>1.1776385681613</v>
      </c>
      <c r="S933" s="16">
        <v>14.218337016552271</v>
      </c>
      <c r="T933" s="16">
        <v>1.3855624337558592</v>
      </c>
      <c r="U933" s="16">
        <f t="shared" si="18"/>
        <v>10.26178010471204</v>
      </c>
      <c r="V933" s="16">
        <v>1.1915401006416517</v>
      </c>
    </row>
    <row r="934" spans="1:22" x14ac:dyDescent="0.25">
      <c r="A934" s="10">
        <v>245</v>
      </c>
      <c r="B934" s="10">
        <v>27</v>
      </c>
      <c r="C934" s="10" t="s">
        <v>138</v>
      </c>
      <c r="D934" s="10">
        <v>494050.810379998</v>
      </c>
      <c r="E934" s="10">
        <v>5180861.1869900003</v>
      </c>
      <c r="F934" s="10" t="s">
        <v>129</v>
      </c>
      <c r="G934" s="10" t="s">
        <v>139</v>
      </c>
      <c r="H934" s="10">
        <v>4</v>
      </c>
      <c r="I934" s="10" t="s">
        <v>100</v>
      </c>
      <c r="J934" s="10" t="s">
        <v>129</v>
      </c>
      <c r="K934" s="10">
        <v>7</v>
      </c>
      <c r="L934" s="10">
        <v>41</v>
      </c>
      <c r="M934" s="10">
        <v>65</v>
      </c>
      <c r="N934" s="10">
        <v>24</v>
      </c>
      <c r="O934" s="10">
        <v>-53</v>
      </c>
      <c r="P934" s="17">
        <v>5</v>
      </c>
      <c r="Q934" s="10">
        <v>6.1</v>
      </c>
      <c r="R934" s="16">
        <v>1.3676409129010547</v>
      </c>
      <c r="S934" s="16">
        <v>20.929173007034393</v>
      </c>
      <c r="T934" s="16">
        <v>2.4716006577947862</v>
      </c>
      <c r="U934" s="16">
        <f t="shared" si="18"/>
        <v>8.4678618857901746</v>
      </c>
      <c r="V934" s="16">
        <v>1.3246824102056682</v>
      </c>
    </row>
    <row r="935" spans="1:22" x14ac:dyDescent="0.25">
      <c r="A935" s="10">
        <v>245</v>
      </c>
      <c r="B935" s="10">
        <v>27</v>
      </c>
      <c r="C935" s="10" t="s">
        <v>138</v>
      </c>
      <c r="D935" s="10">
        <v>494050.810379998</v>
      </c>
      <c r="E935" s="10">
        <v>5180861.1869900003</v>
      </c>
      <c r="F935" s="10" t="s">
        <v>130</v>
      </c>
      <c r="G935" s="10" t="s">
        <v>139</v>
      </c>
      <c r="H935" s="10">
        <v>4</v>
      </c>
      <c r="I935" s="10" t="s">
        <v>100</v>
      </c>
      <c r="J935" s="10" t="s">
        <v>130</v>
      </c>
      <c r="K935" s="10">
        <v>7</v>
      </c>
      <c r="L935" s="10">
        <v>65</v>
      </c>
      <c r="M935" s="10">
        <v>84</v>
      </c>
      <c r="N935" s="10">
        <v>19</v>
      </c>
      <c r="O935" s="10">
        <v>-74.5</v>
      </c>
      <c r="P935" s="17">
        <v>6</v>
      </c>
      <c r="Q935" s="10">
        <v>6.24</v>
      </c>
      <c r="R935" s="16">
        <v>1.5112308219945181</v>
      </c>
      <c r="S935" s="16">
        <v>11.199368926404095</v>
      </c>
      <c r="T935" s="16">
        <v>1.3297168879647563</v>
      </c>
      <c r="U935" s="16">
        <f t="shared" si="18"/>
        <v>8.4223709781904574</v>
      </c>
      <c r="V935" s="16">
        <v>1.5120768075634023</v>
      </c>
    </row>
    <row r="936" spans="1:22" x14ac:dyDescent="0.25">
      <c r="A936" s="10">
        <v>245</v>
      </c>
      <c r="B936" s="10">
        <v>27</v>
      </c>
      <c r="C936" s="10" t="s">
        <v>138</v>
      </c>
      <c r="D936" s="10">
        <v>494050.810379998</v>
      </c>
      <c r="E936" s="10">
        <v>5180861.1869900003</v>
      </c>
      <c r="F936" s="10" t="s">
        <v>142</v>
      </c>
      <c r="G936" s="10" t="s">
        <v>139</v>
      </c>
      <c r="H936" s="10">
        <v>4</v>
      </c>
      <c r="I936" s="10" t="s">
        <v>100</v>
      </c>
      <c r="J936" s="10" t="s">
        <v>142</v>
      </c>
      <c r="K936" s="10">
        <v>7</v>
      </c>
      <c r="L936" s="10">
        <v>84</v>
      </c>
      <c r="M936" s="10">
        <v>118</v>
      </c>
      <c r="N936" s="10">
        <v>34</v>
      </c>
      <c r="O936" s="10">
        <v>-101</v>
      </c>
      <c r="P936" s="17">
        <v>7</v>
      </c>
      <c r="Q936" s="10">
        <v>6.44</v>
      </c>
      <c r="R936" s="16">
        <v>1.6010784366297728</v>
      </c>
      <c r="S936" s="16">
        <v>17.651089224624929</v>
      </c>
      <c r="T936" s="16">
        <v>2.2890618408495857</v>
      </c>
      <c r="U936" s="16">
        <f t="shared" si="18"/>
        <v>7.7110582639714638</v>
      </c>
      <c r="V936" s="16">
        <v>1.6027686321787105</v>
      </c>
    </row>
    <row r="937" spans="1:22" x14ac:dyDescent="0.25">
      <c r="A937" s="10">
        <v>245</v>
      </c>
      <c r="B937" s="10">
        <v>27</v>
      </c>
      <c r="C937" s="10" t="s">
        <v>138</v>
      </c>
      <c r="D937" s="10">
        <v>494050.810379998</v>
      </c>
      <c r="E937" s="10">
        <v>5180861.1869900003</v>
      </c>
      <c r="F937" s="10" t="s">
        <v>76</v>
      </c>
      <c r="G937" s="10" t="s">
        <v>139</v>
      </c>
      <c r="H937" s="10">
        <v>4</v>
      </c>
      <c r="I937" s="10" t="s">
        <v>100</v>
      </c>
      <c r="J937" s="10" t="s">
        <v>76</v>
      </c>
      <c r="K937" s="10">
        <v>7</v>
      </c>
      <c r="L937" s="10">
        <v>118</v>
      </c>
      <c r="M937" s="10">
        <v>153</v>
      </c>
      <c r="N937" s="10">
        <v>35</v>
      </c>
      <c r="O937" s="10">
        <v>-135.5</v>
      </c>
      <c r="P937" s="17">
        <v>8</v>
      </c>
      <c r="Q937" s="10">
        <v>6.48</v>
      </c>
      <c r="R937" s="16">
        <v>1.6019517147811686</v>
      </c>
      <c r="S937" s="16">
        <v>16.94664670274129</v>
      </c>
      <c r="T937" s="16">
        <v>2.5740961128961208</v>
      </c>
      <c r="U937" s="16">
        <f t="shared" si="18"/>
        <v>6.5835329993465486</v>
      </c>
      <c r="V937" s="16">
        <v>1.5502328597037165</v>
      </c>
    </row>
    <row r="938" spans="1:22" x14ac:dyDescent="0.25">
      <c r="A938" s="10">
        <v>247</v>
      </c>
      <c r="B938" s="10">
        <v>29</v>
      </c>
      <c r="C938" s="10" t="s">
        <v>138</v>
      </c>
      <c r="D938" s="10">
        <v>494114.637672999</v>
      </c>
      <c r="E938" s="10">
        <v>5180872.3474000003</v>
      </c>
      <c r="F938" s="10" t="s">
        <v>78</v>
      </c>
      <c r="G938" s="10" t="s">
        <v>139</v>
      </c>
      <c r="H938" s="10">
        <v>4</v>
      </c>
      <c r="I938" s="10" t="s">
        <v>79</v>
      </c>
      <c r="J938" s="10" t="s">
        <v>78</v>
      </c>
      <c r="K938" s="10">
        <v>1</v>
      </c>
      <c r="L938" s="10" t="s">
        <v>63</v>
      </c>
      <c r="M938" s="10" t="s">
        <v>64</v>
      </c>
      <c r="N938" s="10">
        <v>10</v>
      </c>
      <c r="O938" s="10">
        <v>-5</v>
      </c>
      <c r="P938" s="17" t="s">
        <v>65</v>
      </c>
      <c r="Q938" s="10">
        <v>5.14</v>
      </c>
      <c r="R938" s="18">
        <v>0.99693877694707977</v>
      </c>
      <c r="S938" s="18">
        <v>36.088375986767197</v>
      </c>
      <c r="T938" s="18">
        <v>2.2109504210325865</v>
      </c>
      <c r="U938" s="18">
        <f t="shared" si="18"/>
        <v>16.322562298756903</v>
      </c>
      <c r="V938" s="16">
        <v>0.99693877694707977</v>
      </c>
    </row>
    <row r="939" spans="1:22" x14ac:dyDescent="0.25">
      <c r="A939" s="10">
        <v>247</v>
      </c>
      <c r="B939" s="10">
        <v>29</v>
      </c>
      <c r="C939" s="10" t="s">
        <v>138</v>
      </c>
      <c r="D939" s="10">
        <v>494114.637672999</v>
      </c>
      <c r="E939" s="10">
        <v>5180872.3474000003</v>
      </c>
      <c r="F939" s="10" t="s">
        <v>78</v>
      </c>
      <c r="G939" s="10" t="s">
        <v>139</v>
      </c>
      <c r="H939" s="10">
        <v>4</v>
      </c>
      <c r="I939" s="10" t="s">
        <v>79</v>
      </c>
      <c r="J939" s="10" t="s">
        <v>78</v>
      </c>
      <c r="K939" s="10">
        <v>1</v>
      </c>
      <c r="L939" s="10" t="s">
        <v>64</v>
      </c>
      <c r="M939" s="10" t="s">
        <v>68</v>
      </c>
      <c r="N939" s="10">
        <v>10</v>
      </c>
      <c r="O939" s="10">
        <v>-15</v>
      </c>
      <c r="P939" s="17" t="s">
        <v>69</v>
      </c>
      <c r="Q939" s="10">
        <v>5.54</v>
      </c>
      <c r="R939" s="18">
        <v>1.5082701001567345</v>
      </c>
      <c r="S939" s="18">
        <v>30.168418543335005</v>
      </c>
      <c r="T939" s="18">
        <v>2.6266523794229535</v>
      </c>
      <c r="U939" s="18">
        <f t="shared" si="18"/>
        <v>11.485501004880849</v>
      </c>
      <c r="V939" s="16">
        <v>1.5082701001567345</v>
      </c>
    </row>
    <row r="940" spans="1:22" x14ac:dyDescent="0.25">
      <c r="A940" s="10">
        <v>247</v>
      </c>
      <c r="B940" s="10">
        <v>29</v>
      </c>
      <c r="C940" s="10" t="s">
        <v>138</v>
      </c>
      <c r="D940" s="10">
        <v>494114.637672999</v>
      </c>
      <c r="E940" s="10">
        <v>5180872.3474000003</v>
      </c>
      <c r="F940" s="10" t="s">
        <v>78</v>
      </c>
      <c r="G940" s="10" t="s">
        <v>139</v>
      </c>
      <c r="H940" s="10">
        <v>4</v>
      </c>
      <c r="I940" s="10" t="s">
        <v>79</v>
      </c>
      <c r="J940" s="10" t="s">
        <v>143</v>
      </c>
      <c r="K940" s="10">
        <v>2</v>
      </c>
      <c r="L940" s="10" t="s">
        <v>68</v>
      </c>
      <c r="M940" s="10" t="s">
        <v>70</v>
      </c>
      <c r="N940" s="10">
        <v>10</v>
      </c>
      <c r="O940" s="10">
        <v>-25</v>
      </c>
      <c r="P940" s="17" t="s">
        <v>71</v>
      </c>
      <c r="Q940" s="10">
        <v>6.23</v>
      </c>
      <c r="R940" s="18">
        <v>1.4531101462204765</v>
      </c>
      <c r="S940" s="18">
        <v>14.759239755161383</v>
      </c>
      <c r="T940" s="18">
        <v>1.5437842193446345</v>
      </c>
      <c r="U940" s="18">
        <f t="shared" si="18"/>
        <v>9.5604292168674707</v>
      </c>
      <c r="V940" s="16">
        <v>1.4531101462204765</v>
      </c>
    </row>
    <row r="941" spans="1:22" x14ac:dyDescent="0.25">
      <c r="A941" s="10">
        <v>247</v>
      </c>
      <c r="B941" s="10">
        <v>29</v>
      </c>
      <c r="C941" s="10" t="s">
        <v>138</v>
      </c>
      <c r="D941" s="10">
        <v>494114.637672999</v>
      </c>
      <c r="E941" s="10">
        <v>5180872.3474000003</v>
      </c>
      <c r="F941" s="10" t="s">
        <v>140</v>
      </c>
      <c r="G941" s="10" t="s">
        <v>139</v>
      </c>
      <c r="H941" s="10">
        <v>4</v>
      </c>
      <c r="I941" s="10" t="s">
        <v>79</v>
      </c>
      <c r="J941" s="10" t="s">
        <v>140</v>
      </c>
      <c r="K941" s="10">
        <v>5</v>
      </c>
      <c r="L941" s="10">
        <v>30</v>
      </c>
      <c r="M941" s="10">
        <v>50</v>
      </c>
      <c r="N941" s="10">
        <v>20</v>
      </c>
      <c r="O941" s="10">
        <v>-40</v>
      </c>
      <c r="P941" s="17">
        <v>4</v>
      </c>
      <c r="Q941" s="10">
        <v>5.99</v>
      </c>
      <c r="R941" s="16">
        <v>1.4241151391994009</v>
      </c>
      <c r="S941" s="16">
        <v>15.755555431018651</v>
      </c>
      <c r="T941" s="16">
        <v>1.5505765635603077</v>
      </c>
      <c r="U941" s="16">
        <f t="shared" si="18"/>
        <v>10.161094783247611</v>
      </c>
      <c r="V941" s="16">
        <v>1.4411192004398279</v>
      </c>
    </row>
    <row r="942" spans="1:22" x14ac:dyDescent="0.25">
      <c r="A942" s="10">
        <v>247</v>
      </c>
      <c r="B942" s="10">
        <v>29</v>
      </c>
      <c r="C942" s="10" t="s">
        <v>138</v>
      </c>
      <c r="D942" s="10">
        <v>494114.637672999</v>
      </c>
      <c r="E942" s="10">
        <v>5180872.3474000003</v>
      </c>
      <c r="F942" s="10" t="s">
        <v>129</v>
      </c>
      <c r="G942" s="10" t="s">
        <v>139</v>
      </c>
      <c r="H942" s="10">
        <v>4</v>
      </c>
      <c r="I942" s="10" t="s">
        <v>79</v>
      </c>
      <c r="J942" s="10" t="s">
        <v>129</v>
      </c>
      <c r="K942" s="10">
        <v>7</v>
      </c>
      <c r="L942" s="10">
        <v>50</v>
      </c>
      <c r="M942" s="10">
        <v>83</v>
      </c>
      <c r="N942" s="10">
        <v>33</v>
      </c>
      <c r="O942" s="10">
        <v>-66.5</v>
      </c>
      <c r="P942" s="17">
        <v>5</v>
      </c>
      <c r="Q942" s="10">
        <v>6.47</v>
      </c>
      <c r="R942" s="16">
        <v>1.5043671621379333</v>
      </c>
      <c r="S942" s="16">
        <v>16.099586932483945</v>
      </c>
      <c r="T942" s="16">
        <v>1.8775404803778688</v>
      </c>
      <c r="U942" s="16">
        <f t="shared" si="18"/>
        <v>8.5748281332628231</v>
      </c>
      <c r="V942" s="16">
        <v>1.5104302843789339</v>
      </c>
    </row>
    <row r="943" spans="1:22" x14ac:dyDescent="0.25">
      <c r="A943" s="10">
        <v>247</v>
      </c>
      <c r="B943" s="10">
        <v>29</v>
      </c>
      <c r="C943" s="10" t="s">
        <v>138</v>
      </c>
      <c r="D943" s="10">
        <v>494114.637672999</v>
      </c>
      <c r="E943" s="10">
        <v>5180872.3474000003</v>
      </c>
      <c r="F943" s="10" t="s">
        <v>130</v>
      </c>
      <c r="G943" s="10" t="s">
        <v>139</v>
      </c>
      <c r="H943" s="10">
        <v>4</v>
      </c>
      <c r="I943" s="10" t="s">
        <v>79</v>
      </c>
      <c r="J943" s="10" t="s">
        <v>130</v>
      </c>
      <c r="K943" s="10">
        <v>7</v>
      </c>
      <c r="L943" s="10">
        <v>83</v>
      </c>
      <c r="M943" s="10">
        <v>105</v>
      </c>
      <c r="N943" s="10">
        <v>22</v>
      </c>
      <c r="O943" s="10">
        <v>-94</v>
      </c>
      <c r="P943" s="17">
        <v>6</v>
      </c>
      <c r="Q943" s="10">
        <v>6.61</v>
      </c>
      <c r="R943" s="16">
        <v>1.5415741039822537</v>
      </c>
      <c r="S943" s="16">
        <v>10.890326931654313</v>
      </c>
      <c r="T943" s="16">
        <v>1.3053741197700928</v>
      </c>
      <c r="U943" s="16">
        <f t="shared" si="18"/>
        <v>8.3426864120550785</v>
      </c>
      <c r="V943" s="16">
        <v>1.5439827902612526</v>
      </c>
    </row>
    <row r="944" spans="1:22" x14ac:dyDescent="0.25">
      <c r="A944" s="10">
        <v>247</v>
      </c>
      <c r="B944" s="10">
        <v>29</v>
      </c>
      <c r="C944" s="10" t="s">
        <v>138</v>
      </c>
      <c r="D944" s="10">
        <v>494114.637672999</v>
      </c>
      <c r="E944" s="10">
        <v>5180872.3474000003</v>
      </c>
      <c r="F944" s="10" t="s">
        <v>76</v>
      </c>
      <c r="G944" s="10" t="s">
        <v>139</v>
      </c>
      <c r="H944" s="10">
        <v>4</v>
      </c>
      <c r="I944" s="10" t="s">
        <v>79</v>
      </c>
      <c r="J944" s="10" t="s">
        <v>76</v>
      </c>
      <c r="K944" s="10">
        <v>7</v>
      </c>
      <c r="L944" s="10">
        <v>105</v>
      </c>
      <c r="M944" s="10">
        <v>153</v>
      </c>
      <c r="N944" s="10">
        <v>48</v>
      </c>
      <c r="O944" s="10">
        <v>-129</v>
      </c>
      <c r="P944" s="17">
        <v>7</v>
      </c>
      <c r="Q944" s="10">
        <v>6.78</v>
      </c>
      <c r="R944" s="16">
        <v>1.5507964505204797</v>
      </c>
      <c r="S944" s="16">
        <v>22.046370468031224</v>
      </c>
      <c r="T944" s="16">
        <v>3.0125151529230632</v>
      </c>
      <c r="U944" s="16">
        <f t="shared" si="18"/>
        <v>7.3182604398319748</v>
      </c>
      <c r="V944" s="16">
        <v>1.5231566139724109</v>
      </c>
    </row>
    <row r="945" spans="1:22" x14ac:dyDescent="0.25">
      <c r="A945" s="10">
        <v>249</v>
      </c>
      <c r="B945" s="10">
        <v>9</v>
      </c>
      <c r="C945" s="10" t="s">
        <v>155</v>
      </c>
      <c r="D945" s="10">
        <v>493445.578717998</v>
      </c>
      <c r="E945" s="10">
        <v>5180889.9313700004</v>
      </c>
      <c r="F945" s="10" t="s">
        <v>78</v>
      </c>
      <c r="G945" s="10" t="s">
        <v>192</v>
      </c>
      <c r="H945" s="10">
        <v>6</v>
      </c>
      <c r="I945" s="10" t="s">
        <v>100</v>
      </c>
      <c r="J945" s="10" t="s">
        <v>78</v>
      </c>
      <c r="K945" s="10">
        <v>1</v>
      </c>
      <c r="L945" s="10" t="s">
        <v>63</v>
      </c>
      <c r="M945" s="10" t="s">
        <v>64</v>
      </c>
      <c r="N945" s="10">
        <v>10</v>
      </c>
      <c r="O945" s="10">
        <v>-5</v>
      </c>
      <c r="P945" s="17" t="s">
        <v>65</v>
      </c>
      <c r="Q945" s="10">
        <v>4.78</v>
      </c>
      <c r="R945" s="18">
        <v>0.91213528015565137</v>
      </c>
      <c r="S945" s="18">
        <v>39.797374408471235</v>
      </c>
      <c r="T945" s="18">
        <v>2.2975056919801795</v>
      </c>
      <c r="U945" s="18">
        <f t="shared" si="18"/>
        <v>17.32199164832997</v>
      </c>
      <c r="V945" s="16">
        <v>0.91213528015565137</v>
      </c>
    </row>
    <row r="946" spans="1:22" x14ac:dyDescent="0.25">
      <c r="A946" s="10">
        <v>249</v>
      </c>
      <c r="B946" s="10">
        <v>9</v>
      </c>
      <c r="C946" s="10" t="s">
        <v>155</v>
      </c>
      <c r="D946" s="10">
        <v>493445.578717998</v>
      </c>
      <c r="E946" s="10">
        <v>5180889.9313700004</v>
      </c>
      <c r="F946" s="10" t="s">
        <v>78</v>
      </c>
      <c r="G946" s="10" t="s">
        <v>192</v>
      </c>
      <c r="H946" s="10">
        <v>6</v>
      </c>
      <c r="I946" s="10" t="s">
        <v>100</v>
      </c>
      <c r="J946" s="10" t="s">
        <v>135</v>
      </c>
      <c r="K946" s="10">
        <v>2</v>
      </c>
      <c r="L946" s="10" t="s">
        <v>64</v>
      </c>
      <c r="M946" s="10" t="s">
        <v>68</v>
      </c>
      <c r="N946" s="10">
        <v>10</v>
      </c>
      <c r="O946" s="10">
        <v>-15</v>
      </c>
      <c r="P946" s="17" t="s">
        <v>69</v>
      </c>
      <c r="Q946" s="10">
        <v>5.25</v>
      </c>
      <c r="R946" s="18">
        <v>1.4206758158307171</v>
      </c>
      <c r="S946" s="18">
        <v>26.491341937795383</v>
      </c>
      <c r="T946" s="18">
        <v>2.1445101439964676</v>
      </c>
      <c r="U946" s="18">
        <f t="shared" si="18"/>
        <v>12.353097052003974</v>
      </c>
      <c r="V946" s="16">
        <v>1.4206758158307171</v>
      </c>
    </row>
    <row r="947" spans="1:22" x14ac:dyDescent="0.25">
      <c r="A947" s="10">
        <v>249</v>
      </c>
      <c r="B947" s="10">
        <v>9</v>
      </c>
      <c r="C947" s="10" t="s">
        <v>155</v>
      </c>
      <c r="D947" s="10">
        <v>493445.578717998</v>
      </c>
      <c r="E947" s="10">
        <v>5180889.9313700004</v>
      </c>
      <c r="F947" s="10" t="s">
        <v>78</v>
      </c>
      <c r="G947" s="10" t="s">
        <v>192</v>
      </c>
      <c r="H947" s="10">
        <v>6</v>
      </c>
      <c r="I947" s="10" t="s">
        <v>100</v>
      </c>
      <c r="J947" s="10" t="s">
        <v>129</v>
      </c>
      <c r="K947" s="10">
        <v>7</v>
      </c>
      <c r="L947" s="10" t="s">
        <v>68</v>
      </c>
      <c r="M947" s="10" t="s">
        <v>70</v>
      </c>
      <c r="N947" s="10">
        <v>10</v>
      </c>
      <c r="O947" s="10">
        <v>-25</v>
      </c>
      <c r="P947" s="17" t="s">
        <v>71</v>
      </c>
      <c r="Q947" s="10">
        <v>5.63</v>
      </c>
      <c r="R947" s="18">
        <v>1.3780537959212666</v>
      </c>
      <c r="S947" s="18">
        <v>22.536691778496387</v>
      </c>
      <c r="T947" s="18">
        <v>1.8300554409834415</v>
      </c>
      <c r="U947" s="18">
        <f t="shared" si="18"/>
        <v>12.314759036144578</v>
      </c>
      <c r="V947" s="16">
        <v>1.3780537959212666</v>
      </c>
    </row>
    <row r="948" spans="1:22" x14ac:dyDescent="0.25">
      <c r="A948" s="10">
        <v>249</v>
      </c>
      <c r="B948" s="10">
        <v>9</v>
      </c>
      <c r="C948" s="10" t="s">
        <v>155</v>
      </c>
      <c r="D948" s="10">
        <v>493445.578717998</v>
      </c>
      <c r="E948" s="10">
        <v>5180889.9313700004</v>
      </c>
      <c r="F948" s="10" t="s">
        <v>129</v>
      </c>
      <c r="G948" s="10" t="s">
        <v>192</v>
      </c>
      <c r="H948" s="10">
        <v>6</v>
      </c>
      <c r="I948" s="10" t="s">
        <v>100</v>
      </c>
      <c r="J948" s="10" t="s">
        <v>129</v>
      </c>
      <c r="K948" s="10">
        <v>7</v>
      </c>
      <c r="L948" s="10">
        <v>30</v>
      </c>
      <c r="M948" s="10">
        <v>43</v>
      </c>
      <c r="N948" s="10">
        <v>13</v>
      </c>
      <c r="O948" s="10">
        <v>-36.5</v>
      </c>
      <c r="P948" s="17">
        <v>4</v>
      </c>
      <c r="Q948" s="10">
        <v>5.0199999999999996</v>
      </c>
      <c r="R948" s="16">
        <v>1.4083531403191301</v>
      </c>
      <c r="S948" s="16">
        <v>27.327402664124335</v>
      </c>
      <c r="T948" s="16">
        <v>2.2477456954807349</v>
      </c>
      <c r="U948" s="16">
        <f t="shared" si="18"/>
        <v>12.157693247536042</v>
      </c>
      <c r="V948" s="16">
        <v>1.4409893527954662</v>
      </c>
    </row>
    <row r="949" spans="1:22" x14ac:dyDescent="0.25">
      <c r="A949" s="10">
        <v>249</v>
      </c>
      <c r="B949" s="10">
        <v>9</v>
      </c>
      <c r="C949" s="10" t="s">
        <v>155</v>
      </c>
      <c r="D949" s="10">
        <v>493445.578717998</v>
      </c>
      <c r="E949" s="10">
        <v>5180889.9313700004</v>
      </c>
      <c r="F949" s="10" t="s">
        <v>130</v>
      </c>
      <c r="G949" s="10" t="s">
        <v>192</v>
      </c>
      <c r="H949" s="10">
        <v>6</v>
      </c>
      <c r="I949" s="10" t="s">
        <v>100</v>
      </c>
      <c r="J949" s="10" t="s">
        <v>130</v>
      </c>
      <c r="K949" s="10">
        <v>7</v>
      </c>
      <c r="L949" s="10">
        <v>43</v>
      </c>
      <c r="M949" s="10">
        <v>76</v>
      </c>
      <c r="N949" s="10">
        <v>33</v>
      </c>
      <c r="O949" s="10">
        <v>-59.5</v>
      </c>
      <c r="P949" s="17">
        <v>5</v>
      </c>
      <c r="Q949" s="10">
        <v>5.56</v>
      </c>
      <c r="R949" s="16">
        <v>1.3370153127613451</v>
      </c>
      <c r="S949" s="16">
        <v>57.216768100434109</v>
      </c>
      <c r="T949" s="16">
        <v>5.4741551651919043</v>
      </c>
      <c r="U949" s="16">
        <f t="shared" si="18"/>
        <v>10.452164100910775</v>
      </c>
      <c r="V949" s="16">
        <v>1.3468754583282303</v>
      </c>
    </row>
    <row r="950" spans="1:22" x14ac:dyDescent="0.25">
      <c r="A950" s="10">
        <v>249</v>
      </c>
      <c r="B950" s="10">
        <v>9</v>
      </c>
      <c r="C950" s="10" t="s">
        <v>155</v>
      </c>
      <c r="D950" s="10">
        <v>493445.578717998</v>
      </c>
      <c r="E950" s="10">
        <v>5180889.9313700004</v>
      </c>
      <c r="F950" s="10" t="s">
        <v>117</v>
      </c>
      <c r="G950" s="10" t="s">
        <v>192</v>
      </c>
      <c r="H950" s="10">
        <v>6</v>
      </c>
      <c r="I950" s="10" t="s">
        <v>100</v>
      </c>
      <c r="J950" s="10" t="s">
        <v>117</v>
      </c>
      <c r="K950" s="10">
        <v>4</v>
      </c>
      <c r="L950" s="10">
        <v>76</v>
      </c>
      <c r="M950" s="10">
        <v>99</v>
      </c>
      <c r="N950" s="10">
        <v>23</v>
      </c>
      <c r="O950" s="10">
        <v>-87.5</v>
      </c>
      <c r="P950" s="17">
        <v>6</v>
      </c>
      <c r="Q950" s="10">
        <v>5.81</v>
      </c>
      <c r="R950" s="16">
        <v>1.3846394619610516</v>
      </c>
      <c r="S950" s="16">
        <v>22.484730984552311</v>
      </c>
      <c r="T950" s="16">
        <v>2.679900446652518</v>
      </c>
      <c r="U950" s="16">
        <f t="shared" si="18"/>
        <v>8.3901366607248953</v>
      </c>
      <c r="V950" s="16">
        <v>1.3271284671410493</v>
      </c>
    </row>
    <row r="951" spans="1:22" x14ac:dyDescent="0.25">
      <c r="A951" s="10">
        <v>249</v>
      </c>
      <c r="B951" s="10">
        <v>9</v>
      </c>
      <c r="C951" s="10" t="s">
        <v>155</v>
      </c>
      <c r="D951" s="10">
        <v>493445.578717998</v>
      </c>
      <c r="E951" s="10">
        <v>5180889.9313700004</v>
      </c>
      <c r="F951" s="10" t="s">
        <v>202</v>
      </c>
      <c r="G951" s="10" t="s">
        <v>192</v>
      </c>
      <c r="H951" s="10">
        <v>6</v>
      </c>
      <c r="I951" s="10" t="s">
        <v>100</v>
      </c>
      <c r="J951" s="10" t="s">
        <v>202</v>
      </c>
      <c r="K951" s="10">
        <v>10</v>
      </c>
      <c r="L951" s="10">
        <v>99</v>
      </c>
      <c r="M951" s="10">
        <v>115</v>
      </c>
      <c r="N951" s="10">
        <v>16</v>
      </c>
      <c r="O951" s="10">
        <v>-107</v>
      </c>
      <c r="P951" s="17">
        <v>7</v>
      </c>
      <c r="Q951" s="10">
        <v>5.98</v>
      </c>
      <c r="R951" s="16">
        <v>1.6394705694768008</v>
      </c>
      <c r="S951" s="16">
        <v>10.460609179135337</v>
      </c>
      <c r="T951" s="16">
        <v>1.3488252269199534</v>
      </c>
      <c r="U951" s="16">
        <f t="shared" si="18"/>
        <v>7.7553481135744846</v>
      </c>
      <c r="V951" s="16">
        <v>1.521361458422569</v>
      </c>
    </row>
    <row r="952" spans="1:22" x14ac:dyDescent="0.25">
      <c r="A952" s="10">
        <v>249</v>
      </c>
      <c r="B952" s="10">
        <v>9</v>
      </c>
      <c r="C952" s="10" t="s">
        <v>155</v>
      </c>
      <c r="D952" s="10">
        <v>493445.578717998</v>
      </c>
      <c r="E952" s="10">
        <v>5180889.9313700004</v>
      </c>
      <c r="F952" s="10" t="s">
        <v>151</v>
      </c>
      <c r="G952" s="10" t="s">
        <v>192</v>
      </c>
      <c r="H952" s="10">
        <v>6</v>
      </c>
      <c r="I952" s="10" t="s">
        <v>100</v>
      </c>
      <c r="J952" s="10" t="s">
        <v>151</v>
      </c>
      <c r="K952" s="10">
        <v>10</v>
      </c>
      <c r="L952" s="10">
        <v>115</v>
      </c>
      <c r="M952" s="10">
        <v>127</v>
      </c>
      <c r="N952" s="10">
        <v>12</v>
      </c>
      <c r="O952" s="10">
        <v>-121</v>
      </c>
      <c r="P952" s="17">
        <v>8</v>
      </c>
      <c r="Q952" s="10">
        <v>6.01</v>
      </c>
      <c r="R952" s="16">
        <v>1.7143905575486371</v>
      </c>
      <c r="S952" s="16">
        <v>5.4134967757601808</v>
      </c>
      <c r="T952" s="16">
        <v>0.60442553496934748</v>
      </c>
      <c r="U952" s="16">
        <f t="shared" si="18"/>
        <v>8.9564329475833908</v>
      </c>
      <c r="V952" s="16">
        <v>1.6278857912464857</v>
      </c>
    </row>
    <row r="953" spans="1:22" x14ac:dyDescent="0.25">
      <c r="A953" s="10">
        <v>249</v>
      </c>
      <c r="B953" s="10">
        <v>9</v>
      </c>
      <c r="C953" s="10" t="s">
        <v>155</v>
      </c>
      <c r="D953" s="10">
        <v>493445.578717998</v>
      </c>
      <c r="E953" s="10">
        <v>5180889.9313700004</v>
      </c>
      <c r="F953" s="10" t="s">
        <v>99</v>
      </c>
      <c r="G953" s="10" t="s">
        <v>192</v>
      </c>
      <c r="H953" s="10">
        <v>6</v>
      </c>
      <c r="I953" s="10" t="s">
        <v>100</v>
      </c>
      <c r="J953" s="10" t="s">
        <v>99</v>
      </c>
      <c r="K953" s="10">
        <v>6</v>
      </c>
      <c r="L953" s="10">
        <v>127</v>
      </c>
      <c r="M953" s="10">
        <v>153</v>
      </c>
      <c r="N953" s="10">
        <v>26</v>
      </c>
      <c r="O953" s="10">
        <v>-140</v>
      </c>
      <c r="P953" s="17">
        <v>9</v>
      </c>
      <c r="Q953" s="10">
        <v>5.87</v>
      </c>
      <c r="R953" s="16">
        <v>1.7244067933154053</v>
      </c>
      <c r="S953" s="16">
        <v>13.430645774144631</v>
      </c>
      <c r="T953" s="16">
        <v>1.8906740963268767</v>
      </c>
      <c r="U953" s="16">
        <f t="shared" si="18"/>
        <v>7.1036281716860321</v>
      </c>
      <c r="V953" s="16">
        <v>1.6912390084273996</v>
      </c>
    </row>
    <row r="954" spans="1:22" x14ac:dyDescent="0.25">
      <c r="A954" s="10">
        <v>251</v>
      </c>
      <c r="B954" s="10">
        <v>11</v>
      </c>
      <c r="C954" s="10" t="s">
        <v>155</v>
      </c>
      <c r="D954" s="10">
        <v>493509.39061900001</v>
      </c>
      <c r="E954" s="10">
        <v>5180886.0838599904</v>
      </c>
      <c r="F954" s="10" t="s">
        <v>78</v>
      </c>
      <c r="G954" s="10" t="s">
        <v>169</v>
      </c>
      <c r="H954" s="10">
        <v>5</v>
      </c>
      <c r="I954" s="10" t="s">
        <v>121</v>
      </c>
      <c r="J954" s="10" t="s">
        <v>78</v>
      </c>
      <c r="K954" s="10">
        <v>1</v>
      </c>
      <c r="L954" s="10" t="s">
        <v>63</v>
      </c>
      <c r="M954" s="10" t="s">
        <v>64</v>
      </c>
      <c r="N954" s="10">
        <v>10</v>
      </c>
      <c r="O954" s="10">
        <v>-5</v>
      </c>
      <c r="P954" s="17" t="s">
        <v>65</v>
      </c>
      <c r="Q954" s="10">
        <v>7.13</v>
      </c>
      <c r="R954" s="18">
        <v>1.2359710772924282</v>
      </c>
      <c r="S954" s="18">
        <v>27.499651580001505</v>
      </c>
      <c r="T954" s="18">
        <v>2.0783162657441498</v>
      </c>
      <c r="U954" s="18">
        <f t="shared" si="18"/>
        <v>13.231697231679577</v>
      </c>
      <c r="V954" s="16">
        <v>1.2359710772924282</v>
      </c>
    </row>
    <row r="955" spans="1:22" x14ac:dyDescent="0.25">
      <c r="A955" s="10">
        <v>251</v>
      </c>
      <c r="B955" s="10">
        <v>11</v>
      </c>
      <c r="C955" s="10" t="s">
        <v>155</v>
      </c>
      <c r="D955" s="10">
        <v>493509.39061900001</v>
      </c>
      <c r="E955" s="10">
        <v>5180886.0838599904</v>
      </c>
      <c r="F955" s="10" t="s">
        <v>78</v>
      </c>
      <c r="G955" s="10" t="s">
        <v>169</v>
      </c>
      <c r="H955" s="10">
        <v>5</v>
      </c>
      <c r="I955" s="10" t="s">
        <v>121</v>
      </c>
      <c r="J955" s="10" t="s">
        <v>185</v>
      </c>
      <c r="K955" s="10">
        <v>2</v>
      </c>
      <c r="L955" s="10" t="s">
        <v>64</v>
      </c>
      <c r="M955" s="10" t="s">
        <v>68</v>
      </c>
      <c r="N955" s="10">
        <v>10</v>
      </c>
      <c r="O955" s="10">
        <v>-15</v>
      </c>
      <c r="P955" s="17" t="s">
        <v>69</v>
      </c>
      <c r="Q955" s="10">
        <v>7.13</v>
      </c>
      <c r="R955" s="18">
        <v>1.3240452296268166</v>
      </c>
      <c r="S955" s="18">
        <v>17.645550775236583</v>
      </c>
      <c r="T955" s="18">
        <v>1.3964705036874034</v>
      </c>
      <c r="U955" s="18">
        <f t="shared" si="18"/>
        <v>12.635820612496444</v>
      </c>
      <c r="V955" s="16">
        <v>1.3240452296268166</v>
      </c>
    </row>
    <row r="956" spans="1:22" x14ac:dyDescent="0.25">
      <c r="A956" s="10">
        <v>251</v>
      </c>
      <c r="B956" s="10">
        <v>11</v>
      </c>
      <c r="C956" s="10" t="s">
        <v>155</v>
      </c>
      <c r="D956" s="10">
        <v>493509.39061900001</v>
      </c>
      <c r="E956" s="10">
        <v>5180886.0838599904</v>
      </c>
      <c r="F956" s="10" t="s">
        <v>78</v>
      </c>
      <c r="G956" s="10" t="s">
        <v>169</v>
      </c>
      <c r="H956" s="10">
        <v>5</v>
      </c>
      <c r="I956" s="10" t="s">
        <v>121</v>
      </c>
      <c r="J956" s="10" t="s">
        <v>170</v>
      </c>
      <c r="K956" s="10">
        <v>7</v>
      </c>
      <c r="L956" s="10" t="s">
        <v>68</v>
      </c>
      <c r="M956" s="10" t="s">
        <v>70</v>
      </c>
      <c r="N956" s="10">
        <v>10</v>
      </c>
      <c r="O956" s="10">
        <v>-25</v>
      </c>
      <c r="P956" s="17" t="s">
        <v>71</v>
      </c>
      <c r="Q956" s="10">
        <v>7.62</v>
      </c>
      <c r="R956" s="18">
        <v>1.2830604500656708</v>
      </c>
      <c r="S956" s="18">
        <v>13.49779593469086</v>
      </c>
      <c r="T956" s="18">
        <v>1.0010437631412366</v>
      </c>
      <c r="U956" s="18">
        <f t="shared" si="18"/>
        <v>13.483722122532685</v>
      </c>
      <c r="V956" s="16">
        <v>1.2830604500656708</v>
      </c>
    </row>
    <row r="957" spans="1:22" x14ac:dyDescent="0.25">
      <c r="A957" s="10">
        <v>251</v>
      </c>
      <c r="B957" s="10">
        <v>11</v>
      </c>
      <c r="C957" s="10" t="s">
        <v>155</v>
      </c>
      <c r="D957" s="10">
        <v>493509.39061900001</v>
      </c>
      <c r="E957" s="10">
        <v>5180886.0838599904</v>
      </c>
      <c r="F957" s="10" t="s">
        <v>170</v>
      </c>
      <c r="G957" s="10" t="s">
        <v>169</v>
      </c>
      <c r="H957" s="10">
        <v>5</v>
      </c>
      <c r="I957" s="10" t="s">
        <v>121</v>
      </c>
      <c r="J957" s="10" t="s">
        <v>170</v>
      </c>
      <c r="K957" s="10">
        <v>7</v>
      </c>
      <c r="L957" s="10">
        <v>30</v>
      </c>
      <c r="M957" s="10">
        <v>35</v>
      </c>
      <c r="N957" s="10">
        <v>5</v>
      </c>
      <c r="O957" s="10">
        <v>-32.5</v>
      </c>
      <c r="P957" s="17">
        <v>4</v>
      </c>
      <c r="Q957" s="10">
        <v>7.87</v>
      </c>
      <c r="R957" s="16">
        <v>1.2793524917949335</v>
      </c>
      <c r="S957" s="16">
        <v>1.7834173735621384</v>
      </c>
      <c r="T957" s="16">
        <v>0.30845188577175847</v>
      </c>
      <c r="U957" s="16">
        <f t="shared" ref="U957:U1020" si="19">S957/T957</f>
        <v>5.7818332642057273</v>
      </c>
      <c r="V957" s="16">
        <v>1.232082248458499</v>
      </c>
    </row>
    <row r="958" spans="1:22" x14ac:dyDescent="0.25">
      <c r="A958" s="10">
        <v>251</v>
      </c>
      <c r="B958" s="10">
        <v>11</v>
      </c>
      <c r="C958" s="10" t="s">
        <v>155</v>
      </c>
      <c r="D958" s="10">
        <v>493509.39061900001</v>
      </c>
      <c r="E958" s="10">
        <v>5180886.0838599904</v>
      </c>
      <c r="F958" s="10" t="s">
        <v>171</v>
      </c>
      <c r="G958" s="10" t="s">
        <v>169</v>
      </c>
      <c r="H958" s="10">
        <v>5</v>
      </c>
      <c r="I958" s="10" t="s">
        <v>121</v>
      </c>
      <c r="J958" s="10" t="s">
        <v>171</v>
      </c>
      <c r="K958" s="10">
        <v>7</v>
      </c>
      <c r="L958" s="10">
        <v>35</v>
      </c>
      <c r="M958" s="10">
        <v>69</v>
      </c>
      <c r="N958" s="10">
        <v>34</v>
      </c>
      <c r="O958" s="10">
        <v>-52</v>
      </c>
      <c r="P958" s="17">
        <v>5</v>
      </c>
      <c r="Q958" s="10">
        <v>7.89</v>
      </c>
      <c r="R958" s="16">
        <v>1.3051765742719255</v>
      </c>
      <c r="S958" s="16">
        <v>12.136836964154629</v>
      </c>
      <c r="T958" s="16">
        <v>2.1380358498463266</v>
      </c>
      <c r="U958" s="16">
        <f t="shared" si="19"/>
        <v>5.6766293067662899</v>
      </c>
      <c r="V958" s="16">
        <v>1.2659492029303718</v>
      </c>
    </row>
    <row r="959" spans="1:22" x14ac:dyDescent="0.25">
      <c r="A959" s="10">
        <v>251</v>
      </c>
      <c r="B959" s="10">
        <v>11</v>
      </c>
      <c r="C959" s="10" t="s">
        <v>155</v>
      </c>
      <c r="D959" s="10">
        <v>493509.39061900001</v>
      </c>
      <c r="E959" s="10">
        <v>5180886.0838599904</v>
      </c>
      <c r="F959" s="10" t="s">
        <v>186</v>
      </c>
      <c r="G959" s="10" t="s">
        <v>169</v>
      </c>
      <c r="H959" s="10">
        <v>5</v>
      </c>
      <c r="I959" s="10" t="s">
        <v>121</v>
      </c>
      <c r="J959" s="10" t="s">
        <v>186</v>
      </c>
      <c r="K959" s="10">
        <v>7</v>
      </c>
      <c r="L959" s="10">
        <v>69</v>
      </c>
      <c r="M959" s="10">
        <v>111</v>
      </c>
      <c r="N959" s="10">
        <v>42</v>
      </c>
      <c r="O959" s="10">
        <v>-90</v>
      </c>
      <c r="P959" s="17">
        <v>6</v>
      </c>
      <c r="Q959" s="10">
        <v>7.81</v>
      </c>
      <c r="R959" s="16">
        <v>1.3534004564253619</v>
      </c>
      <c r="S959" s="16">
        <v>8.2882514631580442</v>
      </c>
      <c r="T959" s="16">
        <v>1.8263597799277687</v>
      </c>
      <c r="U959" s="16">
        <f t="shared" si="19"/>
        <v>4.5381263616557739</v>
      </c>
      <c r="V959" s="16">
        <v>1.3469213511028257</v>
      </c>
    </row>
    <row r="960" spans="1:22" x14ac:dyDescent="0.25">
      <c r="A960" s="10">
        <v>251</v>
      </c>
      <c r="B960" s="10">
        <v>11</v>
      </c>
      <c r="C960" s="10" t="s">
        <v>155</v>
      </c>
      <c r="D960" s="10">
        <v>493509.39061900001</v>
      </c>
      <c r="E960" s="10">
        <v>5180886.0838599904</v>
      </c>
      <c r="F960" s="10" t="s">
        <v>187</v>
      </c>
      <c r="G960" s="10" t="s">
        <v>169</v>
      </c>
      <c r="H960" s="10">
        <v>5</v>
      </c>
      <c r="I960" s="10" t="s">
        <v>121</v>
      </c>
      <c r="J960" s="10" t="s">
        <v>187</v>
      </c>
      <c r="K960" s="10">
        <v>7</v>
      </c>
      <c r="L960" s="10">
        <v>111</v>
      </c>
      <c r="M960" s="10">
        <v>132</v>
      </c>
      <c r="N960" s="10">
        <v>21</v>
      </c>
      <c r="O960" s="10">
        <v>-121.5</v>
      </c>
      <c r="P960" s="17">
        <v>7</v>
      </c>
      <c r="Q960" s="10">
        <v>7.64</v>
      </c>
      <c r="R960" s="16">
        <v>1.5079498417334032</v>
      </c>
      <c r="S960" s="16">
        <v>5.0964783981000519</v>
      </c>
      <c r="T960" s="16">
        <v>0.97660863550022126</v>
      </c>
      <c r="U960" s="16">
        <f t="shared" si="19"/>
        <v>5.2185473411154346</v>
      </c>
      <c r="V960" s="16">
        <v>1.5187831053600096</v>
      </c>
    </row>
    <row r="961" spans="1:22" x14ac:dyDescent="0.25">
      <c r="A961" s="10">
        <v>251</v>
      </c>
      <c r="B961" s="10">
        <v>11</v>
      </c>
      <c r="C961" s="10" t="s">
        <v>155</v>
      </c>
      <c r="D961" s="10">
        <v>493509.39061900001</v>
      </c>
      <c r="E961" s="10">
        <v>5180886.0838599904</v>
      </c>
      <c r="F961" s="10" t="s">
        <v>188</v>
      </c>
      <c r="G961" s="10" t="s">
        <v>169</v>
      </c>
      <c r="H961" s="10">
        <v>5</v>
      </c>
      <c r="I961" s="10" t="s">
        <v>121</v>
      </c>
      <c r="J961" s="10" t="s">
        <v>188</v>
      </c>
      <c r="K961" s="10">
        <v>7</v>
      </c>
      <c r="L961" s="10">
        <v>132</v>
      </c>
      <c r="M961" s="10">
        <v>153</v>
      </c>
      <c r="N961" s="10">
        <v>21</v>
      </c>
      <c r="O961" s="10">
        <v>-142.5</v>
      </c>
      <c r="P961" s="17">
        <v>8</v>
      </c>
      <c r="Q961" s="10">
        <v>7.74</v>
      </c>
      <c r="R961" s="16">
        <v>1.5257915861188449</v>
      </c>
      <c r="S961" s="16">
        <v>5.4310551507900291</v>
      </c>
      <c r="T961" s="16">
        <v>1.039750676360687</v>
      </c>
      <c r="U961" s="16">
        <f t="shared" si="19"/>
        <v>5.2234206471494611</v>
      </c>
      <c r="V961" s="16">
        <v>1.4980893951978955</v>
      </c>
    </row>
    <row r="962" spans="1:22" x14ac:dyDescent="0.25">
      <c r="A962" s="10">
        <v>253</v>
      </c>
      <c r="B962" s="10">
        <v>13</v>
      </c>
      <c r="C962" s="10" t="s">
        <v>155</v>
      </c>
      <c r="D962" s="10">
        <v>493573.21164499799</v>
      </c>
      <c r="E962" s="10">
        <v>5180890.6823100001</v>
      </c>
      <c r="F962" s="10" t="s">
        <v>78</v>
      </c>
      <c r="G962" s="10" t="s">
        <v>169</v>
      </c>
      <c r="H962" s="10">
        <v>5</v>
      </c>
      <c r="I962" s="10" t="s">
        <v>79</v>
      </c>
      <c r="J962" s="10" t="s">
        <v>78</v>
      </c>
      <c r="K962" s="10">
        <v>1</v>
      </c>
      <c r="L962" s="10" t="s">
        <v>63</v>
      </c>
      <c r="M962" s="10" t="s">
        <v>64</v>
      </c>
      <c r="N962" s="10">
        <v>10</v>
      </c>
      <c r="O962" s="10">
        <v>-5</v>
      </c>
      <c r="P962" s="17" t="s">
        <v>65</v>
      </c>
      <c r="Q962" s="10">
        <v>4.8499999999999996</v>
      </c>
      <c r="R962" s="18">
        <v>1.0747407370454487</v>
      </c>
      <c r="S962" s="18">
        <v>20.736141918429656</v>
      </c>
      <c r="T962" s="18">
        <v>1.6096972535624148</v>
      </c>
      <c r="U962" s="18">
        <f t="shared" si="19"/>
        <v>12.882013603824308</v>
      </c>
      <c r="V962" s="16">
        <v>1.0747407370454487</v>
      </c>
    </row>
    <row r="963" spans="1:22" x14ac:dyDescent="0.25">
      <c r="A963" s="10">
        <v>253</v>
      </c>
      <c r="B963" s="10">
        <v>13</v>
      </c>
      <c r="C963" s="10" t="s">
        <v>155</v>
      </c>
      <c r="D963" s="10">
        <v>493573.21164499799</v>
      </c>
      <c r="E963" s="10">
        <v>5180890.6823100001</v>
      </c>
      <c r="F963" s="10" t="s">
        <v>78</v>
      </c>
      <c r="G963" s="10" t="s">
        <v>169</v>
      </c>
      <c r="H963" s="10">
        <v>5</v>
      </c>
      <c r="I963" s="10" t="s">
        <v>79</v>
      </c>
      <c r="J963" s="10" t="s">
        <v>143</v>
      </c>
      <c r="K963" s="10">
        <v>2</v>
      </c>
      <c r="L963" s="10" t="s">
        <v>64</v>
      </c>
      <c r="M963" s="10" t="s">
        <v>68</v>
      </c>
      <c r="N963" s="10">
        <v>10</v>
      </c>
      <c r="O963" s="10">
        <v>-15</v>
      </c>
      <c r="P963" s="17" t="s">
        <v>69</v>
      </c>
      <c r="Q963" s="10">
        <v>5.46</v>
      </c>
      <c r="R963" s="18">
        <v>1.3841977984153011</v>
      </c>
      <c r="S963" s="18">
        <v>17.201426040906945</v>
      </c>
      <c r="T963" s="18">
        <v>1.5143123914663394</v>
      </c>
      <c r="U963" s="18">
        <f t="shared" si="19"/>
        <v>11.35923217550274</v>
      </c>
      <c r="V963" s="16">
        <v>1.3841977984153011</v>
      </c>
    </row>
    <row r="964" spans="1:22" x14ac:dyDescent="0.25">
      <c r="A964" s="10">
        <v>253</v>
      </c>
      <c r="B964" s="10">
        <v>13</v>
      </c>
      <c r="C964" s="10" t="s">
        <v>155</v>
      </c>
      <c r="D964" s="10">
        <v>493573.21164499799</v>
      </c>
      <c r="E964" s="10">
        <v>5180890.6823100001</v>
      </c>
      <c r="F964" s="10" t="s">
        <v>78</v>
      </c>
      <c r="G964" s="10" t="s">
        <v>169</v>
      </c>
      <c r="H964" s="10">
        <v>5</v>
      </c>
      <c r="I964" s="10" t="s">
        <v>79</v>
      </c>
      <c r="J964" s="10" t="s">
        <v>140</v>
      </c>
      <c r="K964" s="10">
        <v>5</v>
      </c>
      <c r="L964" s="10" t="s">
        <v>68</v>
      </c>
      <c r="M964" s="10" t="s">
        <v>70</v>
      </c>
      <c r="N964" s="10">
        <v>10</v>
      </c>
      <c r="O964" s="10">
        <v>-25</v>
      </c>
      <c r="P964" s="17" t="s">
        <v>71</v>
      </c>
      <c r="Q964" s="10">
        <v>6.69</v>
      </c>
      <c r="R964" s="18">
        <v>1.3840127668551159</v>
      </c>
      <c r="S964" s="18">
        <v>10.410544032284179</v>
      </c>
      <c r="T964" s="18">
        <v>0.89877789079571202</v>
      </c>
      <c r="U964" s="18">
        <f t="shared" si="19"/>
        <v>11.582999692023407</v>
      </c>
      <c r="V964" s="16">
        <v>1.3840127668551159</v>
      </c>
    </row>
    <row r="965" spans="1:22" x14ac:dyDescent="0.25">
      <c r="A965" s="10">
        <v>253</v>
      </c>
      <c r="B965" s="10">
        <v>13</v>
      </c>
      <c r="C965" s="10" t="s">
        <v>155</v>
      </c>
      <c r="D965" s="10">
        <v>493573.21164499799</v>
      </c>
      <c r="E965" s="10">
        <v>5180890.6823100001</v>
      </c>
      <c r="F965" s="10" t="s">
        <v>140</v>
      </c>
      <c r="G965" s="10" t="s">
        <v>169</v>
      </c>
      <c r="H965" s="10">
        <v>5</v>
      </c>
      <c r="I965" s="10" t="s">
        <v>79</v>
      </c>
      <c r="J965" s="10" t="s">
        <v>140</v>
      </c>
      <c r="K965" s="10">
        <v>5</v>
      </c>
      <c r="L965" s="10">
        <v>30</v>
      </c>
      <c r="M965" s="10">
        <v>39</v>
      </c>
      <c r="N965" s="10">
        <v>9</v>
      </c>
      <c r="O965" s="10">
        <v>-34.5</v>
      </c>
      <c r="P965" s="17">
        <v>4</v>
      </c>
      <c r="Q965" s="10">
        <v>7.41</v>
      </c>
      <c r="R965" s="16">
        <v>1.5348260455396496</v>
      </c>
      <c r="S965" s="16">
        <v>5.7999848400106915</v>
      </c>
      <c r="T965" s="16">
        <v>0.82079427263369387</v>
      </c>
      <c r="U965" s="16">
        <f t="shared" si="19"/>
        <v>7.066307640525074</v>
      </c>
      <c r="V965" s="16">
        <v>1.4994325061430755</v>
      </c>
    </row>
    <row r="966" spans="1:22" x14ac:dyDescent="0.25">
      <c r="A966" s="10">
        <v>253</v>
      </c>
      <c r="B966" s="10">
        <v>13</v>
      </c>
      <c r="C966" s="10" t="s">
        <v>155</v>
      </c>
      <c r="D966" s="10">
        <v>493573.21164499799</v>
      </c>
      <c r="E966" s="10">
        <v>5180890.6823100001</v>
      </c>
      <c r="F966" s="10" t="s">
        <v>92</v>
      </c>
      <c r="G966" s="10" t="s">
        <v>169</v>
      </c>
      <c r="H966" s="10">
        <v>5</v>
      </c>
      <c r="I966" s="10" t="s">
        <v>79</v>
      </c>
      <c r="J966" s="10" t="s">
        <v>92</v>
      </c>
      <c r="K966" s="10">
        <v>7</v>
      </c>
      <c r="L966" s="10">
        <v>39</v>
      </c>
      <c r="M966" s="10">
        <v>79</v>
      </c>
      <c r="N966" s="10">
        <v>40</v>
      </c>
      <c r="O966" s="10">
        <v>-59</v>
      </c>
      <c r="P966" s="17">
        <v>5</v>
      </c>
      <c r="Q966" s="10">
        <v>8.81</v>
      </c>
      <c r="R966" s="16">
        <v>1.5795418563372601</v>
      </c>
      <c r="S966" s="16">
        <v>33.460382867905984</v>
      </c>
      <c r="T966" s="16">
        <v>3.211524502304917</v>
      </c>
      <c r="U966" s="16">
        <f t="shared" si="19"/>
        <v>10.418847137517215</v>
      </c>
      <c r="V966" s="16">
        <v>1.5101024704085697</v>
      </c>
    </row>
    <row r="967" spans="1:22" x14ac:dyDescent="0.25">
      <c r="A967" s="10">
        <v>253</v>
      </c>
      <c r="B967" s="10">
        <v>13</v>
      </c>
      <c r="C967" s="10" t="s">
        <v>155</v>
      </c>
      <c r="D967" s="10">
        <v>493573.21164499799</v>
      </c>
      <c r="E967" s="10">
        <v>5180890.6823100001</v>
      </c>
      <c r="F967" s="10" t="s">
        <v>178</v>
      </c>
      <c r="G967" s="10" t="s">
        <v>169</v>
      </c>
      <c r="H967" s="10">
        <v>5</v>
      </c>
      <c r="I967" s="10" t="s">
        <v>79</v>
      </c>
      <c r="J967" s="10" t="s">
        <v>178</v>
      </c>
      <c r="K967" s="10">
        <v>7</v>
      </c>
      <c r="L967" s="10">
        <v>79</v>
      </c>
      <c r="M967" s="10">
        <v>124</v>
      </c>
      <c r="N967" s="10">
        <v>45</v>
      </c>
      <c r="O967" s="10">
        <v>-101.5</v>
      </c>
      <c r="P967" s="17">
        <v>6</v>
      </c>
      <c r="Q967" s="10">
        <v>9</v>
      </c>
      <c r="R967" s="16">
        <v>1.5014950473288979</v>
      </c>
      <c r="S967" s="16">
        <v>17.216142212673141</v>
      </c>
      <c r="T967" s="16">
        <v>3.2803913046518094</v>
      </c>
      <c r="U967" s="16">
        <f t="shared" si="19"/>
        <v>5.2481977342945418</v>
      </c>
      <c r="V967" s="16">
        <v>1.5</v>
      </c>
    </row>
    <row r="968" spans="1:22" x14ac:dyDescent="0.25">
      <c r="A968" s="10">
        <v>253</v>
      </c>
      <c r="B968" s="10">
        <v>13</v>
      </c>
      <c r="C968" s="10" t="s">
        <v>155</v>
      </c>
      <c r="D968" s="10">
        <v>493573.21164499799</v>
      </c>
      <c r="E968" s="10">
        <v>5180890.6823100001</v>
      </c>
      <c r="F968" s="10" t="s">
        <v>189</v>
      </c>
      <c r="G968" s="10" t="s">
        <v>169</v>
      </c>
      <c r="H968" s="10">
        <v>5</v>
      </c>
      <c r="I968" s="10" t="s">
        <v>79</v>
      </c>
      <c r="J968" s="10" t="s">
        <v>189</v>
      </c>
      <c r="K968" s="10">
        <v>7</v>
      </c>
      <c r="L968" s="10">
        <v>124</v>
      </c>
      <c r="M968" s="10">
        <v>153</v>
      </c>
      <c r="N968" s="10">
        <v>29</v>
      </c>
      <c r="O968" s="10">
        <v>-138.5</v>
      </c>
      <c r="P968" s="17">
        <v>7</v>
      </c>
      <c r="Q968" s="10">
        <v>8.7200000000000006</v>
      </c>
      <c r="R968" s="16">
        <v>1.4872550688379622</v>
      </c>
      <c r="S968" s="16">
        <v>9.2311988691182822</v>
      </c>
      <c r="T968" s="16">
        <v>1.9585513276020237</v>
      </c>
      <c r="U968" s="16">
        <f t="shared" si="19"/>
        <v>4.7132790134331657</v>
      </c>
      <c r="V968" s="16">
        <v>1.49</v>
      </c>
    </row>
    <row r="969" spans="1:22" x14ac:dyDescent="0.25">
      <c r="A969" s="10">
        <v>255</v>
      </c>
      <c r="B969" s="10">
        <v>15</v>
      </c>
      <c r="C969" s="10" t="s">
        <v>155</v>
      </c>
      <c r="D969" s="10">
        <v>493637.025738</v>
      </c>
      <c r="E969" s="10">
        <v>5180888.8363600001</v>
      </c>
      <c r="F969" s="10" t="s">
        <v>78</v>
      </c>
      <c r="G969" s="10" t="s">
        <v>139</v>
      </c>
      <c r="H969" s="10">
        <v>4</v>
      </c>
      <c r="I969" s="10" t="s">
        <v>86</v>
      </c>
      <c r="J969" s="10" t="s">
        <v>78</v>
      </c>
      <c r="K969" s="10">
        <v>1</v>
      </c>
      <c r="L969" s="10" t="s">
        <v>63</v>
      </c>
      <c r="M969" s="10" t="s">
        <v>64</v>
      </c>
      <c r="N969" s="10">
        <v>10</v>
      </c>
      <c r="O969" s="10">
        <v>-5</v>
      </c>
      <c r="P969" s="17" t="s">
        <v>65</v>
      </c>
      <c r="Q969" s="10">
        <v>5.36</v>
      </c>
      <c r="R969" s="18">
        <v>0.75768353788134213</v>
      </c>
      <c r="S969" s="18">
        <v>31.783643965132132</v>
      </c>
      <c r="T969" s="18">
        <v>1.9739149567043048</v>
      </c>
      <c r="U969" s="18">
        <f t="shared" si="19"/>
        <v>16.101830454843331</v>
      </c>
      <c r="V969" s="16">
        <v>0.75768353788134213</v>
      </c>
    </row>
    <row r="970" spans="1:22" x14ac:dyDescent="0.25">
      <c r="A970" s="10">
        <v>255</v>
      </c>
      <c r="B970" s="10">
        <v>15</v>
      </c>
      <c r="C970" s="10" t="s">
        <v>155</v>
      </c>
      <c r="D970" s="10">
        <v>493637.025738</v>
      </c>
      <c r="E970" s="10">
        <v>5180888.8363600001</v>
      </c>
      <c r="F970" s="10" t="s">
        <v>78</v>
      </c>
      <c r="G970" s="10" t="s">
        <v>139</v>
      </c>
      <c r="H970" s="10">
        <v>4</v>
      </c>
      <c r="I970" s="10" t="s">
        <v>86</v>
      </c>
      <c r="J970" s="10" t="s">
        <v>81</v>
      </c>
      <c r="K970" s="10">
        <v>2</v>
      </c>
      <c r="L970" s="10" t="s">
        <v>64</v>
      </c>
      <c r="M970" s="10" t="s">
        <v>68</v>
      </c>
      <c r="N970" s="10">
        <v>10</v>
      </c>
      <c r="O970" s="10">
        <v>-15</v>
      </c>
      <c r="P970" s="17" t="s">
        <v>69</v>
      </c>
      <c r="Q970" s="10">
        <v>5.54</v>
      </c>
      <c r="R970" s="18">
        <v>1.3803086266101368</v>
      </c>
      <c r="S970" s="18">
        <v>28.22317048829747</v>
      </c>
      <c r="T970" s="18">
        <v>2.1234667911770346</v>
      </c>
      <c r="U970" s="18">
        <f t="shared" si="19"/>
        <v>13.291081643265731</v>
      </c>
      <c r="V970" s="16">
        <v>1.3803086266101368</v>
      </c>
    </row>
    <row r="971" spans="1:22" x14ac:dyDescent="0.25">
      <c r="A971" s="10">
        <v>255</v>
      </c>
      <c r="B971" s="10">
        <v>15</v>
      </c>
      <c r="C971" s="10" t="s">
        <v>155</v>
      </c>
      <c r="D971" s="10">
        <v>493637.025738</v>
      </c>
      <c r="E971" s="10">
        <v>5180888.8363600001</v>
      </c>
      <c r="F971" s="10" t="s">
        <v>78</v>
      </c>
      <c r="G971" s="10" t="s">
        <v>139</v>
      </c>
      <c r="H971" s="10">
        <v>4</v>
      </c>
      <c r="I971" s="10" t="s">
        <v>86</v>
      </c>
      <c r="J971" s="10" t="s">
        <v>82</v>
      </c>
      <c r="K971" s="10">
        <v>2</v>
      </c>
      <c r="L971" s="10" t="s">
        <v>68</v>
      </c>
      <c r="M971" s="10" t="s">
        <v>70</v>
      </c>
      <c r="N971" s="10">
        <v>10</v>
      </c>
      <c r="O971" s="10">
        <v>-25</v>
      </c>
      <c r="P971" s="17" t="s">
        <v>71</v>
      </c>
      <c r="Q971" s="10">
        <v>6.26</v>
      </c>
      <c r="R971" s="18">
        <v>1.2950712126679638</v>
      </c>
      <c r="S971" s="18">
        <v>21.989014119889351</v>
      </c>
      <c r="T971" s="18">
        <v>1.8373175294120401</v>
      </c>
      <c r="U971" s="18">
        <f t="shared" si="19"/>
        <v>11.967998872206948</v>
      </c>
      <c r="V971" s="16">
        <v>1.2950712126679638</v>
      </c>
    </row>
    <row r="972" spans="1:22" x14ac:dyDescent="0.25">
      <c r="A972" s="10">
        <v>255</v>
      </c>
      <c r="B972" s="10">
        <v>15</v>
      </c>
      <c r="C972" s="10" t="s">
        <v>155</v>
      </c>
      <c r="D972" s="10">
        <v>493637.025738</v>
      </c>
      <c r="E972" s="10">
        <v>5180888.8363600001</v>
      </c>
      <c r="F972" s="10" t="s">
        <v>82</v>
      </c>
      <c r="G972" s="10" t="s">
        <v>139</v>
      </c>
      <c r="H972" s="10">
        <v>4</v>
      </c>
      <c r="I972" s="10" t="s">
        <v>86</v>
      </c>
      <c r="J972" s="10" t="s">
        <v>82</v>
      </c>
      <c r="K972" s="10">
        <v>2</v>
      </c>
      <c r="L972" s="10">
        <v>30</v>
      </c>
      <c r="M972" s="10">
        <v>36</v>
      </c>
      <c r="N972" s="10">
        <v>6</v>
      </c>
      <c r="O972" s="10">
        <v>-33</v>
      </c>
      <c r="P972" s="17">
        <v>4</v>
      </c>
      <c r="Q972" s="10">
        <v>5.73</v>
      </c>
      <c r="R972" s="16">
        <v>1.2316898895319071</v>
      </c>
      <c r="S972" s="16">
        <v>9.5968349432768072</v>
      </c>
      <c r="T972" s="16">
        <v>0.88253043964740197</v>
      </c>
      <c r="U972" s="16">
        <f t="shared" si="19"/>
        <v>10.874225422877242</v>
      </c>
      <c r="V972" s="16">
        <v>1.2275640362756128</v>
      </c>
    </row>
    <row r="973" spans="1:22" x14ac:dyDescent="0.25">
      <c r="A973" s="10">
        <v>255</v>
      </c>
      <c r="B973" s="10">
        <v>15</v>
      </c>
      <c r="C973" s="10" t="s">
        <v>155</v>
      </c>
      <c r="D973" s="10">
        <v>493637.025738</v>
      </c>
      <c r="E973" s="10">
        <v>5180888.8363600001</v>
      </c>
      <c r="F973" s="10" t="s">
        <v>83</v>
      </c>
      <c r="G973" s="10" t="s">
        <v>139</v>
      </c>
      <c r="H973" s="10">
        <v>4</v>
      </c>
      <c r="I973" s="10" t="s">
        <v>86</v>
      </c>
      <c r="J973" s="10" t="s">
        <v>83</v>
      </c>
      <c r="K973" s="10">
        <v>3</v>
      </c>
      <c r="L973" s="10">
        <v>36</v>
      </c>
      <c r="M973" s="10">
        <v>66</v>
      </c>
      <c r="N973" s="10">
        <v>30</v>
      </c>
      <c r="O973" s="10">
        <v>-51</v>
      </c>
      <c r="P973" s="17">
        <v>5</v>
      </c>
      <c r="Q973" s="10">
        <v>6.12</v>
      </c>
      <c r="R973" s="16">
        <v>1.3267423861440155</v>
      </c>
      <c r="S973" s="16">
        <v>29.302830363092571</v>
      </c>
      <c r="T973" s="16">
        <v>3.1543300230573972</v>
      </c>
      <c r="U973" s="16">
        <f t="shared" si="19"/>
        <v>9.2897160883280758</v>
      </c>
      <c r="V973" s="16">
        <v>1.3216053672162618</v>
      </c>
    </row>
    <row r="974" spans="1:22" x14ac:dyDescent="0.25">
      <c r="A974" s="10">
        <v>255</v>
      </c>
      <c r="B974" s="10">
        <v>15</v>
      </c>
      <c r="C974" s="10" t="s">
        <v>155</v>
      </c>
      <c r="D974" s="10">
        <v>493637.025738</v>
      </c>
      <c r="E974" s="10">
        <v>5180888.8363600001</v>
      </c>
      <c r="F974" s="10" t="s">
        <v>129</v>
      </c>
      <c r="G974" s="10" t="s">
        <v>139</v>
      </c>
      <c r="H974" s="10">
        <v>4</v>
      </c>
      <c r="I974" s="10" t="s">
        <v>86</v>
      </c>
      <c r="J974" s="10" t="s">
        <v>129</v>
      </c>
      <c r="K974" s="10">
        <v>7</v>
      </c>
      <c r="L974" s="10">
        <v>66</v>
      </c>
      <c r="M974" s="10">
        <v>99</v>
      </c>
      <c r="N974" s="10">
        <v>33</v>
      </c>
      <c r="O974" s="10">
        <v>-82.5</v>
      </c>
      <c r="P974" s="17">
        <v>6</v>
      </c>
      <c r="Q974" s="10">
        <v>6.35</v>
      </c>
      <c r="R974" s="16">
        <v>1.6414453689327984</v>
      </c>
      <c r="S974" s="16">
        <v>20.654684609716259</v>
      </c>
      <c r="T974" s="16">
        <v>3.2608953699218972</v>
      </c>
      <c r="U974" s="16">
        <f t="shared" si="19"/>
        <v>6.3340531561461804</v>
      </c>
      <c r="V974" s="16">
        <v>1.5899715760772266</v>
      </c>
    </row>
    <row r="975" spans="1:22" x14ac:dyDescent="0.25">
      <c r="A975" s="10">
        <v>255</v>
      </c>
      <c r="B975" s="10">
        <v>15</v>
      </c>
      <c r="C975" s="10" t="s">
        <v>155</v>
      </c>
      <c r="D975" s="10">
        <v>493637.025738</v>
      </c>
      <c r="E975" s="10">
        <v>5180888.8363600001</v>
      </c>
      <c r="F975" s="10" t="s">
        <v>130</v>
      </c>
      <c r="G975" s="10" t="s">
        <v>139</v>
      </c>
      <c r="H975" s="10">
        <v>4</v>
      </c>
      <c r="I975" s="10" t="s">
        <v>86</v>
      </c>
      <c r="J975" s="10" t="s">
        <v>130</v>
      </c>
      <c r="K975" s="10">
        <v>7</v>
      </c>
      <c r="L975" s="10">
        <v>99</v>
      </c>
      <c r="M975" s="10">
        <v>136</v>
      </c>
      <c r="N975" s="10">
        <v>37</v>
      </c>
      <c r="O975" s="10">
        <v>-117.5</v>
      </c>
      <c r="P975" s="17">
        <v>7</v>
      </c>
      <c r="Q975" s="10">
        <v>6.51</v>
      </c>
      <c r="R975" s="16">
        <v>1.6495516216501784</v>
      </c>
      <c r="S975" s="16">
        <v>20.623799573457035</v>
      </c>
      <c r="T975" s="16">
        <v>2.8966456386501465</v>
      </c>
      <c r="U975" s="16">
        <f t="shared" si="19"/>
        <v>7.1198904340497249</v>
      </c>
      <c r="V975" s="16">
        <v>1.590070472782803</v>
      </c>
    </row>
    <row r="976" spans="1:22" x14ac:dyDescent="0.25">
      <c r="A976" s="10">
        <v>255</v>
      </c>
      <c r="B976" s="10">
        <v>15</v>
      </c>
      <c r="C976" s="10" t="s">
        <v>155</v>
      </c>
      <c r="D976" s="10">
        <v>493637.025738</v>
      </c>
      <c r="E976" s="10">
        <v>5180888.8363600001</v>
      </c>
      <c r="F976" s="10" t="s">
        <v>76</v>
      </c>
      <c r="G976" s="10" t="s">
        <v>139</v>
      </c>
      <c r="H976" s="10">
        <v>4</v>
      </c>
      <c r="I976" s="10" t="s">
        <v>86</v>
      </c>
      <c r="J976" s="10" t="s">
        <v>76</v>
      </c>
      <c r="K976" s="10">
        <v>7</v>
      </c>
      <c r="L976" s="10">
        <v>136</v>
      </c>
      <c r="M976" s="10">
        <v>153</v>
      </c>
      <c r="N976" s="10">
        <v>17</v>
      </c>
      <c r="O976" s="10">
        <v>-144.5</v>
      </c>
      <c r="P976" s="17">
        <v>8</v>
      </c>
      <c r="Q976" s="10">
        <v>6.59</v>
      </c>
      <c r="R976" s="16">
        <v>1.6783378683767947</v>
      </c>
      <c r="S976" s="16">
        <v>7.3206748145580045</v>
      </c>
      <c r="T976" s="16">
        <v>1.0319931718862072</v>
      </c>
      <c r="U976" s="16">
        <f t="shared" si="19"/>
        <v>7.0937240807298858</v>
      </c>
      <c r="V976" s="16">
        <v>1.6349914726476009</v>
      </c>
    </row>
    <row r="977" spans="1:22" x14ac:dyDescent="0.25">
      <c r="A977" s="10">
        <v>257</v>
      </c>
      <c r="B977" s="10">
        <v>17</v>
      </c>
      <c r="C977" s="10" t="s">
        <v>155</v>
      </c>
      <c r="D977" s="10">
        <v>493700.854097998</v>
      </c>
      <c r="E977" s="10">
        <v>5180900.5479899803</v>
      </c>
      <c r="F977" s="10" t="s">
        <v>78</v>
      </c>
      <c r="G977" s="10" t="s">
        <v>139</v>
      </c>
      <c r="H977" s="10">
        <v>4</v>
      </c>
      <c r="I977" s="10" t="s">
        <v>79</v>
      </c>
      <c r="J977" s="10" t="s">
        <v>78</v>
      </c>
      <c r="K977" s="10">
        <v>1</v>
      </c>
      <c r="L977" s="10" t="s">
        <v>63</v>
      </c>
      <c r="M977" s="10" t="s">
        <v>64</v>
      </c>
      <c r="N977" s="10">
        <v>10</v>
      </c>
      <c r="O977" s="10">
        <v>-5</v>
      </c>
      <c r="P977" s="17" t="s">
        <v>65</v>
      </c>
      <c r="Q977" s="10">
        <v>5.04</v>
      </c>
      <c r="R977" s="18">
        <v>0.94936606991227157</v>
      </c>
      <c r="S977" s="18">
        <v>32.696224126349968</v>
      </c>
      <c r="T977" s="18">
        <v>2.1940785072099671</v>
      </c>
      <c r="U977" s="18">
        <f t="shared" si="19"/>
        <v>14.902030177546893</v>
      </c>
      <c r="V977" s="16">
        <v>0.94936606991227157</v>
      </c>
    </row>
    <row r="978" spans="1:22" x14ac:dyDescent="0.25">
      <c r="A978" s="10">
        <v>257</v>
      </c>
      <c r="B978" s="10">
        <v>17</v>
      </c>
      <c r="C978" s="10" t="s">
        <v>155</v>
      </c>
      <c r="D978" s="10">
        <v>493700.854097998</v>
      </c>
      <c r="E978" s="10">
        <v>5180900.5479899803</v>
      </c>
      <c r="F978" s="10" t="s">
        <v>78</v>
      </c>
      <c r="G978" s="10" t="s">
        <v>139</v>
      </c>
      <c r="H978" s="10">
        <v>4</v>
      </c>
      <c r="I978" s="10" t="s">
        <v>79</v>
      </c>
      <c r="J978" s="10" t="s">
        <v>78</v>
      </c>
      <c r="K978" s="10">
        <v>1</v>
      </c>
      <c r="L978" s="10" t="s">
        <v>64</v>
      </c>
      <c r="M978" s="10" t="s">
        <v>68</v>
      </c>
      <c r="N978" s="10">
        <v>10</v>
      </c>
      <c r="O978" s="10">
        <v>-15</v>
      </c>
      <c r="P978" s="17" t="s">
        <v>69</v>
      </c>
      <c r="Q978" s="10">
        <v>5.49</v>
      </c>
      <c r="R978" s="18">
        <v>1.3592435717866371</v>
      </c>
      <c r="S978" s="18">
        <v>24.301915819973289</v>
      </c>
      <c r="T978" s="18">
        <v>2.0581666163993257</v>
      </c>
      <c r="U978" s="18">
        <f t="shared" si="19"/>
        <v>11.807555144630831</v>
      </c>
      <c r="V978" s="16">
        <v>1.3592435717866371</v>
      </c>
    </row>
    <row r="979" spans="1:22" x14ac:dyDescent="0.25">
      <c r="A979" s="10">
        <v>257</v>
      </c>
      <c r="B979" s="10">
        <v>17</v>
      </c>
      <c r="C979" s="10" t="s">
        <v>155</v>
      </c>
      <c r="D979" s="10">
        <v>493700.854097998</v>
      </c>
      <c r="E979" s="10">
        <v>5180900.5479899803</v>
      </c>
      <c r="F979" s="10" t="s">
        <v>78</v>
      </c>
      <c r="G979" s="10" t="s">
        <v>139</v>
      </c>
      <c r="H979" s="10">
        <v>4</v>
      </c>
      <c r="I979" s="10" t="s">
        <v>79</v>
      </c>
      <c r="J979" s="10" t="s">
        <v>135</v>
      </c>
      <c r="K979" s="10">
        <v>2</v>
      </c>
      <c r="L979" s="10" t="s">
        <v>68</v>
      </c>
      <c r="M979" s="10" t="s">
        <v>70</v>
      </c>
      <c r="N979" s="10">
        <v>10</v>
      </c>
      <c r="O979" s="10">
        <v>-25</v>
      </c>
      <c r="P979" s="17" t="s">
        <v>71</v>
      </c>
      <c r="Q979" s="10">
        <v>6.54</v>
      </c>
      <c r="R979" s="18">
        <v>1.4293420058993687</v>
      </c>
      <c r="S979" s="18">
        <v>16.411704911736553</v>
      </c>
      <c r="T979" s="18">
        <v>1.4234817036751815</v>
      </c>
      <c r="U979" s="18">
        <f t="shared" si="19"/>
        <v>11.529270007028819</v>
      </c>
      <c r="V979" s="16">
        <v>1.4293420058993687</v>
      </c>
    </row>
    <row r="980" spans="1:22" x14ac:dyDescent="0.25">
      <c r="A980" s="10">
        <v>257</v>
      </c>
      <c r="B980" s="10">
        <v>17</v>
      </c>
      <c r="C980" s="10" t="s">
        <v>155</v>
      </c>
      <c r="D980" s="10">
        <v>493700.854097998</v>
      </c>
      <c r="E980" s="10">
        <v>5180900.5479899803</v>
      </c>
      <c r="F980" s="10" t="s">
        <v>129</v>
      </c>
      <c r="G980" s="10" t="s">
        <v>139</v>
      </c>
      <c r="H980" s="10">
        <v>4</v>
      </c>
      <c r="I980" s="10" t="s">
        <v>79</v>
      </c>
      <c r="J980" s="10" t="s">
        <v>129</v>
      </c>
      <c r="K980" s="10">
        <v>7</v>
      </c>
      <c r="L980" s="10">
        <v>30</v>
      </c>
      <c r="M980" s="10">
        <v>60</v>
      </c>
      <c r="N980" s="10">
        <v>30</v>
      </c>
      <c r="O980" s="10">
        <v>-45</v>
      </c>
      <c r="P980" s="17">
        <v>4</v>
      </c>
      <c r="Q980" s="10">
        <v>6.12</v>
      </c>
      <c r="R980" s="16">
        <v>1.3953044241191614</v>
      </c>
      <c r="S980" s="16">
        <v>19.973503770380972</v>
      </c>
      <c r="T980" s="16">
        <v>2.1310484469571955</v>
      </c>
      <c r="U980" s="16">
        <f t="shared" si="19"/>
        <v>9.3726183461009622</v>
      </c>
      <c r="V980" s="16">
        <v>1.3906393601055416</v>
      </c>
    </row>
    <row r="981" spans="1:22" x14ac:dyDescent="0.25">
      <c r="A981" s="10">
        <v>257</v>
      </c>
      <c r="B981" s="10">
        <v>17</v>
      </c>
      <c r="C981" s="10" t="s">
        <v>155</v>
      </c>
      <c r="D981" s="10">
        <v>493700.854097998</v>
      </c>
      <c r="E981" s="10">
        <v>5180900.5479899803</v>
      </c>
      <c r="F981" s="10" t="s">
        <v>130</v>
      </c>
      <c r="G981" s="10" t="s">
        <v>139</v>
      </c>
      <c r="H981" s="10">
        <v>4</v>
      </c>
      <c r="I981" s="10" t="s">
        <v>79</v>
      </c>
      <c r="J981" s="10" t="s">
        <v>130</v>
      </c>
      <c r="K981" s="10">
        <v>7</v>
      </c>
      <c r="L981" s="10">
        <v>60</v>
      </c>
      <c r="M981" s="10">
        <v>95</v>
      </c>
      <c r="N981" s="10">
        <v>35</v>
      </c>
      <c r="O981" s="10">
        <v>-77.5</v>
      </c>
      <c r="P981" s="17">
        <v>5</v>
      </c>
      <c r="Q981" s="10">
        <v>6.61</v>
      </c>
      <c r="R981" s="16">
        <v>1.4064269382251937</v>
      </c>
      <c r="S981" s="16">
        <v>16.102955550556263</v>
      </c>
      <c r="T981" s="16">
        <v>1.166631145257798</v>
      </c>
      <c r="U981" s="16">
        <f t="shared" si="19"/>
        <v>13.802953586497889</v>
      </c>
      <c r="V981" s="16">
        <v>1.3840804471991417</v>
      </c>
    </row>
    <row r="982" spans="1:22" x14ac:dyDescent="0.25">
      <c r="A982" s="10">
        <v>257</v>
      </c>
      <c r="B982" s="10">
        <v>17</v>
      </c>
      <c r="C982" s="10" t="s">
        <v>155</v>
      </c>
      <c r="D982" s="10">
        <v>493700.854097998</v>
      </c>
      <c r="E982" s="10">
        <v>5180900.5479899803</v>
      </c>
      <c r="F982" s="10" t="s">
        <v>76</v>
      </c>
      <c r="G982" s="10" t="s">
        <v>139</v>
      </c>
      <c r="H982" s="10">
        <v>4</v>
      </c>
      <c r="I982" s="10" t="s">
        <v>79</v>
      </c>
      <c r="J982" s="10" t="s">
        <v>76</v>
      </c>
      <c r="K982" s="10">
        <v>7</v>
      </c>
      <c r="L982" s="10">
        <v>95</v>
      </c>
      <c r="M982" s="10">
        <v>130</v>
      </c>
      <c r="N982" s="10">
        <v>35</v>
      </c>
      <c r="O982" s="10">
        <v>-112.5</v>
      </c>
      <c r="P982" s="17">
        <v>6</v>
      </c>
      <c r="Q982" s="10">
        <v>6.9</v>
      </c>
      <c r="R982" s="16">
        <v>1.4530350407054071</v>
      </c>
      <c r="S982" s="16">
        <v>14.158373436633486</v>
      </c>
      <c r="T982" s="16">
        <v>1.3843064832800414</v>
      </c>
      <c r="U982" s="16">
        <f t="shared" si="19"/>
        <v>10.227773695811901</v>
      </c>
      <c r="V982" s="16">
        <v>1.4865711877588543</v>
      </c>
    </row>
    <row r="983" spans="1:22" x14ac:dyDescent="0.25">
      <c r="A983" s="10">
        <v>257</v>
      </c>
      <c r="B983" s="10">
        <v>17</v>
      </c>
      <c r="C983" s="10" t="s">
        <v>155</v>
      </c>
      <c r="D983" s="10">
        <v>493700.854097998</v>
      </c>
      <c r="E983" s="10">
        <v>5180900.5479899803</v>
      </c>
      <c r="F983" s="10" t="s">
        <v>156</v>
      </c>
      <c r="G983" s="10" t="s">
        <v>139</v>
      </c>
      <c r="H983" s="10">
        <v>4</v>
      </c>
      <c r="I983" s="10" t="s">
        <v>79</v>
      </c>
      <c r="J983" s="10" t="s">
        <v>156</v>
      </c>
      <c r="K983" s="10">
        <v>11</v>
      </c>
      <c r="L983" s="10">
        <v>130</v>
      </c>
      <c r="M983" s="10">
        <v>153</v>
      </c>
      <c r="N983" s="10">
        <v>23</v>
      </c>
      <c r="O983" s="10">
        <v>-141.5</v>
      </c>
      <c r="P983" s="17">
        <v>7</v>
      </c>
      <c r="Q983" s="10">
        <v>7.2</v>
      </c>
      <c r="R983" s="16">
        <v>1.3436008129333434</v>
      </c>
      <c r="S983" s="16">
        <v>10.076173064496055</v>
      </c>
      <c r="T983" s="16">
        <v>0.83468513301858083</v>
      </c>
      <c r="U983" s="16">
        <f t="shared" si="19"/>
        <v>12.071825249907441</v>
      </c>
      <c r="V983" s="16">
        <v>1.3749419714546935</v>
      </c>
    </row>
    <row r="984" spans="1:22" x14ac:dyDescent="0.25">
      <c r="A984" s="10">
        <v>259</v>
      </c>
      <c r="B984" s="10">
        <v>19</v>
      </c>
      <c r="C984" s="10" t="s">
        <v>155</v>
      </c>
      <c r="D984" s="10">
        <v>493764.663158999</v>
      </c>
      <c r="E984" s="10">
        <v>5180893.9251399804</v>
      </c>
      <c r="F984" s="10" t="s">
        <v>78</v>
      </c>
      <c r="G984" s="10" t="s">
        <v>139</v>
      </c>
      <c r="H984" s="10">
        <v>4</v>
      </c>
      <c r="I984" s="10" t="s">
        <v>121</v>
      </c>
      <c r="J984" s="10" t="s">
        <v>78</v>
      </c>
      <c r="K984" s="10">
        <v>1</v>
      </c>
      <c r="L984" s="10" t="s">
        <v>63</v>
      </c>
      <c r="M984" s="10" t="s">
        <v>64</v>
      </c>
      <c r="N984" s="10">
        <v>10</v>
      </c>
      <c r="O984" s="10">
        <v>-5</v>
      </c>
      <c r="P984" s="17" t="s">
        <v>65</v>
      </c>
      <c r="Q984" s="10">
        <v>5.26</v>
      </c>
      <c r="R984" s="18">
        <v>0.95891905528377308</v>
      </c>
      <c r="S984" s="18">
        <v>28.65495860195831</v>
      </c>
      <c r="T984" s="18">
        <v>1.9981775476680403</v>
      </c>
      <c r="U984" s="18">
        <f t="shared" si="19"/>
        <v>14.340546782441773</v>
      </c>
      <c r="V984" s="16">
        <v>0.95891905528377308</v>
      </c>
    </row>
    <row r="985" spans="1:22" x14ac:dyDescent="0.25">
      <c r="A985" s="10">
        <v>259</v>
      </c>
      <c r="B985" s="10">
        <v>19</v>
      </c>
      <c r="C985" s="10" t="s">
        <v>155</v>
      </c>
      <c r="D985" s="10">
        <v>493764.663158999</v>
      </c>
      <c r="E985" s="10">
        <v>5180893.9251399804</v>
      </c>
      <c r="F985" s="10" t="s">
        <v>78</v>
      </c>
      <c r="G985" s="10" t="s">
        <v>139</v>
      </c>
      <c r="H985" s="10">
        <v>4</v>
      </c>
      <c r="I985" s="10" t="s">
        <v>121</v>
      </c>
      <c r="J985" s="10" t="s">
        <v>122</v>
      </c>
      <c r="K985" s="10">
        <v>2</v>
      </c>
      <c r="L985" s="10" t="s">
        <v>64</v>
      </c>
      <c r="M985" s="10" t="s">
        <v>68</v>
      </c>
      <c r="N985" s="10">
        <v>10</v>
      </c>
      <c r="O985" s="10">
        <v>-15</v>
      </c>
      <c r="P985" s="17" t="s">
        <v>69</v>
      </c>
      <c r="Q985" s="10">
        <v>5.77</v>
      </c>
      <c r="R985" s="18">
        <v>1.3943969781274985</v>
      </c>
      <c r="S985" s="18">
        <v>22.229476625308585</v>
      </c>
      <c r="T985" s="18">
        <v>1.9755816386110403</v>
      </c>
      <c r="U985" s="18">
        <f t="shared" si="19"/>
        <v>11.252117447769621</v>
      </c>
      <c r="V985" s="16">
        <v>1.3943969781274985</v>
      </c>
    </row>
    <row r="986" spans="1:22" x14ac:dyDescent="0.25">
      <c r="A986" s="10">
        <v>259</v>
      </c>
      <c r="B986" s="10">
        <v>19</v>
      </c>
      <c r="C986" s="10" t="s">
        <v>155</v>
      </c>
      <c r="D986" s="10">
        <v>493764.663158999</v>
      </c>
      <c r="E986" s="10">
        <v>5180893.9251399804</v>
      </c>
      <c r="F986" s="10" t="s">
        <v>78</v>
      </c>
      <c r="G986" s="10" t="s">
        <v>139</v>
      </c>
      <c r="H986" s="10">
        <v>4</v>
      </c>
      <c r="I986" s="10" t="s">
        <v>121</v>
      </c>
      <c r="J986" s="10" t="s">
        <v>83</v>
      </c>
      <c r="K986" s="10">
        <v>3</v>
      </c>
      <c r="L986" s="10" t="s">
        <v>68</v>
      </c>
      <c r="M986" s="10" t="s">
        <v>70</v>
      </c>
      <c r="N986" s="10">
        <v>10</v>
      </c>
      <c r="O986" s="10">
        <v>-25</v>
      </c>
      <c r="P986" s="17" t="s">
        <v>71</v>
      </c>
      <c r="Q986" s="10">
        <v>6.2</v>
      </c>
      <c r="R986" s="18">
        <v>1.3591251575099099</v>
      </c>
      <c r="S986" s="18">
        <v>15.2371521408436</v>
      </c>
      <c r="T986" s="18">
        <v>1.5045515493634705</v>
      </c>
      <c r="U986" s="18">
        <f t="shared" si="19"/>
        <v>10.127371273712736</v>
      </c>
      <c r="V986" s="16">
        <v>1.3591251575099099</v>
      </c>
    </row>
    <row r="987" spans="1:22" x14ac:dyDescent="0.25">
      <c r="A987" s="10">
        <v>259</v>
      </c>
      <c r="B987" s="10">
        <v>19</v>
      </c>
      <c r="C987" s="10" t="s">
        <v>155</v>
      </c>
      <c r="D987" s="10">
        <v>493764.663158999</v>
      </c>
      <c r="E987" s="10">
        <v>5180893.9251399804</v>
      </c>
      <c r="F987" s="10" t="s">
        <v>83</v>
      </c>
      <c r="G987" s="10" t="s">
        <v>139</v>
      </c>
      <c r="H987" s="10">
        <v>4</v>
      </c>
      <c r="I987" s="10" t="s">
        <v>121</v>
      </c>
      <c r="J987" s="10" t="s">
        <v>83</v>
      </c>
      <c r="K987" s="10">
        <v>3</v>
      </c>
      <c r="L987" s="10">
        <v>30</v>
      </c>
      <c r="M987" s="10">
        <v>41</v>
      </c>
      <c r="N987" s="10">
        <v>11</v>
      </c>
      <c r="O987" s="10">
        <v>-35.5</v>
      </c>
      <c r="P987" s="17">
        <v>4</v>
      </c>
      <c r="Q987" s="10">
        <v>6.05</v>
      </c>
      <c r="R987" s="16">
        <v>1.4340021135148546</v>
      </c>
      <c r="S987" s="16">
        <v>17.196840145692843</v>
      </c>
      <c r="T987" s="16">
        <v>1.3343246266044373</v>
      </c>
      <c r="U987" s="16">
        <f t="shared" si="19"/>
        <v>12.888048232651613</v>
      </c>
      <c r="V987" s="16">
        <v>1.4549250445469881</v>
      </c>
    </row>
    <row r="988" spans="1:22" x14ac:dyDescent="0.25">
      <c r="A988" s="10">
        <v>259</v>
      </c>
      <c r="B988" s="10">
        <v>19</v>
      </c>
      <c r="C988" s="10" t="s">
        <v>155</v>
      </c>
      <c r="D988" s="10">
        <v>493764.663158999</v>
      </c>
      <c r="E988" s="10">
        <v>5180893.9251399804</v>
      </c>
      <c r="F988" s="10" t="s">
        <v>129</v>
      </c>
      <c r="G988" s="10" t="s">
        <v>139</v>
      </c>
      <c r="H988" s="10">
        <v>4</v>
      </c>
      <c r="I988" s="10" t="s">
        <v>121</v>
      </c>
      <c r="J988" s="10" t="s">
        <v>129</v>
      </c>
      <c r="K988" s="10">
        <v>7</v>
      </c>
      <c r="L988" s="10">
        <v>41</v>
      </c>
      <c r="M988" s="10">
        <v>79</v>
      </c>
      <c r="N988" s="10">
        <v>38</v>
      </c>
      <c r="O988" s="10">
        <v>-60</v>
      </c>
      <c r="P988" s="17">
        <v>5</v>
      </c>
      <c r="Q988" s="10">
        <v>6.41</v>
      </c>
      <c r="R988" s="16">
        <v>1.5981449790623905</v>
      </c>
      <c r="S988" s="16">
        <v>29.404013766572277</v>
      </c>
      <c r="T988" s="16">
        <v>2.5348497141904387</v>
      </c>
      <c r="U988" s="16">
        <f t="shared" si="19"/>
        <v>11.599904168663155</v>
      </c>
      <c r="V988" s="16">
        <v>1.6272189271548028</v>
      </c>
    </row>
    <row r="989" spans="1:22" x14ac:dyDescent="0.25">
      <c r="A989" s="10">
        <v>259</v>
      </c>
      <c r="B989" s="10">
        <v>19</v>
      </c>
      <c r="C989" s="10" t="s">
        <v>155</v>
      </c>
      <c r="D989" s="10">
        <v>493764.663158999</v>
      </c>
      <c r="E989" s="10">
        <v>5180893.9251399804</v>
      </c>
      <c r="F989" s="10" t="s">
        <v>130</v>
      </c>
      <c r="G989" s="10" t="s">
        <v>139</v>
      </c>
      <c r="H989" s="10">
        <v>4</v>
      </c>
      <c r="I989" s="10" t="s">
        <v>121</v>
      </c>
      <c r="J989" s="10" t="s">
        <v>130</v>
      </c>
      <c r="K989" s="10">
        <v>7</v>
      </c>
      <c r="L989" s="10">
        <v>79</v>
      </c>
      <c r="M989" s="10">
        <v>122</v>
      </c>
      <c r="N989" s="10">
        <v>43</v>
      </c>
      <c r="O989" s="10">
        <v>-100.5</v>
      </c>
      <c r="P989" s="17">
        <v>6</v>
      </c>
      <c r="Q989" s="10">
        <v>6.64</v>
      </c>
      <c r="R989" s="16">
        <v>1.7033798062831695</v>
      </c>
      <c r="S989" s="16">
        <v>23.808395059390801</v>
      </c>
      <c r="T989" s="16">
        <v>1.6839101750973526</v>
      </c>
      <c r="U989" s="16">
        <f t="shared" si="19"/>
        <v>14.138755980861244</v>
      </c>
      <c r="V989" s="16">
        <v>1.706124927137326</v>
      </c>
    </row>
    <row r="990" spans="1:22" x14ac:dyDescent="0.25">
      <c r="A990" s="10">
        <v>259</v>
      </c>
      <c r="B990" s="10">
        <v>19</v>
      </c>
      <c r="C990" s="10" t="s">
        <v>155</v>
      </c>
      <c r="D990" s="10">
        <v>493764.663158999</v>
      </c>
      <c r="E990" s="10">
        <v>5180893.9251399804</v>
      </c>
      <c r="F990" s="10" t="s">
        <v>99</v>
      </c>
      <c r="G990" s="10" t="s">
        <v>139</v>
      </c>
      <c r="H990" s="10">
        <v>4</v>
      </c>
      <c r="I990" s="10" t="s">
        <v>121</v>
      </c>
      <c r="J990" s="10" t="s">
        <v>99</v>
      </c>
      <c r="K990" s="10">
        <v>6</v>
      </c>
      <c r="L990" s="10">
        <v>122</v>
      </c>
      <c r="M990" s="10">
        <v>153</v>
      </c>
      <c r="N990" s="10">
        <v>31</v>
      </c>
      <c r="O990" s="10">
        <v>-137.5</v>
      </c>
      <c r="P990" s="17">
        <v>7</v>
      </c>
      <c r="Q990" s="10">
        <v>6.81</v>
      </c>
      <c r="R990" s="16">
        <v>1.719659335728726</v>
      </c>
      <c r="S990" s="16">
        <v>14.149391407562668</v>
      </c>
      <c r="T990" s="16">
        <v>1.2538380148665285</v>
      </c>
      <c r="U990" s="16">
        <f t="shared" si="19"/>
        <v>11.28486394557823</v>
      </c>
      <c r="V990" s="16">
        <v>1.71</v>
      </c>
    </row>
    <row r="991" spans="1:22" x14ac:dyDescent="0.25">
      <c r="A991" s="10">
        <v>261</v>
      </c>
      <c r="B991" s="10">
        <v>21</v>
      </c>
      <c r="C991" s="10" t="s">
        <v>155</v>
      </c>
      <c r="D991" s="10">
        <v>493828.46287400002</v>
      </c>
      <c r="E991" s="10">
        <v>5180878.0798399802</v>
      </c>
      <c r="F991" s="10" t="s">
        <v>78</v>
      </c>
      <c r="G991" s="10" t="s">
        <v>169</v>
      </c>
      <c r="H991" s="10">
        <v>5</v>
      </c>
      <c r="I991" s="10" t="s">
        <v>86</v>
      </c>
      <c r="J991" s="10" t="s">
        <v>78</v>
      </c>
      <c r="K991" s="10">
        <v>1</v>
      </c>
      <c r="L991" s="10" t="s">
        <v>63</v>
      </c>
      <c r="M991" s="10" t="s">
        <v>64</v>
      </c>
      <c r="N991" s="10">
        <v>10</v>
      </c>
      <c r="O991" s="10">
        <v>-5</v>
      </c>
      <c r="P991" s="17" t="s">
        <v>65</v>
      </c>
      <c r="Q991" s="10">
        <v>5.18</v>
      </c>
      <c r="R991" s="18">
        <v>0.99743592525964575</v>
      </c>
      <c r="S991" s="18">
        <v>35.381130894971818</v>
      </c>
      <c r="T991" s="18">
        <v>2.2256412149523599</v>
      </c>
      <c r="U991" s="18">
        <f t="shared" si="19"/>
        <v>15.897050547623488</v>
      </c>
      <c r="V991" s="16">
        <v>0.99743592525964575</v>
      </c>
    </row>
    <row r="992" spans="1:22" x14ac:dyDescent="0.25">
      <c r="A992" s="10">
        <v>261</v>
      </c>
      <c r="B992" s="10">
        <v>21</v>
      </c>
      <c r="C992" s="10" t="s">
        <v>155</v>
      </c>
      <c r="D992" s="10">
        <v>493828.46287400002</v>
      </c>
      <c r="E992" s="10">
        <v>5180878.0798399802</v>
      </c>
      <c r="F992" s="10" t="s">
        <v>78</v>
      </c>
      <c r="G992" s="10" t="s">
        <v>169</v>
      </c>
      <c r="H992" s="10">
        <v>5</v>
      </c>
      <c r="I992" s="10" t="s">
        <v>86</v>
      </c>
      <c r="J992" s="10" t="s">
        <v>78</v>
      </c>
      <c r="K992" s="10">
        <v>1</v>
      </c>
      <c r="L992" s="10" t="s">
        <v>64</v>
      </c>
      <c r="M992" s="10" t="s">
        <v>68</v>
      </c>
      <c r="N992" s="10">
        <v>10</v>
      </c>
      <c r="O992" s="10">
        <v>-15</v>
      </c>
      <c r="P992" s="17" t="s">
        <v>69</v>
      </c>
      <c r="Q992" s="10">
        <v>5.59</v>
      </c>
      <c r="R992" s="18">
        <v>1.3072814858692168</v>
      </c>
      <c r="S992" s="18">
        <v>26.205764665734314</v>
      </c>
      <c r="T992" s="18">
        <v>2.032430526080871</v>
      </c>
      <c r="U992" s="18">
        <f t="shared" si="19"/>
        <v>12.893805878947706</v>
      </c>
      <c r="V992" s="16">
        <v>1.3072814858692168</v>
      </c>
    </row>
    <row r="993" spans="1:22" x14ac:dyDescent="0.25">
      <c r="A993" s="10">
        <v>261</v>
      </c>
      <c r="B993" s="10">
        <v>21</v>
      </c>
      <c r="C993" s="10" t="s">
        <v>155</v>
      </c>
      <c r="D993" s="10">
        <v>493828.46287400002</v>
      </c>
      <c r="E993" s="10">
        <v>5180878.0798399802</v>
      </c>
      <c r="F993" s="10" t="s">
        <v>78</v>
      </c>
      <c r="G993" s="10" t="s">
        <v>169</v>
      </c>
      <c r="H993" s="10">
        <v>5</v>
      </c>
      <c r="I993" s="10" t="s">
        <v>86</v>
      </c>
      <c r="J993" s="10" t="s">
        <v>135</v>
      </c>
      <c r="K993" s="10">
        <v>2</v>
      </c>
      <c r="L993" s="10" t="s">
        <v>68</v>
      </c>
      <c r="M993" s="10" t="s">
        <v>70</v>
      </c>
      <c r="N993" s="10">
        <v>10</v>
      </c>
      <c r="O993" s="10">
        <v>-25</v>
      </c>
      <c r="P993" s="17" t="s">
        <v>71</v>
      </c>
      <c r="Q993" s="10">
        <v>6.53</v>
      </c>
      <c r="R993" s="18">
        <v>1.2666093565646634</v>
      </c>
      <c r="S993" s="18">
        <v>19.898432991630862</v>
      </c>
      <c r="T993" s="18">
        <v>1.8096047877239345</v>
      </c>
      <c r="U993" s="18">
        <f t="shared" si="19"/>
        <v>10.996010359067684</v>
      </c>
      <c r="V993" s="16">
        <v>1.2666093565646634</v>
      </c>
    </row>
    <row r="994" spans="1:22" x14ac:dyDescent="0.25">
      <c r="A994" s="10">
        <v>261</v>
      </c>
      <c r="B994" s="10">
        <v>21</v>
      </c>
      <c r="C994" s="10" t="s">
        <v>155</v>
      </c>
      <c r="D994" s="10">
        <v>493828.46287400002</v>
      </c>
      <c r="E994" s="10">
        <v>5180878.0798399802</v>
      </c>
      <c r="F994" s="10" t="s">
        <v>129</v>
      </c>
      <c r="G994" s="10" t="s">
        <v>169</v>
      </c>
      <c r="H994" s="10">
        <v>5</v>
      </c>
      <c r="I994" s="10" t="s">
        <v>86</v>
      </c>
      <c r="J994" s="10" t="s">
        <v>129</v>
      </c>
      <c r="K994" s="10">
        <v>7</v>
      </c>
      <c r="L994" s="10">
        <v>30</v>
      </c>
      <c r="M994" s="10">
        <v>60</v>
      </c>
      <c r="N994" s="10">
        <v>30</v>
      </c>
      <c r="O994" s="10">
        <v>-45</v>
      </c>
      <c r="P994" s="17">
        <v>4</v>
      </c>
      <c r="Q994" s="10">
        <v>6.07</v>
      </c>
      <c r="R994" s="16">
        <v>1.1676893255031164</v>
      </c>
      <c r="S994" s="16">
        <v>38.425152634331056</v>
      </c>
      <c r="T994" s="16">
        <v>3.474342819101973</v>
      </c>
      <c r="U994" s="16">
        <f t="shared" si="19"/>
        <v>11.059689453518855</v>
      </c>
      <c r="V994" s="16">
        <v>1.1564294384845097</v>
      </c>
    </row>
    <row r="995" spans="1:22" x14ac:dyDescent="0.25">
      <c r="A995" s="10">
        <v>261</v>
      </c>
      <c r="B995" s="10">
        <v>21</v>
      </c>
      <c r="C995" s="10" t="s">
        <v>155</v>
      </c>
      <c r="D995" s="10">
        <v>493828.46287400002</v>
      </c>
      <c r="E995" s="10">
        <v>5180878.0798399802</v>
      </c>
      <c r="F995" s="10" t="s">
        <v>130</v>
      </c>
      <c r="G995" s="10" t="s">
        <v>169</v>
      </c>
      <c r="H995" s="10">
        <v>5</v>
      </c>
      <c r="I995" s="10" t="s">
        <v>86</v>
      </c>
      <c r="J995" s="10" t="s">
        <v>130</v>
      </c>
      <c r="K995" s="10">
        <v>7</v>
      </c>
      <c r="L995" s="10">
        <v>60</v>
      </c>
      <c r="M995" s="10">
        <v>91</v>
      </c>
      <c r="N995" s="10">
        <v>31</v>
      </c>
      <c r="O995" s="10">
        <v>-75.5</v>
      </c>
      <c r="P995" s="17">
        <v>5</v>
      </c>
      <c r="Q995" s="10">
        <v>6.49</v>
      </c>
      <c r="R995" s="16">
        <v>1.5849125169683447</v>
      </c>
      <c r="S995" s="16">
        <v>24.115109608930492</v>
      </c>
      <c r="T995" s="16">
        <v>2.6988365812692066</v>
      </c>
      <c r="U995" s="16">
        <f t="shared" si="19"/>
        <v>8.9353722920080099</v>
      </c>
      <c r="V995" s="16">
        <v>1.5681453140582535</v>
      </c>
    </row>
    <row r="996" spans="1:22" x14ac:dyDescent="0.25">
      <c r="A996" s="10">
        <v>261</v>
      </c>
      <c r="B996" s="10">
        <v>21</v>
      </c>
      <c r="C996" s="10" t="s">
        <v>155</v>
      </c>
      <c r="D996" s="10">
        <v>493828.46287400002</v>
      </c>
      <c r="E996" s="10">
        <v>5180878.0798399802</v>
      </c>
      <c r="F996" s="10" t="s">
        <v>76</v>
      </c>
      <c r="G996" s="10" t="s">
        <v>169</v>
      </c>
      <c r="H996" s="10">
        <v>5</v>
      </c>
      <c r="I996" s="10" t="s">
        <v>86</v>
      </c>
      <c r="J996" s="10" t="s">
        <v>76</v>
      </c>
      <c r="K996" s="10">
        <v>7</v>
      </c>
      <c r="L996" s="10">
        <v>91</v>
      </c>
      <c r="M996" s="10">
        <v>119</v>
      </c>
      <c r="N996" s="10">
        <v>28</v>
      </c>
      <c r="O996" s="10">
        <v>-105</v>
      </c>
      <c r="P996" s="17">
        <v>6</v>
      </c>
      <c r="Q996" s="10">
        <v>6.64</v>
      </c>
      <c r="R996" s="16">
        <v>1.6005940974869819</v>
      </c>
      <c r="S996" s="16">
        <v>15.476528471185027</v>
      </c>
      <c r="T996" s="16">
        <v>1.3288132197336924</v>
      </c>
      <c r="U996" s="16">
        <f t="shared" si="19"/>
        <v>11.646880269814504</v>
      </c>
      <c r="V996" s="16">
        <v>1.5963826137011938</v>
      </c>
    </row>
    <row r="997" spans="1:22" x14ac:dyDescent="0.25">
      <c r="A997" s="10">
        <v>261</v>
      </c>
      <c r="B997" s="10">
        <v>21</v>
      </c>
      <c r="C997" s="10" t="s">
        <v>155</v>
      </c>
      <c r="D997" s="10">
        <v>493828.46287400002</v>
      </c>
      <c r="E997" s="10">
        <v>5180878.0798399802</v>
      </c>
      <c r="F997" s="10" t="s">
        <v>184</v>
      </c>
      <c r="G997" s="10" t="s">
        <v>169</v>
      </c>
      <c r="H997" s="10">
        <v>5</v>
      </c>
      <c r="I997" s="10" t="s">
        <v>86</v>
      </c>
      <c r="J997" s="10" t="s">
        <v>184</v>
      </c>
      <c r="K997" s="10">
        <v>8</v>
      </c>
      <c r="L997" s="10">
        <v>119</v>
      </c>
      <c r="M997" s="10">
        <v>153</v>
      </c>
      <c r="N997" s="10">
        <v>34</v>
      </c>
      <c r="O997" s="10">
        <v>-136</v>
      </c>
      <c r="P997" s="17">
        <v>7</v>
      </c>
      <c r="Q997" s="10">
        <v>6.71</v>
      </c>
      <c r="R997" s="16">
        <v>1.6637113154959642</v>
      </c>
      <c r="S997" s="16">
        <v>17.094866686305203</v>
      </c>
      <c r="T997" s="16">
        <v>1.3123354856632163</v>
      </c>
      <c r="U997" s="16">
        <f t="shared" si="19"/>
        <v>13.026293103448278</v>
      </c>
      <c r="V997" s="16">
        <v>1.6453016961975389</v>
      </c>
    </row>
    <row r="998" spans="1:22" x14ac:dyDescent="0.25">
      <c r="A998" s="10">
        <v>263</v>
      </c>
      <c r="B998" s="10">
        <v>23</v>
      </c>
      <c r="C998" s="10" t="s">
        <v>155</v>
      </c>
      <c r="D998" s="10">
        <v>493892.30544600001</v>
      </c>
      <c r="E998" s="10">
        <v>5180904.0171299903</v>
      </c>
      <c r="F998" s="10" t="s">
        <v>78</v>
      </c>
      <c r="G998" s="10" t="s">
        <v>139</v>
      </c>
      <c r="H998" s="10">
        <v>4</v>
      </c>
      <c r="I998" s="10" t="s">
        <v>120</v>
      </c>
      <c r="J998" s="10" t="s">
        <v>78</v>
      </c>
      <c r="K998" s="10">
        <v>1</v>
      </c>
      <c r="L998" s="10" t="s">
        <v>63</v>
      </c>
      <c r="M998" s="10" t="s">
        <v>64</v>
      </c>
      <c r="N998" s="10">
        <v>10</v>
      </c>
      <c r="O998" s="10">
        <v>-5</v>
      </c>
      <c r="P998" s="17" t="s">
        <v>65</v>
      </c>
      <c r="Q998" s="10">
        <v>5.26</v>
      </c>
      <c r="R998" s="18">
        <v>1.0955958289005105</v>
      </c>
      <c r="S998" s="18">
        <v>30.426249625339501</v>
      </c>
      <c r="T998" s="18">
        <v>2.175790360316693</v>
      </c>
      <c r="U998" s="18">
        <f t="shared" si="19"/>
        <v>13.983998725369325</v>
      </c>
      <c r="V998" s="16">
        <v>1.0955958289005105</v>
      </c>
    </row>
    <row r="999" spans="1:22" x14ac:dyDescent="0.25">
      <c r="A999" s="10">
        <v>263</v>
      </c>
      <c r="B999" s="10">
        <v>23</v>
      </c>
      <c r="C999" s="10" t="s">
        <v>155</v>
      </c>
      <c r="D999" s="10">
        <v>493892.30544600001</v>
      </c>
      <c r="E999" s="10">
        <v>5180904.0171299903</v>
      </c>
      <c r="F999" s="10" t="s">
        <v>78</v>
      </c>
      <c r="G999" s="10" t="s">
        <v>139</v>
      </c>
      <c r="H999" s="10">
        <v>4</v>
      </c>
      <c r="I999" s="10" t="s">
        <v>120</v>
      </c>
      <c r="J999" s="10" t="s">
        <v>122</v>
      </c>
      <c r="K999" s="10">
        <v>2</v>
      </c>
      <c r="L999" s="10" t="s">
        <v>64</v>
      </c>
      <c r="M999" s="10" t="s">
        <v>68</v>
      </c>
      <c r="N999" s="10">
        <v>10</v>
      </c>
      <c r="O999" s="10">
        <v>-15</v>
      </c>
      <c r="P999" s="17" t="s">
        <v>69</v>
      </c>
      <c r="Q999" s="10">
        <v>5.68</v>
      </c>
      <c r="R999" s="18">
        <v>1.312878147436344</v>
      </c>
      <c r="S999" s="18">
        <v>18.892316541608988</v>
      </c>
      <c r="T999" s="18">
        <v>1.7377255159467446</v>
      </c>
      <c r="U999" s="18">
        <f t="shared" si="19"/>
        <v>10.871864611665156</v>
      </c>
      <c r="V999" s="16">
        <v>1.312878147436344</v>
      </c>
    </row>
    <row r="1000" spans="1:22" x14ac:dyDescent="0.25">
      <c r="A1000" s="10">
        <v>263</v>
      </c>
      <c r="B1000" s="10">
        <v>23</v>
      </c>
      <c r="C1000" s="10" t="s">
        <v>155</v>
      </c>
      <c r="D1000" s="10">
        <v>493892.30544600001</v>
      </c>
      <c r="E1000" s="10">
        <v>5180904.0171299903</v>
      </c>
      <c r="F1000" s="10" t="s">
        <v>78</v>
      </c>
      <c r="G1000" s="10" t="s">
        <v>139</v>
      </c>
      <c r="H1000" s="10">
        <v>4</v>
      </c>
      <c r="I1000" s="10" t="s">
        <v>120</v>
      </c>
      <c r="J1000" s="10" t="s">
        <v>83</v>
      </c>
      <c r="K1000" s="10">
        <v>3</v>
      </c>
      <c r="L1000" s="10" t="s">
        <v>68</v>
      </c>
      <c r="M1000" s="10" t="s">
        <v>70</v>
      </c>
      <c r="N1000" s="10">
        <v>10</v>
      </c>
      <c r="O1000" s="10">
        <v>-25</v>
      </c>
      <c r="P1000" s="17" t="s">
        <v>71</v>
      </c>
      <c r="Q1000" s="10">
        <v>6.71</v>
      </c>
      <c r="R1000" s="18">
        <v>1.3644598875440659</v>
      </c>
      <c r="S1000" s="18">
        <v>9.6759308465299885</v>
      </c>
      <c r="T1000" s="18">
        <v>1.1446453996607169</v>
      </c>
      <c r="U1000" s="18">
        <f t="shared" si="19"/>
        <v>8.4532125402312541</v>
      </c>
      <c r="V1000" s="16">
        <v>1.3644598875440659</v>
      </c>
    </row>
    <row r="1001" spans="1:22" x14ac:dyDescent="0.25">
      <c r="A1001" s="10">
        <v>263</v>
      </c>
      <c r="B1001" s="10">
        <v>23</v>
      </c>
      <c r="C1001" s="10" t="s">
        <v>155</v>
      </c>
      <c r="D1001" s="10">
        <v>493892.30544600001</v>
      </c>
      <c r="E1001" s="10">
        <v>5180904.0171299903</v>
      </c>
      <c r="F1001" s="10" t="s">
        <v>83</v>
      </c>
      <c r="G1001" s="10" t="s">
        <v>139</v>
      </c>
      <c r="H1001" s="10">
        <v>4</v>
      </c>
      <c r="I1001" s="10" t="s">
        <v>120</v>
      </c>
      <c r="J1001" s="10" t="s">
        <v>83</v>
      </c>
      <c r="K1001" s="10">
        <v>3</v>
      </c>
      <c r="L1001" s="10">
        <v>30</v>
      </c>
      <c r="M1001" s="10">
        <v>42</v>
      </c>
      <c r="N1001" s="10">
        <v>12</v>
      </c>
      <c r="O1001" s="10">
        <v>-36</v>
      </c>
      <c r="P1001" s="17">
        <v>4</v>
      </c>
      <c r="Q1001" s="10">
        <v>5.57</v>
      </c>
      <c r="R1001" s="16">
        <v>1.4802064666159813</v>
      </c>
      <c r="S1001" s="16">
        <v>13.922940441507249</v>
      </c>
      <c r="T1001" s="16">
        <v>1.3499482975537749</v>
      </c>
      <c r="U1001" s="16">
        <f t="shared" si="19"/>
        <v>10.313684210526317</v>
      </c>
      <c r="V1001" s="16">
        <v>1.4144135073355177</v>
      </c>
    </row>
    <row r="1002" spans="1:22" x14ac:dyDescent="0.25">
      <c r="A1002" s="10">
        <v>263</v>
      </c>
      <c r="B1002" s="10">
        <v>23</v>
      </c>
      <c r="C1002" s="10" t="s">
        <v>155</v>
      </c>
      <c r="D1002" s="10">
        <v>493892.30544600001</v>
      </c>
      <c r="E1002" s="10">
        <v>5180904.0171299903</v>
      </c>
      <c r="F1002" s="10" t="s">
        <v>92</v>
      </c>
      <c r="G1002" s="10" t="s">
        <v>139</v>
      </c>
      <c r="H1002" s="10">
        <v>4</v>
      </c>
      <c r="I1002" s="10" t="s">
        <v>120</v>
      </c>
      <c r="J1002" s="10" t="s">
        <v>92</v>
      </c>
      <c r="K1002" s="10">
        <v>7</v>
      </c>
      <c r="L1002" s="10">
        <v>42</v>
      </c>
      <c r="M1002" s="10">
        <v>89</v>
      </c>
      <c r="N1002" s="10">
        <v>47</v>
      </c>
      <c r="O1002" s="10">
        <v>-65.5</v>
      </c>
      <c r="P1002" s="17">
        <v>5</v>
      </c>
      <c r="Q1002" s="10">
        <v>6.34</v>
      </c>
      <c r="R1002" s="16">
        <v>1.4969102338097018</v>
      </c>
      <c r="S1002" s="16">
        <v>29.553932850072751</v>
      </c>
      <c r="T1002" s="16">
        <v>2.4891521513928008</v>
      </c>
      <c r="U1002" s="16">
        <f t="shared" si="19"/>
        <v>11.873092142453364</v>
      </c>
      <c r="V1002" s="16">
        <v>1.4519935110395448</v>
      </c>
    </row>
    <row r="1003" spans="1:22" x14ac:dyDescent="0.25">
      <c r="A1003" s="10">
        <v>263</v>
      </c>
      <c r="B1003" s="10">
        <v>23</v>
      </c>
      <c r="C1003" s="10" t="s">
        <v>155</v>
      </c>
      <c r="D1003" s="10">
        <v>493892.30544600001</v>
      </c>
      <c r="E1003" s="10">
        <v>5180904.0171299903</v>
      </c>
      <c r="F1003" s="10" t="s">
        <v>106</v>
      </c>
      <c r="G1003" s="10" t="s">
        <v>139</v>
      </c>
      <c r="H1003" s="10">
        <v>4</v>
      </c>
      <c r="I1003" s="10" t="s">
        <v>120</v>
      </c>
      <c r="J1003" s="10" t="s">
        <v>106</v>
      </c>
      <c r="K1003" s="10">
        <v>7</v>
      </c>
      <c r="L1003" s="10">
        <v>89</v>
      </c>
      <c r="M1003" s="10">
        <v>125</v>
      </c>
      <c r="N1003" s="10">
        <v>36</v>
      </c>
      <c r="O1003" s="10">
        <v>-107</v>
      </c>
      <c r="P1003" s="17">
        <v>6</v>
      </c>
      <c r="Q1003" s="10">
        <v>6.59</v>
      </c>
      <c r="R1003" s="16">
        <v>1.5921316163532171</v>
      </c>
      <c r="S1003" s="16">
        <v>19.770835670815632</v>
      </c>
      <c r="T1003" s="16">
        <v>2.0576709009748977</v>
      </c>
      <c r="U1003" s="16">
        <f t="shared" si="19"/>
        <v>9.6083565459610032</v>
      </c>
      <c r="V1003" s="16">
        <v>1.5905107785603392</v>
      </c>
    </row>
    <row r="1004" spans="1:22" x14ac:dyDescent="0.25">
      <c r="A1004" s="10">
        <v>263</v>
      </c>
      <c r="B1004" s="10">
        <v>23</v>
      </c>
      <c r="C1004" s="10" t="s">
        <v>155</v>
      </c>
      <c r="D1004" s="10">
        <v>493892.30544600001</v>
      </c>
      <c r="E1004" s="10">
        <v>5180904.0171299903</v>
      </c>
      <c r="F1004" s="10" t="s">
        <v>107</v>
      </c>
      <c r="G1004" s="10" t="s">
        <v>139</v>
      </c>
      <c r="H1004" s="10">
        <v>4</v>
      </c>
      <c r="I1004" s="10" t="s">
        <v>120</v>
      </c>
      <c r="J1004" s="10" t="s">
        <v>107</v>
      </c>
      <c r="K1004" s="10">
        <v>7</v>
      </c>
      <c r="L1004" s="10">
        <v>125</v>
      </c>
      <c r="M1004" s="10">
        <v>153</v>
      </c>
      <c r="N1004" s="10">
        <v>28</v>
      </c>
      <c r="O1004" s="10">
        <v>-139</v>
      </c>
      <c r="P1004" s="17">
        <v>7</v>
      </c>
      <c r="Q1004" s="10">
        <v>6.64</v>
      </c>
      <c r="R1004" s="16">
        <v>1.6023860188885475</v>
      </c>
      <c r="S1004" s="16">
        <v>14.517553235689485</v>
      </c>
      <c r="T1004" s="16">
        <v>1.2827420558406601</v>
      </c>
      <c r="U1004" s="16">
        <f t="shared" si="19"/>
        <v>11.31759356418328</v>
      </c>
      <c r="V1004" s="16">
        <v>1.5616085944805023</v>
      </c>
    </row>
    <row r="1005" spans="1:22" x14ac:dyDescent="0.25">
      <c r="A1005" s="10">
        <v>265</v>
      </c>
      <c r="B1005" s="10">
        <v>25</v>
      </c>
      <c r="C1005" s="10" t="s">
        <v>155</v>
      </c>
      <c r="D1005" s="10">
        <v>493957.474071</v>
      </c>
      <c r="E1005" s="10">
        <v>5180890.2630399903</v>
      </c>
      <c r="F1005" s="10" t="s">
        <v>78</v>
      </c>
      <c r="G1005" s="10" t="s">
        <v>139</v>
      </c>
      <c r="H1005" s="10">
        <v>4</v>
      </c>
      <c r="I1005" s="10" t="s">
        <v>62</v>
      </c>
      <c r="J1005" s="10" t="s">
        <v>78</v>
      </c>
      <c r="K1005" s="10">
        <v>1</v>
      </c>
      <c r="L1005" s="10" t="s">
        <v>63</v>
      </c>
      <c r="M1005" s="10" t="s">
        <v>64</v>
      </c>
      <c r="N1005" s="10">
        <v>10</v>
      </c>
      <c r="O1005" s="10">
        <v>-5</v>
      </c>
      <c r="P1005" s="17" t="s">
        <v>65</v>
      </c>
      <c r="Q1005" s="10">
        <v>5.21</v>
      </c>
      <c r="R1005" s="18">
        <v>1.0434453161220059</v>
      </c>
      <c r="S1005" s="18">
        <v>34.618202650049469</v>
      </c>
      <c r="T1005" s="18">
        <v>2.4046901635620013</v>
      </c>
      <c r="U1005" s="18">
        <f t="shared" si="19"/>
        <v>14.396117709722104</v>
      </c>
      <c r="V1005" s="16">
        <v>1.0434453161220059</v>
      </c>
    </row>
    <row r="1006" spans="1:22" x14ac:dyDescent="0.25">
      <c r="A1006" s="10">
        <v>265</v>
      </c>
      <c r="B1006" s="10">
        <v>25</v>
      </c>
      <c r="C1006" s="10" t="s">
        <v>155</v>
      </c>
      <c r="D1006" s="10">
        <v>493957.474071</v>
      </c>
      <c r="E1006" s="10">
        <v>5180890.2630399903</v>
      </c>
      <c r="F1006" s="10" t="s">
        <v>78</v>
      </c>
      <c r="G1006" s="10" t="s">
        <v>139</v>
      </c>
      <c r="H1006" s="10">
        <v>4</v>
      </c>
      <c r="I1006" s="10" t="s">
        <v>62</v>
      </c>
      <c r="J1006" s="10" t="s">
        <v>78</v>
      </c>
      <c r="K1006" s="10">
        <v>1</v>
      </c>
      <c r="L1006" s="10" t="s">
        <v>64</v>
      </c>
      <c r="M1006" s="10" t="s">
        <v>68</v>
      </c>
      <c r="N1006" s="10">
        <v>10</v>
      </c>
      <c r="O1006" s="10">
        <v>-15</v>
      </c>
      <c r="P1006" s="17" t="s">
        <v>69</v>
      </c>
      <c r="Q1006" s="10">
        <v>5.59</v>
      </c>
      <c r="R1006" s="18">
        <v>1.251554625076537</v>
      </c>
      <c r="S1006" s="18">
        <v>28.409038434612317</v>
      </c>
      <c r="T1006" s="18">
        <v>2.4311448592111735</v>
      </c>
      <c r="U1006" s="18">
        <f t="shared" si="19"/>
        <v>11.685456885456885</v>
      </c>
      <c r="V1006" s="16">
        <v>1.251554625076537</v>
      </c>
    </row>
    <row r="1007" spans="1:22" x14ac:dyDescent="0.25">
      <c r="A1007" s="10">
        <v>265</v>
      </c>
      <c r="B1007" s="10">
        <v>25</v>
      </c>
      <c r="C1007" s="10" t="s">
        <v>155</v>
      </c>
      <c r="D1007" s="10">
        <v>493957.474071</v>
      </c>
      <c r="E1007" s="10">
        <v>5180890.2630399903</v>
      </c>
      <c r="F1007" s="10" t="s">
        <v>78</v>
      </c>
      <c r="G1007" s="10" t="s">
        <v>139</v>
      </c>
      <c r="H1007" s="10">
        <v>4</v>
      </c>
      <c r="I1007" s="10" t="s">
        <v>62</v>
      </c>
      <c r="J1007" s="10" t="s">
        <v>78</v>
      </c>
      <c r="K1007" s="10">
        <v>1</v>
      </c>
      <c r="L1007" s="10" t="s">
        <v>68</v>
      </c>
      <c r="M1007" s="10" t="s">
        <v>70</v>
      </c>
      <c r="N1007" s="10">
        <v>10</v>
      </c>
      <c r="O1007" s="10">
        <v>-25</v>
      </c>
      <c r="P1007" s="17" t="s">
        <v>71</v>
      </c>
      <c r="Q1007" s="10">
        <v>6.2</v>
      </c>
      <c r="R1007" s="18">
        <v>1.2669343352958877</v>
      </c>
      <c r="S1007" s="18">
        <v>21.876155167554089</v>
      </c>
      <c r="T1007" s="18">
        <v>2.0441985499999147</v>
      </c>
      <c r="U1007" s="18">
        <f t="shared" si="19"/>
        <v>10.701580415246358</v>
      </c>
      <c r="V1007" s="16">
        <v>1.2669343352958877</v>
      </c>
    </row>
    <row r="1008" spans="1:22" x14ac:dyDescent="0.25">
      <c r="A1008" s="10">
        <v>265</v>
      </c>
      <c r="B1008" s="10">
        <v>25</v>
      </c>
      <c r="C1008" s="10" t="s">
        <v>155</v>
      </c>
      <c r="D1008" s="10">
        <v>493957.474071</v>
      </c>
      <c r="E1008" s="10">
        <v>5180890.2630399903</v>
      </c>
      <c r="F1008" s="10" t="s">
        <v>140</v>
      </c>
      <c r="G1008" s="10" t="s">
        <v>139</v>
      </c>
      <c r="H1008" s="10">
        <v>4</v>
      </c>
      <c r="I1008" s="10" t="s">
        <v>62</v>
      </c>
      <c r="J1008" s="10" t="s">
        <v>140</v>
      </c>
      <c r="K1008" s="10">
        <v>5</v>
      </c>
      <c r="L1008" s="10">
        <v>30</v>
      </c>
      <c r="M1008" s="10">
        <v>58</v>
      </c>
      <c r="N1008" s="10">
        <v>28</v>
      </c>
      <c r="O1008" s="10">
        <v>-44</v>
      </c>
      <c r="P1008" s="17">
        <v>5</v>
      </c>
      <c r="Q1008" s="10">
        <v>6.12</v>
      </c>
      <c r="R1008" s="16">
        <v>1.1462399507178793</v>
      </c>
      <c r="S1008" s="16">
        <v>36.462809824296322</v>
      </c>
      <c r="T1008" s="16">
        <v>3.4819560230947166</v>
      </c>
      <c r="U1008" s="16">
        <f t="shared" si="19"/>
        <v>10.471932897041203</v>
      </c>
      <c r="V1008" s="16">
        <v>1.1886019818471285</v>
      </c>
    </row>
    <row r="1009" spans="1:22" x14ac:dyDescent="0.25">
      <c r="A1009" s="10">
        <v>265</v>
      </c>
      <c r="B1009" s="10">
        <v>25</v>
      </c>
      <c r="C1009" s="10" t="s">
        <v>155</v>
      </c>
      <c r="D1009" s="10">
        <v>493957.474071</v>
      </c>
      <c r="E1009" s="10">
        <v>5180890.2630399903</v>
      </c>
      <c r="F1009" s="10" t="s">
        <v>129</v>
      </c>
      <c r="G1009" s="10" t="s">
        <v>139</v>
      </c>
      <c r="H1009" s="10">
        <v>4</v>
      </c>
      <c r="I1009" s="10" t="s">
        <v>62</v>
      </c>
      <c r="J1009" s="10" t="s">
        <v>129</v>
      </c>
      <c r="K1009" s="10">
        <v>7</v>
      </c>
      <c r="L1009" s="10">
        <v>58</v>
      </c>
      <c r="M1009" s="10">
        <v>89</v>
      </c>
      <c r="N1009" s="10">
        <v>31</v>
      </c>
      <c r="O1009" s="10">
        <v>-73.5</v>
      </c>
      <c r="P1009" s="17">
        <v>6</v>
      </c>
      <c r="Q1009" s="10">
        <v>6.36</v>
      </c>
      <c r="R1009" s="16">
        <v>1.2610136506156207</v>
      </c>
      <c r="S1009" s="16">
        <v>28.523056915322314</v>
      </c>
      <c r="T1009" s="16">
        <v>3.4595909504639546</v>
      </c>
      <c r="U1009" s="16">
        <f t="shared" si="19"/>
        <v>8.2446327683615834</v>
      </c>
      <c r="V1009" s="16">
        <v>1.3107859110714419</v>
      </c>
    </row>
    <row r="1010" spans="1:22" x14ac:dyDescent="0.25">
      <c r="A1010" s="10">
        <v>265</v>
      </c>
      <c r="B1010" s="10">
        <v>25</v>
      </c>
      <c r="C1010" s="10" t="s">
        <v>155</v>
      </c>
      <c r="D1010" s="10">
        <v>493957.474071</v>
      </c>
      <c r="E1010" s="10">
        <v>5180890.2630399903</v>
      </c>
      <c r="F1010" s="10" t="s">
        <v>130</v>
      </c>
      <c r="G1010" s="10" t="s">
        <v>139</v>
      </c>
      <c r="H1010" s="10">
        <v>4</v>
      </c>
      <c r="I1010" s="10" t="s">
        <v>62</v>
      </c>
      <c r="J1010" s="10" t="s">
        <v>130</v>
      </c>
      <c r="K1010" s="10">
        <v>7</v>
      </c>
      <c r="L1010" s="10">
        <v>89</v>
      </c>
      <c r="M1010" s="10">
        <v>128</v>
      </c>
      <c r="N1010" s="10">
        <v>39</v>
      </c>
      <c r="O1010" s="10">
        <v>-108.5</v>
      </c>
      <c r="P1010" s="17">
        <v>7</v>
      </c>
      <c r="Q1010" s="10">
        <v>6.59</v>
      </c>
      <c r="R1010" s="16">
        <v>1.3980959286372987</v>
      </c>
      <c r="S1010" s="16">
        <v>27.727975181007096</v>
      </c>
      <c r="T1010" s="16">
        <v>3.5141840214262818</v>
      </c>
      <c r="U1010" s="16">
        <f t="shared" si="19"/>
        <v>7.8903025601241286</v>
      </c>
      <c r="V1010" s="16">
        <v>1.4302456891465889</v>
      </c>
    </row>
    <row r="1011" spans="1:22" x14ac:dyDescent="0.25">
      <c r="A1011" s="10">
        <v>265</v>
      </c>
      <c r="B1011" s="10">
        <v>25</v>
      </c>
      <c r="C1011" s="10" t="s">
        <v>155</v>
      </c>
      <c r="D1011" s="10">
        <v>493957.474071</v>
      </c>
      <c r="E1011" s="10">
        <v>5180890.2630399903</v>
      </c>
      <c r="F1011" s="10" t="s">
        <v>76</v>
      </c>
      <c r="G1011" s="10" t="s">
        <v>139</v>
      </c>
      <c r="H1011" s="10">
        <v>4</v>
      </c>
      <c r="I1011" s="10" t="s">
        <v>62</v>
      </c>
      <c r="J1011" s="10" t="s">
        <v>76</v>
      </c>
      <c r="K1011" s="10">
        <v>7</v>
      </c>
      <c r="L1011" s="10">
        <v>128</v>
      </c>
      <c r="M1011" s="10">
        <v>153</v>
      </c>
      <c r="N1011" s="10">
        <v>25</v>
      </c>
      <c r="O1011" s="10">
        <v>-140.5</v>
      </c>
      <c r="P1011" s="17">
        <v>8</v>
      </c>
      <c r="Q1011" s="10">
        <v>6.87</v>
      </c>
      <c r="R1011" s="16">
        <v>1.4194845258222559</v>
      </c>
      <c r="S1011" s="16">
        <v>10.332782734591655</v>
      </c>
      <c r="T1011" s="16">
        <v>1.5884031843951043</v>
      </c>
      <c r="U1011" s="16">
        <f t="shared" si="19"/>
        <v>6.5051385165326181</v>
      </c>
      <c r="V1011" s="16">
        <v>1.4928032338931465</v>
      </c>
    </row>
    <row r="1012" spans="1:22" x14ac:dyDescent="0.25">
      <c r="A1012" s="10">
        <v>267</v>
      </c>
      <c r="B1012" s="10">
        <v>27</v>
      </c>
      <c r="C1012" s="10" t="s">
        <v>155</v>
      </c>
      <c r="D1012" s="10">
        <v>494019.926261999</v>
      </c>
      <c r="E1012" s="10">
        <v>5180892.9986300003</v>
      </c>
      <c r="F1012" s="10" t="s">
        <v>78</v>
      </c>
      <c r="G1012" s="10" t="s">
        <v>139</v>
      </c>
      <c r="H1012" s="10">
        <v>4</v>
      </c>
      <c r="I1012" s="10" t="s">
        <v>86</v>
      </c>
      <c r="J1012" s="10" t="s">
        <v>78</v>
      </c>
      <c r="K1012" s="10">
        <v>1</v>
      </c>
      <c r="L1012" s="10" t="s">
        <v>63</v>
      </c>
      <c r="M1012" s="10" t="s">
        <v>64</v>
      </c>
      <c r="N1012" s="10">
        <v>10</v>
      </c>
      <c r="O1012" s="10">
        <v>-5</v>
      </c>
      <c r="P1012" s="17" t="s">
        <v>65</v>
      </c>
      <c r="Q1012" s="10">
        <v>4.96</v>
      </c>
      <c r="R1012" s="18">
        <v>0.59510560862161888</v>
      </c>
      <c r="S1012" s="18">
        <v>32.812256421253949</v>
      </c>
      <c r="T1012" s="18">
        <v>1.845856185738088</v>
      </c>
      <c r="U1012" s="18">
        <f t="shared" si="19"/>
        <v>17.776171662113303</v>
      </c>
      <c r="V1012" s="16">
        <v>0.59510560862161888</v>
      </c>
    </row>
    <row r="1013" spans="1:22" x14ac:dyDescent="0.25">
      <c r="A1013" s="10">
        <v>267</v>
      </c>
      <c r="B1013" s="10">
        <v>27</v>
      </c>
      <c r="C1013" s="10" t="s">
        <v>155</v>
      </c>
      <c r="D1013" s="10">
        <v>494019.926261999</v>
      </c>
      <c r="E1013" s="10">
        <v>5180892.9986300003</v>
      </c>
      <c r="F1013" s="10" t="s">
        <v>82</v>
      </c>
      <c r="G1013" s="10" t="s">
        <v>139</v>
      </c>
      <c r="H1013" s="10">
        <v>4</v>
      </c>
      <c r="I1013" s="10" t="s">
        <v>86</v>
      </c>
      <c r="J1013" s="10" t="s">
        <v>81</v>
      </c>
      <c r="K1013" s="10">
        <v>2</v>
      </c>
      <c r="L1013" s="10" t="s">
        <v>64</v>
      </c>
      <c r="M1013" s="10" t="s">
        <v>68</v>
      </c>
      <c r="N1013" s="10">
        <v>10</v>
      </c>
      <c r="O1013" s="10">
        <v>-15</v>
      </c>
      <c r="P1013" s="17" t="s">
        <v>69</v>
      </c>
      <c r="Q1013" s="10">
        <v>5.17</v>
      </c>
      <c r="R1013" s="18">
        <v>1.3158414042205695</v>
      </c>
      <c r="S1013" s="18">
        <v>31.445977878063172</v>
      </c>
      <c r="T1013" s="18">
        <v>2.5308893568778434</v>
      </c>
      <c r="U1013" s="18">
        <f t="shared" si="19"/>
        <v>12.424872621399604</v>
      </c>
      <c r="V1013" s="16">
        <v>1.3158414042205695</v>
      </c>
    </row>
    <row r="1014" spans="1:22" x14ac:dyDescent="0.25">
      <c r="A1014" s="10">
        <v>267</v>
      </c>
      <c r="B1014" s="10">
        <v>27</v>
      </c>
      <c r="C1014" s="10" t="s">
        <v>155</v>
      </c>
      <c r="D1014" s="10">
        <v>494019.926261999</v>
      </c>
      <c r="E1014" s="10">
        <v>5180892.9986300003</v>
      </c>
      <c r="F1014" s="10" t="s">
        <v>82</v>
      </c>
      <c r="G1014" s="10" t="s">
        <v>139</v>
      </c>
      <c r="H1014" s="10">
        <v>4</v>
      </c>
      <c r="I1014" s="10" t="s">
        <v>86</v>
      </c>
      <c r="J1014" s="10" t="s">
        <v>82</v>
      </c>
      <c r="K1014" s="10">
        <v>2</v>
      </c>
      <c r="L1014" s="10" t="s">
        <v>68</v>
      </c>
      <c r="M1014" s="10" t="s">
        <v>70</v>
      </c>
      <c r="N1014" s="10">
        <v>10</v>
      </c>
      <c r="O1014" s="10">
        <v>-25</v>
      </c>
      <c r="P1014" s="17" t="s">
        <v>71</v>
      </c>
      <c r="Q1014" s="10">
        <v>6.2</v>
      </c>
      <c r="R1014" s="18">
        <v>1.3617332677884926</v>
      </c>
      <c r="S1014" s="18">
        <v>18.534551507869175</v>
      </c>
      <c r="T1014" s="18">
        <v>1.8115137661390319</v>
      </c>
      <c r="U1014" s="18">
        <f t="shared" si="19"/>
        <v>10.231526723295497</v>
      </c>
      <c r="V1014" s="16">
        <v>1.3617332677884926</v>
      </c>
    </row>
    <row r="1015" spans="1:22" x14ac:dyDescent="0.25">
      <c r="A1015" s="10">
        <v>267</v>
      </c>
      <c r="B1015" s="10">
        <v>27</v>
      </c>
      <c r="C1015" s="10" t="s">
        <v>155</v>
      </c>
      <c r="D1015" s="10">
        <v>494019.926261999</v>
      </c>
      <c r="E1015" s="10">
        <v>5180892.9986300003</v>
      </c>
      <c r="F1015" s="10" t="s">
        <v>140</v>
      </c>
      <c r="G1015" s="10" t="s">
        <v>139</v>
      </c>
      <c r="H1015" s="10">
        <v>4</v>
      </c>
      <c r="I1015" s="10" t="s">
        <v>86</v>
      </c>
      <c r="J1015" s="10" t="s">
        <v>140</v>
      </c>
      <c r="K1015" s="10">
        <v>5</v>
      </c>
      <c r="L1015" s="10">
        <v>30</v>
      </c>
      <c r="M1015" s="10">
        <v>71</v>
      </c>
      <c r="N1015" s="10">
        <v>41</v>
      </c>
      <c r="O1015" s="10">
        <v>-50.5</v>
      </c>
      <c r="P1015" s="17">
        <v>5</v>
      </c>
      <c r="Q1015" s="10">
        <v>6.27</v>
      </c>
      <c r="R1015" s="16">
        <v>1.4450410464219674</v>
      </c>
      <c r="S1015" s="16">
        <v>36.503066270381609</v>
      </c>
      <c r="T1015" s="16">
        <v>4.4571279548153093</v>
      </c>
      <c r="U1015" s="16">
        <f t="shared" si="19"/>
        <v>8.1898178917984854</v>
      </c>
      <c r="V1015" s="16">
        <v>1.4474822066354802</v>
      </c>
    </row>
    <row r="1016" spans="1:22" x14ac:dyDescent="0.25">
      <c r="A1016" s="10">
        <v>267</v>
      </c>
      <c r="B1016" s="10">
        <v>27</v>
      </c>
      <c r="C1016" s="10" t="s">
        <v>155</v>
      </c>
      <c r="D1016" s="10">
        <v>494019.926261999</v>
      </c>
      <c r="E1016" s="10">
        <v>5180892.9986300003</v>
      </c>
      <c r="F1016" s="10" t="s">
        <v>92</v>
      </c>
      <c r="G1016" s="10" t="s">
        <v>139</v>
      </c>
      <c r="H1016" s="10">
        <v>4</v>
      </c>
      <c r="I1016" s="10" t="s">
        <v>86</v>
      </c>
      <c r="J1016" s="10" t="s">
        <v>92</v>
      </c>
      <c r="K1016" s="10">
        <v>7</v>
      </c>
      <c r="L1016" s="10">
        <v>71</v>
      </c>
      <c r="M1016" s="10">
        <v>104</v>
      </c>
      <c r="N1016" s="10">
        <v>33</v>
      </c>
      <c r="O1016" s="10">
        <v>-87.5</v>
      </c>
      <c r="P1016" s="17">
        <v>6</v>
      </c>
      <c r="Q1016" s="10">
        <v>6.57</v>
      </c>
      <c r="R1016" s="16">
        <v>1.6215981382192561</v>
      </c>
      <c r="S1016" s="16">
        <v>19.342179352958553</v>
      </c>
      <c r="T1016" s="16">
        <v>2.7655383288446478</v>
      </c>
      <c r="U1016" s="16">
        <f t="shared" si="19"/>
        <v>6.994001547987617</v>
      </c>
      <c r="V1016" s="16">
        <v>1.6135443490747867</v>
      </c>
    </row>
    <row r="1017" spans="1:22" x14ac:dyDescent="0.25">
      <c r="A1017" s="10">
        <v>267</v>
      </c>
      <c r="B1017" s="10">
        <v>27</v>
      </c>
      <c r="C1017" s="10" t="s">
        <v>155</v>
      </c>
      <c r="D1017" s="10">
        <v>494019.926261999</v>
      </c>
      <c r="E1017" s="10">
        <v>5180892.9986300003</v>
      </c>
      <c r="F1017" s="10" t="s">
        <v>76</v>
      </c>
      <c r="G1017" s="10" t="s">
        <v>139</v>
      </c>
      <c r="H1017" s="10">
        <v>4</v>
      </c>
      <c r="I1017" s="10" t="s">
        <v>86</v>
      </c>
      <c r="J1017" s="10" t="s">
        <v>76</v>
      </c>
      <c r="K1017" s="10">
        <v>7</v>
      </c>
      <c r="L1017" s="10">
        <v>104</v>
      </c>
      <c r="M1017" s="10">
        <v>153</v>
      </c>
      <c r="N1017" s="10">
        <v>49</v>
      </c>
      <c r="O1017" s="10">
        <v>-128.5</v>
      </c>
      <c r="P1017" s="17">
        <v>7</v>
      </c>
      <c r="Q1017" s="10">
        <v>6.76</v>
      </c>
      <c r="R1017" s="16">
        <v>1.7438245096001721</v>
      </c>
      <c r="S1017" s="16">
        <v>24.983111095728017</v>
      </c>
      <c r="T1017" s="16">
        <v>3.4196049868357452</v>
      </c>
      <c r="U1017" s="16">
        <f t="shared" si="19"/>
        <v>7.3058470764617693</v>
      </c>
      <c r="V1017" s="16">
        <v>1.6960999371612739</v>
      </c>
    </row>
    <row r="1018" spans="1:22" x14ac:dyDescent="0.25">
      <c r="A1018" s="10">
        <v>269</v>
      </c>
      <c r="B1018" s="10">
        <v>29</v>
      </c>
      <c r="C1018" s="10" t="s">
        <v>155</v>
      </c>
      <c r="D1018" s="10">
        <v>494083.75327500002</v>
      </c>
      <c r="E1018" s="10">
        <v>5180904.1587199904</v>
      </c>
      <c r="F1018" s="10" t="s">
        <v>60</v>
      </c>
      <c r="G1018" s="10" t="s">
        <v>192</v>
      </c>
      <c r="H1018" s="10">
        <v>6</v>
      </c>
      <c r="I1018" s="10" t="s">
        <v>100</v>
      </c>
      <c r="J1018" s="10" t="s">
        <v>60</v>
      </c>
      <c r="K1018" s="10">
        <v>1</v>
      </c>
      <c r="L1018" s="10" t="s">
        <v>63</v>
      </c>
      <c r="M1018" s="10" t="s">
        <v>64</v>
      </c>
      <c r="N1018" s="10">
        <v>10</v>
      </c>
      <c r="O1018" s="10">
        <v>-5</v>
      </c>
      <c r="P1018" s="17" t="s">
        <v>65</v>
      </c>
      <c r="Q1018" s="10">
        <v>5.57</v>
      </c>
      <c r="R1018" s="18">
        <v>1.0401292497925669</v>
      </c>
      <c r="S1018" s="18">
        <v>30.095729864795452</v>
      </c>
      <c r="T1018" s="18">
        <v>2.011921248655332</v>
      </c>
      <c r="U1018" s="18">
        <f t="shared" si="19"/>
        <v>14.958701730949926</v>
      </c>
      <c r="V1018" s="16">
        <v>1.0401292497925669</v>
      </c>
    </row>
    <row r="1019" spans="1:22" x14ac:dyDescent="0.25">
      <c r="A1019" s="10">
        <v>269</v>
      </c>
      <c r="B1019" s="10">
        <v>29</v>
      </c>
      <c r="C1019" s="10" t="s">
        <v>155</v>
      </c>
      <c r="D1019" s="10">
        <v>494083.75327500002</v>
      </c>
      <c r="E1019" s="10">
        <v>5180904.1587199904</v>
      </c>
      <c r="F1019" s="10" t="s">
        <v>66</v>
      </c>
      <c r="G1019" s="10" t="s">
        <v>192</v>
      </c>
      <c r="H1019" s="10">
        <v>6</v>
      </c>
      <c r="I1019" s="10" t="s">
        <v>100</v>
      </c>
      <c r="J1019" s="10" t="s">
        <v>67</v>
      </c>
      <c r="K1019" s="10">
        <v>1</v>
      </c>
      <c r="L1019" s="10" t="s">
        <v>64</v>
      </c>
      <c r="M1019" s="10" t="s">
        <v>68</v>
      </c>
      <c r="N1019" s="10">
        <v>10</v>
      </c>
      <c r="O1019" s="10">
        <v>-15</v>
      </c>
      <c r="P1019" s="17" t="s">
        <v>69</v>
      </c>
      <c r="Q1019" s="10">
        <v>5.75</v>
      </c>
      <c r="R1019" s="18">
        <v>1.5294876400585873</v>
      </c>
      <c r="S1019" s="18">
        <v>29.831126931702681</v>
      </c>
      <c r="T1019" s="18">
        <v>2.6434134883132558</v>
      </c>
      <c r="U1019" s="18">
        <f t="shared" si="19"/>
        <v>11.28507782213736</v>
      </c>
      <c r="V1019" s="16">
        <v>1.5294876400585873</v>
      </c>
    </row>
    <row r="1020" spans="1:22" x14ac:dyDescent="0.25">
      <c r="A1020" s="10">
        <v>269</v>
      </c>
      <c r="B1020" s="10">
        <v>29</v>
      </c>
      <c r="C1020" s="10" t="s">
        <v>155</v>
      </c>
      <c r="D1020" s="10">
        <v>494083.75327500002</v>
      </c>
      <c r="E1020" s="10">
        <v>5180904.1587199904</v>
      </c>
      <c r="F1020" s="10" t="s">
        <v>66</v>
      </c>
      <c r="G1020" s="10" t="s">
        <v>192</v>
      </c>
      <c r="H1020" s="10">
        <v>6</v>
      </c>
      <c r="I1020" s="10" t="s">
        <v>100</v>
      </c>
      <c r="J1020" s="10" t="s">
        <v>154</v>
      </c>
      <c r="K1020" s="10">
        <v>1</v>
      </c>
      <c r="L1020" s="10" t="s">
        <v>68</v>
      </c>
      <c r="M1020" s="10" t="s">
        <v>70</v>
      </c>
      <c r="N1020" s="10">
        <v>10</v>
      </c>
      <c r="O1020" s="10">
        <v>-25</v>
      </c>
      <c r="P1020" s="17" t="s">
        <v>71</v>
      </c>
      <c r="Q1020" s="10">
        <v>6.29</v>
      </c>
      <c r="R1020" s="18">
        <v>1.5183979503551142</v>
      </c>
      <c r="S1020" s="18">
        <v>28.110101254924224</v>
      </c>
      <c r="T1020" s="18">
        <v>2.2968805795021807</v>
      </c>
      <c r="U1020" s="18">
        <f t="shared" si="19"/>
        <v>12.238381701593179</v>
      </c>
      <c r="V1020" s="16">
        <v>1.5183979503551142</v>
      </c>
    </row>
    <row r="1021" spans="1:22" x14ac:dyDescent="0.25">
      <c r="A1021" s="10">
        <v>269</v>
      </c>
      <c r="B1021" s="10">
        <v>29</v>
      </c>
      <c r="C1021" s="10" t="s">
        <v>155</v>
      </c>
      <c r="D1021" s="10">
        <v>494083.75327500002</v>
      </c>
      <c r="E1021" s="10">
        <v>5180904.1587199904</v>
      </c>
      <c r="F1021" s="10" t="s">
        <v>82</v>
      </c>
      <c r="G1021" s="10" t="s">
        <v>192</v>
      </c>
      <c r="H1021" s="10">
        <v>6</v>
      </c>
      <c r="I1021" s="10" t="s">
        <v>100</v>
      </c>
      <c r="J1021" s="10" t="s">
        <v>82</v>
      </c>
      <c r="K1021" s="10">
        <v>2</v>
      </c>
      <c r="L1021" s="10">
        <v>30</v>
      </c>
      <c r="M1021" s="10">
        <v>55</v>
      </c>
      <c r="N1021" s="10">
        <v>25</v>
      </c>
      <c r="O1021" s="10">
        <v>-42.5</v>
      </c>
      <c r="P1021" s="17">
        <v>4</v>
      </c>
      <c r="Q1021" s="10">
        <v>5.84</v>
      </c>
      <c r="R1021" s="16">
        <v>1.3026623009129614</v>
      </c>
      <c r="S1021" s="16">
        <v>52.389821086967032</v>
      </c>
      <c r="T1021" s="16">
        <v>4.1880592974351707</v>
      </c>
      <c r="U1021" s="16">
        <f t="shared" ref="U1021:U1038" si="20">S1021/T1021</f>
        <v>12.509331259720064</v>
      </c>
      <c r="V1021" s="16">
        <v>1.3255158891097243</v>
      </c>
    </row>
    <row r="1022" spans="1:22" x14ac:dyDescent="0.25">
      <c r="A1022" s="10">
        <v>269</v>
      </c>
      <c r="B1022" s="10">
        <v>29</v>
      </c>
      <c r="C1022" s="10" t="s">
        <v>155</v>
      </c>
      <c r="D1022" s="10">
        <v>494083.75327500002</v>
      </c>
      <c r="E1022" s="10">
        <v>5180904.1587199904</v>
      </c>
      <c r="F1022" s="10" t="s">
        <v>140</v>
      </c>
      <c r="G1022" s="10" t="s">
        <v>192</v>
      </c>
      <c r="H1022" s="10">
        <v>6</v>
      </c>
      <c r="I1022" s="10" t="s">
        <v>100</v>
      </c>
      <c r="J1022" s="10" t="s">
        <v>140</v>
      </c>
      <c r="K1022" s="10">
        <v>5</v>
      </c>
      <c r="L1022" s="10">
        <v>55</v>
      </c>
      <c r="M1022" s="10">
        <v>81</v>
      </c>
      <c r="N1022" s="10">
        <v>26</v>
      </c>
      <c r="O1022" s="10">
        <v>-68</v>
      </c>
      <c r="P1022" s="17">
        <v>5</v>
      </c>
      <c r="Q1022" s="10">
        <v>5.92</v>
      </c>
      <c r="R1022" s="16">
        <v>1.3606172614833998</v>
      </c>
      <c r="S1022" s="16">
        <v>36.225073969734034</v>
      </c>
      <c r="T1022" s="16">
        <v>3.7187302497055095</v>
      </c>
      <c r="U1022" s="16">
        <f t="shared" si="20"/>
        <v>9.7412480974124804</v>
      </c>
      <c r="V1022" s="16">
        <v>1.3505841622956267</v>
      </c>
    </row>
    <row r="1023" spans="1:22" x14ac:dyDescent="0.25">
      <c r="A1023" s="10">
        <v>269</v>
      </c>
      <c r="B1023" s="10">
        <v>29</v>
      </c>
      <c r="C1023" s="10" t="s">
        <v>155</v>
      </c>
      <c r="D1023" s="10">
        <v>494083.75327500002</v>
      </c>
      <c r="E1023" s="10">
        <v>5180904.1587199904</v>
      </c>
      <c r="F1023" s="10" t="s">
        <v>88</v>
      </c>
      <c r="G1023" s="10" t="s">
        <v>192</v>
      </c>
      <c r="H1023" s="10">
        <v>6</v>
      </c>
      <c r="I1023" s="10" t="s">
        <v>100</v>
      </c>
      <c r="J1023" s="10" t="s">
        <v>88</v>
      </c>
      <c r="K1023" s="10">
        <v>10</v>
      </c>
      <c r="L1023" s="10">
        <v>81</v>
      </c>
      <c r="M1023" s="10">
        <v>111</v>
      </c>
      <c r="N1023" s="10">
        <v>30</v>
      </c>
      <c r="O1023" s="10">
        <v>-96</v>
      </c>
      <c r="P1023" s="17">
        <v>6</v>
      </c>
      <c r="Q1023" s="10">
        <v>6.17</v>
      </c>
      <c r="R1023" s="26">
        <v>1.8189136353359465</v>
      </c>
      <c r="S1023" s="16">
        <v>22.265685592874387</v>
      </c>
      <c r="T1023" s="16">
        <v>2.4855454826865708</v>
      </c>
      <c r="U1023" s="16">
        <f t="shared" si="20"/>
        <v>8.9580680570801317</v>
      </c>
      <c r="V1023" s="16">
        <v>1.4</v>
      </c>
    </row>
    <row r="1024" spans="1:22" x14ac:dyDescent="0.25">
      <c r="A1024" s="10">
        <v>269</v>
      </c>
      <c r="B1024" s="10">
        <v>29</v>
      </c>
      <c r="C1024" s="10" t="s">
        <v>155</v>
      </c>
      <c r="D1024" s="10">
        <v>494083.75327500002</v>
      </c>
      <c r="E1024" s="10">
        <v>5180904.1587199904</v>
      </c>
      <c r="F1024" s="10" t="s">
        <v>99</v>
      </c>
      <c r="G1024" s="10" t="s">
        <v>192</v>
      </c>
      <c r="H1024" s="10">
        <v>6</v>
      </c>
      <c r="I1024" s="10" t="s">
        <v>100</v>
      </c>
      <c r="J1024" s="10" t="s">
        <v>99</v>
      </c>
      <c r="K1024" s="10">
        <v>6</v>
      </c>
      <c r="L1024" s="10">
        <v>111</v>
      </c>
      <c r="M1024" s="10">
        <v>153</v>
      </c>
      <c r="N1024" s="10">
        <v>42</v>
      </c>
      <c r="O1024" s="10">
        <v>-132</v>
      </c>
      <c r="P1024" s="17">
        <v>7</v>
      </c>
      <c r="Q1024" s="10">
        <v>6.17</v>
      </c>
      <c r="R1024" s="26">
        <v>1.0249374570216065</v>
      </c>
      <c r="S1024" s="16">
        <v>12.534534126893158</v>
      </c>
      <c r="T1024" s="16">
        <v>1.852758942308818</v>
      </c>
      <c r="U1024" s="16">
        <f t="shared" si="20"/>
        <v>6.7653345724907048</v>
      </c>
      <c r="V1024" s="16">
        <v>1.61</v>
      </c>
    </row>
    <row r="1025" spans="1:22" x14ac:dyDescent="0.25">
      <c r="A1025" s="10">
        <v>271</v>
      </c>
      <c r="B1025" s="10">
        <v>31</v>
      </c>
      <c r="C1025" s="10" t="s">
        <v>155</v>
      </c>
      <c r="D1025" s="10">
        <v>494147.55805200001</v>
      </c>
      <c r="E1025" s="10">
        <v>5180892.7616900001</v>
      </c>
      <c r="F1025" s="10" t="s">
        <v>60</v>
      </c>
      <c r="G1025" s="10" t="s">
        <v>139</v>
      </c>
      <c r="H1025" s="10">
        <v>4</v>
      </c>
      <c r="I1025" s="10" t="s">
        <v>120</v>
      </c>
      <c r="J1025" s="10" t="s">
        <v>60</v>
      </c>
      <c r="K1025" s="10">
        <v>1</v>
      </c>
      <c r="L1025" s="10" t="s">
        <v>63</v>
      </c>
      <c r="M1025" s="10" t="s">
        <v>64</v>
      </c>
      <c r="N1025" s="10">
        <v>10</v>
      </c>
      <c r="O1025" s="10">
        <v>-5</v>
      </c>
      <c r="P1025" s="17" t="s">
        <v>65</v>
      </c>
      <c r="Q1025" s="10">
        <v>5.08</v>
      </c>
      <c r="R1025" s="18">
        <v>1.0136803346718739</v>
      </c>
      <c r="S1025" s="18">
        <v>32.765646756998088</v>
      </c>
      <c r="T1025" s="18">
        <v>1.7604533020649873</v>
      </c>
      <c r="U1025" s="18">
        <f t="shared" si="20"/>
        <v>18.612051065804721</v>
      </c>
      <c r="V1025" s="16">
        <v>1.0136803346718739</v>
      </c>
    </row>
    <row r="1026" spans="1:22" x14ac:dyDescent="0.25">
      <c r="A1026" s="10">
        <v>271</v>
      </c>
      <c r="B1026" s="10">
        <v>31</v>
      </c>
      <c r="C1026" s="10" t="s">
        <v>155</v>
      </c>
      <c r="D1026" s="10">
        <v>494147.55805200001</v>
      </c>
      <c r="E1026" s="10">
        <v>5180892.7616900001</v>
      </c>
      <c r="F1026" s="10" t="s">
        <v>66</v>
      </c>
      <c r="G1026" s="10" t="s">
        <v>139</v>
      </c>
      <c r="H1026" s="10">
        <v>4</v>
      </c>
      <c r="I1026" s="10" t="s">
        <v>120</v>
      </c>
      <c r="J1026" s="10" t="s">
        <v>67</v>
      </c>
      <c r="K1026" s="10">
        <v>1</v>
      </c>
      <c r="L1026" s="10" t="s">
        <v>64</v>
      </c>
      <c r="M1026" s="10" t="s">
        <v>68</v>
      </c>
      <c r="N1026" s="10">
        <v>10</v>
      </c>
      <c r="O1026" s="10">
        <v>-15</v>
      </c>
      <c r="P1026" s="17" t="s">
        <v>69</v>
      </c>
      <c r="Q1026" s="10">
        <v>5.52</v>
      </c>
      <c r="R1026" s="18">
        <v>1.5288937758307242</v>
      </c>
      <c r="S1026" s="18">
        <v>21.931981214291735</v>
      </c>
      <c r="T1026" s="18">
        <v>2.0355691731410261</v>
      </c>
      <c r="U1026" s="18">
        <f t="shared" si="20"/>
        <v>10.774372840618897</v>
      </c>
      <c r="V1026" s="16">
        <v>1.5288937758307242</v>
      </c>
    </row>
    <row r="1027" spans="1:22" x14ac:dyDescent="0.25">
      <c r="A1027" s="10">
        <v>271</v>
      </c>
      <c r="B1027" s="10">
        <v>31</v>
      </c>
      <c r="C1027" s="10" t="s">
        <v>155</v>
      </c>
      <c r="D1027" s="10">
        <v>494147.55805200001</v>
      </c>
      <c r="E1027" s="10">
        <v>5180892.7616900001</v>
      </c>
      <c r="F1027" s="10" t="s">
        <v>66</v>
      </c>
      <c r="G1027" s="10" t="s">
        <v>139</v>
      </c>
      <c r="H1027" s="10">
        <v>4</v>
      </c>
      <c r="I1027" s="10" t="s">
        <v>120</v>
      </c>
      <c r="J1027" s="10" t="s">
        <v>66</v>
      </c>
      <c r="K1027" s="10">
        <v>1</v>
      </c>
      <c r="L1027" s="10" t="s">
        <v>68</v>
      </c>
      <c r="M1027" s="10" t="s">
        <v>70</v>
      </c>
      <c r="N1027" s="10">
        <v>10</v>
      </c>
      <c r="O1027" s="10">
        <v>-25</v>
      </c>
      <c r="P1027" s="17" t="s">
        <v>71</v>
      </c>
      <c r="Q1027" s="10">
        <v>6.35</v>
      </c>
      <c r="R1027" s="18">
        <v>1.3712069505759212</v>
      </c>
      <c r="S1027" s="18">
        <v>26.259984310479471</v>
      </c>
      <c r="T1027" s="18">
        <v>2.0544793740479026</v>
      </c>
      <c r="U1027" s="18">
        <f t="shared" si="20"/>
        <v>12.781819395314693</v>
      </c>
      <c r="V1027" s="16">
        <v>1.3712069505759212</v>
      </c>
    </row>
    <row r="1028" spans="1:22" x14ac:dyDescent="0.25">
      <c r="A1028" s="10">
        <v>271</v>
      </c>
      <c r="B1028" s="10">
        <v>31</v>
      </c>
      <c r="C1028" s="10" t="s">
        <v>155</v>
      </c>
      <c r="D1028" s="10">
        <v>494147.55805200001</v>
      </c>
      <c r="E1028" s="10">
        <v>5180892.7616900001</v>
      </c>
      <c r="F1028" s="10" t="s">
        <v>83</v>
      </c>
      <c r="G1028" s="10" t="s">
        <v>139</v>
      </c>
      <c r="H1028" s="10">
        <v>4</v>
      </c>
      <c r="I1028" s="10" t="s">
        <v>120</v>
      </c>
      <c r="J1028" s="10" t="s">
        <v>83</v>
      </c>
      <c r="K1028" s="10">
        <v>3</v>
      </c>
      <c r="L1028" s="10">
        <v>30</v>
      </c>
      <c r="M1028" s="10">
        <v>59</v>
      </c>
      <c r="N1028" s="10">
        <v>29</v>
      </c>
      <c r="O1028" s="10">
        <v>-44.5</v>
      </c>
      <c r="P1028" s="17">
        <v>5</v>
      </c>
      <c r="Q1028" s="10">
        <v>6.26</v>
      </c>
      <c r="R1028" s="16">
        <v>1.4014006417124305</v>
      </c>
      <c r="S1028" s="16">
        <v>36.06042089235175</v>
      </c>
      <c r="T1028" s="16">
        <v>3.5751552190918336</v>
      </c>
      <c r="U1028" s="16">
        <f t="shared" si="20"/>
        <v>10.086393088552914</v>
      </c>
      <c r="V1028" s="16">
        <v>1.3887406166723375</v>
      </c>
    </row>
    <row r="1029" spans="1:22" x14ac:dyDescent="0.25">
      <c r="A1029" s="10">
        <v>271</v>
      </c>
      <c r="B1029" s="10">
        <v>31</v>
      </c>
      <c r="C1029" s="10" t="s">
        <v>155</v>
      </c>
      <c r="D1029" s="10">
        <v>494147.55805200001</v>
      </c>
      <c r="E1029" s="10">
        <v>5180892.7616900001</v>
      </c>
      <c r="F1029" s="10" t="s">
        <v>129</v>
      </c>
      <c r="G1029" s="10" t="s">
        <v>139</v>
      </c>
      <c r="H1029" s="10">
        <v>4</v>
      </c>
      <c r="I1029" s="10" t="s">
        <v>120</v>
      </c>
      <c r="J1029" s="10" t="s">
        <v>129</v>
      </c>
      <c r="K1029" s="10">
        <v>7</v>
      </c>
      <c r="L1029" s="10">
        <v>59</v>
      </c>
      <c r="M1029" s="10">
        <v>93</v>
      </c>
      <c r="N1029" s="10">
        <v>34</v>
      </c>
      <c r="O1029" s="10">
        <v>-76</v>
      </c>
      <c r="P1029" s="17">
        <v>6</v>
      </c>
      <c r="Q1029" s="10">
        <v>6.53</v>
      </c>
      <c r="R1029" s="16">
        <v>1.6051879808716356</v>
      </c>
      <c r="S1029" s="16">
        <v>22.898616518566612</v>
      </c>
      <c r="T1029" s="16">
        <v>2.7260907479142991</v>
      </c>
      <c r="U1029" s="16">
        <f t="shared" si="20"/>
        <v>8.3997997997997977</v>
      </c>
      <c r="V1029" s="16">
        <v>1.6384061212668493</v>
      </c>
    </row>
    <row r="1030" spans="1:22" x14ac:dyDescent="0.25">
      <c r="A1030" s="10">
        <v>271</v>
      </c>
      <c r="B1030" s="10">
        <v>31</v>
      </c>
      <c r="C1030" s="10" t="s">
        <v>155</v>
      </c>
      <c r="D1030" s="10">
        <v>494147.55805200001</v>
      </c>
      <c r="E1030" s="10">
        <v>5180892.7616900001</v>
      </c>
      <c r="F1030" s="10" t="s">
        <v>130</v>
      </c>
      <c r="G1030" s="10" t="s">
        <v>139</v>
      </c>
      <c r="H1030" s="10">
        <v>4</v>
      </c>
      <c r="I1030" s="10" t="s">
        <v>120</v>
      </c>
      <c r="J1030" s="10" t="s">
        <v>130</v>
      </c>
      <c r="K1030" s="10">
        <v>7</v>
      </c>
      <c r="L1030" s="10">
        <v>93</v>
      </c>
      <c r="M1030" s="10">
        <v>127</v>
      </c>
      <c r="N1030" s="10">
        <v>34</v>
      </c>
      <c r="O1030" s="10">
        <v>-110</v>
      </c>
      <c r="P1030" s="17">
        <v>7</v>
      </c>
      <c r="Q1030" s="10">
        <v>6.98</v>
      </c>
      <c r="R1030" s="16">
        <v>1.6771830864448312</v>
      </c>
      <c r="S1030" s="16">
        <v>17.668385855138261</v>
      </c>
      <c r="T1030" s="16">
        <v>2.1686312744348957</v>
      </c>
      <c r="U1030" s="16">
        <f t="shared" si="20"/>
        <v>8.1472521693399944</v>
      </c>
      <c r="V1030" s="16">
        <v>1.6501943790780667</v>
      </c>
    </row>
    <row r="1031" spans="1:22" x14ac:dyDescent="0.25">
      <c r="A1031" s="10">
        <v>271</v>
      </c>
      <c r="B1031" s="10">
        <v>31</v>
      </c>
      <c r="C1031" s="10" t="s">
        <v>155</v>
      </c>
      <c r="D1031" s="10">
        <v>494147.55805200001</v>
      </c>
      <c r="E1031" s="10">
        <v>5180892.7616900001</v>
      </c>
      <c r="F1031" s="10" t="s">
        <v>99</v>
      </c>
      <c r="G1031" s="10" t="s">
        <v>139</v>
      </c>
      <c r="H1031" s="10">
        <v>4</v>
      </c>
      <c r="I1031" s="10" t="s">
        <v>120</v>
      </c>
      <c r="J1031" s="10" t="s">
        <v>99</v>
      </c>
      <c r="K1031" s="10">
        <v>6</v>
      </c>
      <c r="L1031" s="10">
        <v>127</v>
      </c>
      <c r="M1031" s="10">
        <v>153</v>
      </c>
      <c r="N1031" s="10">
        <v>26</v>
      </c>
      <c r="O1031" s="10">
        <v>-140</v>
      </c>
      <c r="P1031" s="17">
        <v>8</v>
      </c>
      <c r="Q1031" s="10">
        <v>7.08</v>
      </c>
      <c r="R1031" s="16">
        <v>1.5074236356678188</v>
      </c>
      <c r="S1031" s="16">
        <v>9.0919955100577354</v>
      </c>
      <c r="T1031" s="16">
        <v>1.4524931183840835</v>
      </c>
      <c r="U1031" s="16">
        <f t="shared" si="20"/>
        <v>6.2595790609821913</v>
      </c>
      <c r="V1031" s="16">
        <v>1.5571729936131651</v>
      </c>
    </row>
    <row r="1032" spans="1:22" x14ac:dyDescent="0.25">
      <c r="A1032" s="10">
        <v>273</v>
      </c>
      <c r="B1032" s="10">
        <v>10</v>
      </c>
      <c r="C1032" s="10" t="s">
        <v>158</v>
      </c>
      <c r="D1032" s="10">
        <v>493498.45111099799</v>
      </c>
      <c r="E1032" s="10">
        <v>5180934.76724</v>
      </c>
      <c r="F1032" s="10" t="s">
        <v>78</v>
      </c>
      <c r="G1032" s="10" t="s">
        <v>192</v>
      </c>
      <c r="H1032" s="10">
        <v>6</v>
      </c>
      <c r="I1032" s="10" t="s">
        <v>62</v>
      </c>
      <c r="J1032" s="10" t="s">
        <v>78</v>
      </c>
      <c r="K1032" s="10">
        <v>1</v>
      </c>
      <c r="L1032" s="10" t="s">
        <v>63</v>
      </c>
      <c r="M1032" s="10" t="s">
        <v>64</v>
      </c>
      <c r="N1032" s="10">
        <v>10</v>
      </c>
      <c r="O1032" s="10">
        <v>-5</v>
      </c>
      <c r="P1032" s="17" t="s">
        <v>65</v>
      </c>
      <c r="Q1032" s="10">
        <v>4.6100000000000003</v>
      </c>
      <c r="R1032" s="18">
        <v>1.0594470480019003</v>
      </c>
      <c r="S1032" s="18">
        <v>34.487252737438851</v>
      </c>
      <c r="T1032" s="18">
        <v>2.4686572958135273</v>
      </c>
      <c r="U1032" s="18">
        <f t="shared" si="20"/>
        <v>13.97004468620414</v>
      </c>
      <c r="V1032" s="16">
        <v>1.0594470480019003</v>
      </c>
    </row>
    <row r="1033" spans="1:22" x14ac:dyDescent="0.25">
      <c r="A1033" s="10">
        <v>273</v>
      </c>
      <c r="B1033" s="10">
        <v>10</v>
      </c>
      <c r="C1033" s="10" t="s">
        <v>158</v>
      </c>
      <c r="D1033" s="10">
        <v>493498.45111099799</v>
      </c>
      <c r="E1033" s="10">
        <v>5180934.76724</v>
      </c>
      <c r="F1033" s="10" t="s">
        <v>78</v>
      </c>
      <c r="G1033" s="10" t="s">
        <v>192</v>
      </c>
      <c r="H1033" s="10">
        <v>6</v>
      </c>
      <c r="I1033" s="10" t="s">
        <v>62</v>
      </c>
      <c r="J1033" s="10" t="s">
        <v>78</v>
      </c>
      <c r="K1033" s="10">
        <v>1</v>
      </c>
      <c r="L1033" s="10" t="s">
        <v>64</v>
      </c>
      <c r="M1033" s="10" t="s">
        <v>68</v>
      </c>
      <c r="N1033" s="10">
        <v>10</v>
      </c>
      <c r="O1033" s="10">
        <v>-15</v>
      </c>
      <c r="P1033" s="17" t="s">
        <v>69</v>
      </c>
      <c r="Q1033" s="10">
        <v>5.16</v>
      </c>
      <c r="R1033" s="18">
        <v>1.2908944247869354</v>
      </c>
      <c r="S1033" s="18">
        <v>24.356596006879894</v>
      </c>
      <c r="T1033" s="18">
        <v>1.8750241520030235</v>
      </c>
      <c r="U1033" s="18">
        <f t="shared" si="20"/>
        <v>12.990017211703957</v>
      </c>
      <c r="V1033" s="16">
        <v>1.2908944247869354</v>
      </c>
    </row>
    <row r="1034" spans="1:22" x14ac:dyDescent="0.25">
      <c r="A1034" s="10">
        <v>273</v>
      </c>
      <c r="B1034" s="10">
        <v>10</v>
      </c>
      <c r="C1034" s="10" t="s">
        <v>158</v>
      </c>
      <c r="D1034" s="10">
        <v>493498.45111099799</v>
      </c>
      <c r="E1034" s="10">
        <v>5180934.76724</v>
      </c>
      <c r="F1034" s="10" t="s">
        <v>78</v>
      </c>
      <c r="G1034" s="10" t="s">
        <v>192</v>
      </c>
      <c r="H1034" s="10">
        <v>6</v>
      </c>
      <c r="I1034" s="10" t="s">
        <v>62</v>
      </c>
      <c r="J1034" s="10" t="s">
        <v>115</v>
      </c>
      <c r="K1034" s="10">
        <v>2</v>
      </c>
      <c r="L1034" s="10" t="s">
        <v>68</v>
      </c>
      <c r="M1034" s="10" t="s">
        <v>70</v>
      </c>
      <c r="N1034" s="10">
        <v>10</v>
      </c>
      <c r="O1034" s="10">
        <v>-25</v>
      </c>
      <c r="P1034" s="17" t="s">
        <v>71</v>
      </c>
      <c r="Q1034" s="10">
        <v>5.9</v>
      </c>
      <c r="R1034" s="18">
        <v>1.34817365727842</v>
      </c>
      <c r="S1034" s="18">
        <v>16.757798559970762</v>
      </c>
      <c r="T1034" s="18">
        <v>1.4041228640554746</v>
      </c>
      <c r="U1034" s="18">
        <f t="shared" si="20"/>
        <v>11.934709553528565</v>
      </c>
      <c r="V1034" s="16">
        <v>1.34817365727842</v>
      </c>
    </row>
    <row r="1035" spans="1:22" x14ac:dyDescent="0.25">
      <c r="A1035" s="10">
        <v>273</v>
      </c>
      <c r="B1035" s="10">
        <v>10</v>
      </c>
      <c r="C1035" s="10" t="s">
        <v>158</v>
      </c>
      <c r="D1035" s="10">
        <v>493498.45111099799</v>
      </c>
      <c r="E1035" s="10">
        <v>5180934.76724</v>
      </c>
      <c r="F1035" s="10" t="s">
        <v>87</v>
      </c>
      <c r="G1035" s="10" t="s">
        <v>192</v>
      </c>
      <c r="H1035" s="10">
        <v>6</v>
      </c>
      <c r="I1035" s="10" t="s">
        <v>62</v>
      </c>
      <c r="J1035" s="10" t="s">
        <v>87</v>
      </c>
      <c r="K1035" s="10">
        <v>10</v>
      </c>
      <c r="L1035" s="10">
        <v>30</v>
      </c>
      <c r="M1035" s="10">
        <v>47</v>
      </c>
      <c r="N1035" s="10">
        <v>17</v>
      </c>
      <c r="O1035" s="10">
        <v>-38.5</v>
      </c>
      <c r="P1035" s="17">
        <v>4</v>
      </c>
      <c r="Q1035" s="10">
        <v>5.73</v>
      </c>
      <c r="R1035" s="16">
        <v>1.4480470494754469</v>
      </c>
      <c r="S1035" s="16">
        <v>14.125612084810019</v>
      </c>
      <c r="T1035" s="16">
        <v>1.7743789325452339</v>
      </c>
      <c r="U1035" s="16">
        <f t="shared" si="20"/>
        <v>7.9608768035516091</v>
      </c>
      <c r="V1035" s="16">
        <v>1.379888935604189</v>
      </c>
    </row>
    <row r="1036" spans="1:22" x14ac:dyDescent="0.25">
      <c r="A1036" s="10">
        <v>273</v>
      </c>
      <c r="B1036" s="10">
        <v>10</v>
      </c>
      <c r="C1036" s="10" t="s">
        <v>158</v>
      </c>
      <c r="D1036" s="10">
        <v>493498.45111099799</v>
      </c>
      <c r="E1036" s="10">
        <v>5180934.76724</v>
      </c>
      <c r="F1036" s="10" t="s">
        <v>93</v>
      </c>
      <c r="G1036" s="10" t="s">
        <v>192</v>
      </c>
      <c r="H1036" s="10">
        <v>6</v>
      </c>
      <c r="I1036" s="10" t="s">
        <v>62</v>
      </c>
      <c r="J1036" s="10" t="s">
        <v>93</v>
      </c>
      <c r="K1036" s="10">
        <v>10</v>
      </c>
      <c r="L1036" s="10">
        <v>47</v>
      </c>
      <c r="M1036" s="10">
        <v>69</v>
      </c>
      <c r="N1036" s="10">
        <v>22</v>
      </c>
      <c r="O1036" s="10">
        <v>-58</v>
      </c>
      <c r="P1036" s="17">
        <v>5</v>
      </c>
      <c r="Q1036" s="10">
        <v>6.03</v>
      </c>
      <c r="R1036" s="16">
        <v>1.6710574371574032</v>
      </c>
      <c r="S1036" s="16">
        <v>13.93033584992903</v>
      </c>
      <c r="T1036" s="16">
        <v>2.0973441893762566</v>
      </c>
      <c r="U1036" s="16">
        <f t="shared" si="20"/>
        <v>6.6418930762489046</v>
      </c>
      <c r="V1036" s="16">
        <v>1.6485979697576811</v>
      </c>
    </row>
    <row r="1037" spans="1:22" x14ac:dyDescent="0.25">
      <c r="A1037" s="10">
        <v>273</v>
      </c>
      <c r="B1037" s="10">
        <v>10</v>
      </c>
      <c r="C1037" s="10" t="s">
        <v>158</v>
      </c>
      <c r="D1037" s="10">
        <v>493498.45111099799</v>
      </c>
      <c r="E1037" s="10">
        <v>5180934.76724</v>
      </c>
      <c r="F1037" s="10" t="s">
        <v>89</v>
      </c>
      <c r="G1037" s="10" t="s">
        <v>192</v>
      </c>
      <c r="H1037" s="10">
        <v>6</v>
      </c>
      <c r="I1037" s="10" t="s">
        <v>62</v>
      </c>
      <c r="J1037" s="10" t="s">
        <v>89</v>
      </c>
      <c r="K1037" s="10">
        <v>6</v>
      </c>
      <c r="L1037" s="10">
        <v>69</v>
      </c>
      <c r="M1037" s="10">
        <v>124</v>
      </c>
      <c r="N1037" s="10">
        <v>55</v>
      </c>
      <c r="O1037" s="10">
        <v>-96.5</v>
      </c>
      <c r="P1037" s="17">
        <v>6</v>
      </c>
      <c r="Q1037" s="10">
        <v>6.16</v>
      </c>
      <c r="R1037" s="16">
        <v>1.6361739444552814</v>
      </c>
      <c r="S1037" s="16">
        <v>27.267738680016713</v>
      </c>
      <c r="T1037" s="16">
        <v>5.8907170522223495</v>
      </c>
      <c r="U1037" s="16">
        <f t="shared" si="20"/>
        <v>4.6289336999694468</v>
      </c>
      <c r="V1037" s="16">
        <v>1.5892157631848844</v>
      </c>
    </row>
    <row r="1038" spans="1:22" x14ac:dyDescent="0.25">
      <c r="A1038" s="10">
        <v>273</v>
      </c>
      <c r="B1038" s="10">
        <v>10</v>
      </c>
      <c r="C1038" s="10" t="s">
        <v>158</v>
      </c>
      <c r="D1038" s="10">
        <v>493498.45111099799</v>
      </c>
      <c r="E1038" s="10">
        <v>5180934.76724</v>
      </c>
      <c r="F1038" s="10" t="s">
        <v>90</v>
      </c>
      <c r="G1038" s="10" t="s">
        <v>192</v>
      </c>
      <c r="H1038" s="10">
        <v>6</v>
      </c>
      <c r="I1038" s="10" t="s">
        <v>62</v>
      </c>
      <c r="J1038" s="10" t="s">
        <v>90</v>
      </c>
      <c r="K1038" s="10">
        <v>6</v>
      </c>
      <c r="L1038" s="10">
        <v>124</v>
      </c>
      <c r="M1038" s="10">
        <v>153</v>
      </c>
      <c r="N1038" s="10">
        <v>29</v>
      </c>
      <c r="O1038" s="10">
        <v>-138.5</v>
      </c>
      <c r="P1038" s="17">
        <v>7</v>
      </c>
      <c r="Q1038" s="10">
        <v>6.45</v>
      </c>
      <c r="R1038" s="16">
        <v>1.739117266687235</v>
      </c>
      <c r="S1038" s="16">
        <v>12.678199656495275</v>
      </c>
      <c r="T1038" s="16">
        <v>2.1923833999039291</v>
      </c>
      <c r="U1038" s="16">
        <f t="shared" si="20"/>
        <v>5.7828387393604777</v>
      </c>
      <c r="V1038" s="16">
        <v>1.6882029904583189</v>
      </c>
    </row>
    <row r="1039" spans="1:22" x14ac:dyDescent="0.25">
      <c r="A1039" s="10">
        <v>273</v>
      </c>
      <c r="B1039" s="10">
        <v>10</v>
      </c>
      <c r="C1039" s="10" t="s">
        <v>158</v>
      </c>
      <c r="D1039" s="10">
        <v>493498.45111099799</v>
      </c>
      <c r="E1039" s="10">
        <v>5180934.76724</v>
      </c>
      <c r="F1039" s="10" t="s">
        <v>93</v>
      </c>
      <c r="G1039" s="10" t="s">
        <v>192</v>
      </c>
      <c r="H1039" s="10">
        <v>6</v>
      </c>
      <c r="I1039" s="10" t="s">
        <v>62</v>
      </c>
      <c r="J1039" s="10" t="s">
        <v>93</v>
      </c>
      <c r="K1039" s="10">
        <v>10</v>
      </c>
      <c r="L1039" s="10" t="s">
        <v>80</v>
      </c>
      <c r="M1039" s="10" t="s">
        <v>80</v>
      </c>
      <c r="N1039" s="10" t="s">
        <v>80</v>
      </c>
      <c r="P1039" s="17" t="s">
        <v>80</v>
      </c>
      <c r="Q1039" s="10" t="s">
        <v>80</v>
      </c>
      <c r="R1039" s="26"/>
      <c r="S1039" s="16" t="s">
        <v>80</v>
      </c>
      <c r="T1039" s="16" t="s">
        <v>80</v>
      </c>
      <c r="U1039" s="16" t="s">
        <v>80</v>
      </c>
      <c r="V1039" s="16">
        <v>1.51</v>
      </c>
    </row>
    <row r="1040" spans="1:22" x14ac:dyDescent="0.25">
      <c r="A1040" s="10">
        <v>275</v>
      </c>
      <c r="B1040" s="10">
        <v>12</v>
      </c>
      <c r="C1040" s="10" t="s">
        <v>158</v>
      </c>
      <c r="D1040" s="10">
        <v>493560.659740998</v>
      </c>
      <c r="E1040" s="10">
        <v>5180928.8972899904</v>
      </c>
      <c r="F1040" s="10" t="s">
        <v>78</v>
      </c>
      <c r="G1040" s="10" t="s">
        <v>139</v>
      </c>
      <c r="H1040" s="10">
        <v>4</v>
      </c>
      <c r="I1040" s="10" t="s">
        <v>121</v>
      </c>
      <c r="J1040" s="10" t="s">
        <v>78</v>
      </c>
      <c r="K1040" s="10">
        <v>1</v>
      </c>
      <c r="L1040" s="10" t="s">
        <v>63</v>
      </c>
      <c r="M1040" s="10" t="s">
        <v>64</v>
      </c>
      <c r="N1040" s="10">
        <v>10</v>
      </c>
      <c r="O1040" s="10">
        <v>-5</v>
      </c>
      <c r="P1040" s="17" t="s">
        <v>65</v>
      </c>
      <c r="Q1040" s="10">
        <v>4.99</v>
      </c>
      <c r="R1040" s="18">
        <v>0.91733209139739902</v>
      </c>
      <c r="S1040" s="18">
        <v>40.650134926338481</v>
      </c>
      <c r="T1040" s="18">
        <v>2.406604553567699</v>
      </c>
      <c r="U1040" s="18">
        <f t="shared" ref="U1040:U1071" si="21">S1040/T1040</f>
        <v>16.8910737188111</v>
      </c>
      <c r="V1040" s="16">
        <v>0.91733209139739902</v>
      </c>
    </row>
    <row r="1041" spans="1:22" x14ac:dyDescent="0.25">
      <c r="A1041" s="10">
        <v>275</v>
      </c>
      <c r="B1041" s="10">
        <v>12</v>
      </c>
      <c r="C1041" s="10" t="s">
        <v>158</v>
      </c>
      <c r="D1041" s="10">
        <v>493560.659740998</v>
      </c>
      <c r="E1041" s="10">
        <v>5180928.8972899904</v>
      </c>
      <c r="F1041" s="10" t="s">
        <v>78</v>
      </c>
      <c r="G1041" s="10" t="s">
        <v>139</v>
      </c>
      <c r="H1041" s="10">
        <v>4</v>
      </c>
      <c r="I1041" s="10" t="s">
        <v>121</v>
      </c>
      <c r="J1041" s="10" t="s">
        <v>78</v>
      </c>
      <c r="K1041" s="10">
        <v>1</v>
      </c>
      <c r="L1041" s="10" t="s">
        <v>64</v>
      </c>
      <c r="M1041" s="10" t="s">
        <v>68</v>
      </c>
      <c r="N1041" s="10">
        <v>10</v>
      </c>
      <c r="O1041" s="10">
        <v>-15</v>
      </c>
      <c r="P1041" s="17" t="s">
        <v>69</v>
      </c>
      <c r="Q1041" s="10">
        <v>5.45</v>
      </c>
      <c r="R1041" s="18">
        <v>1.3098365995014187</v>
      </c>
      <c r="S1041" s="18">
        <v>29.333790645834274</v>
      </c>
      <c r="T1041" s="18">
        <v>2.278460764832718</v>
      </c>
      <c r="U1041" s="18">
        <f t="shared" si="21"/>
        <v>12.874389192296636</v>
      </c>
      <c r="V1041" s="16">
        <v>1.3098365995014187</v>
      </c>
    </row>
    <row r="1042" spans="1:22" x14ac:dyDescent="0.25">
      <c r="A1042" s="10">
        <v>275</v>
      </c>
      <c r="B1042" s="10">
        <v>12</v>
      </c>
      <c r="C1042" s="10" t="s">
        <v>158</v>
      </c>
      <c r="D1042" s="10">
        <v>493560.659740998</v>
      </c>
      <c r="E1042" s="10">
        <v>5180928.8972899904</v>
      </c>
      <c r="F1042" s="10" t="s">
        <v>78</v>
      </c>
      <c r="G1042" s="10" t="s">
        <v>139</v>
      </c>
      <c r="H1042" s="10">
        <v>4</v>
      </c>
      <c r="I1042" s="10" t="s">
        <v>121</v>
      </c>
      <c r="J1042" s="10" t="s">
        <v>135</v>
      </c>
      <c r="K1042" s="10">
        <v>2</v>
      </c>
      <c r="L1042" s="10" t="s">
        <v>68</v>
      </c>
      <c r="M1042" s="10" t="s">
        <v>70</v>
      </c>
      <c r="N1042" s="10">
        <v>10</v>
      </c>
      <c r="O1042" s="10">
        <v>-25</v>
      </c>
      <c r="P1042" s="17" t="s">
        <v>71</v>
      </c>
      <c r="Q1042" s="10">
        <v>6.15</v>
      </c>
      <c r="R1042" s="18">
        <v>1.2187972305129995</v>
      </c>
      <c r="S1042" s="18">
        <v>21.939568946464501</v>
      </c>
      <c r="T1042" s="18">
        <v>1.7259387581294583</v>
      </c>
      <c r="U1042" s="18">
        <f t="shared" si="21"/>
        <v>12.7116729044559</v>
      </c>
      <c r="V1042" s="16">
        <v>1.2187972305129995</v>
      </c>
    </row>
    <row r="1043" spans="1:22" x14ac:dyDescent="0.25">
      <c r="A1043" s="10">
        <v>275</v>
      </c>
      <c r="B1043" s="10">
        <v>12</v>
      </c>
      <c r="C1043" s="10" t="s">
        <v>158</v>
      </c>
      <c r="D1043" s="10">
        <v>493560.659740998</v>
      </c>
      <c r="E1043" s="10">
        <v>5180928.8972899904</v>
      </c>
      <c r="F1043" s="10" t="s">
        <v>129</v>
      </c>
      <c r="G1043" s="10" t="s">
        <v>139</v>
      </c>
      <c r="H1043" s="10">
        <v>4</v>
      </c>
      <c r="I1043" s="10" t="s">
        <v>121</v>
      </c>
      <c r="J1043" s="10" t="s">
        <v>129</v>
      </c>
      <c r="K1043" s="10">
        <v>7</v>
      </c>
      <c r="L1043" s="10">
        <v>30</v>
      </c>
      <c r="M1043" s="10">
        <v>46</v>
      </c>
      <c r="N1043" s="10">
        <v>16</v>
      </c>
      <c r="O1043" s="10">
        <v>-38</v>
      </c>
      <c r="P1043" s="17">
        <v>4</v>
      </c>
      <c r="Q1043" s="10">
        <v>5.88</v>
      </c>
      <c r="R1043" s="16">
        <v>1.1394692097258878</v>
      </c>
      <c r="S1043" s="16">
        <v>19.354568208720039</v>
      </c>
      <c r="T1043" s="16">
        <v>2.0464867006676943</v>
      </c>
      <c r="U1043" s="16">
        <f t="shared" si="21"/>
        <v>9.4574610244988868</v>
      </c>
      <c r="V1043" s="16">
        <v>1.1474281245232678</v>
      </c>
    </row>
    <row r="1044" spans="1:22" x14ac:dyDescent="0.25">
      <c r="A1044" s="10">
        <v>275</v>
      </c>
      <c r="B1044" s="10">
        <v>12</v>
      </c>
      <c r="C1044" s="10" t="s">
        <v>158</v>
      </c>
      <c r="D1044" s="10">
        <v>493560.659740998</v>
      </c>
      <c r="E1044" s="10">
        <v>5180928.8972899904</v>
      </c>
      <c r="F1044" s="10" t="s">
        <v>130</v>
      </c>
      <c r="G1044" s="10" t="s">
        <v>139</v>
      </c>
      <c r="H1044" s="10">
        <v>4</v>
      </c>
      <c r="I1044" s="10" t="s">
        <v>121</v>
      </c>
      <c r="J1044" s="10" t="s">
        <v>130</v>
      </c>
      <c r="K1044" s="10">
        <v>7</v>
      </c>
      <c r="L1044" s="10">
        <v>46</v>
      </c>
      <c r="M1044" s="10">
        <v>74</v>
      </c>
      <c r="N1044" s="10">
        <v>28</v>
      </c>
      <c r="O1044" s="10">
        <v>-60</v>
      </c>
      <c r="P1044" s="17">
        <v>5</v>
      </c>
      <c r="Q1044" s="10">
        <v>6.17</v>
      </c>
      <c r="R1044" s="16">
        <v>1.3079835397585551</v>
      </c>
      <c r="S1044" s="16">
        <v>22.203020587401468</v>
      </c>
      <c r="T1044" s="16">
        <v>2.9877483208580817</v>
      </c>
      <c r="U1044" s="16">
        <f t="shared" si="21"/>
        <v>7.4313557244422643</v>
      </c>
      <c r="V1044" s="16">
        <v>1.3337308083579722</v>
      </c>
    </row>
    <row r="1045" spans="1:22" x14ac:dyDescent="0.25">
      <c r="A1045" s="10">
        <v>275</v>
      </c>
      <c r="B1045" s="10">
        <v>12</v>
      </c>
      <c r="C1045" s="10" t="s">
        <v>158</v>
      </c>
      <c r="D1045" s="10">
        <v>493560.659740998</v>
      </c>
      <c r="E1045" s="10">
        <v>5180928.8972899904</v>
      </c>
      <c r="F1045" s="10" t="s">
        <v>142</v>
      </c>
      <c r="G1045" s="10" t="s">
        <v>139</v>
      </c>
      <c r="H1045" s="10">
        <v>4</v>
      </c>
      <c r="I1045" s="10" t="s">
        <v>121</v>
      </c>
      <c r="J1045" s="10" t="s">
        <v>142</v>
      </c>
      <c r="K1045" s="10">
        <v>7</v>
      </c>
      <c r="L1045" s="10">
        <v>74</v>
      </c>
      <c r="M1045" s="10">
        <v>111</v>
      </c>
      <c r="N1045" s="10">
        <v>37</v>
      </c>
      <c r="O1045" s="10">
        <v>-92.5</v>
      </c>
      <c r="P1045" s="17">
        <v>6</v>
      </c>
      <c r="Q1045" s="10">
        <v>6.33</v>
      </c>
      <c r="R1045" s="16">
        <v>1.4426083018815594</v>
      </c>
      <c r="S1045" s="16">
        <v>19.639885813060832</v>
      </c>
      <c r="T1045" s="16">
        <v>2.6351981589640259</v>
      </c>
      <c r="U1045" s="16">
        <f t="shared" si="21"/>
        <v>7.4529066234555392</v>
      </c>
      <c r="V1045" s="16">
        <v>1.4408619299702692</v>
      </c>
    </row>
    <row r="1046" spans="1:22" x14ac:dyDescent="0.25">
      <c r="A1046" s="10">
        <v>275</v>
      </c>
      <c r="B1046" s="10">
        <v>12</v>
      </c>
      <c r="C1046" s="10" t="s">
        <v>158</v>
      </c>
      <c r="D1046" s="10">
        <v>493560.659740998</v>
      </c>
      <c r="E1046" s="10">
        <v>5180928.8972899904</v>
      </c>
      <c r="F1046" s="10" t="s">
        <v>76</v>
      </c>
      <c r="G1046" s="10" t="s">
        <v>139</v>
      </c>
      <c r="H1046" s="10">
        <v>4</v>
      </c>
      <c r="I1046" s="10" t="s">
        <v>121</v>
      </c>
      <c r="J1046" s="10" t="s">
        <v>76</v>
      </c>
      <c r="K1046" s="10">
        <v>7</v>
      </c>
      <c r="L1046" s="10">
        <v>111</v>
      </c>
      <c r="M1046" s="10">
        <v>153</v>
      </c>
      <c r="N1046" s="10">
        <v>42</v>
      </c>
      <c r="O1046" s="10">
        <v>-132</v>
      </c>
      <c r="P1046" s="17">
        <v>7</v>
      </c>
      <c r="Q1046" s="10">
        <v>6.62</v>
      </c>
      <c r="R1046" s="16">
        <v>1.6526243216322012</v>
      </c>
      <c r="S1046" s="16">
        <v>21.174976275614096</v>
      </c>
      <c r="T1046" s="16">
        <v>2.9749220938565584</v>
      </c>
      <c r="U1046" s="16">
        <f t="shared" si="21"/>
        <v>7.1178254783014454</v>
      </c>
      <c r="V1046" s="16">
        <v>1.5162545778794341</v>
      </c>
    </row>
    <row r="1047" spans="1:22" x14ac:dyDescent="0.25">
      <c r="A1047" s="10">
        <v>277</v>
      </c>
      <c r="B1047" s="10">
        <v>14</v>
      </c>
      <c r="C1047" s="10" t="s">
        <v>158</v>
      </c>
      <c r="D1047" s="10">
        <v>493626.07658499799</v>
      </c>
      <c r="E1047" s="10">
        <v>5180929.4075999903</v>
      </c>
      <c r="F1047" s="10" t="s">
        <v>78</v>
      </c>
      <c r="G1047" s="10" t="s">
        <v>169</v>
      </c>
      <c r="H1047" s="10">
        <v>5</v>
      </c>
      <c r="I1047" s="10" t="s">
        <v>120</v>
      </c>
      <c r="J1047" s="10" t="s">
        <v>78</v>
      </c>
      <c r="K1047" s="10">
        <v>1</v>
      </c>
      <c r="L1047" s="10" t="s">
        <v>63</v>
      </c>
      <c r="M1047" s="10" t="s">
        <v>64</v>
      </c>
      <c r="N1047" s="10">
        <v>10</v>
      </c>
      <c r="O1047" s="10">
        <v>-5</v>
      </c>
      <c r="P1047" s="17" t="s">
        <v>65</v>
      </c>
      <c r="Q1047" s="10">
        <v>4.7300000000000004</v>
      </c>
      <c r="R1047" s="18">
        <v>1.0355294584123209</v>
      </c>
      <c r="S1047" s="18">
        <v>26.8561163665102</v>
      </c>
      <c r="T1047" s="18">
        <v>1.7786926693907532</v>
      </c>
      <c r="U1047" s="18">
        <f t="shared" si="21"/>
        <v>15.098795215538328</v>
      </c>
      <c r="V1047" s="16">
        <v>1.0355294584123209</v>
      </c>
    </row>
    <row r="1048" spans="1:22" x14ac:dyDescent="0.25">
      <c r="A1048" s="10">
        <v>277</v>
      </c>
      <c r="B1048" s="10">
        <v>14</v>
      </c>
      <c r="C1048" s="10" t="s">
        <v>158</v>
      </c>
      <c r="D1048" s="10">
        <v>493626.07658499799</v>
      </c>
      <c r="E1048" s="10">
        <v>5180929.4075999903</v>
      </c>
      <c r="F1048" s="10" t="s">
        <v>78</v>
      </c>
      <c r="G1048" s="10" t="s">
        <v>169</v>
      </c>
      <c r="H1048" s="10">
        <v>5</v>
      </c>
      <c r="I1048" s="10" t="s">
        <v>120</v>
      </c>
      <c r="J1048" s="10" t="s">
        <v>122</v>
      </c>
      <c r="K1048" s="10">
        <v>2</v>
      </c>
      <c r="L1048" s="10" t="s">
        <v>64</v>
      </c>
      <c r="M1048" s="10" t="s">
        <v>68</v>
      </c>
      <c r="N1048" s="10">
        <v>10</v>
      </c>
      <c r="O1048" s="10">
        <v>-15</v>
      </c>
      <c r="P1048" s="17" t="s">
        <v>69</v>
      </c>
      <c r="Q1048" s="10">
        <v>5.19</v>
      </c>
      <c r="R1048" s="18">
        <v>1.4122087981725107</v>
      </c>
      <c r="S1048" s="18">
        <v>18.667988103042418</v>
      </c>
      <c r="T1048" s="18">
        <v>1.4271782114331393</v>
      </c>
      <c r="U1048" s="18">
        <f t="shared" si="21"/>
        <v>13.08034830793588</v>
      </c>
      <c r="V1048" s="16">
        <v>1.4122087981725107</v>
      </c>
    </row>
    <row r="1049" spans="1:22" x14ac:dyDescent="0.25">
      <c r="A1049" s="10">
        <v>277</v>
      </c>
      <c r="B1049" s="10">
        <v>14</v>
      </c>
      <c r="C1049" s="10" t="s">
        <v>158</v>
      </c>
      <c r="D1049" s="10">
        <v>493626.07658499799</v>
      </c>
      <c r="E1049" s="10">
        <v>5180929.4075999903</v>
      </c>
      <c r="F1049" s="10" t="s">
        <v>78</v>
      </c>
      <c r="G1049" s="10" t="s">
        <v>169</v>
      </c>
      <c r="H1049" s="10">
        <v>5</v>
      </c>
      <c r="I1049" s="10" t="s">
        <v>120</v>
      </c>
      <c r="J1049" s="10" t="s">
        <v>83</v>
      </c>
      <c r="K1049" s="10">
        <v>3</v>
      </c>
      <c r="L1049" s="10" t="s">
        <v>68</v>
      </c>
      <c r="M1049" s="10" t="s">
        <v>70</v>
      </c>
      <c r="N1049" s="10">
        <v>10</v>
      </c>
      <c r="O1049" s="10">
        <v>-25</v>
      </c>
      <c r="P1049" s="17" t="s">
        <v>71</v>
      </c>
      <c r="Q1049" s="10">
        <v>6.75</v>
      </c>
      <c r="R1049" s="18">
        <v>1.4243433042846889</v>
      </c>
      <c r="S1049" s="18">
        <v>7.3460505918482815</v>
      </c>
      <c r="T1049" s="18">
        <v>0.61958933736383959</v>
      </c>
      <c r="U1049" s="18">
        <f t="shared" si="21"/>
        <v>11.85632183908046</v>
      </c>
      <c r="V1049" s="16">
        <v>1.4243433042846889</v>
      </c>
    </row>
    <row r="1050" spans="1:22" x14ac:dyDescent="0.25">
      <c r="A1050" s="10">
        <v>277</v>
      </c>
      <c r="B1050" s="10">
        <v>14</v>
      </c>
      <c r="C1050" s="10" t="s">
        <v>158</v>
      </c>
      <c r="D1050" s="10">
        <v>493626.07658499799</v>
      </c>
      <c r="E1050" s="10">
        <v>5180929.4075999903</v>
      </c>
      <c r="F1050" s="10" t="s">
        <v>83</v>
      </c>
      <c r="G1050" s="10" t="s">
        <v>169</v>
      </c>
      <c r="H1050" s="10">
        <v>5</v>
      </c>
      <c r="I1050" s="10" t="s">
        <v>120</v>
      </c>
      <c r="J1050" s="10" t="s">
        <v>83</v>
      </c>
      <c r="K1050" s="10">
        <v>3</v>
      </c>
      <c r="L1050" s="10">
        <v>30</v>
      </c>
      <c r="M1050" s="10">
        <v>42</v>
      </c>
      <c r="N1050" s="10">
        <v>12</v>
      </c>
      <c r="O1050" s="10">
        <v>-36</v>
      </c>
      <c r="P1050" s="17">
        <v>4</v>
      </c>
      <c r="Q1050" s="10">
        <v>6.38</v>
      </c>
      <c r="R1050" s="16">
        <v>1.4200174494120816</v>
      </c>
      <c r="S1050" s="16">
        <v>8.8208643922579704</v>
      </c>
      <c r="T1050" s="16">
        <v>1.0527441362961409</v>
      </c>
      <c r="U1050" s="16">
        <f t="shared" si="21"/>
        <v>8.3789252185173204</v>
      </c>
      <c r="V1050" s="16">
        <v>1.4349814890694987</v>
      </c>
    </row>
    <row r="1051" spans="1:22" x14ac:dyDescent="0.25">
      <c r="A1051" s="10">
        <v>277</v>
      </c>
      <c r="B1051" s="10">
        <v>14</v>
      </c>
      <c r="C1051" s="10" t="s">
        <v>158</v>
      </c>
      <c r="D1051" s="10">
        <v>493626.07658499799</v>
      </c>
      <c r="E1051" s="10">
        <v>5180929.4075999903</v>
      </c>
      <c r="F1051" s="10" t="s">
        <v>92</v>
      </c>
      <c r="G1051" s="10" t="s">
        <v>169</v>
      </c>
      <c r="H1051" s="10">
        <v>5</v>
      </c>
      <c r="I1051" s="10" t="s">
        <v>120</v>
      </c>
      <c r="J1051" s="10" t="s">
        <v>92</v>
      </c>
      <c r="K1051" s="10">
        <v>7</v>
      </c>
      <c r="L1051" s="10">
        <v>42</v>
      </c>
      <c r="M1051" s="10">
        <v>89</v>
      </c>
      <c r="N1051" s="10">
        <v>47</v>
      </c>
      <c r="O1051" s="10">
        <v>-65.5</v>
      </c>
      <c r="P1051" s="17">
        <v>5</v>
      </c>
      <c r="Q1051" s="10">
        <v>8.18</v>
      </c>
      <c r="R1051" s="16">
        <v>1.3489048710141716</v>
      </c>
      <c r="S1051" s="16">
        <v>16.896341947177383</v>
      </c>
      <c r="T1051" s="16">
        <v>2.4839543637777561</v>
      </c>
      <c r="U1051" s="16">
        <f t="shared" si="21"/>
        <v>6.8021949974476783</v>
      </c>
      <c r="V1051" s="16">
        <v>1.4561132609832637</v>
      </c>
    </row>
    <row r="1052" spans="1:22" x14ac:dyDescent="0.25">
      <c r="A1052" s="10">
        <v>277</v>
      </c>
      <c r="B1052" s="10">
        <v>14</v>
      </c>
      <c r="C1052" s="10" t="s">
        <v>158</v>
      </c>
      <c r="D1052" s="10">
        <v>493626.07658499799</v>
      </c>
      <c r="E1052" s="10">
        <v>5180929.4075999903</v>
      </c>
      <c r="F1052" s="10" t="s">
        <v>178</v>
      </c>
      <c r="G1052" s="10" t="s">
        <v>169</v>
      </c>
      <c r="H1052" s="10">
        <v>5</v>
      </c>
      <c r="I1052" s="10" t="s">
        <v>120</v>
      </c>
      <c r="J1052" s="10" t="s">
        <v>178</v>
      </c>
      <c r="K1052" s="10">
        <v>7</v>
      </c>
      <c r="L1052" s="10">
        <v>89</v>
      </c>
      <c r="M1052" s="10">
        <v>128</v>
      </c>
      <c r="N1052" s="10">
        <v>39</v>
      </c>
      <c r="O1052" s="10">
        <v>-108.5</v>
      </c>
      <c r="P1052" s="17">
        <v>6</v>
      </c>
      <c r="Q1052" s="10">
        <v>8.6199999999999992</v>
      </c>
      <c r="R1052" s="16">
        <v>1.4319923202573361</v>
      </c>
      <c r="S1052" s="16">
        <v>13.426345674809578</v>
      </c>
      <c r="T1052" s="16">
        <v>2.3037176452139896</v>
      </c>
      <c r="U1052" s="16">
        <f t="shared" si="21"/>
        <v>5.8281212121212107</v>
      </c>
      <c r="V1052" s="16">
        <v>1.423489618091859</v>
      </c>
    </row>
    <row r="1053" spans="1:22" x14ac:dyDescent="0.25">
      <c r="A1053" s="10">
        <v>277</v>
      </c>
      <c r="B1053" s="10">
        <v>14</v>
      </c>
      <c r="C1053" s="10" t="s">
        <v>158</v>
      </c>
      <c r="D1053" s="10">
        <v>493626.07658499799</v>
      </c>
      <c r="E1053" s="10">
        <v>5180929.4075999903</v>
      </c>
      <c r="F1053" s="10" t="s">
        <v>76</v>
      </c>
      <c r="G1053" s="10" t="s">
        <v>169</v>
      </c>
      <c r="H1053" s="10">
        <v>5</v>
      </c>
      <c r="I1053" s="10" t="s">
        <v>120</v>
      </c>
      <c r="J1053" s="10" t="s">
        <v>76</v>
      </c>
      <c r="K1053" s="10">
        <v>7</v>
      </c>
      <c r="L1053" s="10">
        <v>128</v>
      </c>
      <c r="M1053" s="10">
        <v>153</v>
      </c>
      <c r="N1053" s="10">
        <v>25</v>
      </c>
      <c r="O1053" s="10">
        <v>-140.5</v>
      </c>
      <c r="P1053" s="17">
        <v>7</v>
      </c>
      <c r="Q1053" s="10">
        <v>8.61</v>
      </c>
      <c r="R1053" s="16">
        <v>1.3308759027272892</v>
      </c>
      <c r="S1053" s="16">
        <v>7.2898727571887214</v>
      </c>
      <c r="T1053" s="16">
        <v>1.3664768331252444</v>
      </c>
      <c r="U1053" s="16">
        <f t="shared" si="21"/>
        <v>5.3347942537131683</v>
      </c>
      <c r="V1053" s="16">
        <v>1.3180442693542957</v>
      </c>
    </row>
    <row r="1054" spans="1:22" x14ac:dyDescent="0.25">
      <c r="A1054" s="10">
        <v>279</v>
      </c>
      <c r="B1054" s="10">
        <v>16</v>
      </c>
      <c r="C1054" s="10" t="s">
        <v>158</v>
      </c>
      <c r="D1054" s="10">
        <v>493690.95224100002</v>
      </c>
      <c r="E1054" s="10">
        <v>5180926.7128600003</v>
      </c>
      <c r="F1054" s="10" t="s">
        <v>78</v>
      </c>
      <c r="G1054" s="10" t="s">
        <v>139</v>
      </c>
      <c r="H1054" s="10">
        <v>4</v>
      </c>
      <c r="I1054" s="10" t="s">
        <v>79</v>
      </c>
      <c r="J1054" s="10" t="s">
        <v>78</v>
      </c>
      <c r="K1054" s="10">
        <v>1</v>
      </c>
      <c r="L1054" s="10" t="s">
        <v>63</v>
      </c>
      <c r="M1054" s="10" t="s">
        <v>64</v>
      </c>
      <c r="N1054" s="10">
        <v>10</v>
      </c>
      <c r="O1054" s="10">
        <v>-5</v>
      </c>
      <c r="P1054" s="17" t="s">
        <v>65</v>
      </c>
      <c r="Q1054" s="10">
        <v>5.0599999999999996</v>
      </c>
      <c r="R1054" s="18">
        <v>1.0384458209739396</v>
      </c>
      <c r="S1054" s="18">
        <v>38.117501460295514</v>
      </c>
      <c r="T1054" s="18">
        <v>2.2988209899044807</v>
      </c>
      <c r="U1054" s="18">
        <f t="shared" si="21"/>
        <v>16.581326526812056</v>
      </c>
      <c r="V1054" s="16">
        <v>1.0384458209739396</v>
      </c>
    </row>
    <row r="1055" spans="1:22" x14ac:dyDescent="0.25">
      <c r="A1055" s="10">
        <v>279</v>
      </c>
      <c r="B1055" s="10">
        <v>16</v>
      </c>
      <c r="C1055" s="10" t="s">
        <v>158</v>
      </c>
      <c r="D1055" s="10">
        <v>493690.95224100002</v>
      </c>
      <c r="E1055" s="10">
        <v>5180926.7128600003</v>
      </c>
      <c r="F1055" s="10" t="s">
        <v>78</v>
      </c>
      <c r="G1055" s="10" t="s">
        <v>139</v>
      </c>
      <c r="H1055" s="10">
        <v>4</v>
      </c>
      <c r="I1055" s="10" t="s">
        <v>79</v>
      </c>
      <c r="J1055" s="10" t="s">
        <v>122</v>
      </c>
      <c r="K1055" s="10">
        <v>2</v>
      </c>
      <c r="L1055" s="10" t="s">
        <v>64</v>
      </c>
      <c r="M1055" s="10" t="s">
        <v>68</v>
      </c>
      <c r="N1055" s="10">
        <v>10</v>
      </c>
      <c r="O1055" s="10">
        <v>-15</v>
      </c>
      <c r="P1055" s="17" t="s">
        <v>69</v>
      </c>
      <c r="Q1055" s="10">
        <v>5.5</v>
      </c>
      <c r="R1055" s="18">
        <v>1.3753039874624124</v>
      </c>
      <c r="S1055" s="18">
        <v>23.791383679112272</v>
      </c>
      <c r="T1055" s="18">
        <v>2.1494626020050047</v>
      </c>
      <c r="U1055" s="18">
        <f t="shared" si="21"/>
        <v>11.068526457226948</v>
      </c>
      <c r="V1055" s="16">
        <v>1.3753039874624124</v>
      </c>
    </row>
    <row r="1056" spans="1:22" x14ac:dyDescent="0.25">
      <c r="A1056" s="10">
        <v>279</v>
      </c>
      <c r="B1056" s="10">
        <v>16</v>
      </c>
      <c r="C1056" s="10" t="s">
        <v>158</v>
      </c>
      <c r="D1056" s="10">
        <v>493690.95224100002</v>
      </c>
      <c r="E1056" s="10">
        <v>5180926.7128600003</v>
      </c>
      <c r="F1056" s="10" t="s">
        <v>78</v>
      </c>
      <c r="G1056" s="10" t="s">
        <v>139</v>
      </c>
      <c r="H1056" s="10">
        <v>4</v>
      </c>
      <c r="I1056" s="10" t="s">
        <v>79</v>
      </c>
      <c r="J1056" s="10" t="s">
        <v>83</v>
      </c>
      <c r="K1056" s="10">
        <v>3</v>
      </c>
      <c r="L1056" s="10" t="s">
        <v>68</v>
      </c>
      <c r="M1056" s="10" t="s">
        <v>70</v>
      </c>
      <c r="N1056" s="10">
        <v>10</v>
      </c>
      <c r="O1056" s="10">
        <v>-25</v>
      </c>
      <c r="P1056" s="17" t="s">
        <v>71</v>
      </c>
      <c r="Q1056" s="10">
        <v>6.09</v>
      </c>
      <c r="R1056" s="18">
        <v>1.3306242028992277</v>
      </c>
      <c r="S1056" s="18">
        <v>15.751929313921055</v>
      </c>
      <c r="T1056" s="18">
        <v>1.4752630537543738</v>
      </c>
      <c r="U1056" s="18">
        <f t="shared" si="21"/>
        <v>10.677369892667086</v>
      </c>
      <c r="V1056" s="16">
        <v>1.3306242028992277</v>
      </c>
    </row>
    <row r="1057" spans="1:22" x14ac:dyDescent="0.25">
      <c r="A1057" s="10">
        <v>279</v>
      </c>
      <c r="B1057" s="10">
        <v>16</v>
      </c>
      <c r="C1057" s="10" t="s">
        <v>158</v>
      </c>
      <c r="D1057" s="10">
        <v>493690.95224100002</v>
      </c>
      <c r="E1057" s="10">
        <v>5180926.7128600003</v>
      </c>
      <c r="F1057" s="10" t="s">
        <v>83</v>
      </c>
      <c r="G1057" s="10" t="s">
        <v>139</v>
      </c>
      <c r="H1057" s="10">
        <v>4</v>
      </c>
      <c r="I1057" s="10" t="s">
        <v>79</v>
      </c>
      <c r="J1057" s="10" t="s">
        <v>129</v>
      </c>
      <c r="K1057" s="10">
        <v>7</v>
      </c>
      <c r="L1057" s="10">
        <v>30</v>
      </c>
      <c r="M1057" s="10">
        <v>44</v>
      </c>
      <c r="N1057" s="10">
        <v>14</v>
      </c>
      <c r="O1057" s="10">
        <v>-37</v>
      </c>
      <c r="P1057" s="17">
        <v>4</v>
      </c>
      <c r="Q1057" s="10">
        <v>6.12</v>
      </c>
      <c r="R1057" s="16">
        <v>1.223968272193249</v>
      </c>
      <c r="S1057" s="16">
        <v>14.533350305291751</v>
      </c>
      <c r="T1057" s="16">
        <v>1.0423558599652147</v>
      </c>
      <c r="U1057" s="16">
        <f t="shared" si="21"/>
        <v>13.942791385829361</v>
      </c>
      <c r="V1057" s="23">
        <v>1.3240912550334909</v>
      </c>
    </row>
    <row r="1058" spans="1:22" x14ac:dyDescent="0.25">
      <c r="A1058" s="10">
        <v>279</v>
      </c>
      <c r="B1058" s="10">
        <v>16</v>
      </c>
      <c r="C1058" s="10" t="s">
        <v>158</v>
      </c>
      <c r="D1058" s="10">
        <v>493690.95224100002</v>
      </c>
      <c r="E1058" s="10">
        <v>5180926.7128600003</v>
      </c>
      <c r="F1058" s="10" t="s">
        <v>129</v>
      </c>
      <c r="G1058" s="10" t="s">
        <v>139</v>
      </c>
      <c r="H1058" s="10">
        <v>4</v>
      </c>
      <c r="I1058" s="10" t="s">
        <v>79</v>
      </c>
      <c r="J1058" s="10" t="s">
        <v>129</v>
      </c>
      <c r="K1058" s="10">
        <v>7</v>
      </c>
      <c r="L1058" s="10">
        <v>44</v>
      </c>
      <c r="M1058" s="10">
        <v>65</v>
      </c>
      <c r="N1058" s="10">
        <v>21</v>
      </c>
      <c r="O1058" s="10">
        <v>-54.5</v>
      </c>
      <c r="P1058" s="17">
        <v>5</v>
      </c>
      <c r="Q1058" s="10">
        <v>6.21</v>
      </c>
      <c r="R1058" s="16">
        <v>1.5604233025227723</v>
      </c>
      <c r="S1058" s="16">
        <v>14.936715144874533</v>
      </c>
      <c r="T1058" s="16">
        <v>1.7190559354572374</v>
      </c>
      <c r="U1058" s="16">
        <f t="shared" si="21"/>
        <v>8.6889058330156317</v>
      </c>
      <c r="V1058" s="23">
        <v>1.5143197472155767</v>
      </c>
    </row>
    <row r="1059" spans="1:22" x14ac:dyDescent="0.25">
      <c r="A1059" s="10">
        <v>279</v>
      </c>
      <c r="B1059" s="10">
        <v>16</v>
      </c>
      <c r="C1059" s="10" t="s">
        <v>158</v>
      </c>
      <c r="D1059" s="10">
        <v>493690.95224100002</v>
      </c>
      <c r="E1059" s="10">
        <v>5180926.7128600003</v>
      </c>
      <c r="F1059" s="10" t="s">
        <v>130</v>
      </c>
      <c r="G1059" s="10" t="s">
        <v>139</v>
      </c>
      <c r="H1059" s="10">
        <v>4</v>
      </c>
      <c r="I1059" s="10" t="s">
        <v>79</v>
      </c>
      <c r="J1059" s="10" t="s">
        <v>130</v>
      </c>
      <c r="K1059" s="10">
        <v>7</v>
      </c>
      <c r="L1059" s="10">
        <v>65</v>
      </c>
      <c r="M1059" s="10">
        <v>116</v>
      </c>
      <c r="N1059" s="10">
        <v>51</v>
      </c>
      <c r="O1059" s="10">
        <v>-90.5</v>
      </c>
      <c r="P1059" s="17">
        <v>6</v>
      </c>
      <c r="Q1059" s="10">
        <v>6.39</v>
      </c>
      <c r="R1059" s="16">
        <v>1.5787156667136353</v>
      </c>
      <c r="S1059" s="16">
        <v>26.455454082207076</v>
      </c>
      <c r="T1059" s="16">
        <v>2.9782313180986058</v>
      </c>
      <c r="U1059" s="16">
        <f t="shared" si="21"/>
        <v>8.8829413354960796</v>
      </c>
      <c r="V1059" s="23">
        <v>1.5171113644985266</v>
      </c>
    </row>
    <row r="1060" spans="1:22" x14ac:dyDescent="0.25">
      <c r="A1060" s="10">
        <v>279</v>
      </c>
      <c r="B1060" s="10">
        <v>16</v>
      </c>
      <c r="C1060" s="10" t="s">
        <v>158</v>
      </c>
      <c r="D1060" s="10">
        <v>493690.95224100002</v>
      </c>
      <c r="E1060" s="10">
        <v>5180926.7128600003</v>
      </c>
      <c r="F1060" s="10" t="s">
        <v>76</v>
      </c>
      <c r="G1060" s="10" t="s">
        <v>139</v>
      </c>
      <c r="H1060" s="10">
        <v>4</v>
      </c>
      <c r="I1060" s="10" t="s">
        <v>79</v>
      </c>
      <c r="J1060" s="10" t="s">
        <v>76</v>
      </c>
      <c r="K1060" s="10">
        <v>7</v>
      </c>
      <c r="L1060" s="10">
        <v>116</v>
      </c>
      <c r="M1060" s="10">
        <v>153</v>
      </c>
      <c r="N1060" s="10">
        <v>37</v>
      </c>
      <c r="O1060" s="10">
        <v>-134.5</v>
      </c>
      <c r="P1060" s="17">
        <v>7</v>
      </c>
      <c r="Q1060" s="10">
        <v>6.59</v>
      </c>
      <c r="R1060" s="16">
        <v>1.7093449504516833</v>
      </c>
      <c r="S1060" s="16">
        <v>18.556306913113385</v>
      </c>
      <c r="T1060" s="16">
        <v>1.6690556899695372</v>
      </c>
      <c r="U1060" s="16">
        <f t="shared" si="21"/>
        <v>11.117847669571807</v>
      </c>
      <c r="V1060" s="23">
        <v>1.6236934105379697</v>
      </c>
    </row>
    <row r="1061" spans="1:22" x14ac:dyDescent="0.25">
      <c r="A1061" s="10">
        <v>281</v>
      </c>
      <c r="B1061" s="10">
        <v>18</v>
      </c>
      <c r="C1061" s="10" t="s">
        <v>158</v>
      </c>
      <c r="D1061" s="10">
        <v>493754.887468</v>
      </c>
      <c r="E1061" s="10">
        <v>5180909.4718399802</v>
      </c>
      <c r="F1061" s="10" t="s">
        <v>78</v>
      </c>
      <c r="G1061" s="10" t="s">
        <v>169</v>
      </c>
      <c r="H1061" s="10">
        <v>5</v>
      </c>
      <c r="I1061" s="10" t="s">
        <v>121</v>
      </c>
      <c r="J1061" s="10" t="s">
        <v>78</v>
      </c>
      <c r="K1061" s="10">
        <v>1</v>
      </c>
      <c r="L1061" s="10" t="s">
        <v>63</v>
      </c>
      <c r="M1061" s="10" t="s">
        <v>64</v>
      </c>
      <c r="N1061" s="10">
        <v>10</v>
      </c>
      <c r="O1061" s="10">
        <v>-5</v>
      </c>
      <c r="P1061" s="17" t="s">
        <v>65</v>
      </c>
      <c r="Q1061" s="10">
        <v>5.04</v>
      </c>
      <c r="R1061" s="18">
        <v>1.0112955826748333</v>
      </c>
      <c r="S1061" s="18">
        <v>30.076097910725625</v>
      </c>
      <c r="T1061" s="18">
        <v>1.9883842823588451</v>
      </c>
      <c r="U1061" s="18">
        <f t="shared" si="21"/>
        <v>15.125898035688541</v>
      </c>
      <c r="V1061" s="16">
        <v>1.0112955826748333</v>
      </c>
    </row>
    <row r="1062" spans="1:22" x14ac:dyDescent="0.25">
      <c r="A1062" s="10">
        <v>281</v>
      </c>
      <c r="B1062" s="10">
        <v>18</v>
      </c>
      <c r="C1062" s="10" t="s">
        <v>158</v>
      </c>
      <c r="D1062" s="10">
        <v>493754.887468</v>
      </c>
      <c r="E1062" s="10">
        <v>5180909.4718399802</v>
      </c>
      <c r="F1062" s="10" t="s">
        <v>78</v>
      </c>
      <c r="G1062" s="10" t="s">
        <v>169</v>
      </c>
      <c r="H1062" s="10">
        <v>5</v>
      </c>
      <c r="I1062" s="10" t="s">
        <v>121</v>
      </c>
      <c r="J1062" s="10" t="s">
        <v>78</v>
      </c>
      <c r="K1062" s="10">
        <v>1</v>
      </c>
      <c r="L1062" s="10" t="s">
        <v>64</v>
      </c>
      <c r="M1062" s="10" t="s">
        <v>68</v>
      </c>
      <c r="N1062" s="10">
        <v>10</v>
      </c>
      <c r="O1062" s="10">
        <v>-15</v>
      </c>
      <c r="P1062" s="17" t="s">
        <v>69</v>
      </c>
      <c r="Q1062" s="10">
        <v>5.15</v>
      </c>
      <c r="R1062" s="18">
        <v>1.3653372537929391</v>
      </c>
      <c r="S1062" s="18">
        <v>23.644910561186116</v>
      </c>
      <c r="T1062" s="18">
        <v>2.0044516222934137</v>
      </c>
      <c r="U1062" s="18">
        <f t="shared" si="21"/>
        <v>11.796199168993937</v>
      </c>
      <c r="V1062" s="16">
        <v>1.3653372537929391</v>
      </c>
    </row>
    <row r="1063" spans="1:22" x14ac:dyDescent="0.25">
      <c r="A1063" s="10">
        <v>281</v>
      </c>
      <c r="B1063" s="10">
        <v>18</v>
      </c>
      <c r="C1063" s="10" t="s">
        <v>158</v>
      </c>
      <c r="D1063" s="10">
        <v>493754.887468</v>
      </c>
      <c r="E1063" s="10">
        <v>5180909.4718399802</v>
      </c>
      <c r="F1063" s="10" t="s">
        <v>78</v>
      </c>
      <c r="G1063" s="10" t="s">
        <v>169</v>
      </c>
      <c r="H1063" s="10">
        <v>5</v>
      </c>
      <c r="I1063" s="10" t="s">
        <v>121</v>
      </c>
      <c r="J1063" s="10" t="s">
        <v>143</v>
      </c>
      <c r="K1063" s="10">
        <v>2</v>
      </c>
      <c r="L1063" s="10" t="s">
        <v>68</v>
      </c>
      <c r="M1063" s="10" t="s">
        <v>70</v>
      </c>
      <c r="N1063" s="10">
        <v>10</v>
      </c>
      <c r="O1063" s="10">
        <v>-25</v>
      </c>
      <c r="P1063" s="17" t="s">
        <v>71</v>
      </c>
      <c r="Q1063" s="10">
        <v>6.23</v>
      </c>
      <c r="R1063" s="18">
        <v>1.2838546901686256</v>
      </c>
      <c r="S1063" s="18">
        <v>11.170434502750162</v>
      </c>
      <c r="T1063" s="18">
        <v>1.2642117134090458</v>
      </c>
      <c r="U1063" s="18">
        <f t="shared" si="21"/>
        <v>8.8358891032801861</v>
      </c>
      <c r="V1063" s="16">
        <v>1.2838546901686256</v>
      </c>
    </row>
    <row r="1064" spans="1:22" x14ac:dyDescent="0.25">
      <c r="A1064" s="10">
        <v>281</v>
      </c>
      <c r="B1064" s="10">
        <v>18</v>
      </c>
      <c r="C1064" s="10" t="s">
        <v>158</v>
      </c>
      <c r="D1064" s="10">
        <v>493754.887468</v>
      </c>
      <c r="E1064" s="10">
        <v>5180909.4718399802</v>
      </c>
      <c r="F1064" s="10" t="s">
        <v>140</v>
      </c>
      <c r="G1064" s="10" t="s">
        <v>169</v>
      </c>
      <c r="H1064" s="10">
        <v>5</v>
      </c>
      <c r="I1064" s="10" t="s">
        <v>121</v>
      </c>
      <c r="J1064" s="10" t="s">
        <v>140</v>
      </c>
      <c r="K1064" s="10">
        <v>5</v>
      </c>
      <c r="L1064" s="10">
        <v>30</v>
      </c>
      <c r="M1064" s="10">
        <v>55</v>
      </c>
      <c r="N1064" s="10">
        <v>25</v>
      </c>
      <c r="O1064" s="10">
        <v>-42.5</v>
      </c>
      <c r="P1064" s="17">
        <v>4</v>
      </c>
      <c r="Q1064" s="10">
        <v>6.29</v>
      </c>
      <c r="R1064" s="16">
        <v>1.2709792954021379</v>
      </c>
      <c r="S1064" s="16">
        <v>22.210363187152357</v>
      </c>
      <c r="T1064" s="16">
        <v>1.9709711423448655</v>
      </c>
      <c r="U1064" s="16">
        <f t="shared" si="21"/>
        <v>11.268740931807187</v>
      </c>
      <c r="V1064" s="16">
        <v>1.2812703376340271</v>
      </c>
    </row>
    <row r="1065" spans="1:22" x14ac:dyDescent="0.25">
      <c r="A1065" s="10">
        <v>281</v>
      </c>
      <c r="B1065" s="10">
        <v>18</v>
      </c>
      <c r="C1065" s="10" t="s">
        <v>158</v>
      </c>
      <c r="D1065" s="10">
        <v>493754.887468</v>
      </c>
      <c r="E1065" s="10">
        <v>5180909.4718399802</v>
      </c>
      <c r="F1065" s="10" t="s">
        <v>92</v>
      </c>
      <c r="G1065" s="10" t="s">
        <v>169</v>
      </c>
      <c r="H1065" s="10">
        <v>5</v>
      </c>
      <c r="I1065" s="10" t="s">
        <v>121</v>
      </c>
      <c r="J1065" s="10" t="s">
        <v>92</v>
      </c>
      <c r="K1065" s="10">
        <v>7</v>
      </c>
      <c r="L1065" s="10">
        <v>55</v>
      </c>
      <c r="M1065" s="10">
        <v>92</v>
      </c>
      <c r="N1065" s="10">
        <v>37</v>
      </c>
      <c r="O1065" s="10">
        <v>-73.5</v>
      </c>
      <c r="P1065" s="17">
        <v>5</v>
      </c>
      <c r="Q1065" s="10" t="s">
        <v>80</v>
      </c>
      <c r="R1065" s="16">
        <v>1.3639149261217658</v>
      </c>
      <c r="S1065" s="16">
        <v>22.656195425047567</v>
      </c>
      <c r="T1065" s="16">
        <v>2.511131048781305</v>
      </c>
      <c r="U1065" s="16">
        <f t="shared" si="21"/>
        <v>9.022307073954984</v>
      </c>
      <c r="V1065" s="16">
        <v>1.358217947630854</v>
      </c>
    </row>
    <row r="1066" spans="1:22" x14ac:dyDescent="0.25">
      <c r="A1066" s="10">
        <v>281</v>
      </c>
      <c r="B1066" s="10">
        <v>18</v>
      </c>
      <c r="C1066" s="10" t="s">
        <v>158</v>
      </c>
      <c r="D1066" s="10">
        <v>493754.887468</v>
      </c>
      <c r="E1066" s="10">
        <v>5180909.4718399802</v>
      </c>
      <c r="F1066" s="10" t="s">
        <v>190</v>
      </c>
      <c r="G1066" s="10" t="s">
        <v>169</v>
      </c>
      <c r="H1066" s="10">
        <v>5</v>
      </c>
      <c r="I1066" s="10" t="s">
        <v>121</v>
      </c>
      <c r="J1066" s="10" t="s">
        <v>190</v>
      </c>
      <c r="K1066" s="10">
        <v>8</v>
      </c>
      <c r="L1066" s="10">
        <v>92</v>
      </c>
      <c r="M1066" s="10">
        <v>127</v>
      </c>
      <c r="N1066" s="10">
        <v>35</v>
      </c>
      <c r="O1066" s="10">
        <v>-109.5</v>
      </c>
      <c r="P1066" s="17">
        <v>6</v>
      </c>
      <c r="Q1066" s="10">
        <v>7.8</v>
      </c>
      <c r="R1066" s="16">
        <v>1.3405333316956669</v>
      </c>
      <c r="S1066" s="16">
        <v>10.491013853850291</v>
      </c>
      <c r="T1066" s="16">
        <v>0.99514491878427846</v>
      </c>
      <c r="U1066" s="16">
        <f t="shared" si="21"/>
        <v>10.542197076850542</v>
      </c>
      <c r="V1066" s="16">
        <v>1.3262322481638551</v>
      </c>
    </row>
    <row r="1067" spans="1:22" x14ac:dyDescent="0.25">
      <c r="A1067" s="10">
        <v>281</v>
      </c>
      <c r="B1067" s="10">
        <v>18</v>
      </c>
      <c r="C1067" s="10" t="s">
        <v>158</v>
      </c>
      <c r="D1067" s="10">
        <v>493754.887468</v>
      </c>
      <c r="E1067" s="10">
        <v>5180909.4718399802</v>
      </c>
      <c r="F1067" s="10" t="s">
        <v>191</v>
      </c>
      <c r="G1067" s="10" t="s">
        <v>169</v>
      </c>
      <c r="H1067" s="10">
        <v>5</v>
      </c>
      <c r="I1067" s="10" t="s">
        <v>121</v>
      </c>
      <c r="J1067" s="10" t="s">
        <v>191</v>
      </c>
      <c r="K1067" s="10">
        <v>8</v>
      </c>
      <c r="L1067" s="10">
        <v>127</v>
      </c>
      <c r="M1067" s="10">
        <v>153</v>
      </c>
      <c r="N1067" s="10">
        <v>26</v>
      </c>
      <c r="O1067" s="10">
        <v>-140</v>
      </c>
      <c r="P1067" s="17">
        <v>7</v>
      </c>
      <c r="Q1067" s="10">
        <v>7.63</v>
      </c>
      <c r="R1067" s="16">
        <v>1.4131969231322057</v>
      </c>
      <c r="S1067" s="16">
        <v>7.2971836322854555</v>
      </c>
      <c r="T1067" s="16">
        <v>0.57025322242230769</v>
      </c>
      <c r="U1067" s="16">
        <f t="shared" si="21"/>
        <v>12.796391752577316</v>
      </c>
      <c r="V1067" s="16">
        <v>1.3822920158607375</v>
      </c>
    </row>
    <row r="1068" spans="1:22" x14ac:dyDescent="0.25">
      <c r="A1068" s="10">
        <v>283</v>
      </c>
      <c r="B1068" s="10">
        <v>20</v>
      </c>
      <c r="C1068" s="10" t="s">
        <v>158</v>
      </c>
      <c r="D1068" s="10">
        <v>493817.519848998</v>
      </c>
      <c r="E1068" s="10">
        <v>5180925.87366</v>
      </c>
      <c r="F1068" s="10" t="s">
        <v>78</v>
      </c>
      <c r="G1068" s="10" t="s">
        <v>139</v>
      </c>
      <c r="H1068" s="10">
        <v>4</v>
      </c>
      <c r="I1068" s="10" t="s">
        <v>100</v>
      </c>
      <c r="J1068" s="10" t="s">
        <v>78</v>
      </c>
      <c r="K1068" s="10">
        <v>1</v>
      </c>
      <c r="L1068" s="10" t="s">
        <v>63</v>
      </c>
      <c r="M1068" s="10" t="s">
        <v>64</v>
      </c>
      <c r="N1068" s="10">
        <v>10</v>
      </c>
      <c r="O1068" s="10">
        <v>-5</v>
      </c>
      <c r="P1068" s="17" t="s">
        <v>65</v>
      </c>
      <c r="Q1068" s="10">
        <v>5.03</v>
      </c>
      <c r="R1068" s="18">
        <v>0.8819364119459252</v>
      </c>
      <c r="S1068" s="18">
        <v>43.93667674076292</v>
      </c>
      <c r="T1068" s="18">
        <v>2.2936638734547943</v>
      </c>
      <c r="U1068" s="18">
        <f t="shared" si="21"/>
        <v>19.155673701475713</v>
      </c>
      <c r="V1068" s="16">
        <v>0.8819364119459252</v>
      </c>
    </row>
    <row r="1069" spans="1:22" x14ac:dyDescent="0.25">
      <c r="A1069" s="10">
        <v>283</v>
      </c>
      <c r="B1069" s="10">
        <v>20</v>
      </c>
      <c r="C1069" s="10" t="s">
        <v>158</v>
      </c>
      <c r="D1069" s="10">
        <v>493817.519848998</v>
      </c>
      <c r="E1069" s="10">
        <v>5180925.87366</v>
      </c>
      <c r="F1069" s="10" t="s">
        <v>78</v>
      </c>
      <c r="G1069" s="10" t="s">
        <v>139</v>
      </c>
      <c r="H1069" s="10">
        <v>4</v>
      </c>
      <c r="I1069" s="10" t="s">
        <v>100</v>
      </c>
      <c r="J1069" s="10" t="s">
        <v>78</v>
      </c>
      <c r="K1069" s="10">
        <v>1</v>
      </c>
      <c r="L1069" s="10" t="s">
        <v>64</v>
      </c>
      <c r="M1069" s="10" t="s">
        <v>68</v>
      </c>
      <c r="N1069" s="10">
        <v>10</v>
      </c>
      <c r="O1069" s="10">
        <v>-15</v>
      </c>
      <c r="P1069" s="17" t="s">
        <v>69</v>
      </c>
      <c r="Q1069" s="10">
        <v>5.27</v>
      </c>
      <c r="R1069" s="18">
        <v>1.3445527508813813</v>
      </c>
      <c r="S1069" s="18">
        <v>26.37609131404006</v>
      </c>
      <c r="T1069" s="18">
        <v>2.2772689941677955</v>
      </c>
      <c r="U1069" s="18">
        <f t="shared" si="21"/>
        <v>11.582334533860779</v>
      </c>
      <c r="V1069" s="16">
        <v>1.3445527508813813</v>
      </c>
    </row>
    <row r="1070" spans="1:22" x14ac:dyDescent="0.25">
      <c r="A1070" s="10">
        <v>283</v>
      </c>
      <c r="B1070" s="10">
        <v>20</v>
      </c>
      <c r="C1070" s="10" t="s">
        <v>158</v>
      </c>
      <c r="D1070" s="10">
        <v>493817.519848998</v>
      </c>
      <c r="E1070" s="10">
        <v>5180925.87366</v>
      </c>
      <c r="F1070" s="10" t="s">
        <v>78</v>
      </c>
      <c r="G1070" s="10" t="s">
        <v>139</v>
      </c>
      <c r="H1070" s="10">
        <v>4</v>
      </c>
      <c r="I1070" s="10" t="s">
        <v>100</v>
      </c>
      <c r="J1070" s="10" t="s">
        <v>135</v>
      </c>
      <c r="K1070" s="10">
        <v>2</v>
      </c>
      <c r="L1070" s="10" t="s">
        <v>68</v>
      </c>
      <c r="M1070" s="10" t="s">
        <v>70</v>
      </c>
      <c r="N1070" s="10">
        <v>10</v>
      </c>
      <c r="O1070" s="10">
        <v>-25</v>
      </c>
      <c r="P1070" s="17" t="s">
        <v>71</v>
      </c>
      <c r="Q1070" s="10">
        <v>5.83</v>
      </c>
      <c r="R1070" s="18">
        <v>1.3152905296947508</v>
      </c>
      <c r="S1070" s="18">
        <v>14.307730382019503</v>
      </c>
      <c r="T1070" s="18">
        <v>1.3780298879611907</v>
      </c>
      <c r="U1070" s="18">
        <f t="shared" si="21"/>
        <v>10.382743151665554</v>
      </c>
      <c r="V1070" s="16">
        <v>1.3152905296947508</v>
      </c>
    </row>
    <row r="1071" spans="1:22" x14ac:dyDescent="0.25">
      <c r="A1071" s="10">
        <v>283</v>
      </c>
      <c r="B1071" s="10">
        <v>20</v>
      </c>
      <c r="C1071" s="10" t="s">
        <v>158</v>
      </c>
      <c r="D1071" s="10">
        <v>493817.519848998</v>
      </c>
      <c r="E1071" s="10">
        <v>5180925.87366</v>
      </c>
      <c r="F1071" s="10" t="s">
        <v>129</v>
      </c>
      <c r="G1071" s="10" t="s">
        <v>139</v>
      </c>
      <c r="H1071" s="10">
        <v>4</v>
      </c>
      <c r="I1071" s="10" t="s">
        <v>100</v>
      </c>
      <c r="J1071" s="10" t="s">
        <v>129</v>
      </c>
      <c r="K1071" s="10">
        <v>7</v>
      </c>
      <c r="L1071" s="10">
        <v>30</v>
      </c>
      <c r="M1071" s="10">
        <v>51</v>
      </c>
      <c r="N1071" s="10">
        <v>21</v>
      </c>
      <c r="O1071" s="10">
        <v>-40.5</v>
      </c>
      <c r="P1071" s="17">
        <v>4</v>
      </c>
      <c r="Q1071" s="10">
        <v>6.22</v>
      </c>
      <c r="R1071" s="16">
        <v>1.3304230918339728</v>
      </c>
      <c r="S1071" s="16">
        <v>18.305557405161995</v>
      </c>
      <c r="T1071" s="16">
        <v>1.8554213481025768</v>
      </c>
      <c r="U1071" s="16">
        <f t="shared" si="21"/>
        <v>9.8659840385484099</v>
      </c>
      <c r="V1071" s="16">
        <v>1.3076108163627023</v>
      </c>
    </row>
    <row r="1072" spans="1:22" x14ac:dyDescent="0.25">
      <c r="A1072" s="10">
        <v>283</v>
      </c>
      <c r="B1072" s="10">
        <v>20</v>
      </c>
      <c r="C1072" s="10" t="s">
        <v>158</v>
      </c>
      <c r="D1072" s="10">
        <v>493817.519848998</v>
      </c>
      <c r="E1072" s="10">
        <v>5180925.87366</v>
      </c>
      <c r="F1072" s="10" t="s">
        <v>130</v>
      </c>
      <c r="G1072" s="10" t="s">
        <v>139</v>
      </c>
      <c r="H1072" s="10">
        <v>4</v>
      </c>
      <c r="I1072" s="10" t="s">
        <v>100</v>
      </c>
      <c r="J1072" s="10" t="s">
        <v>130</v>
      </c>
      <c r="K1072" s="10">
        <v>7</v>
      </c>
      <c r="L1072" s="10">
        <v>51</v>
      </c>
      <c r="M1072" s="10">
        <v>105</v>
      </c>
      <c r="N1072" s="10">
        <v>54</v>
      </c>
      <c r="O1072" s="10">
        <v>-78</v>
      </c>
      <c r="P1072" s="17">
        <v>5</v>
      </c>
      <c r="Q1072" s="10">
        <v>6.65</v>
      </c>
      <c r="R1072" s="16">
        <v>1.5489366914943588</v>
      </c>
      <c r="S1072" s="16">
        <v>32.700903600958263</v>
      </c>
      <c r="T1072" s="16">
        <v>2.6899454159167635</v>
      </c>
      <c r="U1072" s="16">
        <f t="shared" ref="U1072:U1095" si="22">S1072/T1072</f>
        <v>12.156716417910447</v>
      </c>
      <c r="V1072" s="16">
        <v>1.5167654345673438</v>
      </c>
    </row>
    <row r="1073" spans="1:22" x14ac:dyDescent="0.25">
      <c r="A1073" s="10">
        <v>283</v>
      </c>
      <c r="B1073" s="10">
        <v>20</v>
      </c>
      <c r="C1073" s="10" t="s">
        <v>158</v>
      </c>
      <c r="D1073" s="10">
        <v>493817.519848998</v>
      </c>
      <c r="E1073" s="10">
        <v>5180925.87366</v>
      </c>
      <c r="F1073" s="10" t="s">
        <v>106</v>
      </c>
      <c r="G1073" s="10" t="s">
        <v>139</v>
      </c>
      <c r="H1073" s="10">
        <v>4</v>
      </c>
      <c r="I1073" s="10" t="s">
        <v>100</v>
      </c>
      <c r="J1073" s="10" t="s">
        <v>106</v>
      </c>
      <c r="K1073" s="10">
        <v>7</v>
      </c>
      <c r="L1073" s="10">
        <v>105</v>
      </c>
      <c r="M1073" s="10">
        <v>127</v>
      </c>
      <c r="N1073" s="10">
        <v>22</v>
      </c>
      <c r="O1073" s="10">
        <v>-116</v>
      </c>
      <c r="P1073" s="17">
        <v>6</v>
      </c>
      <c r="Q1073" s="10">
        <v>7.01</v>
      </c>
      <c r="R1073" s="16">
        <v>1.6516865399809864</v>
      </c>
      <c r="S1073" s="16">
        <v>10.637323789708747</v>
      </c>
      <c r="T1073" s="16">
        <v>0.78270121756618982</v>
      </c>
      <c r="U1073" s="16">
        <f t="shared" si="22"/>
        <v>13.590529247910863</v>
      </c>
      <c r="V1073" s="16">
        <v>1.6436600407787478</v>
      </c>
    </row>
    <row r="1074" spans="1:22" x14ac:dyDescent="0.25">
      <c r="A1074" s="10">
        <v>283</v>
      </c>
      <c r="B1074" s="10">
        <v>20</v>
      </c>
      <c r="C1074" s="10" t="s">
        <v>158</v>
      </c>
      <c r="D1074" s="10">
        <v>493817.519848998</v>
      </c>
      <c r="E1074" s="10">
        <v>5180925.87366</v>
      </c>
      <c r="F1074" s="10" t="s">
        <v>107</v>
      </c>
      <c r="G1074" s="10" t="s">
        <v>139</v>
      </c>
      <c r="H1074" s="10">
        <v>4</v>
      </c>
      <c r="I1074" s="10" t="s">
        <v>100</v>
      </c>
      <c r="J1074" s="10" t="s">
        <v>107</v>
      </c>
      <c r="K1074" s="10">
        <v>7</v>
      </c>
      <c r="L1074" s="10">
        <v>127</v>
      </c>
      <c r="M1074" s="10">
        <v>153</v>
      </c>
      <c r="N1074" s="10">
        <v>26</v>
      </c>
      <c r="O1074" s="10">
        <v>-140</v>
      </c>
      <c r="P1074" s="17">
        <v>7</v>
      </c>
      <c r="Q1074" s="10">
        <v>7.07</v>
      </c>
      <c r="R1074" s="16">
        <v>1.6273538351261831</v>
      </c>
      <c r="S1074" s="16">
        <v>10.74196738320772</v>
      </c>
      <c r="T1074" s="16">
        <v>0.91519124979826305</v>
      </c>
      <c r="U1074" s="16">
        <f t="shared" si="22"/>
        <v>11.737401756819231</v>
      </c>
      <c r="V1074" s="16">
        <v>1.521251466699733</v>
      </c>
    </row>
    <row r="1075" spans="1:22" x14ac:dyDescent="0.25">
      <c r="A1075" s="10">
        <v>285</v>
      </c>
      <c r="B1075" s="10">
        <v>22</v>
      </c>
      <c r="C1075" s="10" t="s">
        <v>158</v>
      </c>
      <c r="D1075" s="10">
        <v>493881.348931999</v>
      </c>
      <c r="E1075" s="10">
        <v>5180939.0317900004</v>
      </c>
      <c r="F1075" s="10" t="s">
        <v>78</v>
      </c>
      <c r="G1075" s="10" t="s">
        <v>139</v>
      </c>
      <c r="H1075" s="10">
        <v>4</v>
      </c>
      <c r="I1075" s="10" t="s">
        <v>86</v>
      </c>
      <c r="J1075" s="10" t="s">
        <v>78</v>
      </c>
      <c r="K1075" s="10">
        <v>1</v>
      </c>
      <c r="L1075" s="10" t="s">
        <v>63</v>
      </c>
      <c r="M1075" s="10" t="s">
        <v>64</v>
      </c>
      <c r="N1075" s="10">
        <v>10</v>
      </c>
      <c r="O1075" s="10">
        <v>-5</v>
      </c>
      <c r="P1075" s="17" t="s">
        <v>65</v>
      </c>
      <c r="Q1075" s="10">
        <v>5.07</v>
      </c>
      <c r="R1075" s="18">
        <v>0.92846556554828952</v>
      </c>
      <c r="S1075" s="18">
        <v>38.56570110822468</v>
      </c>
      <c r="T1075" s="18">
        <v>2.3412705757739198</v>
      </c>
      <c r="U1075" s="18">
        <f t="shared" si="22"/>
        <v>16.472124797227494</v>
      </c>
      <c r="V1075" s="16">
        <v>0.92846556554828952</v>
      </c>
    </row>
    <row r="1076" spans="1:22" x14ac:dyDescent="0.25">
      <c r="A1076" s="10">
        <v>285</v>
      </c>
      <c r="B1076" s="10">
        <v>22</v>
      </c>
      <c r="C1076" s="10" t="s">
        <v>158</v>
      </c>
      <c r="D1076" s="10">
        <v>493881.348931999</v>
      </c>
      <c r="E1076" s="10">
        <v>5180939.0317900004</v>
      </c>
      <c r="F1076" s="10" t="s">
        <v>78</v>
      </c>
      <c r="G1076" s="10" t="s">
        <v>139</v>
      </c>
      <c r="H1076" s="10">
        <v>4</v>
      </c>
      <c r="I1076" s="10" t="s">
        <v>86</v>
      </c>
      <c r="J1076" s="10" t="s">
        <v>78</v>
      </c>
      <c r="K1076" s="10">
        <v>1</v>
      </c>
      <c r="L1076" s="10" t="s">
        <v>64</v>
      </c>
      <c r="M1076" s="10" t="s">
        <v>68</v>
      </c>
      <c r="N1076" s="10">
        <v>10</v>
      </c>
      <c r="O1076" s="10">
        <v>-15</v>
      </c>
      <c r="P1076" s="17" t="s">
        <v>69</v>
      </c>
      <c r="Q1076" s="10">
        <v>5.56</v>
      </c>
      <c r="R1076" s="18">
        <v>1.3563109163465754</v>
      </c>
      <c r="S1076" s="18">
        <v>23.041009846895623</v>
      </c>
      <c r="T1076" s="18">
        <v>2.0736637600022791</v>
      </c>
      <c r="U1076" s="18">
        <f t="shared" si="22"/>
        <v>11.111256458892013</v>
      </c>
      <c r="V1076" s="16">
        <v>1.3563109163465754</v>
      </c>
    </row>
    <row r="1077" spans="1:22" x14ac:dyDescent="0.25">
      <c r="A1077" s="10">
        <v>285</v>
      </c>
      <c r="B1077" s="10">
        <v>22</v>
      </c>
      <c r="C1077" s="10" t="s">
        <v>158</v>
      </c>
      <c r="D1077" s="10">
        <v>493881.348931999</v>
      </c>
      <c r="E1077" s="10">
        <v>5180939.0317900004</v>
      </c>
      <c r="F1077" s="10" t="s">
        <v>78</v>
      </c>
      <c r="G1077" s="10" t="s">
        <v>139</v>
      </c>
      <c r="H1077" s="10">
        <v>4</v>
      </c>
      <c r="I1077" s="10" t="s">
        <v>86</v>
      </c>
      <c r="J1077" s="10" t="s">
        <v>135</v>
      </c>
      <c r="K1077" s="10">
        <v>2</v>
      </c>
      <c r="L1077" s="10" t="s">
        <v>68</v>
      </c>
      <c r="M1077" s="10" t="s">
        <v>70</v>
      </c>
      <c r="N1077" s="10">
        <v>10</v>
      </c>
      <c r="O1077" s="10">
        <v>-25</v>
      </c>
      <c r="P1077" s="17" t="s">
        <v>71</v>
      </c>
      <c r="Q1077" s="10">
        <v>6.41</v>
      </c>
      <c r="R1077" s="18">
        <v>1.2126120242208691</v>
      </c>
      <c r="S1077" s="18">
        <v>13.647948332605878</v>
      </c>
      <c r="T1077" s="18">
        <v>1.3543663698522885</v>
      </c>
      <c r="U1077" s="18">
        <f t="shared" si="22"/>
        <v>10.076998836064105</v>
      </c>
      <c r="V1077" s="16">
        <v>1.2126120242208691</v>
      </c>
    </row>
    <row r="1078" spans="1:22" x14ac:dyDescent="0.25">
      <c r="A1078" s="10">
        <v>285</v>
      </c>
      <c r="B1078" s="10">
        <v>22</v>
      </c>
      <c r="C1078" s="10" t="s">
        <v>158</v>
      </c>
      <c r="D1078" s="10">
        <v>493881.348931999</v>
      </c>
      <c r="E1078" s="10">
        <v>5180939.0317900004</v>
      </c>
      <c r="F1078" s="10" t="s">
        <v>129</v>
      </c>
      <c r="G1078" s="10" t="s">
        <v>139</v>
      </c>
      <c r="H1078" s="10">
        <v>4</v>
      </c>
      <c r="I1078" s="10" t="s">
        <v>86</v>
      </c>
      <c r="J1078" s="10" t="s">
        <v>129</v>
      </c>
      <c r="K1078" s="10">
        <v>7</v>
      </c>
      <c r="L1078" s="10">
        <v>30</v>
      </c>
      <c r="M1078" s="10">
        <v>60</v>
      </c>
      <c r="N1078" s="10">
        <v>30</v>
      </c>
      <c r="O1078" s="10">
        <v>-45</v>
      </c>
      <c r="P1078" s="17">
        <v>4</v>
      </c>
      <c r="Q1078" s="10">
        <v>6.05</v>
      </c>
      <c r="R1078" s="16">
        <v>1.4226186240767098</v>
      </c>
      <c r="S1078" s="16">
        <v>26.066783310819964</v>
      </c>
      <c r="T1078" s="16">
        <v>2.4561510544684397</v>
      </c>
      <c r="U1078" s="16">
        <f t="shared" si="22"/>
        <v>10.612858384013901</v>
      </c>
      <c r="V1078" s="16">
        <v>1.4236382066406226</v>
      </c>
    </row>
    <row r="1079" spans="1:22" x14ac:dyDescent="0.25">
      <c r="A1079" s="10">
        <v>285</v>
      </c>
      <c r="B1079" s="10">
        <v>22</v>
      </c>
      <c r="C1079" s="10" t="s">
        <v>158</v>
      </c>
      <c r="D1079" s="10">
        <v>493881.348931999</v>
      </c>
      <c r="E1079" s="10">
        <v>5180939.0317900004</v>
      </c>
      <c r="F1079" s="10" t="s">
        <v>130</v>
      </c>
      <c r="G1079" s="10" t="s">
        <v>139</v>
      </c>
      <c r="H1079" s="10">
        <v>4</v>
      </c>
      <c r="I1079" s="10" t="s">
        <v>86</v>
      </c>
      <c r="J1079" s="10" t="s">
        <v>130</v>
      </c>
      <c r="K1079" s="10">
        <v>7</v>
      </c>
      <c r="L1079" s="10">
        <v>60</v>
      </c>
      <c r="M1079" s="10">
        <v>80</v>
      </c>
      <c r="N1079" s="10">
        <v>20</v>
      </c>
      <c r="O1079" s="10">
        <v>-70</v>
      </c>
      <c r="P1079" s="17">
        <v>5</v>
      </c>
      <c r="Q1079" s="10">
        <v>6.47</v>
      </c>
      <c r="R1079" s="16">
        <v>1.5139150032598614</v>
      </c>
      <c r="S1079" s="16">
        <v>12.352638077598515</v>
      </c>
      <c r="T1079" s="16">
        <v>1.2144626156150609</v>
      </c>
      <c r="U1079" s="16">
        <f t="shared" si="22"/>
        <v>10.171278982797309</v>
      </c>
      <c r="V1079" s="16">
        <v>1.5138138599114672</v>
      </c>
    </row>
    <row r="1080" spans="1:22" x14ac:dyDescent="0.25">
      <c r="A1080" s="10">
        <v>285</v>
      </c>
      <c r="B1080" s="10">
        <v>22</v>
      </c>
      <c r="C1080" s="10" t="s">
        <v>158</v>
      </c>
      <c r="D1080" s="10">
        <v>493881.348931999</v>
      </c>
      <c r="E1080" s="10">
        <v>5180939.0317900004</v>
      </c>
      <c r="F1080" s="10" t="s">
        <v>142</v>
      </c>
      <c r="G1080" s="10" t="s">
        <v>139</v>
      </c>
      <c r="H1080" s="10">
        <v>4</v>
      </c>
      <c r="I1080" s="10" t="s">
        <v>86</v>
      </c>
      <c r="J1080" s="10" t="s">
        <v>142</v>
      </c>
      <c r="K1080" s="10">
        <v>7</v>
      </c>
      <c r="L1080" s="10">
        <v>80</v>
      </c>
      <c r="M1080" s="10">
        <v>115</v>
      </c>
      <c r="N1080" s="10">
        <v>35</v>
      </c>
      <c r="O1080" s="10">
        <v>-97.5</v>
      </c>
      <c r="P1080" s="17">
        <v>6</v>
      </c>
      <c r="Q1080" s="10">
        <v>6.66</v>
      </c>
      <c r="R1080" s="16">
        <v>1.5339754499376406</v>
      </c>
      <c r="S1080" s="16">
        <v>17.459708571190223</v>
      </c>
      <c r="T1080" s="16">
        <v>1.5677229098362688</v>
      </c>
      <c r="U1080" s="16">
        <f t="shared" si="22"/>
        <v>11.136986301369861</v>
      </c>
      <c r="V1080" s="16">
        <v>1.5311801314084992</v>
      </c>
    </row>
    <row r="1081" spans="1:22" x14ac:dyDescent="0.25">
      <c r="A1081" s="10">
        <v>285</v>
      </c>
      <c r="B1081" s="10">
        <v>22</v>
      </c>
      <c r="C1081" s="10" t="s">
        <v>158</v>
      </c>
      <c r="D1081" s="10">
        <v>493881.348931999</v>
      </c>
      <c r="E1081" s="10">
        <v>5180939.0317900004</v>
      </c>
      <c r="F1081" s="10" t="s">
        <v>76</v>
      </c>
      <c r="G1081" s="10" t="s">
        <v>139</v>
      </c>
      <c r="H1081" s="10">
        <v>4</v>
      </c>
      <c r="I1081" s="10" t="s">
        <v>86</v>
      </c>
      <c r="J1081" s="10" t="s">
        <v>76</v>
      </c>
      <c r="K1081" s="10">
        <v>7</v>
      </c>
      <c r="L1081" s="10">
        <v>115</v>
      </c>
      <c r="M1081" s="10">
        <v>153</v>
      </c>
      <c r="N1081" s="10">
        <v>38</v>
      </c>
      <c r="O1081" s="10">
        <v>-134</v>
      </c>
      <c r="P1081" s="17">
        <v>7</v>
      </c>
      <c r="Q1081" s="10">
        <v>6.88</v>
      </c>
      <c r="R1081" s="16">
        <v>1.5768908333776657</v>
      </c>
      <c r="S1081" s="16">
        <v>17.453437735440684</v>
      </c>
      <c r="T1081" s="16">
        <v>1.8300133499514488</v>
      </c>
      <c r="U1081" s="16">
        <f t="shared" si="22"/>
        <v>9.5373280943025538</v>
      </c>
      <c r="V1081" s="16">
        <v>1.5144916815461653</v>
      </c>
    </row>
    <row r="1082" spans="1:22" x14ac:dyDescent="0.25">
      <c r="A1082" s="10">
        <v>287</v>
      </c>
      <c r="B1082" s="10">
        <v>24</v>
      </c>
      <c r="C1082" s="10" t="s">
        <v>158</v>
      </c>
      <c r="D1082" s="10">
        <v>493945.157106</v>
      </c>
      <c r="E1082" s="10">
        <v>5180931.7441299902</v>
      </c>
      <c r="F1082" s="10" t="s">
        <v>78</v>
      </c>
      <c r="G1082" s="10" t="s">
        <v>139</v>
      </c>
      <c r="H1082" s="10">
        <v>4</v>
      </c>
      <c r="I1082" s="10" t="s">
        <v>121</v>
      </c>
      <c r="J1082" s="10" t="s">
        <v>78</v>
      </c>
      <c r="K1082" s="10">
        <v>1</v>
      </c>
      <c r="L1082" s="10" t="s">
        <v>63</v>
      </c>
      <c r="M1082" s="10" t="s">
        <v>64</v>
      </c>
      <c r="N1082" s="10">
        <v>10</v>
      </c>
      <c r="O1082" s="10">
        <v>-5</v>
      </c>
      <c r="P1082" s="17" t="s">
        <v>65</v>
      </c>
      <c r="Q1082" s="10">
        <v>5.05</v>
      </c>
      <c r="R1082" s="18">
        <v>0.89499049030543099</v>
      </c>
      <c r="S1082" s="18">
        <v>42.691342524128352</v>
      </c>
      <c r="T1082" s="18">
        <v>2.769503980806884</v>
      </c>
      <c r="U1082" s="18">
        <f t="shared" si="22"/>
        <v>15.414797313882321</v>
      </c>
      <c r="V1082" s="16">
        <v>0.89499049030543099</v>
      </c>
    </row>
    <row r="1083" spans="1:22" x14ac:dyDescent="0.25">
      <c r="A1083" s="10">
        <v>287</v>
      </c>
      <c r="B1083" s="10">
        <v>24</v>
      </c>
      <c r="C1083" s="10" t="s">
        <v>158</v>
      </c>
      <c r="D1083" s="10">
        <v>493945.157106</v>
      </c>
      <c r="E1083" s="10">
        <v>5180931.7441299902</v>
      </c>
      <c r="F1083" s="10" t="s">
        <v>78</v>
      </c>
      <c r="G1083" s="10" t="s">
        <v>139</v>
      </c>
      <c r="H1083" s="10">
        <v>4</v>
      </c>
      <c r="I1083" s="10" t="s">
        <v>121</v>
      </c>
      <c r="J1083" s="10" t="s">
        <v>78</v>
      </c>
      <c r="K1083" s="10">
        <v>1</v>
      </c>
      <c r="L1083" s="10" t="s">
        <v>64</v>
      </c>
      <c r="M1083" s="10" t="s">
        <v>68</v>
      </c>
      <c r="N1083" s="10">
        <v>10</v>
      </c>
      <c r="O1083" s="10">
        <v>-15</v>
      </c>
      <c r="P1083" s="17" t="s">
        <v>69</v>
      </c>
      <c r="Q1083" s="10">
        <v>5.43</v>
      </c>
      <c r="R1083" s="18">
        <v>1.2532705008468141</v>
      </c>
      <c r="S1083" s="18">
        <v>29.411752113873035</v>
      </c>
      <c r="T1083" s="18">
        <v>2.4259557084891781</v>
      </c>
      <c r="U1083" s="18">
        <f t="shared" si="22"/>
        <v>12.123779511287907</v>
      </c>
      <c r="V1083" s="16">
        <v>1.2532705008468141</v>
      </c>
    </row>
    <row r="1084" spans="1:22" x14ac:dyDescent="0.25">
      <c r="A1084" s="10">
        <v>287</v>
      </c>
      <c r="B1084" s="10">
        <v>24</v>
      </c>
      <c r="C1084" s="10" t="s">
        <v>158</v>
      </c>
      <c r="D1084" s="10">
        <v>493945.157106</v>
      </c>
      <c r="E1084" s="10">
        <v>5180931.7441299902</v>
      </c>
      <c r="F1084" s="10" t="s">
        <v>78</v>
      </c>
      <c r="G1084" s="10" t="s">
        <v>139</v>
      </c>
      <c r="H1084" s="10">
        <v>4</v>
      </c>
      <c r="I1084" s="10" t="s">
        <v>121</v>
      </c>
      <c r="J1084" s="10" t="s">
        <v>78</v>
      </c>
      <c r="K1084" s="10">
        <v>1</v>
      </c>
      <c r="L1084" s="10" t="s">
        <v>68</v>
      </c>
      <c r="M1084" s="10" t="s">
        <v>70</v>
      </c>
      <c r="N1084" s="10">
        <v>10</v>
      </c>
      <c r="O1084" s="10">
        <v>-25</v>
      </c>
      <c r="P1084" s="17" t="s">
        <v>71</v>
      </c>
      <c r="Q1084" s="10">
        <v>6.02</v>
      </c>
      <c r="R1084" s="18">
        <v>1.1128788769392701</v>
      </c>
      <c r="S1084" s="18">
        <v>21.189213816923697</v>
      </c>
      <c r="T1084" s="18">
        <v>1.8778718169473243</v>
      </c>
      <c r="U1084" s="18">
        <f t="shared" si="22"/>
        <v>11.283631622614671</v>
      </c>
      <c r="V1084" s="16">
        <v>1.1128788769392701</v>
      </c>
    </row>
    <row r="1085" spans="1:22" x14ac:dyDescent="0.25">
      <c r="A1085" s="10">
        <v>287</v>
      </c>
      <c r="B1085" s="10">
        <v>24</v>
      </c>
      <c r="C1085" s="10" t="s">
        <v>158</v>
      </c>
      <c r="D1085" s="10">
        <v>493945.157106</v>
      </c>
      <c r="E1085" s="10">
        <v>5180931.7441299902</v>
      </c>
      <c r="F1085" s="10" t="s">
        <v>82</v>
      </c>
      <c r="G1085" s="10" t="s">
        <v>139</v>
      </c>
      <c r="H1085" s="10">
        <v>4</v>
      </c>
      <c r="I1085" s="10" t="s">
        <v>121</v>
      </c>
      <c r="J1085" s="10" t="s">
        <v>82</v>
      </c>
      <c r="K1085" s="10">
        <v>2</v>
      </c>
      <c r="L1085" s="10">
        <v>30</v>
      </c>
      <c r="M1085" s="10">
        <v>38</v>
      </c>
      <c r="N1085" s="10">
        <v>8</v>
      </c>
      <c r="O1085" s="10">
        <v>-34</v>
      </c>
      <c r="P1085" s="17">
        <v>4</v>
      </c>
      <c r="Q1085" s="10">
        <v>5.88</v>
      </c>
      <c r="R1085" s="16">
        <v>1.2844175050730298</v>
      </c>
      <c r="S1085" s="16">
        <v>16.029530463311414</v>
      </c>
      <c r="T1085" s="16">
        <v>1.2867808332823643</v>
      </c>
      <c r="U1085" s="16">
        <f t="shared" si="22"/>
        <v>12.457078974686578</v>
      </c>
      <c r="V1085" s="16">
        <v>1.2060897423191284</v>
      </c>
    </row>
    <row r="1086" spans="1:22" x14ac:dyDescent="0.25">
      <c r="A1086" s="10">
        <v>287</v>
      </c>
      <c r="B1086" s="10">
        <v>24</v>
      </c>
      <c r="C1086" s="10" t="s">
        <v>158</v>
      </c>
      <c r="D1086" s="10">
        <v>493945.157106</v>
      </c>
      <c r="E1086" s="10">
        <v>5180931.7441299902</v>
      </c>
      <c r="F1086" s="10" t="s">
        <v>140</v>
      </c>
      <c r="G1086" s="10" t="s">
        <v>139</v>
      </c>
      <c r="H1086" s="10">
        <v>4</v>
      </c>
      <c r="I1086" s="10" t="s">
        <v>121</v>
      </c>
      <c r="J1086" s="10" t="s">
        <v>140</v>
      </c>
      <c r="K1086" s="10">
        <v>5</v>
      </c>
      <c r="L1086" s="10">
        <v>38</v>
      </c>
      <c r="M1086" s="10">
        <v>60</v>
      </c>
      <c r="N1086" s="10">
        <v>22</v>
      </c>
      <c r="O1086" s="10">
        <v>-49</v>
      </c>
      <c r="P1086" s="17">
        <v>5</v>
      </c>
      <c r="Q1086" s="10">
        <v>6.32</v>
      </c>
      <c r="R1086" s="16">
        <v>1.2826868265548086</v>
      </c>
      <c r="S1086" s="16">
        <v>18.074622264085647</v>
      </c>
      <c r="T1086" s="16">
        <v>1.8271873844273248</v>
      </c>
      <c r="U1086" s="16">
        <f t="shared" si="22"/>
        <v>9.8920463320463305</v>
      </c>
      <c r="V1086" s="16">
        <v>1.2150020327315014</v>
      </c>
    </row>
    <row r="1087" spans="1:22" x14ac:dyDescent="0.25">
      <c r="A1087" s="10">
        <v>287</v>
      </c>
      <c r="B1087" s="10">
        <v>24</v>
      </c>
      <c r="C1087" s="10" t="s">
        <v>158</v>
      </c>
      <c r="D1087" s="10">
        <v>493945.157106</v>
      </c>
      <c r="E1087" s="10">
        <v>5180931.7441299902</v>
      </c>
      <c r="F1087" s="10" t="s">
        <v>92</v>
      </c>
      <c r="G1087" s="10" t="s">
        <v>139</v>
      </c>
      <c r="H1087" s="10">
        <v>4</v>
      </c>
      <c r="I1087" s="10" t="s">
        <v>121</v>
      </c>
      <c r="J1087" s="10" t="s">
        <v>92</v>
      </c>
      <c r="K1087" s="10">
        <v>7</v>
      </c>
      <c r="L1087" s="10">
        <v>60</v>
      </c>
      <c r="M1087" s="10">
        <v>99</v>
      </c>
      <c r="N1087" s="10">
        <v>39</v>
      </c>
      <c r="O1087" s="10">
        <v>-79.5</v>
      </c>
      <c r="P1087" s="17">
        <v>6</v>
      </c>
      <c r="Q1087" s="10">
        <v>6.77</v>
      </c>
      <c r="R1087" s="16">
        <v>1.4965932742804093</v>
      </c>
      <c r="S1087" s="16">
        <v>21.355368340554929</v>
      </c>
      <c r="T1087" s="16">
        <v>1.9500460704546305</v>
      </c>
      <c r="U1087" s="16">
        <f t="shared" si="22"/>
        <v>10.951212211912599</v>
      </c>
      <c r="V1087" s="16">
        <v>1.4413156671859837</v>
      </c>
    </row>
    <row r="1088" spans="1:22" x14ac:dyDescent="0.25">
      <c r="A1088" s="10">
        <v>287</v>
      </c>
      <c r="B1088" s="10">
        <v>24</v>
      </c>
      <c r="C1088" s="10" t="s">
        <v>158</v>
      </c>
      <c r="D1088" s="10">
        <v>493945.157106</v>
      </c>
      <c r="E1088" s="10">
        <v>5180931.7441299902</v>
      </c>
      <c r="F1088" s="10" t="s">
        <v>76</v>
      </c>
      <c r="G1088" s="10" t="s">
        <v>139</v>
      </c>
      <c r="H1088" s="10">
        <v>4</v>
      </c>
      <c r="I1088" s="10" t="s">
        <v>121</v>
      </c>
      <c r="J1088" s="10" t="s">
        <v>76</v>
      </c>
      <c r="K1088" s="10">
        <v>7</v>
      </c>
      <c r="L1088" s="10">
        <v>99</v>
      </c>
      <c r="M1088" s="10">
        <v>153</v>
      </c>
      <c r="N1088" s="10">
        <v>54</v>
      </c>
      <c r="O1088" s="10">
        <v>-126</v>
      </c>
      <c r="P1088" s="17">
        <v>7</v>
      </c>
      <c r="Q1088" s="10">
        <v>7</v>
      </c>
      <c r="R1088" s="16">
        <v>1.5393878551836542</v>
      </c>
      <c r="S1088" s="16">
        <v>26.217406924904129</v>
      </c>
      <c r="T1088" s="16">
        <v>3.6068781079666135</v>
      </c>
      <c r="U1088" s="16">
        <f t="shared" si="22"/>
        <v>7.2687255127909651</v>
      </c>
      <c r="V1088" s="16">
        <v>1.566401191545983</v>
      </c>
    </row>
    <row r="1089" spans="1:22" x14ac:dyDescent="0.25">
      <c r="A1089" s="10">
        <v>289</v>
      </c>
      <c r="B1089" s="10">
        <v>26</v>
      </c>
      <c r="C1089" s="10" t="s">
        <v>158</v>
      </c>
      <c r="D1089" s="10">
        <v>494008.965211</v>
      </c>
      <c r="E1089" s="10">
        <v>5180924.2349100001</v>
      </c>
      <c r="F1089" s="10" t="s">
        <v>78</v>
      </c>
      <c r="G1089" s="10" t="s">
        <v>139</v>
      </c>
      <c r="H1089" s="10">
        <v>4</v>
      </c>
      <c r="I1089" s="10" t="s">
        <v>62</v>
      </c>
      <c r="J1089" s="10" t="s">
        <v>78</v>
      </c>
      <c r="K1089" s="10">
        <v>1</v>
      </c>
      <c r="L1089" s="10" t="s">
        <v>63</v>
      </c>
      <c r="M1089" s="10" t="s">
        <v>64</v>
      </c>
      <c r="N1089" s="10">
        <v>10</v>
      </c>
      <c r="O1089" s="10">
        <v>-5</v>
      </c>
      <c r="P1089" s="17" t="s">
        <v>65</v>
      </c>
      <c r="Q1089" s="10">
        <v>5.12</v>
      </c>
      <c r="R1089" s="18">
        <v>0.86626901694974345</v>
      </c>
      <c r="S1089" s="18">
        <v>29.574044413018346</v>
      </c>
      <c r="T1089" s="18">
        <v>1.9648007500024878</v>
      </c>
      <c r="U1089" s="18">
        <f t="shared" si="22"/>
        <v>15.051930539511908</v>
      </c>
      <c r="V1089" s="16">
        <v>0.86626901694974345</v>
      </c>
    </row>
    <row r="1090" spans="1:22" x14ac:dyDescent="0.25">
      <c r="A1090" s="10">
        <v>289</v>
      </c>
      <c r="B1090" s="10">
        <v>26</v>
      </c>
      <c r="C1090" s="10" t="s">
        <v>158</v>
      </c>
      <c r="D1090" s="10">
        <v>494008.965211</v>
      </c>
      <c r="E1090" s="10">
        <v>5180924.2349100001</v>
      </c>
      <c r="F1090" s="10" t="s">
        <v>78</v>
      </c>
      <c r="G1090" s="10" t="s">
        <v>139</v>
      </c>
      <c r="H1090" s="10">
        <v>4</v>
      </c>
      <c r="I1090" s="10" t="s">
        <v>62</v>
      </c>
      <c r="J1090" s="10" t="s">
        <v>78</v>
      </c>
      <c r="K1090" s="10">
        <v>1</v>
      </c>
      <c r="L1090" s="10" t="s">
        <v>64</v>
      </c>
      <c r="M1090" s="10" t="s">
        <v>68</v>
      </c>
      <c r="N1090" s="10">
        <v>10</v>
      </c>
      <c r="O1090" s="10">
        <v>-15</v>
      </c>
      <c r="P1090" s="17" t="s">
        <v>69</v>
      </c>
      <c r="Q1090" s="10">
        <v>5.53</v>
      </c>
      <c r="R1090" s="18">
        <v>1.3928101618374995</v>
      </c>
      <c r="S1090" s="18">
        <v>24.78784245022198</v>
      </c>
      <c r="T1090" s="18">
        <v>2.1665162067382302</v>
      </c>
      <c r="U1090" s="18">
        <f t="shared" si="22"/>
        <v>11.441337190613952</v>
      </c>
      <c r="V1090" s="16">
        <v>1.3928101618374995</v>
      </c>
    </row>
    <row r="1091" spans="1:22" x14ac:dyDescent="0.25">
      <c r="A1091" s="10">
        <v>289</v>
      </c>
      <c r="B1091" s="10">
        <v>26</v>
      </c>
      <c r="C1091" s="10" t="s">
        <v>158</v>
      </c>
      <c r="D1091" s="10">
        <v>494008.965211</v>
      </c>
      <c r="E1091" s="10">
        <v>5180924.2349100001</v>
      </c>
      <c r="F1091" s="10" t="s">
        <v>78</v>
      </c>
      <c r="G1091" s="10" t="s">
        <v>139</v>
      </c>
      <c r="H1091" s="10">
        <v>4</v>
      </c>
      <c r="I1091" s="10" t="s">
        <v>62</v>
      </c>
      <c r="J1091" s="10" t="s">
        <v>82</v>
      </c>
      <c r="K1091" s="10">
        <v>2</v>
      </c>
      <c r="L1091" s="10" t="s">
        <v>68</v>
      </c>
      <c r="M1091" s="10" t="s">
        <v>70</v>
      </c>
      <c r="N1091" s="10">
        <v>10</v>
      </c>
      <c r="O1091" s="10">
        <v>-25</v>
      </c>
      <c r="P1091" s="17" t="s">
        <v>71</v>
      </c>
      <c r="Q1091" s="10">
        <v>6.02</v>
      </c>
      <c r="R1091" s="18">
        <v>1.2960587313432581</v>
      </c>
      <c r="S1091" s="18">
        <v>20.639735296641387</v>
      </c>
      <c r="T1091" s="18">
        <v>1.9179077106417535</v>
      </c>
      <c r="U1091" s="18">
        <f t="shared" si="22"/>
        <v>10.76158940397351</v>
      </c>
      <c r="V1091" s="16">
        <v>1.2960587313432581</v>
      </c>
    </row>
    <row r="1092" spans="1:22" x14ac:dyDescent="0.25">
      <c r="A1092" s="10">
        <v>289</v>
      </c>
      <c r="B1092" s="10">
        <v>26</v>
      </c>
      <c r="C1092" s="10" t="s">
        <v>158</v>
      </c>
      <c r="D1092" s="10">
        <v>494008.965211</v>
      </c>
      <c r="E1092" s="10">
        <v>5180924.2349100001</v>
      </c>
      <c r="F1092" s="10" t="s">
        <v>82</v>
      </c>
      <c r="G1092" s="10" t="s">
        <v>139</v>
      </c>
      <c r="H1092" s="10">
        <v>4</v>
      </c>
      <c r="I1092" s="10" t="s">
        <v>62</v>
      </c>
      <c r="J1092" s="10" t="s">
        <v>82</v>
      </c>
      <c r="K1092" s="10">
        <v>2</v>
      </c>
      <c r="L1092" s="10">
        <v>30</v>
      </c>
      <c r="M1092" s="10">
        <v>44</v>
      </c>
      <c r="N1092" s="10">
        <v>14</v>
      </c>
      <c r="O1092" s="10">
        <v>-37</v>
      </c>
      <c r="P1092" s="17">
        <v>4</v>
      </c>
      <c r="Q1092" s="10">
        <v>5.94</v>
      </c>
      <c r="R1092" s="16">
        <v>1.2734578642730114</v>
      </c>
      <c r="S1092" s="16">
        <v>16.912208104792299</v>
      </c>
      <c r="T1092" s="16">
        <v>1.5293210183627448</v>
      </c>
      <c r="U1092" s="16">
        <f t="shared" si="22"/>
        <v>11.058638377244113</v>
      </c>
      <c r="V1092" s="23">
        <v>1.2493873890158054</v>
      </c>
    </row>
    <row r="1093" spans="1:22" x14ac:dyDescent="0.25">
      <c r="A1093" s="10">
        <v>289</v>
      </c>
      <c r="B1093" s="10">
        <v>26</v>
      </c>
      <c r="C1093" s="10" t="s">
        <v>158</v>
      </c>
      <c r="D1093" s="10">
        <v>494008.965211</v>
      </c>
      <c r="E1093" s="10">
        <v>5180924.2349100001</v>
      </c>
      <c r="F1093" s="10" t="s">
        <v>129</v>
      </c>
      <c r="G1093" s="10" t="s">
        <v>139</v>
      </c>
      <c r="H1093" s="10">
        <v>4</v>
      </c>
      <c r="I1093" s="10" t="s">
        <v>62</v>
      </c>
      <c r="J1093" s="10" t="s">
        <v>129</v>
      </c>
      <c r="K1093" s="10">
        <v>7</v>
      </c>
      <c r="L1093" s="10">
        <v>44</v>
      </c>
      <c r="M1093" s="10">
        <v>80</v>
      </c>
      <c r="N1093" s="10">
        <v>36</v>
      </c>
      <c r="O1093" s="10">
        <v>-62</v>
      </c>
      <c r="P1093" s="17">
        <v>5</v>
      </c>
      <c r="Q1093" s="10">
        <v>6.54</v>
      </c>
      <c r="R1093" s="16">
        <v>1.3554247218720838</v>
      </c>
      <c r="S1093" s="16">
        <v>22.155989371676583</v>
      </c>
      <c r="T1093" s="16">
        <v>1.4277501850311782</v>
      </c>
      <c r="U1093" s="16">
        <f t="shared" si="22"/>
        <v>15.518113465481887</v>
      </c>
      <c r="V1093" s="23">
        <v>1.3831852971607614</v>
      </c>
    </row>
    <row r="1094" spans="1:22" x14ac:dyDescent="0.25">
      <c r="A1094" s="10">
        <v>289</v>
      </c>
      <c r="B1094" s="10">
        <v>26</v>
      </c>
      <c r="C1094" s="10" t="s">
        <v>158</v>
      </c>
      <c r="D1094" s="10">
        <v>494008.965211</v>
      </c>
      <c r="E1094" s="10">
        <v>5180924.2349100001</v>
      </c>
      <c r="F1094" s="10" t="s">
        <v>130</v>
      </c>
      <c r="G1094" s="10" t="s">
        <v>139</v>
      </c>
      <c r="H1094" s="10">
        <v>4</v>
      </c>
      <c r="I1094" s="10" t="s">
        <v>62</v>
      </c>
      <c r="J1094" s="10" t="s">
        <v>130</v>
      </c>
      <c r="K1094" s="10">
        <v>7</v>
      </c>
      <c r="L1094" s="10">
        <v>80</v>
      </c>
      <c r="M1094" s="10">
        <v>112</v>
      </c>
      <c r="N1094" s="10">
        <v>32</v>
      </c>
      <c r="O1094" s="10">
        <v>-96</v>
      </c>
      <c r="P1094" s="17">
        <v>6</v>
      </c>
      <c r="Q1094" s="10">
        <v>6.88</v>
      </c>
      <c r="R1094" s="16">
        <v>1.4507333290063709</v>
      </c>
      <c r="S1094" s="16">
        <v>15.294211047716766</v>
      </c>
      <c r="T1094" s="16">
        <v>1.0695966688098173</v>
      </c>
      <c r="U1094" s="16">
        <f t="shared" si="22"/>
        <v>14.299045138888888</v>
      </c>
      <c r="V1094" s="23">
        <v>1.4585246341636902</v>
      </c>
    </row>
    <row r="1095" spans="1:22" x14ac:dyDescent="0.25">
      <c r="A1095" s="10">
        <v>289</v>
      </c>
      <c r="B1095" s="10">
        <v>26</v>
      </c>
      <c r="C1095" s="10" t="s">
        <v>158</v>
      </c>
      <c r="D1095" s="10">
        <v>494008.965211</v>
      </c>
      <c r="E1095" s="10">
        <v>5180924.2349100001</v>
      </c>
      <c r="F1095" s="10" t="s">
        <v>76</v>
      </c>
      <c r="G1095" s="10" t="s">
        <v>139</v>
      </c>
      <c r="H1095" s="10">
        <v>4</v>
      </c>
      <c r="I1095" s="10" t="s">
        <v>62</v>
      </c>
      <c r="J1095" s="10" t="s">
        <v>76</v>
      </c>
      <c r="K1095" s="10">
        <v>7</v>
      </c>
      <c r="L1095" s="10">
        <v>112</v>
      </c>
      <c r="M1095" s="10">
        <v>127</v>
      </c>
      <c r="N1095" s="10">
        <v>15</v>
      </c>
      <c r="O1095" s="10">
        <v>-119.5</v>
      </c>
      <c r="P1095" s="17">
        <v>7</v>
      </c>
      <c r="Q1095" s="10">
        <v>7.09</v>
      </c>
      <c r="R1095" s="16">
        <v>1.4597717578733183</v>
      </c>
      <c r="S1095" s="16">
        <v>6.4354037945845235</v>
      </c>
      <c r="T1095" s="16">
        <v>0.58047823951832489</v>
      </c>
      <c r="U1095" s="16">
        <f t="shared" si="22"/>
        <v>11.086382497170881</v>
      </c>
      <c r="V1095" s="23">
        <v>1.5024919451283312</v>
      </c>
    </row>
    <row r="1096" spans="1:22" x14ac:dyDescent="0.25">
      <c r="A1096" s="10">
        <v>289</v>
      </c>
      <c r="B1096" s="10">
        <v>26</v>
      </c>
      <c r="C1096" s="10" t="s">
        <v>158</v>
      </c>
      <c r="D1096" s="10">
        <v>494008.965211</v>
      </c>
      <c r="E1096" s="10">
        <v>5180924.2349100001</v>
      </c>
      <c r="F1096" s="10" t="s">
        <v>76</v>
      </c>
      <c r="G1096" s="10" t="s">
        <v>139</v>
      </c>
      <c r="H1096" s="10">
        <v>4</v>
      </c>
      <c r="I1096" s="10" t="s">
        <v>62</v>
      </c>
      <c r="J1096" s="10" t="s">
        <v>76</v>
      </c>
      <c r="K1096" s="10">
        <v>7</v>
      </c>
      <c r="L1096" s="10">
        <v>127</v>
      </c>
      <c r="M1096" s="10">
        <v>153</v>
      </c>
      <c r="N1096" s="10" t="s">
        <v>80</v>
      </c>
      <c r="P1096" s="17" t="s">
        <v>80</v>
      </c>
      <c r="Q1096" s="10" t="s">
        <v>80</v>
      </c>
      <c r="R1096" s="26"/>
      <c r="S1096" s="16" t="s">
        <v>80</v>
      </c>
      <c r="T1096" s="16" t="s">
        <v>80</v>
      </c>
      <c r="U1096" s="16" t="s">
        <v>80</v>
      </c>
      <c r="V1096" s="23">
        <v>1.5605473742958444</v>
      </c>
    </row>
    <row r="1097" spans="1:22" x14ac:dyDescent="0.25">
      <c r="A1097" s="10">
        <v>291</v>
      </c>
      <c r="B1097" s="10">
        <v>28</v>
      </c>
      <c r="C1097" s="10" t="s">
        <v>158</v>
      </c>
      <c r="D1097" s="10">
        <v>494072.77446300001</v>
      </c>
      <c r="E1097" s="10">
        <v>5180917.7264599903</v>
      </c>
      <c r="F1097" s="10" t="s">
        <v>60</v>
      </c>
      <c r="G1097" s="10" t="s">
        <v>139</v>
      </c>
      <c r="H1097" s="10">
        <v>4</v>
      </c>
      <c r="I1097" s="10" t="s">
        <v>100</v>
      </c>
      <c r="J1097" s="10" t="s">
        <v>60</v>
      </c>
      <c r="K1097" s="10">
        <v>1</v>
      </c>
      <c r="L1097" s="10" t="s">
        <v>63</v>
      </c>
      <c r="M1097" s="10" t="s">
        <v>64</v>
      </c>
      <c r="N1097" s="10">
        <v>10</v>
      </c>
      <c r="O1097" s="10">
        <v>-5</v>
      </c>
      <c r="P1097" s="17" t="s">
        <v>65</v>
      </c>
      <c r="Q1097" s="10">
        <v>5.17</v>
      </c>
      <c r="R1097" s="18">
        <v>0.83759313822338655</v>
      </c>
      <c r="S1097" s="18">
        <v>29.475765899315753</v>
      </c>
      <c r="T1097" s="18">
        <v>1.9277515341369968</v>
      </c>
      <c r="U1097" s="18">
        <f t="shared" ref="U1097:U1160" si="23">S1097/T1097</f>
        <v>15.290230808977814</v>
      </c>
      <c r="V1097" s="16">
        <v>0.83759313822338655</v>
      </c>
    </row>
    <row r="1098" spans="1:22" x14ac:dyDescent="0.25">
      <c r="A1098" s="10">
        <v>291</v>
      </c>
      <c r="B1098" s="10">
        <v>28</v>
      </c>
      <c r="C1098" s="10" t="s">
        <v>158</v>
      </c>
      <c r="D1098" s="10">
        <v>494072.77446300001</v>
      </c>
      <c r="E1098" s="10">
        <v>5180917.7264599903</v>
      </c>
      <c r="F1098" s="10" t="s">
        <v>66</v>
      </c>
      <c r="G1098" s="10" t="s">
        <v>139</v>
      </c>
      <c r="H1098" s="10">
        <v>4</v>
      </c>
      <c r="I1098" s="10" t="s">
        <v>100</v>
      </c>
      <c r="J1098" s="10" t="s">
        <v>67</v>
      </c>
      <c r="K1098" s="10">
        <v>1</v>
      </c>
      <c r="L1098" s="10" t="s">
        <v>64</v>
      </c>
      <c r="M1098" s="10" t="s">
        <v>68</v>
      </c>
      <c r="N1098" s="10">
        <v>10</v>
      </c>
      <c r="O1098" s="10">
        <v>-15</v>
      </c>
      <c r="P1098" s="17" t="s">
        <v>69</v>
      </c>
      <c r="Q1098" s="10">
        <v>5.6</v>
      </c>
      <c r="R1098" s="18">
        <v>1.4481030865530815</v>
      </c>
      <c r="S1098" s="18">
        <v>29.410973687893087</v>
      </c>
      <c r="T1098" s="18">
        <v>2.4562724554113369</v>
      </c>
      <c r="U1098" s="18">
        <f t="shared" si="23"/>
        <v>11.973823841528121</v>
      </c>
      <c r="V1098" s="16">
        <v>1.4481030865530815</v>
      </c>
    </row>
    <row r="1099" spans="1:22" x14ac:dyDescent="0.25">
      <c r="A1099" s="10">
        <v>291</v>
      </c>
      <c r="B1099" s="10">
        <v>28</v>
      </c>
      <c r="C1099" s="10" t="s">
        <v>158</v>
      </c>
      <c r="D1099" s="10">
        <v>494072.77446300001</v>
      </c>
      <c r="E1099" s="10">
        <v>5180917.7264599903</v>
      </c>
      <c r="F1099" s="10" t="s">
        <v>66</v>
      </c>
      <c r="G1099" s="10" t="s">
        <v>139</v>
      </c>
      <c r="H1099" s="10">
        <v>4</v>
      </c>
      <c r="I1099" s="10" t="s">
        <v>100</v>
      </c>
      <c r="J1099" s="10" t="s">
        <v>66</v>
      </c>
      <c r="K1099" s="10">
        <v>1</v>
      </c>
      <c r="L1099" s="10" t="s">
        <v>68</v>
      </c>
      <c r="M1099" s="10" t="s">
        <v>70</v>
      </c>
      <c r="N1099" s="10">
        <v>10</v>
      </c>
      <c r="O1099" s="10">
        <v>-25</v>
      </c>
      <c r="P1099" s="17" t="s">
        <v>71</v>
      </c>
      <c r="Q1099" s="10">
        <v>6.16</v>
      </c>
      <c r="R1099" s="26">
        <v>1.6260541624655906</v>
      </c>
      <c r="S1099" s="16">
        <v>14.40651466861264</v>
      </c>
      <c r="T1099" s="16">
        <v>1.442310042106979</v>
      </c>
      <c r="U1099" s="16">
        <f t="shared" si="23"/>
        <v>9.9885005636978583</v>
      </c>
      <c r="V1099" s="16">
        <v>1.46</v>
      </c>
    </row>
    <row r="1100" spans="1:22" x14ac:dyDescent="0.25">
      <c r="A1100" s="10">
        <v>291</v>
      </c>
      <c r="B1100" s="10">
        <v>28</v>
      </c>
      <c r="C1100" s="10" t="s">
        <v>158</v>
      </c>
      <c r="D1100" s="10">
        <v>494072.77446300001</v>
      </c>
      <c r="E1100" s="10">
        <v>5180917.7264599903</v>
      </c>
      <c r="F1100" s="10" t="s">
        <v>66</v>
      </c>
      <c r="G1100" s="10" t="s">
        <v>139</v>
      </c>
      <c r="H1100" s="10">
        <v>4</v>
      </c>
      <c r="I1100" s="10" t="s">
        <v>100</v>
      </c>
      <c r="J1100" s="10" t="s">
        <v>129</v>
      </c>
      <c r="K1100" s="10">
        <v>7</v>
      </c>
      <c r="L1100" s="10">
        <v>30</v>
      </c>
      <c r="M1100" s="10">
        <v>33</v>
      </c>
      <c r="N1100" s="10">
        <v>3</v>
      </c>
      <c r="O1100" s="10">
        <v>-31.5</v>
      </c>
      <c r="P1100" s="17">
        <v>4</v>
      </c>
      <c r="Q1100" s="10">
        <v>5.56</v>
      </c>
      <c r="R1100" s="16">
        <v>1.4726380559705503</v>
      </c>
      <c r="S1100" s="16">
        <v>4.8566130447852771</v>
      </c>
      <c r="T1100" s="16">
        <v>0.41833229255955418</v>
      </c>
      <c r="U1100" s="16">
        <f t="shared" si="23"/>
        <v>11.609462456436793</v>
      </c>
      <c r="V1100" s="16">
        <v>1.4938247163297735</v>
      </c>
    </row>
    <row r="1101" spans="1:22" x14ac:dyDescent="0.25">
      <c r="A1101" s="10">
        <v>291</v>
      </c>
      <c r="B1101" s="10">
        <v>28</v>
      </c>
      <c r="C1101" s="10" t="s">
        <v>158</v>
      </c>
      <c r="D1101" s="10">
        <v>494072.77446300001</v>
      </c>
      <c r="E1101" s="10">
        <v>5180917.7264599903</v>
      </c>
      <c r="F1101" s="10" t="s">
        <v>129</v>
      </c>
      <c r="G1101" s="10" t="s">
        <v>139</v>
      </c>
      <c r="H1101" s="10">
        <v>4</v>
      </c>
      <c r="I1101" s="10" t="s">
        <v>100</v>
      </c>
      <c r="J1101" s="10" t="s">
        <v>130</v>
      </c>
      <c r="K1101" s="10">
        <v>7</v>
      </c>
      <c r="L1101" s="10">
        <v>33</v>
      </c>
      <c r="M1101" s="10">
        <v>49</v>
      </c>
      <c r="N1101" s="10">
        <v>16</v>
      </c>
      <c r="O1101" s="10">
        <v>-41</v>
      </c>
      <c r="P1101" s="17">
        <v>5</v>
      </c>
      <c r="Q1101" s="10">
        <v>6.2</v>
      </c>
      <c r="R1101" s="16">
        <v>1.5669884829109444</v>
      </c>
      <c r="S1101" s="16">
        <v>15.678659964613743</v>
      </c>
      <c r="T1101" s="16">
        <v>1.1731102578464494</v>
      </c>
      <c r="U1101" s="16">
        <f t="shared" si="23"/>
        <v>13.365035263945286</v>
      </c>
      <c r="V1101" s="16">
        <v>1.5498936793325577</v>
      </c>
    </row>
    <row r="1102" spans="1:22" x14ac:dyDescent="0.25">
      <c r="A1102" s="10">
        <v>291</v>
      </c>
      <c r="B1102" s="10">
        <v>28</v>
      </c>
      <c r="C1102" s="10" t="s">
        <v>158</v>
      </c>
      <c r="D1102" s="10">
        <v>494072.77446300001</v>
      </c>
      <c r="E1102" s="10">
        <v>5180917.7264599903</v>
      </c>
      <c r="F1102" s="10" t="s">
        <v>130</v>
      </c>
      <c r="G1102" s="10" t="s">
        <v>139</v>
      </c>
      <c r="H1102" s="10">
        <v>4</v>
      </c>
      <c r="I1102" s="10" t="s">
        <v>100</v>
      </c>
      <c r="J1102" s="10" t="s">
        <v>89</v>
      </c>
      <c r="K1102" s="10">
        <v>6</v>
      </c>
      <c r="L1102" s="10">
        <v>49</v>
      </c>
      <c r="M1102" s="10">
        <v>85</v>
      </c>
      <c r="N1102" s="10">
        <v>36</v>
      </c>
      <c r="O1102" s="10">
        <v>-67</v>
      </c>
      <c r="P1102" s="17">
        <v>6</v>
      </c>
      <c r="Q1102" s="10">
        <v>6.39</v>
      </c>
      <c r="R1102" s="16">
        <v>1.6486521189296712</v>
      </c>
      <c r="S1102" s="16">
        <v>23.117400011631847</v>
      </c>
      <c r="T1102" s="16">
        <v>1.5490735309463191</v>
      </c>
      <c r="U1102" s="16">
        <f t="shared" si="23"/>
        <v>14.923371647509578</v>
      </c>
      <c r="V1102" s="16">
        <v>1.6285800584592645</v>
      </c>
    </row>
    <row r="1103" spans="1:22" x14ac:dyDescent="0.25">
      <c r="A1103" s="10">
        <v>291</v>
      </c>
      <c r="B1103" s="10">
        <v>28</v>
      </c>
      <c r="C1103" s="10" t="s">
        <v>158</v>
      </c>
      <c r="D1103" s="10">
        <v>494072.77446300001</v>
      </c>
      <c r="E1103" s="10">
        <v>5180917.7264599903</v>
      </c>
      <c r="F1103" s="10" t="s">
        <v>89</v>
      </c>
      <c r="G1103" s="10" t="s">
        <v>139</v>
      </c>
      <c r="H1103" s="10">
        <v>4</v>
      </c>
      <c r="I1103" s="10" t="s">
        <v>100</v>
      </c>
      <c r="J1103" s="10" t="s">
        <v>90</v>
      </c>
      <c r="K1103" s="10">
        <v>6</v>
      </c>
      <c r="L1103" s="10">
        <v>85</v>
      </c>
      <c r="M1103" s="10">
        <v>114</v>
      </c>
      <c r="N1103" s="10">
        <v>29</v>
      </c>
      <c r="O1103" s="10">
        <v>-99.5</v>
      </c>
      <c r="P1103" s="17">
        <v>7</v>
      </c>
      <c r="Q1103" s="10">
        <v>6.73</v>
      </c>
      <c r="R1103" s="16">
        <v>1.645135585070985</v>
      </c>
      <c r="S1103" s="16">
        <v>11.807960661846996</v>
      </c>
      <c r="T1103" s="16">
        <v>0.87498181227585403</v>
      </c>
      <c r="U1103" s="16">
        <f t="shared" si="23"/>
        <v>13.495092693565978</v>
      </c>
      <c r="V1103" s="16">
        <v>1.6836852163117926</v>
      </c>
    </row>
    <row r="1104" spans="1:22" x14ac:dyDescent="0.25">
      <c r="A1104" s="10">
        <v>291</v>
      </c>
      <c r="B1104" s="10">
        <v>28</v>
      </c>
      <c r="C1104" s="10" t="s">
        <v>158</v>
      </c>
      <c r="D1104" s="10">
        <v>494072.77446300001</v>
      </c>
      <c r="E1104" s="10">
        <v>5180917.7264599903</v>
      </c>
      <c r="F1104" s="10" t="s">
        <v>90</v>
      </c>
      <c r="G1104" s="10" t="s">
        <v>139</v>
      </c>
      <c r="H1104" s="10">
        <v>4</v>
      </c>
      <c r="I1104" s="10" t="s">
        <v>100</v>
      </c>
      <c r="J1104" s="10" t="s">
        <v>90</v>
      </c>
      <c r="K1104" s="10">
        <v>6</v>
      </c>
      <c r="L1104" s="10">
        <v>114</v>
      </c>
      <c r="M1104" s="10">
        <v>153</v>
      </c>
      <c r="N1104" s="10">
        <v>39</v>
      </c>
      <c r="O1104" s="10">
        <v>-133.5</v>
      </c>
      <c r="P1104" s="17">
        <v>8</v>
      </c>
      <c r="Q1104" s="10">
        <v>6.83</v>
      </c>
      <c r="R1104" s="16">
        <v>1.5816813878081801</v>
      </c>
      <c r="S1104" s="16">
        <v>14.454163728857297</v>
      </c>
      <c r="T1104" s="16">
        <v>1.2343283382316257</v>
      </c>
      <c r="U1104" s="16">
        <f t="shared" si="23"/>
        <v>11.710144927536232</v>
      </c>
      <c r="V1104" s="16">
        <v>1.6271812688821066</v>
      </c>
    </row>
    <row r="1105" spans="1:22" x14ac:dyDescent="0.25">
      <c r="A1105" s="10">
        <v>293</v>
      </c>
      <c r="B1105" s="10">
        <v>30</v>
      </c>
      <c r="C1105" s="10" t="s">
        <v>158</v>
      </c>
      <c r="D1105" s="10">
        <v>494136.58341800002</v>
      </c>
      <c r="E1105" s="10">
        <v>5180910.7742100004</v>
      </c>
      <c r="F1105" s="10" t="s">
        <v>78</v>
      </c>
      <c r="G1105" s="10" t="s">
        <v>139</v>
      </c>
      <c r="H1105" s="10">
        <v>4</v>
      </c>
      <c r="I1105" s="10" t="s">
        <v>79</v>
      </c>
      <c r="J1105" s="10" t="s">
        <v>81</v>
      </c>
      <c r="K1105" s="10">
        <v>1</v>
      </c>
      <c r="L1105" s="10" t="s">
        <v>63</v>
      </c>
      <c r="M1105" s="10" t="s">
        <v>64</v>
      </c>
      <c r="N1105" s="10">
        <v>10</v>
      </c>
      <c r="O1105" s="10">
        <v>-5</v>
      </c>
      <c r="P1105" s="17" t="s">
        <v>65</v>
      </c>
      <c r="Q1105" s="10">
        <v>4.97</v>
      </c>
      <c r="R1105" s="18">
        <v>0.84604550067134132</v>
      </c>
      <c r="S1105" s="18">
        <v>34.836315859070325</v>
      </c>
      <c r="T1105" s="18">
        <v>1.9989198244607902</v>
      </c>
      <c r="U1105" s="18">
        <f t="shared" si="23"/>
        <v>17.427570347133578</v>
      </c>
      <c r="V1105" s="16">
        <v>0.84604550067134132</v>
      </c>
    </row>
    <row r="1106" spans="1:22" x14ac:dyDescent="0.25">
      <c r="A1106" s="10">
        <v>293</v>
      </c>
      <c r="B1106" s="10">
        <v>30</v>
      </c>
      <c r="C1106" s="10" t="s">
        <v>158</v>
      </c>
      <c r="D1106" s="10">
        <v>494136.58341800002</v>
      </c>
      <c r="E1106" s="10">
        <v>5180910.7742100004</v>
      </c>
      <c r="F1106" s="10" t="s">
        <v>78</v>
      </c>
      <c r="G1106" s="10" t="s">
        <v>139</v>
      </c>
      <c r="H1106" s="10">
        <v>4</v>
      </c>
      <c r="I1106" s="10" t="s">
        <v>79</v>
      </c>
      <c r="J1106" s="10" t="s">
        <v>82</v>
      </c>
      <c r="K1106" s="10">
        <v>2</v>
      </c>
      <c r="L1106" s="10" t="s">
        <v>64</v>
      </c>
      <c r="M1106" s="10" t="s">
        <v>68</v>
      </c>
      <c r="N1106" s="10">
        <v>10</v>
      </c>
      <c r="O1106" s="10">
        <v>-15</v>
      </c>
      <c r="P1106" s="17" t="s">
        <v>69</v>
      </c>
      <c r="Q1106" s="10">
        <v>5.41</v>
      </c>
      <c r="R1106" s="18">
        <v>1.5196553278547604</v>
      </c>
      <c r="S1106" s="18">
        <v>21.724992567011654</v>
      </c>
      <c r="T1106" s="18">
        <v>1.9039761602692296</v>
      </c>
      <c r="U1106" s="18">
        <f t="shared" si="23"/>
        <v>11.410328038949634</v>
      </c>
      <c r="V1106" s="16">
        <v>1.5196553278547604</v>
      </c>
    </row>
    <row r="1107" spans="1:22" x14ac:dyDescent="0.25">
      <c r="A1107" s="10">
        <v>293</v>
      </c>
      <c r="B1107" s="10">
        <v>30</v>
      </c>
      <c r="C1107" s="10" t="s">
        <v>158</v>
      </c>
      <c r="D1107" s="10">
        <v>494136.58341800002</v>
      </c>
      <c r="E1107" s="10">
        <v>5180910.7742100004</v>
      </c>
      <c r="F1107" s="10" t="s">
        <v>78</v>
      </c>
      <c r="G1107" s="10" t="s">
        <v>139</v>
      </c>
      <c r="H1107" s="10">
        <v>4</v>
      </c>
      <c r="I1107" s="10" t="s">
        <v>79</v>
      </c>
      <c r="J1107" s="10" t="s">
        <v>129</v>
      </c>
      <c r="K1107" s="10">
        <v>7</v>
      </c>
      <c r="L1107" s="10" t="s">
        <v>68</v>
      </c>
      <c r="M1107" s="10" t="s">
        <v>70</v>
      </c>
      <c r="N1107" s="10">
        <v>10</v>
      </c>
      <c r="O1107" s="10">
        <v>-25</v>
      </c>
      <c r="P1107" s="17" t="s">
        <v>71</v>
      </c>
      <c r="Q1107" s="10">
        <v>6.18</v>
      </c>
      <c r="R1107" s="18">
        <v>1.5042065641849769</v>
      </c>
      <c r="S1107" s="18">
        <v>18.993616285963704</v>
      </c>
      <c r="T1107" s="18">
        <v>1.7844402470926384</v>
      </c>
      <c r="U1107" s="18">
        <f t="shared" si="23"/>
        <v>10.644019219421731</v>
      </c>
      <c r="V1107" s="16">
        <v>1.5042065641849769</v>
      </c>
    </row>
    <row r="1108" spans="1:22" x14ac:dyDescent="0.25">
      <c r="A1108" s="10">
        <v>293</v>
      </c>
      <c r="B1108" s="10">
        <v>30</v>
      </c>
      <c r="C1108" s="10" t="s">
        <v>158</v>
      </c>
      <c r="D1108" s="10">
        <v>494136.58341800002</v>
      </c>
      <c r="E1108" s="10">
        <v>5180910.7742100004</v>
      </c>
      <c r="F1108" s="10" t="s">
        <v>82</v>
      </c>
      <c r="G1108" s="10" t="s">
        <v>139</v>
      </c>
      <c r="H1108" s="10">
        <v>4</v>
      </c>
      <c r="I1108" s="10" t="s">
        <v>79</v>
      </c>
      <c r="J1108" s="10" t="s">
        <v>82</v>
      </c>
      <c r="K1108" s="10">
        <v>2</v>
      </c>
      <c r="L1108" s="10">
        <v>30</v>
      </c>
      <c r="M1108" s="10">
        <v>36</v>
      </c>
      <c r="N1108" s="10">
        <v>6</v>
      </c>
      <c r="O1108" s="10">
        <v>-33</v>
      </c>
      <c r="P1108" s="17">
        <v>4</v>
      </c>
      <c r="Q1108" s="10">
        <v>5.35</v>
      </c>
      <c r="R1108" s="16">
        <v>1.5059507065191311</v>
      </c>
      <c r="S1108" s="16">
        <v>11.011812756209189</v>
      </c>
      <c r="T1108" s="16">
        <v>0.94802608876792338</v>
      </c>
      <c r="U1108" s="16">
        <f t="shared" si="23"/>
        <v>11.615516584064046</v>
      </c>
      <c r="V1108" s="16">
        <v>1.4789954413170474</v>
      </c>
    </row>
    <row r="1109" spans="1:22" x14ac:dyDescent="0.25">
      <c r="A1109" s="10">
        <v>293</v>
      </c>
      <c r="B1109" s="10">
        <v>30</v>
      </c>
      <c r="C1109" s="10" t="s">
        <v>158</v>
      </c>
      <c r="D1109" s="10">
        <v>494136.58341800002</v>
      </c>
      <c r="E1109" s="10">
        <v>5180910.7742100004</v>
      </c>
      <c r="F1109" s="10" t="s">
        <v>129</v>
      </c>
      <c r="G1109" s="10" t="s">
        <v>139</v>
      </c>
      <c r="H1109" s="10">
        <v>4</v>
      </c>
      <c r="I1109" s="10" t="s">
        <v>79</v>
      </c>
      <c r="J1109" s="10" t="s">
        <v>129</v>
      </c>
      <c r="K1109" s="10">
        <v>7</v>
      </c>
      <c r="L1109" s="10">
        <v>36</v>
      </c>
      <c r="M1109" s="10">
        <v>79</v>
      </c>
      <c r="N1109" s="10">
        <v>43</v>
      </c>
      <c r="O1109" s="10">
        <v>-57.5</v>
      </c>
      <c r="P1109" s="17">
        <v>5</v>
      </c>
      <c r="Q1109" s="10">
        <v>6.31</v>
      </c>
      <c r="R1109" s="16">
        <v>1.6535420252709501</v>
      </c>
      <c r="S1109" s="16">
        <v>35.443078036553715</v>
      </c>
      <c r="T1109" s="16">
        <v>3.4833020241750252</v>
      </c>
      <c r="U1109" s="16">
        <f t="shared" si="23"/>
        <v>10.175137783221064</v>
      </c>
      <c r="V1109" s="16">
        <v>1.5381190043766728</v>
      </c>
    </row>
    <row r="1110" spans="1:22" x14ac:dyDescent="0.25">
      <c r="A1110" s="10">
        <v>293</v>
      </c>
      <c r="B1110" s="10">
        <v>30</v>
      </c>
      <c r="C1110" s="10" t="s">
        <v>158</v>
      </c>
      <c r="D1110" s="10">
        <v>494136.58341800002</v>
      </c>
      <c r="E1110" s="10">
        <v>5180910.7742100004</v>
      </c>
      <c r="F1110" s="10" t="s">
        <v>130</v>
      </c>
      <c r="G1110" s="10" t="s">
        <v>139</v>
      </c>
      <c r="H1110" s="10">
        <v>4</v>
      </c>
      <c r="I1110" s="10" t="s">
        <v>79</v>
      </c>
      <c r="J1110" s="10" t="s">
        <v>130</v>
      </c>
      <c r="K1110" s="10">
        <v>7</v>
      </c>
      <c r="L1110" s="10">
        <v>79</v>
      </c>
      <c r="M1110" s="10">
        <v>117</v>
      </c>
      <c r="N1110" s="10">
        <v>38</v>
      </c>
      <c r="O1110" s="10">
        <v>-98</v>
      </c>
      <c r="P1110" s="17">
        <v>6</v>
      </c>
      <c r="Q1110" s="10">
        <v>6.49</v>
      </c>
      <c r="R1110" s="16">
        <v>1.6984800424569777</v>
      </c>
      <c r="S1110" s="16">
        <v>21.080786955757329</v>
      </c>
      <c r="T1110" s="16">
        <v>2.3241661204972797</v>
      </c>
      <c r="U1110" s="16">
        <f t="shared" si="23"/>
        <v>9.0702582615940006</v>
      </c>
      <c r="V1110" s="16">
        <v>1.636049182739121</v>
      </c>
    </row>
    <row r="1111" spans="1:22" x14ac:dyDescent="0.25">
      <c r="A1111" s="10">
        <v>293</v>
      </c>
      <c r="B1111" s="10">
        <v>30</v>
      </c>
      <c r="C1111" s="10" t="s">
        <v>158</v>
      </c>
      <c r="D1111" s="10">
        <v>494136.58341800002</v>
      </c>
      <c r="E1111" s="10">
        <v>5180910.7742100004</v>
      </c>
      <c r="F1111" s="10" t="s">
        <v>76</v>
      </c>
      <c r="G1111" s="10" t="s">
        <v>139</v>
      </c>
      <c r="H1111" s="10">
        <v>4</v>
      </c>
      <c r="I1111" s="10" t="s">
        <v>79</v>
      </c>
      <c r="J1111" s="10" t="s">
        <v>76</v>
      </c>
      <c r="K1111" s="10">
        <v>7</v>
      </c>
      <c r="L1111" s="10">
        <v>117</v>
      </c>
      <c r="M1111" s="10">
        <v>153</v>
      </c>
      <c r="N1111" s="10">
        <v>36</v>
      </c>
      <c r="O1111" s="10">
        <v>-135</v>
      </c>
      <c r="P1111" s="17">
        <v>7</v>
      </c>
      <c r="Q1111" s="10">
        <v>6.54</v>
      </c>
      <c r="R1111" s="16">
        <v>1.6751221500075371</v>
      </c>
      <c r="S1111" s="16">
        <v>16.694066332317114</v>
      </c>
      <c r="T1111" s="16">
        <v>1.9225041891206498</v>
      </c>
      <c r="U1111" s="16">
        <f t="shared" si="23"/>
        <v>8.6835006273525739</v>
      </c>
      <c r="V1111" s="16">
        <v>1.6766098084890599</v>
      </c>
    </row>
    <row r="1112" spans="1:22" x14ac:dyDescent="0.25">
      <c r="A1112" s="10">
        <v>298</v>
      </c>
      <c r="B1112" s="10">
        <v>10</v>
      </c>
      <c r="C1112" s="10" t="s">
        <v>162</v>
      </c>
      <c r="D1112" s="10">
        <v>493502.60757300002</v>
      </c>
      <c r="E1112" s="10">
        <v>5180966.5437000003</v>
      </c>
      <c r="F1112" s="10" t="s">
        <v>78</v>
      </c>
      <c r="G1112" s="10" t="s">
        <v>139</v>
      </c>
      <c r="H1112" s="10">
        <v>4</v>
      </c>
      <c r="I1112" s="10" t="s">
        <v>100</v>
      </c>
      <c r="J1112" s="10" t="s">
        <v>78</v>
      </c>
      <c r="K1112" s="10">
        <v>1</v>
      </c>
      <c r="L1112" s="10" t="s">
        <v>63</v>
      </c>
      <c r="M1112" s="10" t="s">
        <v>64</v>
      </c>
      <c r="N1112" s="10">
        <v>10</v>
      </c>
      <c r="O1112" s="10">
        <v>-5</v>
      </c>
      <c r="P1112" s="17" t="s">
        <v>65</v>
      </c>
      <c r="Q1112" s="10">
        <v>4.8600000000000003</v>
      </c>
      <c r="R1112" s="18">
        <v>0.91013466906337004</v>
      </c>
      <c r="S1112" s="18">
        <v>32.542871030679237</v>
      </c>
      <c r="T1112" s="18">
        <v>2.1456657489174575</v>
      </c>
      <c r="U1112" s="18">
        <f t="shared" si="23"/>
        <v>15.166794290815304</v>
      </c>
      <c r="V1112" s="16">
        <v>0.91013466906337004</v>
      </c>
    </row>
    <row r="1113" spans="1:22" x14ac:dyDescent="0.25">
      <c r="A1113" s="10">
        <v>298</v>
      </c>
      <c r="B1113" s="10">
        <v>10</v>
      </c>
      <c r="C1113" s="10" t="s">
        <v>162</v>
      </c>
      <c r="D1113" s="10">
        <v>493502.60757300002</v>
      </c>
      <c r="E1113" s="10">
        <v>5180966.5437000003</v>
      </c>
      <c r="F1113" s="10" t="s">
        <v>78</v>
      </c>
      <c r="G1113" s="10" t="s">
        <v>139</v>
      </c>
      <c r="H1113" s="10">
        <v>4</v>
      </c>
      <c r="I1113" s="10" t="s">
        <v>100</v>
      </c>
      <c r="J1113" s="10" t="s">
        <v>78</v>
      </c>
      <c r="K1113" s="10">
        <v>1</v>
      </c>
      <c r="L1113" s="10" t="s">
        <v>64</v>
      </c>
      <c r="M1113" s="10" t="s">
        <v>68</v>
      </c>
      <c r="N1113" s="10">
        <v>10</v>
      </c>
      <c r="O1113" s="10">
        <v>-15</v>
      </c>
      <c r="P1113" s="17" t="s">
        <v>69</v>
      </c>
      <c r="Q1113" s="10">
        <v>5.26</v>
      </c>
      <c r="R1113" s="18">
        <v>1.4423154902430912</v>
      </c>
      <c r="S1113" s="18">
        <v>28.298229918569447</v>
      </c>
      <c r="T1113" s="18">
        <v>2.2081850155621727</v>
      </c>
      <c r="U1113" s="18">
        <f t="shared" si="23"/>
        <v>12.815153494448072</v>
      </c>
      <c r="V1113" s="16">
        <v>1.4423154902430912</v>
      </c>
    </row>
    <row r="1114" spans="1:22" x14ac:dyDescent="0.25">
      <c r="A1114" s="10">
        <v>298</v>
      </c>
      <c r="B1114" s="10">
        <v>10</v>
      </c>
      <c r="C1114" s="10" t="s">
        <v>162</v>
      </c>
      <c r="D1114" s="10">
        <v>493502.60757300002</v>
      </c>
      <c r="E1114" s="10">
        <v>5180966.5437000003</v>
      </c>
      <c r="F1114" s="10" t="s">
        <v>78</v>
      </c>
      <c r="G1114" s="10" t="s">
        <v>139</v>
      </c>
      <c r="H1114" s="10">
        <v>4</v>
      </c>
      <c r="I1114" s="10" t="s">
        <v>100</v>
      </c>
      <c r="J1114" s="10" t="s">
        <v>81</v>
      </c>
      <c r="K1114" s="10">
        <v>2</v>
      </c>
      <c r="L1114" s="10" t="s">
        <v>68</v>
      </c>
      <c r="M1114" s="10" t="s">
        <v>70</v>
      </c>
      <c r="N1114" s="10">
        <v>10</v>
      </c>
      <c r="O1114" s="10">
        <v>-25</v>
      </c>
      <c r="P1114" s="17" t="s">
        <v>71</v>
      </c>
      <c r="Q1114" s="10">
        <v>5.84</v>
      </c>
      <c r="R1114" s="18">
        <v>1.3767711440396138</v>
      </c>
      <c r="S1114" s="18">
        <v>22.272026797128834</v>
      </c>
      <c r="T1114" s="18">
        <v>1.9417980215534711</v>
      </c>
      <c r="U1114" s="18">
        <f t="shared" si="23"/>
        <v>11.469795802609191</v>
      </c>
      <c r="V1114" s="16">
        <v>1.3767711440396138</v>
      </c>
    </row>
    <row r="1115" spans="1:22" x14ac:dyDescent="0.25">
      <c r="A1115" s="10">
        <v>298</v>
      </c>
      <c r="B1115" s="10">
        <v>10</v>
      </c>
      <c r="C1115" s="10" t="s">
        <v>162</v>
      </c>
      <c r="D1115" s="10">
        <v>493502.60757300002</v>
      </c>
      <c r="E1115" s="10">
        <v>5180966.5437000003</v>
      </c>
      <c r="F1115" s="10" t="s">
        <v>82</v>
      </c>
      <c r="G1115" s="10" t="s">
        <v>139</v>
      </c>
      <c r="H1115" s="10">
        <v>4</v>
      </c>
      <c r="I1115" s="10" t="s">
        <v>100</v>
      </c>
      <c r="J1115" s="10" t="s">
        <v>82</v>
      </c>
      <c r="K1115" s="10">
        <v>2</v>
      </c>
      <c r="L1115" s="10">
        <v>30</v>
      </c>
      <c r="M1115" s="10">
        <v>42</v>
      </c>
      <c r="N1115" s="10">
        <v>12</v>
      </c>
      <c r="O1115" s="10">
        <v>-36</v>
      </c>
      <c r="P1115" s="17">
        <v>4</v>
      </c>
      <c r="Q1115" s="10">
        <v>6.13</v>
      </c>
      <c r="R1115" s="16">
        <v>1.3189582244258868</v>
      </c>
      <c r="S1115" s="16">
        <v>16.167789915012523</v>
      </c>
      <c r="T1115" s="16">
        <v>1.6834127609992477</v>
      </c>
      <c r="U1115" s="16">
        <f t="shared" si="23"/>
        <v>9.6041745016923681</v>
      </c>
      <c r="V1115" s="16">
        <v>1.2921126968973868</v>
      </c>
    </row>
    <row r="1116" spans="1:22" x14ac:dyDescent="0.25">
      <c r="A1116" s="10">
        <v>298</v>
      </c>
      <c r="B1116" s="10">
        <v>10</v>
      </c>
      <c r="C1116" s="10" t="s">
        <v>162</v>
      </c>
      <c r="D1116" s="10">
        <v>493502.60757300002</v>
      </c>
      <c r="E1116" s="10">
        <v>5180966.5437000003</v>
      </c>
      <c r="F1116" s="10" t="s">
        <v>129</v>
      </c>
      <c r="G1116" s="10" t="s">
        <v>139</v>
      </c>
      <c r="H1116" s="10">
        <v>4</v>
      </c>
      <c r="I1116" s="10" t="s">
        <v>100</v>
      </c>
      <c r="J1116" s="10" t="s">
        <v>129</v>
      </c>
      <c r="K1116" s="10">
        <v>7</v>
      </c>
      <c r="L1116" s="10">
        <v>42</v>
      </c>
      <c r="M1116" s="10">
        <v>84</v>
      </c>
      <c r="N1116" s="10">
        <v>42</v>
      </c>
      <c r="O1116" s="10">
        <v>-63</v>
      </c>
      <c r="P1116" s="17">
        <v>5</v>
      </c>
      <c r="Q1116" s="10">
        <v>6.35</v>
      </c>
      <c r="R1116" s="16">
        <v>1.5475216574527451</v>
      </c>
      <c r="S1116" s="16">
        <v>43.536210136086027</v>
      </c>
      <c r="T1116" s="16">
        <v>4.5945608505440507</v>
      </c>
      <c r="U1116" s="16">
        <f t="shared" si="23"/>
        <v>9.4755976800113153</v>
      </c>
      <c r="V1116" s="16">
        <v>1.4505009096650359</v>
      </c>
    </row>
    <row r="1117" spans="1:22" x14ac:dyDescent="0.25">
      <c r="A1117" s="10">
        <v>298</v>
      </c>
      <c r="B1117" s="10">
        <v>10</v>
      </c>
      <c r="C1117" s="10" t="s">
        <v>162</v>
      </c>
      <c r="D1117" s="10">
        <v>493502.60757300002</v>
      </c>
      <c r="E1117" s="10">
        <v>5180966.5437000003</v>
      </c>
      <c r="F1117" s="10" t="s">
        <v>106</v>
      </c>
      <c r="G1117" s="10" t="s">
        <v>139</v>
      </c>
      <c r="H1117" s="10">
        <v>4</v>
      </c>
      <c r="I1117" s="10" t="s">
        <v>100</v>
      </c>
      <c r="J1117" s="10" t="s">
        <v>106</v>
      </c>
      <c r="K1117" s="10">
        <v>7</v>
      </c>
      <c r="L1117" s="10">
        <v>84</v>
      </c>
      <c r="M1117" s="10">
        <v>128</v>
      </c>
      <c r="N1117" s="10">
        <v>44</v>
      </c>
      <c r="O1117" s="10">
        <v>-106</v>
      </c>
      <c r="P1117" s="17">
        <v>6</v>
      </c>
      <c r="Q1117" s="10">
        <v>6.36</v>
      </c>
      <c r="R1117" s="16">
        <v>1.665262045789049</v>
      </c>
      <c r="S1117" s="16">
        <v>26.211424432165128</v>
      </c>
      <c r="T1117" s="16">
        <v>3.5126371489055885</v>
      </c>
      <c r="U1117" s="16">
        <f t="shared" si="23"/>
        <v>7.4620358781810596</v>
      </c>
      <c r="V1117" s="16">
        <v>1.6015172567574212</v>
      </c>
    </row>
    <row r="1118" spans="1:22" x14ac:dyDescent="0.25">
      <c r="A1118" s="10">
        <v>298</v>
      </c>
      <c r="B1118" s="10">
        <v>10</v>
      </c>
      <c r="C1118" s="10" t="s">
        <v>162</v>
      </c>
      <c r="D1118" s="10">
        <v>493502.60757300002</v>
      </c>
      <c r="E1118" s="10">
        <v>5180966.5437000003</v>
      </c>
      <c r="F1118" s="10" t="s">
        <v>107</v>
      </c>
      <c r="G1118" s="10" t="s">
        <v>139</v>
      </c>
      <c r="H1118" s="10">
        <v>4</v>
      </c>
      <c r="I1118" s="10" t="s">
        <v>100</v>
      </c>
      <c r="J1118" s="10" t="s">
        <v>107</v>
      </c>
      <c r="K1118" s="10">
        <v>7</v>
      </c>
      <c r="L1118" s="10">
        <v>128</v>
      </c>
      <c r="M1118" s="10">
        <v>153</v>
      </c>
      <c r="N1118" s="10">
        <v>25</v>
      </c>
      <c r="O1118" s="10">
        <v>-140.5</v>
      </c>
      <c r="P1118" s="17">
        <v>7</v>
      </c>
      <c r="Q1118" s="10">
        <v>6.29</v>
      </c>
      <c r="R1118" s="16">
        <v>1.7087870227438471</v>
      </c>
      <c r="S1118" s="16">
        <v>13.103406087155509</v>
      </c>
      <c r="T1118" s="16">
        <v>2.2790946915846066</v>
      </c>
      <c r="U1118" s="16">
        <f t="shared" si="23"/>
        <v>5.7493908153701971</v>
      </c>
      <c r="V1118" s="16">
        <v>1.748852580868328</v>
      </c>
    </row>
    <row r="1119" spans="1:22" x14ac:dyDescent="0.25">
      <c r="A1119" s="10">
        <v>300</v>
      </c>
      <c r="B1119" s="10">
        <v>12</v>
      </c>
      <c r="C1119" s="10" t="s">
        <v>162</v>
      </c>
      <c r="D1119" s="10">
        <v>493566.41524</v>
      </c>
      <c r="E1119" s="10">
        <v>5180959.4742599903</v>
      </c>
      <c r="F1119" s="10" t="s">
        <v>78</v>
      </c>
      <c r="G1119" s="10" t="s">
        <v>192</v>
      </c>
      <c r="H1119" s="10">
        <v>6</v>
      </c>
      <c r="I1119" s="10" t="s">
        <v>121</v>
      </c>
      <c r="J1119" s="10" t="s">
        <v>78</v>
      </c>
      <c r="K1119" s="10">
        <v>1</v>
      </c>
      <c r="L1119" s="10" t="s">
        <v>63</v>
      </c>
      <c r="M1119" s="10" t="s">
        <v>64</v>
      </c>
      <c r="N1119" s="10">
        <v>10</v>
      </c>
      <c r="O1119" s="10">
        <v>-5</v>
      </c>
      <c r="P1119" s="17" t="s">
        <v>65</v>
      </c>
      <c r="Q1119" s="10">
        <v>5.17</v>
      </c>
      <c r="R1119" s="18">
        <v>0.81989411676987334</v>
      </c>
      <c r="S1119" s="18">
        <v>37.670783793968006</v>
      </c>
      <c r="T1119" s="18">
        <v>2.2760391389289425</v>
      </c>
      <c r="U1119" s="18">
        <f t="shared" si="23"/>
        <v>16.551026364026018</v>
      </c>
      <c r="V1119" s="16">
        <v>0.81989411676987334</v>
      </c>
    </row>
    <row r="1120" spans="1:22" x14ac:dyDescent="0.25">
      <c r="A1120" s="10">
        <v>300</v>
      </c>
      <c r="B1120" s="10">
        <v>12</v>
      </c>
      <c r="C1120" s="10" t="s">
        <v>162</v>
      </c>
      <c r="D1120" s="10">
        <v>493566.41524</v>
      </c>
      <c r="E1120" s="10">
        <v>5180959.4742599903</v>
      </c>
      <c r="F1120" s="10" t="s">
        <v>82</v>
      </c>
      <c r="G1120" s="10" t="s">
        <v>192</v>
      </c>
      <c r="H1120" s="10">
        <v>6</v>
      </c>
      <c r="I1120" s="10" t="s">
        <v>121</v>
      </c>
      <c r="J1120" s="10" t="s">
        <v>81</v>
      </c>
      <c r="K1120" s="10">
        <v>2</v>
      </c>
      <c r="L1120" s="10" t="s">
        <v>64</v>
      </c>
      <c r="M1120" s="10" t="s">
        <v>68</v>
      </c>
      <c r="N1120" s="10">
        <v>10</v>
      </c>
      <c r="O1120" s="10">
        <v>-15</v>
      </c>
      <c r="P1120" s="17" t="s">
        <v>69</v>
      </c>
      <c r="Q1120" s="10">
        <v>5.3</v>
      </c>
      <c r="R1120" s="18">
        <v>1.3310831650244117</v>
      </c>
      <c r="S1120" s="18">
        <v>29.55803276253209</v>
      </c>
      <c r="T1120" s="18">
        <v>2.3385800126313891</v>
      </c>
      <c r="U1120" s="18">
        <f t="shared" si="23"/>
        <v>12.639307871819682</v>
      </c>
      <c r="V1120" s="16">
        <v>1.3310831650244117</v>
      </c>
    </row>
    <row r="1121" spans="1:22" x14ac:dyDescent="0.25">
      <c r="A1121" s="10">
        <v>300</v>
      </c>
      <c r="B1121" s="10">
        <v>12</v>
      </c>
      <c r="C1121" s="10" t="s">
        <v>162</v>
      </c>
      <c r="D1121" s="10">
        <v>493566.41524</v>
      </c>
      <c r="E1121" s="10">
        <v>5180959.4742599903</v>
      </c>
      <c r="F1121" s="10" t="s">
        <v>82</v>
      </c>
      <c r="G1121" s="10" t="s">
        <v>192</v>
      </c>
      <c r="H1121" s="10">
        <v>6</v>
      </c>
      <c r="I1121" s="10" t="s">
        <v>121</v>
      </c>
      <c r="J1121" s="10" t="s">
        <v>82</v>
      </c>
      <c r="K1121" s="10">
        <v>2</v>
      </c>
      <c r="L1121" s="10" t="s">
        <v>68</v>
      </c>
      <c r="M1121" s="10" t="s">
        <v>70</v>
      </c>
      <c r="N1121" s="10">
        <v>10</v>
      </c>
      <c r="O1121" s="10">
        <v>-25</v>
      </c>
      <c r="P1121" s="17" t="s">
        <v>71</v>
      </c>
      <c r="Q1121" s="10">
        <v>6.04</v>
      </c>
      <c r="R1121" s="18">
        <v>1.4185945088023366</v>
      </c>
      <c r="S1121" s="18">
        <v>27.410083099078751</v>
      </c>
      <c r="T1121" s="18">
        <v>2.230881724542555</v>
      </c>
      <c r="U1121" s="18">
        <f t="shared" si="23"/>
        <v>12.286659035991351</v>
      </c>
      <c r="V1121" s="16">
        <v>1.4185945088023366</v>
      </c>
    </row>
    <row r="1122" spans="1:22" x14ac:dyDescent="0.25">
      <c r="A1122" s="10">
        <v>300</v>
      </c>
      <c r="B1122" s="10">
        <v>12</v>
      </c>
      <c r="C1122" s="10" t="s">
        <v>162</v>
      </c>
      <c r="D1122" s="10">
        <v>493566.41524</v>
      </c>
      <c r="E1122" s="10">
        <v>5180959.4742599903</v>
      </c>
      <c r="F1122" s="10" t="s">
        <v>82</v>
      </c>
      <c r="G1122" s="10" t="s">
        <v>192</v>
      </c>
      <c r="H1122" s="10">
        <v>6</v>
      </c>
      <c r="I1122" s="10" t="s">
        <v>121</v>
      </c>
      <c r="J1122" s="10" t="s">
        <v>82</v>
      </c>
      <c r="K1122" s="10">
        <v>2</v>
      </c>
      <c r="L1122" s="10">
        <v>30</v>
      </c>
      <c r="M1122" s="10">
        <v>34</v>
      </c>
      <c r="N1122" s="10">
        <v>4</v>
      </c>
      <c r="O1122" s="10">
        <v>-32</v>
      </c>
      <c r="P1122" s="17">
        <v>4</v>
      </c>
      <c r="Q1122" s="10">
        <v>5.56</v>
      </c>
      <c r="R1122" s="16">
        <v>1.2159524980035941</v>
      </c>
      <c r="S1122" s="16">
        <v>7.2816099390447224</v>
      </c>
      <c r="T1122" s="16">
        <v>0.63083615596426457</v>
      </c>
      <c r="U1122" s="16">
        <f t="shared" si="23"/>
        <v>11.542791056283733</v>
      </c>
      <c r="V1122" s="16">
        <v>1.2073251665320379</v>
      </c>
    </row>
    <row r="1123" spans="1:22" x14ac:dyDescent="0.25">
      <c r="A1123" s="10">
        <v>300</v>
      </c>
      <c r="B1123" s="10">
        <v>12</v>
      </c>
      <c r="C1123" s="10" t="s">
        <v>162</v>
      </c>
      <c r="D1123" s="10">
        <v>493566.41524</v>
      </c>
      <c r="E1123" s="10">
        <v>5180959.4742599903</v>
      </c>
      <c r="F1123" s="10" t="s">
        <v>140</v>
      </c>
      <c r="G1123" s="10" t="s">
        <v>192</v>
      </c>
      <c r="H1123" s="10">
        <v>6</v>
      </c>
      <c r="I1123" s="10" t="s">
        <v>121</v>
      </c>
      <c r="J1123" s="10" t="s">
        <v>140</v>
      </c>
      <c r="K1123" s="10">
        <v>5</v>
      </c>
      <c r="L1123" s="10">
        <v>34</v>
      </c>
      <c r="M1123" s="10">
        <v>70</v>
      </c>
      <c r="N1123" s="10">
        <v>36</v>
      </c>
      <c r="O1123" s="10">
        <v>-52</v>
      </c>
      <c r="P1123" s="17">
        <v>5</v>
      </c>
      <c r="Q1123" s="10">
        <v>6.07</v>
      </c>
      <c r="R1123" s="16">
        <v>1.2980188122810201</v>
      </c>
      <c r="S1123" s="16">
        <v>37.333409395816737</v>
      </c>
      <c r="T1123" s="16">
        <v>3.6976402301686973</v>
      </c>
      <c r="U1123" s="16">
        <f t="shared" si="23"/>
        <v>10.09654998104385</v>
      </c>
      <c r="V1123" s="16">
        <v>1.247325612559977</v>
      </c>
    </row>
    <row r="1124" spans="1:22" x14ac:dyDescent="0.25">
      <c r="A1124" s="10">
        <v>300</v>
      </c>
      <c r="B1124" s="10">
        <v>12</v>
      </c>
      <c r="C1124" s="10" t="s">
        <v>162</v>
      </c>
      <c r="D1124" s="10">
        <v>493566.41524</v>
      </c>
      <c r="E1124" s="10">
        <v>5180959.4742599903</v>
      </c>
      <c r="F1124" s="10" t="s">
        <v>93</v>
      </c>
      <c r="G1124" s="10" t="s">
        <v>192</v>
      </c>
      <c r="H1124" s="10">
        <v>6</v>
      </c>
      <c r="I1124" s="10" t="s">
        <v>121</v>
      </c>
      <c r="J1124" s="10" t="s">
        <v>93</v>
      </c>
      <c r="K1124" s="10">
        <v>10</v>
      </c>
      <c r="L1124" s="10">
        <v>70</v>
      </c>
      <c r="M1124" s="10">
        <v>108</v>
      </c>
      <c r="N1124" s="10">
        <v>38</v>
      </c>
      <c r="O1124" s="10">
        <v>-89</v>
      </c>
      <c r="P1124" s="17">
        <v>6</v>
      </c>
      <c r="Q1124" s="10">
        <v>6.51</v>
      </c>
      <c r="R1124" s="16">
        <v>1.5872703679771134</v>
      </c>
      <c r="S1124" s="16">
        <v>22.530540983658497</v>
      </c>
      <c r="T1124" s="16">
        <v>2.8571818985808828</v>
      </c>
      <c r="U1124" s="16">
        <f t="shared" si="23"/>
        <v>7.885581591724721</v>
      </c>
      <c r="V1124" s="16">
        <v>1.5539239751505085</v>
      </c>
    </row>
    <row r="1125" spans="1:22" x14ac:dyDescent="0.25">
      <c r="A1125" s="10">
        <v>300</v>
      </c>
      <c r="B1125" s="10">
        <v>12</v>
      </c>
      <c r="C1125" s="10" t="s">
        <v>162</v>
      </c>
      <c r="D1125" s="10">
        <v>493566.41524</v>
      </c>
      <c r="E1125" s="10">
        <v>5180959.4742599903</v>
      </c>
      <c r="F1125" s="10" t="s">
        <v>76</v>
      </c>
      <c r="G1125" s="10" t="s">
        <v>192</v>
      </c>
      <c r="H1125" s="10">
        <v>6</v>
      </c>
      <c r="I1125" s="10" t="s">
        <v>121</v>
      </c>
      <c r="J1125" s="10" t="s">
        <v>76</v>
      </c>
      <c r="K1125" s="10">
        <v>7</v>
      </c>
      <c r="L1125" s="10">
        <v>108</v>
      </c>
      <c r="M1125" s="10">
        <v>153</v>
      </c>
      <c r="N1125" s="10">
        <v>45</v>
      </c>
      <c r="O1125" s="10">
        <v>-130.5</v>
      </c>
      <c r="P1125" s="17">
        <v>7</v>
      </c>
      <c r="Q1125" s="10">
        <v>6.71</v>
      </c>
      <c r="R1125" s="16">
        <v>1.6894245055092869</v>
      </c>
      <c r="S1125" s="16">
        <v>22.71828262416031</v>
      </c>
      <c r="T1125" s="16">
        <v>3.208977376989615</v>
      </c>
      <c r="U1125" s="16">
        <f t="shared" si="23"/>
        <v>7.0796019900497509</v>
      </c>
      <c r="V1125" s="16">
        <v>1.6254181687286708</v>
      </c>
    </row>
    <row r="1126" spans="1:22" x14ac:dyDescent="0.25">
      <c r="A1126" s="10">
        <v>302</v>
      </c>
      <c r="B1126" s="10">
        <v>14</v>
      </c>
      <c r="C1126" s="10" t="s">
        <v>162</v>
      </c>
      <c r="D1126" s="10">
        <v>493631.431901998</v>
      </c>
      <c r="E1126" s="10">
        <v>5180959.5847699903</v>
      </c>
      <c r="F1126" s="10" t="s">
        <v>78</v>
      </c>
      <c r="G1126" s="10" t="s">
        <v>139</v>
      </c>
      <c r="H1126" s="10">
        <v>4</v>
      </c>
      <c r="I1126" s="10" t="s">
        <v>120</v>
      </c>
      <c r="J1126" s="10" t="s">
        <v>78</v>
      </c>
      <c r="K1126" s="10">
        <v>1</v>
      </c>
      <c r="L1126" s="10" t="s">
        <v>63</v>
      </c>
      <c r="M1126" s="10" t="s">
        <v>64</v>
      </c>
      <c r="N1126" s="10">
        <v>10</v>
      </c>
      <c r="O1126" s="10">
        <v>-5</v>
      </c>
      <c r="P1126" s="17" t="s">
        <v>65</v>
      </c>
      <c r="Q1126" s="10">
        <v>4.8899999999999997</v>
      </c>
      <c r="R1126" s="18">
        <v>0.93475473150360033</v>
      </c>
      <c r="S1126" s="18">
        <v>32.017233669004</v>
      </c>
      <c r="T1126" s="18">
        <v>2.2595504802697577</v>
      </c>
      <c r="U1126" s="18">
        <f t="shared" si="23"/>
        <v>14.169735949064348</v>
      </c>
      <c r="V1126" s="16">
        <v>0.93475473150360033</v>
      </c>
    </row>
    <row r="1127" spans="1:22" x14ac:dyDescent="0.25">
      <c r="A1127" s="10">
        <v>302</v>
      </c>
      <c r="B1127" s="10">
        <v>14</v>
      </c>
      <c r="C1127" s="10" t="s">
        <v>162</v>
      </c>
      <c r="D1127" s="10">
        <v>493631.431901998</v>
      </c>
      <c r="E1127" s="10">
        <v>5180959.5847699903</v>
      </c>
      <c r="F1127" s="10" t="s">
        <v>78</v>
      </c>
      <c r="G1127" s="10" t="s">
        <v>139</v>
      </c>
      <c r="H1127" s="10">
        <v>4</v>
      </c>
      <c r="I1127" s="10" t="s">
        <v>120</v>
      </c>
      <c r="J1127" s="10" t="s">
        <v>81</v>
      </c>
      <c r="K1127" s="10">
        <v>2</v>
      </c>
      <c r="L1127" s="10" t="s">
        <v>64</v>
      </c>
      <c r="M1127" s="10" t="s">
        <v>68</v>
      </c>
      <c r="N1127" s="10">
        <v>10</v>
      </c>
      <c r="O1127" s="10">
        <v>-15</v>
      </c>
      <c r="P1127" s="17" t="s">
        <v>69</v>
      </c>
      <c r="Q1127" s="10">
        <v>5.33</v>
      </c>
      <c r="R1127" s="18">
        <v>1.3329013983017874</v>
      </c>
      <c r="S1127" s="18">
        <v>28.728023837598428</v>
      </c>
      <c r="T1127" s="18">
        <v>2.3551034806594289</v>
      </c>
      <c r="U1127" s="18">
        <f t="shared" si="23"/>
        <v>12.198200237704452</v>
      </c>
      <c r="V1127" s="16">
        <v>1.3329013983017874</v>
      </c>
    </row>
    <row r="1128" spans="1:22" x14ac:dyDescent="0.25">
      <c r="A1128" s="10">
        <v>302</v>
      </c>
      <c r="B1128" s="10">
        <v>14</v>
      </c>
      <c r="C1128" s="10" t="s">
        <v>162</v>
      </c>
      <c r="D1128" s="10">
        <v>493631.431901998</v>
      </c>
      <c r="E1128" s="10">
        <v>5180959.5847699903</v>
      </c>
      <c r="F1128" s="10" t="s">
        <v>78</v>
      </c>
      <c r="G1128" s="10" t="s">
        <v>139</v>
      </c>
      <c r="H1128" s="10">
        <v>4</v>
      </c>
      <c r="I1128" s="10" t="s">
        <v>120</v>
      </c>
      <c r="J1128" s="10" t="s">
        <v>82</v>
      </c>
      <c r="K1128" s="10">
        <v>2</v>
      </c>
      <c r="L1128" s="10" t="s">
        <v>68</v>
      </c>
      <c r="M1128" s="10" t="s">
        <v>70</v>
      </c>
      <c r="N1128" s="10">
        <v>10</v>
      </c>
      <c r="O1128" s="10">
        <v>-25</v>
      </c>
      <c r="P1128" s="17" t="s">
        <v>71</v>
      </c>
      <c r="Q1128" s="10">
        <v>6.23</v>
      </c>
      <c r="R1128" s="18">
        <v>1.2702694048432166</v>
      </c>
      <c r="S1128" s="18">
        <v>20.451337417975793</v>
      </c>
      <c r="T1128" s="18">
        <v>1.9073095113720899</v>
      </c>
      <c r="U1128" s="18">
        <f t="shared" si="23"/>
        <v>10.722610722610725</v>
      </c>
      <c r="V1128" s="16">
        <v>1.2702694048432166</v>
      </c>
    </row>
    <row r="1129" spans="1:22" x14ac:dyDescent="0.25">
      <c r="A1129" s="10">
        <v>302</v>
      </c>
      <c r="B1129" s="10">
        <v>14</v>
      </c>
      <c r="C1129" s="10" t="s">
        <v>162</v>
      </c>
      <c r="D1129" s="10">
        <v>493631.431901998</v>
      </c>
      <c r="E1129" s="10">
        <v>5180959.5847699903</v>
      </c>
      <c r="F1129" s="10" t="s">
        <v>82</v>
      </c>
      <c r="G1129" s="10" t="s">
        <v>139</v>
      </c>
      <c r="H1129" s="10">
        <v>4</v>
      </c>
      <c r="I1129" s="10" t="s">
        <v>120</v>
      </c>
      <c r="J1129" s="10" t="s">
        <v>82</v>
      </c>
      <c r="K1129" s="10">
        <v>2</v>
      </c>
      <c r="L1129" s="10">
        <v>30</v>
      </c>
      <c r="M1129" s="10">
        <v>37</v>
      </c>
      <c r="N1129" s="10">
        <v>7</v>
      </c>
      <c r="O1129" s="10">
        <v>-33.5</v>
      </c>
      <c r="P1129" s="17">
        <v>4</v>
      </c>
      <c r="Q1129" s="10">
        <v>5.7</v>
      </c>
      <c r="R1129" s="16">
        <v>1.2031391258549313</v>
      </c>
      <c r="S1129" s="16">
        <v>12.534423727069258</v>
      </c>
      <c r="T1129" s="16">
        <v>1.1502731926648657</v>
      </c>
      <c r="U1129" s="16">
        <f t="shared" si="23"/>
        <v>10.896910235759259</v>
      </c>
      <c r="V1129" s="16">
        <v>1.2204991729414356</v>
      </c>
    </row>
    <row r="1130" spans="1:22" x14ac:dyDescent="0.25">
      <c r="A1130" s="10">
        <v>302</v>
      </c>
      <c r="B1130" s="10">
        <v>14</v>
      </c>
      <c r="C1130" s="10" t="s">
        <v>162</v>
      </c>
      <c r="D1130" s="10">
        <v>493631.431901998</v>
      </c>
      <c r="E1130" s="10">
        <v>5180959.5847699903</v>
      </c>
      <c r="F1130" s="10" t="s">
        <v>83</v>
      </c>
      <c r="G1130" s="10" t="s">
        <v>139</v>
      </c>
      <c r="H1130" s="10">
        <v>4</v>
      </c>
      <c r="I1130" s="10" t="s">
        <v>120</v>
      </c>
      <c r="J1130" s="10" t="s">
        <v>83</v>
      </c>
      <c r="K1130" s="10">
        <v>3</v>
      </c>
      <c r="L1130" s="10">
        <v>37</v>
      </c>
      <c r="M1130" s="10">
        <v>71</v>
      </c>
      <c r="N1130" s="10">
        <v>34</v>
      </c>
      <c r="O1130" s="10">
        <v>-54</v>
      </c>
      <c r="P1130" s="17">
        <v>5</v>
      </c>
      <c r="Q1130" s="10">
        <v>6.21</v>
      </c>
      <c r="R1130" s="16">
        <v>1.3348929822237101</v>
      </c>
      <c r="S1130" s="16">
        <v>27.402469556211162</v>
      </c>
      <c r="T1130" s="16">
        <v>3.1094196192129773</v>
      </c>
      <c r="U1130" s="16">
        <f t="shared" si="23"/>
        <v>8.8127280688950496</v>
      </c>
      <c r="V1130" s="16">
        <v>1.3192613183633248</v>
      </c>
    </row>
    <row r="1131" spans="1:22" x14ac:dyDescent="0.25">
      <c r="A1131" s="10">
        <v>302</v>
      </c>
      <c r="B1131" s="10">
        <v>14</v>
      </c>
      <c r="C1131" s="10" t="s">
        <v>162</v>
      </c>
      <c r="D1131" s="10">
        <v>493631.431901998</v>
      </c>
      <c r="E1131" s="10">
        <v>5180959.5847699903</v>
      </c>
      <c r="F1131" s="10" t="s">
        <v>129</v>
      </c>
      <c r="G1131" s="10" t="s">
        <v>139</v>
      </c>
      <c r="H1131" s="10">
        <v>4</v>
      </c>
      <c r="I1131" s="10" t="s">
        <v>120</v>
      </c>
      <c r="J1131" s="10" t="s">
        <v>129</v>
      </c>
      <c r="K1131" s="10">
        <v>7</v>
      </c>
      <c r="L1131" s="10">
        <v>71</v>
      </c>
      <c r="M1131" s="10">
        <v>104</v>
      </c>
      <c r="N1131" s="10">
        <v>33</v>
      </c>
      <c r="O1131" s="10">
        <v>-87.5</v>
      </c>
      <c r="P1131" s="17">
        <v>6</v>
      </c>
      <c r="Q1131" s="10">
        <v>6.57</v>
      </c>
      <c r="R1131" s="16">
        <v>1.5586967068634408</v>
      </c>
      <c r="S1131" s="16">
        <v>20.303209216393537</v>
      </c>
      <c r="T1131" s="16">
        <v>2.4658893641921011</v>
      </c>
      <c r="U1131" s="16">
        <f t="shared" si="23"/>
        <v>8.2336253650396323</v>
      </c>
      <c r="V1131" s="16">
        <v>1.4818682194232895</v>
      </c>
    </row>
    <row r="1132" spans="1:22" x14ac:dyDescent="0.25">
      <c r="A1132" s="10">
        <v>302</v>
      </c>
      <c r="B1132" s="10">
        <v>14</v>
      </c>
      <c r="C1132" s="10" t="s">
        <v>162</v>
      </c>
      <c r="D1132" s="10">
        <v>493631.431901998</v>
      </c>
      <c r="E1132" s="10">
        <v>5180959.5847699903</v>
      </c>
      <c r="F1132" s="10" t="s">
        <v>130</v>
      </c>
      <c r="G1132" s="10" t="s">
        <v>139</v>
      </c>
      <c r="H1132" s="10">
        <v>4</v>
      </c>
      <c r="I1132" s="10" t="s">
        <v>120</v>
      </c>
      <c r="J1132" s="10" t="s">
        <v>130</v>
      </c>
      <c r="K1132" s="10">
        <v>7</v>
      </c>
      <c r="L1132" s="10">
        <v>104</v>
      </c>
      <c r="M1132" s="10">
        <v>125</v>
      </c>
      <c r="N1132" s="10">
        <v>21</v>
      </c>
      <c r="O1132" s="10">
        <v>-114.5</v>
      </c>
      <c r="P1132" s="17">
        <v>7</v>
      </c>
      <c r="Q1132" s="10">
        <v>6.85</v>
      </c>
      <c r="R1132" s="16">
        <v>1.5825740721407178</v>
      </c>
      <c r="S1132" s="16">
        <v>10.737923336881984</v>
      </c>
      <c r="T1132" s="16">
        <v>1.5510333708829531</v>
      </c>
      <c r="U1132" s="16">
        <f t="shared" si="23"/>
        <v>6.9230769230769234</v>
      </c>
      <c r="V1132" s="16">
        <v>1.4946062293430815</v>
      </c>
    </row>
    <row r="1133" spans="1:22" x14ac:dyDescent="0.25">
      <c r="A1133" s="10">
        <v>302</v>
      </c>
      <c r="B1133" s="10">
        <v>14</v>
      </c>
      <c r="C1133" s="10" t="s">
        <v>162</v>
      </c>
      <c r="D1133" s="10">
        <v>493631.431901998</v>
      </c>
      <c r="E1133" s="10">
        <v>5180959.5847699903</v>
      </c>
      <c r="F1133" s="10" t="s">
        <v>76</v>
      </c>
      <c r="G1133" s="10" t="s">
        <v>139</v>
      </c>
      <c r="H1133" s="10">
        <v>4</v>
      </c>
      <c r="I1133" s="10" t="s">
        <v>120</v>
      </c>
      <c r="J1133" s="10" t="s">
        <v>76</v>
      </c>
      <c r="K1133" s="10">
        <v>7</v>
      </c>
      <c r="L1133" s="10">
        <v>125</v>
      </c>
      <c r="M1133" s="10">
        <v>153</v>
      </c>
      <c r="N1133" s="10">
        <v>28</v>
      </c>
      <c r="O1133" s="10">
        <v>-139</v>
      </c>
      <c r="P1133" s="17">
        <v>8</v>
      </c>
      <c r="Q1133" s="10">
        <v>6.85</v>
      </c>
      <c r="R1133" s="16">
        <v>1.638111034172923</v>
      </c>
      <c r="S1133" s="16">
        <v>12.51667536323257</v>
      </c>
      <c r="T1133" s="16">
        <v>1.7479955223452424</v>
      </c>
      <c r="U1133" s="16">
        <f t="shared" si="23"/>
        <v>7.1605877722382587</v>
      </c>
      <c r="V1133" s="16">
        <v>1.5696994905812225</v>
      </c>
    </row>
    <row r="1134" spans="1:22" x14ac:dyDescent="0.25">
      <c r="A1134" s="10">
        <v>304</v>
      </c>
      <c r="B1134" s="10">
        <v>16</v>
      </c>
      <c r="C1134" s="10" t="s">
        <v>162</v>
      </c>
      <c r="D1134" s="10">
        <v>493694.04643400002</v>
      </c>
      <c r="E1134" s="10">
        <v>5180960.0055299904</v>
      </c>
      <c r="F1134" s="10" t="s">
        <v>78</v>
      </c>
      <c r="G1134" s="10" t="s">
        <v>139</v>
      </c>
      <c r="H1134" s="10">
        <v>4</v>
      </c>
      <c r="I1134" s="10" t="s">
        <v>86</v>
      </c>
      <c r="J1134" s="10" t="s">
        <v>78</v>
      </c>
      <c r="K1134" s="10">
        <v>1</v>
      </c>
      <c r="L1134" s="10" t="s">
        <v>63</v>
      </c>
      <c r="M1134" s="10" t="s">
        <v>64</v>
      </c>
      <c r="N1134" s="10">
        <v>10</v>
      </c>
      <c r="O1134" s="10">
        <v>-5</v>
      </c>
      <c r="P1134" s="17" t="s">
        <v>65</v>
      </c>
      <c r="Q1134" s="10">
        <v>4.67</v>
      </c>
      <c r="R1134" s="18">
        <v>0.79390834039898339</v>
      </c>
      <c r="S1134" s="18">
        <v>26.873476256632628</v>
      </c>
      <c r="T1134" s="18">
        <v>1.8305430645084355</v>
      </c>
      <c r="U1134" s="18">
        <f t="shared" si="23"/>
        <v>14.680603137762887</v>
      </c>
      <c r="V1134" s="16">
        <v>0.79390834039898339</v>
      </c>
    </row>
    <row r="1135" spans="1:22" x14ac:dyDescent="0.25">
      <c r="A1135" s="10">
        <v>304</v>
      </c>
      <c r="B1135" s="10">
        <v>16</v>
      </c>
      <c r="C1135" s="10" t="s">
        <v>162</v>
      </c>
      <c r="D1135" s="10">
        <v>493694.04643400002</v>
      </c>
      <c r="E1135" s="10">
        <v>5180960.0055299904</v>
      </c>
      <c r="F1135" s="10" t="s">
        <v>78</v>
      </c>
      <c r="G1135" s="10" t="s">
        <v>139</v>
      </c>
      <c r="H1135" s="10">
        <v>4</v>
      </c>
      <c r="I1135" s="10" t="s">
        <v>86</v>
      </c>
      <c r="J1135" s="10" t="s">
        <v>78</v>
      </c>
      <c r="K1135" s="10">
        <v>1</v>
      </c>
      <c r="L1135" s="10" t="s">
        <v>64</v>
      </c>
      <c r="M1135" s="10" t="s">
        <v>68</v>
      </c>
      <c r="N1135" s="10">
        <v>10</v>
      </c>
      <c r="O1135" s="10">
        <v>-15</v>
      </c>
      <c r="P1135" s="17" t="s">
        <v>69</v>
      </c>
      <c r="Q1135" s="10">
        <v>5.49</v>
      </c>
      <c r="R1135" s="18">
        <v>1.4490704128692424</v>
      </c>
      <c r="S1135" s="18">
        <v>14.748638662183147</v>
      </c>
      <c r="T1135" s="18">
        <v>1.4519685536949809</v>
      </c>
      <c r="U1135" s="18">
        <f t="shared" si="23"/>
        <v>10.157684630738521</v>
      </c>
      <c r="V1135" s="16">
        <v>1.4490704128692424</v>
      </c>
    </row>
    <row r="1136" spans="1:22" x14ac:dyDescent="0.25">
      <c r="A1136" s="10">
        <v>304</v>
      </c>
      <c r="B1136" s="10">
        <v>16</v>
      </c>
      <c r="C1136" s="10" t="s">
        <v>162</v>
      </c>
      <c r="D1136" s="10">
        <v>493694.04643400002</v>
      </c>
      <c r="E1136" s="10">
        <v>5180960.0055299904</v>
      </c>
      <c r="F1136" s="10" t="s">
        <v>78</v>
      </c>
      <c r="G1136" s="10" t="s">
        <v>139</v>
      </c>
      <c r="H1136" s="10">
        <v>4</v>
      </c>
      <c r="I1136" s="10" t="s">
        <v>86</v>
      </c>
      <c r="J1136" s="10" t="s">
        <v>135</v>
      </c>
      <c r="K1136" s="10">
        <v>2</v>
      </c>
      <c r="L1136" s="10" t="s">
        <v>68</v>
      </c>
      <c r="M1136" s="10" t="s">
        <v>70</v>
      </c>
      <c r="N1136" s="10">
        <v>10</v>
      </c>
      <c r="O1136" s="10">
        <v>-25</v>
      </c>
      <c r="P1136" s="17" t="s">
        <v>71</v>
      </c>
      <c r="Q1136" s="10">
        <v>6.68</v>
      </c>
      <c r="R1136" s="18">
        <v>1.4556064373719844</v>
      </c>
      <c r="S1136" s="18">
        <v>9.30700199991273</v>
      </c>
      <c r="T1136" s="18">
        <v>1.038720753708648</v>
      </c>
      <c r="U1136" s="18">
        <f t="shared" si="23"/>
        <v>8.9600616591928244</v>
      </c>
      <c r="V1136" s="16">
        <v>1.4556064373719844</v>
      </c>
    </row>
    <row r="1137" spans="1:22" x14ac:dyDescent="0.25">
      <c r="A1137" s="10">
        <v>304</v>
      </c>
      <c r="B1137" s="10">
        <v>16</v>
      </c>
      <c r="C1137" s="10" t="s">
        <v>162</v>
      </c>
      <c r="D1137" s="10">
        <v>493694.04643400002</v>
      </c>
      <c r="E1137" s="10">
        <v>5180960.0055299904</v>
      </c>
      <c r="F1137" s="10" t="s">
        <v>129</v>
      </c>
      <c r="G1137" s="10" t="s">
        <v>139</v>
      </c>
      <c r="H1137" s="10">
        <v>4</v>
      </c>
      <c r="I1137" s="10" t="s">
        <v>86</v>
      </c>
      <c r="J1137" s="10" t="s">
        <v>129</v>
      </c>
      <c r="K1137" s="10">
        <v>7</v>
      </c>
      <c r="L1137" s="10">
        <v>30</v>
      </c>
      <c r="M1137" s="10">
        <v>61</v>
      </c>
      <c r="N1137" s="10">
        <v>31</v>
      </c>
      <c r="O1137" s="10">
        <v>-45.5</v>
      </c>
      <c r="P1137" s="17">
        <v>4</v>
      </c>
      <c r="Q1137" s="10">
        <v>6.26</v>
      </c>
      <c r="R1137" s="16">
        <v>1.4875733515341665</v>
      </c>
      <c r="S1137" s="16">
        <v>19.443833266166841</v>
      </c>
      <c r="T1137" s="16">
        <v>2.9688691435248584</v>
      </c>
      <c r="U1137" s="16">
        <f t="shared" si="23"/>
        <v>6.5492388940664803</v>
      </c>
      <c r="V1137" s="16">
        <v>1.4539685618230429</v>
      </c>
    </row>
    <row r="1138" spans="1:22" x14ac:dyDescent="0.25">
      <c r="A1138" s="10">
        <v>304</v>
      </c>
      <c r="B1138" s="10">
        <v>16</v>
      </c>
      <c r="C1138" s="10" t="s">
        <v>162</v>
      </c>
      <c r="D1138" s="10">
        <v>493694.04643400002</v>
      </c>
      <c r="E1138" s="10">
        <v>5180960.0055299904</v>
      </c>
      <c r="F1138" s="10" t="s">
        <v>130</v>
      </c>
      <c r="G1138" s="10" t="s">
        <v>139</v>
      </c>
      <c r="H1138" s="10">
        <v>4</v>
      </c>
      <c r="I1138" s="10" t="s">
        <v>86</v>
      </c>
      <c r="J1138" s="10" t="s">
        <v>130</v>
      </c>
      <c r="K1138" s="10">
        <v>7</v>
      </c>
      <c r="L1138" s="10">
        <v>61</v>
      </c>
      <c r="M1138" s="10">
        <v>96</v>
      </c>
      <c r="N1138" s="10">
        <v>35</v>
      </c>
      <c r="O1138" s="10">
        <v>-78.5</v>
      </c>
      <c r="P1138" s="17">
        <v>5</v>
      </c>
      <c r="Q1138" s="10">
        <v>6.6</v>
      </c>
      <c r="R1138" s="16">
        <v>1.5927299736050995</v>
      </c>
      <c r="S1138" s="16">
        <v>17.979611943539847</v>
      </c>
      <c r="T1138" s="16">
        <v>2.3178999305875014</v>
      </c>
      <c r="U1138" s="16">
        <f t="shared" si="23"/>
        <v>7.7568542568542567</v>
      </c>
      <c r="V1138" s="16">
        <v>1.5480220994026408</v>
      </c>
    </row>
    <row r="1139" spans="1:22" x14ac:dyDescent="0.25">
      <c r="A1139" s="10">
        <v>304</v>
      </c>
      <c r="B1139" s="10">
        <v>16</v>
      </c>
      <c r="C1139" s="10" t="s">
        <v>162</v>
      </c>
      <c r="D1139" s="10">
        <v>493694.04643400002</v>
      </c>
      <c r="E1139" s="10">
        <v>5180960.0055299904</v>
      </c>
      <c r="F1139" s="10" t="s">
        <v>106</v>
      </c>
      <c r="G1139" s="10" t="s">
        <v>139</v>
      </c>
      <c r="H1139" s="10">
        <v>4</v>
      </c>
      <c r="I1139" s="10" t="s">
        <v>86</v>
      </c>
      <c r="J1139" s="10" t="s">
        <v>106</v>
      </c>
      <c r="K1139" s="10">
        <v>7</v>
      </c>
      <c r="L1139" s="10">
        <v>96</v>
      </c>
      <c r="M1139" s="10">
        <v>123</v>
      </c>
      <c r="N1139" s="10">
        <v>27</v>
      </c>
      <c r="O1139" s="10">
        <v>-109.5</v>
      </c>
      <c r="P1139" s="17">
        <v>6</v>
      </c>
      <c r="Q1139" s="10">
        <v>6.65</v>
      </c>
      <c r="R1139" s="16">
        <v>1.52920707399986</v>
      </c>
      <c r="S1139" s="16">
        <v>11.913822932471808</v>
      </c>
      <c r="T1139" s="16">
        <v>1.7564166610547591</v>
      </c>
      <c r="U1139" s="16">
        <f t="shared" si="23"/>
        <v>6.7830277385989648</v>
      </c>
      <c r="V1139" s="16">
        <v>1.4928498995589949</v>
      </c>
    </row>
    <row r="1140" spans="1:22" x14ac:dyDescent="0.25">
      <c r="A1140" s="10">
        <v>304</v>
      </c>
      <c r="B1140" s="10">
        <v>16</v>
      </c>
      <c r="C1140" s="10" t="s">
        <v>162</v>
      </c>
      <c r="D1140" s="10">
        <v>493694.04643400002</v>
      </c>
      <c r="E1140" s="10">
        <v>5180960.0055299904</v>
      </c>
      <c r="F1140" s="10" t="s">
        <v>107</v>
      </c>
      <c r="G1140" s="10" t="s">
        <v>139</v>
      </c>
      <c r="H1140" s="10">
        <v>4</v>
      </c>
      <c r="I1140" s="10" t="s">
        <v>86</v>
      </c>
      <c r="J1140" s="10" t="s">
        <v>107</v>
      </c>
      <c r="K1140" s="10">
        <v>7</v>
      </c>
      <c r="L1140" s="10">
        <v>123</v>
      </c>
      <c r="M1140" s="10">
        <v>153</v>
      </c>
      <c r="N1140" s="10">
        <v>30</v>
      </c>
      <c r="O1140" s="10">
        <v>-138</v>
      </c>
      <c r="P1140" s="17">
        <v>7</v>
      </c>
      <c r="Q1140" s="10">
        <v>6.69</v>
      </c>
      <c r="R1140" s="16">
        <v>1.4845728573729604</v>
      </c>
      <c r="S1140" s="16">
        <v>14.344982148937707</v>
      </c>
      <c r="T1140" s="16">
        <v>1.9810140208784786</v>
      </c>
      <c r="U1140" s="16">
        <f t="shared" si="23"/>
        <v>7.2412320143884896</v>
      </c>
      <c r="V1140" s="16">
        <v>1.4582116792890611</v>
      </c>
    </row>
    <row r="1141" spans="1:22" x14ac:dyDescent="0.25">
      <c r="A1141" s="10">
        <v>306</v>
      </c>
      <c r="B1141" s="10">
        <v>18</v>
      </c>
      <c r="C1141" s="10" t="s">
        <v>162</v>
      </c>
      <c r="D1141" s="10">
        <v>493757.84306599799</v>
      </c>
      <c r="E1141" s="10">
        <v>5180942.0481599905</v>
      </c>
      <c r="F1141" s="10" t="s">
        <v>78</v>
      </c>
      <c r="G1141" s="10" t="s">
        <v>139</v>
      </c>
      <c r="H1141" s="10">
        <v>4</v>
      </c>
      <c r="I1141" s="10" t="s">
        <v>62</v>
      </c>
      <c r="J1141" s="10" t="s">
        <v>78</v>
      </c>
      <c r="K1141" s="10">
        <v>1</v>
      </c>
      <c r="L1141" s="10" t="s">
        <v>63</v>
      </c>
      <c r="M1141" s="10" t="s">
        <v>64</v>
      </c>
      <c r="N1141" s="10">
        <v>10</v>
      </c>
      <c r="O1141" s="10">
        <v>-5</v>
      </c>
      <c r="P1141" s="17" t="s">
        <v>65</v>
      </c>
      <c r="Q1141" s="10">
        <v>5.33</v>
      </c>
      <c r="R1141" s="18">
        <v>1.1586236126003493</v>
      </c>
      <c r="S1141" s="18">
        <v>37.249459489198074</v>
      </c>
      <c r="T1141" s="18">
        <v>2.4901138682006705</v>
      </c>
      <c r="U1141" s="18">
        <f t="shared" si="23"/>
        <v>14.95893820956635</v>
      </c>
      <c r="V1141" s="16">
        <v>1.1586236126003493</v>
      </c>
    </row>
    <row r="1142" spans="1:22" x14ac:dyDescent="0.25">
      <c r="A1142" s="10">
        <v>306</v>
      </c>
      <c r="B1142" s="10">
        <v>18</v>
      </c>
      <c r="C1142" s="10" t="s">
        <v>162</v>
      </c>
      <c r="D1142" s="10">
        <v>493757.84306599799</v>
      </c>
      <c r="E1142" s="10">
        <v>5180942.0481599905</v>
      </c>
      <c r="F1142" s="10" t="s">
        <v>78</v>
      </c>
      <c r="G1142" s="10" t="s">
        <v>139</v>
      </c>
      <c r="H1142" s="10">
        <v>4</v>
      </c>
      <c r="I1142" s="10" t="s">
        <v>62</v>
      </c>
      <c r="J1142" s="10" t="s">
        <v>122</v>
      </c>
      <c r="K1142" s="10">
        <v>2</v>
      </c>
      <c r="L1142" s="10" t="s">
        <v>64</v>
      </c>
      <c r="M1142" s="10" t="s">
        <v>68</v>
      </c>
      <c r="N1142" s="10">
        <v>10</v>
      </c>
      <c r="O1142" s="10">
        <v>-15</v>
      </c>
      <c r="P1142" s="17" t="s">
        <v>69</v>
      </c>
      <c r="Q1142" s="10">
        <v>5.36</v>
      </c>
      <c r="R1142" s="18">
        <v>1.2181184362075781</v>
      </c>
      <c r="S1142" s="18">
        <v>1.8795567470682928</v>
      </c>
      <c r="T1142" s="18">
        <v>0.2235247330440906</v>
      </c>
      <c r="U1142" s="18">
        <f t="shared" si="23"/>
        <v>8.408719346049045</v>
      </c>
      <c r="V1142" s="16">
        <v>1.2181184362075781</v>
      </c>
    </row>
    <row r="1143" spans="1:22" x14ac:dyDescent="0.25">
      <c r="A1143" s="10">
        <v>306</v>
      </c>
      <c r="B1143" s="10">
        <v>18</v>
      </c>
      <c r="C1143" s="10" t="s">
        <v>162</v>
      </c>
      <c r="D1143" s="10">
        <v>493757.84306599799</v>
      </c>
      <c r="E1143" s="10">
        <v>5180942.0481599905</v>
      </c>
      <c r="F1143" s="10" t="s">
        <v>78</v>
      </c>
      <c r="G1143" s="10" t="s">
        <v>139</v>
      </c>
      <c r="H1143" s="10">
        <v>4</v>
      </c>
      <c r="I1143" s="10" t="s">
        <v>62</v>
      </c>
      <c r="J1143" s="10" t="s">
        <v>83</v>
      </c>
      <c r="K1143" s="10">
        <v>3</v>
      </c>
      <c r="L1143" s="10" t="s">
        <v>68</v>
      </c>
      <c r="M1143" s="10" t="s">
        <v>70</v>
      </c>
      <c r="N1143" s="10">
        <v>10</v>
      </c>
      <c r="O1143" s="10">
        <v>-25</v>
      </c>
      <c r="P1143" s="17" t="s">
        <v>71</v>
      </c>
      <c r="Q1143" s="10">
        <v>6.21</v>
      </c>
      <c r="R1143" s="18">
        <v>1.2050262877970463</v>
      </c>
      <c r="S1143" s="18">
        <v>43.233933153582441</v>
      </c>
      <c r="T1143" s="18">
        <v>3.4760188297793606</v>
      </c>
      <c r="U1143" s="18">
        <f t="shared" si="23"/>
        <v>12.437773001456009</v>
      </c>
      <c r="V1143" s="16">
        <v>1.2050262877970463</v>
      </c>
    </row>
    <row r="1144" spans="1:22" x14ac:dyDescent="0.25">
      <c r="A1144" s="10">
        <v>306</v>
      </c>
      <c r="B1144" s="10">
        <v>18</v>
      </c>
      <c r="C1144" s="10" t="s">
        <v>162</v>
      </c>
      <c r="D1144" s="10">
        <v>493757.84306599799</v>
      </c>
      <c r="E1144" s="10">
        <v>5180942.0481599905</v>
      </c>
      <c r="F1144" s="10" t="s">
        <v>83</v>
      </c>
      <c r="G1144" s="10" t="s">
        <v>139</v>
      </c>
      <c r="H1144" s="10">
        <v>4</v>
      </c>
      <c r="I1144" s="10" t="s">
        <v>62</v>
      </c>
      <c r="J1144" s="10" t="s">
        <v>83</v>
      </c>
      <c r="K1144" s="10">
        <v>3</v>
      </c>
      <c r="L1144" s="10">
        <v>30</v>
      </c>
      <c r="M1144" s="10">
        <v>49</v>
      </c>
      <c r="N1144" s="10">
        <v>19</v>
      </c>
      <c r="O1144" s="10">
        <v>-39.5</v>
      </c>
      <c r="P1144" s="17">
        <v>4</v>
      </c>
      <c r="Q1144" s="10">
        <v>6</v>
      </c>
      <c r="R1144" s="16">
        <v>1.4415286955880291</v>
      </c>
      <c r="S1144" s="16">
        <v>26.320050781385333</v>
      </c>
      <c r="T1144" s="16">
        <v>2.3524450936170602</v>
      </c>
      <c r="U1144" s="16">
        <f t="shared" si="23"/>
        <v>11.188380486668995</v>
      </c>
      <c r="V1144" s="16">
        <v>1.4440008287318953</v>
      </c>
    </row>
    <row r="1145" spans="1:22" x14ac:dyDescent="0.25">
      <c r="A1145" s="10">
        <v>306</v>
      </c>
      <c r="B1145" s="10">
        <v>18</v>
      </c>
      <c r="C1145" s="10" t="s">
        <v>162</v>
      </c>
      <c r="D1145" s="10">
        <v>493757.84306599799</v>
      </c>
      <c r="E1145" s="10">
        <v>5180942.0481599905</v>
      </c>
      <c r="F1145" s="10" t="s">
        <v>129</v>
      </c>
      <c r="G1145" s="10" t="s">
        <v>139</v>
      </c>
      <c r="H1145" s="10">
        <v>4</v>
      </c>
      <c r="I1145" s="10" t="s">
        <v>62</v>
      </c>
      <c r="J1145" s="10" t="s">
        <v>129</v>
      </c>
      <c r="K1145" s="10">
        <v>7</v>
      </c>
      <c r="L1145" s="10">
        <v>49</v>
      </c>
      <c r="M1145" s="10">
        <v>78</v>
      </c>
      <c r="N1145" s="10">
        <v>29</v>
      </c>
      <c r="O1145" s="10">
        <v>-63.5</v>
      </c>
      <c r="P1145" s="17">
        <v>5</v>
      </c>
      <c r="Q1145" s="10">
        <v>6.47</v>
      </c>
      <c r="R1145" s="16">
        <v>1.5740085852917778</v>
      </c>
      <c r="S1145" s="16">
        <v>22.505883056365221</v>
      </c>
      <c r="T1145" s="16">
        <v>2.3156342104237044</v>
      </c>
      <c r="U1145" s="16">
        <f t="shared" si="23"/>
        <v>9.7191011235955074</v>
      </c>
      <c r="V1145" s="16">
        <v>1.5793275067802317</v>
      </c>
    </row>
    <row r="1146" spans="1:22" x14ac:dyDescent="0.25">
      <c r="A1146" s="10">
        <v>306</v>
      </c>
      <c r="B1146" s="10">
        <v>18</v>
      </c>
      <c r="C1146" s="10" t="s">
        <v>162</v>
      </c>
      <c r="D1146" s="10">
        <v>493757.84306599799</v>
      </c>
      <c r="E1146" s="10">
        <v>5180942.0481599905</v>
      </c>
      <c r="F1146" s="10" t="s">
        <v>130</v>
      </c>
      <c r="G1146" s="10" t="s">
        <v>139</v>
      </c>
      <c r="H1146" s="10">
        <v>4</v>
      </c>
      <c r="I1146" s="10" t="s">
        <v>62</v>
      </c>
      <c r="J1146" s="10" t="s">
        <v>130</v>
      </c>
      <c r="K1146" s="10">
        <v>7</v>
      </c>
      <c r="L1146" s="10">
        <v>78</v>
      </c>
      <c r="M1146" s="10">
        <v>120</v>
      </c>
      <c r="N1146" s="10">
        <v>42</v>
      </c>
      <c r="O1146" s="10">
        <v>-99</v>
      </c>
      <c r="P1146" s="17">
        <v>6</v>
      </c>
      <c r="Q1146" s="10">
        <v>6.74</v>
      </c>
      <c r="R1146" s="16">
        <v>1.5590510082848645</v>
      </c>
      <c r="S1146" s="16">
        <v>26.379330146300905</v>
      </c>
      <c r="T1146" s="16">
        <v>2.4299680825329557</v>
      </c>
      <c r="U1146" s="16">
        <f t="shared" si="23"/>
        <v>10.855834007006198</v>
      </c>
      <c r="V1146" s="16">
        <v>1.5392120730935346</v>
      </c>
    </row>
    <row r="1147" spans="1:22" x14ac:dyDescent="0.25">
      <c r="A1147" s="10">
        <v>306</v>
      </c>
      <c r="B1147" s="10">
        <v>18</v>
      </c>
      <c r="C1147" s="10" t="s">
        <v>162</v>
      </c>
      <c r="D1147" s="10">
        <v>493757.84306599799</v>
      </c>
      <c r="E1147" s="10">
        <v>5180942.0481599905</v>
      </c>
      <c r="F1147" s="10" t="s">
        <v>76</v>
      </c>
      <c r="G1147" s="10" t="s">
        <v>139</v>
      </c>
      <c r="H1147" s="10">
        <v>4</v>
      </c>
      <c r="I1147" s="10" t="s">
        <v>62</v>
      </c>
      <c r="J1147" s="10" t="s">
        <v>76</v>
      </c>
      <c r="K1147" s="10">
        <v>7</v>
      </c>
      <c r="L1147" s="10">
        <v>120</v>
      </c>
      <c r="M1147" s="10">
        <v>153</v>
      </c>
      <c r="N1147" s="10">
        <v>33</v>
      </c>
      <c r="O1147" s="10">
        <v>-136.5</v>
      </c>
      <c r="P1147" s="17">
        <v>7</v>
      </c>
      <c r="Q1147" s="10">
        <v>6.92</v>
      </c>
      <c r="R1147" s="16">
        <v>1.5803714705810858</v>
      </c>
      <c r="S1147" s="16">
        <v>15.30825244606898</v>
      </c>
      <c r="T1147" s="16">
        <v>1.335619340932193</v>
      </c>
      <c r="U1147" s="16">
        <f t="shared" si="23"/>
        <v>11.46153846153846</v>
      </c>
      <c r="V1147" s="16">
        <v>1.4898420180257239</v>
      </c>
    </row>
    <row r="1148" spans="1:22" x14ac:dyDescent="0.25">
      <c r="A1148" s="10">
        <v>308</v>
      </c>
      <c r="B1148" s="10">
        <v>20</v>
      </c>
      <c r="C1148" s="10" t="s">
        <v>162</v>
      </c>
      <c r="D1148" s="10">
        <v>493821.674625999</v>
      </c>
      <c r="E1148" s="10">
        <v>5180957.6503400002</v>
      </c>
      <c r="F1148" s="10" t="s">
        <v>78</v>
      </c>
      <c r="G1148" s="10" t="s">
        <v>139</v>
      </c>
      <c r="H1148" s="10">
        <v>4</v>
      </c>
      <c r="I1148" s="10" t="s">
        <v>121</v>
      </c>
      <c r="J1148" s="10" t="s">
        <v>78</v>
      </c>
      <c r="K1148" s="10">
        <v>1</v>
      </c>
      <c r="L1148" s="10" t="s">
        <v>63</v>
      </c>
      <c r="M1148" s="10" t="s">
        <v>64</v>
      </c>
      <c r="N1148" s="10">
        <v>10</v>
      </c>
      <c r="O1148" s="10">
        <v>-5</v>
      </c>
      <c r="P1148" s="17" t="s">
        <v>65</v>
      </c>
      <c r="Q1148" s="10">
        <v>5.17</v>
      </c>
      <c r="R1148" s="18">
        <v>0.99267326815927559</v>
      </c>
      <c r="S1148" s="18">
        <v>38.82537760016988</v>
      </c>
      <c r="T1148" s="18">
        <v>2.5067889144712621</v>
      </c>
      <c r="U1148" s="18">
        <f t="shared" si="23"/>
        <v>15.488092107012935</v>
      </c>
      <c r="V1148" s="16">
        <v>0.99267326815927559</v>
      </c>
    </row>
    <row r="1149" spans="1:22" x14ac:dyDescent="0.25">
      <c r="A1149" s="10">
        <v>308</v>
      </c>
      <c r="B1149" s="10">
        <v>20</v>
      </c>
      <c r="C1149" s="10" t="s">
        <v>162</v>
      </c>
      <c r="D1149" s="10">
        <v>493821.674625999</v>
      </c>
      <c r="E1149" s="10">
        <v>5180957.6503400002</v>
      </c>
      <c r="F1149" s="10" t="s">
        <v>78</v>
      </c>
      <c r="G1149" s="10" t="s">
        <v>139</v>
      </c>
      <c r="H1149" s="10">
        <v>4</v>
      </c>
      <c r="I1149" s="10" t="s">
        <v>121</v>
      </c>
      <c r="J1149" s="10" t="s">
        <v>135</v>
      </c>
      <c r="K1149" s="10">
        <v>2</v>
      </c>
      <c r="L1149" s="10" t="s">
        <v>64</v>
      </c>
      <c r="M1149" s="10" t="s">
        <v>68</v>
      </c>
      <c r="N1149" s="10">
        <v>10</v>
      </c>
      <c r="O1149" s="10">
        <v>-15</v>
      </c>
      <c r="P1149" s="17" t="s">
        <v>69</v>
      </c>
      <c r="Q1149" s="10">
        <v>5.31</v>
      </c>
      <c r="R1149" s="18">
        <v>1.3253486947316488</v>
      </c>
      <c r="S1149" s="18">
        <v>27.193504518503975</v>
      </c>
      <c r="T1149" s="18">
        <v>2.285033684586836</v>
      </c>
      <c r="U1149" s="18">
        <f t="shared" si="23"/>
        <v>11.900701815439941</v>
      </c>
      <c r="V1149" s="16">
        <v>1.3253486947316488</v>
      </c>
    </row>
    <row r="1150" spans="1:22" x14ac:dyDescent="0.25">
      <c r="A1150" s="10">
        <v>308</v>
      </c>
      <c r="B1150" s="10">
        <v>20</v>
      </c>
      <c r="C1150" s="10" t="s">
        <v>162</v>
      </c>
      <c r="D1150" s="10">
        <v>493821.674625999</v>
      </c>
      <c r="E1150" s="10">
        <v>5180957.6503400002</v>
      </c>
      <c r="F1150" s="10" t="s">
        <v>78</v>
      </c>
      <c r="G1150" s="10" t="s">
        <v>139</v>
      </c>
      <c r="H1150" s="10">
        <v>4</v>
      </c>
      <c r="I1150" s="10" t="s">
        <v>121</v>
      </c>
      <c r="J1150" s="10" t="s">
        <v>129</v>
      </c>
      <c r="K1150" s="10">
        <v>7</v>
      </c>
      <c r="L1150" s="10" t="s">
        <v>68</v>
      </c>
      <c r="M1150" s="10" t="s">
        <v>70</v>
      </c>
      <c r="N1150" s="10">
        <v>10</v>
      </c>
      <c r="O1150" s="10">
        <v>-25</v>
      </c>
      <c r="P1150" s="17" t="s">
        <v>71</v>
      </c>
      <c r="Q1150" s="10">
        <v>6.12</v>
      </c>
      <c r="R1150" s="18">
        <v>1.2678104218938202</v>
      </c>
      <c r="S1150" s="18">
        <v>14.794079813078991</v>
      </c>
      <c r="T1150" s="18">
        <v>1.6182332225052725</v>
      </c>
      <c r="U1150" s="18">
        <f t="shared" si="23"/>
        <v>9.1421184581635853</v>
      </c>
      <c r="V1150" s="16">
        <v>1.2678104218938202</v>
      </c>
    </row>
    <row r="1151" spans="1:22" x14ac:dyDescent="0.25">
      <c r="A1151" s="10">
        <v>308</v>
      </c>
      <c r="B1151" s="10">
        <v>20</v>
      </c>
      <c r="C1151" s="10" t="s">
        <v>162</v>
      </c>
      <c r="D1151" s="10">
        <v>493821.674625999</v>
      </c>
      <c r="E1151" s="10">
        <v>5180957.6503400002</v>
      </c>
      <c r="F1151" s="10" t="s">
        <v>129</v>
      </c>
      <c r="G1151" s="10" t="s">
        <v>139</v>
      </c>
      <c r="H1151" s="10">
        <v>4</v>
      </c>
      <c r="I1151" s="10" t="s">
        <v>121</v>
      </c>
      <c r="J1151" s="10" t="s">
        <v>129</v>
      </c>
      <c r="K1151" s="10">
        <v>7</v>
      </c>
      <c r="L1151" s="10">
        <v>30</v>
      </c>
      <c r="M1151" s="10">
        <v>64</v>
      </c>
      <c r="N1151" s="10">
        <v>34</v>
      </c>
      <c r="O1151" s="10">
        <v>-47</v>
      </c>
      <c r="P1151" s="17">
        <v>4</v>
      </c>
      <c r="Q1151" s="10">
        <v>6.25</v>
      </c>
      <c r="R1151" s="16">
        <v>1.3558979950652441</v>
      </c>
      <c r="S1151" s="16">
        <v>28.265619082288008</v>
      </c>
      <c r="T1151" s="16">
        <v>2.9458239840787495</v>
      </c>
      <c r="U1151" s="16">
        <f t="shared" si="23"/>
        <v>9.5951486697965578</v>
      </c>
      <c r="V1151" s="16">
        <v>1.3491428467437472</v>
      </c>
    </row>
    <row r="1152" spans="1:22" x14ac:dyDescent="0.25">
      <c r="A1152" s="10">
        <v>308</v>
      </c>
      <c r="B1152" s="10">
        <v>20</v>
      </c>
      <c r="C1152" s="10" t="s">
        <v>162</v>
      </c>
      <c r="D1152" s="10">
        <v>493821.674625999</v>
      </c>
      <c r="E1152" s="10">
        <v>5180957.6503400002</v>
      </c>
      <c r="F1152" s="10" t="s">
        <v>130</v>
      </c>
      <c r="G1152" s="10" t="s">
        <v>139</v>
      </c>
      <c r="H1152" s="10">
        <v>4</v>
      </c>
      <c r="I1152" s="10" t="s">
        <v>121</v>
      </c>
      <c r="J1152" s="10" t="s">
        <v>130</v>
      </c>
      <c r="K1152" s="10">
        <v>7</v>
      </c>
      <c r="L1152" s="10">
        <v>64</v>
      </c>
      <c r="M1152" s="10">
        <v>101</v>
      </c>
      <c r="N1152" s="10">
        <v>37</v>
      </c>
      <c r="O1152" s="10">
        <v>-82.5</v>
      </c>
      <c r="P1152" s="17">
        <v>5</v>
      </c>
      <c r="Q1152" s="10">
        <v>6.71</v>
      </c>
      <c r="R1152" s="16">
        <v>1.3670815428419176</v>
      </c>
      <c r="S1152" s="16">
        <v>17.635420256737877</v>
      </c>
      <c r="T1152" s="16">
        <v>1.4456340482936141</v>
      </c>
      <c r="U1152" s="16">
        <f t="shared" si="23"/>
        <v>12.199090272918124</v>
      </c>
      <c r="V1152" s="16">
        <v>1.3957389785464946</v>
      </c>
    </row>
    <row r="1153" spans="1:22" x14ac:dyDescent="0.25">
      <c r="A1153" s="10">
        <v>308</v>
      </c>
      <c r="B1153" s="10">
        <v>20</v>
      </c>
      <c r="C1153" s="10" t="s">
        <v>162</v>
      </c>
      <c r="D1153" s="10">
        <v>493821.674625999</v>
      </c>
      <c r="E1153" s="10">
        <v>5180957.6503400002</v>
      </c>
      <c r="F1153" s="10" t="s">
        <v>106</v>
      </c>
      <c r="G1153" s="10" t="s">
        <v>139</v>
      </c>
      <c r="H1153" s="10">
        <v>4</v>
      </c>
      <c r="I1153" s="10" t="s">
        <v>121</v>
      </c>
      <c r="J1153" s="10" t="s">
        <v>106</v>
      </c>
      <c r="K1153" s="10">
        <v>7</v>
      </c>
      <c r="L1153" s="10">
        <v>101</v>
      </c>
      <c r="M1153" s="10">
        <v>127</v>
      </c>
      <c r="N1153" s="10">
        <v>26</v>
      </c>
      <c r="O1153" s="10">
        <v>-114</v>
      </c>
      <c r="P1153" s="17">
        <v>6</v>
      </c>
      <c r="Q1153" s="10">
        <v>6.98</v>
      </c>
      <c r="R1153" s="16">
        <v>1.4702645307385513</v>
      </c>
      <c r="S1153" s="16">
        <v>11.478002327988495</v>
      </c>
      <c r="T1153" s="16">
        <v>0.84672534325233173</v>
      </c>
      <c r="U1153" s="16">
        <f t="shared" si="23"/>
        <v>13.555756207674946</v>
      </c>
      <c r="V1153" s="16">
        <v>1.4715036417176954</v>
      </c>
    </row>
    <row r="1154" spans="1:22" x14ac:dyDescent="0.25">
      <c r="A1154" s="10">
        <v>308</v>
      </c>
      <c r="B1154" s="10">
        <v>20</v>
      </c>
      <c r="C1154" s="10" t="s">
        <v>162</v>
      </c>
      <c r="D1154" s="10">
        <v>493821.674625999</v>
      </c>
      <c r="E1154" s="10">
        <v>5180957.6503400002</v>
      </c>
      <c r="F1154" s="10" t="s">
        <v>107</v>
      </c>
      <c r="G1154" s="10" t="s">
        <v>139</v>
      </c>
      <c r="H1154" s="10">
        <v>4</v>
      </c>
      <c r="I1154" s="10" t="s">
        <v>121</v>
      </c>
      <c r="J1154" s="10" t="s">
        <v>107</v>
      </c>
      <c r="K1154" s="10">
        <v>7</v>
      </c>
      <c r="L1154" s="10">
        <v>127</v>
      </c>
      <c r="M1154" s="10">
        <v>153</v>
      </c>
      <c r="N1154" s="10">
        <v>26</v>
      </c>
      <c r="O1154" s="10">
        <v>-140</v>
      </c>
      <c r="P1154" s="17">
        <v>7</v>
      </c>
      <c r="Q1154" s="10">
        <v>7.04</v>
      </c>
      <c r="R1154" s="16">
        <v>1.4526358278361977</v>
      </c>
      <c r="S1154" s="16">
        <v>11.072222701499951</v>
      </c>
      <c r="T1154" s="16">
        <v>0.97593885457347096</v>
      </c>
      <c r="U1154" s="16">
        <f t="shared" si="23"/>
        <v>11.345201238390093</v>
      </c>
      <c r="V1154" s="16">
        <v>1.4047266710037629</v>
      </c>
    </row>
    <row r="1155" spans="1:22" x14ac:dyDescent="0.25">
      <c r="A1155" s="10">
        <v>310</v>
      </c>
      <c r="B1155" s="10">
        <v>22</v>
      </c>
      <c r="C1155" s="10" t="s">
        <v>162</v>
      </c>
      <c r="D1155" s="10">
        <v>493885.503361999</v>
      </c>
      <c r="E1155" s="10">
        <v>5180970.8085200004</v>
      </c>
      <c r="F1155" s="10" t="s">
        <v>78</v>
      </c>
      <c r="G1155" s="10" t="s">
        <v>192</v>
      </c>
      <c r="H1155" s="10">
        <v>6</v>
      </c>
      <c r="I1155" s="10" t="s">
        <v>86</v>
      </c>
      <c r="J1155" s="10" t="s">
        <v>78</v>
      </c>
      <c r="K1155" s="10">
        <v>1</v>
      </c>
      <c r="L1155" s="10" t="s">
        <v>63</v>
      </c>
      <c r="M1155" s="10" t="s">
        <v>64</v>
      </c>
      <c r="N1155" s="10">
        <v>10</v>
      </c>
      <c r="O1155" s="10">
        <v>-5</v>
      </c>
      <c r="P1155" s="17" t="s">
        <v>65</v>
      </c>
      <c r="Q1155" s="10">
        <v>5.32</v>
      </c>
      <c r="R1155" s="18">
        <v>0.80478374447062961</v>
      </c>
      <c r="S1155" s="18">
        <v>42.436640022727488</v>
      </c>
      <c r="T1155" s="18">
        <v>2.6653258086493672</v>
      </c>
      <c r="U1155" s="18">
        <f t="shared" si="23"/>
        <v>15.921745808716691</v>
      </c>
      <c r="V1155" s="16">
        <v>0.80478374447062961</v>
      </c>
    </row>
    <row r="1156" spans="1:22" x14ac:dyDescent="0.25">
      <c r="A1156" s="10">
        <v>310</v>
      </c>
      <c r="B1156" s="10">
        <v>22</v>
      </c>
      <c r="C1156" s="10" t="s">
        <v>162</v>
      </c>
      <c r="D1156" s="10">
        <v>493885.503361999</v>
      </c>
      <c r="E1156" s="10">
        <v>5180970.8085200004</v>
      </c>
      <c r="F1156" s="10" t="s">
        <v>78</v>
      </c>
      <c r="G1156" s="10" t="s">
        <v>192</v>
      </c>
      <c r="H1156" s="10">
        <v>6</v>
      </c>
      <c r="I1156" s="10" t="s">
        <v>86</v>
      </c>
      <c r="J1156" s="10" t="s">
        <v>78</v>
      </c>
      <c r="K1156" s="10">
        <v>1</v>
      </c>
      <c r="L1156" s="10" t="s">
        <v>64</v>
      </c>
      <c r="M1156" s="10" t="s">
        <v>68</v>
      </c>
      <c r="N1156" s="10">
        <v>10</v>
      </c>
      <c r="O1156" s="10">
        <v>-15</v>
      </c>
      <c r="P1156" s="17" t="s">
        <v>69</v>
      </c>
      <c r="Q1156" s="10">
        <v>5.8</v>
      </c>
      <c r="R1156" s="18">
        <v>1.3195594539023596</v>
      </c>
      <c r="S1156" s="18">
        <v>27.198759463835437</v>
      </c>
      <c r="T1156" s="18">
        <v>2.2907552119744965</v>
      </c>
      <c r="U1156" s="18">
        <f t="shared" si="23"/>
        <v>11.87327188940092</v>
      </c>
      <c r="V1156" s="16">
        <v>1.3195594539023596</v>
      </c>
    </row>
    <row r="1157" spans="1:22" x14ac:dyDescent="0.25">
      <c r="A1157" s="10">
        <v>310</v>
      </c>
      <c r="B1157" s="10">
        <v>22</v>
      </c>
      <c r="C1157" s="10" t="s">
        <v>162</v>
      </c>
      <c r="D1157" s="10">
        <v>493885.503361999</v>
      </c>
      <c r="E1157" s="10">
        <v>5180970.8085200004</v>
      </c>
      <c r="F1157" s="10" t="s">
        <v>78</v>
      </c>
      <c r="G1157" s="10" t="s">
        <v>192</v>
      </c>
      <c r="H1157" s="10">
        <v>6</v>
      </c>
      <c r="I1157" s="10" t="s">
        <v>86</v>
      </c>
      <c r="J1157" s="10" t="s">
        <v>81</v>
      </c>
      <c r="K1157" s="10">
        <v>2</v>
      </c>
      <c r="L1157" s="10" t="s">
        <v>68</v>
      </c>
      <c r="M1157" s="10" t="s">
        <v>70</v>
      </c>
      <c r="N1157" s="10">
        <v>10</v>
      </c>
      <c r="O1157" s="10">
        <v>-25</v>
      </c>
      <c r="P1157" s="17" t="s">
        <v>71</v>
      </c>
      <c r="Q1157" s="10">
        <v>5.99</v>
      </c>
      <c r="R1157" s="18">
        <v>1.2480987142416018</v>
      </c>
      <c r="S1157" s="18">
        <v>26.302432303927517</v>
      </c>
      <c r="T1157" s="18">
        <v>2.1344984210959872</v>
      </c>
      <c r="U1157" s="18">
        <f t="shared" si="23"/>
        <v>12.322535375979419</v>
      </c>
      <c r="V1157" s="16">
        <v>1.2480987142416018</v>
      </c>
    </row>
    <row r="1158" spans="1:22" x14ac:dyDescent="0.25">
      <c r="A1158" s="10">
        <v>310</v>
      </c>
      <c r="B1158" s="10">
        <v>22</v>
      </c>
      <c r="C1158" s="10" t="s">
        <v>162</v>
      </c>
      <c r="D1158" s="10">
        <v>493885.503361999</v>
      </c>
      <c r="E1158" s="10">
        <v>5180970.8085200004</v>
      </c>
      <c r="F1158" s="10" t="s">
        <v>82</v>
      </c>
      <c r="G1158" s="10" t="s">
        <v>192</v>
      </c>
      <c r="H1158" s="10">
        <v>6</v>
      </c>
      <c r="I1158" s="10" t="s">
        <v>86</v>
      </c>
      <c r="J1158" s="10" t="s">
        <v>82</v>
      </c>
      <c r="K1158" s="10">
        <v>2</v>
      </c>
      <c r="L1158" s="10">
        <v>30</v>
      </c>
      <c r="M1158" s="10">
        <v>53</v>
      </c>
      <c r="N1158" s="10">
        <v>23</v>
      </c>
      <c r="O1158" s="10">
        <v>-41.5</v>
      </c>
      <c r="P1158" s="17">
        <v>4</v>
      </c>
      <c r="Q1158" s="10">
        <v>6.09</v>
      </c>
      <c r="R1158" s="16">
        <v>1.2081318070033158</v>
      </c>
      <c r="S1158" s="16">
        <v>24.54956451389527</v>
      </c>
      <c r="T1158" s="16">
        <v>2.2760357551677566</v>
      </c>
      <c r="U1158" s="16">
        <f t="shared" si="23"/>
        <v>10.786106702478332</v>
      </c>
      <c r="V1158" s="16">
        <v>1.217199269336581</v>
      </c>
    </row>
    <row r="1159" spans="1:22" x14ac:dyDescent="0.25">
      <c r="A1159" s="10">
        <v>310</v>
      </c>
      <c r="B1159" s="10">
        <v>22</v>
      </c>
      <c r="C1159" s="10" t="s">
        <v>162</v>
      </c>
      <c r="D1159" s="10">
        <v>493885.503361999</v>
      </c>
      <c r="E1159" s="10">
        <v>5180970.8085200004</v>
      </c>
      <c r="F1159" s="10" t="s">
        <v>87</v>
      </c>
      <c r="G1159" s="10" t="s">
        <v>192</v>
      </c>
      <c r="H1159" s="10">
        <v>6</v>
      </c>
      <c r="I1159" s="10" t="s">
        <v>86</v>
      </c>
      <c r="J1159" s="10" t="s">
        <v>87</v>
      </c>
      <c r="K1159" s="10">
        <v>10</v>
      </c>
      <c r="L1159" s="10">
        <v>53</v>
      </c>
      <c r="M1159" s="10">
        <v>83</v>
      </c>
      <c r="N1159" s="10">
        <v>30</v>
      </c>
      <c r="O1159" s="10">
        <v>-68</v>
      </c>
      <c r="P1159" s="17">
        <v>5</v>
      </c>
      <c r="Q1159" s="10">
        <v>6.38</v>
      </c>
      <c r="R1159" s="16">
        <v>1.417644819849982</v>
      </c>
      <c r="S1159" s="16">
        <v>20.560811644694212</v>
      </c>
      <c r="T1159" s="16">
        <v>2.219181200993162</v>
      </c>
      <c r="U1159" s="16">
        <f t="shared" si="23"/>
        <v>9.2650440781908756</v>
      </c>
      <c r="V1159" s="16">
        <v>1.3932784661862954</v>
      </c>
    </row>
    <row r="1160" spans="1:22" x14ac:dyDescent="0.25">
      <c r="A1160" s="10">
        <v>310</v>
      </c>
      <c r="B1160" s="10">
        <v>22</v>
      </c>
      <c r="C1160" s="10" t="s">
        <v>162</v>
      </c>
      <c r="D1160" s="10">
        <v>493885.503361999</v>
      </c>
      <c r="E1160" s="10">
        <v>5180970.8085200004</v>
      </c>
      <c r="F1160" s="10" t="s">
        <v>92</v>
      </c>
      <c r="G1160" s="10" t="s">
        <v>192</v>
      </c>
      <c r="H1160" s="10">
        <v>6</v>
      </c>
      <c r="I1160" s="10" t="s">
        <v>86</v>
      </c>
      <c r="J1160" s="10" t="s">
        <v>92</v>
      </c>
      <c r="K1160" s="10">
        <v>7</v>
      </c>
      <c r="L1160" s="10">
        <v>83</v>
      </c>
      <c r="M1160" s="10">
        <v>114</v>
      </c>
      <c r="N1160" s="10">
        <v>31</v>
      </c>
      <c r="O1160" s="10">
        <v>-98.5</v>
      </c>
      <c r="P1160" s="17">
        <v>6</v>
      </c>
      <c r="Q1160" s="10">
        <v>6.75</v>
      </c>
      <c r="R1160" s="16">
        <v>1.4583181723051879</v>
      </c>
      <c r="S1160" s="16">
        <v>15.69978678122251</v>
      </c>
      <c r="T1160" s="16">
        <v>1.9005385748750125</v>
      </c>
      <c r="U1160" s="16">
        <f t="shared" si="23"/>
        <v>8.2607040913415783</v>
      </c>
      <c r="V1160" s="16">
        <v>1.4599289545429746</v>
      </c>
    </row>
    <row r="1161" spans="1:22" x14ac:dyDescent="0.25">
      <c r="A1161" s="10">
        <v>310</v>
      </c>
      <c r="B1161" s="10">
        <v>22</v>
      </c>
      <c r="C1161" s="10" t="s">
        <v>162</v>
      </c>
      <c r="D1161" s="10">
        <v>493885.503361999</v>
      </c>
      <c r="E1161" s="10">
        <v>5180970.8085200004</v>
      </c>
      <c r="F1161" s="10" t="s">
        <v>76</v>
      </c>
      <c r="G1161" s="10" t="s">
        <v>192</v>
      </c>
      <c r="H1161" s="10">
        <v>6</v>
      </c>
      <c r="I1161" s="10" t="s">
        <v>86</v>
      </c>
      <c r="J1161" s="10" t="s">
        <v>76</v>
      </c>
      <c r="K1161" s="10">
        <v>7</v>
      </c>
      <c r="L1161" s="10">
        <v>114</v>
      </c>
      <c r="M1161" s="10">
        <v>153</v>
      </c>
      <c r="N1161" s="10">
        <v>39</v>
      </c>
      <c r="O1161" s="10">
        <v>-133.5</v>
      </c>
      <c r="P1161" s="17">
        <v>7</v>
      </c>
      <c r="Q1161" s="10">
        <v>6.86</v>
      </c>
      <c r="R1161" s="26">
        <v>1.1977793557555718</v>
      </c>
      <c r="S1161" s="16">
        <v>12.742012719908443</v>
      </c>
      <c r="T1161" s="16">
        <v>1.1594264607842781</v>
      </c>
      <c r="U1161" s="16">
        <f t="shared" ref="U1161:U1224" si="24">S1161/T1161</f>
        <v>10.989927477840451</v>
      </c>
      <c r="V1161" s="16">
        <v>1.46</v>
      </c>
    </row>
    <row r="1162" spans="1:22" x14ac:dyDescent="0.25">
      <c r="A1162" s="10">
        <v>312</v>
      </c>
      <c r="B1162" s="10">
        <v>24</v>
      </c>
      <c r="C1162" s="10" t="s">
        <v>162</v>
      </c>
      <c r="D1162" s="10">
        <v>493946.579880998</v>
      </c>
      <c r="E1162" s="10">
        <v>5180965.7970000003</v>
      </c>
      <c r="F1162" s="10" t="s">
        <v>78</v>
      </c>
      <c r="G1162" s="10" t="s">
        <v>139</v>
      </c>
      <c r="H1162" s="10">
        <v>4</v>
      </c>
      <c r="I1162" s="10" t="s">
        <v>120</v>
      </c>
      <c r="J1162" s="10" t="s">
        <v>78</v>
      </c>
      <c r="K1162" s="10">
        <v>1</v>
      </c>
      <c r="L1162" s="10" t="s">
        <v>63</v>
      </c>
      <c r="M1162" s="10" t="s">
        <v>64</v>
      </c>
      <c r="N1162" s="10">
        <v>10</v>
      </c>
      <c r="O1162" s="10">
        <v>-5</v>
      </c>
      <c r="P1162" s="17" t="s">
        <v>65</v>
      </c>
      <c r="Q1162" s="10">
        <v>5.16</v>
      </c>
      <c r="R1162" s="18">
        <v>0.8807416138542794</v>
      </c>
      <c r="S1162" s="18">
        <v>34.913879829356745</v>
      </c>
      <c r="T1162" s="18">
        <v>2.3586920975227992</v>
      </c>
      <c r="U1162" s="18">
        <f t="shared" si="24"/>
        <v>14.802220207556898</v>
      </c>
      <c r="V1162" s="16">
        <v>0.8807416138542794</v>
      </c>
    </row>
    <row r="1163" spans="1:22" x14ac:dyDescent="0.25">
      <c r="A1163" s="10">
        <v>312</v>
      </c>
      <c r="B1163" s="10">
        <v>24</v>
      </c>
      <c r="C1163" s="10" t="s">
        <v>162</v>
      </c>
      <c r="D1163" s="10">
        <v>493946.579880998</v>
      </c>
      <c r="E1163" s="10">
        <v>5180965.7970000003</v>
      </c>
      <c r="F1163" s="10" t="s">
        <v>78</v>
      </c>
      <c r="G1163" s="10" t="s">
        <v>139</v>
      </c>
      <c r="H1163" s="10">
        <v>4</v>
      </c>
      <c r="I1163" s="10" t="s">
        <v>120</v>
      </c>
      <c r="J1163" s="10" t="s">
        <v>78</v>
      </c>
      <c r="K1163" s="10">
        <v>1</v>
      </c>
      <c r="L1163" s="10" t="s">
        <v>64</v>
      </c>
      <c r="M1163" s="10" t="s">
        <v>68</v>
      </c>
      <c r="N1163" s="10">
        <v>10</v>
      </c>
      <c r="O1163" s="10">
        <v>-15</v>
      </c>
      <c r="P1163" s="17" t="s">
        <v>69</v>
      </c>
      <c r="Q1163" s="10">
        <v>5.52</v>
      </c>
      <c r="R1163" s="18">
        <v>1.2929010332477371</v>
      </c>
      <c r="S1163" s="18">
        <v>29.506587380779855</v>
      </c>
      <c r="T1163" s="18">
        <v>2.4097089457671323</v>
      </c>
      <c r="U1163" s="18">
        <f t="shared" si="24"/>
        <v>12.244876059663055</v>
      </c>
      <c r="V1163" s="16">
        <v>1.2929010332477371</v>
      </c>
    </row>
    <row r="1164" spans="1:22" x14ac:dyDescent="0.25">
      <c r="A1164" s="10">
        <v>312</v>
      </c>
      <c r="B1164" s="10">
        <v>24</v>
      </c>
      <c r="C1164" s="10" t="s">
        <v>162</v>
      </c>
      <c r="D1164" s="10">
        <v>493946.579880998</v>
      </c>
      <c r="E1164" s="10">
        <v>5180965.7970000003</v>
      </c>
      <c r="F1164" s="10" t="s">
        <v>78</v>
      </c>
      <c r="G1164" s="10" t="s">
        <v>139</v>
      </c>
      <c r="H1164" s="10">
        <v>4</v>
      </c>
      <c r="I1164" s="10" t="s">
        <v>120</v>
      </c>
      <c r="J1164" s="10" t="s">
        <v>81</v>
      </c>
      <c r="K1164" s="10">
        <v>2</v>
      </c>
      <c r="L1164" s="10" t="s">
        <v>68</v>
      </c>
      <c r="M1164" s="10" t="s">
        <v>70</v>
      </c>
      <c r="N1164" s="10">
        <v>10</v>
      </c>
      <c r="O1164" s="10">
        <v>-25</v>
      </c>
      <c r="P1164" s="17" t="s">
        <v>71</v>
      </c>
      <c r="Q1164" s="10">
        <v>6.16</v>
      </c>
      <c r="R1164" s="18">
        <v>1.2239793030751613</v>
      </c>
      <c r="S1164" s="18">
        <v>18.910480232511237</v>
      </c>
      <c r="T1164" s="18">
        <v>1.827768293282138</v>
      </c>
      <c r="U1164" s="18">
        <f t="shared" si="24"/>
        <v>10.346213085113506</v>
      </c>
      <c r="V1164" s="16">
        <v>1.2239793030751613</v>
      </c>
    </row>
    <row r="1165" spans="1:22" x14ac:dyDescent="0.25">
      <c r="A1165" s="10">
        <v>312</v>
      </c>
      <c r="B1165" s="10">
        <v>24</v>
      </c>
      <c r="C1165" s="10" t="s">
        <v>162</v>
      </c>
      <c r="D1165" s="10">
        <v>493946.579880998</v>
      </c>
      <c r="E1165" s="10">
        <v>5180965.7970000003</v>
      </c>
      <c r="F1165" s="10" t="s">
        <v>82</v>
      </c>
      <c r="G1165" s="10" t="s">
        <v>139</v>
      </c>
      <c r="H1165" s="10">
        <v>4</v>
      </c>
      <c r="I1165" s="10" t="s">
        <v>120</v>
      </c>
      <c r="J1165" s="10" t="s">
        <v>82</v>
      </c>
      <c r="K1165" s="10">
        <v>2</v>
      </c>
      <c r="L1165" s="10">
        <v>30</v>
      </c>
      <c r="M1165" s="10">
        <v>36</v>
      </c>
      <c r="N1165" s="10">
        <v>6</v>
      </c>
      <c r="O1165" s="10">
        <v>-33</v>
      </c>
      <c r="P1165" s="17">
        <v>4</v>
      </c>
      <c r="Q1165" s="10" t="s">
        <v>80</v>
      </c>
      <c r="R1165" s="16">
        <v>1.1518538816911379</v>
      </c>
      <c r="S1165" s="16">
        <v>9.8497329131172595</v>
      </c>
      <c r="T1165" s="16">
        <v>0.78676227535031484</v>
      </c>
      <c r="U1165" s="16">
        <f t="shared" si="24"/>
        <v>12.519325368938862</v>
      </c>
      <c r="V1165" s="16">
        <v>1.2136346864569425</v>
      </c>
    </row>
    <row r="1166" spans="1:22" x14ac:dyDescent="0.25">
      <c r="A1166" s="10">
        <v>312</v>
      </c>
      <c r="B1166" s="10">
        <v>24</v>
      </c>
      <c r="C1166" s="10" t="s">
        <v>162</v>
      </c>
      <c r="D1166" s="10">
        <v>493946.579880998</v>
      </c>
      <c r="E1166" s="10">
        <v>5180965.7970000003</v>
      </c>
      <c r="F1166" s="10" t="s">
        <v>129</v>
      </c>
      <c r="G1166" s="10" t="s">
        <v>139</v>
      </c>
      <c r="H1166" s="10">
        <v>4</v>
      </c>
      <c r="I1166" s="10" t="s">
        <v>120</v>
      </c>
      <c r="J1166" s="10" t="s">
        <v>129</v>
      </c>
      <c r="K1166" s="10">
        <v>7</v>
      </c>
      <c r="L1166" s="10">
        <v>36</v>
      </c>
      <c r="M1166" s="10">
        <v>64</v>
      </c>
      <c r="N1166" s="10">
        <v>28</v>
      </c>
      <c r="O1166" s="10">
        <v>-50</v>
      </c>
      <c r="P1166" s="17">
        <v>5</v>
      </c>
      <c r="Q1166" s="10">
        <v>6.16</v>
      </c>
      <c r="R1166" s="16">
        <v>1.1518538816911379</v>
      </c>
      <c r="S1166" s="16">
        <v>23.355864714119598</v>
      </c>
      <c r="T1166" s="16">
        <v>2.4411469685456622</v>
      </c>
      <c r="U1166" s="16">
        <f t="shared" si="24"/>
        <v>9.5675782798256055</v>
      </c>
      <c r="V1166" s="16">
        <v>1.2159438541580525</v>
      </c>
    </row>
    <row r="1167" spans="1:22" x14ac:dyDescent="0.25">
      <c r="A1167" s="10">
        <v>312</v>
      </c>
      <c r="B1167" s="10">
        <v>24</v>
      </c>
      <c r="C1167" s="10" t="s">
        <v>162</v>
      </c>
      <c r="D1167" s="10">
        <v>493946.579880998</v>
      </c>
      <c r="E1167" s="10">
        <v>5180965.7970000003</v>
      </c>
      <c r="F1167" s="10" t="s">
        <v>130</v>
      </c>
      <c r="G1167" s="10" t="s">
        <v>139</v>
      </c>
      <c r="H1167" s="10">
        <v>4</v>
      </c>
      <c r="I1167" s="10" t="s">
        <v>120</v>
      </c>
      <c r="J1167" s="10" t="s">
        <v>130</v>
      </c>
      <c r="K1167" s="10">
        <v>7</v>
      </c>
      <c r="L1167" s="10">
        <v>64</v>
      </c>
      <c r="M1167" s="10">
        <v>110</v>
      </c>
      <c r="N1167" s="10">
        <v>46</v>
      </c>
      <c r="O1167" s="10">
        <v>-87</v>
      </c>
      <c r="P1167" s="17">
        <v>6</v>
      </c>
      <c r="Q1167" s="10">
        <v>6.38</v>
      </c>
      <c r="R1167" s="16">
        <v>1.4563242076060685</v>
      </c>
      <c r="S1167" s="16">
        <v>35.878993479044276</v>
      </c>
      <c r="T1167" s="16">
        <v>3.7434522491672477</v>
      </c>
      <c r="U1167" s="16">
        <f t="shared" si="24"/>
        <v>9.5844667143879718</v>
      </c>
      <c r="V1167" s="16">
        <v>1.4504006401386145</v>
      </c>
    </row>
    <row r="1168" spans="1:22" x14ac:dyDescent="0.25">
      <c r="A1168" s="10">
        <v>312</v>
      </c>
      <c r="B1168" s="10">
        <v>24</v>
      </c>
      <c r="C1168" s="10" t="s">
        <v>162</v>
      </c>
      <c r="D1168" s="10">
        <v>493946.579880998</v>
      </c>
      <c r="E1168" s="10">
        <v>5180965.7970000003</v>
      </c>
      <c r="F1168" s="10" t="s">
        <v>76</v>
      </c>
      <c r="G1168" s="10" t="s">
        <v>139</v>
      </c>
      <c r="H1168" s="10">
        <v>4</v>
      </c>
      <c r="I1168" s="10" t="s">
        <v>120</v>
      </c>
      <c r="J1168" s="10" t="s">
        <v>76</v>
      </c>
      <c r="K1168" s="10">
        <v>7</v>
      </c>
      <c r="L1168" s="10">
        <v>110</v>
      </c>
      <c r="M1168" s="10">
        <v>153</v>
      </c>
      <c r="N1168" s="10">
        <v>43</v>
      </c>
      <c r="O1168" s="10">
        <v>-131.5</v>
      </c>
      <c r="P1168" s="17">
        <v>7</v>
      </c>
      <c r="Q1168" s="10">
        <v>6.55</v>
      </c>
      <c r="R1168" s="16">
        <v>1.6045659957971916</v>
      </c>
      <c r="S1168" s="16">
        <v>21.025943987047153</v>
      </c>
      <c r="T1168" s="16">
        <v>2.060230647283678</v>
      </c>
      <c r="U1168" s="16">
        <f t="shared" si="24"/>
        <v>10.205626255860683</v>
      </c>
      <c r="V1168" s="16">
        <v>1.5836441129403136</v>
      </c>
    </row>
    <row r="1169" spans="1:22" x14ac:dyDescent="0.25">
      <c r="A1169" s="10">
        <v>314</v>
      </c>
      <c r="B1169" s="10">
        <v>26</v>
      </c>
      <c r="C1169" s="10" t="s">
        <v>162</v>
      </c>
      <c r="D1169" s="10">
        <v>494013.118976</v>
      </c>
      <c r="E1169" s="10">
        <v>5180956.0117199803</v>
      </c>
      <c r="F1169" s="10" t="s">
        <v>78</v>
      </c>
      <c r="G1169" s="10" t="s">
        <v>192</v>
      </c>
      <c r="H1169" s="10">
        <v>6</v>
      </c>
      <c r="I1169" s="10" t="s">
        <v>62</v>
      </c>
      <c r="J1169" s="10" t="s">
        <v>78</v>
      </c>
      <c r="K1169" s="10">
        <v>1</v>
      </c>
      <c r="L1169" s="10" t="s">
        <v>63</v>
      </c>
      <c r="M1169" s="10" t="s">
        <v>64</v>
      </c>
      <c r="N1169" s="10">
        <v>10</v>
      </c>
      <c r="O1169" s="10">
        <v>-5</v>
      </c>
      <c r="P1169" s="17" t="s">
        <v>65</v>
      </c>
      <c r="Q1169" s="10">
        <v>4.91</v>
      </c>
      <c r="R1169" s="18">
        <v>0.98806039826325187</v>
      </c>
      <c r="S1169" s="18">
        <v>32.284814081047351</v>
      </c>
      <c r="T1169" s="18">
        <v>2.1378945140192918</v>
      </c>
      <c r="U1169" s="18">
        <f t="shared" si="24"/>
        <v>15.101219386334989</v>
      </c>
      <c r="V1169" s="16">
        <v>0.98806039826325187</v>
      </c>
    </row>
    <row r="1170" spans="1:22" x14ac:dyDescent="0.25">
      <c r="A1170" s="10">
        <v>314</v>
      </c>
      <c r="B1170" s="10">
        <v>26</v>
      </c>
      <c r="C1170" s="10" t="s">
        <v>162</v>
      </c>
      <c r="D1170" s="10">
        <v>494013.118976</v>
      </c>
      <c r="E1170" s="10">
        <v>5180956.0117199803</v>
      </c>
      <c r="F1170" s="10" t="s">
        <v>78</v>
      </c>
      <c r="G1170" s="10" t="s">
        <v>192</v>
      </c>
      <c r="H1170" s="10">
        <v>6</v>
      </c>
      <c r="I1170" s="10" t="s">
        <v>62</v>
      </c>
      <c r="J1170" s="10" t="s">
        <v>78</v>
      </c>
      <c r="K1170" s="10">
        <v>1</v>
      </c>
      <c r="L1170" s="10" t="s">
        <v>64</v>
      </c>
      <c r="M1170" s="10" t="s">
        <v>68</v>
      </c>
      <c r="N1170" s="10">
        <v>10</v>
      </c>
      <c r="O1170" s="10">
        <v>-15</v>
      </c>
      <c r="P1170" s="17" t="s">
        <v>69</v>
      </c>
      <c r="Q1170" s="10">
        <v>5.4</v>
      </c>
      <c r="R1170" s="18">
        <v>1.4136844782215807</v>
      </c>
      <c r="S1170" s="18">
        <v>22.413967402203163</v>
      </c>
      <c r="T1170" s="18">
        <v>2.0156313290483299</v>
      </c>
      <c r="U1170" s="18">
        <f t="shared" si="24"/>
        <v>11.120072941506523</v>
      </c>
      <c r="V1170" s="16">
        <v>1.4136844782215807</v>
      </c>
    </row>
    <row r="1171" spans="1:22" x14ac:dyDescent="0.25">
      <c r="A1171" s="10">
        <v>314</v>
      </c>
      <c r="B1171" s="10">
        <v>26</v>
      </c>
      <c r="C1171" s="10" t="s">
        <v>162</v>
      </c>
      <c r="D1171" s="10">
        <v>494013.118976</v>
      </c>
      <c r="E1171" s="10">
        <v>5180956.0117199803</v>
      </c>
      <c r="F1171" s="10" t="s">
        <v>78</v>
      </c>
      <c r="G1171" s="10" t="s">
        <v>192</v>
      </c>
      <c r="H1171" s="10">
        <v>6</v>
      </c>
      <c r="I1171" s="10" t="s">
        <v>62</v>
      </c>
      <c r="J1171" s="10" t="s">
        <v>140</v>
      </c>
      <c r="K1171" s="10">
        <v>5</v>
      </c>
      <c r="L1171" s="10" t="s">
        <v>68</v>
      </c>
      <c r="M1171" s="10" t="s">
        <v>70</v>
      </c>
      <c r="N1171" s="10">
        <v>10</v>
      </c>
      <c r="O1171" s="10">
        <v>-25</v>
      </c>
      <c r="P1171" s="17" t="s">
        <v>71</v>
      </c>
      <c r="Q1171" s="10">
        <v>5.92</v>
      </c>
      <c r="R1171" s="18">
        <v>1.4537578848887645</v>
      </c>
      <c r="S1171" s="18">
        <v>17.671880848707826</v>
      </c>
      <c r="T1171" s="18">
        <v>1.7183418199385199</v>
      </c>
      <c r="U1171" s="18">
        <f t="shared" si="24"/>
        <v>10.284263959390865</v>
      </c>
      <c r="V1171" s="16">
        <v>1.4537578848887645</v>
      </c>
    </row>
    <row r="1172" spans="1:22" x14ac:dyDescent="0.25">
      <c r="A1172" s="10">
        <v>314</v>
      </c>
      <c r="B1172" s="10">
        <v>26</v>
      </c>
      <c r="C1172" s="10" t="s">
        <v>162</v>
      </c>
      <c r="D1172" s="10">
        <v>494013.118976</v>
      </c>
      <c r="E1172" s="10">
        <v>5180956.0117199803</v>
      </c>
      <c r="F1172" s="10" t="s">
        <v>140</v>
      </c>
      <c r="G1172" s="10" t="s">
        <v>192</v>
      </c>
      <c r="H1172" s="10">
        <v>6</v>
      </c>
      <c r="I1172" s="10" t="s">
        <v>62</v>
      </c>
      <c r="J1172" s="10" t="s">
        <v>140</v>
      </c>
      <c r="K1172" s="10">
        <v>5</v>
      </c>
      <c r="L1172" s="10">
        <v>30</v>
      </c>
      <c r="M1172" s="10">
        <v>43</v>
      </c>
      <c r="N1172" s="10">
        <v>13</v>
      </c>
      <c r="O1172" s="10">
        <v>-36.5</v>
      </c>
      <c r="P1172" s="17">
        <v>4</v>
      </c>
      <c r="Q1172" s="10">
        <v>5.71</v>
      </c>
      <c r="R1172" s="16">
        <v>1.4843450456812919</v>
      </c>
      <c r="S1172" s="16">
        <v>13.005059430835724</v>
      </c>
      <c r="T1172" s="16">
        <v>1.2322735700236946</v>
      </c>
      <c r="U1172" s="16">
        <f t="shared" si="24"/>
        <v>10.553711243344818</v>
      </c>
      <c r="V1172" s="16">
        <v>1.4544233296462576</v>
      </c>
    </row>
    <row r="1173" spans="1:22" x14ac:dyDescent="0.25">
      <c r="A1173" s="10">
        <v>314</v>
      </c>
      <c r="B1173" s="10">
        <v>26</v>
      </c>
      <c r="C1173" s="10" t="s">
        <v>162</v>
      </c>
      <c r="D1173" s="10">
        <v>494013.118976</v>
      </c>
      <c r="E1173" s="10">
        <v>5180956.0117199803</v>
      </c>
      <c r="F1173" s="10" t="s">
        <v>93</v>
      </c>
      <c r="G1173" s="10" t="s">
        <v>192</v>
      </c>
      <c r="H1173" s="10">
        <v>6</v>
      </c>
      <c r="I1173" s="10" t="s">
        <v>62</v>
      </c>
      <c r="J1173" s="10" t="s">
        <v>93</v>
      </c>
      <c r="K1173" s="10">
        <v>10</v>
      </c>
      <c r="L1173" s="10">
        <v>43</v>
      </c>
      <c r="M1173" s="10">
        <v>76</v>
      </c>
      <c r="N1173" s="10">
        <v>33</v>
      </c>
      <c r="O1173" s="10">
        <v>-59.5</v>
      </c>
      <c r="P1173" s="17">
        <v>5</v>
      </c>
      <c r="Q1173" s="10">
        <v>5.98</v>
      </c>
      <c r="R1173" s="16">
        <v>1.6414453689327984</v>
      </c>
      <c r="S1173" s="16">
        <v>20.701268829286573</v>
      </c>
      <c r="T1173" s="16">
        <v>1.9397452358289562</v>
      </c>
      <c r="U1173" s="16">
        <f t="shared" si="24"/>
        <v>10.672158614912036</v>
      </c>
      <c r="V1173" s="16">
        <v>1.5964165223404532</v>
      </c>
    </row>
    <row r="1174" spans="1:22" x14ac:dyDescent="0.25">
      <c r="A1174" s="10">
        <v>314</v>
      </c>
      <c r="B1174" s="10">
        <v>26</v>
      </c>
      <c r="C1174" s="10" t="s">
        <v>162</v>
      </c>
      <c r="D1174" s="10">
        <v>494013.118976</v>
      </c>
      <c r="E1174" s="10">
        <v>5180956.0117199803</v>
      </c>
      <c r="F1174" s="10" t="s">
        <v>89</v>
      </c>
      <c r="G1174" s="10" t="s">
        <v>192</v>
      </c>
      <c r="H1174" s="10">
        <v>6</v>
      </c>
      <c r="I1174" s="10" t="s">
        <v>62</v>
      </c>
      <c r="J1174" s="10" t="s">
        <v>89</v>
      </c>
      <c r="K1174" s="10">
        <v>6</v>
      </c>
      <c r="L1174" s="10">
        <v>76</v>
      </c>
      <c r="M1174" s="10">
        <v>113</v>
      </c>
      <c r="N1174" s="10">
        <v>37</v>
      </c>
      <c r="O1174" s="10">
        <v>-94.5</v>
      </c>
      <c r="P1174" s="17">
        <v>6</v>
      </c>
      <c r="Q1174" s="10">
        <v>5.64</v>
      </c>
      <c r="R1174" s="16">
        <v>1.6146676998187435</v>
      </c>
      <c r="S1174" s="16">
        <v>18.787288407794012</v>
      </c>
      <c r="T1174" s="16">
        <v>2.0581361835739616</v>
      </c>
      <c r="U1174" s="16">
        <f t="shared" si="24"/>
        <v>9.1283018867924532</v>
      </c>
      <c r="V1174" s="16">
        <v>1.5869133065112551</v>
      </c>
    </row>
    <row r="1175" spans="1:22" x14ac:dyDescent="0.25">
      <c r="A1175" s="10">
        <v>314</v>
      </c>
      <c r="B1175" s="10">
        <v>26</v>
      </c>
      <c r="C1175" s="10" t="s">
        <v>162</v>
      </c>
      <c r="D1175" s="10">
        <v>494013.118976</v>
      </c>
      <c r="E1175" s="10">
        <v>5180956.0117199803</v>
      </c>
      <c r="F1175" s="10" t="s">
        <v>90</v>
      </c>
      <c r="G1175" s="10" t="s">
        <v>192</v>
      </c>
      <c r="H1175" s="10">
        <v>6</v>
      </c>
      <c r="I1175" s="10" t="s">
        <v>62</v>
      </c>
      <c r="J1175" s="10" t="s">
        <v>90</v>
      </c>
      <c r="K1175" s="10">
        <v>6</v>
      </c>
      <c r="L1175" s="10">
        <v>113</v>
      </c>
      <c r="M1175" s="10">
        <v>153</v>
      </c>
      <c r="N1175" s="10">
        <v>40</v>
      </c>
      <c r="O1175" s="10">
        <v>-133</v>
      </c>
      <c r="P1175" s="17">
        <v>7</v>
      </c>
      <c r="Q1175" s="10">
        <v>6.37</v>
      </c>
      <c r="R1175" s="16">
        <v>1.6846174524439337</v>
      </c>
      <c r="S1175" s="16">
        <v>14.591482526088377</v>
      </c>
      <c r="T1175" s="16">
        <v>1.5336757287049574</v>
      </c>
      <c r="U1175" s="16">
        <f t="shared" si="24"/>
        <v>9.5140597539543066</v>
      </c>
      <c r="V1175" s="16">
        <v>1.68503807641353</v>
      </c>
    </row>
    <row r="1176" spans="1:22" x14ac:dyDescent="0.25">
      <c r="A1176" s="10">
        <v>316</v>
      </c>
      <c r="B1176" s="10">
        <v>28</v>
      </c>
      <c r="C1176" s="10" t="s">
        <v>162</v>
      </c>
      <c r="D1176" s="10">
        <v>494076.92789499799</v>
      </c>
      <c r="E1176" s="10">
        <v>5180949.5033200001</v>
      </c>
      <c r="F1176" s="10" t="s">
        <v>78</v>
      </c>
      <c r="G1176" s="10" t="s">
        <v>192</v>
      </c>
      <c r="H1176" s="10">
        <v>6</v>
      </c>
      <c r="I1176" s="10" t="s">
        <v>86</v>
      </c>
      <c r="J1176" s="10" t="s">
        <v>78</v>
      </c>
      <c r="K1176" s="10">
        <v>1</v>
      </c>
      <c r="L1176" s="10" t="s">
        <v>63</v>
      </c>
      <c r="M1176" s="10" t="s">
        <v>64</v>
      </c>
      <c r="N1176" s="10">
        <v>10</v>
      </c>
      <c r="O1176" s="10">
        <v>-5</v>
      </c>
      <c r="P1176" s="17" t="s">
        <v>65</v>
      </c>
      <c r="Q1176" s="10">
        <v>5.16</v>
      </c>
      <c r="R1176" s="18">
        <v>1.0696797234978244</v>
      </c>
      <c r="S1176" s="18">
        <v>34.572850923242306</v>
      </c>
      <c r="T1176" s="18">
        <v>2.5099366162049268</v>
      </c>
      <c r="U1176" s="18">
        <f t="shared" si="24"/>
        <v>13.774392030471722</v>
      </c>
      <c r="V1176" s="16">
        <v>1.0696797234978244</v>
      </c>
    </row>
    <row r="1177" spans="1:22" x14ac:dyDescent="0.25">
      <c r="A1177" s="10">
        <v>316</v>
      </c>
      <c r="B1177" s="10">
        <v>28</v>
      </c>
      <c r="C1177" s="10" t="s">
        <v>162</v>
      </c>
      <c r="D1177" s="10">
        <v>494076.92789499799</v>
      </c>
      <c r="E1177" s="10">
        <v>5180949.5033200001</v>
      </c>
      <c r="F1177" s="10" t="s">
        <v>78</v>
      </c>
      <c r="G1177" s="10" t="s">
        <v>192</v>
      </c>
      <c r="H1177" s="10">
        <v>6</v>
      </c>
      <c r="I1177" s="10" t="s">
        <v>86</v>
      </c>
      <c r="J1177" s="10" t="s">
        <v>78</v>
      </c>
      <c r="K1177" s="10">
        <v>1</v>
      </c>
      <c r="L1177" s="10" t="s">
        <v>64</v>
      </c>
      <c r="M1177" s="10" t="s">
        <v>68</v>
      </c>
      <c r="N1177" s="10">
        <v>10</v>
      </c>
      <c r="O1177" s="10">
        <v>-15</v>
      </c>
      <c r="P1177" s="17" t="s">
        <v>69</v>
      </c>
      <c r="Q1177" s="10">
        <v>5.55</v>
      </c>
      <c r="R1177" s="18">
        <v>1.4372093070032212</v>
      </c>
      <c r="S1177" s="18">
        <v>25.465911710790078</v>
      </c>
      <c r="T1177" s="18">
        <v>2.1698986117134633</v>
      </c>
      <c r="U1177" s="18">
        <f t="shared" si="24"/>
        <v>11.735991522055903</v>
      </c>
      <c r="V1177" s="16">
        <v>1.4372093070032212</v>
      </c>
    </row>
    <row r="1178" spans="1:22" x14ac:dyDescent="0.25">
      <c r="A1178" s="10">
        <v>316</v>
      </c>
      <c r="B1178" s="10">
        <v>28</v>
      </c>
      <c r="C1178" s="10" t="s">
        <v>162</v>
      </c>
      <c r="D1178" s="10">
        <v>494076.92789499799</v>
      </c>
      <c r="E1178" s="10">
        <v>5180949.5033200001</v>
      </c>
      <c r="F1178" s="10" t="s">
        <v>78</v>
      </c>
      <c r="G1178" s="10" t="s">
        <v>192</v>
      </c>
      <c r="H1178" s="10">
        <v>6</v>
      </c>
      <c r="I1178" s="10" t="s">
        <v>86</v>
      </c>
      <c r="J1178" s="10" t="s">
        <v>81</v>
      </c>
      <c r="K1178" s="10">
        <v>2</v>
      </c>
      <c r="L1178" s="10" t="s">
        <v>68</v>
      </c>
      <c r="M1178" s="10" t="s">
        <v>70</v>
      </c>
      <c r="N1178" s="10">
        <v>10</v>
      </c>
      <c r="O1178" s="10">
        <v>-25</v>
      </c>
      <c r="P1178" s="17" t="s">
        <v>71</v>
      </c>
      <c r="Q1178" s="10">
        <v>6.24</v>
      </c>
      <c r="R1178" s="18">
        <v>1.4145126951986522</v>
      </c>
      <c r="S1178" s="18">
        <v>24.430048758775925</v>
      </c>
      <c r="T1178" s="18">
        <v>2.065329986259552</v>
      </c>
      <c r="U1178" s="18">
        <f t="shared" si="24"/>
        <v>11.828641873844258</v>
      </c>
      <c r="V1178" s="16">
        <v>1.4145126951986522</v>
      </c>
    </row>
    <row r="1179" spans="1:22" x14ac:dyDescent="0.25">
      <c r="A1179" s="10">
        <v>316</v>
      </c>
      <c r="B1179" s="10">
        <v>28</v>
      </c>
      <c r="C1179" s="10" t="s">
        <v>162</v>
      </c>
      <c r="D1179" s="10">
        <v>494076.92789499799</v>
      </c>
      <c r="E1179" s="10">
        <v>5180949.5033200001</v>
      </c>
      <c r="F1179" s="10" t="s">
        <v>82</v>
      </c>
      <c r="G1179" s="10" t="s">
        <v>192</v>
      </c>
      <c r="H1179" s="10">
        <v>6</v>
      </c>
      <c r="I1179" s="10" t="s">
        <v>86</v>
      </c>
      <c r="J1179" s="10" t="s">
        <v>82</v>
      </c>
      <c r="K1179" s="10">
        <v>2</v>
      </c>
      <c r="L1179" s="10">
        <v>30</v>
      </c>
      <c r="M1179" s="10">
        <v>58</v>
      </c>
      <c r="N1179" s="10">
        <v>28</v>
      </c>
      <c r="O1179" s="10">
        <v>-44</v>
      </c>
      <c r="P1179" s="17">
        <v>4</v>
      </c>
      <c r="Q1179" s="10">
        <v>5.84</v>
      </c>
      <c r="R1179" s="16">
        <v>1.4130584574072993</v>
      </c>
      <c r="S1179" s="16">
        <v>54.707406013598046</v>
      </c>
      <c r="T1179" s="16">
        <v>3.8449885849435583</v>
      </c>
      <c r="U1179" s="16">
        <f t="shared" si="24"/>
        <v>14.228236262605474</v>
      </c>
      <c r="V1179" s="16">
        <v>1.3607119977210202</v>
      </c>
    </row>
    <row r="1180" spans="1:22" x14ac:dyDescent="0.25">
      <c r="A1180" s="10">
        <v>316</v>
      </c>
      <c r="B1180" s="10">
        <v>28</v>
      </c>
      <c r="C1180" s="10" t="s">
        <v>162</v>
      </c>
      <c r="D1180" s="10">
        <v>494076.92789499799</v>
      </c>
      <c r="E1180" s="10">
        <v>5180949.5033200001</v>
      </c>
      <c r="F1180" s="10" t="s">
        <v>92</v>
      </c>
      <c r="G1180" s="10" t="s">
        <v>192</v>
      </c>
      <c r="H1180" s="10">
        <v>6</v>
      </c>
      <c r="I1180" s="10" t="s">
        <v>86</v>
      </c>
      <c r="J1180" s="10" t="s">
        <v>92</v>
      </c>
      <c r="K1180" s="10">
        <v>7</v>
      </c>
      <c r="L1180" s="10">
        <v>58</v>
      </c>
      <c r="M1180" s="10">
        <v>89</v>
      </c>
      <c r="N1180" s="10">
        <v>31</v>
      </c>
      <c r="O1180" s="10">
        <v>-73.5</v>
      </c>
      <c r="P1180" s="17">
        <v>5</v>
      </c>
      <c r="Q1180" s="10">
        <v>6.48</v>
      </c>
      <c r="R1180" s="16">
        <v>1.5345878787710872</v>
      </c>
      <c r="S1180" s="16">
        <v>24.145282413978222</v>
      </c>
      <c r="T1180" s="16">
        <v>2.2182928163999698</v>
      </c>
      <c r="U1180" s="16">
        <f t="shared" si="24"/>
        <v>10.884623632854384</v>
      </c>
      <c r="V1180" s="16">
        <v>1.4632119541290671</v>
      </c>
    </row>
    <row r="1181" spans="1:22" x14ac:dyDescent="0.25">
      <c r="A1181" s="10">
        <v>316</v>
      </c>
      <c r="B1181" s="10">
        <v>28</v>
      </c>
      <c r="C1181" s="10" t="s">
        <v>162</v>
      </c>
      <c r="D1181" s="10">
        <v>494076.92789499799</v>
      </c>
      <c r="E1181" s="10">
        <v>5180949.5033200001</v>
      </c>
      <c r="F1181" s="10" t="s">
        <v>88</v>
      </c>
      <c r="G1181" s="10" t="s">
        <v>192</v>
      </c>
      <c r="H1181" s="10">
        <v>6</v>
      </c>
      <c r="I1181" s="10" t="s">
        <v>86</v>
      </c>
      <c r="J1181" s="10" t="s">
        <v>88</v>
      </c>
      <c r="K1181" s="10">
        <v>10</v>
      </c>
      <c r="L1181" s="10">
        <v>89</v>
      </c>
      <c r="M1181" s="10">
        <v>105</v>
      </c>
      <c r="N1181" s="10">
        <v>16</v>
      </c>
      <c r="O1181" s="10">
        <v>-97</v>
      </c>
      <c r="P1181" s="17">
        <v>6</v>
      </c>
      <c r="Q1181" s="10">
        <v>6.46</v>
      </c>
      <c r="R1181" s="16">
        <v>1.7672654703819626</v>
      </c>
      <c r="S1181" s="16">
        <v>9.9767084146378853</v>
      </c>
      <c r="T1181" s="16">
        <v>1.2851554500617632</v>
      </c>
      <c r="U1181" s="16">
        <f t="shared" si="24"/>
        <v>7.7630363036303622</v>
      </c>
      <c r="V1181" s="16">
        <v>1.6103491261244902</v>
      </c>
    </row>
    <row r="1182" spans="1:22" x14ac:dyDescent="0.25">
      <c r="A1182" s="10">
        <v>316</v>
      </c>
      <c r="B1182" s="10">
        <v>28</v>
      </c>
      <c r="C1182" s="10" t="s">
        <v>162</v>
      </c>
      <c r="D1182" s="10">
        <v>494076.92789499799</v>
      </c>
      <c r="E1182" s="10">
        <v>5180949.5033200001</v>
      </c>
      <c r="F1182" s="10" t="s">
        <v>117</v>
      </c>
      <c r="G1182" s="10" t="s">
        <v>192</v>
      </c>
      <c r="H1182" s="10">
        <v>6</v>
      </c>
      <c r="I1182" s="10" t="s">
        <v>86</v>
      </c>
      <c r="J1182" s="10" t="s">
        <v>117</v>
      </c>
      <c r="K1182" s="10">
        <v>4</v>
      </c>
      <c r="L1182" s="10">
        <v>105</v>
      </c>
      <c r="M1182" s="10">
        <v>121</v>
      </c>
      <c r="N1182" s="10">
        <v>16</v>
      </c>
      <c r="O1182" s="10">
        <v>-113</v>
      </c>
      <c r="P1182" s="17">
        <v>7</v>
      </c>
      <c r="Q1182" s="10">
        <v>6.79</v>
      </c>
      <c r="R1182" s="16">
        <v>1.68730773898163</v>
      </c>
      <c r="S1182" s="16">
        <v>6.5321756883839237</v>
      </c>
      <c r="T1182" s="16">
        <v>0.85364273130558632</v>
      </c>
      <c r="U1182" s="16">
        <f t="shared" si="24"/>
        <v>7.6521189120809616</v>
      </c>
      <c r="V1182" s="16">
        <v>1.6690332990670877</v>
      </c>
    </row>
    <row r="1183" spans="1:22" x14ac:dyDescent="0.25">
      <c r="A1183" s="10">
        <v>316</v>
      </c>
      <c r="B1183" s="10">
        <v>28</v>
      </c>
      <c r="C1183" s="10" t="s">
        <v>162</v>
      </c>
      <c r="D1183" s="10">
        <v>494076.92789499799</v>
      </c>
      <c r="E1183" s="10">
        <v>5180949.5033200001</v>
      </c>
      <c r="F1183" s="10" t="s">
        <v>99</v>
      </c>
      <c r="G1183" s="10" t="s">
        <v>192</v>
      </c>
      <c r="H1183" s="10">
        <v>6</v>
      </c>
      <c r="I1183" s="10" t="s">
        <v>86</v>
      </c>
      <c r="J1183" s="10" t="s">
        <v>99</v>
      </c>
      <c r="K1183" s="10">
        <v>6</v>
      </c>
      <c r="L1183" s="10">
        <v>121</v>
      </c>
      <c r="M1183" s="10">
        <v>153</v>
      </c>
      <c r="N1183" s="10">
        <v>32</v>
      </c>
      <c r="O1183" s="10">
        <v>-137</v>
      </c>
      <c r="P1183" s="17">
        <v>8</v>
      </c>
      <c r="Q1183" s="10">
        <v>6.95</v>
      </c>
      <c r="R1183" s="16">
        <v>1.6140675318228035</v>
      </c>
      <c r="S1183" s="16">
        <v>12.232307633971027</v>
      </c>
      <c r="T1183" s="16">
        <v>1.2210098064733146</v>
      </c>
      <c r="U1183" s="16">
        <f t="shared" si="24"/>
        <v>10.018189509306261</v>
      </c>
      <c r="V1183" s="16">
        <v>1.6320490575040378</v>
      </c>
    </row>
    <row r="1184" spans="1:22" x14ac:dyDescent="0.25">
      <c r="A1184" s="10">
        <v>324</v>
      </c>
      <c r="B1184" s="10">
        <v>11</v>
      </c>
      <c r="C1184" s="10" t="s">
        <v>163</v>
      </c>
      <c r="D1184" s="10">
        <v>493530.638179</v>
      </c>
      <c r="E1184" s="10">
        <v>5180981.4038000004</v>
      </c>
      <c r="F1184" s="10" t="s">
        <v>78</v>
      </c>
      <c r="G1184" s="10" t="s">
        <v>139</v>
      </c>
      <c r="H1184" s="10">
        <v>4</v>
      </c>
      <c r="I1184" s="10" t="s">
        <v>62</v>
      </c>
      <c r="J1184" s="10" t="s">
        <v>78</v>
      </c>
      <c r="K1184" s="10">
        <v>1</v>
      </c>
      <c r="L1184" s="10" t="s">
        <v>63</v>
      </c>
      <c r="M1184" s="10" t="s">
        <v>64</v>
      </c>
      <c r="N1184" s="10">
        <v>10</v>
      </c>
      <c r="O1184" s="10">
        <v>-5</v>
      </c>
      <c r="P1184" s="17" t="s">
        <v>65</v>
      </c>
      <c r="Q1184" s="10">
        <v>4.6399999999999997</v>
      </c>
      <c r="R1184" s="18">
        <v>1.0541549244380224</v>
      </c>
      <c r="S1184" s="18">
        <v>31.560618956920404</v>
      </c>
      <c r="T1184" s="18">
        <v>2.266479856386987</v>
      </c>
      <c r="U1184" s="18">
        <f t="shared" si="24"/>
        <v>13.924950123859221</v>
      </c>
      <c r="V1184" s="16">
        <v>1.0541549244380224</v>
      </c>
    </row>
    <row r="1185" spans="1:22" x14ac:dyDescent="0.25">
      <c r="A1185" s="10">
        <v>324</v>
      </c>
      <c r="B1185" s="10">
        <v>11</v>
      </c>
      <c r="C1185" s="10" t="s">
        <v>163</v>
      </c>
      <c r="D1185" s="10">
        <v>493530.638179</v>
      </c>
      <c r="E1185" s="10">
        <v>5180981.4038000004</v>
      </c>
      <c r="F1185" s="10" t="s">
        <v>82</v>
      </c>
      <c r="G1185" s="10" t="s">
        <v>139</v>
      </c>
      <c r="H1185" s="10">
        <v>4</v>
      </c>
      <c r="I1185" s="10" t="s">
        <v>62</v>
      </c>
      <c r="J1185" s="10" t="s">
        <v>81</v>
      </c>
      <c r="K1185" s="10">
        <v>2</v>
      </c>
      <c r="L1185" s="10" t="s">
        <v>64</v>
      </c>
      <c r="M1185" s="10" t="s">
        <v>68</v>
      </c>
      <c r="N1185" s="10">
        <v>10</v>
      </c>
      <c r="O1185" s="10">
        <v>-15</v>
      </c>
      <c r="P1185" s="17" t="s">
        <v>69</v>
      </c>
      <c r="Q1185" s="10">
        <v>5.23</v>
      </c>
      <c r="R1185" s="18">
        <v>1.4860773365707836</v>
      </c>
      <c r="S1185" s="18">
        <v>27.109022773724238</v>
      </c>
      <c r="T1185" s="18">
        <v>2.3858971638643931</v>
      </c>
      <c r="U1185" s="18">
        <f t="shared" si="24"/>
        <v>11.362192463407039</v>
      </c>
      <c r="V1185" s="16">
        <v>1.4860773365707836</v>
      </c>
    </row>
    <row r="1186" spans="1:22" x14ac:dyDescent="0.25">
      <c r="A1186" s="10">
        <v>324</v>
      </c>
      <c r="B1186" s="10">
        <v>11</v>
      </c>
      <c r="C1186" s="10" t="s">
        <v>163</v>
      </c>
      <c r="D1186" s="10">
        <v>493530.638179</v>
      </c>
      <c r="E1186" s="10">
        <v>5180981.4038000004</v>
      </c>
      <c r="F1186" s="10" t="s">
        <v>82</v>
      </c>
      <c r="G1186" s="10" t="s">
        <v>139</v>
      </c>
      <c r="H1186" s="10">
        <v>4</v>
      </c>
      <c r="I1186" s="10" t="s">
        <v>62</v>
      </c>
      <c r="J1186" s="10" t="s">
        <v>164</v>
      </c>
      <c r="K1186" s="10">
        <v>2</v>
      </c>
      <c r="L1186" s="10" t="s">
        <v>68</v>
      </c>
      <c r="M1186" s="10" t="s">
        <v>70</v>
      </c>
      <c r="N1186" s="10">
        <v>10</v>
      </c>
      <c r="O1186" s="10">
        <v>-25</v>
      </c>
      <c r="P1186" s="17" t="s">
        <v>71</v>
      </c>
      <c r="Q1186" s="10">
        <v>5.88</v>
      </c>
      <c r="R1186" s="18">
        <v>1.4765510878389205</v>
      </c>
      <c r="S1186" s="18">
        <v>15.568754670173581</v>
      </c>
      <c r="T1186" s="18">
        <v>1.4774370184916239</v>
      </c>
      <c r="U1186" s="18">
        <f t="shared" si="24"/>
        <v>10.537677393563863</v>
      </c>
      <c r="V1186" s="16">
        <v>1.4765510878389205</v>
      </c>
    </row>
    <row r="1187" spans="1:22" x14ac:dyDescent="0.25">
      <c r="A1187" s="10">
        <v>324</v>
      </c>
      <c r="B1187" s="10">
        <v>11</v>
      </c>
      <c r="C1187" s="10" t="s">
        <v>163</v>
      </c>
      <c r="D1187" s="10">
        <v>493530.638179</v>
      </c>
      <c r="E1187" s="10">
        <v>5180981.4038000004</v>
      </c>
      <c r="F1187" s="10" t="s">
        <v>129</v>
      </c>
      <c r="G1187" s="10" t="s">
        <v>139</v>
      </c>
      <c r="H1187" s="10">
        <v>4</v>
      </c>
      <c r="I1187" s="10" t="s">
        <v>62</v>
      </c>
      <c r="J1187" s="10" t="s">
        <v>129</v>
      </c>
      <c r="K1187" s="10">
        <v>7</v>
      </c>
      <c r="L1187" s="10">
        <v>30</v>
      </c>
      <c r="M1187" s="10">
        <v>59</v>
      </c>
      <c r="N1187" s="10">
        <v>29</v>
      </c>
      <c r="O1187" s="10">
        <v>-44.5</v>
      </c>
      <c r="P1187" s="17">
        <v>4</v>
      </c>
      <c r="Q1187" s="10">
        <v>5.81</v>
      </c>
      <c r="R1187" s="16">
        <v>1.5586559538830422</v>
      </c>
      <c r="S1187" s="16">
        <v>24.809033298599147</v>
      </c>
      <c r="T1187" s="16">
        <v>3.0049639866101945</v>
      </c>
      <c r="U1187" s="16">
        <f t="shared" si="24"/>
        <v>8.2560168471720807</v>
      </c>
      <c r="V1187" s="16">
        <v>1.4640258050347792</v>
      </c>
    </row>
    <row r="1188" spans="1:22" x14ac:dyDescent="0.25">
      <c r="A1188" s="10">
        <v>324</v>
      </c>
      <c r="B1188" s="10">
        <v>11</v>
      </c>
      <c r="C1188" s="10" t="s">
        <v>163</v>
      </c>
      <c r="D1188" s="10">
        <v>493530.638179</v>
      </c>
      <c r="E1188" s="10">
        <v>5180981.4038000004</v>
      </c>
      <c r="F1188" s="10" t="s">
        <v>130</v>
      </c>
      <c r="G1188" s="10" t="s">
        <v>139</v>
      </c>
      <c r="H1188" s="10">
        <v>4</v>
      </c>
      <c r="I1188" s="10" t="s">
        <v>62</v>
      </c>
      <c r="J1188" s="10" t="s">
        <v>130</v>
      </c>
      <c r="K1188" s="10">
        <v>7</v>
      </c>
      <c r="L1188" s="10">
        <v>59</v>
      </c>
      <c r="M1188" s="10">
        <v>103</v>
      </c>
      <c r="N1188" s="10">
        <v>44</v>
      </c>
      <c r="O1188" s="10">
        <v>-81</v>
      </c>
      <c r="P1188" s="17">
        <v>5</v>
      </c>
      <c r="Q1188" s="10">
        <v>6.12</v>
      </c>
      <c r="R1188" s="16">
        <v>1.6717719374630908</v>
      </c>
      <c r="S1188" s="16">
        <v>30.172741765231343</v>
      </c>
      <c r="T1188" s="16">
        <v>4.3752277729734033</v>
      </c>
      <c r="U1188" s="16">
        <f t="shared" si="24"/>
        <v>6.896267652992603</v>
      </c>
      <c r="V1188" s="16">
        <v>1.5794944865795806</v>
      </c>
    </row>
    <row r="1189" spans="1:22" x14ac:dyDescent="0.25">
      <c r="A1189" s="10">
        <v>324</v>
      </c>
      <c r="B1189" s="10">
        <v>11</v>
      </c>
      <c r="C1189" s="10" t="s">
        <v>163</v>
      </c>
      <c r="D1189" s="10">
        <v>493530.638179</v>
      </c>
      <c r="E1189" s="10">
        <v>5180981.4038000004</v>
      </c>
      <c r="F1189" s="10" t="s">
        <v>76</v>
      </c>
      <c r="G1189" s="10" t="s">
        <v>139</v>
      </c>
      <c r="H1189" s="10">
        <v>4</v>
      </c>
      <c r="I1189" s="10" t="s">
        <v>62</v>
      </c>
      <c r="J1189" s="10" t="s">
        <v>76</v>
      </c>
      <c r="K1189" s="10">
        <v>7</v>
      </c>
      <c r="L1189" s="10">
        <v>103</v>
      </c>
      <c r="M1189" s="10">
        <v>153</v>
      </c>
      <c r="N1189" s="10">
        <v>50</v>
      </c>
      <c r="O1189" s="10">
        <v>-128</v>
      </c>
      <c r="P1189" s="17">
        <v>6</v>
      </c>
      <c r="Q1189" s="10">
        <v>6.31</v>
      </c>
      <c r="R1189" s="16">
        <v>1.7207771317625122</v>
      </c>
      <c r="S1189" s="16">
        <v>30.958501377539356</v>
      </c>
      <c r="T1189" s="16">
        <v>4.369053137545019</v>
      </c>
      <c r="U1189" s="16">
        <f t="shared" si="24"/>
        <v>7.085860575029538</v>
      </c>
      <c r="V1189" s="16">
        <v>1.6302921253747118</v>
      </c>
    </row>
    <row r="1190" spans="1:22" x14ac:dyDescent="0.25">
      <c r="A1190" s="10">
        <v>326</v>
      </c>
      <c r="B1190" s="10">
        <v>13</v>
      </c>
      <c r="C1190" s="10" t="s">
        <v>163</v>
      </c>
      <c r="D1190" s="10">
        <v>493594.458174998</v>
      </c>
      <c r="E1190" s="10">
        <v>5180986.0024800003</v>
      </c>
      <c r="F1190" s="10" t="s">
        <v>60</v>
      </c>
      <c r="G1190" s="10" t="s">
        <v>139</v>
      </c>
      <c r="H1190" s="10">
        <v>4</v>
      </c>
      <c r="I1190" s="10" t="s">
        <v>121</v>
      </c>
      <c r="J1190" s="10" t="s">
        <v>60</v>
      </c>
      <c r="K1190" s="10">
        <v>1</v>
      </c>
      <c r="L1190" s="10" t="s">
        <v>63</v>
      </c>
      <c r="M1190" s="10" t="s">
        <v>64</v>
      </c>
      <c r="N1190" s="10">
        <v>10</v>
      </c>
      <c r="O1190" s="10">
        <v>-5</v>
      </c>
      <c r="P1190" s="17" t="s">
        <v>65</v>
      </c>
      <c r="Q1190" s="10">
        <v>4.79</v>
      </c>
      <c r="R1190" s="18">
        <v>0.94377436450088792</v>
      </c>
      <c r="S1190" s="18">
        <v>36.238300019534712</v>
      </c>
      <c r="T1190" s="18">
        <v>2.4615425102015096</v>
      </c>
      <c r="U1190" s="18">
        <f t="shared" si="24"/>
        <v>14.721785168994758</v>
      </c>
      <c r="V1190" s="16">
        <v>0.94377436450088792</v>
      </c>
    </row>
    <row r="1191" spans="1:22" x14ac:dyDescent="0.25">
      <c r="A1191" s="10">
        <v>326</v>
      </c>
      <c r="B1191" s="10">
        <v>13</v>
      </c>
      <c r="C1191" s="10" t="s">
        <v>163</v>
      </c>
      <c r="D1191" s="10">
        <v>493594.458174998</v>
      </c>
      <c r="E1191" s="10">
        <v>5180986.0024800003</v>
      </c>
      <c r="F1191" s="10" t="s">
        <v>66</v>
      </c>
      <c r="G1191" s="10" t="s">
        <v>139</v>
      </c>
      <c r="H1191" s="10">
        <v>4</v>
      </c>
      <c r="I1191" s="10" t="s">
        <v>121</v>
      </c>
      <c r="J1191" s="10" t="s">
        <v>67</v>
      </c>
      <c r="K1191" s="10">
        <v>1</v>
      </c>
      <c r="L1191" s="10" t="s">
        <v>64</v>
      </c>
      <c r="M1191" s="10" t="s">
        <v>68</v>
      </c>
      <c r="N1191" s="10">
        <v>10</v>
      </c>
      <c r="O1191" s="10">
        <v>-15</v>
      </c>
      <c r="P1191" s="17" t="s">
        <v>69</v>
      </c>
      <c r="Q1191" s="10">
        <v>5.29</v>
      </c>
      <c r="R1191" s="18">
        <v>1.2809681803698851</v>
      </c>
      <c r="S1191" s="18">
        <v>28.262000963500771</v>
      </c>
      <c r="T1191" s="18">
        <v>2.2930611396801313</v>
      </c>
      <c r="U1191" s="18">
        <f t="shared" si="24"/>
        <v>12.325009775990166</v>
      </c>
      <c r="V1191" s="16">
        <v>1.2809681803698851</v>
      </c>
    </row>
    <row r="1192" spans="1:22" x14ac:dyDescent="0.25">
      <c r="A1192" s="10">
        <v>326</v>
      </c>
      <c r="B1192" s="10">
        <v>13</v>
      </c>
      <c r="C1192" s="10" t="s">
        <v>163</v>
      </c>
      <c r="D1192" s="10">
        <v>493594.458174998</v>
      </c>
      <c r="E1192" s="10">
        <v>5180986.0024800003</v>
      </c>
      <c r="F1192" s="10" t="s">
        <v>66</v>
      </c>
      <c r="G1192" s="10" t="s">
        <v>139</v>
      </c>
      <c r="H1192" s="10">
        <v>4</v>
      </c>
      <c r="I1192" s="10" t="s">
        <v>121</v>
      </c>
      <c r="J1192" s="10" t="s">
        <v>66</v>
      </c>
      <c r="K1192" s="10">
        <v>1</v>
      </c>
      <c r="L1192" s="10" t="s">
        <v>68</v>
      </c>
      <c r="M1192" s="10" t="s">
        <v>70</v>
      </c>
      <c r="N1192" s="10">
        <v>10</v>
      </c>
      <c r="O1192" s="10">
        <v>-25</v>
      </c>
      <c r="P1192" s="17" t="s">
        <v>71</v>
      </c>
      <c r="Q1192" s="10">
        <v>5.79</v>
      </c>
      <c r="R1192" s="18">
        <v>1.2791108605474253</v>
      </c>
      <c r="S1192" s="18">
        <v>24.818588027201695</v>
      </c>
      <c r="T1192" s="18">
        <v>1.8756881659067446</v>
      </c>
      <c r="U1192" s="18">
        <f t="shared" si="24"/>
        <v>13.231723949809057</v>
      </c>
      <c r="V1192" s="16">
        <v>1.2791108605474253</v>
      </c>
    </row>
    <row r="1193" spans="1:22" x14ac:dyDescent="0.25">
      <c r="A1193" s="10">
        <v>326</v>
      </c>
      <c r="B1193" s="10">
        <v>13</v>
      </c>
      <c r="C1193" s="10" t="s">
        <v>163</v>
      </c>
      <c r="D1193" s="10">
        <v>493594.458174998</v>
      </c>
      <c r="E1193" s="10">
        <v>5180986.0024800003</v>
      </c>
      <c r="F1193" s="10" t="s">
        <v>66</v>
      </c>
      <c r="G1193" s="10" t="s">
        <v>139</v>
      </c>
      <c r="H1193" s="10">
        <v>4</v>
      </c>
      <c r="I1193" s="10" t="s">
        <v>121</v>
      </c>
      <c r="J1193" s="10" t="s">
        <v>66</v>
      </c>
      <c r="K1193" s="10">
        <v>1</v>
      </c>
      <c r="L1193" s="10">
        <v>30</v>
      </c>
      <c r="M1193" s="10">
        <v>32</v>
      </c>
      <c r="N1193" s="10">
        <v>2</v>
      </c>
      <c r="O1193" s="10">
        <v>-31</v>
      </c>
      <c r="P1193" s="17">
        <v>4</v>
      </c>
      <c r="Q1193" s="10">
        <v>5.4</v>
      </c>
      <c r="R1193" s="16">
        <v>1.2687639942092586</v>
      </c>
      <c r="S1193" s="16">
        <v>4.4170749694401126</v>
      </c>
      <c r="T1193" s="16">
        <v>0.39933077953742208</v>
      </c>
      <c r="U1193" s="16">
        <f t="shared" si="24"/>
        <v>11.061193365952848</v>
      </c>
      <c r="V1193" s="16">
        <v>1.2711183380340456</v>
      </c>
    </row>
    <row r="1194" spans="1:22" x14ac:dyDescent="0.25">
      <c r="A1194" s="10">
        <v>326</v>
      </c>
      <c r="B1194" s="10">
        <v>13</v>
      </c>
      <c r="C1194" s="10" t="s">
        <v>163</v>
      </c>
      <c r="D1194" s="10">
        <v>493594.458174998</v>
      </c>
      <c r="E1194" s="10">
        <v>5180986.0024800003</v>
      </c>
      <c r="F1194" s="10" t="s">
        <v>82</v>
      </c>
      <c r="G1194" s="10" t="s">
        <v>139</v>
      </c>
      <c r="H1194" s="10">
        <v>4</v>
      </c>
      <c r="I1194" s="10" t="s">
        <v>121</v>
      </c>
      <c r="J1194" s="10" t="s">
        <v>82</v>
      </c>
      <c r="K1194" s="10">
        <v>2</v>
      </c>
      <c r="L1194" s="10">
        <v>32</v>
      </c>
      <c r="M1194" s="10">
        <v>60</v>
      </c>
      <c r="N1194" s="10">
        <v>28</v>
      </c>
      <c r="O1194" s="10">
        <v>-46</v>
      </c>
      <c r="P1194" s="17">
        <v>5</v>
      </c>
      <c r="Q1194" s="10">
        <v>5.89</v>
      </c>
      <c r="R1194" s="16">
        <v>1.1980128696934909</v>
      </c>
      <c r="S1194" s="16">
        <v>33.732208769385679</v>
      </c>
      <c r="T1194" s="16">
        <v>3.3447081706398625</v>
      </c>
      <c r="U1194" s="16">
        <f t="shared" si="24"/>
        <v>10.085247216929096</v>
      </c>
      <c r="V1194" s="16">
        <v>1.2007000457350365</v>
      </c>
    </row>
    <row r="1195" spans="1:22" x14ac:dyDescent="0.25">
      <c r="A1195" s="10">
        <v>326</v>
      </c>
      <c r="B1195" s="10">
        <v>13</v>
      </c>
      <c r="C1195" s="10" t="s">
        <v>163</v>
      </c>
      <c r="D1195" s="10">
        <v>493594.458174998</v>
      </c>
      <c r="E1195" s="10">
        <v>5180986.0024800003</v>
      </c>
      <c r="F1195" s="10" t="s">
        <v>129</v>
      </c>
      <c r="G1195" s="10" t="s">
        <v>139</v>
      </c>
      <c r="H1195" s="10">
        <v>4</v>
      </c>
      <c r="I1195" s="10" t="s">
        <v>121</v>
      </c>
      <c r="J1195" s="10" t="s">
        <v>129</v>
      </c>
      <c r="K1195" s="10">
        <v>7</v>
      </c>
      <c r="L1195" s="10">
        <v>60</v>
      </c>
      <c r="M1195" s="10">
        <v>97</v>
      </c>
      <c r="N1195" s="10">
        <v>37</v>
      </c>
      <c r="O1195" s="10">
        <v>-78.5</v>
      </c>
      <c r="P1195" s="17">
        <v>6</v>
      </c>
      <c r="Q1195" s="10">
        <v>6.13</v>
      </c>
      <c r="R1195" s="16">
        <v>1.4847022319139078</v>
      </c>
      <c r="S1195" s="16">
        <v>27.008841875683299</v>
      </c>
      <c r="T1195" s="16">
        <v>3.1878190091646701</v>
      </c>
      <c r="U1195" s="16">
        <f t="shared" si="24"/>
        <v>8.4725142167844218</v>
      </c>
      <c r="V1195" s="16">
        <v>1.4915824200603758</v>
      </c>
    </row>
    <row r="1196" spans="1:22" x14ac:dyDescent="0.25">
      <c r="A1196" s="10">
        <v>326</v>
      </c>
      <c r="B1196" s="10">
        <v>13</v>
      </c>
      <c r="C1196" s="10" t="s">
        <v>163</v>
      </c>
      <c r="D1196" s="10">
        <v>493594.458174998</v>
      </c>
      <c r="E1196" s="10">
        <v>5180986.0024800003</v>
      </c>
      <c r="F1196" s="10" t="s">
        <v>130</v>
      </c>
      <c r="G1196" s="10" t="s">
        <v>139</v>
      </c>
      <c r="H1196" s="10">
        <v>4</v>
      </c>
      <c r="I1196" s="10" t="s">
        <v>121</v>
      </c>
      <c r="J1196" s="10" t="s">
        <v>130</v>
      </c>
      <c r="K1196" s="10">
        <v>7</v>
      </c>
      <c r="L1196" s="10">
        <v>97</v>
      </c>
      <c r="M1196" s="10">
        <v>141</v>
      </c>
      <c r="N1196" s="10">
        <v>44</v>
      </c>
      <c r="O1196" s="10">
        <v>-119</v>
      </c>
      <c r="P1196" s="17">
        <v>7</v>
      </c>
      <c r="Q1196" s="10">
        <v>6.56</v>
      </c>
      <c r="R1196" s="16">
        <v>1.6635154894862574</v>
      </c>
      <c r="S1196" s="16">
        <v>21.05737793149326</v>
      </c>
      <c r="T1196" s="16">
        <v>2.5581541197319666</v>
      </c>
      <c r="U1196" s="16">
        <f t="shared" si="24"/>
        <v>8.2314735336194556</v>
      </c>
      <c r="V1196" s="16">
        <v>1.6146180765035647</v>
      </c>
    </row>
    <row r="1197" spans="1:22" x14ac:dyDescent="0.25">
      <c r="A1197" s="10">
        <v>326</v>
      </c>
      <c r="B1197" s="10">
        <v>13</v>
      </c>
      <c r="C1197" s="10" t="s">
        <v>163</v>
      </c>
      <c r="D1197" s="10">
        <v>493594.458174998</v>
      </c>
      <c r="E1197" s="10">
        <v>5180986.0024800003</v>
      </c>
      <c r="F1197" s="10" t="s">
        <v>76</v>
      </c>
      <c r="G1197" s="10" t="s">
        <v>139</v>
      </c>
      <c r="H1197" s="10">
        <v>4</v>
      </c>
      <c r="I1197" s="10" t="s">
        <v>121</v>
      </c>
      <c r="J1197" s="10" t="s">
        <v>76</v>
      </c>
      <c r="K1197" s="10">
        <v>7</v>
      </c>
      <c r="L1197" s="10">
        <v>141</v>
      </c>
      <c r="M1197" s="10">
        <v>153</v>
      </c>
      <c r="N1197" s="10">
        <v>12</v>
      </c>
      <c r="O1197" s="10">
        <v>-147</v>
      </c>
      <c r="P1197" s="17">
        <v>8</v>
      </c>
      <c r="Q1197" s="10">
        <v>6.55</v>
      </c>
      <c r="R1197" s="16">
        <v>1.6986230353706564</v>
      </c>
      <c r="S1197" s="16">
        <v>5.6986085039828929</v>
      </c>
      <c r="T1197" s="16">
        <v>0.96250775676242872</v>
      </c>
      <c r="U1197" s="16">
        <f t="shared" si="24"/>
        <v>5.9205844980940281</v>
      </c>
      <c r="V1197" s="16">
        <v>1.6756185616372605</v>
      </c>
    </row>
    <row r="1198" spans="1:22" x14ac:dyDescent="0.25">
      <c r="A1198" s="10">
        <v>328</v>
      </c>
      <c r="B1198" s="10">
        <v>15</v>
      </c>
      <c r="C1198" s="10" t="s">
        <v>163</v>
      </c>
      <c r="D1198" s="10">
        <v>493658.27126000001</v>
      </c>
      <c r="E1198" s="10">
        <v>5180984.1567599904</v>
      </c>
      <c r="F1198" s="10" t="s">
        <v>78</v>
      </c>
      <c r="G1198" s="10" t="s">
        <v>139</v>
      </c>
      <c r="H1198" s="10">
        <v>4</v>
      </c>
      <c r="I1198" s="10" t="s">
        <v>120</v>
      </c>
      <c r="J1198" s="10" t="s">
        <v>78</v>
      </c>
      <c r="K1198" s="10">
        <v>1</v>
      </c>
      <c r="L1198" s="10" t="s">
        <v>63</v>
      </c>
      <c r="M1198" s="10" t="s">
        <v>64</v>
      </c>
      <c r="N1198" s="10">
        <v>10</v>
      </c>
      <c r="O1198" s="10">
        <v>-5</v>
      </c>
      <c r="P1198" s="17" t="s">
        <v>65</v>
      </c>
      <c r="Q1198" s="10">
        <v>5.22</v>
      </c>
      <c r="R1198" s="18">
        <v>0.90170047032075928</v>
      </c>
      <c r="S1198" s="18">
        <v>33.07006365352936</v>
      </c>
      <c r="T1198" s="18">
        <v>2.1592384668321585</v>
      </c>
      <c r="U1198" s="18">
        <f t="shared" si="24"/>
        <v>15.315614352705932</v>
      </c>
      <c r="V1198" s="16">
        <v>0.90170047032075928</v>
      </c>
    </row>
    <row r="1199" spans="1:22" x14ac:dyDescent="0.25">
      <c r="A1199" s="10">
        <v>328</v>
      </c>
      <c r="B1199" s="10">
        <v>15</v>
      </c>
      <c r="C1199" s="10" t="s">
        <v>163</v>
      </c>
      <c r="D1199" s="10">
        <v>493658.27126000001</v>
      </c>
      <c r="E1199" s="10">
        <v>5180984.1567599904</v>
      </c>
      <c r="F1199" s="10" t="s">
        <v>78</v>
      </c>
      <c r="G1199" s="10" t="s">
        <v>139</v>
      </c>
      <c r="H1199" s="10">
        <v>4</v>
      </c>
      <c r="I1199" s="10" t="s">
        <v>120</v>
      </c>
      <c r="J1199" s="10" t="s">
        <v>81</v>
      </c>
      <c r="K1199" s="10">
        <v>2</v>
      </c>
      <c r="L1199" s="10" t="s">
        <v>64</v>
      </c>
      <c r="M1199" s="10" t="s">
        <v>68</v>
      </c>
      <c r="N1199" s="10">
        <v>10</v>
      </c>
      <c r="O1199" s="10">
        <v>-15</v>
      </c>
      <c r="P1199" s="17" t="s">
        <v>69</v>
      </c>
      <c r="Q1199" s="10">
        <v>5.08</v>
      </c>
      <c r="R1199" s="18">
        <v>1.2771322266500176</v>
      </c>
      <c r="S1199" s="18">
        <v>26.95004424676867</v>
      </c>
      <c r="T1199" s="18">
        <v>2.2377910875361606</v>
      </c>
      <c r="U1199" s="18">
        <f t="shared" si="24"/>
        <v>12.043145759616483</v>
      </c>
      <c r="V1199" s="16">
        <v>1.2771322266500176</v>
      </c>
    </row>
    <row r="1200" spans="1:22" x14ac:dyDescent="0.25">
      <c r="A1200" s="10">
        <v>328</v>
      </c>
      <c r="B1200" s="10">
        <v>15</v>
      </c>
      <c r="C1200" s="10" t="s">
        <v>163</v>
      </c>
      <c r="D1200" s="10">
        <v>493658.27126000001</v>
      </c>
      <c r="E1200" s="10">
        <v>5180984.1567599904</v>
      </c>
      <c r="F1200" s="10" t="s">
        <v>78</v>
      </c>
      <c r="G1200" s="10" t="s">
        <v>139</v>
      </c>
      <c r="H1200" s="10">
        <v>4</v>
      </c>
      <c r="I1200" s="10" t="s">
        <v>120</v>
      </c>
      <c r="J1200" s="10" t="s">
        <v>82</v>
      </c>
      <c r="K1200" s="10">
        <v>2</v>
      </c>
      <c r="L1200" s="10" t="s">
        <v>68</v>
      </c>
      <c r="M1200" s="10" t="s">
        <v>70</v>
      </c>
      <c r="N1200" s="10">
        <v>10</v>
      </c>
      <c r="O1200" s="10">
        <v>-25</v>
      </c>
      <c r="P1200" s="17" t="s">
        <v>71</v>
      </c>
      <c r="Q1200" s="10">
        <v>5.64</v>
      </c>
      <c r="R1200" s="18">
        <v>1.2903828383543685</v>
      </c>
      <c r="S1200" s="18">
        <v>21.044853710721394</v>
      </c>
      <c r="T1200" s="18">
        <v>1.9726082449923232</v>
      </c>
      <c r="U1200" s="18">
        <f t="shared" si="24"/>
        <v>10.668541898344998</v>
      </c>
      <c r="V1200" s="16">
        <v>1.2903828383543685</v>
      </c>
    </row>
    <row r="1201" spans="1:22" x14ac:dyDescent="0.25">
      <c r="A1201" s="10">
        <v>328</v>
      </c>
      <c r="B1201" s="10">
        <v>15</v>
      </c>
      <c r="C1201" s="10" t="s">
        <v>163</v>
      </c>
      <c r="D1201" s="10">
        <v>493658.27126000001</v>
      </c>
      <c r="E1201" s="10">
        <v>5180984.1567599904</v>
      </c>
      <c r="F1201" s="10" t="s">
        <v>82</v>
      </c>
      <c r="G1201" s="10" t="s">
        <v>139</v>
      </c>
      <c r="H1201" s="10">
        <v>4</v>
      </c>
      <c r="I1201" s="10" t="s">
        <v>120</v>
      </c>
      <c r="J1201" s="10" t="s">
        <v>82</v>
      </c>
      <c r="K1201" s="10">
        <v>2</v>
      </c>
      <c r="L1201" s="10">
        <v>30</v>
      </c>
      <c r="M1201" s="10">
        <v>52</v>
      </c>
      <c r="N1201" s="10">
        <v>22</v>
      </c>
      <c r="O1201" s="10">
        <v>-41</v>
      </c>
      <c r="P1201" s="17">
        <v>4</v>
      </c>
      <c r="Q1201" s="10">
        <v>6.03</v>
      </c>
      <c r="R1201" s="16">
        <v>1.3050518202502976</v>
      </c>
      <c r="S1201" s="16">
        <v>26.396735046438266</v>
      </c>
      <c r="T1201" s="16">
        <v>2.7364587577372292</v>
      </c>
      <c r="U1201" s="16">
        <f t="shared" si="24"/>
        <v>9.6463120344140165</v>
      </c>
      <c r="V1201" s="16">
        <v>1.2690252422438968</v>
      </c>
    </row>
    <row r="1202" spans="1:22" x14ac:dyDescent="0.25">
      <c r="A1202" s="10">
        <v>328</v>
      </c>
      <c r="B1202" s="10">
        <v>15</v>
      </c>
      <c r="C1202" s="10" t="s">
        <v>163</v>
      </c>
      <c r="D1202" s="10">
        <v>493658.27126000001</v>
      </c>
      <c r="E1202" s="10">
        <v>5180984.1567599904</v>
      </c>
      <c r="F1202" s="10" t="s">
        <v>129</v>
      </c>
      <c r="G1202" s="10" t="s">
        <v>139</v>
      </c>
      <c r="H1202" s="10">
        <v>4</v>
      </c>
      <c r="I1202" s="10" t="s">
        <v>120</v>
      </c>
      <c r="J1202" s="10" t="s">
        <v>129</v>
      </c>
      <c r="K1202" s="10">
        <v>7</v>
      </c>
      <c r="L1202" s="10">
        <v>52</v>
      </c>
      <c r="M1202" s="10">
        <v>84</v>
      </c>
      <c r="N1202" s="10">
        <v>32</v>
      </c>
      <c r="O1202" s="10">
        <v>-68</v>
      </c>
      <c r="P1202" s="17">
        <v>5</v>
      </c>
      <c r="Q1202" s="10">
        <v>6.48</v>
      </c>
      <c r="R1202" s="16">
        <v>1.4421097072613369</v>
      </c>
      <c r="S1202" s="16">
        <v>25.860603483269784</v>
      </c>
      <c r="T1202" s="16">
        <v>2.7573137602836759</v>
      </c>
      <c r="U1202" s="16">
        <f t="shared" si="24"/>
        <v>9.378912133891216</v>
      </c>
      <c r="V1202" s="16">
        <v>1.4443394661037583</v>
      </c>
    </row>
    <row r="1203" spans="1:22" x14ac:dyDescent="0.25">
      <c r="A1203" s="10">
        <v>328</v>
      </c>
      <c r="B1203" s="10">
        <v>15</v>
      </c>
      <c r="C1203" s="10" t="s">
        <v>163</v>
      </c>
      <c r="D1203" s="10">
        <v>493658.27126000001</v>
      </c>
      <c r="E1203" s="10">
        <v>5180984.1567599904</v>
      </c>
      <c r="F1203" s="10" t="s">
        <v>130</v>
      </c>
      <c r="G1203" s="10" t="s">
        <v>139</v>
      </c>
      <c r="H1203" s="10">
        <v>4</v>
      </c>
      <c r="I1203" s="10" t="s">
        <v>120</v>
      </c>
      <c r="J1203" s="10" t="s">
        <v>130</v>
      </c>
      <c r="K1203" s="10">
        <v>7</v>
      </c>
      <c r="L1203" s="10">
        <v>84</v>
      </c>
      <c r="M1203" s="10">
        <v>127</v>
      </c>
      <c r="N1203" s="10">
        <v>43</v>
      </c>
      <c r="O1203" s="10">
        <v>-105.5</v>
      </c>
      <c r="P1203" s="17">
        <v>6</v>
      </c>
      <c r="Q1203" s="10">
        <v>6.81</v>
      </c>
      <c r="R1203" s="16">
        <v>1.4971480627530607</v>
      </c>
      <c r="S1203" s="16">
        <v>21.285732525152895</v>
      </c>
      <c r="T1203" s="16">
        <v>2.9471958474519098</v>
      </c>
      <c r="U1203" s="16">
        <f t="shared" si="24"/>
        <v>7.2223678462210579</v>
      </c>
      <c r="V1203" s="16">
        <v>1.4627905133711285</v>
      </c>
    </row>
    <row r="1204" spans="1:22" x14ac:dyDescent="0.25">
      <c r="A1204" s="10">
        <v>328</v>
      </c>
      <c r="B1204" s="10">
        <v>15</v>
      </c>
      <c r="C1204" s="10" t="s">
        <v>163</v>
      </c>
      <c r="D1204" s="10">
        <v>493658.27126000001</v>
      </c>
      <c r="E1204" s="10">
        <v>5180984.1567599904</v>
      </c>
      <c r="F1204" s="10" t="s">
        <v>76</v>
      </c>
      <c r="G1204" s="10" t="s">
        <v>139</v>
      </c>
      <c r="H1204" s="10">
        <v>4</v>
      </c>
      <c r="I1204" s="10" t="s">
        <v>120</v>
      </c>
      <c r="J1204" s="10" t="s">
        <v>76</v>
      </c>
      <c r="K1204" s="10">
        <v>7</v>
      </c>
      <c r="L1204" s="10">
        <v>127</v>
      </c>
      <c r="M1204" s="10">
        <v>153</v>
      </c>
      <c r="N1204" s="10">
        <v>26</v>
      </c>
      <c r="O1204" s="10">
        <v>-140</v>
      </c>
      <c r="P1204" s="17">
        <v>7</v>
      </c>
      <c r="Q1204" s="10">
        <v>6.95</v>
      </c>
      <c r="R1204" s="16">
        <v>1.3917296012771903</v>
      </c>
      <c r="S1204" s="16">
        <v>11.024112848452825</v>
      </c>
      <c r="T1204" s="16">
        <v>1.7046739194203788</v>
      </c>
      <c r="U1204" s="16">
        <f t="shared" si="24"/>
        <v>6.4669921460411803</v>
      </c>
      <c r="V1204" s="16">
        <v>1.3891183911116072</v>
      </c>
    </row>
    <row r="1205" spans="1:22" x14ac:dyDescent="0.25">
      <c r="A1205" s="10">
        <v>330</v>
      </c>
      <c r="B1205" s="10">
        <v>17</v>
      </c>
      <c r="C1205" s="10" t="s">
        <v>163</v>
      </c>
      <c r="D1205" s="10">
        <v>493722.098564999</v>
      </c>
      <c r="E1205" s="10">
        <v>5180995.8686100002</v>
      </c>
      <c r="F1205" s="10" t="s">
        <v>60</v>
      </c>
      <c r="G1205" s="10" t="s">
        <v>139</v>
      </c>
      <c r="H1205" s="10">
        <v>4</v>
      </c>
      <c r="I1205" s="10" t="s">
        <v>86</v>
      </c>
      <c r="J1205" s="10" t="s">
        <v>60</v>
      </c>
      <c r="K1205" s="10">
        <v>1</v>
      </c>
      <c r="L1205" s="10" t="s">
        <v>63</v>
      </c>
      <c r="M1205" s="10" t="s">
        <v>64</v>
      </c>
      <c r="N1205" s="10">
        <v>10</v>
      </c>
      <c r="O1205" s="10">
        <v>-5</v>
      </c>
      <c r="P1205" s="17" t="s">
        <v>65</v>
      </c>
      <c r="Q1205" s="10">
        <v>4.8</v>
      </c>
      <c r="R1205" s="18">
        <v>0.79382079913763237</v>
      </c>
      <c r="S1205" s="18">
        <v>38.444795426380928</v>
      </c>
      <c r="T1205" s="18">
        <v>2.3049074020269718</v>
      </c>
      <c r="U1205" s="18">
        <f t="shared" si="24"/>
        <v>16.679540094570381</v>
      </c>
      <c r="V1205" s="16">
        <v>0.79382079913763237</v>
      </c>
    </row>
    <row r="1206" spans="1:22" x14ac:dyDescent="0.25">
      <c r="A1206" s="10">
        <v>330</v>
      </c>
      <c r="B1206" s="10">
        <v>17</v>
      </c>
      <c r="C1206" s="10" t="s">
        <v>163</v>
      </c>
      <c r="D1206" s="10">
        <v>493722.098564999</v>
      </c>
      <c r="E1206" s="10">
        <v>5180995.8686100002</v>
      </c>
      <c r="F1206" s="10" t="s">
        <v>66</v>
      </c>
      <c r="G1206" s="10" t="s">
        <v>139</v>
      </c>
      <c r="H1206" s="10">
        <v>4</v>
      </c>
      <c r="I1206" s="10" t="s">
        <v>86</v>
      </c>
      <c r="J1206" s="10" t="s">
        <v>67</v>
      </c>
      <c r="K1206" s="10">
        <v>1</v>
      </c>
      <c r="L1206" s="10" t="s">
        <v>64</v>
      </c>
      <c r="M1206" s="10" t="s">
        <v>68</v>
      </c>
      <c r="N1206" s="10">
        <v>10</v>
      </c>
      <c r="O1206" s="10">
        <v>-15</v>
      </c>
      <c r="P1206" s="17" t="s">
        <v>69</v>
      </c>
      <c r="Q1206" s="10">
        <v>5.15</v>
      </c>
      <c r="R1206" s="18">
        <v>1.295466211644295</v>
      </c>
      <c r="S1206" s="18">
        <v>22.272950576800369</v>
      </c>
      <c r="T1206" s="18">
        <v>2.0068067084581771</v>
      </c>
      <c r="U1206" s="18">
        <f t="shared" si="24"/>
        <v>11.098702472403335</v>
      </c>
      <c r="V1206" s="16">
        <v>1.295466211644295</v>
      </c>
    </row>
    <row r="1207" spans="1:22" x14ac:dyDescent="0.25">
      <c r="A1207" s="10">
        <v>330</v>
      </c>
      <c r="B1207" s="10">
        <v>17</v>
      </c>
      <c r="C1207" s="10" t="s">
        <v>163</v>
      </c>
      <c r="D1207" s="10">
        <v>493722.098564999</v>
      </c>
      <c r="E1207" s="10">
        <v>5180995.8686100002</v>
      </c>
      <c r="F1207" s="10" t="s">
        <v>66</v>
      </c>
      <c r="G1207" s="10" t="s">
        <v>139</v>
      </c>
      <c r="H1207" s="10">
        <v>4</v>
      </c>
      <c r="I1207" s="10" t="s">
        <v>86</v>
      </c>
      <c r="J1207" s="10" t="s">
        <v>157</v>
      </c>
      <c r="K1207" s="10">
        <v>1</v>
      </c>
      <c r="L1207" s="10" t="s">
        <v>68</v>
      </c>
      <c r="M1207" s="10" t="s">
        <v>70</v>
      </c>
      <c r="N1207" s="10">
        <v>10</v>
      </c>
      <c r="O1207" s="10">
        <v>-25</v>
      </c>
      <c r="P1207" s="17" t="s">
        <v>71</v>
      </c>
      <c r="Q1207" s="10">
        <v>6.25</v>
      </c>
      <c r="R1207" s="18">
        <v>1.2274746141545909</v>
      </c>
      <c r="S1207" s="18">
        <v>14.07422392589654</v>
      </c>
      <c r="T1207" s="18">
        <v>1.3650745184013207</v>
      </c>
      <c r="U1207" s="18">
        <f t="shared" si="24"/>
        <v>10.310223900728351</v>
      </c>
      <c r="V1207" s="16">
        <v>1.2274746141545909</v>
      </c>
    </row>
    <row r="1208" spans="1:22" x14ac:dyDescent="0.25">
      <c r="A1208" s="10">
        <v>330</v>
      </c>
      <c r="B1208" s="10">
        <v>17</v>
      </c>
      <c r="C1208" s="10" t="s">
        <v>163</v>
      </c>
      <c r="D1208" s="10">
        <v>493722.098564999</v>
      </c>
      <c r="E1208" s="10">
        <v>5180995.8686100002</v>
      </c>
      <c r="F1208" s="10" t="s">
        <v>83</v>
      </c>
      <c r="G1208" s="10" t="s">
        <v>139</v>
      </c>
      <c r="H1208" s="10">
        <v>4</v>
      </c>
      <c r="I1208" s="10" t="s">
        <v>86</v>
      </c>
      <c r="J1208" s="10" t="s">
        <v>83</v>
      </c>
      <c r="K1208" s="10">
        <v>3</v>
      </c>
      <c r="L1208" s="10">
        <v>30</v>
      </c>
      <c r="M1208" s="10">
        <v>57</v>
      </c>
      <c r="N1208" s="10">
        <v>27</v>
      </c>
      <c r="O1208" s="10">
        <v>-43.5</v>
      </c>
      <c r="P1208" s="17">
        <v>4</v>
      </c>
      <c r="Q1208" s="10">
        <v>6.31</v>
      </c>
      <c r="R1208" s="16">
        <v>1.3322280753488052</v>
      </c>
      <c r="S1208" s="16">
        <v>19.302665906009594</v>
      </c>
      <c r="T1208" s="16">
        <v>2.3711528176288179</v>
      </c>
      <c r="U1208" s="16">
        <f t="shared" si="24"/>
        <v>8.140625</v>
      </c>
      <c r="V1208" s="16">
        <v>1.3136235698830752</v>
      </c>
    </row>
    <row r="1209" spans="1:22" x14ac:dyDescent="0.25">
      <c r="A1209" s="10">
        <v>330</v>
      </c>
      <c r="B1209" s="10">
        <v>17</v>
      </c>
      <c r="C1209" s="10" t="s">
        <v>163</v>
      </c>
      <c r="D1209" s="10">
        <v>493722.098564999</v>
      </c>
      <c r="E1209" s="10">
        <v>5180995.8686100002</v>
      </c>
      <c r="F1209" s="10" t="s">
        <v>92</v>
      </c>
      <c r="G1209" s="10" t="s">
        <v>139</v>
      </c>
      <c r="H1209" s="10">
        <v>4</v>
      </c>
      <c r="I1209" s="10" t="s">
        <v>86</v>
      </c>
      <c r="J1209" s="10" t="s">
        <v>92</v>
      </c>
      <c r="K1209" s="10">
        <v>7</v>
      </c>
      <c r="L1209" s="10">
        <v>57</v>
      </c>
      <c r="M1209" s="10">
        <v>92</v>
      </c>
      <c r="N1209" s="10">
        <v>35</v>
      </c>
      <c r="O1209" s="10">
        <v>-74.5</v>
      </c>
      <c r="P1209" s="17">
        <v>5</v>
      </c>
      <c r="Q1209" s="10">
        <v>6.47</v>
      </c>
      <c r="R1209" s="16">
        <v>1.4641755748367855</v>
      </c>
      <c r="S1209" s="16">
        <v>19.383854391370495</v>
      </c>
      <c r="T1209" s="16">
        <v>2.4757012707127788</v>
      </c>
      <c r="U1209" s="16">
        <f t="shared" si="24"/>
        <v>7.8296418960877663</v>
      </c>
      <c r="V1209" s="16">
        <v>1.4324761139935527</v>
      </c>
    </row>
    <row r="1210" spans="1:22" x14ac:dyDescent="0.25">
      <c r="A1210" s="10">
        <v>330</v>
      </c>
      <c r="B1210" s="10">
        <v>17</v>
      </c>
      <c r="C1210" s="10" t="s">
        <v>163</v>
      </c>
      <c r="D1210" s="10">
        <v>493722.098564999</v>
      </c>
      <c r="E1210" s="10">
        <v>5180995.8686100002</v>
      </c>
      <c r="F1210" s="10" t="s">
        <v>106</v>
      </c>
      <c r="G1210" s="10" t="s">
        <v>139</v>
      </c>
      <c r="H1210" s="10">
        <v>4</v>
      </c>
      <c r="I1210" s="10" t="s">
        <v>86</v>
      </c>
      <c r="J1210" s="10" t="s">
        <v>106</v>
      </c>
      <c r="K1210" s="10">
        <v>7</v>
      </c>
      <c r="L1210" s="10">
        <v>92</v>
      </c>
      <c r="M1210" s="10">
        <v>133</v>
      </c>
      <c r="N1210" s="10">
        <v>41</v>
      </c>
      <c r="O1210" s="10">
        <v>-112.5</v>
      </c>
      <c r="P1210" s="17">
        <v>6</v>
      </c>
      <c r="Q1210" s="10">
        <v>6.68</v>
      </c>
      <c r="R1210" s="16">
        <v>1.467575882621402</v>
      </c>
      <c r="S1210" s="16">
        <v>20.502534056021076</v>
      </c>
      <c r="T1210" s="16">
        <v>2.7973317141058276</v>
      </c>
      <c r="U1210" s="16">
        <f t="shared" si="24"/>
        <v>7.3293181329318147</v>
      </c>
      <c r="V1210" s="16">
        <v>1.4455423119081168</v>
      </c>
    </row>
    <row r="1211" spans="1:22" x14ac:dyDescent="0.25">
      <c r="A1211" s="10">
        <v>330</v>
      </c>
      <c r="B1211" s="10">
        <v>17</v>
      </c>
      <c r="C1211" s="10" t="s">
        <v>163</v>
      </c>
      <c r="D1211" s="10">
        <v>493722.098564999</v>
      </c>
      <c r="E1211" s="10">
        <v>5180995.8686100002</v>
      </c>
      <c r="F1211" s="10" t="s">
        <v>107</v>
      </c>
      <c r="G1211" s="10" t="s">
        <v>139</v>
      </c>
      <c r="H1211" s="10">
        <v>4</v>
      </c>
      <c r="I1211" s="10" t="s">
        <v>86</v>
      </c>
      <c r="J1211" s="10" t="s">
        <v>107</v>
      </c>
      <c r="K1211" s="10">
        <v>7</v>
      </c>
      <c r="L1211" s="10">
        <v>133</v>
      </c>
      <c r="M1211" s="10">
        <v>153</v>
      </c>
      <c r="N1211" s="10">
        <v>20</v>
      </c>
      <c r="O1211" s="10">
        <v>-143</v>
      </c>
      <c r="P1211" s="17">
        <v>7</v>
      </c>
      <c r="Q1211" s="10">
        <v>6.77</v>
      </c>
      <c r="R1211" s="16">
        <v>1.4336316318748685</v>
      </c>
      <c r="S1211" s="16">
        <v>10.499344619198789</v>
      </c>
      <c r="T1211" s="16">
        <v>1.5663859209864817</v>
      </c>
      <c r="U1211" s="16">
        <f t="shared" si="24"/>
        <v>6.7029104887424493</v>
      </c>
      <c r="V1211" s="16">
        <v>1.4020012510867337</v>
      </c>
    </row>
    <row r="1212" spans="1:22" x14ac:dyDescent="0.25">
      <c r="A1212" s="10">
        <v>332</v>
      </c>
      <c r="B1212" s="10">
        <v>19</v>
      </c>
      <c r="C1212" s="10" t="s">
        <v>163</v>
      </c>
      <c r="D1212" s="10">
        <v>493785.90663500002</v>
      </c>
      <c r="E1212" s="10">
        <v>5180989.2459899904</v>
      </c>
      <c r="F1212" s="10" t="s">
        <v>60</v>
      </c>
      <c r="G1212" s="10" t="s">
        <v>139</v>
      </c>
      <c r="H1212" s="10">
        <v>4</v>
      </c>
      <c r="I1212" s="10" t="s">
        <v>62</v>
      </c>
      <c r="J1212" s="10" t="s">
        <v>60</v>
      </c>
      <c r="K1212" s="10">
        <v>1</v>
      </c>
      <c r="L1212" s="10" t="s">
        <v>63</v>
      </c>
      <c r="M1212" s="10" t="s">
        <v>64</v>
      </c>
      <c r="N1212" s="10">
        <v>10</v>
      </c>
      <c r="O1212" s="10">
        <v>-5</v>
      </c>
      <c r="P1212" s="17" t="s">
        <v>65</v>
      </c>
      <c r="Q1212" s="10">
        <v>5.01</v>
      </c>
      <c r="R1212" s="18">
        <v>1.1824855011727204</v>
      </c>
      <c r="S1212" s="18">
        <v>33.523205289543242</v>
      </c>
      <c r="T1212" s="18">
        <v>2.2889889183607117</v>
      </c>
      <c r="U1212" s="18">
        <f t="shared" si="24"/>
        <v>14.645420526348074</v>
      </c>
      <c r="V1212" s="16">
        <v>1.1824855011727204</v>
      </c>
    </row>
    <row r="1213" spans="1:22" x14ac:dyDescent="0.25">
      <c r="A1213" s="10">
        <v>332</v>
      </c>
      <c r="B1213" s="10">
        <v>19</v>
      </c>
      <c r="C1213" s="10" t="s">
        <v>163</v>
      </c>
      <c r="D1213" s="10">
        <v>493785.90663500002</v>
      </c>
      <c r="E1213" s="10">
        <v>5180989.2459899904</v>
      </c>
      <c r="F1213" s="10" t="s">
        <v>66</v>
      </c>
      <c r="G1213" s="10" t="s">
        <v>139</v>
      </c>
      <c r="H1213" s="10">
        <v>4</v>
      </c>
      <c r="I1213" s="10" t="s">
        <v>62</v>
      </c>
      <c r="J1213" s="10" t="s">
        <v>66</v>
      </c>
      <c r="K1213" s="10">
        <v>1</v>
      </c>
      <c r="L1213" s="10" t="s">
        <v>64</v>
      </c>
      <c r="M1213" s="10" t="s">
        <v>68</v>
      </c>
      <c r="N1213" s="10">
        <v>10</v>
      </c>
      <c r="O1213" s="10">
        <v>-15</v>
      </c>
      <c r="P1213" s="17" t="s">
        <v>69</v>
      </c>
      <c r="Q1213" s="10">
        <v>5.26</v>
      </c>
      <c r="R1213" s="18">
        <v>1.3557264797090838</v>
      </c>
      <c r="S1213" s="18">
        <v>21.621125898400468</v>
      </c>
      <c r="T1213" s="18">
        <v>1.9496702504696333</v>
      </c>
      <c r="U1213" s="18">
        <f t="shared" si="24"/>
        <v>11.089632153535916</v>
      </c>
      <c r="V1213" s="16">
        <v>1.3557264797090838</v>
      </c>
    </row>
    <row r="1214" spans="1:22" x14ac:dyDescent="0.25">
      <c r="A1214" s="10">
        <v>332</v>
      </c>
      <c r="B1214" s="10">
        <v>19</v>
      </c>
      <c r="C1214" s="10" t="s">
        <v>163</v>
      </c>
      <c r="D1214" s="10">
        <v>493785.90663500002</v>
      </c>
      <c r="E1214" s="10">
        <v>5180989.2459899904</v>
      </c>
      <c r="F1214" s="10" t="s">
        <v>66</v>
      </c>
      <c r="G1214" s="10" t="s">
        <v>139</v>
      </c>
      <c r="H1214" s="10">
        <v>4</v>
      </c>
      <c r="I1214" s="10" t="s">
        <v>62</v>
      </c>
      <c r="J1214" s="10" t="s">
        <v>166</v>
      </c>
      <c r="K1214" s="10">
        <v>1</v>
      </c>
      <c r="L1214" s="10" t="s">
        <v>68</v>
      </c>
      <c r="M1214" s="10" t="s">
        <v>70</v>
      </c>
      <c r="N1214" s="10">
        <v>10</v>
      </c>
      <c r="O1214" s="10">
        <v>-25</v>
      </c>
      <c r="P1214" s="17" t="s">
        <v>71</v>
      </c>
      <c r="Q1214" s="10">
        <v>5.92</v>
      </c>
      <c r="R1214" s="18">
        <v>1.3046020534307754</v>
      </c>
      <c r="S1214" s="18">
        <v>17.856088305307022</v>
      </c>
      <c r="T1214" s="18">
        <v>1.6915470224783433</v>
      </c>
      <c r="U1214" s="18">
        <f t="shared" si="24"/>
        <v>10.556069720808267</v>
      </c>
      <c r="V1214" s="16">
        <v>1.3046020534307754</v>
      </c>
    </row>
    <row r="1215" spans="1:22" x14ac:dyDescent="0.25">
      <c r="A1215" s="10">
        <v>332</v>
      </c>
      <c r="B1215" s="10">
        <v>19</v>
      </c>
      <c r="C1215" s="10" t="s">
        <v>163</v>
      </c>
      <c r="D1215" s="10">
        <v>493785.90663500002</v>
      </c>
      <c r="E1215" s="10">
        <v>5180989.2459899904</v>
      </c>
      <c r="F1215" s="10" t="s">
        <v>129</v>
      </c>
      <c r="G1215" s="10" t="s">
        <v>139</v>
      </c>
      <c r="H1215" s="10">
        <v>4</v>
      </c>
      <c r="I1215" s="10" t="s">
        <v>62</v>
      </c>
      <c r="J1215" s="10" t="s">
        <v>129</v>
      </c>
      <c r="K1215" s="10">
        <v>7</v>
      </c>
      <c r="L1215" s="10">
        <v>30</v>
      </c>
      <c r="M1215" s="10">
        <v>53</v>
      </c>
      <c r="N1215" s="10">
        <v>23</v>
      </c>
      <c r="O1215" s="10">
        <v>-41.5</v>
      </c>
      <c r="P1215" s="17">
        <v>4</v>
      </c>
      <c r="Q1215" s="10">
        <v>6.03</v>
      </c>
      <c r="R1215" s="16">
        <v>1.3733566592532553</v>
      </c>
      <c r="S1215" s="16">
        <v>18.978539276320067</v>
      </c>
      <c r="T1215" s="16">
        <v>2.5089715472231799</v>
      </c>
      <c r="U1215" s="16">
        <f t="shared" si="24"/>
        <v>7.564270426790884</v>
      </c>
      <c r="V1215" s="16">
        <v>1.3919657588927281</v>
      </c>
    </row>
    <row r="1216" spans="1:22" x14ac:dyDescent="0.25">
      <c r="A1216" s="10">
        <v>332</v>
      </c>
      <c r="B1216" s="10">
        <v>19</v>
      </c>
      <c r="C1216" s="10" t="s">
        <v>163</v>
      </c>
      <c r="D1216" s="10">
        <v>493785.90663500002</v>
      </c>
      <c r="E1216" s="10">
        <v>5180989.2459899904</v>
      </c>
      <c r="F1216" s="10" t="s">
        <v>130</v>
      </c>
      <c r="G1216" s="10" t="s">
        <v>139</v>
      </c>
      <c r="H1216" s="10">
        <v>4</v>
      </c>
      <c r="I1216" s="10" t="s">
        <v>62</v>
      </c>
      <c r="J1216" s="10" t="s">
        <v>130</v>
      </c>
      <c r="K1216" s="10">
        <v>7</v>
      </c>
      <c r="L1216" s="10">
        <v>53</v>
      </c>
      <c r="M1216" s="10">
        <v>107</v>
      </c>
      <c r="N1216" s="10">
        <v>54</v>
      </c>
      <c r="O1216" s="10">
        <v>-80</v>
      </c>
      <c r="P1216" s="17">
        <v>5</v>
      </c>
      <c r="Q1216" s="10">
        <v>6.51</v>
      </c>
      <c r="R1216" s="16">
        <v>1.4146782616260547</v>
      </c>
      <c r="S1216" s="16">
        <v>28.759531958335486</v>
      </c>
      <c r="T1216" s="16">
        <v>4.4636211446477603</v>
      </c>
      <c r="U1216" s="16">
        <f t="shared" si="24"/>
        <v>6.4430943008728399</v>
      </c>
      <c r="V1216" s="16">
        <v>1.4834859208130684</v>
      </c>
    </row>
    <row r="1217" spans="1:22" x14ac:dyDescent="0.25">
      <c r="A1217" s="10">
        <v>332</v>
      </c>
      <c r="B1217" s="10">
        <v>19</v>
      </c>
      <c r="C1217" s="10" t="s">
        <v>163</v>
      </c>
      <c r="D1217" s="10">
        <v>493785.90663500002</v>
      </c>
      <c r="E1217" s="10">
        <v>5180989.2459899904</v>
      </c>
      <c r="F1217" s="10" t="s">
        <v>142</v>
      </c>
      <c r="G1217" s="10" t="s">
        <v>139</v>
      </c>
      <c r="H1217" s="10">
        <v>4</v>
      </c>
      <c r="I1217" s="10" t="s">
        <v>62</v>
      </c>
      <c r="J1217" s="10" t="s">
        <v>142</v>
      </c>
      <c r="K1217" s="10">
        <v>7</v>
      </c>
      <c r="L1217" s="10">
        <v>107</v>
      </c>
      <c r="M1217" s="10">
        <v>135</v>
      </c>
      <c r="N1217" s="10">
        <v>28</v>
      </c>
      <c r="O1217" s="10">
        <v>-121</v>
      </c>
      <c r="P1217" s="17">
        <v>6</v>
      </c>
      <c r="Q1217" s="10">
        <v>6.89</v>
      </c>
      <c r="R1217" s="16">
        <v>1.4420317359978194</v>
      </c>
      <c r="S1217" s="16">
        <v>12.570536730309632</v>
      </c>
      <c r="T1217" s="16">
        <v>2.0519534790554572</v>
      </c>
      <c r="U1217" s="16">
        <f t="shared" si="24"/>
        <v>6.1261314443132626</v>
      </c>
      <c r="V1217" s="16">
        <v>1.5001157282321009</v>
      </c>
    </row>
    <row r="1218" spans="1:22" x14ac:dyDescent="0.25">
      <c r="A1218" s="10">
        <v>332</v>
      </c>
      <c r="B1218" s="10">
        <v>19</v>
      </c>
      <c r="C1218" s="10" t="s">
        <v>163</v>
      </c>
      <c r="D1218" s="10">
        <v>493785.90663500002</v>
      </c>
      <c r="E1218" s="10">
        <v>5180989.2459899904</v>
      </c>
      <c r="F1218" s="10" t="s">
        <v>76</v>
      </c>
      <c r="G1218" s="10" t="s">
        <v>139</v>
      </c>
      <c r="H1218" s="10">
        <v>4</v>
      </c>
      <c r="I1218" s="10" t="s">
        <v>62</v>
      </c>
      <c r="J1218" s="10" t="s">
        <v>76</v>
      </c>
      <c r="K1218" s="10">
        <v>7</v>
      </c>
      <c r="L1218" s="10">
        <v>135</v>
      </c>
      <c r="M1218" s="10">
        <v>153</v>
      </c>
      <c r="N1218" s="10">
        <v>18</v>
      </c>
      <c r="O1218" s="10">
        <v>-144</v>
      </c>
      <c r="P1218" s="17">
        <v>7</v>
      </c>
      <c r="Q1218" s="10">
        <v>6.95</v>
      </c>
      <c r="R1218" s="16">
        <v>1.4561289404417812</v>
      </c>
      <c r="S1218" s="16">
        <v>9.1513335519944619</v>
      </c>
      <c r="T1218" s="16">
        <v>1.3776144679731603</v>
      </c>
      <c r="U1218" s="16">
        <f t="shared" si="24"/>
        <v>6.6428843226788432</v>
      </c>
      <c r="V1218" s="16">
        <v>1.5745853662658202</v>
      </c>
    </row>
    <row r="1219" spans="1:22" x14ac:dyDescent="0.25">
      <c r="A1219" s="10">
        <v>334</v>
      </c>
      <c r="B1219" s="10">
        <v>21</v>
      </c>
      <c r="C1219" s="10" t="s">
        <v>163</v>
      </c>
      <c r="D1219" s="10">
        <v>493849.705391998</v>
      </c>
      <c r="E1219" s="10">
        <v>5180973.4009100003</v>
      </c>
      <c r="F1219" s="10" t="s">
        <v>78</v>
      </c>
      <c r="G1219" s="10" t="s">
        <v>139</v>
      </c>
      <c r="H1219" s="10">
        <v>4</v>
      </c>
      <c r="I1219" s="10" t="s">
        <v>100</v>
      </c>
      <c r="J1219" s="10" t="s">
        <v>78</v>
      </c>
      <c r="K1219" s="10">
        <v>1</v>
      </c>
      <c r="L1219" s="10" t="s">
        <v>63</v>
      </c>
      <c r="M1219" s="10" t="s">
        <v>64</v>
      </c>
      <c r="N1219" s="10">
        <v>10</v>
      </c>
      <c r="O1219" s="10">
        <v>-5</v>
      </c>
      <c r="P1219" s="17" t="s">
        <v>65</v>
      </c>
      <c r="Q1219" s="10">
        <v>4.93</v>
      </c>
      <c r="R1219" s="18">
        <v>0.93470725951012468</v>
      </c>
      <c r="S1219" s="18">
        <v>33.182607174503822</v>
      </c>
      <c r="T1219" s="18">
        <v>2.2241930053637011</v>
      </c>
      <c r="U1219" s="18">
        <f t="shared" si="24"/>
        <v>14.918942328513342</v>
      </c>
      <c r="V1219" s="16">
        <v>0.93470725951012468</v>
      </c>
    </row>
    <row r="1220" spans="1:22" x14ac:dyDescent="0.25">
      <c r="A1220" s="10">
        <v>334</v>
      </c>
      <c r="B1220" s="10">
        <v>21</v>
      </c>
      <c r="C1220" s="10" t="s">
        <v>163</v>
      </c>
      <c r="D1220" s="10">
        <v>493849.705391998</v>
      </c>
      <c r="E1220" s="10">
        <v>5180973.4009100003</v>
      </c>
      <c r="F1220" s="10" t="s">
        <v>78</v>
      </c>
      <c r="G1220" s="10" t="s">
        <v>139</v>
      </c>
      <c r="H1220" s="10">
        <v>4</v>
      </c>
      <c r="I1220" s="10" t="s">
        <v>100</v>
      </c>
      <c r="J1220" s="10" t="s">
        <v>78</v>
      </c>
      <c r="K1220" s="10">
        <v>1</v>
      </c>
      <c r="L1220" s="10" t="s">
        <v>64</v>
      </c>
      <c r="M1220" s="10" t="s">
        <v>68</v>
      </c>
      <c r="N1220" s="10">
        <v>10</v>
      </c>
      <c r="O1220" s="10">
        <v>-15</v>
      </c>
      <c r="P1220" s="17" t="s">
        <v>69</v>
      </c>
      <c r="Q1220" s="10">
        <v>5.5</v>
      </c>
      <c r="R1220" s="18">
        <v>1.2897096016504745</v>
      </c>
      <c r="S1220" s="18">
        <v>23.904767466591544</v>
      </c>
      <c r="T1220" s="18">
        <v>2.0965519284430116</v>
      </c>
      <c r="U1220" s="18">
        <f t="shared" si="24"/>
        <v>11.401943897637793</v>
      </c>
      <c r="V1220" s="16">
        <v>1.2897096016504745</v>
      </c>
    </row>
    <row r="1221" spans="1:22" x14ac:dyDescent="0.25">
      <c r="A1221" s="10">
        <v>334</v>
      </c>
      <c r="B1221" s="10">
        <v>21</v>
      </c>
      <c r="C1221" s="10" t="s">
        <v>163</v>
      </c>
      <c r="D1221" s="10">
        <v>493849.705391998</v>
      </c>
      <c r="E1221" s="10">
        <v>5180973.4009100003</v>
      </c>
      <c r="F1221" s="10" t="s">
        <v>78</v>
      </c>
      <c r="G1221" s="10" t="s">
        <v>139</v>
      </c>
      <c r="H1221" s="10">
        <v>4</v>
      </c>
      <c r="I1221" s="10" t="s">
        <v>100</v>
      </c>
      <c r="J1221" s="10" t="s">
        <v>82</v>
      </c>
      <c r="K1221" s="10">
        <v>2</v>
      </c>
      <c r="L1221" s="10" t="s">
        <v>68</v>
      </c>
      <c r="M1221" s="10" t="s">
        <v>70</v>
      </c>
      <c r="N1221" s="10">
        <v>10</v>
      </c>
      <c r="O1221" s="10">
        <v>-25</v>
      </c>
      <c r="P1221" s="17" t="s">
        <v>71</v>
      </c>
      <c r="Q1221" s="10">
        <v>6.27</v>
      </c>
      <c r="R1221" s="18">
        <v>1.1370740857961315</v>
      </c>
      <c r="S1221" s="18">
        <v>16.278352612257418</v>
      </c>
      <c r="T1221" s="18">
        <v>1.5417587529309744</v>
      </c>
      <c r="U1221" s="18">
        <f t="shared" si="24"/>
        <v>10.558300759643043</v>
      </c>
      <c r="V1221" s="16">
        <v>1.1370740857961315</v>
      </c>
    </row>
    <row r="1222" spans="1:22" x14ac:dyDescent="0.25">
      <c r="A1222" s="10">
        <v>334</v>
      </c>
      <c r="B1222" s="10">
        <v>21</v>
      </c>
      <c r="C1222" s="10" t="s">
        <v>163</v>
      </c>
      <c r="D1222" s="10">
        <v>493849.705391998</v>
      </c>
      <c r="E1222" s="10">
        <v>5180973.4009100003</v>
      </c>
      <c r="F1222" s="10" t="s">
        <v>82</v>
      </c>
      <c r="G1222" s="10" t="s">
        <v>139</v>
      </c>
      <c r="H1222" s="10">
        <v>4</v>
      </c>
      <c r="I1222" s="10" t="s">
        <v>100</v>
      </c>
      <c r="J1222" s="10" t="s">
        <v>82</v>
      </c>
      <c r="K1222" s="10">
        <v>2</v>
      </c>
      <c r="L1222" s="10">
        <v>30</v>
      </c>
      <c r="M1222" s="10">
        <v>43</v>
      </c>
      <c r="N1222" s="10">
        <v>13</v>
      </c>
      <c r="O1222" s="10">
        <v>-36.5</v>
      </c>
      <c r="P1222" s="17">
        <v>4</v>
      </c>
      <c r="Q1222" s="10">
        <v>6.04</v>
      </c>
      <c r="R1222" s="16">
        <v>1.2142059417008026</v>
      </c>
      <c r="S1222" s="16">
        <v>20.355919771425615</v>
      </c>
      <c r="T1222" s="16">
        <v>2.0778949121514176</v>
      </c>
      <c r="U1222" s="16">
        <f t="shared" si="24"/>
        <v>9.7964144636888477</v>
      </c>
      <c r="V1222" s="16">
        <v>1.1854695472503631</v>
      </c>
    </row>
    <row r="1223" spans="1:22" x14ac:dyDescent="0.25">
      <c r="A1223" s="10">
        <v>334</v>
      </c>
      <c r="B1223" s="10">
        <v>21</v>
      </c>
      <c r="C1223" s="10" t="s">
        <v>163</v>
      </c>
      <c r="D1223" s="10">
        <v>493849.705391998</v>
      </c>
      <c r="E1223" s="10">
        <v>5180973.4009100003</v>
      </c>
      <c r="F1223" s="10" t="s">
        <v>129</v>
      </c>
      <c r="G1223" s="10" t="s">
        <v>139</v>
      </c>
      <c r="H1223" s="10">
        <v>4</v>
      </c>
      <c r="I1223" s="10" t="s">
        <v>100</v>
      </c>
      <c r="J1223" s="10" t="s">
        <v>129</v>
      </c>
      <c r="K1223" s="10">
        <v>7</v>
      </c>
      <c r="L1223" s="10">
        <v>43</v>
      </c>
      <c r="M1223" s="10">
        <v>72</v>
      </c>
      <c r="N1223" s="10">
        <v>29</v>
      </c>
      <c r="O1223" s="10">
        <v>-57.5</v>
      </c>
      <c r="P1223" s="17">
        <v>5</v>
      </c>
      <c r="Q1223" s="10">
        <v>6.36</v>
      </c>
      <c r="R1223" s="16">
        <v>1.4269364993808338</v>
      </c>
      <c r="S1223" s="16">
        <v>23.923275341639378</v>
      </c>
      <c r="T1223" s="16">
        <v>2.9566837735420561</v>
      </c>
      <c r="U1223" s="16">
        <f t="shared" si="24"/>
        <v>8.0912526242127374</v>
      </c>
      <c r="V1223" s="16">
        <v>1.4391887918677897</v>
      </c>
    </row>
    <row r="1224" spans="1:22" x14ac:dyDescent="0.25">
      <c r="A1224" s="10">
        <v>334</v>
      </c>
      <c r="B1224" s="10">
        <v>21</v>
      </c>
      <c r="C1224" s="10" t="s">
        <v>163</v>
      </c>
      <c r="D1224" s="10">
        <v>493849.705391998</v>
      </c>
      <c r="E1224" s="10">
        <v>5180973.4009100003</v>
      </c>
      <c r="F1224" s="10" t="s">
        <v>130</v>
      </c>
      <c r="G1224" s="10" t="s">
        <v>139</v>
      </c>
      <c r="H1224" s="10">
        <v>4</v>
      </c>
      <c r="I1224" s="10" t="s">
        <v>100</v>
      </c>
      <c r="J1224" s="10" t="s">
        <v>130</v>
      </c>
      <c r="K1224" s="10">
        <v>7</v>
      </c>
      <c r="L1224" s="10">
        <v>72</v>
      </c>
      <c r="M1224" s="10">
        <v>97</v>
      </c>
      <c r="N1224" s="10">
        <v>25</v>
      </c>
      <c r="O1224" s="10">
        <v>-84.5</v>
      </c>
      <c r="P1224" s="17">
        <v>6</v>
      </c>
      <c r="Q1224" s="10">
        <v>6.5</v>
      </c>
      <c r="R1224" s="16">
        <v>1.5151026615457599</v>
      </c>
      <c r="S1224" s="16">
        <v>13.530245543269023</v>
      </c>
      <c r="T1224" s="16">
        <v>2.0215257261674302</v>
      </c>
      <c r="U1224" s="16">
        <f t="shared" si="24"/>
        <v>6.6930860033726818</v>
      </c>
      <c r="V1224" s="16">
        <v>1.5555144266998702</v>
      </c>
    </row>
    <row r="1225" spans="1:22" x14ac:dyDescent="0.25">
      <c r="A1225" s="10">
        <v>334</v>
      </c>
      <c r="B1225" s="10">
        <v>21</v>
      </c>
      <c r="C1225" s="10" t="s">
        <v>163</v>
      </c>
      <c r="D1225" s="10">
        <v>493849.705391998</v>
      </c>
      <c r="E1225" s="10">
        <v>5180973.4009100003</v>
      </c>
      <c r="F1225" s="10" t="s">
        <v>142</v>
      </c>
      <c r="G1225" s="10" t="s">
        <v>139</v>
      </c>
      <c r="H1225" s="10">
        <v>4</v>
      </c>
      <c r="I1225" s="10" t="s">
        <v>100</v>
      </c>
      <c r="J1225" s="10" t="s">
        <v>142</v>
      </c>
      <c r="K1225" s="10">
        <v>7</v>
      </c>
      <c r="L1225" s="10">
        <v>97</v>
      </c>
      <c r="M1225" s="10">
        <v>126</v>
      </c>
      <c r="N1225" s="10">
        <v>29</v>
      </c>
      <c r="O1225" s="10">
        <v>-111.5</v>
      </c>
      <c r="P1225" s="17">
        <v>7</v>
      </c>
      <c r="Q1225" s="10">
        <v>6.69</v>
      </c>
      <c r="R1225" s="16">
        <v>1.5854515403790337</v>
      </c>
      <c r="S1225" s="16">
        <v>14.2201051198444</v>
      </c>
      <c r="T1225" s="16">
        <v>2.0621175459939902</v>
      </c>
      <c r="U1225" s="16">
        <f t="shared" ref="U1225:U1288" si="25">S1225/T1225</f>
        <v>6.8958751393534001</v>
      </c>
      <c r="V1225" s="16">
        <v>1.5870855844846528</v>
      </c>
    </row>
    <row r="1226" spans="1:22" x14ac:dyDescent="0.25">
      <c r="A1226" s="10">
        <v>334</v>
      </c>
      <c r="B1226" s="10">
        <v>21</v>
      </c>
      <c r="C1226" s="10" t="s">
        <v>163</v>
      </c>
      <c r="D1226" s="10">
        <v>493849.705391998</v>
      </c>
      <c r="E1226" s="10">
        <v>5180973.4009100003</v>
      </c>
      <c r="F1226" s="10" t="s">
        <v>99</v>
      </c>
      <c r="G1226" s="10" t="s">
        <v>139</v>
      </c>
      <c r="H1226" s="10">
        <v>4</v>
      </c>
      <c r="I1226" s="10" t="s">
        <v>100</v>
      </c>
      <c r="J1226" s="10" t="s">
        <v>99</v>
      </c>
      <c r="K1226" s="10">
        <v>6</v>
      </c>
      <c r="L1226" s="10">
        <v>126</v>
      </c>
      <c r="M1226" s="10">
        <v>153</v>
      </c>
      <c r="N1226" s="10">
        <v>27</v>
      </c>
      <c r="O1226" s="10">
        <v>-139.5</v>
      </c>
      <c r="P1226" s="17">
        <v>8</v>
      </c>
      <c r="Q1226" s="10">
        <v>6.71</v>
      </c>
      <c r="R1226" s="16">
        <v>1.6065407058512486</v>
      </c>
      <c r="S1226" s="16">
        <v>12.681582500592119</v>
      </c>
      <c r="T1226" s="16">
        <v>2.2282558936086234</v>
      </c>
      <c r="U1226" s="16">
        <f t="shared" si="25"/>
        <v>5.6912594899746933</v>
      </c>
      <c r="V1226" s="16">
        <v>1.6100580220365492</v>
      </c>
    </row>
    <row r="1227" spans="1:22" x14ac:dyDescent="0.25">
      <c r="A1227" s="10">
        <v>336</v>
      </c>
      <c r="B1227" s="10">
        <v>23</v>
      </c>
      <c r="C1227" s="10" t="s">
        <v>163</v>
      </c>
      <c r="D1227" s="10">
        <v>493913.54685899901</v>
      </c>
      <c r="E1227" s="10">
        <v>5180999.3384299902</v>
      </c>
      <c r="F1227" s="10" t="s">
        <v>78</v>
      </c>
      <c r="G1227" s="10" t="s">
        <v>139</v>
      </c>
      <c r="H1227" s="10">
        <v>4</v>
      </c>
      <c r="I1227" s="10" t="s">
        <v>86</v>
      </c>
      <c r="J1227" s="10" t="s">
        <v>78</v>
      </c>
      <c r="K1227" s="10">
        <v>1</v>
      </c>
      <c r="L1227" s="10" t="s">
        <v>63</v>
      </c>
      <c r="M1227" s="10" t="s">
        <v>64</v>
      </c>
      <c r="N1227" s="10">
        <v>10</v>
      </c>
      <c r="O1227" s="10">
        <v>-5</v>
      </c>
      <c r="P1227" s="17" t="s">
        <v>65</v>
      </c>
      <c r="Q1227" s="10">
        <v>4.83</v>
      </c>
      <c r="R1227" s="18">
        <v>0.81200066173848262</v>
      </c>
      <c r="S1227" s="18">
        <v>35.047625518521286</v>
      </c>
      <c r="T1227" s="18">
        <v>2.1889184215362998</v>
      </c>
      <c r="U1227" s="18">
        <f t="shared" si="25"/>
        <v>16.011389540009898</v>
      </c>
      <c r="V1227" s="16">
        <v>0.81200066173848262</v>
      </c>
    </row>
    <row r="1228" spans="1:22" x14ac:dyDescent="0.25">
      <c r="A1228" s="10">
        <v>336</v>
      </c>
      <c r="B1228" s="10">
        <v>23</v>
      </c>
      <c r="C1228" s="10" t="s">
        <v>163</v>
      </c>
      <c r="D1228" s="10">
        <v>493913.54685899901</v>
      </c>
      <c r="E1228" s="10">
        <v>5180999.3384299902</v>
      </c>
      <c r="F1228" s="10" t="s">
        <v>78</v>
      </c>
      <c r="G1228" s="10" t="s">
        <v>139</v>
      </c>
      <c r="H1228" s="10">
        <v>4</v>
      </c>
      <c r="I1228" s="10" t="s">
        <v>86</v>
      </c>
      <c r="J1228" s="10" t="s">
        <v>78</v>
      </c>
      <c r="K1228" s="10">
        <v>1</v>
      </c>
      <c r="L1228" s="10" t="s">
        <v>64</v>
      </c>
      <c r="M1228" s="10" t="s">
        <v>68</v>
      </c>
      <c r="N1228" s="10">
        <v>10</v>
      </c>
      <c r="O1228" s="10">
        <v>-15</v>
      </c>
      <c r="P1228" s="17" t="s">
        <v>69</v>
      </c>
      <c r="Q1228" s="10">
        <v>5.29</v>
      </c>
      <c r="R1228" s="18">
        <v>1.4343514975700029</v>
      </c>
      <c r="S1228" s="18">
        <v>29.107294940188066</v>
      </c>
      <c r="T1228" s="18">
        <v>2.3424394306815715</v>
      </c>
      <c r="U1228" s="18">
        <f t="shared" si="25"/>
        <v>12.426060865837977</v>
      </c>
      <c r="V1228" s="16">
        <v>1.4343514975700029</v>
      </c>
    </row>
    <row r="1229" spans="1:22" x14ac:dyDescent="0.25">
      <c r="A1229" s="10">
        <v>336</v>
      </c>
      <c r="B1229" s="10">
        <v>23</v>
      </c>
      <c r="C1229" s="10" t="s">
        <v>163</v>
      </c>
      <c r="D1229" s="10">
        <v>493913.54685899901</v>
      </c>
      <c r="E1229" s="10">
        <v>5180999.3384299902</v>
      </c>
      <c r="F1229" s="10" t="s">
        <v>78</v>
      </c>
      <c r="G1229" s="10" t="s">
        <v>139</v>
      </c>
      <c r="H1229" s="10">
        <v>4</v>
      </c>
      <c r="I1229" s="10" t="s">
        <v>86</v>
      </c>
      <c r="J1229" s="10" t="s">
        <v>122</v>
      </c>
      <c r="K1229" s="10">
        <v>2</v>
      </c>
      <c r="L1229" s="10" t="s">
        <v>68</v>
      </c>
      <c r="M1229" s="10" t="s">
        <v>70</v>
      </c>
      <c r="N1229" s="10">
        <v>10</v>
      </c>
      <c r="O1229" s="10">
        <v>-25</v>
      </c>
      <c r="P1229" s="17" t="s">
        <v>71</v>
      </c>
      <c r="Q1229" s="10">
        <v>5.41</v>
      </c>
      <c r="R1229" s="18">
        <v>1.3869762157996539</v>
      </c>
      <c r="S1229" s="18">
        <v>26.659069843885149</v>
      </c>
      <c r="T1229" s="18">
        <v>2.1714499634559385</v>
      </c>
      <c r="U1229" s="18">
        <f t="shared" si="25"/>
        <v>12.277082268778742</v>
      </c>
      <c r="V1229" s="16">
        <v>1.3869762157996539</v>
      </c>
    </row>
    <row r="1230" spans="1:22" x14ac:dyDescent="0.25">
      <c r="A1230" s="10">
        <v>336</v>
      </c>
      <c r="B1230" s="10">
        <v>23</v>
      </c>
      <c r="C1230" s="10" t="s">
        <v>163</v>
      </c>
      <c r="D1230" s="10">
        <v>493913.54685899901</v>
      </c>
      <c r="E1230" s="10">
        <v>5180999.3384299902</v>
      </c>
      <c r="F1230" s="10" t="s">
        <v>83</v>
      </c>
      <c r="G1230" s="10" t="s">
        <v>139</v>
      </c>
      <c r="H1230" s="10">
        <v>4</v>
      </c>
      <c r="I1230" s="10" t="s">
        <v>86</v>
      </c>
      <c r="J1230" s="10" t="s">
        <v>83</v>
      </c>
      <c r="K1230" s="10">
        <v>3</v>
      </c>
      <c r="L1230" s="10">
        <v>30</v>
      </c>
      <c r="M1230" s="10">
        <v>48</v>
      </c>
      <c r="N1230" s="10">
        <v>18</v>
      </c>
      <c r="O1230" s="10">
        <v>-39</v>
      </c>
      <c r="P1230" s="17">
        <v>4</v>
      </c>
      <c r="Q1230" s="10">
        <v>5.76</v>
      </c>
      <c r="R1230" s="16">
        <v>1.208722813429008</v>
      </c>
      <c r="S1230" s="16">
        <v>21.195462197059292</v>
      </c>
      <c r="T1230" s="16">
        <v>2.3171216333434081</v>
      </c>
      <c r="U1230" s="16">
        <f t="shared" si="25"/>
        <v>9.1473239436619718</v>
      </c>
      <c r="V1230" s="16">
        <v>1.2203656403597134</v>
      </c>
    </row>
    <row r="1231" spans="1:22" x14ac:dyDescent="0.25">
      <c r="A1231" s="10">
        <v>336</v>
      </c>
      <c r="B1231" s="10">
        <v>23</v>
      </c>
      <c r="C1231" s="10" t="s">
        <v>163</v>
      </c>
      <c r="D1231" s="10">
        <v>493913.54685899901</v>
      </c>
      <c r="E1231" s="10">
        <v>5180999.3384299902</v>
      </c>
      <c r="F1231" s="10" t="s">
        <v>129</v>
      </c>
      <c r="G1231" s="10" t="s">
        <v>139</v>
      </c>
      <c r="H1231" s="10">
        <v>4</v>
      </c>
      <c r="I1231" s="10" t="s">
        <v>86</v>
      </c>
      <c r="J1231" s="10" t="s">
        <v>129</v>
      </c>
      <c r="K1231" s="10">
        <v>7</v>
      </c>
      <c r="L1231" s="10">
        <v>48</v>
      </c>
      <c r="M1231" s="10">
        <v>90</v>
      </c>
      <c r="N1231" s="10">
        <v>42</v>
      </c>
      <c r="O1231" s="10">
        <v>-69</v>
      </c>
      <c r="P1231" s="17">
        <v>5</v>
      </c>
      <c r="Q1231" s="10">
        <v>6.14</v>
      </c>
      <c r="R1231" s="16">
        <v>1.460828008589768</v>
      </c>
      <c r="S1231" s="16">
        <v>26.621837462938217</v>
      </c>
      <c r="T1231" s="16">
        <v>3.6217724485762681</v>
      </c>
      <c r="U1231" s="16">
        <f t="shared" si="25"/>
        <v>7.3504997458919199</v>
      </c>
      <c r="V1231" s="16">
        <v>1.4623313514044316</v>
      </c>
    </row>
    <row r="1232" spans="1:22" x14ac:dyDescent="0.25">
      <c r="A1232" s="10">
        <v>336</v>
      </c>
      <c r="B1232" s="10">
        <v>23</v>
      </c>
      <c r="C1232" s="10" t="s">
        <v>163</v>
      </c>
      <c r="D1232" s="10">
        <v>493913.54685899901</v>
      </c>
      <c r="E1232" s="10">
        <v>5180999.3384299902</v>
      </c>
      <c r="F1232" s="10" t="s">
        <v>130</v>
      </c>
      <c r="G1232" s="10" t="s">
        <v>139</v>
      </c>
      <c r="H1232" s="10">
        <v>4</v>
      </c>
      <c r="I1232" s="10" t="s">
        <v>86</v>
      </c>
      <c r="J1232" s="10" t="s">
        <v>130</v>
      </c>
      <c r="K1232" s="10">
        <v>7</v>
      </c>
      <c r="L1232" s="10">
        <v>90</v>
      </c>
      <c r="M1232" s="10">
        <v>120</v>
      </c>
      <c r="N1232" s="10">
        <v>30</v>
      </c>
      <c r="O1232" s="10">
        <v>-105</v>
      </c>
      <c r="P1232" s="17">
        <v>6</v>
      </c>
      <c r="Q1232" s="10">
        <v>6.45</v>
      </c>
      <c r="R1232" s="16">
        <v>1.6297699046783789</v>
      </c>
      <c r="S1232" s="16">
        <v>16.14841212351525</v>
      </c>
      <c r="T1232" s="16">
        <v>2.5219059504993235</v>
      </c>
      <c r="U1232" s="16">
        <f t="shared" si="25"/>
        <v>6.403257076386196</v>
      </c>
      <c r="V1232" s="16">
        <v>1.5920086979050847</v>
      </c>
    </row>
    <row r="1233" spans="1:22" x14ac:dyDescent="0.25">
      <c r="A1233" s="10">
        <v>336</v>
      </c>
      <c r="B1233" s="10">
        <v>23</v>
      </c>
      <c r="C1233" s="10" t="s">
        <v>163</v>
      </c>
      <c r="D1233" s="10">
        <v>493913.54685899901</v>
      </c>
      <c r="E1233" s="10">
        <v>5180999.3384299902</v>
      </c>
      <c r="F1233" s="10" t="s">
        <v>76</v>
      </c>
      <c r="G1233" s="10" t="s">
        <v>139</v>
      </c>
      <c r="H1233" s="10">
        <v>4</v>
      </c>
      <c r="I1233" s="10" t="s">
        <v>86</v>
      </c>
      <c r="J1233" s="10" t="s">
        <v>76</v>
      </c>
      <c r="K1233" s="10">
        <v>7</v>
      </c>
      <c r="L1233" s="10">
        <v>120</v>
      </c>
      <c r="M1233" s="10">
        <v>153</v>
      </c>
      <c r="N1233" s="10">
        <v>33</v>
      </c>
      <c r="O1233" s="10">
        <v>-136.5</v>
      </c>
      <c r="P1233" s="17">
        <v>7</v>
      </c>
      <c r="Q1233" s="10">
        <v>6.42</v>
      </c>
      <c r="R1233" s="16">
        <v>1.6843918358664276</v>
      </c>
      <c r="S1233" s="16">
        <v>17.321931917764811</v>
      </c>
      <c r="T1233" s="16">
        <v>2.9232114993911091</v>
      </c>
      <c r="U1233" s="16">
        <f t="shared" si="25"/>
        <v>5.9256512644989545</v>
      </c>
      <c r="V1233" s="16">
        <v>1.6403255538337991</v>
      </c>
    </row>
    <row r="1234" spans="1:22" x14ac:dyDescent="0.25">
      <c r="A1234" s="10">
        <v>338</v>
      </c>
      <c r="B1234" s="10">
        <v>25</v>
      </c>
      <c r="C1234" s="10" t="s">
        <v>163</v>
      </c>
      <c r="D1234" s="10">
        <v>493977.955288</v>
      </c>
      <c r="E1234" s="10">
        <v>5180985.8885700004</v>
      </c>
      <c r="F1234" s="10" t="s">
        <v>78</v>
      </c>
      <c r="G1234" s="10" t="s">
        <v>192</v>
      </c>
      <c r="H1234" s="10">
        <v>6</v>
      </c>
      <c r="I1234" s="10" t="s">
        <v>121</v>
      </c>
      <c r="J1234" s="10" t="s">
        <v>78</v>
      </c>
      <c r="K1234" s="10">
        <v>1</v>
      </c>
      <c r="L1234" s="10" t="s">
        <v>63</v>
      </c>
      <c r="M1234" s="10" t="s">
        <v>64</v>
      </c>
      <c r="N1234" s="10">
        <v>10</v>
      </c>
      <c r="O1234" s="10">
        <v>-5</v>
      </c>
      <c r="P1234" s="17" t="s">
        <v>65</v>
      </c>
      <c r="Q1234" s="10">
        <v>4.49</v>
      </c>
      <c r="R1234" s="18">
        <v>0.92969871801405812</v>
      </c>
      <c r="S1234" s="18">
        <v>34.077232314488363</v>
      </c>
      <c r="T1234" s="18">
        <v>2.5177198734739239</v>
      </c>
      <c r="U1234" s="18">
        <f t="shared" si="25"/>
        <v>13.534957829708414</v>
      </c>
      <c r="V1234" s="16">
        <v>0.92969871801405812</v>
      </c>
    </row>
    <row r="1235" spans="1:22" x14ac:dyDescent="0.25">
      <c r="A1235" s="10">
        <v>338</v>
      </c>
      <c r="B1235" s="10">
        <v>25</v>
      </c>
      <c r="C1235" s="10" t="s">
        <v>163</v>
      </c>
      <c r="D1235" s="10">
        <v>493977.955288</v>
      </c>
      <c r="E1235" s="10">
        <v>5180985.8885700004</v>
      </c>
      <c r="F1235" s="10" t="s">
        <v>78</v>
      </c>
      <c r="G1235" s="10" t="s">
        <v>192</v>
      </c>
      <c r="H1235" s="10">
        <v>6</v>
      </c>
      <c r="I1235" s="10" t="s">
        <v>121</v>
      </c>
      <c r="J1235" s="10" t="s">
        <v>102</v>
      </c>
      <c r="K1235" s="10">
        <v>2</v>
      </c>
      <c r="L1235" s="10" t="s">
        <v>64</v>
      </c>
      <c r="M1235" s="10" t="s">
        <v>68</v>
      </c>
      <c r="N1235" s="10">
        <v>10</v>
      </c>
      <c r="O1235" s="10">
        <v>-15</v>
      </c>
      <c r="P1235" s="17" t="s">
        <v>69</v>
      </c>
      <c r="Q1235" s="10">
        <v>4.8499999999999996</v>
      </c>
      <c r="R1235" s="18">
        <v>1.2563805928440468</v>
      </c>
      <c r="S1235" s="18">
        <v>26.142767375898924</v>
      </c>
      <c r="T1235" s="18">
        <v>2.2479161567165686</v>
      </c>
      <c r="U1235" s="18">
        <f t="shared" si="25"/>
        <v>11.629778672032192</v>
      </c>
      <c r="V1235" s="16">
        <v>1.2563805928440468</v>
      </c>
    </row>
    <row r="1236" spans="1:22" x14ac:dyDescent="0.25">
      <c r="A1236" s="10">
        <v>338</v>
      </c>
      <c r="B1236" s="10">
        <v>25</v>
      </c>
      <c r="C1236" s="10" t="s">
        <v>163</v>
      </c>
      <c r="D1236" s="10">
        <v>493977.955288</v>
      </c>
      <c r="E1236" s="10">
        <v>5180985.8885700004</v>
      </c>
      <c r="F1236" s="10" t="s">
        <v>103</v>
      </c>
      <c r="G1236" s="10" t="s">
        <v>192</v>
      </c>
      <c r="H1236" s="10">
        <v>6</v>
      </c>
      <c r="I1236" s="10" t="s">
        <v>121</v>
      </c>
      <c r="J1236" s="10" t="s">
        <v>126</v>
      </c>
      <c r="K1236" s="10">
        <v>2</v>
      </c>
      <c r="L1236" s="10" t="s">
        <v>68</v>
      </c>
      <c r="M1236" s="10" t="s">
        <v>70</v>
      </c>
      <c r="N1236" s="10">
        <v>10</v>
      </c>
      <c r="O1236" s="10">
        <v>-25</v>
      </c>
      <c r="P1236" s="17" t="s">
        <v>71</v>
      </c>
      <c r="Q1236" s="10">
        <v>5.32</v>
      </c>
      <c r="R1236" s="18">
        <v>1.2840381646759025</v>
      </c>
      <c r="S1236" s="18">
        <v>26.26628469661026</v>
      </c>
      <c r="T1236" s="18">
        <v>2.2161214684141397</v>
      </c>
      <c r="U1236" s="18">
        <f t="shared" si="25"/>
        <v>11.852366881047571</v>
      </c>
      <c r="V1236" s="16">
        <v>1.2840381646759025</v>
      </c>
    </row>
    <row r="1237" spans="1:22" x14ac:dyDescent="0.25">
      <c r="A1237" s="10">
        <v>338</v>
      </c>
      <c r="B1237" s="10">
        <v>25</v>
      </c>
      <c r="C1237" s="10" t="s">
        <v>163</v>
      </c>
      <c r="D1237" s="10">
        <v>493977.955288</v>
      </c>
      <c r="E1237" s="10">
        <v>5180985.8885700004</v>
      </c>
      <c r="F1237" s="10" t="s">
        <v>104</v>
      </c>
      <c r="G1237" s="10" t="s">
        <v>192</v>
      </c>
      <c r="H1237" s="10">
        <v>6</v>
      </c>
      <c r="I1237" s="10" t="s">
        <v>121</v>
      </c>
      <c r="J1237" s="10" t="s">
        <v>104</v>
      </c>
      <c r="K1237" s="10">
        <v>2</v>
      </c>
      <c r="L1237" s="10">
        <v>30</v>
      </c>
      <c r="M1237" s="10">
        <v>60</v>
      </c>
      <c r="N1237" s="10">
        <v>30</v>
      </c>
      <c r="O1237" s="10">
        <v>-45</v>
      </c>
      <c r="P1237" s="17">
        <v>4</v>
      </c>
      <c r="Q1237" s="10">
        <v>5.52</v>
      </c>
      <c r="R1237" s="16">
        <v>1.3236657600414055</v>
      </c>
      <c r="S1237" s="16">
        <v>62.916480906288101</v>
      </c>
      <c r="T1237" s="16">
        <v>5.5462919011494929</v>
      </c>
      <c r="U1237" s="16">
        <f t="shared" si="25"/>
        <v>11.34388200758932</v>
      </c>
      <c r="V1237" s="16">
        <v>1.2666423870697869</v>
      </c>
    </row>
    <row r="1238" spans="1:22" x14ac:dyDescent="0.25">
      <c r="A1238" s="10">
        <v>338</v>
      </c>
      <c r="B1238" s="10">
        <v>25</v>
      </c>
      <c r="C1238" s="10" t="s">
        <v>163</v>
      </c>
      <c r="D1238" s="10">
        <v>493977.955288</v>
      </c>
      <c r="E1238" s="10">
        <v>5180985.8885700004</v>
      </c>
      <c r="F1238" s="10" t="s">
        <v>83</v>
      </c>
      <c r="G1238" s="10" t="s">
        <v>192</v>
      </c>
      <c r="H1238" s="10">
        <v>6</v>
      </c>
      <c r="I1238" s="10" t="s">
        <v>121</v>
      </c>
      <c r="J1238" s="10" t="s">
        <v>83</v>
      </c>
      <c r="K1238" s="10">
        <v>3</v>
      </c>
      <c r="L1238" s="10">
        <v>60</v>
      </c>
      <c r="M1238" s="10">
        <v>88</v>
      </c>
      <c r="N1238" s="10">
        <v>28</v>
      </c>
      <c r="O1238" s="10">
        <v>-74</v>
      </c>
      <c r="P1238" s="17">
        <v>5</v>
      </c>
      <c r="Q1238" s="10">
        <v>6.05</v>
      </c>
      <c r="R1238" s="16">
        <v>1.5084008755039047</v>
      </c>
      <c r="S1238" s="16">
        <v>30.735417583407642</v>
      </c>
      <c r="T1238" s="16">
        <v>3.0776808103431472</v>
      </c>
      <c r="U1238" s="16">
        <f t="shared" si="25"/>
        <v>9.9865513928914496</v>
      </c>
      <c r="V1238" s="16">
        <v>1.3743212752136733</v>
      </c>
    </row>
    <row r="1239" spans="1:22" x14ac:dyDescent="0.25">
      <c r="A1239" s="10">
        <v>338</v>
      </c>
      <c r="B1239" s="10">
        <v>25</v>
      </c>
      <c r="C1239" s="10" t="s">
        <v>163</v>
      </c>
      <c r="D1239" s="10">
        <v>493977.955288</v>
      </c>
      <c r="E1239" s="10">
        <v>5180985.8885700004</v>
      </c>
      <c r="F1239" s="10" t="s">
        <v>205</v>
      </c>
      <c r="G1239" s="10" t="s">
        <v>192</v>
      </c>
      <c r="H1239" s="10">
        <v>6</v>
      </c>
      <c r="I1239" s="10" t="s">
        <v>121</v>
      </c>
      <c r="J1239" s="10" t="s">
        <v>205</v>
      </c>
      <c r="K1239" s="10">
        <v>10</v>
      </c>
      <c r="L1239" s="10">
        <v>88</v>
      </c>
      <c r="M1239" s="10">
        <v>125</v>
      </c>
      <c r="N1239" s="10">
        <v>37</v>
      </c>
      <c r="O1239" s="10">
        <v>-106.5</v>
      </c>
      <c r="P1239" s="17">
        <v>6</v>
      </c>
      <c r="Q1239" s="10">
        <v>5.95</v>
      </c>
      <c r="R1239" s="16">
        <v>1.6846715646036114</v>
      </c>
      <c r="S1239" s="16">
        <v>20.316768441375341</v>
      </c>
      <c r="T1239" s="16">
        <v>2.2664223492925308</v>
      </c>
      <c r="U1239" s="16">
        <f t="shared" si="25"/>
        <v>8.9642464246424627</v>
      </c>
      <c r="V1239" s="16">
        <v>1.5763927428407036</v>
      </c>
    </row>
    <row r="1240" spans="1:22" x14ac:dyDescent="0.25">
      <c r="A1240" s="10">
        <v>338</v>
      </c>
      <c r="B1240" s="10">
        <v>25</v>
      </c>
      <c r="C1240" s="10" t="s">
        <v>163</v>
      </c>
      <c r="D1240" s="10">
        <v>493977.955288</v>
      </c>
      <c r="E1240" s="10">
        <v>5180985.8885700004</v>
      </c>
      <c r="F1240" s="10" t="s">
        <v>76</v>
      </c>
      <c r="G1240" s="10" t="s">
        <v>192</v>
      </c>
      <c r="H1240" s="10">
        <v>6</v>
      </c>
      <c r="I1240" s="10" t="s">
        <v>121</v>
      </c>
      <c r="J1240" s="10" t="s">
        <v>76</v>
      </c>
      <c r="K1240" s="10">
        <v>7</v>
      </c>
      <c r="L1240" s="10">
        <v>125</v>
      </c>
      <c r="M1240" s="10">
        <v>153</v>
      </c>
      <c r="N1240" s="10">
        <v>28</v>
      </c>
      <c r="O1240" s="10">
        <v>-139</v>
      </c>
      <c r="P1240" s="17">
        <v>7</v>
      </c>
      <c r="Q1240" s="10">
        <v>5.85</v>
      </c>
      <c r="R1240" s="16">
        <v>1.6729826185366172</v>
      </c>
      <c r="S1240" s="16">
        <v>13.831484177708592</v>
      </c>
      <c r="T1240" s="16">
        <v>1.6142274689736109</v>
      </c>
      <c r="U1240" s="16">
        <f t="shared" si="25"/>
        <v>8.5684852002321534</v>
      </c>
      <c r="V1240" s="16">
        <v>1.7071955561573962</v>
      </c>
    </row>
    <row r="1241" spans="1:22" x14ac:dyDescent="0.25">
      <c r="A1241" s="10">
        <v>349</v>
      </c>
      <c r="B1241" s="10">
        <v>12</v>
      </c>
      <c r="C1241" s="10" t="s">
        <v>167</v>
      </c>
      <c r="D1241" s="10">
        <v>493572.819036</v>
      </c>
      <c r="E1241" s="10">
        <v>5181023.0293300003</v>
      </c>
      <c r="F1241" s="10" t="s">
        <v>78</v>
      </c>
      <c r="G1241" s="10" t="s">
        <v>139</v>
      </c>
      <c r="H1241" s="10">
        <v>4</v>
      </c>
      <c r="I1241" s="10" t="s">
        <v>62</v>
      </c>
      <c r="J1241" s="10" t="s">
        <v>78</v>
      </c>
      <c r="K1241" s="10">
        <v>1</v>
      </c>
      <c r="L1241" s="10" t="s">
        <v>63</v>
      </c>
      <c r="M1241" s="10" t="s">
        <v>64</v>
      </c>
      <c r="N1241" s="10">
        <v>10</v>
      </c>
      <c r="O1241" s="10">
        <v>-5</v>
      </c>
      <c r="P1241" s="17" t="s">
        <v>65</v>
      </c>
      <c r="Q1241" s="10">
        <v>5.07</v>
      </c>
      <c r="R1241" s="18">
        <v>0.90467540199133956</v>
      </c>
      <c r="S1241" s="18">
        <v>30.772895668896208</v>
      </c>
      <c r="T1241" s="18">
        <v>2.2168849582921735</v>
      </c>
      <c r="U1241" s="18">
        <f t="shared" si="25"/>
        <v>13.881142345159304</v>
      </c>
      <c r="V1241" s="16">
        <v>0.90467540199133956</v>
      </c>
    </row>
    <row r="1242" spans="1:22" x14ac:dyDescent="0.25">
      <c r="A1242" s="10">
        <v>349</v>
      </c>
      <c r="B1242" s="10">
        <v>12</v>
      </c>
      <c r="C1242" s="10" t="s">
        <v>167</v>
      </c>
      <c r="D1242" s="10">
        <v>493572.819036</v>
      </c>
      <c r="E1242" s="10">
        <v>5181023.0293300003</v>
      </c>
      <c r="F1242" s="10" t="s">
        <v>103</v>
      </c>
      <c r="G1242" s="10" t="s">
        <v>139</v>
      </c>
      <c r="H1242" s="10">
        <v>4</v>
      </c>
      <c r="I1242" s="10" t="s">
        <v>62</v>
      </c>
      <c r="J1242" s="10" t="s">
        <v>102</v>
      </c>
      <c r="K1242" s="10">
        <v>2</v>
      </c>
      <c r="L1242" s="10" t="s">
        <v>64</v>
      </c>
      <c r="M1242" s="10" t="s">
        <v>68</v>
      </c>
      <c r="N1242" s="10">
        <v>10</v>
      </c>
      <c r="O1242" s="10">
        <v>-15</v>
      </c>
      <c r="P1242" s="17" t="s">
        <v>69</v>
      </c>
      <c r="Q1242" s="10">
        <v>5.21</v>
      </c>
      <c r="R1242" s="18">
        <v>1.3537322208489442</v>
      </c>
      <c r="S1242" s="18">
        <v>26.42756041541309</v>
      </c>
      <c r="T1242" s="18">
        <v>2.0341180350476238</v>
      </c>
      <c r="U1242" s="18">
        <f t="shared" si="25"/>
        <v>12.992146945294822</v>
      </c>
      <c r="V1242" s="16">
        <v>1.3537322208489442</v>
      </c>
    </row>
    <row r="1243" spans="1:22" x14ac:dyDescent="0.25">
      <c r="A1243" s="10">
        <v>349</v>
      </c>
      <c r="B1243" s="10">
        <v>12</v>
      </c>
      <c r="C1243" s="10" t="s">
        <v>167</v>
      </c>
      <c r="D1243" s="10">
        <v>493572.819036</v>
      </c>
      <c r="E1243" s="10">
        <v>5181023.0293300003</v>
      </c>
      <c r="F1243" s="10" t="s">
        <v>103</v>
      </c>
      <c r="G1243" s="10" t="s">
        <v>139</v>
      </c>
      <c r="H1243" s="10">
        <v>4</v>
      </c>
      <c r="I1243" s="10" t="s">
        <v>62</v>
      </c>
      <c r="J1243" s="10" t="s">
        <v>126</v>
      </c>
      <c r="K1243" s="10">
        <v>2</v>
      </c>
      <c r="L1243" s="10" t="s">
        <v>68</v>
      </c>
      <c r="M1243" s="10" t="s">
        <v>70</v>
      </c>
      <c r="N1243" s="10">
        <v>10</v>
      </c>
      <c r="O1243" s="10">
        <v>-25</v>
      </c>
      <c r="P1243" s="17" t="s">
        <v>71</v>
      </c>
      <c r="Q1243" s="10">
        <v>5.78</v>
      </c>
      <c r="R1243" s="16">
        <v>1.4408344132231565</v>
      </c>
      <c r="S1243" s="16">
        <v>32.169509944033415</v>
      </c>
      <c r="T1243" s="16">
        <v>2.5564724993818468</v>
      </c>
      <c r="U1243" s="16">
        <f t="shared" si="25"/>
        <v>12.583554077664429</v>
      </c>
      <c r="V1243" s="16">
        <v>1.4408344132231565</v>
      </c>
    </row>
    <row r="1244" spans="1:22" x14ac:dyDescent="0.25">
      <c r="A1244" s="10">
        <v>349</v>
      </c>
      <c r="B1244" s="10">
        <v>12</v>
      </c>
      <c r="C1244" s="10" t="s">
        <v>167</v>
      </c>
      <c r="D1244" s="10">
        <v>493572.819036</v>
      </c>
      <c r="E1244" s="10">
        <v>5181023.0293300003</v>
      </c>
      <c r="F1244" s="10" t="s">
        <v>103</v>
      </c>
      <c r="G1244" s="10" t="s">
        <v>139</v>
      </c>
      <c r="H1244" s="10">
        <v>4</v>
      </c>
      <c r="I1244" s="10" t="s">
        <v>62</v>
      </c>
      <c r="J1244" s="10" t="s">
        <v>103</v>
      </c>
      <c r="K1244" s="10">
        <v>2</v>
      </c>
      <c r="L1244" s="10">
        <v>30</v>
      </c>
      <c r="M1244" s="10">
        <v>34</v>
      </c>
      <c r="N1244" s="10">
        <v>4</v>
      </c>
      <c r="O1244" s="10">
        <v>-32</v>
      </c>
      <c r="P1244" s="17">
        <v>4</v>
      </c>
      <c r="Q1244" s="10">
        <v>5.18</v>
      </c>
      <c r="R1244" s="16">
        <v>1.3931697441935271</v>
      </c>
      <c r="S1244" s="16">
        <v>10.451002153042161</v>
      </c>
      <c r="T1244" s="16">
        <v>0.87903438179634774</v>
      </c>
      <c r="U1244" s="16">
        <f t="shared" si="25"/>
        <v>11.889184734373018</v>
      </c>
      <c r="V1244" s="16">
        <v>1.3498424937979843</v>
      </c>
    </row>
    <row r="1245" spans="1:22" x14ac:dyDescent="0.25">
      <c r="A1245" s="10">
        <v>349</v>
      </c>
      <c r="B1245" s="10">
        <v>12</v>
      </c>
      <c r="C1245" s="10" t="s">
        <v>167</v>
      </c>
      <c r="D1245" s="10">
        <v>493572.819036</v>
      </c>
      <c r="E1245" s="10">
        <v>5181023.0293300003</v>
      </c>
      <c r="F1245" s="10" t="s">
        <v>104</v>
      </c>
      <c r="G1245" s="10" t="s">
        <v>139</v>
      </c>
      <c r="H1245" s="10">
        <v>4</v>
      </c>
      <c r="I1245" s="10" t="s">
        <v>62</v>
      </c>
      <c r="J1245" s="10" t="s">
        <v>104</v>
      </c>
      <c r="K1245" s="10">
        <v>2</v>
      </c>
      <c r="L1245" s="10">
        <v>34</v>
      </c>
      <c r="M1245" s="10">
        <v>68</v>
      </c>
      <c r="N1245" s="10">
        <v>34</v>
      </c>
      <c r="O1245" s="10">
        <v>-51</v>
      </c>
      <c r="P1245" s="17">
        <v>5</v>
      </c>
      <c r="Q1245" s="10">
        <v>5.97</v>
      </c>
      <c r="R1245" s="16">
        <v>1.3095558706173487</v>
      </c>
      <c r="S1245" s="16">
        <v>53.024702934818826</v>
      </c>
      <c r="T1245" s="16">
        <v>4.7472447954575383</v>
      </c>
      <c r="U1245" s="16">
        <f t="shared" si="25"/>
        <v>11.169574188707561</v>
      </c>
      <c r="V1245" s="16">
        <v>1.313669159960944</v>
      </c>
    </row>
    <row r="1246" spans="1:22" x14ac:dyDescent="0.25">
      <c r="A1246" s="10">
        <v>349</v>
      </c>
      <c r="B1246" s="10">
        <v>12</v>
      </c>
      <c r="C1246" s="10" t="s">
        <v>167</v>
      </c>
      <c r="D1246" s="10">
        <v>493572.819036</v>
      </c>
      <c r="E1246" s="10">
        <v>5181023.0293300003</v>
      </c>
      <c r="F1246" s="10" t="s">
        <v>83</v>
      </c>
      <c r="G1246" s="10" t="s">
        <v>139</v>
      </c>
      <c r="H1246" s="10">
        <v>4</v>
      </c>
      <c r="I1246" s="10" t="s">
        <v>62</v>
      </c>
      <c r="J1246" s="10" t="s">
        <v>83</v>
      </c>
      <c r="K1246" s="10">
        <v>3</v>
      </c>
      <c r="L1246" s="10">
        <v>68</v>
      </c>
      <c r="M1246" s="10">
        <v>89</v>
      </c>
      <c r="N1246" s="10">
        <v>21</v>
      </c>
      <c r="O1246" s="10">
        <v>-78.5</v>
      </c>
      <c r="P1246" s="17">
        <v>6</v>
      </c>
      <c r="Q1246" s="10">
        <v>6.27</v>
      </c>
      <c r="R1246" s="16">
        <v>1.4985453077952942</v>
      </c>
      <c r="S1246" s="16">
        <v>25.196331008926986</v>
      </c>
      <c r="T1246" s="16">
        <v>2.7139254942295894</v>
      </c>
      <c r="U1246" s="16">
        <f t="shared" si="25"/>
        <v>9.2840909090909101</v>
      </c>
      <c r="V1246" s="16">
        <v>1.4630719159677157</v>
      </c>
    </row>
    <row r="1247" spans="1:22" x14ac:dyDescent="0.25">
      <c r="A1247" s="10">
        <v>349</v>
      </c>
      <c r="B1247" s="10">
        <v>12</v>
      </c>
      <c r="C1247" s="10" t="s">
        <v>167</v>
      </c>
      <c r="D1247" s="10">
        <v>493572.819036</v>
      </c>
      <c r="E1247" s="10">
        <v>5181023.0293300003</v>
      </c>
      <c r="F1247" s="10" t="s">
        <v>92</v>
      </c>
      <c r="G1247" s="10" t="s">
        <v>139</v>
      </c>
      <c r="H1247" s="10">
        <v>4</v>
      </c>
      <c r="I1247" s="10" t="s">
        <v>62</v>
      </c>
      <c r="J1247" s="10" t="s">
        <v>92</v>
      </c>
      <c r="K1247" s="10">
        <v>7</v>
      </c>
      <c r="L1247" s="10">
        <v>89</v>
      </c>
      <c r="M1247" s="10">
        <v>109</v>
      </c>
      <c r="N1247" s="10">
        <v>20</v>
      </c>
      <c r="O1247" s="10">
        <v>-99</v>
      </c>
      <c r="P1247" s="17">
        <v>7</v>
      </c>
      <c r="Q1247" s="10">
        <v>6.24</v>
      </c>
      <c r="R1247" s="16">
        <v>1.664835852624253</v>
      </c>
      <c r="S1247" s="16">
        <v>15.995742872013825</v>
      </c>
      <c r="T1247" s="16">
        <v>1.8096765718025634</v>
      </c>
      <c r="U1247" s="16">
        <f t="shared" si="25"/>
        <v>8.8390064397424091</v>
      </c>
      <c r="V1247" s="16">
        <v>1.6106074415862264</v>
      </c>
    </row>
    <row r="1248" spans="1:22" x14ac:dyDescent="0.25">
      <c r="A1248" s="10">
        <v>349</v>
      </c>
      <c r="B1248" s="10">
        <v>12</v>
      </c>
      <c r="C1248" s="10" t="s">
        <v>167</v>
      </c>
      <c r="D1248" s="10">
        <v>493572.819036</v>
      </c>
      <c r="E1248" s="10">
        <v>5181023.0293300003</v>
      </c>
      <c r="F1248" s="10" t="s">
        <v>76</v>
      </c>
      <c r="G1248" s="10" t="s">
        <v>139</v>
      </c>
      <c r="H1248" s="10">
        <v>4</v>
      </c>
      <c r="I1248" s="10" t="s">
        <v>62</v>
      </c>
      <c r="J1248" s="10" t="s">
        <v>76</v>
      </c>
      <c r="K1248" s="10">
        <v>7</v>
      </c>
      <c r="L1248" s="10">
        <v>109</v>
      </c>
      <c r="M1248" s="10">
        <v>153</v>
      </c>
      <c r="N1248" s="10">
        <v>44</v>
      </c>
      <c r="O1248" s="10">
        <v>-131</v>
      </c>
      <c r="P1248" s="17">
        <v>8</v>
      </c>
      <c r="Q1248" s="10">
        <v>6.3</v>
      </c>
      <c r="R1248" s="16">
        <v>1.7065885957696936</v>
      </c>
      <c r="S1248" s="16">
        <v>24.814207763754329</v>
      </c>
      <c r="T1248" s="16">
        <v>2.8556688290733439</v>
      </c>
      <c r="U1248" s="16">
        <f t="shared" si="25"/>
        <v>8.6894556928740467</v>
      </c>
      <c r="V1248" s="16">
        <v>1.4437591367557783</v>
      </c>
    </row>
    <row r="1249" spans="1:22" x14ac:dyDescent="0.25">
      <c r="A1249" s="10">
        <v>351</v>
      </c>
      <c r="B1249" s="10">
        <v>14</v>
      </c>
      <c r="C1249" s="10" t="s">
        <v>167</v>
      </c>
      <c r="D1249" s="10">
        <v>493636.63549199799</v>
      </c>
      <c r="E1249" s="10">
        <v>5181024.7392800003</v>
      </c>
      <c r="F1249" s="10" t="s">
        <v>78</v>
      </c>
      <c r="G1249" s="10" t="s">
        <v>169</v>
      </c>
      <c r="H1249" s="10">
        <v>5</v>
      </c>
      <c r="I1249" s="10" t="s">
        <v>79</v>
      </c>
      <c r="J1249" s="10" t="s">
        <v>78</v>
      </c>
      <c r="K1249" s="10">
        <v>1</v>
      </c>
      <c r="L1249" s="10" t="s">
        <v>63</v>
      </c>
      <c r="M1249" s="10" t="s">
        <v>64</v>
      </c>
      <c r="N1249" s="10">
        <v>10</v>
      </c>
      <c r="O1249" s="10">
        <v>-5</v>
      </c>
      <c r="P1249" s="17" t="s">
        <v>65</v>
      </c>
      <c r="Q1249" s="10">
        <v>5.15</v>
      </c>
      <c r="R1249" s="18">
        <v>0.96965365316371632</v>
      </c>
      <c r="S1249" s="18">
        <v>28.398034207289001</v>
      </c>
      <c r="T1249" s="18">
        <v>2.0392842601797252</v>
      </c>
      <c r="U1249" s="18">
        <f t="shared" si="25"/>
        <v>13.925490801751316</v>
      </c>
      <c r="V1249" s="16">
        <v>0.96965365316371632</v>
      </c>
    </row>
    <row r="1250" spans="1:22" x14ac:dyDescent="0.25">
      <c r="A1250" s="10">
        <v>351</v>
      </c>
      <c r="B1250" s="10">
        <v>14</v>
      </c>
      <c r="C1250" s="10" t="s">
        <v>167</v>
      </c>
      <c r="D1250" s="10">
        <v>493636.63549199799</v>
      </c>
      <c r="E1250" s="10">
        <v>5181024.7392800003</v>
      </c>
      <c r="F1250" s="10" t="s">
        <v>82</v>
      </c>
      <c r="G1250" s="10" t="s">
        <v>169</v>
      </c>
      <c r="H1250" s="10">
        <v>5</v>
      </c>
      <c r="I1250" s="10" t="s">
        <v>79</v>
      </c>
      <c r="J1250" s="10" t="s">
        <v>81</v>
      </c>
      <c r="K1250" s="10">
        <v>2</v>
      </c>
      <c r="L1250" s="10" t="s">
        <v>64</v>
      </c>
      <c r="M1250" s="10" t="s">
        <v>68</v>
      </c>
      <c r="N1250" s="10">
        <v>10</v>
      </c>
      <c r="O1250" s="10">
        <v>-15</v>
      </c>
      <c r="P1250" s="17" t="s">
        <v>69</v>
      </c>
      <c r="Q1250" s="10">
        <v>5.05</v>
      </c>
      <c r="R1250" s="18">
        <v>1.3349062446394879</v>
      </c>
      <c r="S1250" s="18">
        <v>14.565162035261451</v>
      </c>
      <c r="T1250" s="18">
        <v>1.3625388039035251</v>
      </c>
      <c r="U1250" s="18">
        <f t="shared" si="25"/>
        <v>10.689722739296561</v>
      </c>
      <c r="V1250" s="16">
        <v>1.3349062446394879</v>
      </c>
    </row>
    <row r="1251" spans="1:22" x14ac:dyDescent="0.25">
      <c r="A1251" s="10">
        <v>351</v>
      </c>
      <c r="B1251" s="10">
        <v>14</v>
      </c>
      <c r="C1251" s="10" t="s">
        <v>167</v>
      </c>
      <c r="D1251" s="10">
        <v>493636.63549199799</v>
      </c>
      <c r="E1251" s="10">
        <v>5181024.7392800003</v>
      </c>
      <c r="F1251" s="10" t="s">
        <v>82</v>
      </c>
      <c r="G1251" s="10" t="s">
        <v>169</v>
      </c>
      <c r="H1251" s="10">
        <v>5</v>
      </c>
      <c r="I1251" s="10" t="s">
        <v>79</v>
      </c>
      <c r="J1251" s="10" t="s">
        <v>82</v>
      </c>
      <c r="K1251" s="10">
        <v>2</v>
      </c>
      <c r="L1251" s="10" t="s">
        <v>68</v>
      </c>
      <c r="M1251" s="10" t="s">
        <v>70</v>
      </c>
      <c r="N1251" s="10">
        <v>10</v>
      </c>
      <c r="O1251" s="10">
        <v>-25</v>
      </c>
      <c r="P1251" s="17" t="s">
        <v>71</v>
      </c>
      <c r="Q1251" s="10">
        <v>5.94</v>
      </c>
      <c r="R1251" s="18">
        <v>1.378444642364651</v>
      </c>
      <c r="S1251" s="18">
        <v>32.203223734922972</v>
      </c>
      <c r="T1251" s="18">
        <v>2.5636313458697777</v>
      </c>
      <c r="U1251" s="18">
        <f t="shared" si="25"/>
        <v>12.561565759759112</v>
      </c>
      <c r="V1251" s="16">
        <v>1.378444642364651</v>
      </c>
    </row>
    <row r="1252" spans="1:22" x14ac:dyDescent="0.25">
      <c r="A1252" s="10">
        <v>351</v>
      </c>
      <c r="B1252" s="10">
        <v>14</v>
      </c>
      <c r="C1252" s="10" t="s">
        <v>167</v>
      </c>
      <c r="D1252" s="10">
        <v>493636.63549199799</v>
      </c>
      <c r="E1252" s="10">
        <v>5181024.7392800003</v>
      </c>
      <c r="F1252" s="10" t="s">
        <v>82</v>
      </c>
      <c r="G1252" s="10" t="s">
        <v>169</v>
      </c>
      <c r="H1252" s="10">
        <v>5</v>
      </c>
      <c r="I1252" s="10" t="s">
        <v>79</v>
      </c>
      <c r="J1252" s="10" t="s">
        <v>82</v>
      </c>
      <c r="K1252" s="10">
        <v>2</v>
      </c>
      <c r="L1252" s="10">
        <v>30</v>
      </c>
      <c r="M1252" s="10">
        <v>32</v>
      </c>
      <c r="N1252" s="10">
        <v>2</v>
      </c>
      <c r="O1252" s="10">
        <v>-31</v>
      </c>
      <c r="P1252" s="17">
        <v>4</v>
      </c>
      <c r="Q1252" s="10">
        <v>5.13</v>
      </c>
      <c r="R1252" s="16">
        <v>1.3749994303767641</v>
      </c>
      <c r="S1252" s="16">
        <v>3.5004735498531652</v>
      </c>
      <c r="T1252" s="16">
        <v>0.33255736223092414</v>
      </c>
      <c r="U1252" s="16">
        <f t="shared" si="25"/>
        <v>10.525924088315552</v>
      </c>
      <c r="V1252" s="16">
        <v>1.3561087268279848</v>
      </c>
    </row>
    <row r="1253" spans="1:22" x14ac:dyDescent="0.25">
      <c r="A1253" s="10">
        <v>351</v>
      </c>
      <c r="B1253" s="10">
        <v>14</v>
      </c>
      <c r="C1253" s="10" t="s">
        <v>167</v>
      </c>
      <c r="D1253" s="10">
        <v>493636.63549199799</v>
      </c>
      <c r="E1253" s="10">
        <v>5181024.7392800003</v>
      </c>
      <c r="F1253" s="10" t="s">
        <v>129</v>
      </c>
      <c r="G1253" s="10" t="s">
        <v>169</v>
      </c>
      <c r="H1253" s="10">
        <v>5</v>
      </c>
      <c r="I1253" s="10" t="s">
        <v>79</v>
      </c>
      <c r="J1253" s="10" t="s">
        <v>129</v>
      </c>
      <c r="K1253" s="10">
        <v>7</v>
      </c>
      <c r="L1253" s="10">
        <v>32</v>
      </c>
      <c r="M1253" s="10">
        <v>78</v>
      </c>
      <c r="N1253" s="10">
        <v>46</v>
      </c>
      <c r="O1253" s="10">
        <v>-55</v>
      </c>
      <c r="P1253" s="17">
        <v>5</v>
      </c>
      <c r="Q1253" s="10">
        <v>6.13</v>
      </c>
      <c r="R1253" s="16">
        <v>1.4268225935349996</v>
      </c>
      <c r="S1253" s="16">
        <v>31.183293391063032</v>
      </c>
      <c r="T1253" s="16">
        <v>3.8454866447399194</v>
      </c>
      <c r="U1253" s="16">
        <f t="shared" si="25"/>
        <v>8.1090629800307212</v>
      </c>
      <c r="V1253" s="16">
        <v>1.3897466638496487</v>
      </c>
    </row>
    <row r="1254" spans="1:22" x14ac:dyDescent="0.25">
      <c r="A1254" s="10">
        <v>351</v>
      </c>
      <c r="B1254" s="10">
        <v>14</v>
      </c>
      <c r="C1254" s="10" t="s">
        <v>167</v>
      </c>
      <c r="D1254" s="10">
        <v>493636.63549199799</v>
      </c>
      <c r="E1254" s="10">
        <v>5181024.7392800003</v>
      </c>
      <c r="F1254" s="10" t="s">
        <v>130</v>
      </c>
      <c r="G1254" s="10" t="s">
        <v>169</v>
      </c>
      <c r="H1254" s="10">
        <v>5</v>
      </c>
      <c r="I1254" s="10" t="s">
        <v>79</v>
      </c>
      <c r="J1254" s="10" t="s">
        <v>130</v>
      </c>
      <c r="K1254" s="10">
        <v>7</v>
      </c>
      <c r="L1254" s="10">
        <v>78</v>
      </c>
      <c r="M1254" s="10">
        <v>112</v>
      </c>
      <c r="N1254" s="10">
        <v>34</v>
      </c>
      <c r="O1254" s="10">
        <v>-95</v>
      </c>
      <c r="P1254" s="17">
        <v>6</v>
      </c>
      <c r="Q1254" s="10">
        <v>6.48</v>
      </c>
      <c r="R1254" s="16">
        <v>1.616645781603115</v>
      </c>
      <c r="S1254" s="16">
        <v>20.212631211143055</v>
      </c>
      <c r="T1254" s="16">
        <v>2.4987523858770384</v>
      </c>
      <c r="U1254" s="16">
        <f t="shared" si="25"/>
        <v>8.0890893092828851</v>
      </c>
      <c r="V1254" s="16">
        <v>1.56649833217122</v>
      </c>
    </row>
    <row r="1255" spans="1:22" x14ac:dyDescent="0.25">
      <c r="A1255" s="10">
        <v>351</v>
      </c>
      <c r="B1255" s="10">
        <v>14</v>
      </c>
      <c r="C1255" s="10" t="s">
        <v>167</v>
      </c>
      <c r="D1255" s="10">
        <v>493636.63549199799</v>
      </c>
      <c r="E1255" s="10">
        <v>5181024.7392800003</v>
      </c>
      <c r="F1255" s="10" t="s">
        <v>178</v>
      </c>
      <c r="G1255" s="10" t="s">
        <v>169</v>
      </c>
      <c r="H1255" s="10">
        <v>5</v>
      </c>
      <c r="I1255" s="10" t="s">
        <v>79</v>
      </c>
      <c r="J1255" s="10" t="s">
        <v>178</v>
      </c>
      <c r="K1255" s="10">
        <v>7</v>
      </c>
      <c r="L1255" s="10">
        <v>112</v>
      </c>
      <c r="M1255" s="10">
        <v>153</v>
      </c>
      <c r="N1255" s="10">
        <v>41</v>
      </c>
      <c r="O1255" s="10">
        <v>-132.5</v>
      </c>
      <c r="P1255" s="17">
        <v>7</v>
      </c>
      <c r="Q1255" s="10">
        <v>6.62</v>
      </c>
      <c r="R1255" s="26">
        <v>2.1089949058839479</v>
      </c>
      <c r="S1255" s="16">
        <v>28.899599375225861</v>
      </c>
      <c r="T1255" s="16">
        <v>3.5408969972338546</v>
      </c>
      <c r="U1255" s="16">
        <f t="shared" si="25"/>
        <v>8.1616605616605629</v>
      </c>
      <c r="V1255" s="16">
        <v>1.45</v>
      </c>
    </row>
    <row r="1256" spans="1:22" x14ac:dyDescent="0.25">
      <c r="A1256" s="10">
        <v>353</v>
      </c>
      <c r="B1256" s="10">
        <v>16</v>
      </c>
      <c r="C1256" s="10" t="s">
        <v>167</v>
      </c>
      <c r="D1256" s="10">
        <v>493700.44887800002</v>
      </c>
      <c r="E1256" s="10">
        <v>5181023.56073</v>
      </c>
      <c r="F1256" s="10" t="s">
        <v>78</v>
      </c>
      <c r="G1256" s="10" t="s">
        <v>139</v>
      </c>
      <c r="H1256" s="10">
        <v>4</v>
      </c>
      <c r="I1256" s="10" t="s">
        <v>120</v>
      </c>
      <c r="J1256" s="10" t="s">
        <v>78</v>
      </c>
      <c r="K1256" s="10">
        <v>1</v>
      </c>
      <c r="L1256" s="10" t="s">
        <v>63</v>
      </c>
      <c r="M1256" s="10" t="s">
        <v>64</v>
      </c>
      <c r="N1256" s="10">
        <v>10</v>
      </c>
      <c r="O1256" s="10">
        <v>-5</v>
      </c>
      <c r="P1256" s="17" t="s">
        <v>65</v>
      </c>
      <c r="Q1256" s="10">
        <v>4.43</v>
      </c>
      <c r="R1256" s="18">
        <v>1.0280943528698134</v>
      </c>
      <c r="S1256" s="18">
        <v>27.539339931551332</v>
      </c>
      <c r="T1256" s="18">
        <v>2.1852279569511301</v>
      </c>
      <c r="U1256" s="18">
        <f t="shared" si="25"/>
        <v>12.602502106908206</v>
      </c>
      <c r="V1256" s="16">
        <v>1.0280943528698134</v>
      </c>
    </row>
    <row r="1257" spans="1:22" x14ac:dyDescent="0.25">
      <c r="A1257" s="10">
        <v>353</v>
      </c>
      <c r="B1257" s="10">
        <v>16</v>
      </c>
      <c r="C1257" s="10" t="s">
        <v>167</v>
      </c>
      <c r="D1257" s="10">
        <v>493700.44887800002</v>
      </c>
      <c r="E1257" s="10">
        <v>5181023.56073</v>
      </c>
      <c r="F1257" s="10" t="s">
        <v>78</v>
      </c>
      <c r="G1257" s="10" t="s">
        <v>139</v>
      </c>
      <c r="H1257" s="10">
        <v>4</v>
      </c>
      <c r="I1257" s="10" t="s">
        <v>120</v>
      </c>
      <c r="J1257" s="10" t="s">
        <v>78</v>
      </c>
      <c r="K1257" s="10">
        <v>1</v>
      </c>
      <c r="L1257" s="10" t="s">
        <v>64</v>
      </c>
      <c r="M1257" s="10" t="s">
        <v>68</v>
      </c>
      <c r="N1257" s="10">
        <v>10</v>
      </c>
      <c r="O1257" s="10">
        <v>-15</v>
      </c>
      <c r="P1257" s="17" t="s">
        <v>69</v>
      </c>
      <c r="Q1257" s="10">
        <v>5.32</v>
      </c>
      <c r="R1257" s="18">
        <v>1.2403754618904272</v>
      </c>
      <c r="S1257" s="18">
        <v>14.384634231543286</v>
      </c>
      <c r="T1257" s="18">
        <v>1.4607901814683564</v>
      </c>
      <c r="U1257" s="18">
        <f t="shared" si="25"/>
        <v>9.8471597180945913</v>
      </c>
      <c r="V1257" s="16">
        <v>1.2403754618904272</v>
      </c>
    </row>
    <row r="1258" spans="1:22" x14ac:dyDescent="0.25">
      <c r="A1258" s="10">
        <v>353</v>
      </c>
      <c r="B1258" s="10">
        <v>16</v>
      </c>
      <c r="C1258" s="10" t="s">
        <v>167</v>
      </c>
      <c r="D1258" s="10">
        <v>493700.44887800002</v>
      </c>
      <c r="E1258" s="10">
        <v>5181023.56073</v>
      </c>
      <c r="F1258" s="10" t="s">
        <v>78</v>
      </c>
      <c r="G1258" s="10" t="s">
        <v>139</v>
      </c>
      <c r="H1258" s="10">
        <v>4</v>
      </c>
      <c r="I1258" s="10" t="s">
        <v>120</v>
      </c>
      <c r="J1258" s="10" t="s">
        <v>143</v>
      </c>
      <c r="K1258" s="10">
        <v>2</v>
      </c>
      <c r="L1258" s="10" t="s">
        <v>68</v>
      </c>
      <c r="M1258" s="10" t="s">
        <v>70</v>
      </c>
      <c r="N1258" s="10">
        <v>10</v>
      </c>
      <c r="O1258" s="10">
        <v>-25</v>
      </c>
      <c r="P1258" s="17" t="s">
        <v>71</v>
      </c>
      <c r="Q1258" s="10">
        <v>6.04</v>
      </c>
      <c r="R1258" s="18">
        <v>1.1963291894175994</v>
      </c>
      <c r="S1258" s="18">
        <v>35.216342348885881</v>
      </c>
      <c r="T1258" s="18">
        <v>2.6742742700241018</v>
      </c>
      <c r="U1258" s="18">
        <f t="shared" si="25"/>
        <v>13.1685604366109</v>
      </c>
      <c r="V1258" s="16">
        <v>1.1963291894175994</v>
      </c>
    </row>
    <row r="1259" spans="1:22" x14ac:dyDescent="0.25">
      <c r="A1259" s="10">
        <v>353</v>
      </c>
      <c r="B1259" s="10">
        <v>16</v>
      </c>
      <c r="C1259" s="10" t="s">
        <v>167</v>
      </c>
      <c r="D1259" s="10">
        <v>493700.44887800002</v>
      </c>
      <c r="E1259" s="10">
        <v>5181023.56073</v>
      </c>
      <c r="F1259" s="10" t="s">
        <v>140</v>
      </c>
      <c r="G1259" s="10" t="s">
        <v>139</v>
      </c>
      <c r="H1259" s="10">
        <v>4</v>
      </c>
      <c r="I1259" s="10" t="s">
        <v>120</v>
      </c>
      <c r="J1259" s="10" t="s">
        <v>140</v>
      </c>
      <c r="K1259" s="10">
        <v>5</v>
      </c>
      <c r="L1259" s="10">
        <v>30</v>
      </c>
      <c r="M1259" s="10">
        <v>46</v>
      </c>
      <c r="N1259" s="10">
        <v>16</v>
      </c>
      <c r="O1259" s="10">
        <v>-38</v>
      </c>
      <c r="P1259" s="17">
        <v>4</v>
      </c>
      <c r="Q1259" s="10">
        <v>5.95</v>
      </c>
      <c r="R1259" s="16">
        <v>1.1566966059852424</v>
      </c>
      <c r="S1259" s="16">
        <v>13.638841020493192</v>
      </c>
      <c r="T1259" s="16">
        <v>1.6171543908958477</v>
      </c>
      <c r="U1259" s="16">
        <f t="shared" si="25"/>
        <v>8.433852140077823</v>
      </c>
      <c r="V1259" s="16">
        <v>1.1611420306673228</v>
      </c>
    </row>
    <row r="1260" spans="1:22" x14ac:dyDescent="0.25">
      <c r="A1260" s="10">
        <v>353</v>
      </c>
      <c r="B1260" s="10">
        <v>16</v>
      </c>
      <c r="C1260" s="10" t="s">
        <v>167</v>
      </c>
      <c r="D1260" s="10">
        <v>493700.44887800002</v>
      </c>
      <c r="E1260" s="10">
        <v>5181023.56073</v>
      </c>
      <c r="F1260" s="10" t="s">
        <v>129</v>
      </c>
      <c r="G1260" s="10" t="s">
        <v>139</v>
      </c>
      <c r="H1260" s="10">
        <v>4</v>
      </c>
      <c r="I1260" s="10" t="s">
        <v>120</v>
      </c>
      <c r="J1260" s="10" t="s">
        <v>129</v>
      </c>
      <c r="K1260" s="10">
        <v>7</v>
      </c>
      <c r="L1260" s="10">
        <v>46</v>
      </c>
      <c r="M1260" s="10">
        <v>80</v>
      </c>
      <c r="N1260" s="10">
        <v>34</v>
      </c>
      <c r="O1260" s="10">
        <v>-63</v>
      </c>
      <c r="P1260" s="17">
        <v>5</v>
      </c>
      <c r="Q1260" s="10">
        <v>6.18</v>
      </c>
      <c r="R1260" s="16">
        <v>1.4590369997045574</v>
      </c>
      <c r="S1260" s="16">
        <v>23.086225723365242</v>
      </c>
      <c r="T1260" s="16">
        <v>3.0344759712455449</v>
      </c>
      <c r="U1260" s="16">
        <f t="shared" si="25"/>
        <v>7.6079777668791904</v>
      </c>
      <c r="V1260" s="16">
        <v>1.4393260596355992</v>
      </c>
    </row>
    <row r="1261" spans="1:22" x14ac:dyDescent="0.25">
      <c r="A1261" s="10">
        <v>353</v>
      </c>
      <c r="B1261" s="10">
        <v>16</v>
      </c>
      <c r="C1261" s="10" t="s">
        <v>167</v>
      </c>
      <c r="D1261" s="10">
        <v>493700.44887800002</v>
      </c>
      <c r="E1261" s="10">
        <v>5181023.56073</v>
      </c>
      <c r="F1261" s="10" t="s">
        <v>130</v>
      </c>
      <c r="G1261" s="10" t="s">
        <v>139</v>
      </c>
      <c r="H1261" s="10">
        <v>4</v>
      </c>
      <c r="I1261" s="10" t="s">
        <v>120</v>
      </c>
      <c r="J1261" s="10" t="s">
        <v>130</v>
      </c>
      <c r="K1261" s="10">
        <v>7</v>
      </c>
      <c r="L1261" s="10">
        <v>80</v>
      </c>
      <c r="M1261" s="10">
        <v>120</v>
      </c>
      <c r="N1261" s="10">
        <v>40</v>
      </c>
      <c r="O1261" s="10">
        <v>-100</v>
      </c>
      <c r="P1261" s="17">
        <v>6</v>
      </c>
      <c r="Q1261" s="10">
        <v>6.45</v>
      </c>
      <c r="R1261" s="16">
        <v>1.5825546659595762</v>
      </c>
      <c r="S1261" s="16">
        <v>22.603311782967435</v>
      </c>
      <c r="T1261" s="16">
        <v>3.0404040242415378</v>
      </c>
      <c r="U1261" s="16">
        <f t="shared" si="25"/>
        <v>7.434311888403081</v>
      </c>
      <c r="V1261" s="16">
        <v>1.5187894986287567</v>
      </c>
    </row>
    <row r="1262" spans="1:22" x14ac:dyDescent="0.25">
      <c r="A1262" s="10">
        <v>353</v>
      </c>
      <c r="B1262" s="10">
        <v>16</v>
      </c>
      <c r="C1262" s="10" t="s">
        <v>167</v>
      </c>
      <c r="D1262" s="10">
        <v>493700.44887800002</v>
      </c>
      <c r="E1262" s="10">
        <v>5181023.56073</v>
      </c>
      <c r="F1262" s="10" t="s">
        <v>76</v>
      </c>
      <c r="G1262" s="10" t="s">
        <v>139</v>
      </c>
      <c r="H1262" s="10">
        <v>4</v>
      </c>
      <c r="I1262" s="10" t="s">
        <v>120</v>
      </c>
      <c r="J1262" s="10" t="s">
        <v>76</v>
      </c>
      <c r="K1262" s="10">
        <v>7</v>
      </c>
      <c r="L1262" s="10">
        <v>120</v>
      </c>
      <c r="M1262" s="10">
        <v>153</v>
      </c>
      <c r="N1262" s="10">
        <v>33</v>
      </c>
      <c r="O1262" s="10">
        <v>-136.5</v>
      </c>
      <c r="P1262" s="17">
        <v>7</v>
      </c>
      <c r="Q1262" s="10">
        <v>6.66</v>
      </c>
      <c r="R1262" s="16">
        <v>1.589715546801022</v>
      </c>
      <c r="S1262" s="16">
        <v>16.319447505862446</v>
      </c>
      <c r="T1262" s="16">
        <v>2.2112148398228815</v>
      </c>
      <c r="U1262" s="16">
        <f t="shared" si="25"/>
        <v>7.3803084223013062</v>
      </c>
      <c r="V1262" s="16">
        <v>1.5524808937776724</v>
      </c>
    </row>
    <row r="1263" spans="1:22" x14ac:dyDescent="0.25">
      <c r="A1263" s="10">
        <v>355</v>
      </c>
      <c r="B1263" s="10">
        <v>18</v>
      </c>
      <c r="C1263" s="10" t="s">
        <v>167</v>
      </c>
      <c r="D1263" s="10">
        <v>493764.244851998</v>
      </c>
      <c r="E1263" s="10">
        <v>5181005.6034199903</v>
      </c>
      <c r="F1263" s="10" t="s">
        <v>78</v>
      </c>
      <c r="G1263" s="10" t="s">
        <v>139</v>
      </c>
      <c r="H1263" s="10">
        <v>4</v>
      </c>
      <c r="I1263" s="10" t="s">
        <v>79</v>
      </c>
      <c r="J1263" s="10" t="s">
        <v>78</v>
      </c>
      <c r="K1263" s="10">
        <v>1</v>
      </c>
      <c r="L1263" s="10" t="s">
        <v>63</v>
      </c>
      <c r="M1263" s="10" t="s">
        <v>64</v>
      </c>
      <c r="N1263" s="10">
        <v>10</v>
      </c>
      <c r="O1263" s="10">
        <v>-5</v>
      </c>
      <c r="P1263" s="17" t="s">
        <v>65</v>
      </c>
      <c r="Q1263" s="10">
        <v>5.27</v>
      </c>
      <c r="R1263" s="18">
        <v>0.9123656694317146</v>
      </c>
      <c r="S1263" s="18">
        <v>36.669480613121664</v>
      </c>
      <c r="T1263" s="18">
        <v>2.3829793370326291</v>
      </c>
      <c r="U1263" s="18">
        <f t="shared" si="25"/>
        <v>15.38808165193065</v>
      </c>
      <c r="V1263" s="16">
        <v>0.9123656694317146</v>
      </c>
    </row>
    <row r="1264" spans="1:22" x14ac:dyDescent="0.25">
      <c r="A1264" s="10">
        <v>355</v>
      </c>
      <c r="B1264" s="10">
        <v>18</v>
      </c>
      <c r="C1264" s="10" t="s">
        <v>167</v>
      </c>
      <c r="D1264" s="10">
        <v>493764.244851998</v>
      </c>
      <c r="E1264" s="10">
        <v>5181005.6034199903</v>
      </c>
      <c r="F1264" s="10" t="s">
        <v>78</v>
      </c>
      <c r="G1264" s="10" t="s">
        <v>139</v>
      </c>
      <c r="H1264" s="10">
        <v>4</v>
      </c>
      <c r="I1264" s="10" t="s">
        <v>79</v>
      </c>
      <c r="J1264" s="10" t="s">
        <v>102</v>
      </c>
      <c r="K1264" s="10">
        <v>2</v>
      </c>
      <c r="L1264" s="10" t="s">
        <v>64</v>
      </c>
      <c r="M1264" s="10" t="s">
        <v>68</v>
      </c>
      <c r="N1264" s="10">
        <v>10</v>
      </c>
      <c r="O1264" s="10">
        <v>-15</v>
      </c>
      <c r="P1264" s="17" t="s">
        <v>69</v>
      </c>
      <c r="Q1264" s="10">
        <v>5.38</v>
      </c>
      <c r="R1264" s="18">
        <v>1.3536740113409134</v>
      </c>
      <c r="S1264" s="18">
        <v>27.153346993487386</v>
      </c>
      <c r="T1264" s="18">
        <v>2.2197546437968296</v>
      </c>
      <c r="U1264" s="18">
        <f t="shared" si="25"/>
        <v>12.232589340163438</v>
      </c>
      <c r="V1264" s="16">
        <v>1.3536740113409134</v>
      </c>
    </row>
    <row r="1265" spans="1:22" x14ac:dyDescent="0.25">
      <c r="A1265" s="10">
        <v>355</v>
      </c>
      <c r="B1265" s="10">
        <v>18</v>
      </c>
      <c r="C1265" s="10" t="s">
        <v>167</v>
      </c>
      <c r="D1265" s="10">
        <v>493764.244851998</v>
      </c>
      <c r="E1265" s="10">
        <v>5181005.6034199903</v>
      </c>
      <c r="F1265" s="10" t="s">
        <v>78</v>
      </c>
      <c r="G1265" s="10" t="s">
        <v>139</v>
      </c>
      <c r="H1265" s="10">
        <v>4</v>
      </c>
      <c r="I1265" s="10" t="s">
        <v>79</v>
      </c>
      <c r="J1265" s="10" t="s">
        <v>103</v>
      </c>
      <c r="K1265" s="10">
        <v>2</v>
      </c>
      <c r="L1265" s="10" t="s">
        <v>68</v>
      </c>
      <c r="M1265" s="10" t="s">
        <v>70</v>
      </c>
      <c r="N1265" s="10">
        <v>10</v>
      </c>
      <c r="O1265" s="10">
        <v>-25</v>
      </c>
      <c r="P1265" s="17" t="s">
        <v>71</v>
      </c>
      <c r="Q1265" s="10">
        <v>6.03</v>
      </c>
      <c r="R1265" s="18">
        <v>1.2786966336547534</v>
      </c>
      <c r="S1265" s="18">
        <v>20.920755623225421</v>
      </c>
      <c r="T1265" s="18">
        <v>1.6786729406619605</v>
      </c>
      <c r="U1265" s="18">
        <f t="shared" si="25"/>
        <v>12.462675198049968</v>
      </c>
      <c r="V1265" s="16">
        <v>1.2786966336547534</v>
      </c>
    </row>
    <row r="1266" spans="1:22" x14ac:dyDescent="0.25">
      <c r="A1266" s="10">
        <v>355</v>
      </c>
      <c r="B1266" s="10">
        <v>18</v>
      </c>
      <c r="C1266" s="10" t="s">
        <v>167</v>
      </c>
      <c r="D1266" s="10">
        <v>493764.244851998</v>
      </c>
      <c r="E1266" s="10">
        <v>5181005.6034199903</v>
      </c>
      <c r="F1266" s="10" t="s">
        <v>103</v>
      </c>
      <c r="G1266" s="10" t="s">
        <v>139</v>
      </c>
      <c r="H1266" s="10">
        <v>4</v>
      </c>
      <c r="I1266" s="10" t="s">
        <v>79</v>
      </c>
      <c r="J1266" s="10" t="s">
        <v>103</v>
      </c>
      <c r="K1266" s="10">
        <v>2</v>
      </c>
      <c r="L1266" s="10">
        <v>30</v>
      </c>
      <c r="M1266" s="10">
        <v>37</v>
      </c>
      <c r="N1266" s="10">
        <v>7</v>
      </c>
      <c r="O1266" s="10">
        <v>-33.5</v>
      </c>
      <c r="P1266" s="17">
        <v>4</v>
      </c>
      <c r="Q1266" s="10">
        <v>5.52</v>
      </c>
      <c r="R1266" s="16">
        <v>1.2705058044351407</v>
      </c>
      <c r="S1266" s="16">
        <v>13.61334264394209</v>
      </c>
      <c r="T1266" s="16">
        <v>1.2233065138003751</v>
      </c>
      <c r="U1266" s="16">
        <f t="shared" si="25"/>
        <v>11.128316975645221</v>
      </c>
      <c r="V1266" s="16">
        <v>1.2308405408192722</v>
      </c>
    </row>
    <row r="1267" spans="1:22" x14ac:dyDescent="0.25">
      <c r="A1267" s="10">
        <v>355</v>
      </c>
      <c r="B1267" s="10">
        <v>18</v>
      </c>
      <c r="C1267" s="10" t="s">
        <v>167</v>
      </c>
      <c r="D1267" s="10">
        <v>493764.244851998</v>
      </c>
      <c r="E1267" s="10">
        <v>5181005.6034199903</v>
      </c>
      <c r="F1267" s="10" t="s">
        <v>104</v>
      </c>
      <c r="G1267" s="10" t="s">
        <v>139</v>
      </c>
      <c r="H1267" s="10">
        <v>4</v>
      </c>
      <c r="I1267" s="10" t="s">
        <v>79</v>
      </c>
      <c r="J1267" s="10" t="s">
        <v>104</v>
      </c>
      <c r="K1267" s="10">
        <v>2</v>
      </c>
      <c r="L1267" s="10">
        <v>37</v>
      </c>
      <c r="M1267" s="10">
        <v>62</v>
      </c>
      <c r="N1267" s="10">
        <v>25</v>
      </c>
      <c r="O1267" s="10">
        <v>-49.5</v>
      </c>
      <c r="P1267" s="17">
        <v>5</v>
      </c>
      <c r="Q1267" s="10">
        <v>6.09</v>
      </c>
      <c r="R1267" s="16">
        <v>1.2776408666181978</v>
      </c>
      <c r="S1267" s="16">
        <v>23.519771303357743</v>
      </c>
      <c r="T1267" s="16">
        <v>2.9804167316036008</v>
      </c>
      <c r="U1267" s="16">
        <f t="shared" si="25"/>
        <v>7.8914371450005341</v>
      </c>
      <c r="V1267" s="16">
        <v>1.2525724947636805</v>
      </c>
    </row>
    <row r="1268" spans="1:22" x14ac:dyDescent="0.25">
      <c r="A1268" s="10">
        <v>355</v>
      </c>
      <c r="B1268" s="10">
        <v>18</v>
      </c>
      <c r="C1268" s="10" t="s">
        <v>167</v>
      </c>
      <c r="D1268" s="10">
        <v>493764.244851998</v>
      </c>
      <c r="E1268" s="10">
        <v>5181005.6034199903</v>
      </c>
      <c r="F1268" s="10" t="s">
        <v>92</v>
      </c>
      <c r="G1268" s="10" t="s">
        <v>139</v>
      </c>
      <c r="H1268" s="10">
        <v>4</v>
      </c>
      <c r="I1268" s="10" t="s">
        <v>79</v>
      </c>
      <c r="J1268" s="10" t="s">
        <v>92</v>
      </c>
      <c r="K1268" s="10">
        <v>7</v>
      </c>
      <c r="L1268" s="10">
        <v>62</v>
      </c>
      <c r="M1268" s="10">
        <v>107</v>
      </c>
      <c r="N1268" s="10">
        <v>45</v>
      </c>
      <c r="O1268" s="10">
        <v>-84.5</v>
      </c>
      <c r="P1268" s="17">
        <v>6</v>
      </c>
      <c r="Q1268" s="10">
        <v>6.3</v>
      </c>
      <c r="R1268" s="16">
        <v>1.4810215262239506</v>
      </c>
      <c r="S1268" s="16">
        <v>31.30027919059853</v>
      </c>
      <c r="T1268" s="16">
        <v>4.5639159352117256</v>
      </c>
      <c r="U1268" s="16">
        <f t="shared" si="25"/>
        <v>6.8582067757009364</v>
      </c>
      <c r="V1268" s="16">
        <v>1.4337189596900082</v>
      </c>
    </row>
    <row r="1269" spans="1:22" x14ac:dyDescent="0.25">
      <c r="A1269" s="10">
        <v>355</v>
      </c>
      <c r="B1269" s="10">
        <v>18</v>
      </c>
      <c r="C1269" s="10" t="s">
        <v>167</v>
      </c>
      <c r="D1269" s="10">
        <v>493764.244851998</v>
      </c>
      <c r="E1269" s="10">
        <v>5181005.6034199903</v>
      </c>
      <c r="F1269" s="10" t="s">
        <v>76</v>
      </c>
      <c r="G1269" s="10" t="s">
        <v>139</v>
      </c>
      <c r="H1269" s="10">
        <v>4</v>
      </c>
      <c r="I1269" s="10" t="s">
        <v>79</v>
      </c>
      <c r="J1269" s="10" t="s">
        <v>76</v>
      </c>
      <c r="K1269" s="10">
        <v>7</v>
      </c>
      <c r="L1269" s="10">
        <v>107</v>
      </c>
      <c r="M1269" s="10">
        <v>153</v>
      </c>
      <c r="N1269" s="10">
        <v>46</v>
      </c>
      <c r="O1269" s="10">
        <v>-130</v>
      </c>
      <c r="P1269" s="17">
        <v>7</v>
      </c>
      <c r="Q1269" s="10">
        <v>6.66</v>
      </c>
      <c r="R1269" s="16">
        <v>1.6727775304859105</v>
      </c>
      <c r="S1269" s="16">
        <v>26.885549580981753</v>
      </c>
      <c r="T1269" s="16">
        <v>4.1067022928935204</v>
      </c>
      <c r="U1269" s="16">
        <f t="shared" si="25"/>
        <v>6.5467491099868846</v>
      </c>
      <c r="V1269" s="16">
        <v>1.5650458932103908</v>
      </c>
    </row>
    <row r="1270" spans="1:22" x14ac:dyDescent="0.25">
      <c r="A1270" s="10">
        <v>357</v>
      </c>
      <c r="B1270" s="10">
        <v>20</v>
      </c>
      <c r="C1270" s="10" t="s">
        <v>167</v>
      </c>
      <c r="D1270" s="10">
        <v>493828.07572000002</v>
      </c>
      <c r="E1270" s="10">
        <v>5181021.2056799904</v>
      </c>
      <c r="F1270" s="10" t="s">
        <v>78</v>
      </c>
      <c r="G1270" s="10" t="s">
        <v>139</v>
      </c>
      <c r="H1270" s="10">
        <v>4</v>
      </c>
      <c r="I1270" s="10" t="s">
        <v>62</v>
      </c>
      <c r="J1270" s="10" t="s">
        <v>78</v>
      </c>
      <c r="K1270" s="10">
        <v>1</v>
      </c>
      <c r="L1270" s="10" t="s">
        <v>63</v>
      </c>
      <c r="M1270" s="10" t="s">
        <v>64</v>
      </c>
      <c r="N1270" s="10">
        <v>10</v>
      </c>
      <c r="O1270" s="10">
        <v>-5</v>
      </c>
      <c r="P1270" s="17" t="s">
        <v>65</v>
      </c>
      <c r="Q1270" s="10">
        <v>5.03</v>
      </c>
      <c r="R1270" s="18">
        <v>0.96134722610319578</v>
      </c>
      <c r="S1270" s="18">
        <v>33.250590216560042</v>
      </c>
      <c r="T1270" s="18">
        <v>2.3459575235205863</v>
      </c>
      <c r="U1270" s="18">
        <f t="shared" si="25"/>
        <v>14.173568738218572</v>
      </c>
      <c r="V1270" s="16">
        <v>0.96134722610319578</v>
      </c>
    </row>
    <row r="1271" spans="1:22" x14ac:dyDescent="0.25">
      <c r="A1271" s="10">
        <v>357</v>
      </c>
      <c r="B1271" s="10">
        <v>20</v>
      </c>
      <c r="C1271" s="10" t="s">
        <v>167</v>
      </c>
      <c r="D1271" s="10">
        <v>493828.07572000002</v>
      </c>
      <c r="E1271" s="10">
        <v>5181021.2056799904</v>
      </c>
      <c r="F1271" s="10" t="s">
        <v>78</v>
      </c>
      <c r="G1271" s="10" t="s">
        <v>139</v>
      </c>
      <c r="H1271" s="10">
        <v>4</v>
      </c>
      <c r="I1271" s="10" t="s">
        <v>62</v>
      </c>
      <c r="J1271" s="10" t="s">
        <v>78</v>
      </c>
      <c r="K1271" s="10">
        <v>1</v>
      </c>
      <c r="L1271" s="10" t="s">
        <v>64</v>
      </c>
      <c r="M1271" s="10" t="s">
        <v>68</v>
      </c>
      <c r="N1271" s="10">
        <v>10</v>
      </c>
      <c r="O1271" s="10">
        <v>-15</v>
      </c>
      <c r="P1271" s="17" t="s">
        <v>69</v>
      </c>
      <c r="Q1271" s="10">
        <v>5.48</v>
      </c>
      <c r="R1271" s="18">
        <v>1.3173836753339672</v>
      </c>
      <c r="S1271" s="18">
        <v>26.003836367417179</v>
      </c>
      <c r="T1271" s="18">
        <v>2.1852760406439846</v>
      </c>
      <c r="U1271" s="18">
        <f t="shared" si="25"/>
        <v>11.899565951290091</v>
      </c>
      <c r="V1271" s="16">
        <v>1.3173836753339672</v>
      </c>
    </row>
    <row r="1272" spans="1:22" x14ac:dyDescent="0.25">
      <c r="A1272" s="10">
        <v>357</v>
      </c>
      <c r="B1272" s="10">
        <v>20</v>
      </c>
      <c r="C1272" s="10" t="s">
        <v>167</v>
      </c>
      <c r="D1272" s="10">
        <v>493828.07572000002</v>
      </c>
      <c r="E1272" s="10">
        <v>5181021.2056799904</v>
      </c>
      <c r="F1272" s="10" t="s">
        <v>78</v>
      </c>
      <c r="G1272" s="10" t="s">
        <v>139</v>
      </c>
      <c r="H1272" s="10">
        <v>4</v>
      </c>
      <c r="I1272" s="10" t="s">
        <v>62</v>
      </c>
      <c r="J1272" s="10" t="s">
        <v>122</v>
      </c>
      <c r="K1272" s="10">
        <v>2</v>
      </c>
      <c r="L1272" s="10" t="s">
        <v>68</v>
      </c>
      <c r="M1272" s="10" t="s">
        <v>70</v>
      </c>
      <c r="N1272" s="10">
        <v>10</v>
      </c>
      <c r="O1272" s="10">
        <v>-25</v>
      </c>
      <c r="P1272" s="17" t="s">
        <v>71</v>
      </c>
      <c r="Q1272" s="10">
        <v>6.25</v>
      </c>
      <c r="R1272" s="18">
        <v>1.2141932927116281</v>
      </c>
      <c r="S1272" s="18">
        <v>15.490678028414953</v>
      </c>
      <c r="T1272" s="18">
        <v>1.4588532411930215</v>
      </c>
      <c r="U1272" s="18">
        <f t="shared" si="25"/>
        <v>10.618393674573449</v>
      </c>
      <c r="V1272" s="16">
        <v>1.2141932927116281</v>
      </c>
    </row>
    <row r="1273" spans="1:22" x14ac:dyDescent="0.25">
      <c r="A1273" s="10">
        <v>357</v>
      </c>
      <c r="B1273" s="10">
        <v>20</v>
      </c>
      <c r="C1273" s="10" t="s">
        <v>167</v>
      </c>
      <c r="D1273" s="10">
        <v>493828.07572000002</v>
      </c>
      <c r="E1273" s="10">
        <v>5181021.2056799904</v>
      </c>
      <c r="F1273" s="10" t="s">
        <v>83</v>
      </c>
      <c r="G1273" s="10" t="s">
        <v>139</v>
      </c>
      <c r="H1273" s="10">
        <v>4</v>
      </c>
      <c r="I1273" s="10" t="s">
        <v>62</v>
      </c>
      <c r="J1273" s="10" t="s">
        <v>83</v>
      </c>
      <c r="K1273" s="10">
        <v>3</v>
      </c>
      <c r="L1273" s="10">
        <v>30</v>
      </c>
      <c r="M1273" s="10">
        <v>44</v>
      </c>
      <c r="N1273" s="10">
        <v>14</v>
      </c>
      <c r="O1273" s="10">
        <v>-37</v>
      </c>
      <c r="P1273" s="17">
        <v>4</v>
      </c>
      <c r="Q1273" s="10">
        <v>6.14</v>
      </c>
      <c r="R1273" s="16">
        <v>1.1787591656889056</v>
      </c>
      <c r="S1273" s="16">
        <v>13.808739272745878</v>
      </c>
      <c r="T1273" s="16">
        <v>1.6723763539127916</v>
      </c>
      <c r="U1273" s="16">
        <f t="shared" si="25"/>
        <v>8.256956779159264</v>
      </c>
      <c r="V1273" s="16">
        <v>1.2163630207670171</v>
      </c>
    </row>
    <row r="1274" spans="1:22" x14ac:dyDescent="0.25">
      <c r="A1274" s="10">
        <v>357</v>
      </c>
      <c r="B1274" s="10">
        <v>20</v>
      </c>
      <c r="C1274" s="10" t="s">
        <v>167</v>
      </c>
      <c r="D1274" s="10">
        <v>493828.07572000002</v>
      </c>
      <c r="E1274" s="10">
        <v>5181021.2056799904</v>
      </c>
      <c r="F1274" s="10" t="s">
        <v>129</v>
      </c>
      <c r="G1274" s="10" t="s">
        <v>139</v>
      </c>
      <c r="H1274" s="10">
        <v>4</v>
      </c>
      <c r="I1274" s="10" t="s">
        <v>62</v>
      </c>
      <c r="J1274" s="10" t="s">
        <v>129</v>
      </c>
      <c r="K1274" s="10">
        <v>7</v>
      </c>
      <c r="L1274" s="10">
        <v>44</v>
      </c>
      <c r="M1274" s="10">
        <v>61</v>
      </c>
      <c r="N1274" s="10">
        <v>17</v>
      </c>
      <c r="O1274" s="10">
        <v>-52.5</v>
      </c>
      <c r="P1274" s="17">
        <v>5</v>
      </c>
      <c r="Q1274" s="10">
        <v>6.25</v>
      </c>
      <c r="R1274" s="16">
        <v>1.2885475970361018</v>
      </c>
      <c r="S1274" s="16">
        <v>15.816071312204103</v>
      </c>
      <c r="T1274" s="16">
        <v>1.9951355573468179</v>
      </c>
      <c r="U1274" s="16">
        <f t="shared" si="25"/>
        <v>7.9273166447079504</v>
      </c>
      <c r="V1274" s="16">
        <v>1.3573991179785194</v>
      </c>
    </row>
    <row r="1275" spans="1:22" x14ac:dyDescent="0.25">
      <c r="A1275" s="10">
        <v>357</v>
      </c>
      <c r="B1275" s="10">
        <v>20</v>
      </c>
      <c r="C1275" s="10" t="s">
        <v>167</v>
      </c>
      <c r="D1275" s="10">
        <v>493828.07572000002</v>
      </c>
      <c r="E1275" s="10">
        <v>5181021.2056799904</v>
      </c>
      <c r="F1275" s="10" t="s">
        <v>130</v>
      </c>
      <c r="G1275" s="10" t="s">
        <v>139</v>
      </c>
      <c r="H1275" s="10">
        <v>4</v>
      </c>
      <c r="I1275" s="10" t="s">
        <v>62</v>
      </c>
      <c r="J1275" s="10" t="s">
        <v>130</v>
      </c>
      <c r="K1275" s="10">
        <v>7</v>
      </c>
      <c r="L1275" s="10">
        <v>61</v>
      </c>
      <c r="M1275" s="10">
        <v>83</v>
      </c>
      <c r="N1275" s="10">
        <v>22</v>
      </c>
      <c r="O1275" s="10">
        <v>-72</v>
      </c>
      <c r="P1275" s="17">
        <v>6</v>
      </c>
      <c r="Q1275" s="10">
        <v>6.42</v>
      </c>
      <c r="R1275" s="16">
        <v>1.3319507066059304</v>
      </c>
      <c r="S1275" s="16">
        <v>14.658783501551568</v>
      </c>
      <c r="T1275" s="16">
        <v>2.2929531414221094</v>
      </c>
      <c r="U1275" s="16">
        <f t="shared" si="25"/>
        <v>6.3929712460063897</v>
      </c>
      <c r="V1275" s="16">
        <v>1.38791135718375</v>
      </c>
    </row>
    <row r="1276" spans="1:22" x14ac:dyDescent="0.25">
      <c r="A1276" s="10">
        <v>357</v>
      </c>
      <c r="B1276" s="10">
        <v>20</v>
      </c>
      <c r="C1276" s="10" t="s">
        <v>167</v>
      </c>
      <c r="D1276" s="10">
        <v>493828.07572000002</v>
      </c>
      <c r="E1276" s="10">
        <v>5181021.2056799904</v>
      </c>
      <c r="F1276" s="10" t="s">
        <v>142</v>
      </c>
      <c r="G1276" s="10" t="s">
        <v>139</v>
      </c>
      <c r="H1276" s="10">
        <v>4</v>
      </c>
      <c r="I1276" s="10" t="s">
        <v>62</v>
      </c>
      <c r="J1276" s="10" t="s">
        <v>142</v>
      </c>
      <c r="K1276" s="10">
        <v>7</v>
      </c>
      <c r="L1276" s="10">
        <v>83</v>
      </c>
      <c r="M1276" s="10">
        <v>103</v>
      </c>
      <c r="N1276" s="10">
        <v>20</v>
      </c>
      <c r="O1276" s="10">
        <v>-93</v>
      </c>
      <c r="P1276" s="17">
        <v>7</v>
      </c>
      <c r="Q1276" s="10">
        <v>6.49</v>
      </c>
      <c r="R1276" s="16">
        <v>1.4348261157830997</v>
      </c>
      <c r="S1276" s="16">
        <v>13.735877371614768</v>
      </c>
      <c r="T1276" s="16">
        <v>1.945624213001883</v>
      </c>
      <c r="U1276" s="16">
        <f t="shared" si="25"/>
        <v>7.0598820058997047</v>
      </c>
      <c r="V1276" s="16">
        <v>1.4946225550431627</v>
      </c>
    </row>
    <row r="1277" spans="1:22" x14ac:dyDescent="0.25">
      <c r="A1277" s="10">
        <v>357</v>
      </c>
      <c r="B1277" s="10">
        <v>20</v>
      </c>
      <c r="C1277" s="10" t="s">
        <v>167</v>
      </c>
      <c r="D1277" s="10">
        <v>493828.07572000002</v>
      </c>
      <c r="E1277" s="10">
        <v>5181021.2056799904</v>
      </c>
      <c r="F1277" s="10" t="s">
        <v>76</v>
      </c>
      <c r="G1277" s="10" t="s">
        <v>139</v>
      </c>
      <c r="H1277" s="10">
        <v>4</v>
      </c>
      <c r="I1277" s="10" t="s">
        <v>62</v>
      </c>
      <c r="J1277" s="10" t="s">
        <v>76</v>
      </c>
      <c r="K1277" s="10">
        <v>7</v>
      </c>
      <c r="L1277" s="10">
        <v>103</v>
      </c>
      <c r="M1277" s="10">
        <v>153</v>
      </c>
      <c r="N1277" s="10">
        <v>50</v>
      </c>
      <c r="O1277" s="10">
        <v>-128</v>
      </c>
      <c r="P1277" s="17">
        <v>8</v>
      </c>
      <c r="Q1277" s="10">
        <v>6.72</v>
      </c>
      <c r="R1277" s="16">
        <v>1.5657513388631334</v>
      </c>
      <c r="S1277" s="16">
        <v>29.948908734104585</v>
      </c>
      <c r="T1277" s="16">
        <v>5.019015916725774</v>
      </c>
      <c r="U1277" s="16">
        <f t="shared" si="25"/>
        <v>5.9670878178131339</v>
      </c>
      <c r="V1277" s="16">
        <v>1.5594369254292426</v>
      </c>
    </row>
    <row r="1278" spans="1:22" x14ac:dyDescent="0.25">
      <c r="A1278" s="10">
        <v>359</v>
      </c>
      <c r="B1278" s="10">
        <v>22</v>
      </c>
      <c r="C1278" s="10" t="s">
        <v>167</v>
      </c>
      <c r="D1278" s="10">
        <v>493891.90376700001</v>
      </c>
      <c r="E1278" s="10">
        <v>5181034.3639200004</v>
      </c>
      <c r="F1278" s="10" t="s">
        <v>78</v>
      </c>
      <c r="G1278" s="10" t="s">
        <v>139</v>
      </c>
      <c r="H1278" s="10">
        <v>4</v>
      </c>
      <c r="I1278" s="10" t="s">
        <v>100</v>
      </c>
      <c r="J1278" s="10" t="s">
        <v>78</v>
      </c>
      <c r="K1278" s="10">
        <v>1</v>
      </c>
      <c r="L1278" s="10" t="s">
        <v>63</v>
      </c>
      <c r="M1278" s="10" t="s">
        <v>64</v>
      </c>
      <c r="N1278" s="10">
        <v>10</v>
      </c>
      <c r="O1278" s="10">
        <v>-5</v>
      </c>
      <c r="P1278" s="17" t="s">
        <v>65</v>
      </c>
      <c r="Q1278" s="10">
        <v>5.0599999999999996</v>
      </c>
      <c r="R1278" s="18">
        <v>0.93033044831729905</v>
      </c>
      <c r="S1278" s="18">
        <v>35.326774622470268</v>
      </c>
      <c r="T1278" s="18">
        <v>2.3695985289797732</v>
      </c>
      <c r="U1278" s="18">
        <f t="shared" si="25"/>
        <v>14.90833750545927</v>
      </c>
      <c r="V1278" s="16">
        <v>0.93033044831729905</v>
      </c>
    </row>
    <row r="1279" spans="1:22" x14ac:dyDescent="0.25">
      <c r="A1279" s="10">
        <v>359</v>
      </c>
      <c r="B1279" s="10">
        <v>22</v>
      </c>
      <c r="C1279" s="10" t="s">
        <v>167</v>
      </c>
      <c r="D1279" s="10">
        <v>493891.90376700001</v>
      </c>
      <c r="E1279" s="10">
        <v>5181034.3639200004</v>
      </c>
      <c r="F1279" s="10" t="s">
        <v>78</v>
      </c>
      <c r="G1279" s="10" t="s">
        <v>139</v>
      </c>
      <c r="H1279" s="10">
        <v>4</v>
      </c>
      <c r="I1279" s="10" t="s">
        <v>100</v>
      </c>
      <c r="J1279" s="10" t="s">
        <v>78</v>
      </c>
      <c r="K1279" s="10">
        <v>1</v>
      </c>
      <c r="L1279" s="10" t="s">
        <v>64</v>
      </c>
      <c r="M1279" s="10" t="s">
        <v>68</v>
      </c>
      <c r="N1279" s="10">
        <v>10</v>
      </c>
      <c r="O1279" s="10">
        <v>-15</v>
      </c>
      <c r="P1279" s="17" t="s">
        <v>69</v>
      </c>
      <c r="Q1279" s="10">
        <v>5.45</v>
      </c>
      <c r="R1279" s="18">
        <v>1.3667415365775248</v>
      </c>
      <c r="S1279" s="18">
        <v>24.248728341958444</v>
      </c>
      <c r="T1279" s="18">
        <v>2.009520081229935</v>
      </c>
      <c r="U1279" s="18">
        <f t="shared" si="25"/>
        <v>12.066925117322993</v>
      </c>
      <c r="V1279" s="16">
        <v>1.3667415365775248</v>
      </c>
    </row>
    <row r="1280" spans="1:22" x14ac:dyDescent="0.25">
      <c r="A1280" s="10">
        <v>359</v>
      </c>
      <c r="B1280" s="10">
        <v>22</v>
      </c>
      <c r="C1280" s="10" t="s">
        <v>167</v>
      </c>
      <c r="D1280" s="10">
        <v>493891.90376700001</v>
      </c>
      <c r="E1280" s="10">
        <v>5181034.3639200004</v>
      </c>
      <c r="F1280" s="10" t="s">
        <v>78</v>
      </c>
      <c r="G1280" s="10" t="s">
        <v>139</v>
      </c>
      <c r="H1280" s="10">
        <v>4</v>
      </c>
      <c r="I1280" s="10" t="s">
        <v>100</v>
      </c>
      <c r="J1280" s="10" t="s">
        <v>143</v>
      </c>
      <c r="K1280" s="10">
        <v>2</v>
      </c>
      <c r="L1280" s="10" t="s">
        <v>68</v>
      </c>
      <c r="M1280" s="10" t="s">
        <v>70</v>
      </c>
      <c r="N1280" s="10">
        <v>10</v>
      </c>
      <c r="O1280" s="10">
        <v>-25</v>
      </c>
      <c r="P1280" s="17" t="s">
        <v>71</v>
      </c>
      <c r="Q1280" s="10">
        <v>6.12</v>
      </c>
      <c r="R1280" s="18">
        <v>1.3045459704185083</v>
      </c>
      <c r="S1280" s="18">
        <v>17.555275123921863</v>
      </c>
      <c r="T1280" s="18">
        <v>1.508316050997879</v>
      </c>
      <c r="U1280" s="18">
        <f t="shared" si="25"/>
        <v>11.638989794153261</v>
      </c>
      <c r="V1280" s="16">
        <v>1.3045459704185083</v>
      </c>
    </row>
    <row r="1281" spans="1:22" x14ac:dyDescent="0.25">
      <c r="A1281" s="10">
        <v>359</v>
      </c>
      <c r="B1281" s="10">
        <v>22</v>
      </c>
      <c r="C1281" s="10" t="s">
        <v>167</v>
      </c>
      <c r="D1281" s="10">
        <v>493891.90376700001</v>
      </c>
      <c r="E1281" s="10">
        <v>5181034.3639200004</v>
      </c>
      <c r="F1281" s="10" t="s">
        <v>140</v>
      </c>
      <c r="G1281" s="10" t="s">
        <v>139</v>
      </c>
      <c r="H1281" s="10">
        <v>4</v>
      </c>
      <c r="I1281" s="10" t="s">
        <v>100</v>
      </c>
      <c r="J1281" s="10" t="s">
        <v>140</v>
      </c>
      <c r="K1281" s="10">
        <v>5</v>
      </c>
      <c r="L1281" s="10">
        <v>30</v>
      </c>
      <c r="M1281" s="10">
        <v>52</v>
      </c>
      <c r="N1281" s="10">
        <v>22</v>
      </c>
      <c r="O1281" s="10">
        <v>-41</v>
      </c>
      <c r="P1281" s="17">
        <v>4</v>
      </c>
      <c r="Q1281" s="10">
        <v>5.9</v>
      </c>
      <c r="R1281" s="16">
        <v>1.3283904187579316</v>
      </c>
      <c r="S1281" s="16">
        <v>21.58294362534437</v>
      </c>
      <c r="T1281" s="16">
        <v>2.5624119821673004</v>
      </c>
      <c r="U1281" s="16">
        <f t="shared" si="25"/>
        <v>8.422901459854014</v>
      </c>
      <c r="V1281" s="16">
        <v>1.3051190517219891</v>
      </c>
    </row>
    <row r="1282" spans="1:22" x14ac:dyDescent="0.25">
      <c r="A1282" s="10">
        <v>359</v>
      </c>
      <c r="B1282" s="10">
        <v>22</v>
      </c>
      <c r="C1282" s="10" t="s">
        <v>167</v>
      </c>
      <c r="D1282" s="10">
        <v>493891.90376700001</v>
      </c>
      <c r="E1282" s="10">
        <v>5181034.3639200004</v>
      </c>
      <c r="F1282" s="10" t="s">
        <v>92</v>
      </c>
      <c r="G1282" s="10" t="s">
        <v>139</v>
      </c>
      <c r="H1282" s="10">
        <v>4</v>
      </c>
      <c r="I1282" s="10" t="s">
        <v>100</v>
      </c>
      <c r="J1282" s="10" t="s">
        <v>92</v>
      </c>
      <c r="K1282" s="10">
        <v>7</v>
      </c>
      <c r="L1282" s="10">
        <v>52</v>
      </c>
      <c r="M1282" s="10">
        <v>85</v>
      </c>
      <c r="N1282" s="10">
        <v>33</v>
      </c>
      <c r="O1282" s="10">
        <v>-68.5</v>
      </c>
      <c r="P1282" s="17">
        <v>5</v>
      </c>
      <c r="Q1282" s="10">
        <v>6.25</v>
      </c>
      <c r="R1282" s="16">
        <v>1.5875667532891022</v>
      </c>
      <c r="S1282" s="16">
        <v>20.011818697905252</v>
      </c>
      <c r="T1282" s="16">
        <v>2.7085476377865376</v>
      </c>
      <c r="U1282" s="16">
        <f t="shared" si="25"/>
        <v>7.388394584139264</v>
      </c>
      <c r="V1282" s="16">
        <v>1.5375426094008171</v>
      </c>
    </row>
    <row r="1283" spans="1:22" x14ac:dyDescent="0.25">
      <c r="A1283" s="10">
        <v>359</v>
      </c>
      <c r="B1283" s="10">
        <v>22</v>
      </c>
      <c r="C1283" s="10" t="s">
        <v>167</v>
      </c>
      <c r="D1283" s="10">
        <v>493891.90376700001</v>
      </c>
      <c r="E1283" s="10">
        <v>5181034.3639200004</v>
      </c>
      <c r="F1283" s="10" t="s">
        <v>106</v>
      </c>
      <c r="G1283" s="10" t="s">
        <v>139</v>
      </c>
      <c r="H1283" s="10">
        <v>4</v>
      </c>
      <c r="I1283" s="10" t="s">
        <v>100</v>
      </c>
      <c r="J1283" s="10" t="s">
        <v>106</v>
      </c>
      <c r="K1283" s="10">
        <v>7</v>
      </c>
      <c r="L1283" s="10">
        <v>85</v>
      </c>
      <c r="M1283" s="10">
        <v>119</v>
      </c>
      <c r="N1283" s="10">
        <v>34</v>
      </c>
      <c r="O1283" s="10">
        <v>-102</v>
      </c>
      <c r="P1283" s="17">
        <v>6</v>
      </c>
      <c r="Q1283" s="10">
        <v>6.37</v>
      </c>
      <c r="R1283" s="16">
        <v>1.6323623421709537</v>
      </c>
      <c r="S1283" s="16">
        <v>18.527671703355601</v>
      </c>
      <c r="T1283" s="16">
        <v>3.2628637912718319</v>
      </c>
      <c r="U1283" s="16">
        <f t="shared" si="25"/>
        <v>5.6783466575948296</v>
      </c>
      <c r="V1283" s="16">
        <v>1.6426033444811965</v>
      </c>
    </row>
    <row r="1284" spans="1:22" x14ac:dyDescent="0.25">
      <c r="A1284" s="10">
        <v>359</v>
      </c>
      <c r="B1284" s="10">
        <v>22</v>
      </c>
      <c r="C1284" s="10" t="s">
        <v>167</v>
      </c>
      <c r="D1284" s="10">
        <v>493891.90376700001</v>
      </c>
      <c r="E1284" s="10">
        <v>5181034.3639200004</v>
      </c>
      <c r="F1284" s="10" t="s">
        <v>107</v>
      </c>
      <c r="G1284" s="10" t="s">
        <v>139</v>
      </c>
      <c r="H1284" s="10">
        <v>4</v>
      </c>
      <c r="I1284" s="10" t="s">
        <v>100</v>
      </c>
      <c r="J1284" s="10" t="s">
        <v>107</v>
      </c>
      <c r="K1284" s="10">
        <v>7</v>
      </c>
      <c r="L1284" s="10">
        <v>119</v>
      </c>
      <c r="M1284" s="10">
        <v>153</v>
      </c>
      <c r="N1284" s="10">
        <v>34</v>
      </c>
      <c r="O1284" s="10">
        <v>-136</v>
      </c>
      <c r="P1284" s="17">
        <v>7</v>
      </c>
      <c r="Q1284" s="10">
        <v>6.26</v>
      </c>
      <c r="R1284" s="16">
        <v>1.7578340663468874</v>
      </c>
      <c r="S1284" s="16">
        <v>18.241290203250941</v>
      </c>
      <c r="T1284" s="16">
        <v>2.9201842643781037</v>
      </c>
      <c r="U1284" s="16">
        <f t="shared" si="25"/>
        <v>6.2466230045026601</v>
      </c>
      <c r="V1284" s="16">
        <v>1.6950301872311591</v>
      </c>
    </row>
    <row r="1285" spans="1:22" x14ac:dyDescent="0.25">
      <c r="A1285" s="10">
        <v>371</v>
      </c>
      <c r="B1285" s="10">
        <v>12</v>
      </c>
      <c r="C1285" s="10" t="s">
        <v>114</v>
      </c>
      <c r="D1285" s="10">
        <v>493570.49415500002</v>
      </c>
      <c r="E1285" s="10">
        <v>5181049.8085700003</v>
      </c>
      <c r="F1285" s="10" t="s">
        <v>78</v>
      </c>
      <c r="G1285" s="10" t="s">
        <v>85</v>
      </c>
      <c r="H1285" s="10">
        <v>2</v>
      </c>
      <c r="I1285" s="10" t="s">
        <v>100</v>
      </c>
      <c r="J1285" s="10" t="s">
        <v>78</v>
      </c>
      <c r="K1285" s="10">
        <v>1</v>
      </c>
      <c r="L1285" s="10" t="s">
        <v>63</v>
      </c>
      <c r="M1285" s="10" t="s">
        <v>64</v>
      </c>
      <c r="N1285" s="10">
        <v>10</v>
      </c>
      <c r="O1285" s="10">
        <v>-5</v>
      </c>
      <c r="P1285" s="17" t="s">
        <v>65</v>
      </c>
      <c r="Q1285" s="10">
        <v>4.55</v>
      </c>
      <c r="R1285" s="18">
        <v>0.85660910134503898</v>
      </c>
      <c r="S1285" s="18">
        <v>36.876113678443097</v>
      </c>
      <c r="T1285" s="18">
        <v>2.2842312533787066</v>
      </c>
      <c r="U1285" s="18">
        <f t="shared" si="25"/>
        <v>16.143774245229341</v>
      </c>
      <c r="V1285" s="16">
        <v>0.85660910134503898</v>
      </c>
    </row>
    <row r="1286" spans="1:22" x14ac:dyDescent="0.25">
      <c r="A1286" s="10">
        <v>371</v>
      </c>
      <c r="B1286" s="10">
        <v>12</v>
      </c>
      <c r="C1286" s="10" t="s">
        <v>114</v>
      </c>
      <c r="D1286" s="10">
        <v>493570.49415500002</v>
      </c>
      <c r="E1286" s="10">
        <v>5181049.8085700003</v>
      </c>
      <c r="F1286" s="10" t="s">
        <v>78</v>
      </c>
      <c r="G1286" s="10" t="s">
        <v>85</v>
      </c>
      <c r="H1286" s="10">
        <v>2</v>
      </c>
      <c r="I1286" s="10" t="s">
        <v>100</v>
      </c>
      <c r="J1286" s="10" t="s">
        <v>78</v>
      </c>
      <c r="K1286" s="10">
        <v>1</v>
      </c>
      <c r="L1286" s="10" t="s">
        <v>64</v>
      </c>
      <c r="M1286" s="10" t="s">
        <v>68</v>
      </c>
      <c r="N1286" s="10">
        <v>10</v>
      </c>
      <c r="O1286" s="10">
        <v>-15</v>
      </c>
      <c r="P1286" s="17" t="s">
        <v>69</v>
      </c>
      <c r="Q1286" s="10">
        <v>5.09</v>
      </c>
      <c r="R1286" s="18">
        <v>1.384746776514844</v>
      </c>
      <c r="S1286" s="18">
        <v>28.273759682880087</v>
      </c>
      <c r="T1286" s="18">
        <v>2.3461764634491002</v>
      </c>
      <c r="U1286" s="18">
        <f t="shared" si="25"/>
        <v>12.050994511007497</v>
      </c>
      <c r="V1286" s="16">
        <v>1.384746776514844</v>
      </c>
    </row>
    <row r="1287" spans="1:22" x14ac:dyDescent="0.25">
      <c r="A1287" s="10">
        <v>371</v>
      </c>
      <c r="B1287" s="10">
        <v>12</v>
      </c>
      <c r="C1287" s="10" t="s">
        <v>114</v>
      </c>
      <c r="D1287" s="10">
        <v>493570.49415500002</v>
      </c>
      <c r="E1287" s="10">
        <v>5181049.8085700003</v>
      </c>
      <c r="F1287" s="10" t="s">
        <v>78</v>
      </c>
      <c r="G1287" s="10" t="s">
        <v>85</v>
      </c>
      <c r="H1287" s="10">
        <v>2</v>
      </c>
      <c r="I1287" s="10" t="s">
        <v>100</v>
      </c>
      <c r="J1287" s="10" t="s">
        <v>115</v>
      </c>
      <c r="K1287" s="10">
        <v>2</v>
      </c>
      <c r="L1287" s="10" t="s">
        <v>68</v>
      </c>
      <c r="M1287" s="10" t="s">
        <v>70</v>
      </c>
      <c r="N1287" s="10">
        <v>10</v>
      </c>
      <c r="O1287" s="10">
        <v>-25</v>
      </c>
      <c r="P1287" s="17" t="s">
        <v>71</v>
      </c>
      <c r="Q1287" s="10">
        <v>5.65</v>
      </c>
      <c r="R1287" s="18">
        <v>1.3292176991310332</v>
      </c>
      <c r="S1287" s="18">
        <v>33.896380545540481</v>
      </c>
      <c r="T1287" s="18">
        <v>2.7856415320689063</v>
      </c>
      <c r="U1287" s="18">
        <f t="shared" si="25"/>
        <v>12.168249272319512</v>
      </c>
      <c r="V1287" s="16">
        <v>1.3292176991310332</v>
      </c>
    </row>
    <row r="1288" spans="1:22" x14ac:dyDescent="0.25">
      <c r="A1288" s="10">
        <v>371</v>
      </c>
      <c r="B1288" s="10">
        <v>12</v>
      </c>
      <c r="C1288" s="10" t="s">
        <v>114</v>
      </c>
      <c r="D1288" s="10">
        <v>493570.49415500002</v>
      </c>
      <c r="E1288" s="10">
        <v>5181049.8085700003</v>
      </c>
      <c r="F1288" s="10" t="s">
        <v>87</v>
      </c>
      <c r="G1288" s="10" t="s">
        <v>85</v>
      </c>
      <c r="H1288" s="10">
        <v>2</v>
      </c>
      <c r="I1288" s="10" t="s">
        <v>100</v>
      </c>
      <c r="J1288" s="10" t="s">
        <v>87</v>
      </c>
      <c r="K1288" s="10">
        <v>10</v>
      </c>
      <c r="L1288" s="10">
        <v>30</v>
      </c>
      <c r="M1288" s="10">
        <v>57</v>
      </c>
      <c r="N1288" s="10">
        <v>27</v>
      </c>
      <c r="O1288" s="10">
        <v>-43.5</v>
      </c>
      <c r="P1288" s="17">
        <v>4</v>
      </c>
      <c r="Q1288" s="10">
        <v>5.67</v>
      </c>
      <c r="R1288" s="16">
        <v>1.2924002947628483</v>
      </c>
      <c r="S1288" s="16">
        <v>50.949909100347334</v>
      </c>
      <c r="T1288" s="16">
        <v>4.5108518248078209</v>
      </c>
      <c r="U1288" s="16">
        <f t="shared" si="25"/>
        <v>11.294964028776979</v>
      </c>
      <c r="V1288" s="16">
        <v>1.2289332449682362</v>
      </c>
    </row>
    <row r="1289" spans="1:22" x14ac:dyDescent="0.25">
      <c r="A1289" s="10">
        <v>371</v>
      </c>
      <c r="B1289" s="10">
        <v>12</v>
      </c>
      <c r="C1289" s="10" t="s">
        <v>114</v>
      </c>
      <c r="D1289" s="10">
        <v>493570.49415500002</v>
      </c>
      <c r="E1289" s="10">
        <v>5181049.8085700003</v>
      </c>
      <c r="F1289" s="10" t="s">
        <v>88</v>
      </c>
      <c r="G1289" s="10" t="s">
        <v>85</v>
      </c>
      <c r="H1289" s="10">
        <v>2</v>
      </c>
      <c r="I1289" s="10" t="s">
        <v>100</v>
      </c>
      <c r="J1289" s="10" t="s">
        <v>88</v>
      </c>
      <c r="K1289" s="10">
        <v>10</v>
      </c>
      <c r="L1289" s="10">
        <v>57</v>
      </c>
      <c r="M1289" s="10">
        <v>77</v>
      </c>
      <c r="N1289" s="10">
        <v>20</v>
      </c>
      <c r="O1289" s="10">
        <v>-67</v>
      </c>
      <c r="P1289" s="17">
        <v>5</v>
      </c>
      <c r="Q1289" s="10">
        <v>5.88</v>
      </c>
      <c r="R1289" s="16">
        <v>1.2822343096945401</v>
      </c>
      <c r="S1289" s="16">
        <v>23.191771959445145</v>
      </c>
      <c r="T1289" s="16">
        <v>2.576778068762148</v>
      </c>
      <c r="U1289" s="16">
        <f t="shared" ref="U1289:U1329" si="26">S1289/T1289</f>
        <v>9.0002985668789801</v>
      </c>
      <c r="V1289" s="16">
        <v>1.2655516268843781</v>
      </c>
    </row>
    <row r="1290" spans="1:22" x14ac:dyDescent="0.25">
      <c r="A1290" s="10">
        <v>371</v>
      </c>
      <c r="B1290" s="10">
        <v>12</v>
      </c>
      <c r="C1290" s="10" t="s">
        <v>114</v>
      </c>
      <c r="D1290" s="10">
        <v>493570.49415500002</v>
      </c>
      <c r="E1290" s="10">
        <v>5181049.8085700003</v>
      </c>
      <c r="F1290" s="10" t="s">
        <v>89</v>
      </c>
      <c r="G1290" s="10" t="s">
        <v>85</v>
      </c>
      <c r="H1290" s="10">
        <v>2</v>
      </c>
      <c r="I1290" s="10" t="s">
        <v>100</v>
      </c>
      <c r="J1290" s="10" t="s">
        <v>89</v>
      </c>
      <c r="K1290" s="10">
        <v>6</v>
      </c>
      <c r="L1290" s="10">
        <v>77</v>
      </c>
      <c r="M1290" s="10">
        <v>89</v>
      </c>
      <c r="N1290" s="10">
        <v>12</v>
      </c>
      <c r="O1290" s="10">
        <v>-83</v>
      </c>
      <c r="P1290" s="17">
        <v>6</v>
      </c>
      <c r="Q1290" s="10">
        <v>6.13</v>
      </c>
      <c r="R1290" s="16">
        <v>1.3735209857871202</v>
      </c>
      <c r="S1290" s="16">
        <v>11.483844139647818</v>
      </c>
      <c r="T1290" s="16">
        <v>1.4619757372718107</v>
      </c>
      <c r="U1290" s="16">
        <f t="shared" si="26"/>
        <v>7.8550169109357393</v>
      </c>
      <c r="V1290" s="16">
        <v>1.3522374603464882</v>
      </c>
    </row>
    <row r="1291" spans="1:22" x14ac:dyDescent="0.25">
      <c r="A1291" s="10">
        <v>371</v>
      </c>
      <c r="B1291" s="10">
        <v>12</v>
      </c>
      <c r="C1291" s="10" t="s">
        <v>114</v>
      </c>
      <c r="D1291" s="10">
        <v>493570.49415500002</v>
      </c>
      <c r="E1291" s="10">
        <v>5181049.8085700003</v>
      </c>
      <c r="F1291" s="10" t="s">
        <v>90</v>
      </c>
      <c r="G1291" s="10" t="s">
        <v>85</v>
      </c>
      <c r="H1291" s="10">
        <v>2</v>
      </c>
      <c r="I1291" s="10" t="s">
        <v>100</v>
      </c>
      <c r="J1291" s="10" t="s">
        <v>90</v>
      </c>
      <c r="K1291" s="10">
        <v>6</v>
      </c>
      <c r="L1291" s="10">
        <v>89</v>
      </c>
      <c r="M1291" s="10">
        <v>117</v>
      </c>
      <c r="N1291" s="10">
        <v>28</v>
      </c>
      <c r="O1291" s="10">
        <v>-103</v>
      </c>
      <c r="P1291" s="17">
        <v>7</v>
      </c>
      <c r="Q1291" s="10">
        <v>5.94</v>
      </c>
      <c r="R1291" s="16">
        <v>1.6082040928062886</v>
      </c>
      <c r="S1291" s="16">
        <v>15.547409559450362</v>
      </c>
      <c r="T1291" s="16">
        <v>2.5059036174107585</v>
      </c>
      <c r="U1291" s="16">
        <f t="shared" si="26"/>
        <v>6.2043126684636123</v>
      </c>
      <c r="V1291" s="16">
        <v>1.611333786225821</v>
      </c>
    </row>
    <row r="1292" spans="1:22" x14ac:dyDescent="0.25">
      <c r="A1292" s="10">
        <v>371</v>
      </c>
      <c r="B1292" s="10">
        <v>12</v>
      </c>
      <c r="C1292" s="10" t="s">
        <v>114</v>
      </c>
      <c r="D1292" s="10">
        <v>493570.49415500002</v>
      </c>
      <c r="E1292" s="10">
        <v>5181049.8085700003</v>
      </c>
      <c r="F1292" s="10" t="s">
        <v>94</v>
      </c>
      <c r="G1292" s="10" t="s">
        <v>85</v>
      </c>
      <c r="H1292" s="10">
        <v>2</v>
      </c>
      <c r="I1292" s="10" t="s">
        <v>100</v>
      </c>
      <c r="J1292" s="10" t="s">
        <v>94</v>
      </c>
      <c r="K1292" s="10">
        <v>6</v>
      </c>
      <c r="L1292" s="10">
        <v>117</v>
      </c>
      <c r="M1292" s="10">
        <v>153</v>
      </c>
      <c r="N1292" s="10">
        <v>36</v>
      </c>
      <c r="O1292" s="10">
        <v>-135</v>
      </c>
      <c r="P1292" s="17">
        <v>8</v>
      </c>
      <c r="Q1292" s="10">
        <v>6.12</v>
      </c>
      <c r="R1292" s="16">
        <v>1.6379615962004919</v>
      </c>
      <c r="S1292" s="16">
        <v>14.963368847466125</v>
      </c>
      <c r="T1292" s="16">
        <v>2.1452055433118606</v>
      </c>
      <c r="U1292" s="16">
        <f t="shared" si="26"/>
        <v>6.9752611324903775</v>
      </c>
      <c r="V1292" s="16">
        <v>1.669775874745788</v>
      </c>
    </row>
    <row r="1293" spans="1:22" x14ac:dyDescent="0.25">
      <c r="A1293" s="10">
        <v>373</v>
      </c>
      <c r="B1293" s="10">
        <v>14</v>
      </c>
      <c r="C1293" s="10" t="s">
        <v>114</v>
      </c>
      <c r="D1293" s="10">
        <v>493635.37153300003</v>
      </c>
      <c r="E1293" s="10">
        <v>5181056.5215800004</v>
      </c>
      <c r="F1293" s="10" t="s">
        <v>78</v>
      </c>
      <c r="G1293" s="10" t="s">
        <v>192</v>
      </c>
      <c r="H1293" s="10">
        <v>6</v>
      </c>
      <c r="I1293" s="10" t="s">
        <v>121</v>
      </c>
      <c r="J1293" s="10" t="s">
        <v>78</v>
      </c>
      <c r="K1293" s="10">
        <v>1</v>
      </c>
      <c r="L1293" s="10" t="s">
        <v>63</v>
      </c>
      <c r="M1293" s="10" t="s">
        <v>64</v>
      </c>
      <c r="N1293" s="10">
        <v>10</v>
      </c>
      <c r="O1293" s="10">
        <v>-5</v>
      </c>
      <c r="P1293" s="17" t="s">
        <v>65</v>
      </c>
      <c r="Q1293" s="10">
        <v>4.8600000000000003</v>
      </c>
      <c r="R1293" s="18">
        <v>0.86145990013437801</v>
      </c>
      <c r="S1293" s="18">
        <v>28.365290131724663</v>
      </c>
      <c r="T1293" s="18">
        <v>2.0354143790425017</v>
      </c>
      <c r="U1293" s="18">
        <f t="shared" si="26"/>
        <v>13.935879801079249</v>
      </c>
      <c r="V1293" s="16">
        <v>0.86145990013437801</v>
      </c>
    </row>
    <row r="1294" spans="1:22" x14ac:dyDescent="0.25">
      <c r="A1294" s="10">
        <v>373</v>
      </c>
      <c r="B1294" s="10">
        <v>14</v>
      </c>
      <c r="C1294" s="10" t="s">
        <v>114</v>
      </c>
      <c r="D1294" s="10">
        <v>493635.37153300003</v>
      </c>
      <c r="E1294" s="10">
        <v>5181056.5215800004</v>
      </c>
      <c r="F1294" s="10" t="s">
        <v>78</v>
      </c>
      <c r="G1294" s="10" t="s">
        <v>192</v>
      </c>
      <c r="H1294" s="10">
        <v>6</v>
      </c>
      <c r="I1294" s="10" t="s">
        <v>121</v>
      </c>
      <c r="J1294" s="10" t="s">
        <v>81</v>
      </c>
      <c r="K1294" s="10">
        <v>2</v>
      </c>
      <c r="L1294" s="10" t="s">
        <v>64</v>
      </c>
      <c r="M1294" s="10" t="s">
        <v>68</v>
      </c>
      <c r="N1294" s="10">
        <v>10</v>
      </c>
      <c r="O1294" s="10">
        <v>-15</v>
      </c>
      <c r="P1294" s="17" t="s">
        <v>69</v>
      </c>
      <c r="Q1294" s="10">
        <v>5.37</v>
      </c>
      <c r="R1294" s="18">
        <v>1.4680060594393589</v>
      </c>
      <c r="S1294" s="18">
        <v>19.001870433383061</v>
      </c>
      <c r="T1294" s="18">
        <v>1.4988341866875854</v>
      </c>
      <c r="U1294" s="18">
        <f t="shared" si="26"/>
        <v>12.677766895200783</v>
      </c>
      <c r="V1294" s="16">
        <v>1.4680060594393589</v>
      </c>
    </row>
    <row r="1295" spans="1:22" x14ac:dyDescent="0.25">
      <c r="A1295" s="10">
        <v>373</v>
      </c>
      <c r="B1295" s="10">
        <v>14</v>
      </c>
      <c r="C1295" s="10" t="s">
        <v>114</v>
      </c>
      <c r="D1295" s="10">
        <v>493635.37153300003</v>
      </c>
      <c r="E1295" s="10">
        <v>5181056.5215800004</v>
      </c>
      <c r="F1295" s="10" t="s">
        <v>78</v>
      </c>
      <c r="G1295" s="10" t="s">
        <v>192</v>
      </c>
      <c r="H1295" s="10">
        <v>6</v>
      </c>
      <c r="I1295" s="10" t="s">
        <v>121</v>
      </c>
      <c r="J1295" s="10" t="s">
        <v>82</v>
      </c>
      <c r="K1295" s="10">
        <v>2</v>
      </c>
      <c r="L1295" s="10" t="s">
        <v>68</v>
      </c>
      <c r="M1295" s="10" t="s">
        <v>70</v>
      </c>
      <c r="N1295" s="10">
        <v>10</v>
      </c>
      <c r="O1295" s="10">
        <v>-25</v>
      </c>
      <c r="P1295" s="17" t="s">
        <v>71</v>
      </c>
      <c r="Q1295" s="10">
        <v>5.81</v>
      </c>
      <c r="R1295" s="18">
        <v>1.4082955135869837</v>
      </c>
      <c r="S1295" s="18">
        <v>40.051924406413811</v>
      </c>
      <c r="T1295" s="18">
        <v>3.2117587482864751</v>
      </c>
      <c r="U1295" s="18">
        <f t="shared" si="26"/>
        <v>12.470402525651142</v>
      </c>
      <c r="V1295" s="16">
        <v>1.4082955135869837</v>
      </c>
    </row>
    <row r="1296" spans="1:22" x14ac:dyDescent="0.25">
      <c r="A1296" s="10">
        <v>373</v>
      </c>
      <c r="B1296" s="10">
        <v>14</v>
      </c>
      <c r="C1296" s="10" t="s">
        <v>114</v>
      </c>
      <c r="D1296" s="10">
        <v>493635.37153300003</v>
      </c>
      <c r="E1296" s="10">
        <v>5181056.5215800004</v>
      </c>
      <c r="F1296" s="10" t="s">
        <v>82</v>
      </c>
      <c r="G1296" s="10" t="s">
        <v>192</v>
      </c>
      <c r="H1296" s="10">
        <v>6</v>
      </c>
      <c r="I1296" s="10" t="s">
        <v>121</v>
      </c>
      <c r="J1296" s="10" t="s">
        <v>82</v>
      </c>
      <c r="K1296" s="10">
        <v>2</v>
      </c>
      <c r="L1296" s="10">
        <v>30</v>
      </c>
      <c r="M1296" s="10">
        <v>35</v>
      </c>
      <c r="N1296" s="10">
        <v>5</v>
      </c>
      <c r="O1296" s="10">
        <v>-32.5</v>
      </c>
      <c r="P1296" s="17">
        <v>4</v>
      </c>
      <c r="Q1296" s="10">
        <v>5.18</v>
      </c>
      <c r="R1296" s="16">
        <v>1.3191815692216404</v>
      </c>
      <c r="S1296" s="16">
        <v>7.2983720317187259</v>
      </c>
      <c r="T1296" s="16">
        <v>0.67753165395223458</v>
      </c>
      <c r="U1296" s="16">
        <f t="shared" si="26"/>
        <v>10.772001557632398</v>
      </c>
      <c r="V1296" s="16">
        <v>1.3588940340555256</v>
      </c>
    </row>
    <row r="1297" spans="1:22" x14ac:dyDescent="0.25">
      <c r="A1297" s="10">
        <v>373</v>
      </c>
      <c r="B1297" s="10">
        <v>14</v>
      </c>
      <c r="C1297" s="10" t="s">
        <v>114</v>
      </c>
      <c r="D1297" s="10">
        <v>493635.37153300003</v>
      </c>
      <c r="E1297" s="10">
        <v>5181056.5215800004</v>
      </c>
      <c r="F1297" s="10" t="s">
        <v>96</v>
      </c>
      <c r="G1297" s="10" t="s">
        <v>192</v>
      </c>
      <c r="H1297" s="10">
        <v>6</v>
      </c>
      <c r="I1297" s="10" t="s">
        <v>121</v>
      </c>
      <c r="J1297" s="10" t="s">
        <v>96</v>
      </c>
      <c r="K1297" s="10">
        <v>10</v>
      </c>
      <c r="L1297" s="10">
        <v>35</v>
      </c>
      <c r="M1297" s="10">
        <v>68</v>
      </c>
      <c r="N1297" s="10">
        <v>33</v>
      </c>
      <c r="O1297" s="10">
        <v>-51.5</v>
      </c>
      <c r="P1297" s="17">
        <v>5</v>
      </c>
      <c r="Q1297" s="10">
        <v>5.96</v>
      </c>
      <c r="R1297" s="16">
        <v>1.4651943993467476</v>
      </c>
      <c r="S1297" s="16">
        <v>28.402104789969009</v>
      </c>
      <c r="T1297" s="16">
        <v>3.3821814917320641</v>
      </c>
      <c r="U1297" s="16">
        <f t="shared" si="26"/>
        <v>8.3975696926375996</v>
      </c>
      <c r="V1297" s="16">
        <v>1.4100607121715458</v>
      </c>
    </row>
    <row r="1298" spans="1:22" x14ac:dyDescent="0.25">
      <c r="A1298" s="10">
        <v>373</v>
      </c>
      <c r="B1298" s="10">
        <v>14</v>
      </c>
      <c r="C1298" s="10" t="s">
        <v>114</v>
      </c>
      <c r="D1298" s="10">
        <v>493635.37153300003</v>
      </c>
      <c r="E1298" s="10">
        <v>5181056.5215800004</v>
      </c>
      <c r="F1298" s="10" t="s">
        <v>88</v>
      </c>
      <c r="G1298" s="10" t="s">
        <v>192</v>
      </c>
      <c r="H1298" s="10">
        <v>6</v>
      </c>
      <c r="I1298" s="10" t="s">
        <v>121</v>
      </c>
      <c r="J1298" s="10" t="s">
        <v>88</v>
      </c>
      <c r="K1298" s="10">
        <v>10</v>
      </c>
      <c r="L1298" s="10">
        <v>68</v>
      </c>
      <c r="M1298" s="10">
        <v>96</v>
      </c>
      <c r="N1298" s="10">
        <v>28</v>
      </c>
      <c r="O1298" s="10">
        <v>-82</v>
      </c>
      <c r="P1298" s="17">
        <v>6</v>
      </c>
      <c r="Q1298" s="10">
        <v>6.25</v>
      </c>
      <c r="R1298" s="16">
        <v>1.6443827590784028</v>
      </c>
      <c r="S1298" s="16">
        <v>16.429883224987044</v>
      </c>
      <c r="T1298" s="16">
        <v>2.2252445248952579</v>
      </c>
      <c r="U1298" s="16">
        <f t="shared" si="26"/>
        <v>7.3834057521208365</v>
      </c>
      <c r="V1298" s="16">
        <v>1.5642567077833933</v>
      </c>
    </row>
    <row r="1299" spans="1:22" x14ac:dyDescent="0.25">
      <c r="A1299" s="10">
        <v>373</v>
      </c>
      <c r="B1299" s="10">
        <v>14</v>
      </c>
      <c r="C1299" s="10" t="s">
        <v>114</v>
      </c>
      <c r="D1299" s="10">
        <v>493635.37153300003</v>
      </c>
      <c r="E1299" s="10">
        <v>5181056.5215800004</v>
      </c>
      <c r="F1299" s="10" t="s">
        <v>89</v>
      </c>
      <c r="G1299" s="10" t="s">
        <v>192</v>
      </c>
      <c r="H1299" s="10">
        <v>6</v>
      </c>
      <c r="I1299" s="10" t="s">
        <v>121</v>
      </c>
      <c r="J1299" s="10" t="s">
        <v>89</v>
      </c>
      <c r="K1299" s="10">
        <v>6</v>
      </c>
      <c r="L1299" s="10">
        <v>96</v>
      </c>
      <c r="M1299" s="10">
        <v>124</v>
      </c>
      <c r="N1299" s="10">
        <v>28</v>
      </c>
      <c r="O1299" s="10">
        <v>-110</v>
      </c>
      <c r="P1299" s="17">
        <v>7</v>
      </c>
      <c r="Q1299" s="10">
        <v>6.35</v>
      </c>
      <c r="R1299" s="16">
        <v>1.6571700462952703</v>
      </c>
      <c r="S1299" s="16">
        <v>12.71659264085509</v>
      </c>
      <c r="T1299" s="16">
        <v>1.6546511478249013</v>
      </c>
      <c r="U1299" s="16">
        <f t="shared" si="26"/>
        <v>7.6853617498597879</v>
      </c>
      <c r="V1299" s="16">
        <v>1.4763106003154856</v>
      </c>
    </row>
    <row r="1300" spans="1:22" x14ac:dyDescent="0.25">
      <c r="A1300" s="10">
        <v>373</v>
      </c>
      <c r="B1300" s="10">
        <v>14</v>
      </c>
      <c r="C1300" s="10" t="s">
        <v>114</v>
      </c>
      <c r="D1300" s="10">
        <v>493635.37153300003</v>
      </c>
      <c r="E1300" s="10">
        <v>5181056.5215800004</v>
      </c>
      <c r="F1300" s="10" t="s">
        <v>90</v>
      </c>
      <c r="G1300" s="10" t="s">
        <v>192</v>
      </c>
      <c r="H1300" s="10">
        <v>6</v>
      </c>
      <c r="I1300" s="10" t="s">
        <v>121</v>
      </c>
      <c r="J1300" s="10" t="s">
        <v>90</v>
      </c>
      <c r="K1300" s="10">
        <v>6</v>
      </c>
      <c r="L1300" s="10">
        <v>124</v>
      </c>
      <c r="M1300" s="10">
        <v>153</v>
      </c>
      <c r="N1300" s="10">
        <v>29</v>
      </c>
      <c r="O1300" s="10">
        <v>-138.5</v>
      </c>
      <c r="P1300" s="17">
        <v>8</v>
      </c>
      <c r="Q1300" s="10">
        <v>6.25</v>
      </c>
      <c r="R1300" s="16">
        <v>1.6747603633448158</v>
      </c>
      <c r="S1300" s="16">
        <v>11.831177110813117</v>
      </c>
      <c r="T1300" s="16">
        <v>1.6231442489465282</v>
      </c>
      <c r="U1300" s="16">
        <f t="shared" si="26"/>
        <v>7.2890484739676857</v>
      </c>
      <c r="V1300" s="16">
        <v>1.6745729130334932</v>
      </c>
    </row>
    <row r="1301" spans="1:22" x14ac:dyDescent="0.25">
      <c r="A1301" s="10">
        <v>375</v>
      </c>
      <c r="B1301" s="10">
        <v>16</v>
      </c>
      <c r="C1301" s="10" t="s">
        <v>114</v>
      </c>
      <c r="D1301" s="10">
        <v>493700.38410800003</v>
      </c>
      <c r="E1301" s="10">
        <v>5181054.1435000002</v>
      </c>
      <c r="F1301" s="10" t="s">
        <v>78</v>
      </c>
      <c r="G1301" s="10" t="s">
        <v>139</v>
      </c>
      <c r="H1301" s="10">
        <v>4</v>
      </c>
      <c r="I1301" s="10" t="s">
        <v>120</v>
      </c>
      <c r="J1301" s="10" t="s">
        <v>78</v>
      </c>
      <c r="K1301" s="10">
        <v>1</v>
      </c>
      <c r="L1301" s="10" t="s">
        <v>63</v>
      </c>
      <c r="M1301" s="10" t="s">
        <v>64</v>
      </c>
      <c r="N1301" s="10">
        <v>10</v>
      </c>
      <c r="O1301" s="10">
        <v>-5</v>
      </c>
      <c r="P1301" s="17" t="s">
        <v>65</v>
      </c>
      <c r="Q1301" s="10">
        <v>5.23</v>
      </c>
      <c r="R1301" s="18">
        <v>0.90923763875280406</v>
      </c>
      <c r="S1301" s="18">
        <v>32.305170684372818</v>
      </c>
      <c r="T1301" s="18">
        <v>2.0399144216886116</v>
      </c>
      <c r="U1301" s="18">
        <f t="shared" si="26"/>
        <v>15.836532327484143</v>
      </c>
      <c r="V1301" s="16">
        <v>0.90923763875280406</v>
      </c>
    </row>
    <row r="1302" spans="1:22" x14ac:dyDescent="0.25">
      <c r="A1302" s="10">
        <v>375</v>
      </c>
      <c r="B1302" s="10">
        <v>16</v>
      </c>
      <c r="C1302" s="10" t="s">
        <v>114</v>
      </c>
      <c r="D1302" s="10">
        <v>493700.38410800003</v>
      </c>
      <c r="E1302" s="10">
        <v>5181054.1435000002</v>
      </c>
      <c r="F1302" s="10" t="s">
        <v>82</v>
      </c>
      <c r="G1302" s="10" t="s">
        <v>139</v>
      </c>
      <c r="H1302" s="10">
        <v>4</v>
      </c>
      <c r="I1302" s="10" t="s">
        <v>120</v>
      </c>
      <c r="J1302" s="10" t="s">
        <v>81</v>
      </c>
      <c r="K1302" s="10">
        <v>2</v>
      </c>
      <c r="L1302" s="10" t="s">
        <v>64</v>
      </c>
      <c r="M1302" s="10" t="s">
        <v>68</v>
      </c>
      <c r="N1302" s="10">
        <v>10</v>
      </c>
      <c r="O1302" s="10">
        <v>-15</v>
      </c>
      <c r="P1302" s="17" t="s">
        <v>69</v>
      </c>
      <c r="Q1302" s="10">
        <v>5.15</v>
      </c>
      <c r="R1302" s="18">
        <v>1.3408657348537953</v>
      </c>
      <c r="S1302" s="18">
        <v>27.518587476404445</v>
      </c>
      <c r="T1302" s="18">
        <v>1.9763020066010093</v>
      </c>
      <c r="U1302" s="18">
        <f t="shared" si="26"/>
        <v>13.924282515774475</v>
      </c>
      <c r="V1302" s="16">
        <v>1.3408657348537953</v>
      </c>
    </row>
    <row r="1303" spans="1:22" x14ac:dyDescent="0.25">
      <c r="A1303" s="10">
        <v>375</v>
      </c>
      <c r="B1303" s="10">
        <v>16</v>
      </c>
      <c r="C1303" s="10" t="s">
        <v>114</v>
      </c>
      <c r="D1303" s="10">
        <v>493700.38410800003</v>
      </c>
      <c r="E1303" s="10">
        <v>5181054.1435000002</v>
      </c>
      <c r="F1303" s="10" t="s">
        <v>82</v>
      </c>
      <c r="G1303" s="10" t="s">
        <v>139</v>
      </c>
      <c r="H1303" s="10">
        <v>4</v>
      </c>
      <c r="I1303" s="10" t="s">
        <v>120</v>
      </c>
      <c r="J1303" s="10" t="s">
        <v>164</v>
      </c>
      <c r="K1303" s="10">
        <v>2</v>
      </c>
      <c r="L1303" s="10" t="s">
        <v>68</v>
      </c>
      <c r="M1303" s="10" t="s">
        <v>70</v>
      </c>
      <c r="N1303" s="10">
        <v>10</v>
      </c>
      <c r="O1303" s="10">
        <v>-25</v>
      </c>
      <c r="P1303" s="17" t="s">
        <v>71</v>
      </c>
      <c r="Q1303" s="10">
        <v>5.87</v>
      </c>
      <c r="R1303" s="18">
        <v>1.2962534481708907</v>
      </c>
      <c r="S1303" s="18">
        <v>17.954406510615009</v>
      </c>
      <c r="T1303" s="18">
        <v>1.4891359612587192</v>
      </c>
      <c r="U1303" s="18">
        <f t="shared" si="26"/>
        <v>12.056928969359333</v>
      </c>
      <c r="V1303" s="16">
        <v>1.2962534481708907</v>
      </c>
    </row>
    <row r="1304" spans="1:22" x14ac:dyDescent="0.25">
      <c r="A1304" s="10">
        <v>375</v>
      </c>
      <c r="B1304" s="10">
        <v>16</v>
      </c>
      <c r="C1304" s="10" t="s">
        <v>114</v>
      </c>
      <c r="D1304" s="10">
        <v>493700.38410800003</v>
      </c>
      <c r="E1304" s="10">
        <v>5181054.1435000002</v>
      </c>
      <c r="F1304" s="10" t="s">
        <v>129</v>
      </c>
      <c r="G1304" s="10" t="s">
        <v>139</v>
      </c>
      <c r="H1304" s="10">
        <v>4</v>
      </c>
      <c r="I1304" s="10" t="s">
        <v>120</v>
      </c>
      <c r="J1304" s="10" t="s">
        <v>129</v>
      </c>
      <c r="K1304" s="10">
        <v>7</v>
      </c>
      <c r="L1304" s="10">
        <v>30</v>
      </c>
      <c r="M1304" s="10">
        <v>59</v>
      </c>
      <c r="N1304" s="10">
        <v>29</v>
      </c>
      <c r="O1304" s="10">
        <v>-44.5</v>
      </c>
      <c r="P1304" s="17">
        <v>4</v>
      </c>
      <c r="Q1304" s="10">
        <v>6.06</v>
      </c>
      <c r="R1304" s="16">
        <v>1.2560497537550548</v>
      </c>
      <c r="S1304" s="16">
        <v>24.557669321039487</v>
      </c>
      <c r="T1304" s="16">
        <v>2.7657838762760178</v>
      </c>
      <c r="U1304" s="16">
        <f t="shared" si="26"/>
        <v>8.8790991702884217</v>
      </c>
      <c r="V1304" s="16">
        <v>1.2453512570551926</v>
      </c>
    </row>
    <row r="1305" spans="1:22" x14ac:dyDescent="0.25">
      <c r="A1305" s="10">
        <v>375</v>
      </c>
      <c r="B1305" s="10">
        <v>16</v>
      </c>
      <c r="C1305" s="10" t="s">
        <v>114</v>
      </c>
      <c r="D1305" s="10">
        <v>493700.38410800003</v>
      </c>
      <c r="E1305" s="10">
        <v>5181054.1435000002</v>
      </c>
      <c r="F1305" s="10" t="s">
        <v>130</v>
      </c>
      <c r="G1305" s="10" t="s">
        <v>139</v>
      </c>
      <c r="H1305" s="10">
        <v>4</v>
      </c>
      <c r="I1305" s="10" t="s">
        <v>120</v>
      </c>
      <c r="J1305" s="10" t="s">
        <v>130</v>
      </c>
      <c r="K1305" s="10">
        <v>7</v>
      </c>
      <c r="L1305" s="10">
        <v>59</v>
      </c>
      <c r="M1305" s="10">
        <v>106</v>
      </c>
      <c r="N1305" s="10">
        <v>47</v>
      </c>
      <c r="O1305" s="10">
        <v>-82.5</v>
      </c>
      <c r="P1305" s="17">
        <v>5</v>
      </c>
      <c r="Q1305" s="10">
        <v>6.44</v>
      </c>
      <c r="R1305" s="16">
        <v>1.4832350695665668</v>
      </c>
      <c r="S1305" s="16">
        <v>28.37001516380807</v>
      </c>
      <c r="T1305" s="16">
        <v>3.8251000885545237</v>
      </c>
      <c r="U1305" s="16">
        <f t="shared" si="26"/>
        <v>7.4168033533807174</v>
      </c>
      <c r="V1305" s="16">
        <v>1.5043363823249869</v>
      </c>
    </row>
    <row r="1306" spans="1:22" x14ac:dyDescent="0.25">
      <c r="A1306" s="10">
        <v>375</v>
      </c>
      <c r="B1306" s="10">
        <v>16</v>
      </c>
      <c r="C1306" s="10" t="s">
        <v>114</v>
      </c>
      <c r="D1306" s="10">
        <v>493700.38410800003</v>
      </c>
      <c r="E1306" s="10">
        <v>5181054.1435000002</v>
      </c>
      <c r="F1306" s="10" t="s">
        <v>142</v>
      </c>
      <c r="G1306" s="10" t="s">
        <v>139</v>
      </c>
      <c r="H1306" s="10">
        <v>4</v>
      </c>
      <c r="I1306" s="10" t="s">
        <v>120</v>
      </c>
      <c r="J1306" s="10" t="s">
        <v>142</v>
      </c>
      <c r="K1306" s="10">
        <v>7</v>
      </c>
      <c r="L1306" s="10">
        <v>106</v>
      </c>
      <c r="M1306" s="10">
        <v>135</v>
      </c>
      <c r="N1306" s="10">
        <v>29</v>
      </c>
      <c r="O1306" s="10">
        <v>-120.5</v>
      </c>
      <c r="P1306" s="17">
        <v>6</v>
      </c>
      <c r="Q1306" s="10">
        <v>6.72</v>
      </c>
      <c r="R1306" s="16">
        <v>1.6050852422655888</v>
      </c>
      <c r="S1306" s="16">
        <v>14.217459855530439</v>
      </c>
      <c r="T1306" s="16">
        <v>2.4074352531693113</v>
      </c>
      <c r="U1306" s="16">
        <f t="shared" si="26"/>
        <v>5.9056457849961319</v>
      </c>
      <c r="V1306" s="16">
        <v>1.6226493490396445</v>
      </c>
    </row>
    <row r="1307" spans="1:22" x14ac:dyDescent="0.25">
      <c r="A1307" s="10">
        <v>375</v>
      </c>
      <c r="B1307" s="10">
        <v>16</v>
      </c>
      <c r="C1307" s="10" t="s">
        <v>114</v>
      </c>
      <c r="D1307" s="10">
        <v>493700.38410800003</v>
      </c>
      <c r="E1307" s="10">
        <v>5181054.1435000002</v>
      </c>
      <c r="F1307" s="10" t="s">
        <v>76</v>
      </c>
      <c r="G1307" s="10" t="s">
        <v>139</v>
      </c>
      <c r="H1307" s="10">
        <v>4</v>
      </c>
      <c r="I1307" s="10" t="s">
        <v>120</v>
      </c>
      <c r="J1307" s="10" t="s">
        <v>76</v>
      </c>
      <c r="K1307" s="10">
        <v>7</v>
      </c>
      <c r="L1307" s="10">
        <v>135</v>
      </c>
      <c r="M1307" s="10">
        <v>153</v>
      </c>
      <c r="N1307" s="10">
        <v>18</v>
      </c>
      <c r="O1307" s="10">
        <v>-144</v>
      </c>
      <c r="P1307" s="17">
        <v>7</v>
      </c>
      <c r="Q1307" s="10">
        <v>6.49</v>
      </c>
      <c r="R1307" s="16">
        <v>1.6349110498978783</v>
      </c>
      <c r="S1307" s="16">
        <v>8.6557749679163329</v>
      </c>
      <c r="T1307" s="16">
        <v>1.2003843910560201</v>
      </c>
      <c r="U1307" s="16">
        <f t="shared" si="26"/>
        <v>7.2108359892130425</v>
      </c>
      <c r="V1307" s="16">
        <v>1.6053553864533481</v>
      </c>
    </row>
    <row r="1308" spans="1:22" x14ac:dyDescent="0.25">
      <c r="A1308" s="10">
        <v>377</v>
      </c>
      <c r="B1308" s="10">
        <v>18</v>
      </c>
      <c r="C1308" s="10" t="s">
        <v>114</v>
      </c>
      <c r="D1308" s="10">
        <v>493767.37831900001</v>
      </c>
      <c r="E1308" s="10">
        <v>5181033.5277100001</v>
      </c>
      <c r="F1308" s="10" t="s">
        <v>78</v>
      </c>
      <c r="G1308" s="10" t="s">
        <v>139</v>
      </c>
      <c r="H1308" s="10">
        <v>4</v>
      </c>
      <c r="I1308" s="10" t="s">
        <v>79</v>
      </c>
      <c r="J1308" s="10" t="s">
        <v>78</v>
      </c>
      <c r="K1308" s="10">
        <v>1</v>
      </c>
      <c r="L1308" s="10" t="s">
        <v>63</v>
      </c>
      <c r="M1308" s="10" t="s">
        <v>64</v>
      </c>
      <c r="N1308" s="10">
        <v>10</v>
      </c>
      <c r="O1308" s="10">
        <v>-5</v>
      </c>
      <c r="P1308" s="17" t="s">
        <v>65</v>
      </c>
      <c r="Q1308" s="10">
        <v>5.08</v>
      </c>
      <c r="R1308" s="18">
        <v>0.99209488405985602</v>
      </c>
      <c r="S1308" s="18">
        <v>45.557424439978661</v>
      </c>
      <c r="T1308" s="18">
        <v>2.9256069192019698</v>
      </c>
      <c r="U1308" s="18">
        <f t="shared" si="26"/>
        <v>15.571956759114295</v>
      </c>
      <c r="V1308" s="16">
        <v>0.99209488405985602</v>
      </c>
    </row>
    <row r="1309" spans="1:22" x14ac:dyDescent="0.25">
      <c r="A1309" s="10">
        <v>377</v>
      </c>
      <c r="B1309" s="10">
        <v>18</v>
      </c>
      <c r="C1309" s="10" t="s">
        <v>114</v>
      </c>
      <c r="D1309" s="10">
        <v>493767.37831900001</v>
      </c>
      <c r="E1309" s="10">
        <v>5181033.5277100001</v>
      </c>
      <c r="F1309" s="10" t="s">
        <v>78</v>
      </c>
      <c r="G1309" s="10" t="s">
        <v>139</v>
      </c>
      <c r="H1309" s="10">
        <v>4</v>
      </c>
      <c r="I1309" s="10" t="s">
        <v>79</v>
      </c>
      <c r="J1309" s="10" t="s">
        <v>122</v>
      </c>
      <c r="K1309" s="10">
        <v>2</v>
      </c>
      <c r="L1309" s="10" t="s">
        <v>64</v>
      </c>
      <c r="M1309" s="10" t="s">
        <v>68</v>
      </c>
      <c r="N1309" s="10">
        <v>10</v>
      </c>
      <c r="O1309" s="10">
        <v>-15</v>
      </c>
      <c r="P1309" s="17" t="s">
        <v>69</v>
      </c>
      <c r="Q1309" s="10">
        <v>5.79</v>
      </c>
      <c r="R1309" s="18">
        <v>1.4514807767350628</v>
      </c>
      <c r="S1309" s="18">
        <v>26.505490463958981</v>
      </c>
      <c r="T1309" s="18">
        <v>2.3977010950886504</v>
      </c>
      <c r="U1309" s="18">
        <f t="shared" si="26"/>
        <v>11.05454325322356</v>
      </c>
      <c r="V1309" s="16">
        <v>1.4514807767350628</v>
      </c>
    </row>
    <row r="1310" spans="1:22" x14ac:dyDescent="0.25">
      <c r="A1310" s="10">
        <v>377</v>
      </c>
      <c r="B1310" s="10">
        <v>18</v>
      </c>
      <c r="C1310" s="10" t="s">
        <v>114</v>
      </c>
      <c r="D1310" s="10">
        <v>493767.37831900001</v>
      </c>
      <c r="E1310" s="10">
        <v>5181033.5277100001</v>
      </c>
      <c r="F1310" s="10" t="s">
        <v>78</v>
      </c>
      <c r="G1310" s="10" t="s">
        <v>139</v>
      </c>
      <c r="H1310" s="10">
        <v>4</v>
      </c>
      <c r="I1310" s="10" t="s">
        <v>79</v>
      </c>
      <c r="J1310" s="10" t="s">
        <v>83</v>
      </c>
      <c r="K1310" s="10">
        <v>3</v>
      </c>
      <c r="L1310" s="10" t="s">
        <v>68</v>
      </c>
      <c r="M1310" s="10" t="s">
        <v>70</v>
      </c>
      <c r="N1310" s="10">
        <v>10</v>
      </c>
      <c r="O1310" s="10">
        <v>-25</v>
      </c>
      <c r="P1310" s="17" t="s">
        <v>71</v>
      </c>
      <c r="Q1310" s="10">
        <v>6.06</v>
      </c>
      <c r="R1310" s="18">
        <v>1.4380007623280091</v>
      </c>
      <c r="S1310" s="18">
        <v>21.431963361736653</v>
      </c>
      <c r="T1310" s="18">
        <v>2.1075339172679306</v>
      </c>
      <c r="U1310" s="18">
        <f t="shared" si="26"/>
        <v>10.169213973799128</v>
      </c>
      <c r="V1310" s="16">
        <v>1.4380007623280091</v>
      </c>
    </row>
    <row r="1311" spans="1:22" x14ac:dyDescent="0.25">
      <c r="A1311" s="10">
        <v>377</v>
      </c>
      <c r="B1311" s="10">
        <v>18</v>
      </c>
      <c r="C1311" s="10" t="s">
        <v>114</v>
      </c>
      <c r="D1311" s="10">
        <v>493767.37831900001</v>
      </c>
      <c r="E1311" s="10">
        <v>5181033.5277100001</v>
      </c>
      <c r="F1311" s="10" t="s">
        <v>83</v>
      </c>
      <c r="G1311" s="10" t="s">
        <v>139</v>
      </c>
      <c r="H1311" s="10">
        <v>4</v>
      </c>
      <c r="I1311" s="10" t="s">
        <v>79</v>
      </c>
      <c r="J1311" s="10" t="s">
        <v>83</v>
      </c>
      <c r="K1311" s="10">
        <v>3</v>
      </c>
      <c r="L1311" s="10">
        <v>30</v>
      </c>
      <c r="M1311" s="10">
        <v>41</v>
      </c>
      <c r="N1311" s="10">
        <v>11</v>
      </c>
      <c r="O1311" s="10">
        <v>-35.5</v>
      </c>
      <c r="P1311" s="17">
        <v>4</v>
      </c>
      <c r="Q1311" s="10">
        <v>5.72</v>
      </c>
      <c r="R1311" s="16">
        <v>1.1508932757246029</v>
      </c>
      <c r="S1311" s="16">
        <v>18.499803781979985</v>
      </c>
      <c r="T1311" s="16">
        <v>1.6560318433728884</v>
      </c>
      <c r="U1311" s="16">
        <f t="shared" si="26"/>
        <v>11.171164284076141</v>
      </c>
      <c r="V1311" s="16">
        <v>1.1922342122430409</v>
      </c>
    </row>
    <row r="1312" spans="1:22" x14ac:dyDescent="0.25">
      <c r="A1312" s="10">
        <v>377</v>
      </c>
      <c r="B1312" s="10">
        <v>18</v>
      </c>
      <c r="C1312" s="10" t="s">
        <v>114</v>
      </c>
      <c r="D1312" s="10">
        <v>493767.37831900001</v>
      </c>
      <c r="E1312" s="10">
        <v>5181033.5277100001</v>
      </c>
      <c r="F1312" s="10" t="s">
        <v>87</v>
      </c>
      <c r="G1312" s="10" t="s">
        <v>139</v>
      </c>
      <c r="H1312" s="10">
        <v>4</v>
      </c>
      <c r="I1312" s="10" t="s">
        <v>79</v>
      </c>
      <c r="J1312" s="10" t="s">
        <v>87</v>
      </c>
      <c r="K1312" s="10">
        <v>10</v>
      </c>
      <c r="L1312" s="10">
        <v>41</v>
      </c>
      <c r="M1312" s="10">
        <v>76</v>
      </c>
      <c r="N1312" s="10">
        <v>35</v>
      </c>
      <c r="O1312" s="10">
        <v>-58.5</v>
      </c>
      <c r="P1312" s="17">
        <v>5</v>
      </c>
      <c r="Q1312" s="10">
        <v>6.19</v>
      </c>
      <c r="R1312" s="16">
        <v>1.3161645246383895</v>
      </c>
      <c r="S1312" s="16">
        <v>26.703398807483349</v>
      </c>
      <c r="T1312" s="16">
        <v>3.2278276884494175</v>
      </c>
      <c r="U1312" s="16">
        <f t="shared" si="26"/>
        <v>8.2728699871557012</v>
      </c>
      <c r="V1312" s="16">
        <v>1.3543140870323567</v>
      </c>
    </row>
    <row r="1313" spans="1:22" x14ac:dyDescent="0.25">
      <c r="A1313" s="10">
        <v>377</v>
      </c>
      <c r="B1313" s="10">
        <v>18</v>
      </c>
      <c r="C1313" s="10" t="s">
        <v>114</v>
      </c>
      <c r="D1313" s="10">
        <v>493767.37831900001</v>
      </c>
      <c r="E1313" s="10">
        <v>5181033.5277100001</v>
      </c>
      <c r="F1313" s="10" t="s">
        <v>129</v>
      </c>
      <c r="G1313" s="10" t="s">
        <v>139</v>
      </c>
      <c r="H1313" s="10">
        <v>4</v>
      </c>
      <c r="I1313" s="10" t="s">
        <v>79</v>
      </c>
      <c r="J1313" s="10" t="s">
        <v>129</v>
      </c>
      <c r="K1313" s="10">
        <v>7</v>
      </c>
      <c r="L1313" s="10">
        <v>76</v>
      </c>
      <c r="M1313" s="10">
        <v>107</v>
      </c>
      <c r="N1313" s="10">
        <v>31</v>
      </c>
      <c r="O1313" s="10">
        <v>-91.5</v>
      </c>
      <c r="P1313" s="17">
        <v>6</v>
      </c>
      <c r="Q1313" s="10">
        <v>6.48</v>
      </c>
      <c r="R1313" s="16">
        <v>1.5503222510941839</v>
      </c>
      <c r="S1313" s="16">
        <v>18.394961089795267</v>
      </c>
      <c r="T1313" s="16">
        <v>2.6159052439387493</v>
      </c>
      <c r="U1313" s="16">
        <f t="shared" si="26"/>
        <v>7.0319676648906855</v>
      </c>
      <c r="V1313" s="16">
        <v>1.5387679316417249</v>
      </c>
    </row>
    <row r="1314" spans="1:22" x14ac:dyDescent="0.25">
      <c r="A1314" s="10">
        <v>377</v>
      </c>
      <c r="B1314" s="10">
        <v>18</v>
      </c>
      <c r="C1314" s="10" t="s">
        <v>114</v>
      </c>
      <c r="D1314" s="10">
        <v>493767.37831900001</v>
      </c>
      <c r="E1314" s="10">
        <v>5181033.5277100001</v>
      </c>
      <c r="F1314" s="10" t="s">
        <v>130</v>
      </c>
      <c r="G1314" s="10" t="s">
        <v>139</v>
      </c>
      <c r="H1314" s="10">
        <v>4</v>
      </c>
      <c r="I1314" s="10" t="s">
        <v>79</v>
      </c>
      <c r="J1314" s="10" t="s">
        <v>130</v>
      </c>
      <c r="K1314" s="10">
        <v>7</v>
      </c>
      <c r="L1314" s="10">
        <v>107</v>
      </c>
      <c r="M1314" s="10">
        <v>133</v>
      </c>
      <c r="N1314" s="10">
        <v>26</v>
      </c>
      <c r="O1314" s="10">
        <v>-120</v>
      </c>
      <c r="P1314" s="17">
        <v>7</v>
      </c>
      <c r="Q1314" s="10">
        <v>6.87</v>
      </c>
      <c r="R1314" s="16">
        <v>1.6098546844770587</v>
      </c>
      <c r="S1314" s="16">
        <v>13.98123376665267</v>
      </c>
      <c r="T1314" s="16">
        <v>1.9806364154058147</v>
      </c>
      <c r="U1314" s="16">
        <f t="shared" si="26"/>
        <v>7.0589602704987326</v>
      </c>
      <c r="V1314" s="16">
        <v>1.6054604461708557</v>
      </c>
    </row>
    <row r="1315" spans="1:22" x14ac:dyDescent="0.25">
      <c r="A1315" s="10">
        <v>377</v>
      </c>
      <c r="B1315" s="10">
        <v>18</v>
      </c>
      <c r="C1315" s="10" t="s">
        <v>114</v>
      </c>
      <c r="D1315" s="10">
        <v>493767.37831900001</v>
      </c>
      <c r="E1315" s="10">
        <v>5181033.5277100001</v>
      </c>
      <c r="F1315" s="10" t="s">
        <v>76</v>
      </c>
      <c r="G1315" s="10" t="s">
        <v>139</v>
      </c>
      <c r="H1315" s="10">
        <v>4</v>
      </c>
      <c r="I1315" s="10" t="s">
        <v>79</v>
      </c>
      <c r="J1315" s="10" t="s">
        <v>76</v>
      </c>
      <c r="K1315" s="10">
        <v>7</v>
      </c>
      <c r="L1315" s="10">
        <v>133</v>
      </c>
      <c r="M1315" s="10">
        <v>153</v>
      </c>
      <c r="N1315" s="10">
        <v>20</v>
      </c>
      <c r="O1315" s="10">
        <v>-143</v>
      </c>
      <c r="P1315" s="17">
        <v>8</v>
      </c>
      <c r="Q1315" s="10">
        <v>6.87</v>
      </c>
      <c r="R1315" s="16">
        <v>1.7011458389191338</v>
      </c>
      <c r="S1315" s="16">
        <v>10.217422137716104</v>
      </c>
      <c r="T1315" s="16">
        <v>1.4704704631616996</v>
      </c>
      <c r="U1315" s="16">
        <f t="shared" si="26"/>
        <v>6.9484035168903286</v>
      </c>
      <c r="V1315" s="16">
        <v>1.6456893653933875</v>
      </c>
    </row>
    <row r="1316" spans="1:22" x14ac:dyDescent="0.25">
      <c r="A1316" s="10">
        <v>379</v>
      </c>
      <c r="B1316" s="10">
        <v>20</v>
      </c>
      <c r="C1316" s="10" t="s">
        <v>114</v>
      </c>
      <c r="D1316" s="10">
        <v>493826.81074599799</v>
      </c>
      <c r="E1316" s="10">
        <v>5181052.9879400004</v>
      </c>
      <c r="F1316" s="10" t="s">
        <v>78</v>
      </c>
      <c r="G1316" s="10" t="s">
        <v>139</v>
      </c>
      <c r="H1316" s="10">
        <v>4</v>
      </c>
      <c r="I1316" s="10" t="s">
        <v>62</v>
      </c>
      <c r="J1316" s="10" t="s">
        <v>78</v>
      </c>
      <c r="K1316" s="10">
        <v>1</v>
      </c>
      <c r="L1316" s="10" t="s">
        <v>63</v>
      </c>
      <c r="M1316" s="10" t="s">
        <v>64</v>
      </c>
      <c r="N1316" s="10">
        <v>10</v>
      </c>
      <c r="O1316" s="10">
        <v>-5</v>
      </c>
      <c r="P1316" s="17" t="s">
        <v>65</v>
      </c>
      <c r="Q1316" s="10">
        <v>5.18</v>
      </c>
      <c r="R1316" s="18">
        <v>1.0161247159134417</v>
      </c>
      <c r="S1316" s="18">
        <v>33.128059790192211</v>
      </c>
      <c r="T1316" s="18">
        <v>2.2661582622643524</v>
      </c>
      <c r="U1316" s="18">
        <f t="shared" si="26"/>
        <v>14.618599389916639</v>
      </c>
      <c r="V1316" s="16">
        <v>1.0161247159134417</v>
      </c>
    </row>
    <row r="1317" spans="1:22" x14ac:dyDescent="0.25">
      <c r="A1317" s="10">
        <v>379</v>
      </c>
      <c r="B1317" s="10">
        <v>20</v>
      </c>
      <c r="C1317" s="10" t="s">
        <v>114</v>
      </c>
      <c r="D1317" s="10">
        <v>493826.81074599799</v>
      </c>
      <c r="E1317" s="10">
        <v>5181052.9879400004</v>
      </c>
      <c r="F1317" s="10" t="s">
        <v>78</v>
      </c>
      <c r="G1317" s="10" t="s">
        <v>139</v>
      </c>
      <c r="H1317" s="10">
        <v>4</v>
      </c>
      <c r="I1317" s="10" t="s">
        <v>62</v>
      </c>
      <c r="J1317" s="10" t="s">
        <v>122</v>
      </c>
      <c r="K1317" s="10">
        <v>2</v>
      </c>
      <c r="L1317" s="10" t="s">
        <v>64</v>
      </c>
      <c r="M1317" s="10" t="s">
        <v>68</v>
      </c>
      <c r="N1317" s="10">
        <v>10</v>
      </c>
      <c r="O1317" s="10">
        <v>-15</v>
      </c>
      <c r="P1317" s="17" t="s">
        <v>69</v>
      </c>
      <c r="Q1317" s="10">
        <v>5.35</v>
      </c>
      <c r="R1317" s="18">
        <v>1.3271370786820562</v>
      </c>
      <c r="S1317" s="18">
        <v>22.91965734883911</v>
      </c>
      <c r="T1317" s="18">
        <v>2.0723245483620309</v>
      </c>
      <c r="U1317" s="18">
        <f t="shared" si="26"/>
        <v>11.05987832212616</v>
      </c>
      <c r="V1317" s="16">
        <v>1.3271370786820562</v>
      </c>
    </row>
    <row r="1318" spans="1:22" x14ac:dyDescent="0.25">
      <c r="A1318" s="10">
        <v>379</v>
      </c>
      <c r="B1318" s="10">
        <v>20</v>
      </c>
      <c r="C1318" s="10" t="s">
        <v>114</v>
      </c>
      <c r="D1318" s="10">
        <v>493826.81074599799</v>
      </c>
      <c r="E1318" s="10">
        <v>5181052.9879400004</v>
      </c>
      <c r="F1318" s="10" t="s">
        <v>78</v>
      </c>
      <c r="G1318" s="10" t="s">
        <v>139</v>
      </c>
      <c r="H1318" s="10">
        <v>4</v>
      </c>
      <c r="I1318" s="10" t="s">
        <v>62</v>
      </c>
      <c r="J1318" s="10" t="s">
        <v>83</v>
      </c>
      <c r="K1318" s="10">
        <v>3</v>
      </c>
      <c r="L1318" s="10" t="s">
        <v>68</v>
      </c>
      <c r="M1318" s="10" t="s">
        <v>70</v>
      </c>
      <c r="N1318" s="10">
        <v>10</v>
      </c>
      <c r="O1318" s="10">
        <v>-25</v>
      </c>
      <c r="P1318" s="17" t="s">
        <v>71</v>
      </c>
      <c r="Q1318" s="10">
        <v>5.95</v>
      </c>
      <c r="R1318" s="18">
        <v>1.2592901944946826</v>
      </c>
      <c r="S1318" s="18">
        <v>17.827771283461221</v>
      </c>
      <c r="T1318" s="18">
        <v>1.7126346645127684</v>
      </c>
      <c r="U1318" s="18">
        <f t="shared" si="26"/>
        <v>10.409558823529411</v>
      </c>
      <c r="V1318" s="16">
        <v>1.2592901944946826</v>
      </c>
    </row>
    <row r="1319" spans="1:22" x14ac:dyDescent="0.25">
      <c r="A1319" s="10">
        <v>379</v>
      </c>
      <c r="B1319" s="10">
        <v>20</v>
      </c>
      <c r="C1319" s="10" t="s">
        <v>114</v>
      </c>
      <c r="D1319" s="10">
        <v>493826.81074599799</v>
      </c>
      <c r="E1319" s="10">
        <v>5181052.9879400004</v>
      </c>
      <c r="F1319" s="10" t="s">
        <v>83</v>
      </c>
      <c r="G1319" s="10" t="s">
        <v>139</v>
      </c>
      <c r="H1319" s="10">
        <v>4</v>
      </c>
      <c r="I1319" s="10" t="s">
        <v>62</v>
      </c>
      <c r="J1319" s="10" t="s">
        <v>83</v>
      </c>
      <c r="K1319" s="10">
        <v>3</v>
      </c>
      <c r="L1319" s="10">
        <v>30</v>
      </c>
      <c r="M1319" s="10">
        <v>39</v>
      </c>
      <c r="N1319" s="10">
        <v>9</v>
      </c>
      <c r="O1319" s="10">
        <v>-34.5</v>
      </c>
      <c r="P1319" s="17">
        <v>4</v>
      </c>
      <c r="Q1319" s="10">
        <v>5.63</v>
      </c>
      <c r="R1319" s="16">
        <v>1.2586183734003635</v>
      </c>
      <c r="S1319" s="16">
        <v>9.4487753698936157</v>
      </c>
      <c r="T1319" s="16">
        <v>1.0911843711869134</v>
      </c>
      <c r="U1319" s="16">
        <f t="shared" si="26"/>
        <v>8.6591923595972187</v>
      </c>
      <c r="V1319" s="16">
        <v>1.2916495346924355</v>
      </c>
    </row>
    <row r="1320" spans="1:22" x14ac:dyDescent="0.25">
      <c r="A1320" s="10">
        <v>379</v>
      </c>
      <c r="B1320" s="10">
        <v>20</v>
      </c>
      <c r="C1320" s="10" t="s">
        <v>114</v>
      </c>
      <c r="D1320" s="10">
        <v>493826.81074599799</v>
      </c>
      <c r="E1320" s="10">
        <v>5181052.9879400004</v>
      </c>
      <c r="F1320" s="10" t="s">
        <v>129</v>
      </c>
      <c r="G1320" s="10" t="s">
        <v>139</v>
      </c>
      <c r="H1320" s="10">
        <v>4</v>
      </c>
      <c r="I1320" s="10" t="s">
        <v>62</v>
      </c>
      <c r="J1320" s="10" t="s">
        <v>129</v>
      </c>
      <c r="K1320" s="10">
        <v>7</v>
      </c>
      <c r="L1320" s="10">
        <v>39</v>
      </c>
      <c r="M1320" s="10">
        <v>84</v>
      </c>
      <c r="N1320" s="10">
        <v>45</v>
      </c>
      <c r="O1320" s="10">
        <v>-61.5</v>
      </c>
      <c r="P1320" s="17">
        <v>5</v>
      </c>
      <c r="Q1320" s="10">
        <v>6.22</v>
      </c>
      <c r="R1320" s="16">
        <v>1.4089572433226836</v>
      </c>
      <c r="S1320" s="16">
        <v>25.8906460639868</v>
      </c>
      <c r="T1320" s="16">
        <v>3.3242232720333731</v>
      </c>
      <c r="U1320" s="16">
        <f t="shared" si="26"/>
        <v>7.788479877932482</v>
      </c>
      <c r="V1320" s="16">
        <v>1.3860801449487372</v>
      </c>
    </row>
    <row r="1321" spans="1:22" x14ac:dyDescent="0.25">
      <c r="A1321" s="10">
        <v>379</v>
      </c>
      <c r="B1321" s="10">
        <v>20</v>
      </c>
      <c r="C1321" s="10" t="s">
        <v>114</v>
      </c>
      <c r="D1321" s="10">
        <v>493826.81074599799</v>
      </c>
      <c r="E1321" s="10">
        <v>5181052.9879400004</v>
      </c>
      <c r="F1321" s="10" t="s">
        <v>130</v>
      </c>
      <c r="G1321" s="10" t="s">
        <v>139</v>
      </c>
      <c r="H1321" s="10">
        <v>4</v>
      </c>
      <c r="I1321" s="10" t="s">
        <v>62</v>
      </c>
      <c r="J1321" s="10" t="s">
        <v>130</v>
      </c>
      <c r="K1321" s="10">
        <v>7</v>
      </c>
      <c r="L1321" s="10">
        <v>84</v>
      </c>
      <c r="M1321" s="10">
        <v>120</v>
      </c>
      <c r="N1321" s="10">
        <v>36</v>
      </c>
      <c r="O1321" s="10">
        <v>-102</v>
      </c>
      <c r="P1321" s="17">
        <v>6</v>
      </c>
      <c r="Q1321" s="10">
        <v>6.43</v>
      </c>
      <c r="R1321" s="16">
        <v>1.4414911352374313</v>
      </c>
      <c r="S1321" s="16">
        <v>17.657862789140669</v>
      </c>
      <c r="T1321" s="16">
        <v>2.7031418364426405</v>
      </c>
      <c r="U1321" s="16">
        <f t="shared" si="26"/>
        <v>6.5323478594739885</v>
      </c>
      <c r="V1321" s="16">
        <v>1.5107004896947323</v>
      </c>
    </row>
    <row r="1322" spans="1:22" x14ac:dyDescent="0.25">
      <c r="A1322" s="10">
        <v>379</v>
      </c>
      <c r="B1322" s="10">
        <v>20</v>
      </c>
      <c r="C1322" s="10" t="s">
        <v>114</v>
      </c>
      <c r="D1322" s="10">
        <v>493826.81074599799</v>
      </c>
      <c r="E1322" s="10">
        <v>5181052.9879400004</v>
      </c>
      <c r="F1322" s="10" t="s">
        <v>76</v>
      </c>
      <c r="G1322" s="10" t="s">
        <v>139</v>
      </c>
      <c r="H1322" s="10">
        <v>4</v>
      </c>
      <c r="I1322" s="10" t="s">
        <v>62</v>
      </c>
      <c r="J1322" s="10" t="s">
        <v>76</v>
      </c>
      <c r="K1322" s="10">
        <v>7</v>
      </c>
      <c r="L1322" s="10">
        <v>120</v>
      </c>
      <c r="M1322" s="10">
        <v>153</v>
      </c>
      <c r="N1322" s="10">
        <v>33</v>
      </c>
      <c r="O1322" s="10">
        <v>-136.5</v>
      </c>
      <c r="P1322" s="17">
        <v>7</v>
      </c>
      <c r="Q1322" s="10">
        <v>6.56</v>
      </c>
      <c r="R1322" s="16">
        <v>1.4853588077092168</v>
      </c>
      <c r="S1322" s="16">
        <v>15.934884728340249</v>
      </c>
      <c r="T1322" s="16">
        <v>2.2273252393361251</v>
      </c>
      <c r="U1322" s="16">
        <f t="shared" si="26"/>
        <v>7.154269366197183</v>
      </c>
      <c r="V1322" s="16">
        <v>1.5071693376711608</v>
      </c>
    </row>
    <row r="1323" spans="1:22" x14ac:dyDescent="0.25">
      <c r="A1323" s="10">
        <v>381</v>
      </c>
      <c r="B1323" s="10">
        <v>22</v>
      </c>
      <c r="C1323" s="10" t="s">
        <v>114</v>
      </c>
      <c r="D1323" s="10">
        <v>493890.63845799799</v>
      </c>
      <c r="E1323" s="10">
        <v>5181066.1461699903</v>
      </c>
      <c r="F1323" s="10" t="s">
        <v>78</v>
      </c>
      <c r="G1323" s="10" t="s">
        <v>192</v>
      </c>
      <c r="H1323" s="10">
        <v>6</v>
      </c>
      <c r="I1323" s="10" t="s">
        <v>121</v>
      </c>
      <c r="J1323" s="10" t="s">
        <v>78</v>
      </c>
      <c r="K1323" s="10">
        <v>1</v>
      </c>
      <c r="L1323" s="10" t="s">
        <v>63</v>
      </c>
      <c r="M1323" s="10" t="s">
        <v>64</v>
      </c>
      <c r="N1323" s="10">
        <v>10</v>
      </c>
      <c r="O1323" s="10">
        <v>-5</v>
      </c>
      <c r="P1323" s="17" t="s">
        <v>65</v>
      </c>
      <c r="Q1323" s="10">
        <v>4.78</v>
      </c>
      <c r="R1323" s="18">
        <v>0.91742364440269908</v>
      </c>
      <c r="S1323" s="18">
        <v>42.361911677070395</v>
      </c>
      <c r="T1323" s="18">
        <v>2.5761464440201518</v>
      </c>
      <c r="U1323" s="18">
        <f t="shared" si="26"/>
        <v>16.443906663537106</v>
      </c>
      <c r="V1323" s="16">
        <v>0.91742364440269908</v>
      </c>
    </row>
    <row r="1324" spans="1:22" x14ac:dyDescent="0.25">
      <c r="A1324" s="10">
        <v>381</v>
      </c>
      <c r="B1324" s="10">
        <v>22</v>
      </c>
      <c r="C1324" s="10" t="s">
        <v>114</v>
      </c>
      <c r="D1324" s="10">
        <v>493890.63845799799</v>
      </c>
      <c r="E1324" s="10">
        <v>5181066.1461699903</v>
      </c>
      <c r="F1324" s="10" t="s">
        <v>73</v>
      </c>
      <c r="G1324" s="10" t="s">
        <v>192</v>
      </c>
      <c r="H1324" s="10">
        <v>6</v>
      </c>
      <c r="I1324" s="10" t="s">
        <v>121</v>
      </c>
      <c r="J1324" s="10" t="s">
        <v>207</v>
      </c>
      <c r="K1324" s="10">
        <v>2</v>
      </c>
      <c r="L1324" s="10" t="s">
        <v>64</v>
      </c>
      <c r="M1324" s="10" t="s">
        <v>68</v>
      </c>
      <c r="N1324" s="10">
        <v>10</v>
      </c>
      <c r="O1324" s="10">
        <v>-15</v>
      </c>
      <c r="P1324" s="17" t="s">
        <v>69</v>
      </c>
      <c r="Q1324" s="10">
        <v>5.26</v>
      </c>
      <c r="R1324" s="18">
        <v>1.3773798412643581</v>
      </c>
      <c r="S1324" s="18">
        <v>27.858884669412905</v>
      </c>
      <c r="T1324" s="18">
        <v>2.307937662022558</v>
      </c>
      <c r="U1324" s="18">
        <f t="shared" si="26"/>
        <v>12.070899976127956</v>
      </c>
      <c r="V1324" s="16">
        <v>1.3773798412643581</v>
      </c>
    </row>
    <row r="1325" spans="1:22" x14ac:dyDescent="0.25">
      <c r="A1325" s="10">
        <v>381</v>
      </c>
      <c r="B1325" s="10">
        <v>22</v>
      </c>
      <c r="C1325" s="10" t="s">
        <v>114</v>
      </c>
      <c r="D1325" s="10">
        <v>493890.63845799799</v>
      </c>
      <c r="E1325" s="10">
        <v>5181066.1461699903</v>
      </c>
      <c r="F1325" s="10" t="s">
        <v>73</v>
      </c>
      <c r="G1325" s="10" t="s">
        <v>192</v>
      </c>
      <c r="H1325" s="10">
        <v>6</v>
      </c>
      <c r="I1325" s="10" t="s">
        <v>121</v>
      </c>
      <c r="J1325" s="10" t="s">
        <v>73</v>
      </c>
      <c r="K1325" s="10">
        <v>3</v>
      </c>
      <c r="L1325" s="10" t="s">
        <v>68</v>
      </c>
      <c r="M1325" s="10" t="s">
        <v>70</v>
      </c>
      <c r="N1325" s="10">
        <v>10</v>
      </c>
      <c r="O1325" s="10">
        <v>-25</v>
      </c>
      <c r="P1325" s="17" t="s">
        <v>71</v>
      </c>
      <c r="Q1325" s="10">
        <v>6.21</v>
      </c>
      <c r="R1325" s="18">
        <v>1.4997460503957296</v>
      </c>
      <c r="S1325" s="18">
        <v>28.276212034161084</v>
      </c>
      <c r="T1325" s="18">
        <v>2.2667161805681055</v>
      </c>
      <c r="U1325" s="18">
        <f t="shared" si="26"/>
        <v>12.474526928675401</v>
      </c>
      <c r="V1325" s="16">
        <v>1.4997460503957296</v>
      </c>
    </row>
    <row r="1326" spans="1:22" x14ac:dyDescent="0.25">
      <c r="A1326" s="10">
        <v>381</v>
      </c>
      <c r="B1326" s="10">
        <v>22</v>
      </c>
      <c r="C1326" s="10" t="s">
        <v>114</v>
      </c>
      <c r="D1326" s="10">
        <v>493890.63845799799</v>
      </c>
      <c r="E1326" s="10">
        <v>5181066.1461699903</v>
      </c>
      <c r="F1326" s="10" t="s">
        <v>73</v>
      </c>
      <c r="G1326" s="10" t="s">
        <v>192</v>
      </c>
      <c r="H1326" s="10">
        <v>6</v>
      </c>
      <c r="I1326" s="10" t="s">
        <v>121</v>
      </c>
      <c r="J1326" s="10" t="s">
        <v>73</v>
      </c>
      <c r="K1326" s="10">
        <v>3</v>
      </c>
      <c r="L1326" s="10">
        <v>30</v>
      </c>
      <c r="M1326" s="10">
        <v>33</v>
      </c>
      <c r="N1326" s="10">
        <v>3</v>
      </c>
      <c r="O1326" s="10">
        <v>-31.5</v>
      </c>
      <c r="P1326" s="17">
        <v>4</v>
      </c>
      <c r="Q1326" s="10">
        <v>5.26</v>
      </c>
      <c r="R1326" s="16">
        <v>1.3664307988912634</v>
      </c>
      <c r="S1326" s="16">
        <v>7.1922085099641651</v>
      </c>
      <c r="T1326" s="16">
        <v>0.60267796815898067</v>
      </c>
      <c r="U1326" s="16">
        <f t="shared" si="26"/>
        <v>11.933750510134676</v>
      </c>
      <c r="V1326" s="16">
        <v>1.4064733676760164</v>
      </c>
    </row>
    <row r="1327" spans="1:22" x14ac:dyDescent="0.25">
      <c r="A1327" s="10">
        <v>381</v>
      </c>
      <c r="B1327" s="10">
        <v>22</v>
      </c>
      <c r="C1327" s="10" t="s">
        <v>114</v>
      </c>
      <c r="D1327" s="10">
        <v>493890.63845799799</v>
      </c>
      <c r="E1327" s="10">
        <v>5181066.1461699903</v>
      </c>
      <c r="F1327" s="10" t="s">
        <v>74</v>
      </c>
      <c r="G1327" s="10" t="s">
        <v>192</v>
      </c>
      <c r="H1327" s="10">
        <v>6</v>
      </c>
      <c r="I1327" s="10" t="s">
        <v>121</v>
      </c>
      <c r="J1327" s="10" t="s">
        <v>74</v>
      </c>
      <c r="K1327" s="10">
        <v>3</v>
      </c>
      <c r="L1327" s="10">
        <v>33</v>
      </c>
      <c r="M1327" s="10">
        <v>59</v>
      </c>
      <c r="N1327" s="10">
        <v>26</v>
      </c>
      <c r="O1327" s="10">
        <v>-46</v>
      </c>
      <c r="P1327" s="17">
        <v>5</v>
      </c>
      <c r="Q1327" s="10">
        <v>5.69</v>
      </c>
      <c r="R1327" s="16">
        <v>1.3633887200561814</v>
      </c>
      <c r="S1327" s="16">
        <v>40.052815784578463</v>
      </c>
      <c r="T1327" s="16">
        <v>3.8992917393606792</v>
      </c>
      <c r="U1327" s="16">
        <f t="shared" si="26"/>
        <v>10.271818181818182</v>
      </c>
      <c r="V1327" s="16">
        <v>1.362885168141359</v>
      </c>
    </row>
    <row r="1328" spans="1:22" x14ac:dyDescent="0.25">
      <c r="A1328" s="10">
        <v>381</v>
      </c>
      <c r="B1328" s="10">
        <v>22</v>
      </c>
      <c r="C1328" s="10" t="s">
        <v>114</v>
      </c>
      <c r="D1328" s="10">
        <v>493890.63845799799</v>
      </c>
      <c r="E1328" s="10">
        <v>5181066.1461699903</v>
      </c>
      <c r="F1328" s="10" t="s">
        <v>92</v>
      </c>
      <c r="G1328" s="10" t="s">
        <v>192</v>
      </c>
      <c r="H1328" s="10">
        <v>6</v>
      </c>
      <c r="I1328" s="10" t="s">
        <v>121</v>
      </c>
      <c r="J1328" s="10" t="s">
        <v>92</v>
      </c>
      <c r="K1328" s="10">
        <v>7</v>
      </c>
      <c r="L1328" s="10">
        <v>59</v>
      </c>
      <c r="M1328" s="10">
        <v>74</v>
      </c>
      <c r="N1328" s="10">
        <v>15</v>
      </c>
      <c r="O1328" s="10">
        <v>-66.5</v>
      </c>
      <c r="P1328" s="17">
        <v>6</v>
      </c>
      <c r="Q1328" s="10">
        <v>6.11</v>
      </c>
      <c r="R1328" s="16">
        <v>1.6254617324648259</v>
      </c>
      <c r="S1328" s="16">
        <v>11.183989450224235</v>
      </c>
      <c r="T1328" s="16">
        <v>1.5667825639228457</v>
      </c>
      <c r="U1328" s="16">
        <f t="shared" si="26"/>
        <v>7.1381886087768445</v>
      </c>
      <c r="V1328" s="16">
        <v>1.6119249261723798</v>
      </c>
    </row>
    <row r="1329" spans="1:22" x14ac:dyDescent="0.25">
      <c r="A1329" s="10">
        <v>381</v>
      </c>
      <c r="B1329" s="10">
        <v>22</v>
      </c>
      <c r="C1329" s="10" t="s">
        <v>114</v>
      </c>
      <c r="D1329" s="10">
        <v>493890.63845799799</v>
      </c>
      <c r="E1329" s="10">
        <v>5181066.1461699903</v>
      </c>
      <c r="F1329" s="10" t="s">
        <v>93</v>
      </c>
      <c r="G1329" s="10" t="s">
        <v>192</v>
      </c>
      <c r="H1329" s="10">
        <v>6</v>
      </c>
      <c r="I1329" s="10" t="s">
        <v>121</v>
      </c>
      <c r="J1329" s="10" t="s">
        <v>99</v>
      </c>
      <c r="K1329" s="10">
        <v>6</v>
      </c>
      <c r="L1329" s="10">
        <v>74</v>
      </c>
      <c r="M1329" s="10">
        <v>89</v>
      </c>
      <c r="N1329" s="10">
        <v>15</v>
      </c>
      <c r="O1329" s="10">
        <v>-81.5</v>
      </c>
      <c r="P1329" s="17">
        <v>7</v>
      </c>
      <c r="Q1329" s="10">
        <v>6.21</v>
      </c>
      <c r="R1329" s="16">
        <v>1.7333989119773541</v>
      </c>
      <c r="S1329" s="16">
        <v>9.1687268749586153</v>
      </c>
      <c r="T1329" s="16">
        <v>0.72464741515213293</v>
      </c>
      <c r="U1329" s="16">
        <f t="shared" si="26"/>
        <v>12.652673125224254</v>
      </c>
      <c r="V1329" s="16">
        <v>1.7011127640776897</v>
      </c>
    </row>
    <row r="1330" spans="1:22" x14ac:dyDescent="0.25">
      <c r="A1330" s="10">
        <v>381</v>
      </c>
      <c r="B1330" s="10">
        <v>22</v>
      </c>
      <c r="C1330" s="10" t="s">
        <v>114</v>
      </c>
      <c r="D1330" s="10">
        <v>493890.63845799799</v>
      </c>
      <c r="E1330" s="10">
        <v>5181066.1461699903</v>
      </c>
      <c r="F1330" s="10" t="s">
        <v>93</v>
      </c>
      <c r="G1330" s="10" t="s">
        <v>192</v>
      </c>
      <c r="H1330" s="10">
        <v>6</v>
      </c>
      <c r="I1330" s="10" t="s">
        <v>121</v>
      </c>
      <c r="J1330" s="10" t="s">
        <v>99</v>
      </c>
      <c r="K1330" s="10">
        <v>6</v>
      </c>
      <c r="L1330" s="10" t="s">
        <v>80</v>
      </c>
      <c r="M1330" s="10" t="s">
        <v>80</v>
      </c>
      <c r="N1330" s="10" t="s">
        <v>80</v>
      </c>
      <c r="P1330" s="17" t="s">
        <v>80</v>
      </c>
      <c r="Q1330" s="10" t="s">
        <v>80</v>
      </c>
      <c r="R1330" s="26"/>
      <c r="S1330" s="16" t="s">
        <v>80</v>
      </c>
      <c r="T1330" s="16" t="s">
        <v>80</v>
      </c>
      <c r="U1330" s="16" t="s">
        <v>80</v>
      </c>
      <c r="V1330" s="16">
        <v>1.59</v>
      </c>
    </row>
    <row r="1331" spans="1:22" x14ac:dyDescent="0.25">
      <c r="A1331" s="10">
        <v>381</v>
      </c>
      <c r="B1331" s="10">
        <v>22</v>
      </c>
      <c r="C1331" s="10" t="s">
        <v>114</v>
      </c>
      <c r="D1331" s="10">
        <v>493890.63845799799</v>
      </c>
      <c r="E1331" s="10">
        <v>5181066.1461699903</v>
      </c>
      <c r="F1331" s="10" t="s">
        <v>93</v>
      </c>
      <c r="G1331" s="10" t="s">
        <v>192</v>
      </c>
      <c r="H1331" s="10">
        <v>6</v>
      </c>
      <c r="I1331" s="10" t="s">
        <v>121</v>
      </c>
      <c r="J1331" s="10" t="s">
        <v>99</v>
      </c>
      <c r="K1331" s="10">
        <v>6</v>
      </c>
      <c r="L1331" s="10" t="s">
        <v>80</v>
      </c>
      <c r="M1331" s="10" t="s">
        <v>80</v>
      </c>
      <c r="N1331" s="10" t="s">
        <v>80</v>
      </c>
      <c r="P1331" s="17" t="s">
        <v>80</v>
      </c>
      <c r="Q1331" s="10" t="s">
        <v>80</v>
      </c>
      <c r="R1331" s="26"/>
      <c r="S1331" s="16" t="s">
        <v>80</v>
      </c>
      <c r="T1331" s="16" t="s">
        <v>80</v>
      </c>
      <c r="U1331" s="16" t="s">
        <v>80</v>
      </c>
      <c r="V1331" s="16">
        <v>1.65</v>
      </c>
    </row>
    <row r="1332" spans="1:22" x14ac:dyDescent="0.25">
      <c r="A1332" s="10">
        <v>395</v>
      </c>
      <c r="B1332" s="10">
        <v>14</v>
      </c>
      <c r="C1332" s="10" t="s">
        <v>59</v>
      </c>
      <c r="D1332" s="10">
        <v>493626.398015999</v>
      </c>
      <c r="E1332" s="10">
        <v>5181088.3120799903</v>
      </c>
      <c r="F1332" s="10" t="s">
        <v>60</v>
      </c>
      <c r="G1332" s="10" t="s">
        <v>61</v>
      </c>
      <c r="H1332" s="10">
        <v>1</v>
      </c>
      <c r="I1332" s="10" t="s">
        <v>62</v>
      </c>
      <c r="J1332" s="10" t="s">
        <v>60</v>
      </c>
      <c r="K1332" s="10">
        <v>1</v>
      </c>
      <c r="L1332" s="10" t="s">
        <v>63</v>
      </c>
      <c r="M1332" s="10" t="s">
        <v>64</v>
      </c>
      <c r="N1332" s="10">
        <v>10</v>
      </c>
      <c r="O1332" s="10">
        <v>-5</v>
      </c>
      <c r="P1332" s="17" t="s">
        <v>65</v>
      </c>
      <c r="Q1332" s="10">
        <v>4.7</v>
      </c>
      <c r="R1332" s="18">
        <v>0.97543993791498906</v>
      </c>
      <c r="S1332" s="18">
        <v>33.684172744547375</v>
      </c>
      <c r="T1332" s="18">
        <v>2.3392882355933282</v>
      </c>
      <c r="U1332" s="18">
        <f t="shared" ref="U1332:U1363" si="27">S1332/T1332</f>
        <v>14.39932550082006</v>
      </c>
      <c r="V1332" s="16">
        <v>0.97543993791498906</v>
      </c>
    </row>
    <row r="1333" spans="1:22" x14ac:dyDescent="0.25">
      <c r="A1333" s="10">
        <v>395</v>
      </c>
      <c r="B1333" s="10">
        <v>14</v>
      </c>
      <c r="C1333" s="10" t="s">
        <v>59</v>
      </c>
      <c r="D1333" s="10">
        <v>493626.398015999</v>
      </c>
      <c r="E1333" s="10">
        <v>5181088.3120799903</v>
      </c>
      <c r="F1333" s="10" t="s">
        <v>66</v>
      </c>
      <c r="G1333" s="10" t="s">
        <v>61</v>
      </c>
      <c r="H1333" s="10">
        <v>1</v>
      </c>
      <c r="I1333" s="10" t="s">
        <v>62</v>
      </c>
      <c r="J1333" s="10" t="s">
        <v>67</v>
      </c>
      <c r="K1333" s="10">
        <v>1</v>
      </c>
      <c r="L1333" s="10" t="s">
        <v>64</v>
      </c>
      <c r="M1333" s="10" t="s">
        <v>68</v>
      </c>
      <c r="N1333" s="10">
        <v>10</v>
      </c>
      <c r="O1333" s="10">
        <v>-15</v>
      </c>
      <c r="P1333" s="17" t="s">
        <v>69</v>
      </c>
      <c r="Q1333" s="10">
        <v>4.9800000000000004</v>
      </c>
      <c r="R1333" s="18">
        <v>1.3629805497114129</v>
      </c>
      <c r="S1333" s="18">
        <v>27.312767235666996</v>
      </c>
      <c r="T1333" s="18">
        <v>2.002082129471094</v>
      </c>
      <c r="U1333" s="18">
        <f t="shared" si="27"/>
        <v>13.642181224045203</v>
      </c>
      <c r="V1333" s="16">
        <v>1.3629805497114129</v>
      </c>
    </row>
    <row r="1334" spans="1:22" x14ac:dyDescent="0.25">
      <c r="A1334" s="10">
        <v>395</v>
      </c>
      <c r="B1334" s="10">
        <v>14</v>
      </c>
      <c r="C1334" s="10" t="s">
        <v>59</v>
      </c>
      <c r="D1334" s="10">
        <v>493626.398015999</v>
      </c>
      <c r="E1334" s="10">
        <v>5181088.3120799903</v>
      </c>
      <c r="F1334" s="10" t="s">
        <v>66</v>
      </c>
      <c r="G1334" s="10" t="s">
        <v>61</v>
      </c>
      <c r="H1334" s="10">
        <v>1</v>
      </c>
      <c r="I1334" s="10" t="s">
        <v>62</v>
      </c>
      <c r="J1334" s="10" t="s">
        <v>66</v>
      </c>
      <c r="K1334" s="10">
        <v>1</v>
      </c>
      <c r="L1334" s="10" t="s">
        <v>68</v>
      </c>
      <c r="M1334" s="10" t="s">
        <v>70</v>
      </c>
      <c r="N1334" s="10">
        <v>10</v>
      </c>
      <c r="O1334" s="10">
        <v>-25</v>
      </c>
      <c r="P1334" s="17" t="s">
        <v>71</v>
      </c>
      <c r="Q1334" s="10">
        <v>5.85</v>
      </c>
      <c r="R1334" s="18">
        <v>1.3673937694765095</v>
      </c>
      <c r="S1334" s="18">
        <v>23.386535639356744</v>
      </c>
      <c r="T1334" s="18">
        <v>1.7194976651167106</v>
      </c>
      <c r="U1334" s="18">
        <f t="shared" si="27"/>
        <v>13.600795228628233</v>
      </c>
      <c r="V1334" s="16">
        <v>1.3673937694765095</v>
      </c>
    </row>
    <row r="1335" spans="1:22" x14ac:dyDescent="0.25">
      <c r="A1335" s="10">
        <v>395</v>
      </c>
      <c r="B1335" s="10">
        <v>14</v>
      </c>
      <c r="C1335" s="10" t="s">
        <v>59</v>
      </c>
      <c r="D1335" s="10">
        <v>493626.398015999</v>
      </c>
      <c r="E1335" s="10">
        <v>5181088.3120799903</v>
      </c>
      <c r="F1335" s="10" t="s">
        <v>66</v>
      </c>
      <c r="G1335" s="10" t="s">
        <v>61</v>
      </c>
      <c r="H1335" s="10">
        <v>1</v>
      </c>
      <c r="I1335" s="10" t="s">
        <v>62</v>
      </c>
      <c r="J1335" s="10" t="s">
        <v>66</v>
      </c>
      <c r="K1335" s="10">
        <v>1</v>
      </c>
      <c r="L1335" s="10">
        <v>30</v>
      </c>
      <c r="M1335" s="10">
        <v>32</v>
      </c>
      <c r="N1335" s="10">
        <v>2</v>
      </c>
      <c r="O1335" s="10">
        <v>-31</v>
      </c>
      <c r="P1335" s="17">
        <v>4</v>
      </c>
      <c r="Q1335" s="10">
        <v>4.91</v>
      </c>
      <c r="R1335" s="16">
        <v>1.3951658085395748</v>
      </c>
      <c r="S1335" s="16">
        <v>5.0209227117722213</v>
      </c>
      <c r="T1335" s="16">
        <v>0.42493960196498365</v>
      </c>
      <c r="U1335" s="16">
        <f t="shared" si="27"/>
        <v>11.815614945170399</v>
      </c>
      <c r="V1335" s="18">
        <v>1.4297074843781528</v>
      </c>
    </row>
    <row r="1336" spans="1:22" x14ac:dyDescent="0.25">
      <c r="A1336" s="10">
        <v>395</v>
      </c>
      <c r="B1336" s="10">
        <v>14</v>
      </c>
      <c r="C1336" s="10" t="s">
        <v>59</v>
      </c>
      <c r="D1336" s="10">
        <v>493626.398015999</v>
      </c>
      <c r="E1336" s="10">
        <v>5181088.3120799903</v>
      </c>
      <c r="F1336" s="10" t="s">
        <v>73</v>
      </c>
      <c r="G1336" s="10" t="s">
        <v>61</v>
      </c>
      <c r="H1336" s="10">
        <v>1</v>
      </c>
      <c r="I1336" s="10" t="s">
        <v>62</v>
      </c>
      <c r="J1336" s="10" t="s">
        <v>73</v>
      </c>
      <c r="K1336" s="10">
        <v>3</v>
      </c>
      <c r="L1336" s="10">
        <v>32</v>
      </c>
      <c r="M1336" s="10">
        <v>53</v>
      </c>
      <c r="N1336" s="10">
        <v>21</v>
      </c>
      <c r="O1336" s="10">
        <v>-42.5</v>
      </c>
      <c r="P1336" s="17">
        <v>5</v>
      </c>
      <c r="Q1336" s="10">
        <v>5.76</v>
      </c>
      <c r="R1336" s="16">
        <v>1.3134103396993722</v>
      </c>
      <c r="S1336" s="16">
        <v>39.292771768650233</v>
      </c>
      <c r="T1336" s="16">
        <v>3.8699767000275966</v>
      </c>
      <c r="U1336" s="16">
        <f t="shared" si="27"/>
        <v>10.15323212885753</v>
      </c>
      <c r="V1336" s="18">
        <v>1.2580657277041634</v>
      </c>
    </row>
    <row r="1337" spans="1:22" x14ac:dyDescent="0.25">
      <c r="A1337" s="10">
        <v>395</v>
      </c>
      <c r="B1337" s="10">
        <v>14</v>
      </c>
      <c r="C1337" s="10" t="s">
        <v>59</v>
      </c>
      <c r="D1337" s="10">
        <v>493626.398015999</v>
      </c>
      <c r="E1337" s="10">
        <v>5181088.3120799903</v>
      </c>
      <c r="F1337" s="10" t="s">
        <v>74</v>
      </c>
      <c r="G1337" s="10" t="s">
        <v>61</v>
      </c>
      <c r="H1337" s="10">
        <v>1</v>
      </c>
      <c r="I1337" s="10" t="s">
        <v>62</v>
      </c>
      <c r="J1337" s="10" t="s">
        <v>74</v>
      </c>
      <c r="K1337" s="10">
        <v>3</v>
      </c>
      <c r="L1337" s="10">
        <v>53</v>
      </c>
      <c r="M1337" s="10">
        <v>87</v>
      </c>
      <c r="N1337" s="10">
        <v>34</v>
      </c>
      <c r="O1337" s="10">
        <v>-70</v>
      </c>
      <c r="P1337" s="17">
        <v>6</v>
      </c>
      <c r="Q1337" s="10">
        <v>5.97</v>
      </c>
      <c r="R1337" s="16">
        <v>1.5734931209062681</v>
      </c>
      <c r="S1337" s="16">
        <v>40.835608172383651</v>
      </c>
      <c r="T1337" s="16">
        <v>4.6592075405907147</v>
      </c>
      <c r="U1337" s="16">
        <f t="shared" si="27"/>
        <v>8.7644964978757596</v>
      </c>
      <c r="V1337" s="18">
        <v>1.5778485060360468</v>
      </c>
    </row>
    <row r="1338" spans="1:22" x14ac:dyDescent="0.25">
      <c r="A1338" s="10">
        <v>395</v>
      </c>
      <c r="B1338" s="10">
        <v>14</v>
      </c>
      <c r="C1338" s="10" t="s">
        <v>59</v>
      </c>
      <c r="D1338" s="10">
        <v>493626.398015999</v>
      </c>
      <c r="E1338" s="10">
        <v>5181088.3120799903</v>
      </c>
      <c r="F1338" s="10" t="s">
        <v>75</v>
      </c>
      <c r="G1338" s="10" t="s">
        <v>61</v>
      </c>
      <c r="H1338" s="10">
        <v>1</v>
      </c>
      <c r="I1338" s="10" t="s">
        <v>62</v>
      </c>
      <c r="J1338" s="10" t="s">
        <v>75</v>
      </c>
      <c r="K1338" s="10">
        <v>7</v>
      </c>
      <c r="L1338" s="10">
        <v>87</v>
      </c>
      <c r="M1338" s="10">
        <v>112</v>
      </c>
      <c r="N1338" s="10">
        <v>25</v>
      </c>
      <c r="O1338" s="10">
        <v>-99.5</v>
      </c>
      <c r="P1338" s="17">
        <v>7</v>
      </c>
      <c r="Q1338" s="10">
        <v>5.96</v>
      </c>
      <c r="R1338" s="16">
        <v>1.7089704111556405</v>
      </c>
      <c r="S1338" s="16">
        <v>14.557009962223747</v>
      </c>
      <c r="T1338" s="16">
        <v>1.7978368725357339</v>
      </c>
      <c r="U1338" s="16">
        <f t="shared" si="27"/>
        <v>8.0969581749049429</v>
      </c>
      <c r="V1338" s="18">
        <v>1.6370488173626767</v>
      </c>
    </row>
    <row r="1339" spans="1:22" x14ac:dyDescent="0.25">
      <c r="A1339" s="10">
        <v>395</v>
      </c>
      <c r="B1339" s="10">
        <v>14</v>
      </c>
      <c r="C1339" s="10" t="s">
        <v>59</v>
      </c>
      <c r="D1339" s="10">
        <v>493626.398015999</v>
      </c>
      <c r="E1339" s="10">
        <v>5181088.3120799903</v>
      </c>
      <c r="F1339" s="10" t="s">
        <v>76</v>
      </c>
      <c r="G1339" s="10" t="s">
        <v>61</v>
      </c>
      <c r="H1339" s="10">
        <v>1</v>
      </c>
      <c r="I1339" s="10" t="s">
        <v>62</v>
      </c>
      <c r="J1339" s="10" t="s">
        <v>76</v>
      </c>
      <c r="K1339" s="10">
        <v>7</v>
      </c>
      <c r="L1339" s="10">
        <v>112</v>
      </c>
      <c r="M1339" s="10">
        <v>153</v>
      </c>
      <c r="N1339" s="10">
        <v>41</v>
      </c>
      <c r="O1339" s="10">
        <v>-132.5</v>
      </c>
      <c r="P1339" s="17">
        <v>8</v>
      </c>
      <c r="Q1339" s="10">
        <v>6.08</v>
      </c>
      <c r="R1339" s="16">
        <v>1.7053181678646914</v>
      </c>
      <c r="S1339" s="16">
        <v>19.136568884327204</v>
      </c>
      <c r="T1339" s="16">
        <v>2.4373430446022888</v>
      </c>
      <c r="U1339" s="16">
        <f t="shared" si="27"/>
        <v>7.8514056224899589</v>
      </c>
      <c r="V1339" s="18">
        <v>1.6439816323849676</v>
      </c>
    </row>
    <row r="1340" spans="1:22" x14ac:dyDescent="0.25">
      <c r="A1340" s="10">
        <v>397</v>
      </c>
      <c r="B1340" s="10">
        <v>16</v>
      </c>
      <c r="C1340" s="10" t="s">
        <v>59</v>
      </c>
      <c r="D1340" s="10">
        <v>493690.210724</v>
      </c>
      <c r="E1340" s="10">
        <v>5181087.1334199803</v>
      </c>
      <c r="F1340" s="10" t="s">
        <v>78</v>
      </c>
      <c r="G1340" s="10" t="s">
        <v>139</v>
      </c>
      <c r="H1340" s="10">
        <v>4</v>
      </c>
      <c r="I1340" s="10" t="s">
        <v>79</v>
      </c>
      <c r="J1340" s="10" t="s">
        <v>81</v>
      </c>
      <c r="K1340" s="10">
        <v>1</v>
      </c>
      <c r="L1340" s="10" t="s">
        <v>63</v>
      </c>
      <c r="M1340" s="10" t="s">
        <v>64</v>
      </c>
      <c r="N1340" s="10">
        <v>10</v>
      </c>
      <c r="O1340" s="10">
        <v>-5</v>
      </c>
      <c r="P1340" s="17" t="s">
        <v>65</v>
      </c>
      <c r="Q1340" s="10">
        <v>5.0599999999999996</v>
      </c>
      <c r="R1340" s="18">
        <v>1.026465512633421</v>
      </c>
      <c r="S1340" s="18">
        <v>27.811569832046224</v>
      </c>
      <c r="T1340" s="18">
        <v>2.0121290211396636</v>
      </c>
      <c r="U1340" s="18">
        <f t="shared" si="27"/>
        <v>13.821961484504527</v>
      </c>
      <c r="V1340" s="16">
        <v>1.026465512633421</v>
      </c>
    </row>
    <row r="1341" spans="1:22" x14ac:dyDescent="0.25">
      <c r="A1341" s="10">
        <v>397</v>
      </c>
      <c r="B1341" s="10">
        <v>16</v>
      </c>
      <c r="C1341" s="10" t="s">
        <v>59</v>
      </c>
      <c r="D1341" s="10">
        <v>493690.210724</v>
      </c>
      <c r="E1341" s="10">
        <v>5181087.1334199803</v>
      </c>
      <c r="F1341" s="10" t="s">
        <v>82</v>
      </c>
      <c r="G1341" s="10" t="s">
        <v>139</v>
      </c>
      <c r="H1341" s="10">
        <v>4</v>
      </c>
      <c r="I1341" s="10" t="s">
        <v>79</v>
      </c>
      <c r="J1341" s="10" t="s">
        <v>82</v>
      </c>
      <c r="K1341" s="10">
        <v>2</v>
      </c>
      <c r="L1341" s="10" t="s">
        <v>64</v>
      </c>
      <c r="M1341" s="10" t="s">
        <v>68</v>
      </c>
      <c r="N1341" s="10">
        <v>10</v>
      </c>
      <c r="O1341" s="10">
        <v>-15</v>
      </c>
      <c r="P1341" s="17" t="s">
        <v>69</v>
      </c>
      <c r="Q1341" s="10">
        <v>5.25</v>
      </c>
      <c r="R1341" s="18">
        <v>1.4424913298134967</v>
      </c>
      <c r="S1341" s="18">
        <v>24.300208942038172</v>
      </c>
      <c r="T1341" s="18">
        <v>1.7853715189101651</v>
      </c>
      <c r="U1341" s="18">
        <f t="shared" si="27"/>
        <v>13.610729579057931</v>
      </c>
      <c r="V1341" s="16">
        <v>1.4424913298134967</v>
      </c>
    </row>
    <row r="1342" spans="1:22" x14ac:dyDescent="0.25">
      <c r="A1342" s="10">
        <v>397</v>
      </c>
      <c r="B1342" s="10">
        <v>16</v>
      </c>
      <c r="C1342" s="10" t="s">
        <v>59</v>
      </c>
      <c r="D1342" s="10">
        <v>493690.210724</v>
      </c>
      <c r="E1342" s="10">
        <v>5181087.1334199803</v>
      </c>
      <c r="F1342" s="10" t="s">
        <v>82</v>
      </c>
      <c r="G1342" s="10" t="s">
        <v>139</v>
      </c>
      <c r="H1342" s="10">
        <v>4</v>
      </c>
      <c r="I1342" s="10" t="s">
        <v>79</v>
      </c>
      <c r="J1342" s="10" t="s">
        <v>168</v>
      </c>
      <c r="K1342" s="10">
        <v>2</v>
      </c>
      <c r="L1342" s="10" t="s">
        <v>68</v>
      </c>
      <c r="M1342" s="10" t="s">
        <v>70</v>
      </c>
      <c r="N1342" s="10">
        <v>10</v>
      </c>
      <c r="O1342" s="10">
        <v>-25</v>
      </c>
      <c r="P1342" s="17" t="s">
        <v>71</v>
      </c>
      <c r="Q1342" s="10">
        <v>5.88</v>
      </c>
      <c r="R1342" s="18">
        <v>1.4386628435164814</v>
      </c>
      <c r="S1342" s="18">
        <v>20.151350449135357</v>
      </c>
      <c r="T1342" s="18">
        <v>1.6551816014657117</v>
      </c>
      <c r="U1342" s="18">
        <f t="shared" si="27"/>
        <v>12.174706649282923</v>
      </c>
      <c r="V1342" s="16">
        <v>1.4386628435164814</v>
      </c>
    </row>
    <row r="1343" spans="1:22" x14ac:dyDescent="0.25">
      <c r="A1343" s="10">
        <v>397</v>
      </c>
      <c r="B1343" s="10">
        <v>16</v>
      </c>
      <c r="C1343" s="10" t="s">
        <v>59</v>
      </c>
      <c r="D1343" s="10">
        <v>493690.210724</v>
      </c>
      <c r="E1343" s="10">
        <v>5181087.1334199803</v>
      </c>
      <c r="F1343" s="10" t="s">
        <v>140</v>
      </c>
      <c r="G1343" s="10" t="s">
        <v>139</v>
      </c>
      <c r="H1343" s="10">
        <v>4</v>
      </c>
      <c r="I1343" s="10" t="s">
        <v>79</v>
      </c>
      <c r="J1343" s="10" t="s">
        <v>140</v>
      </c>
      <c r="K1343" s="10">
        <v>5</v>
      </c>
      <c r="L1343" s="10">
        <v>30</v>
      </c>
      <c r="M1343" s="10">
        <v>46</v>
      </c>
      <c r="N1343" s="10">
        <v>16</v>
      </c>
      <c r="O1343" s="10">
        <v>-38</v>
      </c>
      <c r="P1343" s="17">
        <v>4</v>
      </c>
      <c r="Q1343" s="10" t="s">
        <v>80</v>
      </c>
      <c r="R1343" s="16">
        <v>1.4001824323789789</v>
      </c>
      <c r="S1343" s="16">
        <v>13.46281009462118</v>
      </c>
      <c r="T1343" s="16">
        <v>1.582766221561198</v>
      </c>
      <c r="U1343" s="16">
        <f t="shared" si="27"/>
        <v>8.5058740268931352</v>
      </c>
      <c r="V1343" s="16">
        <v>1.3753340387116957</v>
      </c>
    </row>
    <row r="1344" spans="1:22" x14ac:dyDescent="0.25">
      <c r="A1344" s="10">
        <v>397</v>
      </c>
      <c r="B1344" s="10">
        <v>16</v>
      </c>
      <c r="C1344" s="10" t="s">
        <v>59</v>
      </c>
      <c r="D1344" s="10">
        <v>493690.210724</v>
      </c>
      <c r="E1344" s="10">
        <v>5181087.1334199803</v>
      </c>
      <c r="F1344" s="10" t="s">
        <v>129</v>
      </c>
      <c r="G1344" s="10" t="s">
        <v>139</v>
      </c>
      <c r="H1344" s="10">
        <v>4</v>
      </c>
      <c r="I1344" s="10" t="s">
        <v>79</v>
      </c>
      <c r="J1344" s="10" t="s">
        <v>129</v>
      </c>
      <c r="K1344" s="10">
        <v>7</v>
      </c>
      <c r="L1344" s="10">
        <v>46</v>
      </c>
      <c r="M1344" s="10">
        <v>67</v>
      </c>
      <c r="N1344" s="10">
        <v>21</v>
      </c>
      <c r="O1344" s="10">
        <v>-56.5</v>
      </c>
      <c r="P1344" s="17">
        <v>5</v>
      </c>
      <c r="Q1344" s="10" t="s">
        <v>80</v>
      </c>
      <c r="R1344" s="16">
        <v>1.5492786099240057</v>
      </c>
      <c r="S1344" s="16">
        <v>15.309924744910724</v>
      </c>
      <c r="T1344" s="16">
        <v>1.6895348024804258</v>
      </c>
      <c r="U1344" s="16">
        <f t="shared" si="27"/>
        <v>9.0616214134411699</v>
      </c>
      <c r="V1344" s="16">
        <v>1.4785505925170614</v>
      </c>
    </row>
    <row r="1345" spans="1:22" x14ac:dyDescent="0.25">
      <c r="A1345" s="10">
        <v>397</v>
      </c>
      <c r="B1345" s="10">
        <v>16</v>
      </c>
      <c r="C1345" s="10" t="s">
        <v>59</v>
      </c>
      <c r="D1345" s="10">
        <v>493690.210724</v>
      </c>
      <c r="E1345" s="10">
        <v>5181087.1334199803</v>
      </c>
      <c r="F1345" s="10" t="s">
        <v>130</v>
      </c>
      <c r="G1345" s="10" t="s">
        <v>139</v>
      </c>
      <c r="H1345" s="10">
        <v>4</v>
      </c>
      <c r="I1345" s="10" t="s">
        <v>79</v>
      </c>
      <c r="J1345" s="10" t="s">
        <v>130</v>
      </c>
      <c r="K1345" s="10">
        <v>7</v>
      </c>
      <c r="L1345" s="10">
        <v>67</v>
      </c>
      <c r="M1345" s="10">
        <v>94</v>
      </c>
      <c r="N1345" s="10">
        <v>27</v>
      </c>
      <c r="O1345" s="10">
        <v>-80.5</v>
      </c>
      <c r="P1345" s="17">
        <v>6</v>
      </c>
      <c r="Q1345" s="10" t="s">
        <v>80</v>
      </c>
      <c r="R1345" s="16">
        <v>1.5381986045957134</v>
      </c>
      <c r="S1345" s="16">
        <v>12.847311621332226</v>
      </c>
      <c r="T1345" s="16">
        <v>1.480593066853604</v>
      </c>
      <c r="U1345" s="16">
        <f t="shared" si="27"/>
        <v>8.6771388499298734</v>
      </c>
      <c r="V1345" s="16">
        <v>1.4872767726445313</v>
      </c>
    </row>
    <row r="1346" spans="1:22" x14ac:dyDescent="0.25">
      <c r="A1346" s="10">
        <v>397</v>
      </c>
      <c r="B1346" s="10">
        <v>16</v>
      </c>
      <c r="C1346" s="10" t="s">
        <v>59</v>
      </c>
      <c r="D1346" s="10">
        <v>493690.210724</v>
      </c>
      <c r="E1346" s="10">
        <v>5181087.1334199803</v>
      </c>
      <c r="F1346" s="10" t="s">
        <v>142</v>
      </c>
      <c r="G1346" s="10" t="s">
        <v>139</v>
      </c>
      <c r="H1346" s="10">
        <v>4</v>
      </c>
      <c r="I1346" s="10" t="s">
        <v>79</v>
      </c>
      <c r="J1346" s="10" t="s">
        <v>142</v>
      </c>
      <c r="K1346" s="10">
        <v>7</v>
      </c>
      <c r="L1346" s="10">
        <v>94</v>
      </c>
      <c r="M1346" s="10">
        <v>128</v>
      </c>
      <c r="N1346" s="10">
        <v>34</v>
      </c>
      <c r="O1346" s="10">
        <v>-111</v>
      </c>
      <c r="P1346" s="17">
        <v>7</v>
      </c>
      <c r="Q1346" s="10" t="s">
        <v>80</v>
      </c>
      <c r="R1346" s="16">
        <v>1.6309342755469065</v>
      </c>
      <c r="S1346" s="16">
        <v>17.824969977734806</v>
      </c>
      <c r="T1346" s="16">
        <v>2.4210240759928499</v>
      </c>
      <c r="U1346" s="16">
        <f t="shared" si="27"/>
        <v>7.362574438845626</v>
      </c>
      <c r="V1346" s="16">
        <v>1.5780723832457173</v>
      </c>
    </row>
    <row r="1347" spans="1:22" x14ac:dyDescent="0.25">
      <c r="A1347" s="10">
        <v>397</v>
      </c>
      <c r="B1347" s="10">
        <v>16</v>
      </c>
      <c r="C1347" s="10" t="s">
        <v>59</v>
      </c>
      <c r="D1347" s="10">
        <v>493690.210724</v>
      </c>
      <c r="E1347" s="10">
        <v>5181087.1334199803</v>
      </c>
      <c r="F1347" s="10" t="s">
        <v>76</v>
      </c>
      <c r="G1347" s="10" t="s">
        <v>139</v>
      </c>
      <c r="H1347" s="10">
        <v>4</v>
      </c>
      <c r="I1347" s="10" t="s">
        <v>79</v>
      </c>
      <c r="J1347" s="10" t="s">
        <v>76</v>
      </c>
      <c r="K1347" s="10">
        <v>7</v>
      </c>
      <c r="L1347" s="10">
        <v>128</v>
      </c>
      <c r="M1347" s="10">
        <v>153</v>
      </c>
      <c r="N1347" s="10">
        <v>25</v>
      </c>
      <c r="O1347" s="10">
        <v>-140.5</v>
      </c>
      <c r="P1347" s="17">
        <v>8</v>
      </c>
      <c r="Q1347" s="10" t="s">
        <v>80</v>
      </c>
      <c r="R1347" s="16">
        <v>1.5810700931022028</v>
      </c>
      <c r="S1347" s="16">
        <v>12.493615875693608</v>
      </c>
      <c r="T1347" s="16">
        <v>1.6549851199547307</v>
      </c>
      <c r="U1347" s="16">
        <f t="shared" si="27"/>
        <v>7.5490804872223558</v>
      </c>
      <c r="V1347" s="16">
        <v>1.5630404567147764</v>
      </c>
    </row>
    <row r="1348" spans="1:22" x14ac:dyDescent="0.25">
      <c r="A1348" s="10">
        <v>399</v>
      </c>
      <c r="B1348" s="10">
        <v>18</v>
      </c>
      <c r="C1348" s="10" t="s">
        <v>59</v>
      </c>
      <c r="D1348" s="10">
        <v>493754.005991999</v>
      </c>
      <c r="E1348" s="10">
        <v>5181069.176</v>
      </c>
      <c r="F1348" s="10" t="s">
        <v>78</v>
      </c>
      <c r="G1348" s="10" t="s">
        <v>192</v>
      </c>
      <c r="H1348" s="10">
        <v>6</v>
      </c>
      <c r="I1348" s="10" t="s">
        <v>86</v>
      </c>
      <c r="J1348" s="10" t="s">
        <v>78</v>
      </c>
      <c r="K1348" s="10">
        <v>1</v>
      </c>
      <c r="L1348" s="10" t="s">
        <v>63</v>
      </c>
      <c r="M1348" s="10" t="s">
        <v>64</v>
      </c>
      <c r="N1348" s="10">
        <v>10</v>
      </c>
      <c r="O1348" s="10">
        <v>-5</v>
      </c>
      <c r="P1348" s="17" t="s">
        <v>65</v>
      </c>
      <c r="Q1348" s="10">
        <v>5.17</v>
      </c>
      <c r="R1348" s="33">
        <v>0.69368157908959405</v>
      </c>
      <c r="S1348" s="33">
        <v>32.363615714589166</v>
      </c>
      <c r="T1348" s="33">
        <v>1.8251373199775074</v>
      </c>
      <c r="U1348" s="33">
        <f t="shared" si="27"/>
        <v>17.732153827739388</v>
      </c>
      <c r="V1348" s="16">
        <v>0.69368157908959405</v>
      </c>
    </row>
    <row r="1349" spans="1:22" x14ac:dyDescent="0.25">
      <c r="A1349" s="10">
        <v>399</v>
      </c>
      <c r="B1349" s="10">
        <v>18</v>
      </c>
      <c r="C1349" s="10" t="s">
        <v>59</v>
      </c>
      <c r="D1349" s="10">
        <v>493754.005991999</v>
      </c>
      <c r="E1349" s="10">
        <v>5181069.176</v>
      </c>
      <c r="F1349" s="10" t="s">
        <v>78</v>
      </c>
      <c r="G1349" s="10" t="s">
        <v>192</v>
      </c>
      <c r="H1349" s="10">
        <v>6</v>
      </c>
      <c r="I1349" s="10" t="s">
        <v>86</v>
      </c>
      <c r="J1349" s="10" t="s">
        <v>81</v>
      </c>
      <c r="K1349" s="10">
        <v>2</v>
      </c>
      <c r="L1349" s="10" t="s">
        <v>64</v>
      </c>
      <c r="M1349" s="10" t="s">
        <v>68</v>
      </c>
      <c r="N1349" s="10">
        <v>10</v>
      </c>
      <c r="O1349" s="10">
        <v>-15</v>
      </c>
      <c r="P1349" s="17" t="s">
        <v>69</v>
      </c>
      <c r="Q1349" s="10">
        <v>5.33</v>
      </c>
      <c r="R1349" s="33">
        <v>1.4167543484271865</v>
      </c>
      <c r="S1349" s="33">
        <v>27.017505424506442</v>
      </c>
      <c r="T1349" s="33">
        <v>1.8648737488347056</v>
      </c>
      <c r="U1349" s="33">
        <f t="shared" si="27"/>
        <v>14.487578819418063</v>
      </c>
      <c r="V1349" s="16">
        <v>1.4167543484271865</v>
      </c>
    </row>
    <row r="1350" spans="1:22" x14ac:dyDescent="0.25">
      <c r="A1350" s="10">
        <v>399</v>
      </c>
      <c r="B1350" s="10">
        <v>18</v>
      </c>
      <c r="C1350" s="10" t="s">
        <v>59</v>
      </c>
      <c r="D1350" s="10">
        <v>493754.005991999</v>
      </c>
      <c r="E1350" s="10">
        <v>5181069.176</v>
      </c>
      <c r="F1350" s="10" t="s">
        <v>78</v>
      </c>
      <c r="G1350" s="10" t="s">
        <v>192</v>
      </c>
      <c r="H1350" s="10">
        <v>6</v>
      </c>
      <c r="I1350" s="10" t="s">
        <v>86</v>
      </c>
      <c r="J1350" s="10" t="s">
        <v>82</v>
      </c>
      <c r="K1350" s="10">
        <v>2</v>
      </c>
      <c r="L1350" s="10" t="s">
        <v>68</v>
      </c>
      <c r="M1350" s="10" t="s">
        <v>70</v>
      </c>
      <c r="N1350" s="10">
        <v>10</v>
      </c>
      <c r="O1350" s="10">
        <v>-25</v>
      </c>
      <c r="P1350" s="17" t="s">
        <v>71</v>
      </c>
      <c r="Q1350" s="10">
        <v>5.65</v>
      </c>
      <c r="R1350" s="33">
        <v>1.3122924585369273</v>
      </c>
      <c r="S1350" s="33">
        <v>24.50443707826004</v>
      </c>
      <c r="T1350" s="33">
        <v>1.684721058269707</v>
      </c>
      <c r="U1350" s="33">
        <f t="shared" si="27"/>
        <v>14.545100482941269</v>
      </c>
      <c r="V1350" s="16">
        <v>1.3122924585369273</v>
      </c>
    </row>
    <row r="1351" spans="1:22" x14ac:dyDescent="0.25">
      <c r="A1351" s="10">
        <v>399</v>
      </c>
      <c r="B1351" s="10">
        <v>18</v>
      </c>
      <c r="C1351" s="10" t="s">
        <v>59</v>
      </c>
      <c r="D1351" s="10">
        <v>493754.005991999</v>
      </c>
      <c r="E1351" s="10">
        <v>5181069.176</v>
      </c>
      <c r="F1351" s="10" t="s">
        <v>82</v>
      </c>
      <c r="G1351" s="10" t="s">
        <v>192</v>
      </c>
      <c r="H1351" s="10">
        <v>6</v>
      </c>
      <c r="I1351" s="10" t="s">
        <v>86</v>
      </c>
      <c r="J1351" s="10" t="s">
        <v>82</v>
      </c>
      <c r="K1351" s="10">
        <v>2</v>
      </c>
      <c r="L1351" s="10">
        <v>30</v>
      </c>
      <c r="M1351" s="10">
        <v>38</v>
      </c>
      <c r="N1351" s="10">
        <v>8</v>
      </c>
      <c r="O1351" s="10">
        <v>-34</v>
      </c>
      <c r="P1351" s="17">
        <v>4</v>
      </c>
      <c r="Q1351" s="10">
        <v>5.29</v>
      </c>
      <c r="R1351" s="16">
        <v>1.2915783859144754</v>
      </c>
      <c r="S1351" s="16">
        <v>13.146201443191899</v>
      </c>
      <c r="T1351" s="16">
        <v>1.2744262249495315</v>
      </c>
      <c r="U1351" s="16">
        <f t="shared" si="27"/>
        <v>10.315388357386086</v>
      </c>
      <c r="V1351" s="16">
        <v>1.3463817920598036</v>
      </c>
    </row>
    <row r="1352" spans="1:22" x14ac:dyDescent="0.25">
      <c r="A1352" s="10">
        <v>399</v>
      </c>
      <c r="B1352" s="10">
        <v>18</v>
      </c>
      <c r="C1352" s="10" t="s">
        <v>59</v>
      </c>
      <c r="D1352" s="10">
        <v>493754.005991999</v>
      </c>
      <c r="E1352" s="10">
        <v>5181069.176</v>
      </c>
      <c r="F1352" s="10" t="s">
        <v>92</v>
      </c>
      <c r="G1352" s="10" t="s">
        <v>192</v>
      </c>
      <c r="H1352" s="10">
        <v>6</v>
      </c>
      <c r="I1352" s="10" t="s">
        <v>86</v>
      </c>
      <c r="J1352" s="10" t="s">
        <v>92</v>
      </c>
      <c r="K1352" s="10">
        <v>7</v>
      </c>
      <c r="L1352" s="10">
        <v>38</v>
      </c>
      <c r="M1352" s="10">
        <v>74</v>
      </c>
      <c r="N1352" s="10">
        <v>36</v>
      </c>
      <c r="O1352" s="10">
        <v>-56</v>
      </c>
      <c r="P1352" s="17">
        <v>5</v>
      </c>
      <c r="Q1352" s="10">
        <v>6.04</v>
      </c>
      <c r="R1352" s="16">
        <v>1.3896766315879439</v>
      </c>
      <c r="S1352" s="16">
        <v>26.71014072977292</v>
      </c>
      <c r="T1352" s="16">
        <v>3.4004275433651721</v>
      </c>
      <c r="U1352" s="16">
        <f t="shared" si="27"/>
        <v>7.8549360011769904</v>
      </c>
      <c r="V1352" s="16">
        <v>1.3668172185848015</v>
      </c>
    </row>
    <row r="1353" spans="1:22" x14ac:dyDescent="0.25">
      <c r="A1353" s="10">
        <v>399</v>
      </c>
      <c r="B1353" s="10">
        <v>18</v>
      </c>
      <c r="C1353" s="10" t="s">
        <v>59</v>
      </c>
      <c r="D1353" s="10">
        <v>493754.005991999</v>
      </c>
      <c r="E1353" s="10">
        <v>5181069.176</v>
      </c>
      <c r="F1353" s="10" t="s">
        <v>93</v>
      </c>
      <c r="G1353" s="10" t="s">
        <v>192</v>
      </c>
      <c r="H1353" s="10">
        <v>6</v>
      </c>
      <c r="I1353" s="10" t="s">
        <v>86</v>
      </c>
      <c r="J1353" s="10" t="s">
        <v>93</v>
      </c>
      <c r="K1353" s="10">
        <v>10</v>
      </c>
      <c r="L1353" s="10">
        <v>74</v>
      </c>
      <c r="M1353" s="10">
        <v>103</v>
      </c>
      <c r="N1353" s="10">
        <v>29</v>
      </c>
      <c r="O1353" s="10">
        <v>-88.5</v>
      </c>
      <c r="P1353" s="17">
        <v>6</v>
      </c>
      <c r="Q1353" s="10">
        <v>6.31</v>
      </c>
      <c r="R1353" s="16">
        <v>1.5598266528541169</v>
      </c>
      <c r="S1353" s="16">
        <v>13.332103572475122</v>
      </c>
      <c r="T1353" s="16">
        <v>1.7768297367991819</v>
      </c>
      <c r="U1353" s="16">
        <f t="shared" si="27"/>
        <v>7.5033095723014238</v>
      </c>
      <c r="V1353" s="16">
        <v>1.565284945345893</v>
      </c>
    </row>
    <row r="1354" spans="1:22" x14ac:dyDescent="0.25">
      <c r="A1354" s="10">
        <v>399</v>
      </c>
      <c r="B1354" s="10">
        <v>18</v>
      </c>
      <c r="C1354" s="10" t="s">
        <v>59</v>
      </c>
      <c r="D1354" s="10">
        <v>493754.005991999</v>
      </c>
      <c r="E1354" s="10">
        <v>5181069.176</v>
      </c>
      <c r="F1354" s="10" t="s">
        <v>99</v>
      </c>
      <c r="G1354" s="10" t="s">
        <v>192</v>
      </c>
      <c r="H1354" s="10">
        <v>6</v>
      </c>
      <c r="I1354" s="10" t="s">
        <v>86</v>
      </c>
      <c r="J1354" s="10" t="s">
        <v>99</v>
      </c>
      <c r="K1354" s="10">
        <v>6</v>
      </c>
      <c r="L1354" s="10">
        <v>103</v>
      </c>
      <c r="M1354" s="10">
        <v>153</v>
      </c>
      <c r="N1354" s="10">
        <v>50</v>
      </c>
      <c r="O1354" s="10">
        <v>-128</v>
      </c>
      <c r="P1354" s="17">
        <v>7</v>
      </c>
      <c r="Q1354" s="10">
        <v>6.11</v>
      </c>
      <c r="R1354" s="16">
        <v>1.6005940974869819</v>
      </c>
      <c r="S1354" s="16">
        <v>26.412203499681432</v>
      </c>
      <c r="T1354" s="16">
        <v>4.066309304665678</v>
      </c>
      <c r="U1354" s="16">
        <f t="shared" si="27"/>
        <v>6.4953749261956304</v>
      </c>
      <c r="V1354" s="16">
        <v>1.6300040954293569</v>
      </c>
    </row>
    <row r="1355" spans="1:22" x14ac:dyDescent="0.25">
      <c r="A1355" s="10">
        <v>401</v>
      </c>
      <c r="B1355" s="10">
        <v>20</v>
      </c>
      <c r="C1355" s="10" t="s">
        <v>59</v>
      </c>
      <c r="D1355" s="10">
        <v>493817.836210999</v>
      </c>
      <c r="E1355" s="10">
        <v>5181084.7781400001</v>
      </c>
      <c r="F1355" s="10" t="s">
        <v>78</v>
      </c>
      <c r="G1355" s="10" t="s">
        <v>192</v>
      </c>
      <c r="H1355" s="10">
        <v>6</v>
      </c>
      <c r="I1355" s="10" t="s">
        <v>79</v>
      </c>
      <c r="J1355" s="10" t="s">
        <v>78</v>
      </c>
      <c r="K1355" s="10">
        <v>1</v>
      </c>
      <c r="L1355" s="10" t="s">
        <v>63</v>
      </c>
      <c r="M1355" s="10" t="s">
        <v>64</v>
      </c>
      <c r="N1355" s="10">
        <v>10</v>
      </c>
      <c r="O1355" s="10">
        <v>-5</v>
      </c>
      <c r="P1355" s="17" t="s">
        <v>65</v>
      </c>
      <c r="Q1355" s="10">
        <v>5.29</v>
      </c>
      <c r="R1355" s="18">
        <v>0.96600223970285592</v>
      </c>
      <c r="S1355" s="18">
        <v>33.314742164226175</v>
      </c>
      <c r="T1355" s="18">
        <v>2.2714613818305249</v>
      </c>
      <c r="U1355" s="18">
        <f t="shared" si="27"/>
        <v>14.66665576210611</v>
      </c>
      <c r="V1355" s="16">
        <v>0.96600223970285592</v>
      </c>
    </row>
    <row r="1356" spans="1:22" x14ac:dyDescent="0.25">
      <c r="A1356" s="10">
        <v>401</v>
      </c>
      <c r="B1356" s="10">
        <v>20</v>
      </c>
      <c r="C1356" s="10" t="s">
        <v>59</v>
      </c>
      <c r="D1356" s="10">
        <v>493817.836210999</v>
      </c>
      <c r="E1356" s="10">
        <v>5181084.7781400001</v>
      </c>
      <c r="F1356" s="10" t="s">
        <v>82</v>
      </c>
      <c r="G1356" s="10" t="s">
        <v>192</v>
      </c>
      <c r="H1356" s="10">
        <v>6</v>
      </c>
      <c r="I1356" s="10" t="s">
        <v>79</v>
      </c>
      <c r="J1356" s="10" t="s">
        <v>81</v>
      </c>
      <c r="K1356" s="10">
        <v>2</v>
      </c>
      <c r="L1356" s="10" t="s">
        <v>64</v>
      </c>
      <c r="M1356" s="10" t="s">
        <v>68</v>
      </c>
      <c r="N1356" s="10">
        <v>10</v>
      </c>
      <c r="O1356" s="10">
        <v>-15</v>
      </c>
      <c r="P1356" s="17" t="s">
        <v>69</v>
      </c>
      <c r="Q1356" s="10">
        <v>5.3</v>
      </c>
      <c r="R1356" s="18">
        <v>1.4242480354264599</v>
      </c>
      <c r="S1356" s="18">
        <v>24.952825580671579</v>
      </c>
      <c r="T1356" s="18">
        <v>2.2384906372797673</v>
      </c>
      <c r="U1356" s="18">
        <f t="shared" si="27"/>
        <v>11.147165489597251</v>
      </c>
      <c r="V1356" s="16">
        <v>1.4242480354264599</v>
      </c>
    </row>
    <row r="1357" spans="1:22" x14ac:dyDescent="0.25">
      <c r="A1357" s="10">
        <v>401</v>
      </c>
      <c r="B1357" s="10">
        <v>20</v>
      </c>
      <c r="C1357" s="10" t="s">
        <v>59</v>
      </c>
      <c r="D1357" s="10">
        <v>493817.836210999</v>
      </c>
      <c r="E1357" s="10">
        <v>5181084.7781400001</v>
      </c>
      <c r="F1357" s="10" t="s">
        <v>82</v>
      </c>
      <c r="G1357" s="10" t="s">
        <v>192</v>
      </c>
      <c r="H1357" s="10">
        <v>6</v>
      </c>
      <c r="I1357" s="10" t="s">
        <v>79</v>
      </c>
      <c r="J1357" s="10" t="s">
        <v>208</v>
      </c>
      <c r="K1357" s="10">
        <v>2</v>
      </c>
      <c r="L1357" s="10" t="s">
        <v>68</v>
      </c>
      <c r="M1357" s="10" t="s">
        <v>70</v>
      </c>
      <c r="N1357" s="10">
        <v>10</v>
      </c>
      <c r="O1357" s="10">
        <v>-25</v>
      </c>
      <c r="P1357" s="17" t="s">
        <v>71</v>
      </c>
      <c r="Q1357" s="10">
        <v>6.02</v>
      </c>
      <c r="R1357" s="18">
        <v>1.3859103775694288</v>
      </c>
      <c r="S1357" s="18">
        <v>19.003603097232009</v>
      </c>
      <c r="T1357" s="18">
        <v>1.8233036927303408</v>
      </c>
      <c r="U1357" s="18">
        <f t="shared" si="27"/>
        <v>10.422620857403466</v>
      </c>
      <c r="V1357" s="16">
        <v>1.3859103775694288</v>
      </c>
    </row>
    <row r="1358" spans="1:22" x14ac:dyDescent="0.25">
      <c r="A1358" s="10">
        <v>401</v>
      </c>
      <c r="B1358" s="10">
        <v>20</v>
      </c>
      <c r="C1358" s="10" t="s">
        <v>59</v>
      </c>
      <c r="D1358" s="10">
        <v>493817.836210999</v>
      </c>
      <c r="E1358" s="10">
        <v>5181084.7781400001</v>
      </c>
      <c r="F1358" s="10" t="s">
        <v>92</v>
      </c>
      <c r="G1358" s="10" t="s">
        <v>192</v>
      </c>
      <c r="H1358" s="10">
        <v>6</v>
      </c>
      <c r="I1358" s="10" t="s">
        <v>79</v>
      </c>
      <c r="J1358" s="10" t="s">
        <v>92</v>
      </c>
      <c r="K1358" s="10">
        <v>7</v>
      </c>
      <c r="L1358" s="10">
        <v>30</v>
      </c>
      <c r="M1358" s="10">
        <v>57</v>
      </c>
      <c r="N1358" s="10">
        <v>27</v>
      </c>
      <c r="O1358" s="10">
        <v>-43.5</v>
      </c>
      <c r="P1358" s="17">
        <v>4</v>
      </c>
      <c r="Q1358" s="10">
        <v>5.83</v>
      </c>
      <c r="R1358" s="16">
        <v>1.412527409882802</v>
      </c>
      <c r="S1358" s="16">
        <v>29.489631366879333</v>
      </c>
      <c r="T1358" s="16">
        <v>2.6612863918637917</v>
      </c>
      <c r="U1358" s="16">
        <f t="shared" si="27"/>
        <v>11.080968758956722</v>
      </c>
      <c r="V1358" s="16">
        <v>1.3479565411200363</v>
      </c>
    </row>
    <row r="1359" spans="1:22" x14ac:dyDescent="0.25">
      <c r="A1359" s="10">
        <v>401</v>
      </c>
      <c r="B1359" s="10">
        <v>20</v>
      </c>
      <c r="C1359" s="10" t="s">
        <v>59</v>
      </c>
      <c r="D1359" s="10">
        <v>493817.836210999</v>
      </c>
      <c r="E1359" s="10">
        <v>5181084.7781400001</v>
      </c>
      <c r="F1359" s="10" t="s">
        <v>93</v>
      </c>
      <c r="G1359" s="10" t="s">
        <v>192</v>
      </c>
      <c r="H1359" s="10">
        <v>6</v>
      </c>
      <c r="I1359" s="10" t="s">
        <v>79</v>
      </c>
      <c r="J1359" s="10" t="s">
        <v>93</v>
      </c>
      <c r="K1359" s="10">
        <v>10</v>
      </c>
      <c r="L1359" s="10">
        <v>57</v>
      </c>
      <c r="M1359" s="10">
        <v>97</v>
      </c>
      <c r="N1359" s="10">
        <v>40</v>
      </c>
      <c r="O1359" s="10">
        <v>-77</v>
      </c>
      <c r="P1359" s="17">
        <v>5</v>
      </c>
      <c r="Q1359" s="10">
        <v>6.13</v>
      </c>
      <c r="R1359" s="16">
        <v>1.6436404726497162</v>
      </c>
      <c r="S1359" s="16">
        <v>24.678275512551899</v>
      </c>
      <c r="T1359" s="16">
        <v>1.8231260122630653</v>
      </c>
      <c r="U1359" s="16">
        <f t="shared" si="27"/>
        <v>13.536242336819329</v>
      </c>
      <c r="V1359" s="16">
        <v>1.5262051993057855</v>
      </c>
    </row>
    <row r="1360" spans="1:22" x14ac:dyDescent="0.25">
      <c r="A1360" s="10">
        <v>401</v>
      </c>
      <c r="B1360" s="10">
        <v>20</v>
      </c>
      <c r="C1360" s="10" t="s">
        <v>59</v>
      </c>
      <c r="D1360" s="10">
        <v>493817.836210999</v>
      </c>
      <c r="E1360" s="10">
        <v>5181084.7781400001</v>
      </c>
      <c r="F1360" s="10" t="s">
        <v>89</v>
      </c>
      <c r="G1360" s="10" t="s">
        <v>192</v>
      </c>
      <c r="H1360" s="10">
        <v>6</v>
      </c>
      <c r="I1360" s="10" t="s">
        <v>79</v>
      </c>
      <c r="J1360" s="10" t="s">
        <v>89</v>
      </c>
      <c r="K1360" s="10">
        <v>6</v>
      </c>
      <c r="L1360" s="10">
        <v>97</v>
      </c>
      <c r="M1360" s="10">
        <v>128</v>
      </c>
      <c r="N1360" s="10">
        <v>31</v>
      </c>
      <c r="O1360" s="10">
        <v>-112.5</v>
      </c>
      <c r="P1360" s="17">
        <v>6</v>
      </c>
      <c r="Q1360" s="10">
        <v>6.22</v>
      </c>
      <c r="R1360" s="16">
        <v>1.6841873406242849</v>
      </c>
      <c r="S1360" s="16">
        <v>17.855754185298672</v>
      </c>
      <c r="T1360" s="16">
        <v>2.2288366847087726</v>
      </c>
      <c r="U1360" s="16">
        <f t="shared" si="27"/>
        <v>8.0112438510189747</v>
      </c>
      <c r="V1360" s="16">
        <v>1.6373049710560839</v>
      </c>
    </row>
    <row r="1361" spans="1:22" x14ac:dyDescent="0.25">
      <c r="A1361" s="10">
        <v>401</v>
      </c>
      <c r="B1361" s="10">
        <v>20</v>
      </c>
      <c r="C1361" s="10" t="s">
        <v>59</v>
      </c>
      <c r="D1361" s="10">
        <v>493817.836210999</v>
      </c>
      <c r="E1361" s="10">
        <v>5181084.7781400001</v>
      </c>
      <c r="F1361" s="10" t="s">
        <v>90</v>
      </c>
      <c r="G1361" s="10" t="s">
        <v>192</v>
      </c>
      <c r="H1361" s="10">
        <v>6</v>
      </c>
      <c r="I1361" s="10" t="s">
        <v>79</v>
      </c>
      <c r="J1361" s="10" t="s">
        <v>90</v>
      </c>
      <c r="K1361" s="10">
        <v>6</v>
      </c>
      <c r="L1361" s="10">
        <v>128</v>
      </c>
      <c r="M1361" s="10">
        <v>153</v>
      </c>
      <c r="N1361" s="10">
        <v>25</v>
      </c>
      <c r="O1361" s="10">
        <v>-140.5</v>
      </c>
      <c r="P1361" s="17">
        <v>7</v>
      </c>
      <c r="Q1361" s="10">
        <v>6.23</v>
      </c>
      <c r="R1361" s="16">
        <v>1.6361739444552816</v>
      </c>
      <c r="S1361" s="16">
        <v>12.675848591181182</v>
      </c>
      <c r="T1361" s="16">
        <v>1.5028257679821764</v>
      </c>
      <c r="U1361" s="16">
        <f t="shared" si="27"/>
        <v>8.4346761023407737</v>
      </c>
      <c r="V1361" s="16">
        <v>1.6323775056249485</v>
      </c>
    </row>
    <row r="1362" spans="1:22" x14ac:dyDescent="0.25">
      <c r="A1362" s="10">
        <v>419</v>
      </c>
      <c r="B1362" s="10">
        <v>15</v>
      </c>
      <c r="C1362" s="10" t="s">
        <v>77</v>
      </c>
      <c r="D1362" s="10">
        <v>493648.355764999</v>
      </c>
      <c r="E1362" s="10">
        <v>5181104.3018699903</v>
      </c>
      <c r="F1362" s="10" t="s">
        <v>78</v>
      </c>
      <c r="G1362" s="10" t="s">
        <v>192</v>
      </c>
      <c r="H1362" s="10">
        <v>6</v>
      </c>
      <c r="I1362" s="10" t="s">
        <v>62</v>
      </c>
      <c r="J1362" s="10" t="s">
        <v>60</v>
      </c>
      <c r="K1362" s="10">
        <v>1</v>
      </c>
      <c r="L1362" s="10" t="s">
        <v>63</v>
      </c>
      <c r="M1362" s="10" t="s">
        <v>64</v>
      </c>
      <c r="N1362" s="10">
        <v>10</v>
      </c>
      <c r="O1362" s="10">
        <v>-5</v>
      </c>
      <c r="P1362" s="17" t="s">
        <v>65</v>
      </c>
      <c r="Q1362" s="10">
        <v>4.5999999999999996</v>
      </c>
      <c r="R1362" s="18">
        <v>0.85168437003846387</v>
      </c>
      <c r="S1362" s="18">
        <v>34.530881774444708</v>
      </c>
      <c r="T1362" s="18">
        <v>2.3842636993379469</v>
      </c>
      <c r="U1362" s="18">
        <f t="shared" si="27"/>
        <v>14.482828297907279</v>
      </c>
      <c r="V1362" s="16">
        <v>0.85168437003846387</v>
      </c>
    </row>
    <row r="1363" spans="1:22" x14ac:dyDescent="0.25">
      <c r="A1363" s="10">
        <v>419</v>
      </c>
      <c r="B1363" s="10">
        <v>15</v>
      </c>
      <c r="C1363" s="10" t="s">
        <v>77</v>
      </c>
      <c r="D1363" s="10">
        <v>493648.355764999</v>
      </c>
      <c r="E1363" s="10">
        <v>5181104.3018699903</v>
      </c>
      <c r="F1363" s="10" t="s">
        <v>66</v>
      </c>
      <c r="G1363" s="10" t="s">
        <v>192</v>
      </c>
      <c r="H1363" s="10">
        <v>6</v>
      </c>
      <c r="I1363" s="10" t="s">
        <v>62</v>
      </c>
      <c r="J1363" s="10" t="s">
        <v>67</v>
      </c>
      <c r="K1363" s="10">
        <v>1</v>
      </c>
      <c r="L1363" s="10" t="s">
        <v>64</v>
      </c>
      <c r="M1363" s="10" t="s">
        <v>68</v>
      </c>
      <c r="N1363" s="10">
        <v>10</v>
      </c>
      <c r="O1363" s="10">
        <v>-15</v>
      </c>
      <c r="P1363" s="17" t="s">
        <v>69</v>
      </c>
      <c r="Q1363" s="10">
        <v>5.25</v>
      </c>
      <c r="R1363" s="18">
        <v>1.4959328463944173</v>
      </c>
      <c r="S1363" s="18">
        <v>26.585718546121583</v>
      </c>
      <c r="T1363" s="18">
        <v>1.927808659148486</v>
      </c>
      <c r="U1363" s="18">
        <f t="shared" si="27"/>
        <v>13.790641731977958</v>
      </c>
      <c r="V1363" s="16">
        <v>1.4959328463944173</v>
      </c>
    </row>
    <row r="1364" spans="1:22" x14ac:dyDescent="0.25">
      <c r="A1364" s="10">
        <v>419</v>
      </c>
      <c r="B1364" s="10">
        <v>15</v>
      </c>
      <c r="C1364" s="10" t="s">
        <v>77</v>
      </c>
      <c r="D1364" s="10">
        <v>493648.355764999</v>
      </c>
      <c r="E1364" s="10">
        <v>5181104.3018699903</v>
      </c>
      <c r="F1364" s="10" t="s">
        <v>66</v>
      </c>
      <c r="G1364" s="10" t="s">
        <v>192</v>
      </c>
      <c r="H1364" s="10">
        <v>6</v>
      </c>
      <c r="I1364" s="10" t="s">
        <v>62</v>
      </c>
      <c r="J1364" s="10" t="s">
        <v>154</v>
      </c>
      <c r="K1364" s="10">
        <v>1</v>
      </c>
      <c r="L1364" s="10" t="s">
        <v>68</v>
      </c>
      <c r="M1364" s="10" t="s">
        <v>70</v>
      </c>
      <c r="N1364" s="10">
        <v>10</v>
      </c>
      <c r="O1364" s="10">
        <v>-25</v>
      </c>
      <c r="P1364" s="17" t="s">
        <v>71</v>
      </c>
      <c r="Q1364" s="10">
        <v>5.96</v>
      </c>
      <c r="R1364" s="18">
        <v>1.4224243673766768</v>
      </c>
      <c r="S1364" s="18">
        <v>22.807152306517636</v>
      </c>
      <c r="T1364" s="18">
        <v>1.9985062361642312</v>
      </c>
      <c r="U1364" s="18">
        <f t="shared" ref="U1364:U1394" si="28">S1364/T1364</f>
        <v>11.412099644128112</v>
      </c>
      <c r="V1364" s="16">
        <v>1.4224243673766768</v>
      </c>
    </row>
    <row r="1365" spans="1:22" x14ac:dyDescent="0.25">
      <c r="A1365" s="10">
        <v>419</v>
      </c>
      <c r="B1365" s="10">
        <v>15</v>
      </c>
      <c r="C1365" s="10" t="s">
        <v>77</v>
      </c>
      <c r="D1365" s="10">
        <v>493648.355764999</v>
      </c>
      <c r="E1365" s="10">
        <v>5181104.3018699903</v>
      </c>
      <c r="F1365" s="10" t="s">
        <v>82</v>
      </c>
      <c r="G1365" s="10" t="s">
        <v>192</v>
      </c>
      <c r="H1365" s="10">
        <v>6</v>
      </c>
      <c r="I1365" s="10" t="s">
        <v>62</v>
      </c>
      <c r="J1365" s="10" t="s">
        <v>82</v>
      </c>
      <c r="K1365" s="10">
        <v>2</v>
      </c>
      <c r="L1365" s="10">
        <v>30</v>
      </c>
      <c r="M1365" s="10">
        <v>43</v>
      </c>
      <c r="N1365" s="10">
        <v>13</v>
      </c>
      <c r="O1365" s="10">
        <v>-36.5</v>
      </c>
      <c r="P1365" s="17">
        <v>4</v>
      </c>
      <c r="Q1365" s="10">
        <v>5.31</v>
      </c>
      <c r="R1365" s="16">
        <v>1.2974293495288278</v>
      </c>
      <c r="S1365" s="16">
        <v>21.204666316959354</v>
      </c>
      <c r="T1365" s="16">
        <v>2.0673368998327297</v>
      </c>
      <c r="U1365" s="16">
        <f t="shared" si="28"/>
        <v>10.25699600228441</v>
      </c>
      <c r="V1365" s="16">
        <v>1.2742060350954918</v>
      </c>
    </row>
    <row r="1366" spans="1:22" x14ac:dyDescent="0.25">
      <c r="A1366" s="10">
        <v>419</v>
      </c>
      <c r="B1366" s="10">
        <v>15</v>
      </c>
      <c r="C1366" s="10" t="s">
        <v>77</v>
      </c>
      <c r="D1366" s="10">
        <v>493648.355764999</v>
      </c>
      <c r="E1366" s="10">
        <v>5181104.3018699903</v>
      </c>
      <c r="F1366" s="10" t="s">
        <v>96</v>
      </c>
      <c r="G1366" s="10" t="s">
        <v>192</v>
      </c>
      <c r="H1366" s="10">
        <v>6</v>
      </c>
      <c r="I1366" s="10" t="s">
        <v>62</v>
      </c>
      <c r="J1366" s="10" t="s">
        <v>96</v>
      </c>
      <c r="K1366" s="10">
        <v>10</v>
      </c>
      <c r="L1366" s="10">
        <v>43</v>
      </c>
      <c r="M1366" s="10">
        <v>66</v>
      </c>
      <c r="N1366" s="10">
        <v>23</v>
      </c>
      <c r="O1366" s="10">
        <v>-54.5</v>
      </c>
      <c r="P1366" s="17">
        <v>5</v>
      </c>
      <c r="Q1366" s="10">
        <v>5.51</v>
      </c>
      <c r="R1366" s="16">
        <v>1.3724135678415095</v>
      </c>
      <c r="S1366" s="16">
        <v>21.521997432991054</v>
      </c>
      <c r="T1366" s="16">
        <v>2.7244193459292152</v>
      </c>
      <c r="U1366" s="16">
        <f t="shared" si="28"/>
        <v>7.8996640018537843</v>
      </c>
      <c r="V1366" s="16">
        <v>1.2641976378837299</v>
      </c>
    </row>
    <row r="1367" spans="1:22" x14ac:dyDescent="0.25">
      <c r="A1367" s="10">
        <v>419</v>
      </c>
      <c r="B1367" s="10">
        <v>15</v>
      </c>
      <c r="C1367" s="10" t="s">
        <v>77</v>
      </c>
      <c r="D1367" s="10">
        <v>493648.355764999</v>
      </c>
      <c r="E1367" s="10">
        <v>5181104.3018699903</v>
      </c>
      <c r="F1367" s="10" t="s">
        <v>88</v>
      </c>
      <c r="G1367" s="10" t="s">
        <v>192</v>
      </c>
      <c r="H1367" s="10">
        <v>6</v>
      </c>
      <c r="I1367" s="10" t="s">
        <v>62</v>
      </c>
      <c r="J1367" s="10" t="s">
        <v>88</v>
      </c>
      <c r="K1367" s="10">
        <v>10</v>
      </c>
      <c r="L1367" s="10">
        <v>66</v>
      </c>
      <c r="M1367" s="10">
        <v>87</v>
      </c>
      <c r="N1367" s="10">
        <v>21</v>
      </c>
      <c r="O1367" s="10">
        <v>-76.5</v>
      </c>
      <c r="P1367" s="17">
        <v>6</v>
      </c>
      <c r="Q1367" s="10">
        <v>5.77</v>
      </c>
      <c r="R1367" s="16">
        <v>1.6464204080983262</v>
      </c>
      <c r="S1367" s="16">
        <v>12.105338978951107</v>
      </c>
      <c r="T1367" s="16">
        <v>1.4341638890862902</v>
      </c>
      <c r="U1367" s="16">
        <f t="shared" si="28"/>
        <v>8.4406943105110894</v>
      </c>
      <c r="V1367" s="16">
        <v>1.5190394046503366</v>
      </c>
    </row>
    <row r="1368" spans="1:22" x14ac:dyDescent="0.25">
      <c r="A1368" s="10">
        <v>419</v>
      </c>
      <c r="B1368" s="10">
        <v>15</v>
      </c>
      <c r="C1368" s="10" t="s">
        <v>77</v>
      </c>
      <c r="D1368" s="10">
        <v>493648.355764999</v>
      </c>
      <c r="E1368" s="10">
        <v>5181104.3018699903</v>
      </c>
      <c r="F1368" s="10" t="s">
        <v>93</v>
      </c>
      <c r="G1368" s="10" t="s">
        <v>192</v>
      </c>
      <c r="H1368" s="10">
        <v>6</v>
      </c>
      <c r="I1368" s="10" t="s">
        <v>62</v>
      </c>
      <c r="J1368" s="10" t="s">
        <v>93</v>
      </c>
      <c r="K1368" s="10">
        <v>10</v>
      </c>
      <c r="L1368" s="10">
        <v>87</v>
      </c>
      <c r="M1368" s="10">
        <v>104</v>
      </c>
      <c r="N1368" s="10">
        <v>17</v>
      </c>
      <c r="O1368" s="10">
        <v>-95.5</v>
      </c>
      <c r="P1368" s="17">
        <v>7</v>
      </c>
      <c r="Q1368" s="10">
        <v>5.72</v>
      </c>
      <c r="R1368" s="16">
        <v>1.730220864430313</v>
      </c>
      <c r="S1368" s="16">
        <v>9.8762564140460274</v>
      </c>
      <c r="T1368" s="16">
        <v>1.2862634928261392</v>
      </c>
      <c r="U1368" s="16">
        <f t="shared" si="28"/>
        <v>7.678252915618569</v>
      </c>
      <c r="V1368" s="16">
        <v>1.684765703244258</v>
      </c>
    </row>
    <row r="1369" spans="1:22" x14ac:dyDescent="0.25">
      <c r="A1369" s="10">
        <v>419</v>
      </c>
      <c r="B1369" s="10">
        <v>15</v>
      </c>
      <c r="C1369" s="10" t="s">
        <v>77</v>
      </c>
      <c r="D1369" s="10">
        <v>493648.355764999</v>
      </c>
      <c r="E1369" s="10">
        <v>5181104.3018699903</v>
      </c>
      <c r="F1369" s="10" t="s">
        <v>210</v>
      </c>
      <c r="G1369" s="10" t="s">
        <v>192</v>
      </c>
      <c r="H1369" s="10">
        <v>6</v>
      </c>
      <c r="I1369" s="10" t="s">
        <v>62</v>
      </c>
      <c r="J1369" s="10" t="s">
        <v>210</v>
      </c>
      <c r="K1369" s="10">
        <v>3</v>
      </c>
      <c r="L1369" s="10">
        <v>104</v>
      </c>
      <c r="M1369" s="10">
        <v>126</v>
      </c>
      <c r="N1369" s="10">
        <v>22</v>
      </c>
      <c r="O1369" s="10">
        <v>-115</v>
      </c>
      <c r="P1369" s="17">
        <v>8</v>
      </c>
      <c r="Q1369" s="10">
        <v>6.02</v>
      </c>
      <c r="R1369" s="16">
        <v>1.6869352217282372</v>
      </c>
      <c r="S1369" s="16">
        <v>11.568360715227996</v>
      </c>
      <c r="T1369" s="16">
        <v>1.7494867797499205</v>
      </c>
      <c r="U1369" s="16">
        <f t="shared" si="28"/>
        <v>6.6124310564276625</v>
      </c>
      <c r="V1369" s="16">
        <v>1.6837220636152577</v>
      </c>
    </row>
    <row r="1370" spans="1:22" x14ac:dyDescent="0.25">
      <c r="A1370" s="10">
        <v>419</v>
      </c>
      <c r="B1370" s="10">
        <v>15</v>
      </c>
      <c r="C1370" s="10" t="s">
        <v>77</v>
      </c>
      <c r="D1370" s="10">
        <v>493648.355764999</v>
      </c>
      <c r="E1370" s="10">
        <v>5181104.3018699903</v>
      </c>
      <c r="F1370" s="10" t="s">
        <v>99</v>
      </c>
      <c r="G1370" s="10" t="s">
        <v>192</v>
      </c>
      <c r="H1370" s="10">
        <v>6</v>
      </c>
      <c r="I1370" s="10" t="s">
        <v>62</v>
      </c>
      <c r="J1370" s="10" t="s">
        <v>99</v>
      </c>
      <c r="K1370" s="10">
        <v>6</v>
      </c>
      <c r="L1370" s="10">
        <v>126</v>
      </c>
      <c r="M1370" s="10">
        <v>153</v>
      </c>
      <c r="N1370" s="10">
        <v>27</v>
      </c>
      <c r="O1370" s="10">
        <v>-139.5</v>
      </c>
      <c r="P1370" s="17">
        <v>9</v>
      </c>
      <c r="Q1370" s="10">
        <v>6.09</v>
      </c>
      <c r="R1370" s="16">
        <v>1.6991714709246732</v>
      </c>
      <c r="S1370" s="16">
        <v>12.832890583870338</v>
      </c>
      <c r="T1370" s="16">
        <v>1.7029776150195444</v>
      </c>
      <c r="U1370" s="16">
        <f t="shared" si="28"/>
        <v>7.5355603448275863</v>
      </c>
      <c r="V1370" s="16">
        <v>1.7040994931422162</v>
      </c>
    </row>
    <row r="1371" spans="1:22" x14ac:dyDescent="0.25">
      <c r="A1371" s="10">
        <v>421</v>
      </c>
      <c r="B1371" s="10">
        <v>17</v>
      </c>
      <c r="C1371" s="10" t="s">
        <v>77</v>
      </c>
      <c r="D1371" s="10">
        <v>493712.774829</v>
      </c>
      <c r="E1371" s="10">
        <v>5181114.8141000001</v>
      </c>
      <c r="F1371" s="10" t="s">
        <v>78</v>
      </c>
      <c r="G1371" s="10" t="s">
        <v>85</v>
      </c>
      <c r="H1371" s="10">
        <v>2</v>
      </c>
      <c r="I1371" s="10" t="s">
        <v>79</v>
      </c>
      <c r="J1371" s="10" t="s">
        <v>78</v>
      </c>
      <c r="K1371" s="10">
        <v>1</v>
      </c>
      <c r="L1371" s="10" t="s">
        <v>63</v>
      </c>
      <c r="M1371" s="10" t="s">
        <v>64</v>
      </c>
      <c r="N1371" s="10">
        <v>10</v>
      </c>
      <c r="O1371" s="10">
        <v>-5</v>
      </c>
      <c r="P1371" s="17" t="s">
        <v>65</v>
      </c>
      <c r="Q1371" s="10">
        <v>6.43</v>
      </c>
      <c r="R1371" s="18">
        <v>1.2380504341698131</v>
      </c>
      <c r="S1371" s="18">
        <v>40.16790734286711</v>
      </c>
      <c r="T1371" s="18">
        <v>3.1626437649086454</v>
      </c>
      <c r="U1371" s="18">
        <f t="shared" si="28"/>
        <v>12.700737208709114</v>
      </c>
      <c r="V1371" s="16">
        <v>1.2380504341698131</v>
      </c>
    </row>
    <row r="1372" spans="1:22" x14ac:dyDescent="0.25">
      <c r="A1372" s="10">
        <v>421</v>
      </c>
      <c r="B1372" s="10">
        <v>17</v>
      </c>
      <c r="C1372" s="10" t="s">
        <v>77</v>
      </c>
      <c r="D1372" s="10">
        <v>493712.774829</v>
      </c>
      <c r="E1372" s="10">
        <v>5181114.8141000001</v>
      </c>
      <c r="F1372" s="10" t="s">
        <v>78</v>
      </c>
      <c r="G1372" s="10" t="s">
        <v>85</v>
      </c>
      <c r="H1372" s="10">
        <v>2</v>
      </c>
      <c r="I1372" s="10" t="s">
        <v>79</v>
      </c>
      <c r="J1372" s="10" t="s">
        <v>82</v>
      </c>
      <c r="K1372" s="10">
        <v>2</v>
      </c>
      <c r="L1372" s="10" t="s">
        <v>64</v>
      </c>
      <c r="M1372" s="10" t="s">
        <v>68</v>
      </c>
      <c r="N1372" s="10">
        <v>10</v>
      </c>
      <c r="O1372" s="10">
        <v>-15</v>
      </c>
      <c r="P1372" s="17" t="s">
        <v>69</v>
      </c>
      <c r="Q1372" s="10" t="s">
        <v>80</v>
      </c>
      <c r="R1372" s="18">
        <v>1.5325545871600594</v>
      </c>
      <c r="S1372" s="18">
        <v>30.517759494118263</v>
      </c>
      <c r="T1372" s="18">
        <v>2.5426613155572544</v>
      </c>
      <c r="U1372" s="18">
        <f t="shared" si="28"/>
        <v>12.002290398408777</v>
      </c>
      <c r="V1372" s="16">
        <v>1.5325545871600594</v>
      </c>
    </row>
    <row r="1373" spans="1:22" x14ac:dyDescent="0.25">
      <c r="A1373" s="10">
        <v>421</v>
      </c>
      <c r="B1373" s="10">
        <v>17</v>
      </c>
      <c r="C1373" s="10" t="s">
        <v>77</v>
      </c>
      <c r="D1373" s="10">
        <v>493712.774829</v>
      </c>
      <c r="E1373" s="10">
        <v>5181114.8141000001</v>
      </c>
      <c r="F1373" s="10" t="s">
        <v>78</v>
      </c>
      <c r="G1373" s="10" t="s">
        <v>85</v>
      </c>
      <c r="H1373" s="10">
        <v>2</v>
      </c>
      <c r="I1373" s="10" t="s">
        <v>79</v>
      </c>
      <c r="J1373" s="10" t="s">
        <v>82</v>
      </c>
      <c r="K1373" s="10">
        <v>2</v>
      </c>
      <c r="L1373" s="10" t="s">
        <v>68</v>
      </c>
      <c r="M1373" s="10" t="s">
        <v>70</v>
      </c>
      <c r="N1373" s="10">
        <v>10</v>
      </c>
      <c r="O1373" s="10">
        <v>-25</v>
      </c>
      <c r="P1373" s="17" t="s">
        <v>71</v>
      </c>
      <c r="Q1373" s="10" t="s">
        <v>80</v>
      </c>
      <c r="R1373" s="18">
        <v>1.4152142918186836</v>
      </c>
      <c r="S1373" s="18">
        <v>23.779845745429341</v>
      </c>
      <c r="T1373" s="18">
        <v>2.029841858755538</v>
      </c>
      <c r="U1373" s="18">
        <f t="shared" si="28"/>
        <v>11.71512235933905</v>
      </c>
      <c r="V1373" s="16">
        <v>1.4152142918186836</v>
      </c>
    </row>
    <row r="1374" spans="1:22" x14ac:dyDescent="0.25">
      <c r="A1374" s="10">
        <v>421</v>
      </c>
      <c r="B1374" s="10">
        <v>17</v>
      </c>
      <c r="C1374" s="10" t="s">
        <v>77</v>
      </c>
      <c r="D1374" s="10">
        <v>493712.774829</v>
      </c>
      <c r="E1374" s="10">
        <v>5181114.8141000001</v>
      </c>
      <c r="F1374" s="10" t="s">
        <v>82</v>
      </c>
      <c r="G1374" s="10" t="s">
        <v>85</v>
      </c>
      <c r="H1374" s="10">
        <v>2</v>
      </c>
      <c r="I1374" s="10" t="s">
        <v>79</v>
      </c>
      <c r="J1374" s="10" t="s">
        <v>82</v>
      </c>
      <c r="K1374" s="10">
        <v>2</v>
      </c>
      <c r="L1374" s="10">
        <v>30</v>
      </c>
      <c r="M1374" s="10">
        <v>73</v>
      </c>
      <c r="N1374" s="10">
        <v>43</v>
      </c>
      <c r="O1374" s="10">
        <v>-51.5</v>
      </c>
      <c r="P1374" s="17">
        <v>4</v>
      </c>
      <c r="Q1374" s="10" t="s">
        <v>80</v>
      </c>
      <c r="R1374" s="16">
        <v>1.327357683374853</v>
      </c>
      <c r="S1374" s="16">
        <v>97.657686838938062</v>
      </c>
      <c r="T1374" s="16">
        <v>8.5877121927449558</v>
      </c>
      <c r="U1374" s="16">
        <f t="shared" si="28"/>
        <v>11.371793167619302</v>
      </c>
      <c r="V1374" s="16">
        <v>1.3491825758871974</v>
      </c>
    </row>
    <row r="1375" spans="1:22" x14ac:dyDescent="0.25">
      <c r="A1375" s="10">
        <v>421</v>
      </c>
      <c r="B1375" s="10">
        <v>17</v>
      </c>
      <c r="C1375" s="10" t="s">
        <v>77</v>
      </c>
      <c r="D1375" s="10">
        <v>493712.774829</v>
      </c>
      <c r="E1375" s="10">
        <v>5181114.8141000001</v>
      </c>
      <c r="F1375" s="10" t="s">
        <v>96</v>
      </c>
      <c r="G1375" s="10" t="s">
        <v>85</v>
      </c>
      <c r="H1375" s="10">
        <v>2</v>
      </c>
      <c r="I1375" s="10" t="s">
        <v>79</v>
      </c>
      <c r="J1375" s="10" t="s">
        <v>96</v>
      </c>
      <c r="K1375" s="10">
        <v>10</v>
      </c>
      <c r="L1375" s="10">
        <v>42</v>
      </c>
      <c r="M1375" s="10">
        <v>73</v>
      </c>
      <c r="N1375" s="10">
        <v>31</v>
      </c>
      <c r="O1375" s="10">
        <v>-57.5</v>
      </c>
      <c r="P1375" s="17">
        <v>5</v>
      </c>
      <c r="Q1375" s="10" t="s">
        <v>80</v>
      </c>
      <c r="R1375" s="16">
        <v>1.2646194442729968</v>
      </c>
      <c r="S1375" s="16">
        <v>32.546106909670975</v>
      </c>
      <c r="T1375" s="16">
        <v>3.2530817660589713</v>
      </c>
      <c r="U1375" s="16">
        <f t="shared" si="28"/>
        <v>10.004699927693421</v>
      </c>
      <c r="V1375" s="16">
        <v>1.2280355160707455</v>
      </c>
    </row>
    <row r="1376" spans="1:22" x14ac:dyDescent="0.25">
      <c r="A1376" s="10">
        <v>421</v>
      </c>
      <c r="B1376" s="10">
        <v>17</v>
      </c>
      <c r="C1376" s="10" t="s">
        <v>77</v>
      </c>
      <c r="D1376" s="10">
        <v>493712.774829</v>
      </c>
      <c r="E1376" s="10">
        <v>5181114.8141000001</v>
      </c>
      <c r="F1376" s="10" t="s">
        <v>88</v>
      </c>
      <c r="G1376" s="10" t="s">
        <v>85</v>
      </c>
      <c r="H1376" s="10">
        <v>2</v>
      </c>
      <c r="I1376" s="10" t="s">
        <v>79</v>
      </c>
      <c r="J1376" s="10" t="s">
        <v>88</v>
      </c>
      <c r="K1376" s="10">
        <v>10</v>
      </c>
      <c r="L1376" s="10">
        <v>73</v>
      </c>
      <c r="M1376" s="10">
        <v>98</v>
      </c>
      <c r="N1376" s="10">
        <v>25</v>
      </c>
      <c r="O1376" s="10">
        <v>-85.5</v>
      </c>
      <c r="P1376" s="17">
        <v>6</v>
      </c>
      <c r="Q1376" s="10" t="s">
        <v>80</v>
      </c>
      <c r="R1376" s="16">
        <v>1.6798553175881024</v>
      </c>
      <c r="S1376" s="16">
        <v>16.479380665539285</v>
      </c>
      <c r="T1376" s="16">
        <v>2.265284895767556</v>
      </c>
      <c r="U1376" s="16">
        <f t="shared" si="28"/>
        <v>7.2747497219132375</v>
      </c>
      <c r="V1376" s="16">
        <v>1.6248062813156987</v>
      </c>
    </row>
    <row r="1377" spans="1:22" x14ac:dyDescent="0.25">
      <c r="A1377" s="10">
        <v>421</v>
      </c>
      <c r="B1377" s="10">
        <v>17</v>
      </c>
      <c r="C1377" s="10" t="s">
        <v>77</v>
      </c>
      <c r="D1377" s="10">
        <v>493712.774829</v>
      </c>
      <c r="E1377" s="10">
        <v>5181114.8141000001</v>
      </c>
      <c r="F1377" s="10" t="s">
        <v>89</v>
      </c>
      <c r="G1377" s="10" t="s">
        <v>85</v>
      </c>
      <c r="H1377" s="10">
        <v>2</v>
      </c>
      <c r="I1377" s="10" t="s">
        <v>79</v>
      </c>
      <c r="J1377" s="10" t="s">
        <v>89</v>
      </c>
      <c r="K1377" s="10">
        <v>6</v>
      </c>
      <c r="L1377" s="10">
        <v>98</v>
      </c>
      <c r="M1377" s="10">
        <v>126</v>
      </c>
      <c r="N1377" s="10">
        <v>28</v>
      </c>
      <c r="O1377" s="10">
        <v>-112</v>
      </c>
      <c r="P1377" s="17">
        <v>7</v>
      </c>
      <c r="Q1377" s="10" t="s">
        <v>80</v>
      </c>
      <c r="R1377" s="16">
        <v>1.6151903180174554</v>
      </c>
      <c r="S1377" s="16">
        <v>13.884175973678044</v>
      </c>
      <c r="T1377" s="16">
        <v>1.6556992911933326</v>
      </c>
      <c r="U1377" s="16">
        <f t="shared" si="28"/>
        <v>8.3856869707730137</v>
      </c>
      <c r="V1377" s="16">
        <v>1.6146518827273608</v>
      </c>
    </row>
    <row r="1378" spans="1:22" x14ac:dyDescent="0.25">
      <c r="A1378" s="10">
        <v>421</v>
      </c>
      <c r="B1378" s="10">
        <v>17</v>
      </c>
      <c r="C1378" s="10" t="s">
        <v>77</v>
      </c>
      <c r="D1378" s="10">
        <v>493712.774829</v>
      </c>
      <c r="E1378" s="10">
        <v>5181114.8141000001</v>
      </c>
      <c r="F1378" s="10" t="s">
        <v>90</v>
      </c>
      <c r="G1378" s="10" t="s">
        <v>85</v>
      </c>
      <c r="H1378" s="10">
        <v>2</v>
      </c>
      <c r="I1378" s="10" t="s">
        <v>79</v>
      </c>
      <c r="J1378" s="10" t="s">
        <v>90</v>
      </c>
      <c r="K1378" s="10">
        <v>6</v>
      </c>
      <c r="L1378" s="10">
        <v>126</v>
      </c>
      <c r="M1378" s="10">
        <v>153</v>
      </c>
      <c r="N1378" s="10">
        <v>27</v>
      </c>
      <c r="O1378" s="10">
        <v>-139.5</v>
      </c>
      <c r="P1378" s="17">
        <v>8</v>
      </c>
      <c r="Q1378" s="10" t="s">
        <v>80</v>
      </c>
      <c r="R1378" s="16">
        <v>1.7421899120347388</v>
      </c>
      <c r="S1378" s="16">
        <v>14.14560645937134</v>
      </c>
      <c r="T1378" s="16">
        <v>1.5311236041917307</v>
      </c>
      <c r="U1378" s="16">
        <f t="shared" si="28"/>
        <v>9.2387096774193527</v>
      </c>
      <c r="V1378" s="16">
        <v>1.7115832385158376</v>
      </c>
    </row>
    <row r="1379" spans="1:22" x14ac:dyDescent="0.25">
      <c r="A1379" s="10">
        <v>423</v>
      </c>
      <c r="B1379" s="10">
        <v>19</v>
      </c>
      <c r="C1379" s="10" t="s">
        <v>77</v>
      </c>
      <c r="D1379" s="10">
        <v>493780.193463</v>
      </c>
      <c r="E1379" s="10">
        <v>5181114.7788800001</v>
      </c>
      <c r="F1379" s="10" t="s">
        <v>78</v>
      </c>
      <c r="G1379" s="10" t="s">
        <v>85</v>
      </c>
      <c r="H1379" s="10">
        <v>2</v>
      </c>
      <c r="I1379" s="10" t="s">
        <v>86</v>
      </c>
      <c r="J1379" s="10" t="s">
        <v>78</v>
      </c>
      <c r="K1379" s="10">
        <v>1</v>
      </c>
      <c r="L1379" s="10" t="s">
        <v>63</v>
      </c>
      <c r="M1379" s="10" t="s">
        <v>64</v>
      </c>
      <c r="N1379" s="10">
        <v>10</v>
      </c>
      <c r="O1379" s="10">
        <v>-5</v>
      </c>
      <c r="P1379" s="17" t="s">
        <v>65</v>
      </c>
      <c r="Q1379" s="10">
        <v>6.15</v>
      </c>
      <c r="R1379" s="18">
        <v>1.4219039321836096</v>
      </c>
      <c r="S1379" s="18">
        <v>37.739889787230922</v>
      </c>
      <c r="T1379" s="18">
        <v>3.027404100090767</v>
      </c>
      <c r="U1379" s="18">
        <f t="shared" si="28"/>
        <v>12.46608927632073</v>
      </c>
      <c r="V1379" s="16">
        <v>1.4219039321836096</v>
      </c>
    </row>
    <row r="1380" spans="1:22" x14ac:dyDescent="0.25">
      <c r="A1380" s="10">
        <v>423</v>
      </c>
      <c r="B1380" s="10">
        <v>19</v>
      </c>
      <c r="C1380" s="10" t="s">
        <v>77</v>
      </c>
      <c r="D1380" s="10">
        <v>493780.193463</v>
      </c>
      <c r="E1380" s="10">
        <v>5181114.7788800001</v>
      </c>
      <c r="F1380" s="10" t="s">
        <v>103</v>
      </c>
      <c r="G1380" s="10" t="s">
        <v>85</v>
      </c>
      <c r="H1380" s="10">
        <v>2</v>
      </c>
      <c r="I1380" s="10" t="s">
        <v>86</v>
      </c>
      <c r="J1380" s="10" t="s">
        <v>103</v>
      </c>
      <c r="K1380" s="10">
        <v>2</v>
      </c>
      <c r="L1380" s="10" t="s">
        <v>64</v>
      </c>
      <c r="M1380" s="10" t="s">
        <v>68</v>
      </c>
      <c r="N1380" s="10">
        <v>10</v>
      </c>
      <c r="O1380" s="10">
        <v>-15</v>
      </c>
      <c r="P1380" s="17" t="s">
        <v>69</v>
      </c>
      <c r="Q1380" s="10" t="s">
        <v>80</v>
      </c>
      <c r="R1380" s="18">
        <v>1.4496636000919894</v>
      </c>
      <c r="S1380" s="18">
        <v>27.382695742137589</v>
      </c>
      <c r="T1380" s="18">
        <v>2.3583127446296483</v>
      </c>
      <c r="U1380" s="18">
        <f t="shared" si="28"/>
        <v>11.611138431276125</v>
      </c>
      <c r="V1380" s="16">
        <v>1.4496636000919894</v>
      </c>
    </row>
    <row r="1381" spans="1:22" x14ac:dyDescent="0.25">
      <c r="A1381" s="10">
        <v>423</v>
      </c>
      <c r="B1381" s="10">
        <v>19</v>
      </c>
      <c r="C1381" s="10" t="s">
        <v>77</v>
      </c>
      <c r="D1381" s="10">
        <v>493780.193463</v>
      </c>
      <c r="E1381" s="10">
        <v>5181114.7788800001</v>
      </c>
      <c r="F1381" s="10" t="s">
        <v>103</v>
      </c>
      <c r="G1381" s="10" t="s">
        <v>85</v>
      </c>
      <c r="H1381" s="10">
        <v>2</v>
      </c>
      <c r="I1381" s="10" t="s">
        <v>86</v>
      </c>
      <c r="J1381" s="10" t="s">
        <v>103</v>
      </c>
      <c r="K1381" s="10">
        <v>2</v>
      </c>
      <c r="L1381" s="10" t="s">
        <v>68</v>
      </c>
      <c r="M1381" s="10" t="s">
        <v>70</v>
      </c>
      <c r="N1381" s="10">
        <v>10</v>
      </c>
      <c r="O1381" s="10">
        <v>-25</v>
      </c>
      <c r="P1381" s="17" t="s">
        <v>71</v>
      </c>
      <c r="Q1381" s="10" t="s">
        <v>80</v>
      </c>
      <c r="R1381" s="18">
        <v>1.4445790562279954</v>
      </c>
      <c r="S1381" s="18">
        <v>23.731544735713509</v>
      </c>
      <c r="T1381" s="18">
        <v>1.9507595575302852</v>
      </c>
      <c r="U1381" s="18">
        <f t="shared" si="28"/>
        <v>12.165284360189572</v>
      </c>
      <c r="V1381" s="16">
        <v>1.4445790562279954</v>
      </c>
    </row>
    <row r="1382" spans="1:22" x14ac:dyDescent="0.25">
      <c r="A1382" s="10">
        <v>423</v>
      </c>
      <c r="B1382" s="10">
        <v>19</v>
      </c>
      <c r="C1382" s="10" t="s">
        <v>77</v>
      </c>
      <c r="D1382" s="10">
        <v>493780.193463</v>
      </c>
      <c r="E1382" s="10">
        <v>5181114.7788800001</v>
      </c>
      <c r="F1382" s="10" t="s">
        <v>103</v>
      </c>
      <c r="G1382" s="10" t="s">
        <v>85</v>
      </c>
      <c r="H1382" s="10">
        <v>2</v>
      </c>
      <c r="I1382" s="10" t="s">
        <v>86</v>
      </c>
      <c r="J1382" s="10" t="s">
        <v>103</v>
      </c>
      <c r="K1382" s="10">
        <v>2</v>
      </c>
      <c r="L1382" s="10">
        <v>30</v>
      </c>
      <c r="M1382" s="10">
        <v>32</v>
      </c>
      <c r="N1382" s="10">
        <v>2</v>
      </c>
      <c r="O1382" s="10">
        <v>-31</v>
      </c>
      <c r="P1382" s="17">
        <v>4</v>
      </c>
      <c r="Q1382" s="10">
        <v>5.5</v>
      </c>
      <c r="R1382" s="16">
        <v>1.5068017557721278</v>
      </c>
      <c r="S1382" s="16">
        <v>4.1238150451971594</v>
      </c>
      <c r="T1382" s="16">
        <v>0.31633796060680053</v>
      </c>
      <c r="U1382" s="16">
        <f t="shared" si="28"/>
        <v>13.036105553967799</v>
      </c>
      <c r="V1382" s="16">
        <v>1.5188818967911173</v>
      </c>
    </row>
    <row r="1383" spans="1:22" x14ac:dyDescent="0.25">
      <c r="A1383" s="10">
        <v>423</v>
      </c>
      <c r="B1383" s="10">
        <v>19</v>
      </c>
      <c r="C1383" s="10" t="s">
        <v>77</v>
      </c>
      <c r="D1383" s="10">
        <v>493780.193463</v>
      </c>
      <c r="E1383" s="10">
        <v>5181114.7788800001</v>
      </c>
      <c r="F1383" s="10" t="s">
        <v>104</v>
      </c>
      <c r="G1383" s="10" t="s">
        <v>85</v>
      </c>
      <c r="H1383" s="10">
        <v>2</v>
      </c>
      <c r="I1383" s="10" t="s">
        <v>86</v>
      </c>
      <c r="J1383" s="10" t="s">
        <v>104</v>
      </c>
      <c r="K1383" s="10">
        <v>2</v>
      </c>
      <c r="L1383" s="10">
        <v>32</v>
      </c>
      <c r="M1383" s="10">
        <v>60</v>
      </c>
      <c r="N1383" s="10">
        <v>28</v>
      </c>
      <c r="O1383" s="10">
        <v>-46</v>
      </c>
      <c r="P1383" s="17">
        <v>5</v>
      </c>
      <c r="Q1383" s="10">
        <v>5.71</v>
      </c>
      <c r="R1383" s="16">
        <v>1.4783351562915614</v>
      </c>
      <c r="S1383" s="16">
        <v>47.668621447590141</v>
      </c>
      <c r="T1383" s="16">
        <v>3.9323715157355537</v>
      </c>
      <c r="U1383" s="16">
        <f t="shared" si="28"/>
        <v>12.122105263157895</v>
      </c>
      <c r="V1383" s="16">
        <v>1.4897580986844974</v>
      </c>
    </row>
    <row r="1384" spans="1:22" x14ac:dyDescent="0.25">
      <c r="A1384" s="10">
        <v>423</v>
      </c>
      <c r="B1384" s="10">
        <v>19</v>
      </c>
      <c r="C1384" s="10" t="s">
        <v>77</v>
      </c>
      <c r="D1384" s="10">
        <v>493780.193463</v>
      </c>
      <c r="E1384" s="10">
        <v>5181114.7788800001</v>
      </c>
      <c r="F1384" s="10" t="s">
        <v>83</v>
      </c>
      <c r="G1384" s="10" t="s">
        <v>85</v>
      </c>
      <c r="H1384" s="10">
        <v>2</v>
      </c>
      <c r="I1384" s="10" t="s">
        <v>86</v>
      </c>
      <c r="J1384" s="10" t="s">
        <v>83</v>
      </c>
      <c r="K1384" s="10">
        <v>3</v>
      </c>
      <c r="L1384" s="10">
        <v>60</v>
      </c>
      <c r="M1384" s="10">
        <v>106</v>
      </c>
      <c r="N1384" s="10">
        <v>46</v>
      </c>
      <c r="O1384" s="10">
        <v>-83</v>
      </c>
      <c r="P1384" s="17">
        <v>6</v>
      </c>
      <c r="Q1384" s="10">
        <v>5.74</v>
      </c>
      <c r="R1384" s="16">
        <v>1.5128009835640264</v>
      </c>
      <c r="S1384" s="16">
        <v>64.773993041516647</v>
      </c>
      <c r="T1384" s="16">
        <v>6.5705787679333074</v>
      </c>
      <c r="U1384" s="16">
        <f t="shared" si="28"/>
        <v>9.858186824825248</v>
      </c>
      <c r="V1384" s="16">
        <v>1.4373230752446382</v>
      </c>
    </row>
    <row r="1385" spans="1:22" x14ac:dyDescent="0.25">
      <c r="A1385" s="10">
        <v>423</v>
      </c>
      <c r="B1385" s="10">
        <v>19</v>
      </c>
      <c r="C1385" s="10" t="s">
        <v>77</v>
      </c>
      <c r="D1385" s="10">
        <v>493780.193463</v>
      </c>
      <c r="E1385" s="10">
        <v>5181114.7788800001</v>
      </c>
      <c r="F1385" s="10" t="s">
        <v>87</v>
      </c>
      <c r="G1385" s="10" t="s">
        <v>85</v>
      </c>
      <c r="H1385" s="10">
        <v>2</v>
      </c>
      <c r="I1385" s="10" t="s">
        <v>86</v>
      </c>
      <c r="J1385" s="10" t="s">
        <v>87</v>
      </c>
      <c r="K1385" s="10">
        <v>10</v>
      </c>
      <c r="L1385" s="10">
        <v>106</v>
      </c>
      <c r="M1385" s="10">
        <v>128</v>
      </c>
      <c r="N1385" s="10">
        <v>22</v>
      </c>
      <c r="O1385" s="10">
        <v>-117</v>
      </c>
      <c r="P1385" s="17">
        <v>7</v>
      </c>
      <c r="Q1385" s="10">
        <v>5.67</v>
      </c>
      <c r="R1385" s="16">
        <v>1.6812545032484498</v>
      </c>
      <c r="S1385" s="16">
        <v>33.687935358300422</v>
      </c>
      <c r="T1385" s="16">
        <v>3.4975473681978149</v>
      </c>
      <c r="U1385" s="16">
        <f t="shared" si="28"/>
        <v>9.6318739424703885</v>
      </c>
      <c r="V1385" s="16">
        <v>1.5751928749784025</v>
      </c>
    </row>
    <row r="1386" spans="1:22" x14ac:dyDescent="0.25">
      <c r="A1386" s="10">
        <v>423</v>
      </c>
      <c r="B1386" s="10">
        <v>19</v>
      </c>
      <c r="C1386" s="10" t="s">
        <v>77</v>
      </c>
      <c r="D1386" s="10">
        <v>493780.193463</v>
      </c>
      <c r="E1386" s="10">
        <v>5181114.7788800001</v>
      </c>
      <c r="F1386" s="10" t="s">
        <v>117</v>
      </c>
      <c r="G1386" s="10" t="s">
        <v>85</v>
      </c>
      <c r="H1386" s="10">
        <v>2</v>
      </c>
      <c r="I1386" s="10" t="s">
        <v>86</v>
      </c>
      <c r="J1386" s="10" t="s">
        <v>117</v>
      </c>
      <c r="K1386" s="10">
        <v>3</v>
      </c>
      <c r="L1386" s="10">
        <v>128</v>
      </c>
      <c r="M1386" s="10">
        <v>145</v>
      </c>
      <c r="N1386" s="10">
        <v>17</v>
      </c>
      <c r="O1386" s="10">
        <v>-136.5</v>
      </c>
      <c r="P1386" s="17">
        <v>8</v>
      </c>
      <c r="Q1386" s="10">
        <v>6.16</v>
      </c>
      <c r="R1386" s="25">
        <v>1.63</v>
      </c>
      <c r="S1386" s="16">
        <v>27.591302294887118</v>
      </c>
      <c r="T1386" s="16">
        <v>3.1373570238379926</v>
      </c>
      <c r="U1386" s="16">
        <f t="shared" si="28"/>
        <v>8.7944413355717224</v>
      </c>
      <c r="V1386" s="16">
        <v>1.6035474646257137</v>
      </c>
    </row>
    <row r="1387" spans="1:22" x14ac:dyDescent="0.25">
      <c r="A1387" s="10">
        <v>423</v>
      </c>
      <c r="B1387" s="10">
        <v>19</v>
      </c>
      <c r="C1387" s="10" t="s">
        <v>77</v>
      </c>
      <c r="D1387" s="10">
        <v>493780.193463</v>
      </c>
      <c r="E1387" s="10">
        <v>5181114.7788800001</v>
      </c>
      <c r="F1387" s="10" t="s">
        <v>99</v>
      </c>
      <c r="G1387" s="10" t="s">
        <v>85</v>
      </c>
      <c r="H1387" s="10">
        <v>2</v>
      </c>
      <c r="I1387" s="10" t="s">
        <v>86</v>
      </c>
      <c r="J1387" s="10" t="s">
        <v>99</v>
      </c>
      <c r="K1387" s="10">
        <v>6</v>
      </c>
      <c r="L1387" s="10">
        <v>145</v>
      </c>
      <c r="M1387" s="10">
        <v>153</v>
      </c>
      <c r="N1387" s="10">
        <v>8</v>
      </c>
      <c r="O1387" s="10">
        <v>-149</v>
      </c>
      <c r="P1387" s="17">
        <v>9</v>
      </c>
      <c r="Q1387" s="10">
        <v>6.69</v>
      </c>
      <c r="R1387" s="16">
        <v>1.5803059747197317</v>
      </c>
      <c r="S1387" s="16">
        <v>3.0669314112580777</v>
      </c>
      <c r="T1387" s="16">
        <v>0.35765484819856963</v>
      </c>
      <c r="U1387" s="16">
        <f t="shared" si="28"/>
        <v>8.5751148815836</v>
      </c>
      <c r="V1387" s="16">
        <v>1.6</v>
      </c>
    </row>
    <row r="1388" spans="1:22" x14ac:dyDescent="0.25">
      <c r="A1388" s="10">
        <v>425</v>
      </c>
      <c r="B1388" s="10">
        <v>21</v>
      </c>
      <c r="C1388" s="10" t="s">
        <v>77</v>
      </c>
      <c r="D1388" s="10">
        <v>493841.59178900003</v>
      </c>
      <c r="E1388" s="10">
        <v>5181100.5330800004</v>
      </c>
      <c r="F1388" s="10" t="s">
        <v>78</v>
      </c>
      <c r="G1388" s="10" t="s">
        <v>61</v>
      </c>
      <c r="H1388" s="10">
        <v>1</v>
      </c>
      <c r="I1388" s="10" t="s">
        <v>79</v>
      </c>
      <c r="J1388" s="10" t="s">
        <v>78</v>
      </c>
      <c r="K1388" s="10">
        <v>1</v>
      </c>
      <c r="L1388" s="10" t="s">
        <v>63</v>
      </c>
      <c r="M1388" s="10" t="s">
        <v>64</v>
      </c>
      <c r="N1388" s="10">
        <v>10</v>
      </c>
      <c r="O1388" s="10">
        <v>-5</v>
      </c>
      <c r="P1388" s="17" t="s">
        <v>65</v>
      </c>
      <c r="Q1388" s="10">
        <v>6.25</v>
      </c>
      <c r="R1388" s="18">
        <v>1.108431439215896</v>
      </c>
      <c r="S1388" s="18">
        <v>40.317623323605993</v>
      </c>
      <c r="T1388" s="18">
        <v>2.6843068902064555</v>
      </c>
      <c r="U1388" s="18">
        <f t="shared" si="28"/>
        <v>15.019751828936773</v>
      </c>
      <c r="V1388" s="16">
        <v>1.108431439215896</v>
      </c>
    </row>
    <row r="1389" spans="1:22" x14ac:dyDescent="0.25">
      <c r="A1389" s="10">
        <v>425</v>
      </c>
      <c r="B1389" s="10">
        <v>21</v>
      </c>
      <c r="C1389" s="10" t="s">
        <v>77</v>
      </c>
      <c r="D1389" s="10">
        <v>493841.59178900003</v>
      </c>
      <c r="E1389" s="10">
        <v>5181100.5330800004</v>
      </c>
      <c r="F1389" s="10" t="s">
        <v>78</v>
      </c>
      <c r="G1389" s="10" t="s">
        <v>61</v>
      </c>
      <c r="H1389" s="10">
        <v>1</v>
      </c>
      <c r="I1389" s="10" t="s">
        <v>79</v>
      </c>
      <c r="J1389" s="10" t="s">
        <v>78</v>
      </c>
      <c r="K1389" s="10">
        <v>1</v>
      </c>
      <c r="L1389" s="10" t="s">
        <v>64</v>
      </c>
      <c r="M1389" s="10" t="s">
        <v>68</v>
      </c>
      <c r="N1389" s="10">
        <v>10</v>
      </c>
      <c r="O1389" s="10">
        <v>-15</v>
      </c>
      <c r="P1389" s="17" t="s">
        <v>69</v>
      </c>
      <c r="Q1389" s="10" t="s">
        <v>80</v>
      </c>
      <c r="R1389" s="18">
        <v>1.5142262640362805</v>
      </c>
      <c r="S1389" s="18">
        <v>25.602537672325433</v>
      </c>
      <c r="T1389" s="18">
        <v>2.3108607015457676</v>
      </c>
      <c r="U1389" s="18">
        <f t="shared" si="28"/>
        <v>11.079221545115001</v>
      </c>
      <c r="V1389" s="16">
        <v>1.5142262640362805</v>
      </c>
    </row>
    <row r="1390" spans="1:22" x14ac:dyDescent="0.25">
      <c r="A1390" s="10">
        <v>425</v>
      </c>
      <c r="B1390" s="10">
        <v>21</v>
      </c>
      <c r="C1390" s="10" t="s">
        <v>77</v>
      </c>
      <c r="D1390" s="10">
        <v>493841.59178900003</v>
      </c>
      <c r="E1390" s="10">
        <v>5181100.5330800004</v>
      </c>
      <c r="F1390" s="10" t="s">
        <v>78</v>
      </c>
      <c r="G1390" s="10" t="s">
        <v>61</v>
      </c>
      <c r="H1390" s="10">
        <v>1</v>
      </c>
      <c r="I1390" s="10" t="s">
        <v>79</v>
      </c>
      <c r="J1390" s="10" t="s">
        <v>82</v>
      </c>
      <c r="K1390" s="10">
        <v>2</v>
      </c>
      <c r="L1390" s="10" t="s">
        <v>68</v>
      </c>
      <c r="M1390" s="10" t="s">
        <v>70</v>
      </c>
      <c r="N1390" s="10">
        <v>10</v>
      </c>
      <c r="O1390" s="10">
        <v>-25</v>
      </c>
      <c r="P1390" s="17" t="s">
        <v>71</v>
      </c>
      <c r="Q1390" s="10" t="s">
        <v>80</v>
      </c>
      <c r="R1390" s="18">
        <v>1.4781338840854616</v>
      </c>
      <c r="S1390" s="18">
        <v>26.708401151540205</v>
      </c>
      <c r="T1390" s="18">
        <v>2.3072191796689974</v>
      </c>
      <c r="U1390" s="18">
        <f t="shared" si="28"/>
        <v>11.576013838170285</v>
      </c>
      <c r="V1390" s="16">
        <v>1.4781338840854616</v>
      </c>
    </row>
    <row r="1391" spans="1:22" x14ac:dyDescent="0.25">
      <c r="A1391" s="10">
        <v>425</v>
      </c>
      <c r="B1391" s="10">
        <v>21</v>
      </c>
      <c r="C1391" s="10" t="s">
        <v>77</v>
      </c>
      <c r="D1391" s="10">
        <v>493841.59178900003</v>
      </c>
      <c r="E1391" s="10">
        <v>5181100.5330800004</v>
      </c>
      <c r="F1391" s="10" t="s">
        <v>82</v>
      </c>
      <c r="G1391" s="10" t="s">
        <v>61</v>
      </c>
      <c r="H1391" s="10">
        <v>1</v>
      </c>
      <c r="I1391" s="10" t="s">
        <v>79</v>
      </c>
      <c r="J1391" s="10" t="s">
        <v>82</v>
      </c>
      <c r="K1391" s="10">
        <v>2</v>
      </c>
      <c r="L1391" s="10">
        <v>30</v>
      </c>
      <c r="M1391" s="10">
        <v>57</v>
      </c>
      <c r="N1391" s="10">
        <v>27</v>
      </c>
      <c r="O1391" s="10">
        <v>-43.5</v>
      </c>
      <c r="P1391" s="17">
        <v>4</v>
      </c>
      <c r="Q1391" s="10">
        <v>5.58</v>
      </c>
      <c r="R1391" s="16">
        <v>1.4038478770366114</v>
      </c>
      <c r="S1391" s="16">
        <v>53.990304733375645</v>
      </c>
      <c r="T1391" s="16">
        <v>4.3642542031738776</v>
      </c>
      <c r="U1391" s="16">
        <f t="shared" si="28"/>
        <v>12.371026576341846</v>
      </c>
      <c r="V1391" s="18">
        <v>1.4025787075205169</v>
      </c>
    </row>
    <row r="1392" spans="1:22" x14ac:dyDescent="0.25">
      <c r="A1392" s="10">
        <v>425</v>
      </c>
      <c r="B1392" s="10">
        <v>21</v>
      </c>
      <c r="C1392" s="10" t="s">
        <v>77</v>
      </c>
      <c r="D1392" s="10">
        <v>493841.59178900003</v>
      </c>
      <c r="E1392" s="10">
        <v>5181100.5330800004</v>
      </c>
      <c r="F1392" s="10" t="s">
        <v>83</v>
      </c>
      <c r="G1392" s="10" t="s">
        <v>61</v>
      </c>
      <c r="H1392" s="10">
        <v>1</v>
      </c>
      <c r="I1392" s="10" t="s">
        <v>79</v>
      </c>
      <c r="J1392" s="10" t="s">
        <v>83</v>
      </c>
      <c r="K1392" s="10">
        <v>3</v>
      </c>
      <c r="L1392" s="10">
        <v>57</v>
      </c>
      <c r="M1392" s="10">
        <v>87</v>
      </c>
      <c r="N1392" s="10">
        <v>30</v>
      </c>
      <c r="O1392" s="10">
        <v>-72</v>
      </c>
      <c r="P1392" s="17">
        <v>5</v>
      </c>
      <c r="Q1392" s="10">
        <v>6.02</v>
      </c>
      <c r="R1392" s="16">
        <v>1.537726387521255</v>
      </c>
      <c r="S1392" s="16">
        <v>36.303413419795554</v>
      </c>
      <c r="T1392" s="16">
        <v>3.2762798412527858</v>
      </c>
      <c r="U1392" s="16">
        <f t="shared" si="28"/>
        <v>11.080681498169531</v>
      </c>
      <c r="V1392" s="18">
        <v>1.4643182984288705</v>
      </c>
    </row>
    <row r="1393" spans="1:22" ht="17.25" customHeight="1" x14ac:dyDescent="0.25">
      <c r="A1393" s="10">
        <v>425</v>
      </c>
      <c r="B1393" s="10">
        <v>21</v>
      </c>
      <c r="C1393" s="10" t="s">
        <v>77</v>
      </c>
      <c r="D1393" s="10">
        <v>493841.59178900003</v>
      </c>
      <c r="E1393" s="10">
        <v>5181100.5330800004</v>
      </c>
      <c r="F1393" s="10" t="s">
        <v>75</v>
      </c>
      <c r="G1393" s="10" t="s">
        <v>61</v>
      </c>
      <c r="H1393" s="10">
        <v>1</v>
      </c>
      <c r="I1393" s="10" t="s">
        <v>79</v>
      </c>
      <c r="J1393" s="10" t="s">
        <v>75</v>
      </c>
      <c r="K1393" s="10">
        <v>7</v>
      </c>
      <c r="L1393" s="10">
        <v>87</v>
      </c>
      <c r="M1393" s="10">
        <v>109</v>
      </c>
      <c r="N1393" s="10">
        <v>22</v>
      </c>
      <c r="O1393" s="10">
        <v>-98</v>
      </c>
      <c r="P1393" s="17">
        <v>6</v>
      </c>
      <c r="Q1393" s="10">
        <v>6.28</v>
      </c>
      <c r="R1393" s="16">
        <v>1.7440952461832389</v>
      </c>
      <c r="S1393" s="16">
        <v>14.245281624155762</v>
      </c>
      <c r="T1393" s="16">
        <v>1.0601657363449435</v>
      </c>
      <c r="U1393" s="16">
        <f t="shared" si="28"/>
        <v>13.436844010133912</v>
      </c>
      <c r="V1393" s="18">
        <v>1.6442343472150958</v>
      </c>
    </row>
    <row r="1394" spans="1:22" x14ac:dyDescent="0.25">
      <c r="A1394" s="10">
        <v>425</v>
      </c>
      <c r="B1394" s="10">
        <v>21</v>
      </c>
      <c r="C1394" s="10" t="s">
        <v>77</v>
      </c>
      <c r="D1394" s="10">
        <v>493841.59178900003</v>
      </c>
      <c r="E1394" s="10">
        <v>5181100.5330800004</v>
      </c>
      <c r="F1394" s="10" t="s">
        <v>84</v>
      </c>
      <c r="G1394" s="10" t="s">
        <v>61</v>
      </c>
      <c r="H1394" s="10">
        <v>1</v>
      </c>
      <c r="I1394" s="10" t="s">
        <v>79</v>
      </c>
      <c r="J1394" s="10" t="s">
        <v>84</v>
      </c>
      <c r="K1394" s="10">
        <v>7</v>
      </c>
      <c r="L1394" s="10">
        <v>109</v>
      </c>
      <c r="M1394" s="10">
        <v>153</v>
      </c>
      <c r="N1394" s="10">
        <v>44</v>
      </c>
      <c r="O1394" s="10">
        <v>-131</v>
      </c>
      <c r="P1394" s="17">
        <v>7</v>
      </c>
      <c r="Q1394" s="10">
        <v>6.09</v>
      </c>
      <c r="R1394" s="16">
        <v>1.7065164995502182</v>
      </c>
      <c r="S1394" s="16">
        <v>19.268755621041393</v>
      </c>
      <c r="T1394" s="16">
        <v>1.7953236181868117</v>
      </c>
      <c r="U1394" s="16">
        <f t="shared" si="28"/>
        <v>10.732747804265999</v>
      </c>
      <c r="V1394" s="18">
        <v>1.6795809931966486</v>
      </c>
    </row>
    <row r="1395" spans="1:22" x14ac:dyDescent="0.25">
      <c r="A1395" s="10" t="s">
        <v>80</v>
      </c>
      <c r="B1395" s="10">
        <v>21</v>
      </c>
      <c r="C1395" s="10" t="s">
        <v>88</v>
      </c>
      <c r="D1395" s="10" t="s">
        <v>80</v>
      </c>
      <c r="E1395" s="10" t="s">
        <v>80</v>
      </c>
      <c r="F1395" s="10" t="s">
        <v>78</v>
      </c>
      <c r="G1395" s="10" t="s">
        <v>80</v>
      </c>
      <c r="H1395" s="10" t="s">
        <v>80</v>
      </c>
      <c r="I1395" s="10" t="s">
        <v>80</v>
      </c>
      <c r="J1395" s="10" t="s">
        <v>78</v>
      </c>
      <c r="K1395" s="10">
        <v>1</v>
      </c>
      <c r="L1395" s="10" t="s">
        <v>63</v>
      </c>
      <c r="M1395" s="10" t="s">
        <v>64</v>
      </c>
      <c r="N1395" s="10">
        <v>10</v>
      </c>
      <c r="O1395" s="10">
        <v>-5</v>
      </c>
      <c r="P1395" s="17" t="s">
        <v>65</v>
      </c>
      <c r="Q1395" s="10">
        <v>5.17</v>
      </c>
      <c r="R1395" s="18">
        <v>1.0145399618099726</v>
      </c>
      <c r="S1395" s="18">
        <v>32.989593030182526</v>
      </c>
      <c r="T1395" s="18">
        <v>2.0259754313368075</v>
      </c>
      <c r="U1395" s="18"/>
      <c r="V1395" s="16">
        <v>1.0145399618099726</v>
      </c>
    </row>
    <row r="1396" spans="1:22" x14ac:dyDescent="0.25">
      <c r="A1396" s="10" t="s">
        <v>80</v>
      </c>
      <c r="B1396" s="10">
        <v>21</v>
      </c>
      <c r="C1396" s="10" t="s">
        <v>88</v>
      </c>
      <c r="D1396" s="10" t="s">
        <v>80</v>
      </c>
      <c r="E1396" s="10" t="s">
        <v>80</v>
      </c>
      <c r="F1396" s="10" t="s">
        <v>82</v>
      </c>
      <c r="G1396" s="10" t="s">
        <v>80</v>
      </c>
      <c r="H1396" s="10" t="s">
        <v>80</v>
      </c>
      <c r="I1396" s="10" t="s">
        <v>80</v>
      </c>
      <c r="J1396" s="10" t="s">
        <v>82</v>
      </c>
      <c r="K1396" s="10">
        <v>2</v>
      </c>
      <c r="L1396" s="10" t="s">
        <v>68</v>
      </c>
      <c r="M1396" s="10" t="s">
        <v>70</v>
      </c>
      <c r="N1396" s="10">
        <v>10</v>
      </c>
      <c r="O1396" s="10">
        <v>-25</v>
      </c>
      <c r="P1396" s="17" t="s">
        <v>71</v>
      </c>
      <c r="Q1396" s="10">
        <v>6.47</v>
      </c>
      <c r="R1396" s="18">
        <v>1.4061439561260332</v>
      </c>
      <c r="S1396" s="18">
        <v>16.928567087801312</v>
      </c>
      <c r="T1396" s="18">
        <v>1.6111597449292088</v>
      </c>
      <c r="U1396" s="18"/>
      <c r="V1396" s="16">
        <v>1.4061439561260332</v>
      </c>
    </row>
    <row r="1397" spans="1:22" x14ac:dyDescent="0.25">
      <c r="A1397" s="10" t="s">
        <v>80</v>
      </c>
      <c r="B1397" s="10">
        <v>21</v>
      </c>
      <c r="C1397" s="10" t="s">
        <v>88</v>
      </c>
      <c r="D1397" s="10" t="s">
        <v>80</v>
      </c>
      <c r="E1397" s="10" t="s">
        <v>80</v>
      </c>
      <c r="F1397" s="10" t="s">
        <v>82</v>
      </c>
      <c r="G1397" s="10" t="s">
        <v>80</v>
      </c>
      <c r="H1397" s="10" t="s">
        <v>80</v>
      </c>
      <c r="I1397" s="10" t="s">
        <v>80</v>
      </c>
      <c r="J1397" s="10" t="s">
        <v>82</v>
      </c>
      <c r="K1397" s="10">
        <v>2</v>
      </c>
      <c r="L1397" s="10">
        <v>30</v>
      </c>
      <c r="M1397" s="10">
        <v>45</v>
      </c>
      <c r="N1397" s="10">
        <v>15</v>
      </c>
      <c r="O1397" s="10">
        <v>-37.5</v>
      </c>
      <c r="P1397" s="17">
        <v>4</v>
      </c>
      <c r="Q1397" s="10">
        <v>5.86</v>
      </c>
      <c r="R1397" s="18">
        <v>1.3471347541278231</v>
      </c>
      <c r="S1397" s="18">
        <v>20.728362461764814</v>
      </c>
      <c r="T1397" s="18">
        <v>2.1187061845545339</v>
      </c>
      <c r="U1397" s="18"/>
      <c r="V1397" s="16">
        <v>1.3471347541278231</v>
      </c>
    </row>
    <row r="1398" spans="1:22" x14ac:dyDescent="0.25">
      <c r="A1398" s="10" t="s">
        <v>80</v>
      </c>
      <c r="B1398" s="10">
        <v>21</v>
      </c>
      <c r="C1398" s="10" t="s">
        <v>88</v>
      </c>
      <c r="D1398" s="10" t="s">
        <v>80</v>
      </c>
      <c r="E1398" s="10" t="s">
        <v>80</v>
      </c>
      <c r="F1398" s="10" t="s">
        <v>81</v>
      </c>
      <c r="G1398" s="10" t="s">
        <v>80</v>
      </c>
      <c r="H1398" s="10" t="s">
        <v>80</v>
      </c>
      <c r="I1398" s="10" t="s">
        <v>80</v>
      </c>
      <c r="J1398" s="10" t="s">
        <v>81</v>
      </c>
      <c r="K1398" s="10">
        <v>2</v>
      </c>
      <c r="L1398" s="10" t="s">
        <v>64</v>
      </c>
      <c r="M1398" s="10" t="s">
        <v>68</v>
      </c>
      <c r="N1398" s="10">
        <v>10</v>
      </c>
      <c r="O1398" s="10">
        <v>-15</v>
      </c>
      <c r="P1398" s="17" t="s">
        <v>69</v>
      </c>
      <c r="Q1398" s="10">
        <v>5.6</v>
      </c>
      <c r="R1398" s="16">
        <v>1.4845268587022673</v>
      </c>
      <c r="S1398" s="16">
        <v>23.59655441907254</v>
      </c>
      <c r="T1398" s="16">
        <v>2.0260822567568546</v>
      </c>
      <c r="U1398" s="16"/>
      <c r="V1398" s="16">
        <v>1.4536190056872136</v>
      </c>
    </row>
    <row r="1399" spans="1:22" x14ac:dyDescent="0.25">
      <c r="A1399" s="10" t="s">
        <v>80</v>
      </c>
      <c r="B1399" s="10">
        <v>21</v>
      </c>
      <c r="C1399" s="10" t="s">
        <v>88</v>
      </c>
      <c r="D1399" s="10" t="s">
        <v>80</v>
      </c>
      <c r="E1399" s="10" t="s">
        <v>80</v>
      </c>
      <c r="F1399" s="10" t="s">
        <v>89</v>
      </c>
      <c r="G1399" s="10" t="s">
        <v>80</v>
      </c>
      <c r="H1399" s="10" t="s">
        <v>80</v>
      </c>
      <c r="I1399" s="10" t="s">
        <v>80</v>
      </c>
      <c r="J1399" s="10" t="s">
        <v>89</v>
      </c>
      <c r="K1399" s="10">
        <v>6</v>
      </c>
      <c r="L1399" s="10">
        <v>66</v>
      </c>
      <c r="M1399" s="10">
        <v>88</v>
      </c>
      <c r="N1399" s="10">
        <v>22</v>
      </c>
      <c r="O1399" s="10">
        <v>-77</v>
      </c>
      <c r="P1399" s="17">
        <v>6</v>
      </c>
      <c r="Q1399" s="10">
        <v>6.31</v>
      </c>
      <c r="R1399" s="16">
        <v>1.7180556794870712</v>
      </c>
      <c r="S1399" s="16">
        <v>13.693178654420674</v>
      </c>
      <c r="T1399" s="16">
        <v>1.5096211644516995</v>
      </c>
      <c r="U1399" s="16"/>
      <c r="V1399" s="16">
        <v>1.6706351563126747</v>
      </c>
    </row>
    <row r="1400" spans="1:22" x14ac:dyDescent="0.25">
      <c r="A1400" s="10" t="s">
        <v>80</v>
      </c>
      <c r="B1400" s="10">
        <v>21</v>
      </c>
      <c r="C1400" s="10" t="s">
        <v>88</v>
      </c>
      <c r="D1400" s="10" t="s">
        <v>80</v>
      </c>
      <c r="E1400" s="10" t="s">
        <v>80</v>
      </c>
      <c r="F1400" s="10" t="s">
        <v>90</v>
      </c>
      <c r="G1400" s="10" t="s">
        <v>80</v>
      </c>
      <c r="H1400" s="10" t="s">
        <v>80</v>
      </c>
      <c r="I1400" s="10" t="s">
        <v>80</v>
      </c>
      <c r="J1400" s="10" t="s">
        <v>90</v>
      </c>
      <c r="K1400" s="10">
        <v>6</v>
      </c>
      <c r="L1400" s="10">
        <v>88</v>
      </c>
      <c r="M1400" s="10">
        <v>124</v>
      </c>
      <c r="N1400" s="10">
        <v>36</v>
      </c>
      <c r="O1400" s="10">
        <v>-106</v>
      </c>
      <c r="P1400" s="17">
        <v>7</v>
      </c>
      <c r="Q1400" s="10">
        <v>6.47</v>
      </c>
      <c r="R1400" s="16">
        <v>1.7517474562472379</v>
      </c>
      <c r="S1400" s="16">
        <v>17.368786238386114</v>
      </c>
      <c r="T1400" s="16">
        <v>1.7008066402195683</v>
      </c>
      <c r="U1400" s="16"/>
      <c r="V1400" s="16">
        <v>1.7165489266602361</v>
      </c>
    </row>
    <row r="1401" spans="1:22" x14ac:dyDescent="0.25">
      <c r="A1401" s="10" t="s">
        <v>80</v>
      </c>
      <c r="B1401" s="10">
        <v>21</v>
      </c>
      <c r="C1401" s="10" t="s">
        <v>88</v>
      </c>
      <c r="D1401" s="10" t="s">
        <v>80</v>
      </c>
      <c r="E1401" s="10" t="s">
        <v>80</v>
      </c>
      <c r="F1401" s="10" t="s">
        <v>94</v>
      </c>
      <c r="G1401" s="10" t="s">
        <v>80</v>
      </c>
      <c r="H1401" s="10" t="s">
        <v>80</v>
      </c>
      <c r="I1401" s="10" t="s">
        <v>80</v>
      </c>
      <c r="J1401" s="10" t="s">
        <v>94</v>
      </c>
      <c r="K1401" s="10">
        <v>6</v>
      </c>
      <c r="L1401" s="10">
        <v>124</v>
      </c>
      <c r="M1401" s="10">
        <v>153</v>
      </c>
      <c r="N1401" s="10">
        <v>29</v>
      </c>
      <c r="O1401" s="10">
        <v>-138.5</v>
      </c>
      <c r="P1401" s="17">
        <v>8</v>
      </c>
      <c r="Q1401" s="10">
        <v>6.67</v>
      </c>
      <c r="R1401" s="26">
        <v>2.9167490256621695</v>
      </c>
      <c r="S1401" s="16">
        <v>17.698716417757019</v>
      </c>
      <c r="T1401" s="16">
        <v>2.6323076606795945</v>
      </c>
      <c r="U1401" s="16"/>
      <c r="V1401" s="16">
        <v>1.73</v>
      </c>
    </row>
    <row r="1402" spans="1:22" x14ac:dyDescent="0.25">
      <c r="A1402" s="10" t="s">
        <v>80</v>
      </c>
      <c r="B1402" s="10">
        <v>21</v>
      </c>
      <c r="C1402" s="10" t="s">
        <v>88</v>
      </c>
      <c r="D1402" s="10" t="s">
        <v>80</v>
      </c>
      <c r="E1402" s="10" t="s">
        <v>80</v>
      </c>
      <c r="F1402" s="10" t="s">
        <v>92</v>
      </c>
      <c r="G1402" s="10" t="s">
        <v>80</v>
      </c>
      <c r="H1402" s="10" t="s">
        <v>80</v>
      </c>
      <c r="I1402" s="10" t="s">
        <v>80</v>
      </c>
      <c r="J1402" s="10" t="s">
        <v>92</v>
      </c>
      <c r="K1402" s="10">
        <v>7</v>
      </c>
      <c r="L1402" s="10">
        <v>45</v>
      </c>
      <c r="M1402" s="10">
        <v>66</v>
      </c>
      <c r="N1402" s="10">
        <v>21</v>
      </c>
      <c r="O1402" s="10">
        <v>-55.5</v>
      </c>
      <c r="P1402" s="17">
        <v>5</v>
      </c>
      <c r="Q1402" s="10">
        <v>6.02</v>
      </c>
      <c r="R1402" s="16">
        <v>1.5567638512216848</v>
      </c>
      <c r="S1402" s="16">
        <v>19.596590062094105</v>
      </c>
      <c r="T1402" s="16">
        <v>2.1606169814720637</v>
      </c>
      <c r="U1402" s="16"/>
      <c r="V1402" s="16">
        <v>1.5194693329180677</v>
      </c>
    </row>
    <row r="1403" spans="1:22" x14ac:dyDescent="0.25">
      <c r="A1403" s="10" t="s">
        <v>80</v>
      </c>
      <c r="B1403" s="10">
        <v>3</v>
      </c>
      <c r="C1403" s="10" t="s">
        <v>101</v>
      </c>
      <c r="D1403" s="10" t="s">
        <v>80</v>
      </c>
      <c r="E1403" s="10" t="s">
        <v>80</v>
      </c>
      <c r="F1403" s="10" t="s">
        <v>80</v>
      </c>
      <c r="G1403" s="10" t="s">
        <v>80</v>
      </c>
      <c r="H1403" s="10" t="s">
        <v>80</v>
      </c>
      <c r="I1403" s="10" t="s">
        <v>80</v>
      </c>
      <c r="J1403" s="10" t="s">
        <v>80</v>
      </c>
      <c r="K1403" s="10" t="s">
        <v>80</v>
      </c>
      <c r="L1403" s="10" t="s">
        <v>80</v>
      </c>
      <c r="M1403" s="10" t="s">
        <v>80</v>
      </c>
      <c r="N1403" s="10" t="s">
        <v>80</v>
      </c>
      <c r="P1403" s="10" t="s">
        <v>80</v>
      </c>
      <c r="Q1403" s="10" t="s">
        <v>80</v>
      </c>
      <c r="R1403" s="16"/>
      <c r="S1403" s="16" t="s">
        <v>80</v>
      </c>
      <c r="T1403" s="16" t="s">
        <v>80</v>
      </c>
      <c r="U1403" s="16"/>
      <c r="V1403" s="16"/>
    </row>
  </sheetData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V1403"/>
  <sheetViews>
    <sheetView zoomScaleNormal="100" workbookViewId="0">
      <pane xSplit="7" ySplit="1" topLeftCell="AT1380" activePane="bottomRight" state="frozen"/>
      <selection pane="topRight" activeCell="H1" sqref="H1"/>
      <selection pane="bottomLeft" activeCell="A2" sqref="A2"/>
      <selection pane="bottomRight" activeCell="AX1" sqref="AX1:AZ1403"/>
    </sheetView>
  </sheetViews>
  <sheetFormatPr defaultRowHeight="15" x14ac:dyDescent="0.25"/>
  <cols>
    <col min="4" max="5" width="13" customWidth="1"/>
    <col min="6" max="6" width="10.5703125" bestFit="1" customWidth="1"/>
    <col min="10" max="15" width="9.140625" customWidth="1"/>
    <col min="16" max="16" width="15" customWidth="1"/>
    <col min="17" max="17" width="9.140625" style="35" customWidth="1"/>
    <col min="18" max="21" width="9.140625" style="10" customWidth="1"/>
    <col min="22" max="22" width="13.85546875" style="10" customWidth="1"/>
    <col min="23" max="23" width="14.28515625" style="10" customWidth="1"/>
    <col min="24" max="24" width="9.140625" style="10" customWidth="1"/>
    <col min="25" max="25" width="10.5703125" style="10" customWidth="1"/>
    <col min="26" max="30" width="9.140625" style="10" customWidth="1"/>
    <col min="31" max="31" width="14.7109375" style="10" customWidth="1"/>
    <col min="32" max="32" width="17.42578125" style="10" customWidth="1"/>
    <col min="33" max="33" width="14" style="10" customWidth="1"/>
    <col min="34" max="34" width="19" style="10" customWidth="1"/>
    <col min="35" max="38" width="9.140625" customWidth="1"/>
    <col min="39" max="39" width="14.28515625" customWidth="1"/>
    <col min="40" max="44" width="9.140625" style="10" customWidth="1"/>
    <col min="45" max="45" width="10.140625" style="10" customWidth="1"/>
    <col min="46" max="55" width="9.140625" style="10" customWidth="1"/>
    <col min="56" max="56" width="9.140625" style="10"/>
    <col min="57" max="57" width="15.42578125" style="10" customWidth="1"/>
    <col min="58" max="59" width="12" style="10" customWidth="1"/>
    <col min="60" max="60" width="11.7109375" bestFit="1" customWidth="1"/>
    <col min="61" max="73" width="9.140625" style="10"/>
  </cols>
  <sheetData>
    <row r="1" spans="1:74" s="9" customFormat="1" ht="65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tr">
        <f>AE1</f>
        <v>1998_98DHBd2 (g/cm3)_RU</v>
      </c>
      <c r="Q1" s="3" t="s">
        <v>15</v>
      </c>
      <c r="R1" s="4" t="s">
        <v>16</v>
      </c>
      <c r="S1" s="4" t="s">
        <v>17</v>
      </c>
      <c r="T1" s="5" t="s">
        <v>18</v>
      </c>
      <c r="U1" s="4" t="s">
        <v>19</v>
      </c>
      <c r="V1" s="4" t="s">
        <v>20</v>
      </c>
      <c r="W1" s="6" t="s">
        <v>21</v>
      </c>
      <c r="X1" s="4" t="s">
        <v>22</v>
      </c>
      <c r="Y1" s="4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7" t="s">
        <v>57</v>
      </c>
      <c r="BH1" s="8" t="s">
        <v>58</v>
      </c>
      <c r="BI1" s="1" t="s">
        <v>52</v>
      </c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</row>
    <row r="2" spans="1:74" x14ac:dyDescent="0.25">
      <c r="A2" s="10">
        <v>3</v>
      </c>
      <c r="B2" s="10">
        <v>7</v>
      </c>
      <c r="C2" s="10" t="s">
        <v>82</v>
      </c>
      <c r="D2" s="10">
        <v>493383.10704700003</v>
      </c>
      <c r="E2" s="10">
        <v>5180586.0806700001</v>
      </c>
      <c r="F2" s="10" t="s">
        <v>78</v>
      </c>
      <c r="G2" s="10" t="s">
        <v>119</v>
      </c>
      <c r="H2" s="10">
        <v>3</v>
      </c>
      <c r="I2" s="10" t="s">
        <v>120</v>
      </c>
      <c r="J2" s="10">
        <v>0</v>
      </c>
      <c r="K2" s="10" t="s">
        <v>64</v>
      </c>
      <c r="L2" s="10">
        <v>10</v>
      </c>
      <c r="M2" s="10">
        <v>-5</v>
      </c>
      <c r="N2" s="10">
        <v>1</v>
      </c>
      <c r="O2" s="10">
        <v>5.44</v>
      </c>
      <c r="P2" s="11">
        <v>1.41</v>
      </c>
      <c r="Q2" s="11">
        <v>1.41</v>
      </c>
      <c r="R2" s="12">
        <v>7</v>
      </c>
      <c r="S2" s="12" t="s">
        <v>82</v>
      </c>
      <c r="T2" s="10" t="s">
        <v>78</v>
      </c>
      <c r="U2" s="13">
        <v>10</v>
      </c>
      <c r="V2" s="16">
        <v>1.26</v>
      </c>
      <c r="W2" s="16">
        <v>1.41</v>
      </c>
      <c r="X2" s="15" t="s">
        <v>119</v>
      </c>
      <c r="Y2" s="12">
        <v>2</v>
      </c>
      <c r="Z2" s="16">
        <v>7</v>
      </c>
      <c r="AA2" s="16" t="s">
        <v>82</v>
      </c>
      <c r="AB2" s="16" t="s">
        <v>119</v>
      </c>
      <c r="AC2" s="16" t="s">
        <v>120</v>
      </c>
      <c r="AD2" s="16" t="s">
        <v>78</v>
      </c>
      <c r="AE2" s="16">
        <v>1.41</v>
      </c>
      <c r="AF2" s="16">
        <v>1.26</v>
      </c>
      <c r="AG2" s="16">
        <v>1.2511764999999999</v>
      </c>
      <c r="AH2" s="16">
        <v>14.1</v>
      </c>
      <c r="AI2" s="16">
        <v>22.156739999999999</v>
      </c>
      <c r="AJ2" s="16">
        <v>1.5278759999999998</v>
      </c>
      <c r="AK2" s="16">
        <f t="shared" ref="AK2:AK65" si="0">AI2/AJ2</f>
        <v>14.501661129568108</v>
      </c>
      <c r="AL2" s="10" t="s">
        <v>78</v>
      </c>
      <c r="AM2" s="10">
        <v>1</v>
      </c>
      <c r="AN2" s="10" t="s">
        <v>63</v>
      </c>
      <c r="AO2" s="10" t="s">
        <v>64</v>
      </c>
      <c r="AP2" s="10">
        <v>10</v>
      </c>
      <c r="AQ2" s="10">
        <v>-5</v>
      </c>
      <c r="AR2" s="17" t="s">
        <v>65</v>
      </c>
      <c r="AS2" s="10">
        <v>5.14</v>
      </c>
      <c r="AT2" s="18">
        <v>1.1099562683988518</v>
      </c>
      <c r="AU2" s="18">
        <v>31.974258318797002</v>
      </c>
      <c r="AV2" s="18">
        <v>2.2589900822725881</v>
      </c>
      <c r="AW2" s="18">
        <f t="shared" ref="AW2:AW65" si="1">AU2/AV2</f>
        <v>14.154226957309293</v>
      </c>
      <c r="AX2" s="19" t="s">
        <v>78</v>
      </c>
      <c r="AY2" s="19">
        <v>0</v>
      </c>
      <c r="AZ2" s="19">
        <v>10</v>
      </c>
      <c r="BA2" s="19">
        <v>10</v>
      </c>
      <c r="BB2" s="19">
        <v>-5</v>
      </c>
      <c r="BC2" s="19">
        <v>1</v>
      </c>
      <c r="BD2" s="18">
        <v>0.99043703795190285</v>
      </c>
      <c r="BE2" s="16">
        <f t="shared" ref="BE2:BE7" si="2">(AT2+BD2)/2</f>
        <v>1.0501966531753772</v>
      </c>
      <c r="BF2" s="16">
        <v>1.1099562683988518</v>
      </c>
      <c r="BG2" s="16">
        <v>0.99043703795190285</v>
      </c>
      <c r="BH2" s="20">
        <f t="shared" ref="BH2:BH65" si="3">BD2-AT2</f>
        <v>-0.1195192304469489</v>
      </c>
      <c r="BI2" s="10">
        <v>-5</v>
      </c>
    </row>
    <row r="3" spans="1:74" x14ac:dyDescent="0.25">
      <c r="A3" s="10">
        <v>3</v>
      </c>
      <c r="B3" s="10">
        <v>7</v>
      </c>
      <c r="C3" s="10" t="s">
        <v>82</v>
      </c>
      <c r="D3" s="10">
        <v>493383.10704700003</v>
      </c>
      <c r="E3" s="10">
        <v>5180586.0806700001</v>
      </c>
      <c r="F3" s="10" t="s">
        <v>78</v>
      </c>
      <c r="G3" s="10" t="s">
        <v>119</v>
      </c>
      <c r="H3" s="10">
        <v>3</v>
      </c>
      <c r="I3" s="10" t="s">
        <v>120</v>
      </c>
      <c r="J3" s="10" t="s">
        <v>64</v>
      </c>
      <c r="K3" s="10" t="s">
        <v>68</v>
      </c>
      <c r="L3" s="10">
        <v>10</v>
      </c>
      <c r="M3" s="10">
        <v>-15</v>
      </c>
      <c r="N3" s="10">
        <v>2</v>
      </c>
      <c r="O3" s="10">
        <v>5.27</v>
      </c>
      <c r="P3" s="11">
        <v>1.41</v>
      </c>
      <c r="Q3" s="11">
        <v>1.41</v>
      </c>
      <c r="R3" s="12">
        <v>7</v>
      </c>
      <c r="S3" s="12" t="s">
        <v>82</v>
      </c>
      <c r="T3" s="10" t="s">
        <v>78</v>
      </c>
      <c r="U3" s="21">
        <v>10</v>
      </c>
      <c r="V3" s="16">
        <v>1.26</v>
      </c>
      <c r="W3" s="16">
        <v>1.41</v>
      </c>
      <c r="X3" s="15" t="s">
        <v>119</v>
      </c>
      <c r="Y3" s="12">
        <v>3</v>
      </c>
      <c r="Z3" s="16">
        <v>7</v>
      </c>
      <c r="AA3" s="16" t="s">
        <v>82</v>
      </c>
      <c r="AB3" s="16" t="s">
        <v>119</v>
      </c>
      <c r="AC3" s="16" t="s">
        <v>120</v>
      </c>
      <c r="AD3" s="16" t="s">
        <v>78</v>
      </c>
      <c r="AE3" s="16">
        <v>1.41</v>
      </c>
      <c r="AF3" s="16">
        <v>1.26</v>
      </c>
      <c r="AG3" s="16">
        <v>1.2511764999999999</v>
      </c>
      <c r="AH3" s="16">
        <v>28.2</v>
      </c>
      <c r="AI3" s="16">
        <v>22.99146</v>
      </c>
      <c r="AJ3" s="16">
        <v>1.6092330000000001</v>
      </c>
      <c r="AK3" s="16">
        <f t="shared" si="0"/>
        <v>14.287216332252694</v>
      </c>
      <c r="AL3" s="10" t="s">
        <v>78</v>
      </c>
      <c r="AM3" s="10">
        <v>1</v>
      </c>
      <c r="AN3" s="10" t="s">
        <v>64</v>
      </c>
      <c r="AO3" s="10" t="s">
        <v>68</v>
      </c>
      <c r="AP3" s="10">
        <v>10</v>
      </c>
      <c r="AQ3" s="10">
        <v>-15</v>
      </c>
      <c r="AR3" s="17" t="s">
        <v>69</v>
      </c>
      <c r="AS3" s="10">
        <v>5.47</v>
      </c>
      <c r="AT3" s="18">
        <v>1.5394487132619263</v>
      </c>
      <c r="AU3" s="18">
        <v>22.055681714903621</v>
      </c>
      <c r="AV3" s="18">
        <v>1.960487936339063</v>
      </c>
      <c r="AW3" s="18">
        <f t="shared" si="1"/>
        <v>11.250098154691797</v>
      </c>
      <c r="AX3" s="19" t="s">
        <v>78</v>
      </c>
      <c r="AY3" s="19">
        <v>10</v>
      </c>
      <c r="AZ3" s="19">
        <v>20</v>
      </c>
      <c r="BA3" s="19">
        <v>10</v>
      </c>
      <c r="BB3" s="19">
        <v>-15</v>
      </c>
      <c r="BC3" s="19">
        <v>2</v>
      </c>
      <c r="BD3" s="18">
        <v>1.0783915874164123</v>
      </c>
      <c r="BE3" s="16">
        <f t="shared" si="2"/>
        <v>1.3089201503391692</v>
      </c>
      <c r="BF3" s="16">
        <v>1.5394487132619263</v>
      </c>
      <c r="BG3" s="16">
        <v>1.0783915874164123</v>
      </c>
      <c r="BH3" s="20">
        <f t="shared" si="3"/>
        <v>-0.46105712584551406</v>
      </c>
      <c r="BI3" s="10">
        <v>-15</v>
      </c>
    </row>
    <row r="4" spans="1:74" x14ac:dyDescent="0.25">
      <c r="A4" s="10">
        <v>3</v>
      </c>
      <c r="B4" s="10">
        <v>7</v>
      </c>
      <c r="C4" s="10" t="s">
        <v>82</v>
      </c>
      <c r="D4" s="10">
        <v>493383.10704700003</v>
      </c>
      <c r="E4" s="10">
        <v>5180586.0806700001</v>
      </c>
      <c r="F4" s="10" t="s">
        <v>78</v>
      </c>
      <c r="G4" s="10" t="s">
        <v>119</v>
      </c>
      <c r="H4" s="10">
        <v>3</v>
      </c>
      <c r="I4" s="10" t="s">
        <v>120</v>
      </c>
      <c r="J4" s="10">
        <v>20</v>
      </c>
      <c r="K4" s="10" t="s">
        <v>70</v>
      </c>
      <c r="L4" s="10">
        <v>10</v>
      </c>
      <c r="M4" s="10">
        <v>-25</v>
      </c>
      <c r="N4" s="10">
        <v>3</v>
      </c>
      <c r="O4" s="10">
        <v>6.08</v>
      </c>
      <c r="P4" s="11">
        <v>1.4142692802498567</v>
      </c>
      <c r="Q4" s="11">
        <v>1.4142692802498567</v>
      </c>
      <c r="R4" s="12">
        <v>7</v>
      </c>
      <c r="S4" s="12" t="s">
        <v>82</v>
      </c>
      <c r="T4" s="10" t="s">
        <v>81</v>
      </c>
      <c r="U4" s="13">
        <v>10</v>
      </c>
      <c r="V4" s="16">
        <v>1.26</v>
      </c>
      <c r="W4" s="16">
        <v>1.4142692802498567</v>
      </c>
      <c r="X4" s="15" t="s">
        <v>119</v>
      </c>
      <c r="Y4" s="12">
        <v>4</v>
      </c>
      <c r="Z4" s="16">
        <v>7</v>
      </c>
      <c r="AA4" s="16" t="s">
        <v>82</v>
      </c>
      <c r="AB4" s="16" t="s">
        <v>119</v>
      </c>
      <c r="AC4" s="16" t="s">
        <v>120</v>
      </c>
      <c r="AD4" s="16" t="s">
        <v>81</v>
      </c>
      <c r="AE4" s="16">
        <v>1.4142692802498567</v>
      </c>
      <c r="AF4" s="16">
        <v>1.26</v>
      </c>
      <c r="AG4" s="16">
        <v>1.2475000000000001</v>
      </c>
      <c r="AH4" s="16">
        <v>42.342692802498561</v>
      </c>
      <c r="AI4" s="16">
        <v>15.160966684278462</v>
      </c>
      <c r="AJ4" s="16">
        <v>1.064520487244067</v>
      </c>
      <c r="AK4" s="16">
        <f t="shared" si="0"/>
        <v>14.242061910455693</v>
      </c>
      <c r="AL4" s="10" t="s">
        <v>81</v>
      </c>
      <c r="AM4" s="10">
        <v>2</v>
      </c>
      <c r="AN4" s="10" t="s">
        <v>68</v>
      </c>
      <c r="AO4" s="10" t="s">
        <v>70</v>
      </c>
      <c r="AP4" s="10">
        <v>10</v>
      </c>
      <c r="AQ4" s="10">
        <v>-25</v>
      </c>
      <c r="AR4" s="17" t="s">
        <v>71</v>
      </c>
      <c r="AS4" s="10">
        <v>6.1</v>
      </c>
      <c r="AT4" s="18">
        <v>1.4142692802498567</v>
      </c>
      <c r="AU4" s="18">
        <v>16.351781418248837</v>
      </c>
      <c r="AV4" s="18">
        <v>1.4653244012668762</v>
      </c>
      <c r="AW4" s="18">
        <f t="shared" si="1"/>
        <v>11.159154521764307</v>
      </c>
      <c r="AX4" s="19" t="s">
        <v>81</v>
      </c>
      <c r="AY4" s="19">
        <v>20</v>
      </c>
      <c r="AZ4" s="19">
        <v>30</v>
      </c>
      <c r="BA4" s="19">
        <v>10</v>
      </c>
      <c r="BB4" s="19">
        <v>-25</v>
      </c>
      <c r="BC4" s="19">
        <v>3</v>
      </c>
      <c r="BD4" s="18">
        <v>1.0081690985761418</v>
      </c>
      <c r="BE4" s="16">
        <f t="shared" si="2"/>
        <v>1.2112191894129993</v>
      </c>
      <c r="BF4" s="16">
        <v>1.4142692802498567</v>
      </c>
      <c r="BG4" s="16">
        <v>1.0081690985761418</v>
      </c>
      <c r="BH4" s="20">
        <f t="shared" si="3"/>
        <v>-0.40610018167371487</v>
      </c>
      <c r="BI4" s="10">
        <v>-25</v>
      </c>
    </row>
    <row r="5" spans="1:74" x14ac:dyDescent="0.25">
      <c r="A5" s="10">
        <v>3</v>
      </c>
      <c r="B5" s="10">
        <v>7</v>
      </c>
      <c r="C5" s="10" t="s">
        <v>82</v>
      </c>
      <c r="D5" s="10">
        <v>493383.10704700003</v>
      </c>
      <c r="E5" s="10">
        <v>5180586.0806700001</v>
      </c>
      <c r="F5" s="10" t="s">
        <v>82</v>
      </c>
      <c r="G5" s="10" t="s">
        <v>119</v>
      </c>
      <c r="H5" s="10">
        <v>3</v>
      </c>
      <c r="I5" s="10" t="s">
        <v>120</v>
      </c>
      <c r="J5" s="10">
        <v>30</v>
      </c>
      <c r="K5" s="10">
        <v>39</v>
      </c>
      <c r="L5" s="10">
        <v>9</v>
      </c>
      <c r="M5" s="10">
        <v>-34.5</v>
      </c>
      <c r="N5" s="10">
        <v>4</v>
      </c>
      <c r="O5" s="10">
        <v>5.84</v>
      </c>
      <c r="P5" s="11">
        <v>1.3657099978774128</v>
      </c>
      <c r="Q5" s="22">
        <v>1.3247246739429994</v>
      </c>
      <c r="R5" s="13">
        <v>7</v>
      </c>
      <c r="S5" s="13" t="s">
        <v>82</v>
      </c>
      <c r="T5" s="10" t="s">
        <v>82</v>
      </c>
      <c r="U5" s="12">
        <v>9</v>
      </c>
      <c r="V5" s="16">
        <v>1.44</v>
      </c>
      <c r="W5" s="16">
        <v>1.3657099978774128</v>
      </c>
      <c r="X5" s="15" t="s">
        <v>119</v>
      </c>
      <c r="Y5" s="12">
        <v>5</v>
      </c>
      <c r="Z5" s="16">
        <v>7</v>
      </c>
      <c r="AA5" s="16" t="s">
        <v>82</v>
      </c>
      <c r="AB5" s="16" t="s">
        <v>119</v>
      </c>
      <c r="AC5" s="16" t="s">
        <v>120</v>
      </c>
      <c r="AD5" s="16" t="s">
        <v>82</v>
      </c>
      <c r="AE5" s="16">
        <v>1.3657099978774128</v>
      </c>
      <c r="AF5" s="16">
        <v>1.44</v>
      </c>
      <c r="AG5" s="16">
        <v>1.3174999999999999</v>
      </c>
      <c r="AH5" s="16">
        <v>54.634082783395279</v>
      </c>
      <c r="AI5" s="16">
        <v>9.6133419318589404</v>
      </c>
      <c r="AJ5" s="16">
        <v>0.97827172857956957</v>
      </c>
      <c r="AK5" s="16">
        <f t="shared" si="0"/>
        <v>9.8268626711898488</v>
      </c>
      <c r="AL5" s="10" t="s">
        <v>82</v>
      </c>
      <c r="AM5" s="10">
        <v>2</v>
      </c>
      <c r="AN5" s="10">
        <v>30</v>
      </c>
      <c r="AO5" s="10">
        <v>39</v>
      </c>
      <c r="AP5" s="10">
        <v>9</v>
      </c>
      <c r="AQ5" s="10">
        <v>-34.5</v>
      </c>
      <c r="AR5" s="17">
        <v>4</v>
      </c>
      <c r="AS5" s="10">
        <v>5.9</v>
      </c>
      <c r="AT5" s="16">
        <v>1.3657099978774128</v>
      </c>
      <c r="AU5" s="16">
        <v>10.182433287974458</v>
      </c>
      <c r="AV5" s="16">
        <v>0.9974462969497685</v>
      </c>
      <c r="AW5" s="16">
        <f t="shared" si="1"/>
        <v>10.208502772643254</v>
      </c>
      <c r="AX5" s="10" t="s">
        <v>82</v>
      </c>
      <c r="AY5" s="10">
        <v>30</v>
      </c>
      <c r="AZ5" s="10">
        <v>39</v>
      </c>
      <c r="BA5" s="10">
        <v>9</v>
      </c>
      <c r="BB5" s="10">
        <v>-34.5</v>
      </c>
      <c r="BC5" s="10">
        <v>4</v>
      </c>
      <c r="BD5" s="16">
        <v>1.2837393500085863</v>
      </c>
      <c r="BE5" s="18">
        <f t="shared" si="2"/>
        <v>1.3247246739429994</v>
      </c>
      <c r="BF5" s="16">
        <v>1.3247246739429994</v>
      </c>
      <c r="BG5" s="16">
        <v>1.3247246739429994</v>
      </c>
      <c r="BH5" s="20">
        <f t="shared" si="3"/>
        <v>-8.1970647868826463E-2</v>
      </c>
      <c r="BI5" s="10">
        <v>-34.5</v>
      </c>
    </row>
    <row r="6" spans="1:74" x14ac:dyDescent="0.25">
      <c r="A6" s="10">
        <v>3</v>
      </c>
      <c r="B6" s="10">
        <v>7</v>
      </c>
      <c r="C6" s="10" t="s">
        <v>82</v>
      </c>
      <c r="D6" s="10">
        <v>493383.10704700003</v>
      </c>
      <c r="E6" s="10">
        <v>5180586.0806700001</v>
      </c>
      <c r="F6" s="10" t="s">
        <v>83</v>
      </c>
      <c r="G6" s="10" t="s">
        <v>119</v>
      </c>
      <c r="H6" s="10">
        <v>3</v>
      </c>
      <c r="I6" s="10" t="s">
        <v>120</v>
      </c>
      <c r="J6" s="10">
        <v>39</v>
      </c>
      <c r="K6" s="10">
        <v>65</v>
      </c>
      <c r="L6" s="10">
        <v>26</v>
      </c>
      <c r="M6" s="10">
        <v>-52</v>
      </c>
      <c r="N6" s="10">
        <v>5</v>
      </c>
      <c r="O6" s="10">
        <v>6.14</v>
      </c>
      <c r="P6" s="11">
        <v>1.5198398596408698</v>
      </c>
      <c r="Q6" s="22">
        <v>1.4830036856946709</v>
      </c>
      <c r="R6" s="12">
        <v>7</v>
      </c>
      <c r="S6" s="12" t="s">
        <v>82</v>
      </c>
      <c r="T6" s="10" t="s">
        <v>83</v>
      </c>
      <c r="U6" s="12">
        <v>26</v>
      </c>
      <c r="V6" s="16">
        <v>1.44</v>
      </c>
      <c r="W6" s="16">
        <v>1.5198398596408698</v>
      </c>
      <c r="X6" s="15" t="s">
        <v>119</v>
      </c>
      <c r="Y6" s="12">
        <v>6</v>
      </c>
      <c r="Z6" s="16">
        <v>7</v>
      </c>
      <c r="AA6" s="16" t="s">
        <v>82</v>
      </c>
      <c r="AB6" s="16" t="s">
        <v>119</v>
      </c>
      <c r="AC6" s="16" t="s">
        <v>120</v>
      </c>
      <c r="AD6" s="16" t="s">
        <v>83</v>
      </c>
      <c r="AE6" s="16">
        <v>1.5198398596408698</v>
      </c>
      <c r="AF6" s="16">
        <v>1.44</v>
      </c>
      <c r="AG6" s="16">
        <v>1.4200714000000001</v>
      </c>
      <c r="AH6" s="16">
        <v>94.149919134057882</v>
      </c>
      <c r="AI6" s="16">
        <v>23.85768619671255</v>
      </c>
      <c r="AJ6" s="16">
        <v>2.4246917184766574</v>
      </c>
      <c r="AK6" s="16">
        <f t="shared" si="0"/>
        <v>9.8394719687092582</v>
      </c>
      <c r="AL6" s="10" t="s">
        <v>83</v>
      </c>
      <c r="AM6" s="10">
        <v>3</v>
      </c>
      <c r="AN6" s="10">
        <v>39</v>
      </c>
      <c r="AO6" s="10">
        <v>65</v>
      </c>
      <c r="AP6" s="10">
        <v>26</v>
      </c>
      <c r="AQ6" s="10">
        <v>-52</v>
      </c>
      <c r="AR6" s="17">
        <v>5</v>
      </c>
      <c r="AS6" s="10">
        <v>6.25</v>
      </c>
      <c r="AT6" s="16">
        <v>1.5198398596408698</v>
      </c>
      <c r="AU6" s="16">
        <v>21.774806462669122</v>
      </c>
      <c r="AV6" s="16">
        <v>2.3729259728572898</v>
      </c>
      <c r="AW6" s="16">
        <f t="shared" si="1"/>
        <v>9.1763530391340531</v>
      </c>
      <c r="AX6" s="10" t="s">
        <v>83</v>
      </c>
      <c r="AY6" s="10">
        <v>39</v>
      </c>
      <c r="AZ6" s="10">
        <v>65</v>
      </c>
      <c r="BA6" s="10">
        <v>26</v>
      </c>
      <c r="BB6" s="10">
        <v>-52</v>
      </c>
      <c r="BC6" s="10">
        <v>5</v>
      </c>
      <c r="BD6" s="16">
        <v>1.4461675117484718</v>
      </c>
      <c r="BE6" s="18">
        <f t="shared" si="2"/>
        <v>1.4830036856946709</v>
      </c>
      <c r="BF6" s="16">
        <v>1.4830036856946709</v>
      </c>
      <c r="BG6" s="16">
        <v>1.4830036856946709</v>
      </c>
      <c r="BH6" s="20">
        <f t="shared" si="3"/>
        <v>-7.367234789239796E-2</v>
      </c>
      <c r="BI6" s="10">
        <v>-52</v>
      </c>
    </row>
    <row r="7" spans="1:74" x14ac:dyDescent="0.25">
      <c r="A7" s="10">
        <v>3</v>
      </c>
      <c r="B7" s="10">
        <v>7</v>
      </c>
      <c r="C7" s="10" t="s">
        <v>82</v>
      </c>
      <c r="D7" s="10">
        <v>493383.10704700003</v>
      </c>
      <c r="E7" s="10">
        <v>5180586.0806700001</v>
      </c>
      <c r="F7" s="10" t="s">
        <v>89</v>
      </c>
      <c r="G7" s="10" t="s">
        <v>119</v>
      </c>
      <c r="H7" s="10">
        <v>3</v>
      </c>
      <c r="I7" s="10" t="s">
        <v>120</v>
      </c>
      <c r="J7" s="10">
        <v>65</v>
      </c>
      <c r="K7" s="10">
        <v>98</v>
      </c>
      <c r="L7" s="10">
        <v>33</v>
      </c>
      <c r="M7" s="10">
        <v>-81.5</v>
      </c>
      <c r="N7" s="10">
        <v>6</v>
      </c>
      <c r="O7" s="10">
        <v>6.53</v>
      </c>
      <c r="P7" s="11">
        <v>1.7174999570270923</v>
      </c>
      <c r="Q7" s="22">
        <v>1.6402256170546106</v>
      </c>
      <c r="R7" s="12">
        <v>7</v>
      </c>
      <c r="S7" s="12" t="s">
        <v>82</v>
      </c>
      <c r="T7" s="10" t="s">
        <v>89</v>
      </c>
      <c r="U7" s="12">
        <v>33</v>
      </c>
      <c r="V7" s="16">
        <v>1.53</v>
      </c>
      <c r="W7" s="16">
        <v>1.7174999570270923</v>
      </c>
      <c r="X7" s="15" t="s">
        <v>119</v>
      </c>
      <c r="Y7" s="12">
        <v>7</v>
      </c>
      <c r="Z7" s="16">
        <v>7</v>
      </c>
      <c r="AA7" s="16" t="s">
        <v>82</v>
      </c>
      <c r="AB7" s="16" t="s">
        <v>119</v>
      </c>
      <c r="AC7" s="16" t="s">
        <v>120</v>
      </c>
      <c r="AD7" s="16" t="s">
        <v>89</v>
      </c>
      <c r="AE7" s="16">
        <v>1.7174999570270923</v>
      </c>
      <c r="AF7" s="16">
        <v>1.53</v>
      </c>
      <c r="AG7" s="16">
        <v>1.548</v>
      </c>
      <c r="AH7" s="16">
        <v>150.82741771595192</v>
      </c>
      <c r="AI7" s="16">
        <v>22.853500978191317</v>
      </c>
      <c r="AJ7" s="16">
        <v>2.4059598148014021</v>
      </c>
      <c r="AK7" s="16">
        <f t="shared" si="0"/>
        <v>9.4987043580683164</v>
      </c>
      <c r="AL7" s="10" t="s">
        <v>89</v>
      </c>
      <c r="AM7" s="10">
        <v>6</v>
      </c>
      <c r="AN7" s="10">
        <v>65</v>
      </c>
      <c r="AO7" s="10">
        <v>98</v>
      </c>
      <c r="AP7" s="10">
        <v>33</v>
      </c>
      <c r="AQ7" s="10">
        <v>-81.5</v>
      </c>
      <c r="AR7" s="17">
        <v>6</v>
      </c>
      <c r="AS7" s="10">
        <v>6.54</v>
      </c>
      <c r="AT7" s="16">
        <v>1.7174999570270923</v>
      </c>
      <c r="AU7" s="16">
        <v>19.285652442461085</v>
      </c>
      <c r="AV7" s="16">
        <v>2.9971061250105571</v>
      </c>
      <c r="AW7" s="16">
        <f t="shared" si="1"/>
        <v>6.4347579425113457</v>
      </c>
      <c r="AX7" s="10" t="s">
        <v>89</v>
      </c>
      <c r="AY7" s="10">
        <v>65</v>
      </c>
      <c r="AZ7" s="10">
        <v>98</v>
      </c>
      <c r="BA7" s="10">
        <v>33</v>
      </c>
      <c r="BB7" s="10">
        <v>-81.5</v>
      </c>
      <c r="BC7" s="10">
        <v>6</v>
      </c>
      <c r="BD7" s="16">
        <v>1.5629512770821286</v>
      </c>
      <c r="BE7" s="18">
        <f t="shared" si="2"/>
        <v>1.6402256170546106</v>
      </c>
      <c r="BF7" s="16">
        <v>1.6402256170546106</v>
      </c>
      <c r="BG7" s="16">
        <v>1.6402256170546106</v>
      </c>
      <c r="BH7" s="20">
        <f t="shared" si="3"/>
        <v>-0.1545486799449638</v>
      </c>
      <c r="BI7" s="10">
        <v>-81.5</v>
      </c>
    </row>
    <row r="8" spans="1:74" x14ac:dyDescent="0.25">
      <c r="A8" s="10">
        <v>3</v>
      </c>
      <c r="B8" s="10">
        <v>7</v>
      </c>
      <c r="C8" s="10" t="s">
        <v>82</v>
      </c>
      <c r="D8" s="10">
        <v>493383.10704700003</v>
      </c>
      <c r="E8" s="10">
        <v>5180586.0806700001</v>
      </c>
      <c r="F8" s="10" t="s">
        <v>90</v>
      </c>
      <c r="G8" s="10" t="s">
        <v>119</v>
      </c>
      <c r="H8" s="10">
        <v>3</v>
      </c>
      <c r="I8" s="10" t="s">
        <v>120</v>
      </c>
      <c r="J8" s="10">
        <v>98</v>
      </c>
      <c r="K8" s="10">
        <v>153</v>
      </c>
      <c r="L8" s="10">
        <v>55</v>
      </c>
      <c r="M8" s="10">
        <v>-125.5</v>
      </c>
      <c r="N8" s="10">
        <v>7</v>
      </c>
      <c r="O8" s="10">
        <v>6.76</v>
      </c>
      <c r="P8" s="11">
        <v>1.71908442761239</v>
      </c>
      <c r="Q8" s="22">
        <v>1.64</v>
      </c>
      <c r="R8" s="12">
        <v>7</v>
      </c>
      <c r="S8" s="12" t="s">
        <v>82</v>
      </c>
      <c r="T8" s="10" t="s">
        <v>90</v>
      </c>
      <c r="U8" s="12">
        <v>55</v>
      </c>
      <c r="V8" s="16">
        <v>1.59</v>
      </c>
      <c r="W8" s="16">
        <v>1.71908442761239</v>
      </c>
      <c r="X8" s="15" t="s">
        <v>119</v>
      </c>
      <c r="Y8" s="12">
        <v>8</v>
      </c>
      <c r="Z8" s="16">
        <v>7</v>
      </c>
      <c r="AA8" s="16" t="s">
        <v>82</v>
      </c>
      <c r="AB8" s="16" t="s">
        <v>119</v>
      </c>
      <c r="AC8" s="16" t="s">
        <v>120</v>
      </c>
      <c r="AD8" s="16" t="s">
        <v>90</v>
      </c>
      <c r="AE8" s="16">
        <v>1.71908442761239</v>
      </c>
      <c r="AF8" s="16">
        <v>1.59</v>
      </c>
      <c r="AG8" s="16">
        <v>1.59</v>
      </c>
      <c r="AH8" s="16">
        <v>245.37706123463337</v>
      </c>
      <c r="AI8" s="16">
        <v>27.637806296945772</v>
      </c>
      <c r="AJ8" s="16">
        <v>4.03065130320139</v>
      </c>
      <c r="AK8" s="16">
        <f t="shared" si="0"/>
        <v>6.8569082805536006</v>
      </c>
      <c r="AL8" s="10" t="s">
        <v>90</v>
      </c>
      <c r="AM8" s="10">
        <v>6</v>
      </c>
      <c r="AN8" s="10">
        <v>98</v>
      </c>
      <c r="AO8" s="10">
        <v>153</v>
      </c>
      <c r="AP8" s="10">
        <v>55</v>
      </c>
      <c r="AQ8" s="10">
        <v>-125.5</v>
      </c>
      <c r="AR8" s="17">
        <v>7</v>
      </c>
      <c r="AS8" s="10">
        <v>6.75</v>
      </c>
      <c r="AT8" s="16">
        <v>1.71908442761239</v>
      </c>
      <c r="AU8" s="16">
        <v>24.070448246985919</v>
      </c>
      <c r="AV8" s="16">
        <v>3.6609621970433452</v>
      </c>
      <c r="AW8" s="16">
        <f t="shared" si="1"/>
        <v>6.5748966942148757</v>
      </c>
      <c r="AX8" s="10" t="s">
        <v>90</v>
      </c>
      <c r="AY8" s="10">
        <v>98</v>
      </c>
      <c r="AZ8" s="10">
        <v>153</v>
      </c>
      <c r="BA8" s="10">
        <v>55</v>
      </c>
      <c r="BB8" s="10">
        <v>-125.5</v>
      </c>
      <c r="BC8" s="10">
        <v>7</v>
      </c>
      <c r="BD8" s="26">
        <v>1.2183664280482569</v>
      </c>
      <c r="BE8" s="26">
        <v>1.64</v>
      </c>
      <c r="BF8" s="16">
        <v>1.64</v>
      </c>
      <c r="BG8" s="16">
        <v>1.64</v>
      </c>
      <c r="BH8" s="20">
        <f t="shared" si="3"/>
        <v>-0.5007179995641331</v>
      </c>
      <c r="BI8" s="10">
        <v>-125.5</v>
      </c>
    </row>
    <row r="9" spans="1:74" x14ac:dyDescent="0.25">
      <c r="A9" s="10">
        <v>5</v>
      </c>
      <c r="B9" s="10">
        <v>9</v>
      </c>
      <c r="C9" s="10" t="s">
        <v>82</v>
      </c>
      <c r="D9" s="10">
        <v>493446.911100998</v>
      </c>
      <c r="E9" s="10">
        <v>5180572.1204000004</v>
      </c>
      <c r="F9" s="10" t="s">
        <v>78</v>
      </c>
      <c r="G9" s="10" t="s">
        <v>139</v>
      </c>
      <c r="H9" s="10">
        <v>4</v>
      </c>
      <c r="I9" s="10" t="s">
        <v>79</v>
      </c>
      <c r="J9" s="10">
        <v>0</v>
      </c>
      <c r="K9" s="10" t="s">
        <v>64</v>
      </c>
      <c r="L9" s="10">
        <v>10</v>
      </c>
      <c r="M9" s="10">
        <v>-5</v>
      </c>
      <c r="N9" s="10">
        <v>1</v>
      </c>
      <c r="O9" s="10">
        <v>5.55</v>
      </c>
      <c r="P9" s="11">
        <v>1.3757502819732201</v>
      </c>
      <c r="Q9" s="11">
        <v>1.3757502819732201</v>
      </c>
      <c r="R9" s="12">
        <v>9</v>
      </c>
      <c r="S9" s="12" t="s">
        <v>82</v>
      </c>
      <c r="T9" s="10" t="s">
        <v>78</v>
      </c>
      <c r="U9" s="21">
        <v>10</v>
      </c>
      <c r="V9" s="16">
        <v>1.1399999999999999</v>
      </c>
      <c r="W9" s="16">
        <v>1.3757502819732201</v>
      </c>
      <c r="X9" s="15" t="s">
        <v>139</v>
      </c>
      <c r="Y9" s="12">
        <v>2</v>
      </c>
      <c r="Z9" s="16">
        <v>9</v>
      </c>
      <c r="AA9" s="16" t="s">
        <v>82</v>
      </c>
      <c r="AB9" s="16" t="s">
        <v>139</v>
      </c>
      <c r="AC9" s="16" t="s">
        <v>79</v>
      </c>
      <c r="AD9" s="16" t="s">
        <v>78</v>
      </c>
      <c r="AE9" s="16">
        <v>1.3757502819732201</v>
      </c>
      <c r="AF9" s="16">
        <v>1.1399999999999999</v>
      </c>
      <c r="AG9" s="16">
        <v>1.1472807</v>
      </c>
      <c r="AH9" s="16">
        <v>13.757502819732201</v>
      </c>
      <c r="AI9" s="16">
        <v>21.782254214481991</v>
      </c>
      <c r="AJ9" s="16">
        <v>1.6478736877475231</v>
      </c>
      <c r="AK9" s="16">
        <f t="shared" si="0"/>
        <v>13.218400400734678</v>
      </c>
      <c r="AL9" s="10" t="s">
        <v>78</v>
      </c>
      <c r="AM9" s="10">
        <v>1</v>
      </c>
      <c r="AN9" s="10" t="s">
        <v>63</v>
      </c>
      <c r="AO9" s="10" t="s">
        <v>64</v>
      </c>
      <c r="AP9" s="10">
        <v>10</v>
      </c>
      <c r="AQ9" s="10">
        <v>-5</v>
      </c>
      <c r="AR9" s="17" t="s">
        <v>65</v>
      </c>
      <c r="AS9" s="10" t="s">
        <v>80</v>
      </c>
      <c r="AT9" s="18">
        <v>1.1506752511190261</v>
      </c>
      <c r="AU9" s="18">
        <v>41.101910756289598</v>
      </c>
      <c r="AV9" s="18">
        <v>3.039581900619615</v>
      </c>
      <c r="AW9" s="18">
        <f t="shared" si="1"/>
        <v>13.522225128367499</v>
      </c>
      <c r="AX9" s="19" t="s">
        <v>78</v>
      </c>
      <c r="AY9" s="19">
        <v>0</v>
      </c>
      <c r="AZ9" s="19">
        <v>10</v>
      </c>
      <c r="BA9" s="19">
        <v>10</v>
      </c>
      <c r="BB9" s="19">
        <v>-5</v>
      </c>
      <c r="BC9" s="19">
        <v>1</v>
      </c>
      <c r="BD9" s="18">
        <v>1.3286694779187327</v>
      </c>
      <c r="BE9" s="16">
        <f t="shared" ref="BE9:BE40" si="4">(AT9+BD9)/2</f>
        <v>1.2396723645188794</v>
      </c>
      <c r="BF9" s="16">
        <v>1.1506752511190261</v>
      </c>
      <c r="BG9" s="16">
        <v>1.3286694779187327</v>
      </c>
      <c r="BH9" s="20">
        <f t="shared" si="3"/>
        <v>0.17799422679970656</v>
      </c>
      <c r="BI9" s="10">
        <v>-5</v>
      </c>
    </row>
    <row r="10" spans="1:74" x14ac:dyDescent="0.25">
      <c r="A10" s="10">
        <v>5</v>
      </c>
      <c r="B10" s="10">
        <v>9</v>
      </c>
      <c r="C10" s="10" t="s">
        <v>82</v>
      </c>
      <c r="D10" s="10">
        <v>493446.911100998</v>
      </c>
      <c r="E10" s="10">
        <v>5180572.1204000004</v>
      </c>
      <c r="F10" s="10" t="s">
        <v>78</v>
      </c>
      <c r="G10" s="10" t="s">
        <v>139</v>
      </c>
      <c r="H10" s="10">
        <v>4</v>
      </c>
      <c r="I10" s="10" t="s">
        <v>79</v>
      </c>
      <c r="J10" s="10">
        <v>10</v>
      </c>
      <c r="K10" s="10" t="s">
        <v>68</v>
      </c>
      <c r="L10" s="10">
        <v>10</v>
      </c>
      <c r="M10" s="10">
        <v>-15</v>
      </c>
      <c r="N10" s="10">
        <v>2</v>
      </c>
      <c r="O10" s="10">
        <v>5.35</v>
      </c>
      <c r="P10" s="11">
        <v>1.3757502819732201</v>
      </c>
      <c r="Q10" s="11">
        <v>1.3757502819732201</v>
      </c>
      <c r="R10" s="12">
        <v>9</v>
      </c>
      <c r="S10" s="12" t="s">
        <v>82</v>
      </c>
      <c r="T10" s="10" t="s">
        <v>81</v>
      </c>
      <c r="U10" s="13">
        <v>10</v>
      </c>
      <c r="V10" s="16">
        <v>1.1399999999999999</v>
      </c>
      <c r="W10" s="16">
        <v>1.3757502819732201</v>
      </c>
      <c r="X10" s="15" t="s">
        <v>139</v>
      </c>
      <c r="Y10" s="12">
        <v>3</v>
      </c>
      <c r="Z10" s="16">
        <v>9</v>
      </c>
      <c r="AA10" s="16" t="s">
        <v>82</v>
      </c>
      <c r="AB10" s="16" t="s">
        <v>139</v>
      </c>
      <c r="AC10" s="16" t="s">
        <v>79</v>
      </c>
      <c r="AD10" s="16" t="s">
        <v>81</v>
      </c>
      <c r="AE10" s="16">
        <v>1.3757502819732201</v>
      </c>
      <c r="AF10" s="16">
        <v>1.1399999999999999</v>
      </c>
      <c r="AG10" s="16">
        <v>1.146129</v>
      </c>
      <c r="AH10" s="16">
        <v>27.515005639464402</v>
      </c>
      <c r="AI10" s="16">
        <v>24.42919775699847</v>
      </c>
      <c r="AJ10" s="16">
        <v>1.8597392311713989</v>
      </c>
      <c r="AK10" s="16">
        <f t="shared" si="0"/>
        <v>13.135818908122504</v>
      </c>
      <c r="AL10" s="10" t="s">
        <v>81</v>
      </c>
      <c r="AM10" s="10">
        <v>2</v>
      </c>
      <c r="AN10" s="10" t="s">
        <v>64</v>
      </c>
      <c r="AO10" s="10" t="s">
        <v>68</v>
      </c>
      <c r="AP10" s="10">
        <v>10</v>
      </c>
      <c r="AQ10" s="10">
        <v>-15</v>
      </c>
      <c r="AR10" s="17" t="s">
        <v>69</v>
      </c>
      <c r="AS10" s="10">
        <v>5.04</v>
      </c>
      <c r="AT10" s="18">
        <v>1.4209642499050716</v>
      </c>
      <c r="AU10" s="18">
        <v>21.868639806039056</v>
      </c>
      <c r="AV10" s="18">
        <v>1.9357795976456791</v>
      </c>
      <c r="AW10" s="18">
        <f t="shared" si="1"/>
        <v>11.297071129707115</v>
      </c>
      <c r="AX10" s="19" t="s">
        <v>81</v>
      </c>
      <c r="AY10" s="19">
        <v>10</v>
      </c>
      <c r="AZ10" s="19">
        <v>20</v>
      </c>
      <c r="BA10" s="19">
        <v>10</v>
      </c>
      <c r="BB10" s="19">
        <v>-15</v>
      </c>
      <c r="BC10" s="19">
        <v>2</v>
      </c>
      <c r="BD10" s="18">
        <v>1.4551758208797219</v>
      </c>
      <c r="BE10" s="16">
        <f t="shared" si="4"/>
        <v>1.4380700353923968</v>
      </c>
      <c r="BF10" s="16">
        <v>1.4209642499050716</v>
      </c>
      <c r="BG10" s="16">
        <v>1.4551758208797219</v>
      </c>
      <c r="BH10" s="20">
        <f t="shared" si="3"/>
        <v>3.4211570974650218E-2</v>
      </c>
      <c r="BI10" s="10">
        <v>-15</v>
      </c>
    </row>
    <row r="11" spans="1:74" x14ac:dyDescent="0.25">
      <c r="A11" s="10">
        <v>5</v>
      </c>
      <c r="B11" s="10">
        <v>9</v>
      </c>
      <c r="C11" s="10" t="s">
        <v>82</v>
      </c>
      <c r="D11" s="10">
        <v>493446.911100998</v>
      </c>
      <c r="E11" s="10">
        <v>5180572.1204000004</v>
      </c>
      <c r="F11" s="10" t="s">
        <v>78</v>
      </c>
      <c r="G11" s="10" t="s">
        <v>139</v>
      </c>
      <c r="H11" s="10">
        <v>4</v>
      </c>
      <c r="I11" s="10" t="s">
        <v>79</v>
      </c>
      <c r="J11" s="10">
        <v>20</v>
      </c>
      <c r="K11" s="10" t="s">
        <v>70</v>
      </c>
      <c r="L11" s="10">
        <v>10</v>
      </c>
      <c r="M11" s="10">
        <v>-25</v>
      </c>
      <c r="N11" s="10">
        <v>3</v>
      </c>
      <c r="O11" s="10">
        <v>6.45</v>
      </c>
      <c r="P11" s="11">
        <v>1.3757502819732201</v>
      </c>
      <c r="Q11" s="11">
        <v>1.3757502819732201</v>
      </c>
      <c r="R11" s="12">
        <v>9</v>
      </c>
      <c r="S11" s="12" t="s">
        <v>82</v>
      </c>
      <c r="T11" s="10" t="s">
        <v>82</v>
      </c>
      <c r="U11" s="13">
        <v>10</v>
      </c>
      <c r="V11" s="16">
        <v>1.1399999999999999</v>
      </c>
      <c r="W11" s="16">
        <v>1.3757502819732201</v>
      </c>
      <c r="X11" s="15" t="s">
        <v>139</v>
      </c>
      <c r="Y11" s="12">
        <v>4</v>
      </c>
      <c r="Z11" s="16">
        <v>9</v>
      </c>
      <c r="AA11" s="16" t="s">
        <v>82</v>
      </c>
      <c r="AB11" s="16" t="s">
        <v>139</v>
      </c>
      <c r="AC11" s="16" t="s">
        <v>79</v>
      </c>
      <c r="AD11" s="16" t="s">
        <v>82</v>
      </c>
      <c r="AE11" s="16">
        <v>1.3757502819732201</v>
      </c>
      <c r="AF11" s="16">
        <v>1.1399999999999999</v>
      </c>
      <c r="AG11" s="16">
        <v>1.2118251</v>
      </c>
      <c r="AH11" s="16">
        <v>41.272508459196601</v>
      </c>
      <c r="AI11" s="16">
        <v>17.888880916497779</v>
      </c>
      <c r="AJ11" s="16">
        <v>1.7590343105309592</v>
      </c>
      <c r="AK11" s="16">
        <f t="shared" si="0"/>
        <v>10.169716877835132</v>
      </c>
      <c r="AL11" s="10" t="s">
        <v>82</v>
      </c>
      <c r="AM11" s="10">
        <v>2</v>
      </c>
      <c r="AN11" s="10" t="s">
        <v>68</v>
      </c>
      <c r="AO11" s="10" t="s">
        <v>70</v>
      </c>
      <c r="AP11" s="10">
        <v>10</v>
      </c>
      <c r="AQ11" s="10">
        <v>-25</v>
      </c>
      <c r="AR11" s="17" t="s">
        <v>71</v>
      </c>
      <c r="AS11" s="10">
        <v>6.13</v>
      </c>
      <c r="AT11" s="18">
        <v>1.3757502819732201</v>
      </c>
      <c r="AU11" s="18">
        <v>20.286813657977103</v>
      </c>
      <c r="AV11" s="18">
        <v>1.7474780081623842</v>
      </c>
      <c r="AW11" s="18">
        <f t="shared" si="1"/>
        <v>11.60919540229885</v>
      </c>
      <c r="AX11" s="19" t="s">
        <v>82</v>
      </c>
      <c r="AY11" s="19">
        <v>20</v>
      </c>
      <c r="AZ11" s="19">
        <v>30</v>
      </c>
      <c r="BA11" s="19">
        <v>10</v>
      </c>
      <c r="BB11" s="19">
        <v>-25</v>
      </c>
      <c r="BC11" s="19">
        <v>3</v>
      </c>
      <c r="BD11" s="18">
        <v>1.3918344301921413</v>
      </c>
      <c r="BE11" s="16">
        <f t="shared" si="4"/>
        <v>1.3837923560826808</v>
      </c>
      <c r="BF11" s="16">
        <v>1.3757502819732201</v>
      </c>
      <c r="BG11" s="16">
        <v>1.3918344301921413</v>
      </c>
      <c r="BH11" s="20">
        <f t="shared" si="3"/>
        <v>1.6084148218921124E-2</v>
      </c>
      <c r="BI11" s="10">
        <v>-25</v>
      </c>
    </row>
    <row r="12" spans="1:74" x14ac:dyDescent="0.25">
      <c r="A12" s="10">
        <v>5</v>
      </c>
      <c r="B12" s="10">
        <v>9</v>
      </c>
      <c r="C12" s="10" t="s">
        <v>82</v>
      </c>
      <c r="D12" s="10">
        <v>493446.911100998</v>
      </c>
      <c r="E12" s="10">
        <v>5180572.1204000004</v>
      </c>
      <c r="F12" s="10" t="s">
        <v>82</v>
      </c>
      <c r="G12" s="10" t="s">
        <v>139</v>
      </c>
      <c r="H12" s="10">
        <v>4</v>
      </c>
      <c r="I12" s="10" t="s">
        <v>79</v>
      </c>
      <c r="J12" s="10">
        <v>30</v>
      </c>
      <c r="K12" s="10">
        <v>42</v>
      </c>
      <c r="L12" s="10">
        <v>12</v>
      </c>
      <c r="M12" s="10">
        <v>-36</v>
      </c>
      <c r="N12" s="10">
        <v>4</v>
      </c>
      <c r="O12" s="10">
        <v>6.01</v>
      </c>
      <c r="P12" s="11">
        <v>1.3275923768780409</v>
      </c>
      <c r="Q12" s="22">
        <v>1.3235182955147846</v>
      </c>
      <c r="R12" s="13">
        <v>9</v>
      </c>
      <c r="S12" s="13" t="s">
        <v>82</v>
      </c>
      <c r="T12" s="10" t="s">
        <v>82</v>
      </c>
      <c r="U12" s="12">
        <v>12</v>
      </c>
      <c r="V12" s="16">
        <v>1.32</v>
      </c>
      <c r="W12" s="16">
        <v>1.3275923768780409</v>
      </c>
      <c r="X12" s="15" t="s">
        <v>139</v>
      </c>
      <c r="Y12" s="12">
        <v>5</v>
      </c>
      <c r="Z12" s="16">
        <v>9</v>
      </c>
      <c r="AA12" s="16" t="s">
        <v>82</v>
      </c>
      <c r="AB12" s="16" t="s">
        <v>139</v>
      </c>
      <c r="AC12" s="16" t="s">
        <v>79</v>
      </c>
      <c r="AD12" s="16" t="s">
        <v>82</v>
      </c>
      <c r="AE12" s="16">
        <v>1.3275923768780409</v>
      </c>
      <c r="AF12" s="16">
        <v>1.32</v>
      </c>
      <c r="AG12" s="16">
        <v>1.2118251</v>
      </c>
      <c r="AH12" s="16">
        <v>57.203616981733092</v>
      </c>
      <c r="AI12" s="16">
        <v>15.513713479246034</v>
      </c>
      <c r="AJ12" s="16">
        <v>1.1478363690487541</v>
      </c>
      <c r="AK12" s="16">
        <f t="shared" si="0"/>
        <v>13.515614156835531</v>
      </c>
      <c r="AL12" s="10" t="s">
        <v>82</v>
      </c>
      <c r="AM12" s="10">
        <v>2</v>
      </c>
      <c r="AN12" s="10">
        <v>30</v>
      </c>
      <c r="AO12" s="10">
        <v>42</v>
      </c>
      <c r="AP12" s="10">
        <v>12</v>
      </c>
      <c r="AQ12" s="10">
        <v>-36</v>
      </c>
      <c r="AR12" s="17">
        <v>4</v>
      </c>
      <c r="AS12" s="10">
        <v>5.73</v>
      </c>
      <c r="AT12" s="16">
        <v>1.3275923768780409</v>
      </c>
      <c r="AU12" s="16">
        <v>18.159870604839345</v>
      </c>
      <c r="AV12" s="16">
        <v>1.7994187076204966</v>
      </c>
      <c r="AW12" s="16">
        <f t="shared" si="1"/>
        <v>10.092076139884904</v>
      </c>
      <c r="AX12" s="10" t="s">
        <v>82</v>
      </c>
      <c r="AY12" s="10">
        <v>30</v>
      </c>
      <c r="AZ12" s="10">
        <v>42</v>
      </c>
      <c r="BA12" s="10">
        <v>12</v>
      </c>
      <c r="BB12" s="10">
        <v>-36</v>
      </c>
      <c r="BC12" s="10">
        <v>4</v>
      </c>
      <c r="BD12" s="16">
        <v>1.3194442141515286</v>
      </c>
      <c r="BE12" s="18">
        <f t="shared" si="4"/>
        <v>1.3235182955147846</v>
      </c>
      <c r="BF12" s="16">
        <v>1.3235182955147846</v>
      </c>
      <c r="BG12" s="16">
        <v>1.3235182955147846</v>
      </c>
      <c r="BH12" s="20">
        <f t="shared" si="3"/>
        <v>-8.1481627265123091E-3</v>
      </c>
      <c r="BI12" s="10">
        <v>-36</v>
      </c>
    </row>
    <row r="13" spans="1:74" x14ac:dyDescent="0.25">
      <c r="A13" s="10">
        <v>5</v>
      </c>
      <c r="B13" s="10">
        <v>9</v>
      </c>
      <c r="C13" s="10" t="s">
        <v>82</v>
      </c>
      <c r="D13" s="10">
        <v>493446.911100998</v>
      </c>
      <c r="E13" s="10">
        <v>5180572.1204000004</v>
      </c>
      <c r="F13" s="10" t="s">
        <v>140</v>
      </c>
      <c r="G13" s="10" t="s">
        <v>139</v>
      </c>
      <c r="H13" s="10">
        <v>4</v>
      </c>
      <c r="I13" s="10" t="s">
        <v>79</v>
      </c>
      <c r="J13" s="10">
        <v>42</v>
      </c>
      <c r="K13" s="10">
        <v>66</v>
      </c>
      <c r="L13" s="10">
        <v>24</v>
      </c>
      <c r="M13" s="10">
        <v>-54</v>
      </c>
      <c r="N13" s="10">
        <v>5</v>
      </c>
      <c r="O13" s="10">
        <v>6.28</v>
      </c>
      <c r="P13" s="11">
        <v>1.3647882042731618</v>
      </c>
      <c r="Q13" s="22">
        <v>1.334883559413613</v>
      </c>
      <c r="R13" s="12">
        <v>9</v>
      </c>
      <c r="S13" s="12" t="s">
        <v>82</v>
      </c>
      <c r="T13" s="10" t="s">
        <v>140</v>
      </c>
      <c r="U13" s="12">
        <v>24</v>
      </c>
      <c r="V13" s="16">
        <v>1.32</v>
      </c>
      <c r="W13" s="16">
        <v>1.3647882042731618</v>
      </c>
      <c r="X13" s="15" t="s">
        <v>139</v>
      </c>
      <c r="Y13" s="12">
        <v>6</v>
      </c>
      <c r="Z13" s="16">
        <v>9</v>
      </c>
      <c r="AA13" s="16" t="s">
        <v>82</v>
      </c>
      <c r="AB13" s="16" t="s">
        <v>139</v>
      </c>
      <c r="AC13" s="16" t="s">
        <v>79</v>
      </c>
      <c r="AD13" s="16" t="s">
        <v>140</v>
      </c>
      <c r="AE13" s="16">
        <v>1.3647882042731618</v>
      </c>
      <c r="AF13" s="16">
        <v>1.32</v>
      </c>
      <c r="AG13" s="16">
        <v>1.2755901000000001</v>
      </c>
      <c r="AH13" s="16">
        <v>89.958533884288983</v>
      </c>
      <c r="AI13" s="16">
        <v>19.545186464924122</v>
      </c>
      <c r="AJ13" s="16">
        <v>1.9944468901966277</v>
      </c>
      <c r="AK13" s="16">
        <f t="shared" si="0"/>
        <v>9.7998029233043198</v>
      </c>
      <c r="AL13" s="10" t="s">
        <v>140</v>
      </c>
      <c r="AM13" s="10">
        <v>5</v>
      </c>
      <c r="AN13" s="10">
        <v>42</v>
      </c>
      <c r="AO13" s="10">
        <v>66</v>
      </c>
      <c r="AP13" s="10">
        <v>24</v>
      </c>
      <c r="AQ13" s="10">
        <v>-54</v>
      </c>
      <c r="AR13" s="17">
        <v>5</v>
      </c>
      <c r="AS13" s="10">
        <v>6.26</v>
      </c>
      <c r="AT13" s="16">
        <v>1.3647882042731618</v>
      </c>
      <c r="AU13" s="16">
        <v>16.305725183261345</v>
      </c>
      <c r="AV13" s="16">
        <v>2.4133822773803173</v>
      </c>
      <c r="AW13" s="16">
        <f t="shared" si="1"/>
        <v>6.756378935939197</v>
      </c>
      <c r="AX13" s="10" t="s">
        <v>140</v>
      </c>
      <c r="AY13" s="10">
        <v>42</v>
      </c>
      <c r="AZ13" s="10">
        <v>66</v>
      </c>
      <c r="BA13" s="10">
        <v>24</v>
      </c>
      <c r="BB13" s="10">
        <v>-54</v>
      </c>
      <c r="BC13" s="10">
        <v>5</v>
      </c>
      <c r="BD13" s="16">
        <v>1.3049789145540642</v>
      </c>
      <c r="BE13" s="18">
        <f t="shared" si="4"/>
        <v>1.334883559413613</v>
      </c>
      <c r="BF13" s="16">
        <v>1.334883559413613</v>
      </c>
      <c r="BG13" s="16">
        <v>1.334883559413613</v>
      </c>
      <c r="BH13" s="20">
        <f t="shared" si="3"/>
        <v>-5.9809289719097603E-2</v>
      </c>
      <c r="BI13" s="10">
        <v>-54</v>
      </c>
    </row>
    <row r="14" spans="1:74" x14ac:dyDescent="0.25">
      <c r="A14" s="10">
        <v>5</v>
      </c>
      <c r="B14" s="10">
        <v>9</v>
      </c>
      <c r="C14" s="10" t="s">
        <v>82</v>
      </c>
      <c r="D14" s="10">
        <v>493446.911100998</v>
      </c>
      <c r="E14" s="10">
        <v>5180572.1204000004</v>
      </c>
      <c r="F14" s="10" t="s">
        <v>129</v>
      </c>
      <c r="G14" s="10" t="s">
        <v>139</v>
      </c>
      <c r="H14" s="10">
        <v>4</v>
      </c>
      <c r="I14" s="10" t="s">
        <v>79</v>
      </c>
      <c r="J14" s="10">
        <v>66</v>
      </c>
      <c r="K14" s="10">
        <v>97</v>
      </c>
      <c r="L14" s="10">
        <v>31</v>
      </c>
      <c r="M14" s="10">
        <v>-81.5</v>
      </c>
      <c r="N14" s="10">
        <v>6</v>
      </c>
      <c r="O14" s="10">
        <v>6.61</v>
      </c>
      <c r="P14" s="11">
        <v>1.3667084771974676</v>
      </c>
      <c r="Q14" s="22">
        <v>1.3556499687627557</v>
      </c>
      <c r="R14" s="12">
        <v>9</v>
      </c>
      <c r="S14" s="12" t="s">
        <v>82</v>
      </c>
      <c r="T14" s="10" t="s">
        <v>129</v>
      </c>
      <c r="U14" s="12">
        <v>31</v>
      </c>
      <c r="V14" s="16">
        <v>1.41</v>
      </c>
      <c r="W14" s="16">
        <v>1.3667084771974676</v>
      </c>
      <c r="X14" s="15" t="s">
        <v>139</v>
      </c>
      <c r="Y14" s="12">
        <v>7</v>
      </c>
      <c r="Z14" s="16">
        <v>9</v>
      </c>
      <c r="AA14" s="16" t="s">
        <v>82</v>
      </c>
      <c r="AB14" s="16" t="s">
        <v>139</v>
      </c>
      <c r="AC14" s="16" t="s">
        <v>79</v>
      </c>
      <c r="AD14" s="16" t="s">
        <v>129</v>
      </c>
      <c r="AE14" s="16">
        <v>1.3667084771974676</v>
      </c>
      <c r="AF14" s="16">
        <v>1.41</v>
      </c>
      <c r="AG14" s="16">
        <v>1.3798429000000001</v>
      </c>
      <c r="AH14" s="16">
        <v>132.32649667741049</v>
      </c>
      <c r="AI14" s="16">
        <v>18.588096316226189</v>
      </c>
      <c r="AJ14" s="16">
        <v>2.1883052782647248</v>
      </c>
      <c r="AK14" s="16">
        <f t="shared" si="0"/>
        <v>8.4942884801548875</v>
      </c>
      <c r="AL14" s="10" t="s">
        <v>129</v>
      </c>
      <c r="AM14" s="10">
        <v>7</v>
      </c>
      <c r="AN14" s="10">
        <v>66</v>
      </c>
      <c r="AO14" s="10">
        <v>97</v>
      </c>
      <c r="AP14" s="10">
        <v>31</v>
      </c>
      <c r="AQ14" s="10">
        <v>-81.5</v>
      </c>
      <c r="AR14" s="17">
        <v>6</v>
      </c>
      <c r="AS14" s="10">
        <v>6.59</v>
      </c>
      <c r="AT14" s="16">
        <v>1.3667084771974676</v>
      </c>
      <c r="AU14" s="16">
        <v>15.629541474382517</v>
      </c>
      <c r="AV14" s="16">
        <v>2.3908241404158459</v>
      </c>
      <c r="AW14" s="16">
        <f t="shared" si="1"/>
        <v>6.5373028530923261</v>
      </c>
      <c r="AX14" s="10" t="s">
        <v>129</v>
      </c>
      <c r="AY14" s="10">
        <v>66</v>
      </c>
      <c r="AZ14" s="10">
        <v>97</v>
      </c>
      <c r="BA14" s="10">
        <v>31</v>
      </c>
      <c r="BB14" s="10">
        <v>-81.5</v>
      </c>
      <c r="BC14" s="10">
        <v>6</v>
      </c>
      <c r="BD14" s="16">
        <v>1.3445914603280438</v>
      </c>
      <c r="BE14" s="18">
        <f t="shared" si="4"/>
        <v>1.3556499687627557</v>
      </c>
      <c r="BF14" s="16">
        <v>1.3556499687627557</v>
      </c>
      <c r="BG14" s="16">
        <v>1.3556499687627557</v>
      </c>
      <c r="BH14" s="20">
        <f t="shared" si="3"/>
        <v>-2.21170168694238E-2</v>
      </c>
      <c r="BI14" s="10">
        <v>-81.5</v>
      </c>
    </row>
    <row r="15" spans="1:74" x14ac:dyDescent="0.25">
      <c r="A15" s="10">
        <v>5</v>
      </c>
      <c r="B15" s="10">
        <v>9</v>
      </c>
      <c r="C15" s="10" t="s">
        <v>82</v>
      </c>
      <c r="D15" s="10">
        <v>493446.911100998</v>
      </c>
      <c r="E15" s="10">
        <v>5180572.1204000004</v>
      </c>
      <c r="F15" s="10" t="s">
        <v>130</v>
      </c>
      <c r="G15" s="10" t="s">
        <v>139</v>
      </c>
      <c r="H15" s="10">
        <v>4</v>
      </c>
      <c r="I15" s="10" t="s">
        <v>79</v>
      </c>
      <c r="J15" s="10">
        <v>97</v>
      </c>
      <c r="K15" s="10">
        <v>153</v>
      </c>
      <c r="L15" s="10">
        <v>56</v>
      </c>
      <c r="M15" s="10">
        <v>-125</v>
      </c>
      <c r="N15" s="10">
        <v>7</v>
      </c>
      <c r="O15" s="10">
        <v>6.98</v>
      </c>
      <c r="P15" s="11">
        <v>1.4817850848127352</v>
      </c>
      <c r="Q15" s="22">
        <v>1.531562152644973</v>
      </c>
      <c r="R15" s="12">
        <v>9</v>
      </c>
      <c r="S15" s="12" t="s">
        <v>82</v>
      </c>
      <c r="T15" s="10" t="s">
        <v>130</v>
      </c>
      <c r="U15" s="12">
        <v>56</v>
      </c>
      <c r="V15" s="16">
        <v>1.49</v>
      </c>
      <c r="W15" s="16">
        <v>1.4817850848127352</v>
      </c>
      <c r="X15" s="15" t="s">
        <v>139</v>
      </c>
      <c r="Y15" s="12">
        <v>8</v>
      </c>
      <c r="Z15" s="16">
        <v>9</v>
      </c>
      <c r="AA15" s="16" t="s">
        <v>82</v>
      </c>
      <c r="AB15" s="16" t="s">
        <v>139</v>
      </c>
      <c r="AC15" s="16" t="s">
        <v>79</v>
      </c>
      <c r="AD15" s="16" t="s">
        <v>130</v>
      </c>
      <c r="AE15" s="16">
        <v>1.4817850848127352</v>
      </c>
      <c r="AF15" s="16">
        <v>1.49</v>
      </c>
      <c r="AG15" s="16">
        <v>1.4630159</v>
      </c>
      <c r="AH15" s="16">
        <v>215.30646142692365</v>
      </c>
      <c r="AI15" s="16">
        <v>28.033951290975523</v>
      </c>
      <c r="AJ15" s="16">
        <v>3.4262427445073986</v>
      </c>
      <c r="AK15" s="16">
        <f t="shared" si="0"/>
        <v>8.1821264228626767</v>
      </c>
      <c r="AL15" s="10" t="s">
        <v>130</v>
      </c>
      <c r="AM15" s="10">
        <v>7</v>
      </c>
      <c r="AN15" s="10">
        <v>97</v>
      </c>
      <c r="AO15" s="10">
        <v>153</v>
      </c>
      <c r="AP15" s="10">
        <v>56</v>
      </c>
      <c r="AQ15" s="10">
        <v>-125</v>
      </c>
      <c r="AR15" s="17">
        <v>7</v>
      </c>
      <c r="AS15" s="10">
        <v>6.85</v>
      </c>
      <c r="AT15" s="16">
        <v>1.4817850848127352</v>
      </c>
      <c r="AU15" s="16">
        <v>23.016152822572465</v>
      </c>
      <c r="AV15" s="16">
        <v>2.6221668860846163</v>
      </c>
      <c r="AW15" s="16">
        <f t="shared" si="1"/>
        <v>8.7775316455696188</v>
      </c>
      <c r="AX15" s="10" t="s">
        <v>130</v>
      </c>
      <c r="AY15" s="10">
        <v>97</v>
      </c>
      <c r="AZ15" s="10">
        <v>153</v>
      </c>
      <c r="BA15" s="10">
        <v>56</v>
      </c>
      <c r="BB15" s="10">
        <v>-125</v>
      </c>
      <c r="BC15" s="10">
        <v>7</v>
      </c>
      <c r="BD15" s="16">
        <v>1.5813392204772108</v>
      </c>
      <c r="BE15" s="18">
        <f t="shared" si="4"/>
        <v>1.531562152644973</v>
      </c>
      <c r="BF15" s="16">
        <v>1.531562152644973</v>
      </c>
      <c r="BG15" s="16">
        <v>1.531562152644973</v>
      </c>
      <c r="BH15" s="20">
        <f t="shared" si="3"/>
        <v>9.9554135664475574E-2</v>
      </c>
      <c r="BI15" s="10">
        <v>-125</v>
      </c>
    </row>
    <row r="16" spans="1:74" x14ac:dyDescent="0.25">
      <c r="A16" s="10">
        <v>7</v>
      </c>
      <c r="B16" s="10">
        <v>11</v>
      </c>
      <c r="C16" s="10" t="s">
        <v>82</v>
      </c>
      <c r="D16" s="10">
        <v>493510.72638299799</v>
      </c>
      <c r="E16" s="10">
        <v>5180568.2729099803</v>
      </c>
      <c r="F16" s="10" t="s">
        <v>78</v>
      </c>
      <c r="G16" s="10" t="s">
        <v>139</v>
      </c>
      <c r="H16" s="10">
        <v>4</v>
      </c>
      <c r="I16" s="10" t="s">
        <v>121</v>
      </c>
      <c r="J16" s="10">
        <v>0</v>
      </c>
      <c r="K16" s="10" t="s">
        <v>64</v>
      </c>
      <c r="L16" s="10">
        <v>10</v>
      </c>
      <c r="M16" s="10">
        <v>-5</v>
      </c>
      <c r="N16" s="10">
        <v>1</v>
      </c>
      <c r="O16" s="10">
        <v>5.46</v>
      </c>
      <c r="P16" s="11">
        <v>1.4325455447558471</v>
      </c>
      <c r="Q16" s="11">
        <v>1.4325455447558471</v>
      </c>
      <c r="R16" s="12">
        <v>11</v>
      </c>
      <c r="S16" s="12" t="s">
        <v>82</v>
      </c>
      <c r="T16" s="10" t="s">
        <v>78</v>
      </c>
      <c r="U16" s="21">
        <v>10</v>
      </c>
      <c r="V16" s="10">
        <v>1.1399999999999999</v>
      </c>
      <c r="W16" s="16">
        <v>1.4325455447558471</v>
      </c>
      <c r="X16" s="15" t="s">
        <v>139</v>
      </c>
      <c r="Y16" s="12">
        <v>2</v>
      </c>
      <c r="Z16" s="16">
        <v>11</v>
      </c>
      <c r="AA16" s="16" t="s">
        <v>82</v>
      </c>
      <c r="AB16" s="16" t="s">
        <v>139</v>
      </c>
      <c r="AC16" s="16" t="s">
        <v>121</v>
      </c>
      <c r="AD16" s="16" t="s">
        <v>78</v>
      </c>
      <c r="AE16" s="16">
        <v>1.4325455447558471</v>
      </c>
      <c r="AF16" s="16">
        <v>1.1399999999999999</v>
      </c>
      <c r="AG16" s="16">
        <v>1.1472807</v>
      </c>
      <c r="AH16" s="16">
        <v>14.32545544755847</v>
      </c>
      <c r="AI16" s="16">
        <v>22.569755057628367</v>
      </c>
      <c r="AJ16" s="16">
        <v>1.7743509117345921</v>
      </c>
      <c r="AK16" s="16">
        <f t="shared" si="0"/>
        <v>12.720006458905214</v>
      </c>
      <c r="AL16" s="10" t="s">
        <v>78</v>
      </c>
      <c r="AM16" s="10">
        <v>1</v>
      </c>
      <c r="AN16" s="10" t="s">
        <v>63</v>
      </c>
      <c r="AO16" s="10" t="s">
        <v>64</v>
      </c>
      <c r="AP16" s="10">
        <v>10</v>
      </c>
      <c r="AQ16" s="10">
        <v>-5</v>
      </c>
      <c r="AR16" s="17" t="s">
        <v>65</v>
      </c>
      <c r="AS16" s="10">
        <v>4.8600000000000003</v>
      </c>
      <c r="AT16" s="18">
        <v>1.0771075553627043</v>
      </c>
      <c r="AU16" s="18">
        <v>43.59049305287224</v>
      </c>
      <c r="AV16" s="18">
        <v>2.9035339806630414</v>
      </c>
      <c r="AW16" s="18">
        <f t="shared" si="1"/>
        <v>15.012909558894869</v>
      </c>
      <c r="AX16" s="19" t="s">
        <v>78</v>
      </c>
      <c r="AY16" s="19">
        <v>0</v>
      </c>
      <c r="AZ16" s="19">
        <v>10</v>
      </c>
      <c r="BA16" s="19">
        <v>10</v>
      </c>
      <c r="BB16" s="19">
        <v>-5</v>
      </c>
      <c r="BC16" s="19">
        <v>1</v>
      </c>
      <c r="BD16" s="18">
        <v>1.3819538789985353</v>
      </c>
      <c r="BE16" s="16">
        <f t="shared" si="4"/>
        <v>1.2295307171806198</v>
      </c>
      <c r="BF16" s="16">
        <v>1.0771075553627043</v>
      </c>
      <c r="BG16" s="16">
        <v>1.3819538789985353</v>
      </c>
      <c r="BH16" s="20">
        <f t="shared" si="3"/>
        <v>0.30484632363583097</v>
      </c>
      <c r="BI16" s="10">
        <v>-5</v>
      </c>
    </row>
    <row r="17" spans="1:61" x14ac:dyDescent="0.25">
      <c r="A17" s="10">
        <v>7</v>
      </c>
      <c r="B17" s="10">
        <v>11</v>
      </c>
      <c r="C17" s="10" t="s">
        <v>82</v>
      </c>
      <c r="D17" s="10">
        <v>493510.72638299799</v>
      </c>
      <c r="E17" s="10">
        <v>5180568.2729099803</v>
      </c>
      <c r="F17" s="10" t="s">
        <v>78</v>
      </c>
      <c r="G17" s="10" t="s">
        <v>139</v>
      </c>
      <c r="H17" s="10">
        <v>4</v>
      </c>
      <c r="I17" s="10" t="s">
        <v>121</v>
      </c>
      <c r="J17" s="10">
        <v>10</v>
      </c>
      <c r="K17" s="10" t="s">
        <v>68</v>
      </c>
      <c r="L17" s="10">
        <v>10</v>
      </c>
      <c r="M17" s="10">
        <v>-15</v>
      </c>
      <c r="N17" s="10">
        <v>2</v>
      </c>
      <c r="O17" s="10">
        <v>5.71</v>
      </c>
      <c r="P17" s="11">
        <v>1.4325455447558471</v>
      </c>
      <c r="Q17" s="11">
        <v>1.4325455447558471</v>
      </c>
      <c r="R17" s="12">
        <v>11</v>
      </c>
      <c r="S17" s="12" t="s">
        <v>82</v>
      </c>
      <c r="T17" s="10" t="s">
        <v>78</v>
      </c>
      <c r="U17" s="13">
        <v>10</v>
      </c>
      <c r="V17" s="10">
        <v>1.1399999999999999</v>
      </c>
      <c r="W17" s="16">
        <v>1.4325455447558471</v>
      </c>
      <c r="X17" s="15" t="s">
        <v>139</v>
      </c>
      <c r="Y17" s="12">
        <v>3</v>
      </c>
      <c r="Z17" s="16">
        <v>11</v>
      </c>
      <c r="AA17" s="16" t="s">
        <v>82</v>
      </c>
      <c r="AB17" s="16" t="s">
        <v>139</v>
      </c>
      <c r="AC17" s="16" t="s">
        <v>121</v>
      </c>
      <c r="AD17" s="16" t="s">
        <v>78</v>
      </c>
      <c r="AE17" s="16">
        <v>1.4325455447558471</v>
      </c>
      <c r="AF17" s="16">
        <v>1.1399999999999999</v>
      </c>
      <c r="AG17" s="16">
        <v>1.1472807</v>
      </c>
      <c r="AH17" s="16">
        <v>28.65091089511694</v>
      </c>
      <c r="AI17" s="16">
        <v>21.816236101086794</v>
      </c>
      <c r="AJ17" s="16">
        <v>1.7818001485673225</v>
      </c>
      <c r="AK17" s="16">
        <f t="shared" si="0"/>
        <v>12.243929892265637</v>
      </c>
      <c r="AL17" s="10" t="s">
        <v>78</v>
      </c>
      <c r="AM17" s="10">
        <v>1</v>
      </c>
      <c r="AN17" s="10" t="s">
        <v>64</v>
      </c>
      <c r="AO17" s="10" t="s">
        <v>68</v>
      </c>
      <c r="AP17" s="10">
        <v>10</v>
      </c>
      <c r="AQ17" s="10">
        <v>-15</v>
      </c>
      <c r="AR17" s="17" t="s">
        <v>69</v>
      </c>
      <c r="AS17" s="10">
        <v>5.09</v>
      </c>
      <c r="AT17" s="18">
        <v>1.4325455447558471</v>
      </c>
      <c r="AU17" s="18">
        <v>22.139991394201616</v>
      </c>
      <c r="AV17" s="18">
        <v>1.9565707050275358</v>
      </c>
      <c r="AW17" s="18">
        <f t="shared" si="1"/>
        <v>11.315712402987261</v>
      </c>
      <c r="AX17" s="19" t="s">
        <v>78</v>
      </c>
      <c r="AY17" s="19">
        <v>10</v>
      </c>
      <c r="AZ17" s="19">
        <v>20</v>
      </c>
      <c r="BA17" s="19">
        <v>10</v>
      </c>
      <c r="BB17" s="19">
        <v>-15</v>
      </c>
      <c r="BC17" s="19">
        <v>2</v>
      </c>
      <c r="BD17" s="18">
        <v>1.4494415724191472</v>
      </c>
      <c r="BE17" s="16">
        <f t="shared" si="4"/>
        <v>1.4409935585874971</v>
      </c>
      <c r="BF17" s="16">
        <v>1.4325455447558471</v>
      </c>
      <c r="BG17" s="16">
        <v>1.4494415724191472</v>
      </c>
      <c r="BH17" s="20">
        <f t="shared" si="3"/>
        <v>1.6896027663300117E-2</v>
      </c>
      <c r="BI17" s="10">
        <v>-15</v>
      </c>
    </row>
    <row r="18" spans="1:61" x14ac:dyDescent="0.25">
      <c r="A18" s="10">
        <v>7</v>
      </c>
      <c r="B18" s="10">
        <v>11</v>
      </c>
      <c r="C18" s="10" t="s">
        <v>82</v>
      </c>
      <c r="D18" s="10">
        <v>493510.72638299799</v>
      </c>
      <c r="E18" s="10">
        <v>5180568.2729099803</v>
      </c>
      <c r="F18" s="10" t="s">
        <v>78</v>
      </c>
      <c r="G18" s="10" t="s">
        <v>139</v>
      </c>
      <c r="H18" s="10">
        <v>4</v>
      </c>
      <c r="I18" s="10" t="s">
        <v>121</v>
      </c>
      <c r="J18" s="10">
        <v>20</v>
      </c>
      <c r="K18" s="10" t="s">
        <v>70</v>
      </c>
      <c r="L18" s="10">
        <v>10</v>
      </c>
      <c r="M18" s="10">
        <v>-25</v>
      </c>
      <c r="N18" s="10">
        <v>3</v>
      </c>
      <c r="O18" s="10">
        <v>6.14</v>
      </c>
      <c r="P18" s="11">
        <v>1.4717816240359756</v>
      </c>
      <c r="Q18" s="11">
        <v>1.4717816240359756</v>
      </c>
      <c r="R18" s="12">
        <v>11</v>
      </c>
      <c r="S18" s="12" t="s">
        <v>82</v>
      </c>
      <c r="T18" s="10" t="s">
        <v>81</v>
      </c>
      <c r="U18" s="21">
        <v>10</v>
      </c>
      <c r="V18" s="10">
        <v>1.1399999999999999</v>
      </c>
      <c r="W18" s="16">
        <v>1.4717816240359756</v>
      </c>
      <c r="X18" s="15" t="s">
        <v>139</v>
      </c>
      <c r="Y18" s="12">
        <v>4</v>
      </c>
      <c r="Z18" s="16">
        <v>11</v>
      </c>
      <c r="AA18" s="16" t="s">
        <v>82</v>
      </c>
      <c r="AB18" s="16" t="s">
        <v>139</v>
      </c>
      <c r="AC18" s="16" t="s">
        <v>121</v>
      </c>
      <c r="AD18" s="16" t="s">
        <v>81</v>
      </c>
      <c r="AE18" s="16">
        <v>1.4717816240359756</v>
      </c>
      <c r="AF18" s="16">
        <v>1.1399999999999999</v>
      </c>
      <c r="AG18" s="16">
        <v>1.146129</v>
      </c>
      <c r="AH18" s="16">
        <v>43.368727135476696</v>
      </c>
      <c r="AI18" s="16">
        <v>20.32971957280893</v>
      </c>
      <c r="AJ18" s="16">
        <v>1.694315005590215</v>
      </c>
      <c r="AK18" s="16">
        <f t="shared" si="0"/>
        <v>11.998783877692842</v>
      </c>
      <c r="AL18" s="10" t="s">
        <v>81</v>
      </c>
      <c r="AM18" s="10">
        <v>2</v>
      </c>
      <c r="AN18" s="10" t="s">
        <v>68</v>
      </c>
      <c r="AO18" s="10" t="s">
        <v>70</v>
      </c>
      <c r="AP18" s="10">
        <v>10</v>
      </c>
      <c r="AQ18" s="10">
        <v>-25</v>
      </c>
      <c r="AR18" s="17" t="s">
        <v>71</v>
      </c>
      <c r="AS18" s="10">
        <v>5.94</v>
      </c>
      <c r="AT18" s="18">
        <v>1.4717816240359756</v>
      </c>
      <c r="AU18" s="18">
        <v>21.686702230170098</v>
      </c>
      <c r="AV18" s="18">
        <v>1.8320737655999821</v>
      </c>
      <c r="AW18" s="18">
        <f t="shared" si="1"/>
        <v>11.837242930591261</v>
      </c>
      <c r="AX18" s="19" t="s">
        <v>81</v>
      </c>
      <c r="AY18" s="19">
        <v>20</v>
      </c>
      <c r="AZ18" s="19">
        <v>30</v>
      </c>
      <c r="BA18" s="19">
        <v>10</v>
      </c>
      <c r="BB18" s="19">
        <v>-25</v>
      </c>
      <c r="BC18" s="19">
        <v>3</v>
      </c>
      <c r="BD18" s="18">
        <v>1.417418000247014</v>
      </c>
      <c r="BE18" s="16">
        <f t="shared" si="4"/>
        <v>1.4445998121414947</v>
      </c>
      <c r="BF18" s="16">
        <v>1.4717816240359756</v>
      </c>
      <c r="BG18" s="16">
        <v>1.417418000247014</v>
      </c>
      <c r="BH18" s="20">
        <f t="shared" si="3"/>
        <v>-5.4363623788961535E-2</v>
      </c>
      <c r="BI18" s="10">
        <v>-25</v>
      </c>
    </row>
    <row r="19" spans="1:61" x14ac:dyDescent="0.25">
      <c r="A19" s="10">
        <v>7</v>
      </c>
      <c r="B19" s="10">
        <v>11</v>
      </c>
      <c r="C19" s="10" t="s">
        <v>82</v>
      </c>
      <c r="D19" s="10">
        <v>493510.72638299799</v>
      </c>
      <c r="E19" s="10">
        <v>5180568.2729099803</v>
      </c>
      <c r="F19" s="10" t="s">
        <v>82</v>
      </c>
      <c r="G19" s="10" t="s">
        <v>139</v>
      </c>
      <c r="H19" s="10">
        <v>4</v>
      </c>
      <c r="I19" s="10" t="s">
        <v>121</v>
      </c>
      <c r="J19" s="10">
        <v>30</v>
      </c>
      <c r="K19" s="10">
        <v>66</v>
      </c>
      <c r="L19" s="10">
        <v>36</v>
      </c>
      <c r="M19" s="10">
        <v>-48</v>
      </c>
      <c r="N19" s="10">
        <v>4</v>
      </c>
      <c r="O19" s="10">
        <v>6.12</v>
      </c>
      <c r="P19" s="11">
        <v>1.2701394072977072</v>
      </c>
      <c r="Q19" s="22">
        <v>1.2767874077873471</v>
      </c>
      <c r="R19" s="13">
        <v>11</v>
      </c>
      <c r="S19" s="13" t="s">
        <v>82</v>
      </c>
      <c r="T19" s="10" t="s">
        <v>82</v>
      </c>
      <c r="U19" s="12">
        <v>36</v>
      </c>
      <c r="V19" s="10">
        <v>1.32</v>
      </c>
      <c r="W19" s="16">
        <v>1.2701394072977072</v>
      </c>
      <c r="X19" s="15" t="s">
        <v>139</v>
      </c>
      <c r="Y19" s="12">
        <v>5</v>
      </c>
      <c r="Z19" s="16">
        <v>11</v>
      </c>
      <c r="AA19" s="16" t="s">
        <v>82</v>
      </c>
      <c r="AB19" s="16" t="s">
        <v>139</v>
      </c>
      <c r="AC19" s="16" t="s">
        <v>121</v>
      </c>
      <c r="AD19" s="16" t="s">
        <v>82</v>
      </c>
      <c r="AE19" s="16">
        <v>1.2701394072977072</v>
      </c>
      <c r="AF19" s="16">
        <v>1.32</v>
      </c>
      <c r="AG19" s="16">
        <v>1.2118251</v>
      </c>
      <c r="AH19" s="16">
        <v>89.093745798194163</v>
      </c>
      <c r="AI19" s="16">
        <v>58.518878884545806</v>
      </c>
      <c r="AJ19" s="16">
        <v>4.9268707609078053</v>
      </c>
      <c r="AK19" s="16">
        <f t="shared" si="0"/>
        <v>11.877494199535965</v>
      </c>
      <c r="AL19" s="10" t="s">
        <v>82</v>
      </c>
      <c r="AM19" s="10">
        <v>2</v>
      </c>
      <c r="AN19" s="10">
        <v>30</v>
      </c>
      <c r="AO19" s="10">
        <v>66</v>
      </c>
      <c r="AP19" s="10">
        <v>36</v>
      </c>
      <c r="AQ19" s="10">
        <v>-48</v>
      </c>
      <c r="AR19" s="17">
        <v>4</v>
      </c>
      <c r="AS19" s="10">
        <v>6.16</v>
      </c>
      <c r="AT19" s="16">
        <v>1.2701394072977072</v>
      </c>
      <c r="AU19" s="16">
        <v>50.302093030855474</v>
      </c>
      <c r="AV19" s="16">
        <v>4.838621474888761</v>
      </c>
      <c r="AW19" s="16">
        <f t="shared" si="1"/>
        <v>10.395955395955397</v>
      </c>
      <c r="AX19" s="10" t="s">
        <v>82</v>
      </c>
      <c r="AY19" s="10">
        <v>30</v>
      </c>
      <c r="AZ19" s="10">
        <v>66</v>
      </c>
      <c r="BA19" s="10">
        <v>36</v>
      </c>
      <c r="BB19" s="10">
        <v>-48</v>
      </c>
      <c r="BC19" s="10">
        <v>4</v>
      </c>
      <c r="BD19" s="16">
        <v>1.2834354082769872</v>
      </c>
      <c r="BE19" s="18">
        <f t="shared" si="4"/>
        <v>1.2767874077873471</v>
      </c>
      <c r="BF19" s="16">
        <v>1.2767874077873471</v>
      </c>
      <c r="BG19" s="16">
        <v>1.2767874077873471</v>
      </c>
      <c r="BH19" s="20">
        <f t="shared" si="3"/>
        <v>1.3296000979279965E-2</v>
      </c>
      <c r="BI19" s="10">
        <v>-48</v>
      </c>
    </row>
    <row r="20" spans="1:61" x14ac:dyDescent="0.25">
      <c r="A20" s="10">
        <v>7</v>
      </c>
      <c r="B20" s="10">
        <v>11</v>
      </c>
      <c r="C20" s="10" t="s">
        <v>82</v>
      </c>
      <c r="D20" s="10">
        <v>493510.72638299799</v>
      </c>
      <c r="E20" s="10">
        <v>5180568.2729099803</v>
      </c>
      <c r="F20" s="10" t="s">
        <v>92</v>
      </c>
      <c r="G20" s="10" t="s">
        <v>139</v>
      </c>
      <c r="H20" s="10">
        <v>4</v>
      </c>
      <c r="I20" s="10" t="s">
        <v>121</v>
      </c>
      <c r="J20" s="10">
        <v>66</v>
      </c>
      <c r="K20" s="10">
        <v>84</v>
      </c>
      <c r="L20" s="10">
        <v>18</v>
      </c>
      <c r="M20" s="10">
        <v>-75</v>
      </c>
      <c r="N20" s="10">
        <v>5</v>
      </c>
      <c r="O20" s="10">
        <v>6.46</v>
      </c>
      <c r="P20" s="11">
        <v>1.4473129895800703</v>
      </c>
      <c r="Q20" s="22">
        <v>1.4159183273401346</v>
      </c>
      <c r="R20" s="12">
        <v>11</v>
      </c>
      <c r="S20" s="12" t="s">
        <v>82</v>
      </c>
      <c r="T20" s="10" t="s">
        <v>92</v>
      </c>
      <c r="U20" s="12">
        <v>18</v>
      </c>
      <c r="V20" s="10">
        <v>1.41</v>
      </c>
      <c r="W20" s="16">
        <v>1.4473129895800703</v>
      </c>
      <c r="X20" s="15" t="s">
        <v>139</v>
      </c>
      <c r="Y20" s="12">
        <v>6</v>
      </c>
      <c r="Z20" s="16">
        <v>11</v>
      </c>
      <c r="AA20" s="16" t="s">
        <v>82</v>
      </c>
      <c r="AB20" s="16" t="s">
        <v>139</v>
      </c>
      <c r="AC20" s="16" t="s">
        <v>121</v>
      </c>
      <c r="AD20" s="16" t="s">
        <v>92</v>
      </c>
      <c r="AE20" s="16">
        <v>1.4473129895800703</v>
      </c>
      <c r="AF20" s="16">
        <v>1.41</v>
      </c>
      <c r="AG20" s="16">
        <v>1.4238095</v>
      </c>
      <c r="AH20" s="16">
        <v>115.14537961063543</v>
      </c>
      <c r="AI20" s="16">
        <v>19.785173815196643</v>
      </c>
      <c r="AJ20" s="16">
        <v>1.999983927781116</v>
      </c>
      <c r="AK20" s="16">
        <f t="shared" si="0"/>
        <v>9.8926664061482352</v>
      </c>
      <c r="AL20" s="10" t="s">
        <v>117</v>
      </c>
      <c r="AM20" s="10">
        <v>3</v>
      </c>
      <c r="AN20" s="10">
        <v>66</v>
      </c>
      <c r="AO20" s="10">
        <v>84</v>
      </c>
      <c r="AP20" s="10">
        <v>18</v>
      </c>
      <c r="AQ20" s="10">
        <v>-75</v>
      </c>
      <c r="AR20" s="17">
        <v>5</v>
      </c>
      <c r="AS20" s="10">
        <v>6.44</v>
      </c>
      <c r="AT20" s="16">
        <v>1.4473129895800703</v>
      </c>
      <c r="AU20" s="16">
        <v>15.232129773796284</v>
      </c>
      <c r="AV20" s="16">
        <v>1.8358586347627359</v>
      </c>
      <c r="AW20" s="16">
        <f t="shared" si="1"/>
        <v>8.297005818078615</v>
      </c>
      <c r="AX20" s="10" t="s">
        <v>92</v>
      </c>
      <c r="AY20" s="10">
        <v>66</v>
      </c>
      <c r="AZ20" s="10">
        <v>84</v>
      </c>
      <c r="BA20" s="10">
        <v>18</v>
      </c>
      <c r="BB20" s="10">
        <v>-75</v>
      </c>
      <c r="BC20" s="10">
        <v>5</v>
      </c>
      <c r="BD20" s="16">
        <v>1.3845236651001989</v>
      </c>
      <c r="BE20" s="18">
        <f t="shared" si="4"/>
        <v>1.4159183273401346</v>
      </c>
      <c r="BF20" s="16">
        <v>1.4159183273401346</v>
      </c>
      <c r="BG20" s="16">
        <v>1.4159183273401346</v>
      </c>
      <c r="BH20" s="20">
        <f t="shared" si="3"/>
        <v>-6.27893244798714E-2</v>
      </c>
      <c r="BI20" s="10">
        <v>-75</v>
      </c>
    </row>
    <row r="21" spans="1:61" x14ac:dyDescent="0.25">
      <c r="A21" s="10">
        <v>7</v>
      </c>
      <c r="B21" s="10">
        <v>11</v>
      </c>
      <c r="C21" s="10" t="s">
        <v>82</v>
      </c>
      <c r="D21" s="10">
        <v>493510.72638299799</v>
      </c>
      <c r="E21" s="10">
        <v>5180568.2729099803</v>
      </c>
      <c r="F21" s="10" t="s">
        <v>117</v>
      </c>
      <c r="G21" s="10" t="s">
        <v>139</v>
      </c>
      <c r="H21" s="10">
        <v>4</v>
      </c>
      <c r="I21" s="10" t="s">
        <v>121</v>
      </c>
      <c r="J21" s="10">
        <v>84</v>
      </c>
      <c r="K21" s="10">
        <v>100</v>
      </c>
      <c r="L21" s="10">
        <v>16</v>
      </c>
      <c r="M21" s="10">
        <v>-92</v>
      </c>
      <c r="N21" s="10">
        <v>6</v>
      </c>
      <c r="O21" s="10">
        <v>6.66</v>
      </c>
      <c r="P21" s="11">
        <v>1.4621951047434414</v>
      </c>
      <c r="Q21" s="22">
        <v>1.4471393715361365</v>
      </c>
      <c r="R21" s="12">
        <v>11</v>
      </c>
      <c r="S21" s="12" t="s">
        <v>82</v>
      </c>
      <c r="T21" s="10" t="s">
        <v>117</v>
      </c>
      <c r="U21" s="12">
        <v>16</v>
      </c>
      <c r="V21" s="10">
        <v>1.48</v>
      </c>
      <c r="W21" s="16">
        <v>1.4621951047434414</v>
      </c>
      <c r="X21" s="15" t="s">
        <v>139</v>
      </c>
      <c r="Y21" s="12">
        <v>7</v>
      </c>
      <c r="Z21" s="16">
        <v>11</v>
      </c>
      <c r="AA21" s="16" t="s">
        <v>82</v>
      </c>
      <c r="AB21" s="16" t="s">
        <v>139</v>
      </c>
      <c r="AC21" s="16" t="s">
        <v>121</v>
      </c>
      <c r="AD21" s="16" t="s">
        <v>117</v>
      </c>
      <c r="AE21" s="16">
        <v>1.4621951047434414</v>
      </c>
      <c r="AF21" s="16">
        <v>1.48</v>
      </c>
      <c r="AG21" s="16">
        <v>1.3866666999999999</v>
      </c>
      <c r="AH21" s="16">
        <v>138.54050128653049</v>
      </c>
      <c r="AI21" s="16">
        <v>19.916501033906226</v>
      </c>
      <c r="AJ21" s="16">
        <v>1.7698409547814611</v>
      </c>
      <c r="AK21" s="16">
        <f t="shared" si="0"/>
        <v>11.253271645736948</v>
      </c>
      <c r="AL21" s="10" t="s">
        <v>92</v>
      </c>
      <c r="AM21" s="10">
        <v>7</v>
      </c>
      <c r="AN21" s="10">
        <v>84</v>
      </c>
      <c r="AO21" s="10">
        <v>100</v>
      </c>
      <c r="AP21" s="10">
        <v>16</v>
      </c>
      <c r="AQ21" s="10">
        <v>-92</v>
      </c>
      <c r="AR21" s="17">
        <v>6</v>
      </c>
      <c r="AS21" s="10">
        <v>6.54</v>
      </c>
      <c r="AT21" s="16">
        <v>1.4621951047434414</v>
      </c>
      <c r="AU21" s="16">
        <v>10.055457247516458</v>
      </c>
      <c r="AV21" s="16">
        <v>1.3173793015696509</v>
      </c>
      <c r="AW21" s="16">
        <f t="shared" si="1"/>
        <v>7.6329248801278649</v>
      </c>
      <c r="AX21" s="10" t="s">
        <v>118</v>
      </c>
      <c r="AY21" s="10">
        <v>84</v>
      </c>
      <c r="AZ21" s="10">
        <v>100</v>
      </c>
      <c r="BA21" s="10">
        <v>16</v>
      </c>
      <c r="BB21" s="10">
        <v>-92</v>
      </c>
      <c r="BC21" s="10">
        <v>6</v>
      </c>
      <c r="BD21" s="16">
        <v>1.4320836383288316</v>
      </c>
      <c r="BE21" s="18">
        <f t="shared" si="4"/>
        <v>1.4471393715361365</v>
      </c>
      <c r="BF21" s="16">
        <v>1.4471393715361365</v>
      </c>
      <c r="BG21" s="16">
        <v>1.4471393715361365</v>
      </c>
      <c r="BH21" s="20">
        <f t="shared" si="3"/>
        <v>-3.0111466414609822E-2</v>
      </c>
      <c r="BI21" s="10">
        <v>-92</v>
      </c>
    </row>
    <row r="22" spans="1:61" x14ac:dyDescent="0.25">
      <c r="A22" s="10">
        <v>7</v>
      </c>
      <c r="B22" s="10">
        <v>11</v>
      </c>
      <c r="C22" s="10" t="s">
        <v>82</v>
      </c>
      <c r="D22" s="10">
        <v>493510.72638299799</v>
      </c>
      <c r="E22" s="10">
        <v>5180568.2729099803</v>
      </c>
      <c r="F22" s="10" t="s">
        <v>76</v>
      </c>
      <c r="G22" s="10" t="s">
        <v>139</v>
      </c>
      <c r="H22" s="10">
        <v>4</v>
      </c>
      <c r="I22" s="10" t="s">
        <v>121</v>
      </c>
      <c r="J22" s="10">
        <v>100</v>
      </c>
      <c r="K22" s="10">
        <v>153</v>
      </c>
      <c r="L22" s="10">
        <v>53</v>
      </c>
      <c r="M22" s="10">
        <v>-126.5</v>
      </c>
      <c r="N22" s="10">
        <v>7</v>
      </c>
      <c r="O22" s="10">
        <v>6.78</v>
      </c>
      <c r="P22" s="11">
        <v>1.5285575609983681</v>
      </c>
      <c r="Q22" s="22">
        <v>1.4993807489987243</v>
      </c>
      <c r="R22" s="12">
        <v>11</v>
      </c>
      <c r="S22" s="12" t="s">
        <v>82</v>
      </c>
      <c r="T22" s="10" t="s">
        <v>76</v>
      </c>
      <c r="U22" s="12">
        <v>53</v>
      </c>
      <c r="V22" s="10">
        <v>1.5</v>
      </c>
      <c r="W22" s="16">
        <v>1.5285575609983681</v>
      </c>
      <c r="X22" s="15" t="s">
        <v>139</v>
      </c>
      <c r="Y22" s="12">
        <v>8</v>
      </c>
      <c r="Z22" s="16">
        <v>11</v>
      </c>
      <c r="AA22" s="16" t="s">
        <v>82</v>
      </c>
      <c r="AB22" s="16" t="s">
        <v>139</v>
      </c>
      <c r="AC22" s="16" t="s">
        <v>121</v>
      </c>
      <c r="AD22" s="16" t="s">
        <v>76</v>
      </c>
      <c r="AE22" s="16">
        <v>1.5285575609983681</v>
      </c>
      <c r="AF22" s="16">
        <v>1.5</v>
      </c>
      <c r="AG22" s="16">
        <v>1.5010212999999999</v>
      </c>
      <c r="AH22" s="16">
        <v>219.55405201944399</v>
      </c>
      <c r="AI22" s="16">
        <v>33.212315258465232</v>
      </c>
      <c r="AJ22" s="16">
        <v>3.5305705409403716</v>
      </c>
      <c r="AK22" s="16">
        <f t="shared" si="0"/>
        <v>9.4070674621385955</v>
      </c>
      <c r="AL22" s="10" t="s">
        <v>76</v>
      </c>
      <c r="AM22" s="10">
        <v>7</v>
      </c>
      <c r="AN22" s="10">
        <v>100</v>
      </c>
      <c r="AO22" s="10">
        <v>153</v>
      </c>
      <c r="AP22" s="10">
        <v>53</v>
      </c>
      <c r="AQ22" s="10">
        <v>-126.5</v>
      </c>
      <c r="AR22" s="17">
        <v>7</v>
      </c>
      <c r="AS22" s="10">
        <v>6.7</v>
      </c>
      <c r="AT22" s="16">
        <v>1.5285575609983681</v>
      </c>
      <c r="AU22" s="16">
        <v>29.7384542030379</v>
      </c>
      <c r="AV22" s="16">
        <v>3.5548746061602459</v>
      </c>
      <c r="AW22" s="16">
        <f t="shared" si="1"/>
        <v>8.3655423883318143</v>
      </c>
      <c r="AX22" s="10" t="s">
        <v>76</v>
      </c>
      <c r="AY22" s="10">
        <v>100</v>
      </c>
      <c r="AZ22" s="10">
        <v>153</v>
      </c>
      <c r="BA22" s="10">
        <v>53</v>
      </c>
      <c r="BB22" s="10">
        <v>-126.5</v>
      </c>
      <c r="BC22" s="10">
        <v>7</v>
      </c>
      <c r="BD22" s="16">
        <v>1.4702039369990803</v>
      </c>
      <c r="BE22" s="18">
        <f t="shared" si="4"/>
        <v>1.4993807489987243</v>
      </c>
      <c r="BF22" s="16">
        <v>1.4993807489987243</v>
      </c>
      <c r="BG22" s="16">
        <v>1.4993807489987243</v>
      </c>
      <c r="BH22" s="20">
        <f t="shared" si="3"/>
        <v>-5.8353623999287896E-2</v>
      </c>
      <c r="BI22" s="10">
        <v>-126.5</v>
      </c>
    </row>
    <row r="23" spans="1:61" x14ac:dyDescent="0.25">
      <c r="A23" s="10">
        <v>9</v>
      </c>
      <c r="B23" s="10">
        <v>13</v>
      </c>
      <c r="C23" s="10" t="s">
        <v>82</v>
      </c>
      <c r="D23" s="10">
        <v>493574.550785998</v>
      </c>
      <c r="E23" s="10">
        <v>5180572.8713800004</v>
      </c>
      <c r="F23" s="10" t="s">
        <v>78</v>
      </c>
      <c r="G23" s="10" t="s">
        <v>139</v>
      </c>
      <c r="H23" s="10">
        <v>4</v>
      </c>
      <c r="I23" s="10" t="s">
        <v>100</v>
      </c>
      <c r="J23" s="10">
        <v>0</v>
      </c>
      <c r="K23" s="10">
        <v>10</v>
      </c>
      <c r="L23" s="10">
        <v>10</v>
      </c>
      <c r="M23" s="10">
        <v>-5</v>
      </c>
      <c r="N23" s="10">
        <v>1</v>
      </c>
      <c r="O23" s="10">
        <v>5.45</v>
      </c>
      <c r="P23" s="11">
        <v>1.4689168619048278</v>
      </c>
      <c r="Q23" s="11">
        <v>1.4689168619048278</v>
      </c>
      <c r="R23" s="12">
        <v>13</v>
      </c>
      <c r="S23" s="12" t="s">
        <v>82</v>
      </c>
      <c r="T23" s="10" t="s">
        <v>78</v>
      </c>
      <c r="U23" s="13">
        <v>10</v>
      </c>
      <c r="V23" s="10">
        <v>1.1399999999999999</v>
      </c>
      <c r="W23" s="16">
        <v>1.4689168619048278</v>
      </c>
      <c r="X23" s="15" t="s">
        <v>139</v>
      </c>
      <c r="Y23" s="12">
        <v>2</v>
      </c>
      <c r="Z23" s="16">
        <v>13</v>
      </c>
      <c r="AA23" s="16" t="s">
        <v>82</v>
      </c>
      <c r="AB23" s="16" t="s">
        <v>139</v>
      </c>
      <c r="AC23" s="16" t="s">
        <v>100</v>
      </c>
      <c r="AD23" s="16" t="s">
        <v>78</v>
      </c>
      <c r="AE23" s="16">
        <v>1.4689168619048278</v>
      </c>
      <c r="AF23" s="16">
        <v>1.1399999999999999</v>
      </c>
      <c r="AG23" s="16">
        <v>1.1472807</v>
      </c>
      <c r="AH23" s="16">
        <v>14.689168619048278</v>
      </c>
      <c r="AI23" s="16">
        <v>23.852272003610594</v>
      </c>
      <c r="AJ23" s="16">
        <v>1.8950496435434185</v>
      </c>
      <c r="AK23" s="16">
        <f t="shared" si="0"/>
        <v>12.586621192155645</v>
      </c>
      <c r="AL23" s="10" t="s">
        <v>78</v>
      </c>
      <c r="AM23" s="10">
        <v>1</v>
      </c>
      <c r="AN23" s="10" t="s">
        <v>63</v>
      </c>
      <c r="AO23" s="10" t="s">
        <v>64</v>
      </c>
      <c r="AP23" s="10">
        <v>10</v>
      </c>
      <c r="AQ23" s="10">
        <v>-5</v>
      </c>
      <c r="AR23" s="17" t="s">
        <v>65</v>
      </c>
      <c r="AS23" s="10">
        <v>4.7699999999999996</v>
      </c>
      <c r="AT23" s="18">
        <v>0.88924054867807301</v>
      </c>
      <c r="AU23" s="18">
        <v>45.99928544212213</v>
      </c>
      <c r="AV23" s="18">
        <v>2.8653341223827282</v>
      </c>
      <c r="AW23" s="18">
        <f t="shared" si="1"/>
        <v>16.05372479348777</v>
      </c>
      <c r="AX23" s="19" t="s">
        <v>78</v>
      </c>
      <c r="AY23" s="19">
        <v>0</v>
      </c>
      <c r="AZ23" s="19">
        <v>10</v>
      </c>
      <c r="BA23" s="19">
        <v>10</v>
      </c>
      <c r="BB23" s="19">
        <v>-5</v>
      </c>
      <c r="BC23" s="19">
        <v>1</v>
      </c>
      <c r="BD23" s="18">
        <v>1.121618998888438</v>
      </c>
      <c r="BE23" s="16">
        <f t="shared" si="4"/>
        <v>1.0054297737832556</v>
      </c>
      <c r="BF23" s="16">
        <v>0.88924054867807301</v>
      </c>
      <c r="BG23" s="16">
        <v>1.121618998888438</v>
      </c>
      <c r="BH23" s="20">
        <f t="shared" si="3"/>
        <v>0.23237845021036496</v>
      </c>
      <c r="BI23" s="10">
        <v>-5</v>
      </c>
    </row>
    <row r="24" spans="1:61" x14ac:dyDescent="0.25">
      <c r="A24" s="10">
        <v>9</v>
      </c>
      <c r="B24" s="10">
        <v>13</v>
      </c>
      <c r="C24" s="10" t="s">
        <v>82</v>
      </c>
      <c r="D24" s="10">
        <v>493574.550785998</v>
      </c>
      <c r="E24" s="10">
        <v>5180572.8713800004</v>
      </c>
      <c r="F24" s="10" t="s">
        <v>78</v>
      </c>
      <c r="G24" s="10" t="s">
        <v>139</v>
      </c>
      <c r="H24" s="10">
        <v>4</v>
      </c>
      <c r="I24" s="10" t="s">
        <v>100</v>
      </c>
      <c r="J24" s="10">
        <v>10</v>
      </c>
      <c r="K24" s="10">
        <v>20</v>
      </c>
      <c r="L24" s="10">
        <v>10</v>
      </c>
      <c r="M24" s="10">
        <v>-15</v>
      </c>
      <c r="N24" s="10">
        <v>2</v>
      </c>
      <c r="O24" s="10">
        <v>5.41</v>
      </c>
      <c r="P24" s="11">
        <v>1.4689168619048278</v>
      </c>
      <c r="Q24" s="11">
        <v>1.4689168619048278</v>
      </c>
      <c r="R24" s="12">
        <v>13</v>
      </c>
      <c r="S24" s="12" t="s">
        <v>82</v>
      </c>
      <c r="T24" s="10" t="s">
        <v>78</v>
      </c>
      <c r="U24" s="13">
        <v>10</v>
      </c>
      <c r="V24" s="10">
        <v>1.1399999999999999</v>
      </c>
      <c r="W24" s="16">
        <v>1.4689168619048278</v>
      </c>
      <c r="X24" s="15" t="s">
        <v>139</v>
      </c>
      <c r="Y24" s="12">
        <v>3</v>
      </c>
      <c r="Z24" s="16">
        <v>13</v>
      </c>
      <c r="AA24" s="16" t="s">
        <v>82</v>
      </c>
      <c r="AB24" s="16" t="s">
        <v>139</v>
      </c>
      <c r="AC24" s="16" t="s">
        <v>100</v>
      </c>
      <c r="AD24" s="16" t="s">
        <v>78</v>
      </c>
      <c r="AE24" s="16">
        <v>1.4689168619048278</v>
      </c>
      <c r="AF24" s="16">
        <v>1.1399999999999999</v>
      </c>
      <c r="AG24" s="16">
        <v>1.1472807</v>
      </c>
      <c r="AH24" s="16">
        <v>29.378337238096556</v>
      </c>
      <c r="AI24" s="16">
        <v>24.874638139496355</v>
      </c>
      <c r="AJ24" s="16">
        <v>1.934122832070087</v>
      </c>
      <c r="AK24" s="16">
        <f t="shared" si="0"/>
        <v>12.860940229361281</v>
      </c>
      <c r="AL24" s="10" t="s">
        <v>78</v>
      </c>
      <c r="AM24" s="10">
        <v>1</v>
      </c>
      <c r="AN24" s="10" t="s">
        <v>64</v>
      </c>
      <c r="AO24" s="10" t="s">
        <v>68</v>
      </c>
      <c r="AP24" s="10">
        <v>10</v>
      </c>
      <c r="AQ24" s="10">
        <v>-15</v>
      </c>
      <c r="AR24" s="17" t="s">
        <v>69</v>
      </c>
      <c r="AS24" s="10">
        <v>5.26</v>
      </c>
      <c r="AT24" s="18">
        <v>1.4689168619048278</v>
      </c>
      <c r="AU24" s="18">
        <v>24.316449731972522</v>
      </c>
      <c r="AV24" s="18">
        <v>1.9576255018605639</v>
      </c>
      <c r="AW24" s="18">
        <f t="shared" si="1"/>
        <v>12.421400165078413</v>
      </c>
      <c r="AX24" s="19" t="s">
        <v>78</v>
      </c>
      <c r="AY24" s="19">
        <v>10</v>
      </c>
      <c r="AZ24" s="19">
        <v>20</v>
      </c>
      <c r="BA24" s="19">
        <v>10</v>
      </c>
      <c r="BB24" s="19">
        <v>-15</v>
      </c>
      <c r="BC24" s="19">
        <v>2</v>
      </c>
      <c r="BD24" s="18">
        <v>1.3903347036716835</v>
      </c>
      <c r="BE24" s="16">
        <f t="shared" si="4"/>
        <v>1.4296257827882557</v>
      </c>
      <c r="BF24" s="16">
        <v>1.4689168619048278</v>
      </c>
      <c r="BG24" s="16">
        <v>1.3903347036716835</v>
      </c>
      <c r="BH24" s="20">
        <f t="shared" si="3"/>
        <v>-7.8582158233144295E-2</v>
      </c>
      <c r="BI24" s="10">
        <v>-15</v>
      </c>
    </row>
    <row r="25" spans="1:61" x14ac:dyDescent="0.25">
      <c r="A25" s="10">
        <v>9</v>
      </c>
      <c r="B25" s="10">
        <v>13</v>
      </c>
      <c r="C25" s="10" t="s">
        <v>82</v>
      </c>
      <c r="D25" s="10">
        <v>493574.550785998</v>
      </c>
      <c r="E25" s="10">
        <v>5180572.8713800004</v>
      </c>
      <c r="F25" s="10" t="s">
        <v>78</v>
      </c>
      <c r="G25" s="10" t="s">
        <v>139</v>
      </c>
      <c r="H25" s="10">
        <v>4</v>
      </c>
      <c r="I25" s="10" t="s">
        <v>100</v>
      </c>
      <c r="J25" s="10">
        <v>20</v>
      </c>
      <c r="K25" s="10">
        <v>30</v>
      </c>
      <c r="L25" s="10">
        <v>10</v>
      </c>
      <c r="M25" s="10">
        <v>-25</v>
      </c>
      <c r="N25" s="10">
        <v>3</v>
      </c>
      <c r="O25" s="10">
        <v>5.96</v>
      </c>
      <c r="P25" s="11">
        <v>1.4907592216224506</v>
      </c>
      <c r="Q25" s="11">
        <v>1.4907592216224506</v>
      </c>
      <c r="R25" s="12">
        <v>13</v>
      </c>
      <c r="S25" s="12" t="s">
        <v>82</v>
      </c>
      <c r="T25" s="10" t="s">
        <v>82</v>
      </c>
      <c r="U25" s="21">
        <v>10</v>
      </c>
      <c r="V25" s="10">
        <v>1.1399999999999999</v>
      </c>
      <c r="W25" s="16">
        <v>1.4907592216224506</v>
      </c>
      <c r="X25" s="15" t="s">
        <v>139</v>
      </c>
      <c r="Y25" s="12">
        <v>4</v>
      </c>
      <c r="Z25" s="16">
        <v>13</v>
      </c>
      <c r="AA25" s="16" t="s">
        <v>82</v>
      </c>
      <c r="AB25" s="16" t="s">
        <v>139</v>
      </c>
      <c r="AC25" s="16" t="s">
        <v>100</v>
      </c>
      <c r="AD25" s="16" t="s">
        <v>82</v>
      </c>
      <c r="AE25" s="16">
        <v>1.4907592216224506</v>
      </c>
      <c r="AF25" s="16">
        <v>1.1399999999999999</v>
      </c>
      <c r="AG25" s="16">
        <v>1.2118251</v>
      </c>
      <c r="AH25" s="16">
        <v>44.285929454321064</v>
      </c>
      <c r="AI25" s="16">
        <v>21.706945026044504</v>
      </c>
      <c r="AJ25" s="16">
        <v>1.9435027972291892</v>
      </c>
      <c r="AK25" s="16">
        <f t="shared" si="0"/>
        <v>11.168980593694867</v>
      </c>
      <c r="AL25" s="10" t="s">
        <v>82</v>
      </c>
      <c r="AM25" s="10">
        <v>2</v>
      </c>
      <c r="AN25" s="10" t="s">
        <v>68</v>
      </c>
      <c r="AO25" s="10" t="s">
        <v>70</v>
      </c>
      <c r="AP25" s="10">
        <v>10</v>
      </c>
      <c r="AQ25" s="10">
        <v>-25</v>
      </c>
      <c r="AR25" s="17" t="s">
        <v>71</v>
      </c>
      <c r="AS25" s="10">
        <v>6.08</v>
      </c>
      <c r="AT25" s="18">
        <v>1.4907592216224506</v>
      </c>
      <c r="AU25" s="18">
        <v>20.627635349589852</v>
      </c>
      <c r="AV25" s="18">
        <v>1.4672052259208157</v>
      </c>
      <c r="AW25" s="18">
        <f t="shared" si="1"/>
        <v>14.059134322292222</v>
      </c>
      <c r="AX25" s="19" t="s">
        <v>82</v>
      </c>
      <c r="AY25" s="19">
        <v>20</v>
      </c>
      <c r="AZ25" s="19">
        <v>30</v>
      </c>
      <c r="BA25" s="19">
        <v>10</v>
      </c>
      <c r="BB25" s="19">
        <v>-25</v>
      </c>
      <c r="BC25" s="19">
        <v>3</v>
      </c>
      <c r="BD25" s="18">
        <v>1.3862766201457379</v>
      </c>
      <c r="BE25" s="16">
        <f t="shared" si="4"/>
        <v>1.4385179208840944</v>
      </c>
      <c r="BF25" s="16">
        <v>1.4907592216224506</v>
      </c>
      <c r="BG25" s="16">
        <v>1.3862766201457379</v>
      </c>
      <c r="BH25" s="20">
        <f t="shared" si="3"/>
        <v>-0.10448260147671262</v>
      </c>
      <c r="BI25" s="10">
        <v>-25</v>
      </c>
    </row>
    <row r="26" spans="1:61" x14ac:dyDescent="0.25">
      <c r="A26" s="10">
        <v>9</v>
      </c>
      <c r="B26" s="10">
        <v>13</v>
      </c>
      <c r="C26" s="10" t="s">
        <v>82</v>
      </c>
      <c r="D26" s="10">
        <v>493574.550785998</v>
      </c>
      <c r="E26" s="10">
        <v>5180572.8713800004</v>
      </c>
      <c r="F26" s="10" t="s">
        <v>82</v>
      </c>
      <c r="G26" s="10" t="s">
        <v>139</v>
      </c>
      <c r="H26" s="10">
        <v>4</v>
      </c>
      <c r="I26" s="10" t="s">
        <v>100</v>
      </c>
      <c r="J26" s="10">
        <v>30</v>
      </c>
      <c r="K26" s="10">
        <v>47</v>
      </c>
      <c r="L26" s="10">
        <v>17</v>
      </c>
      <c r="M26" s="10">
        <v>-38.5</v>
      </c>
      <c r="N26" s="10">
        <v>4</v>
      </c>
      <c r="O26" s="10">
        <v>5.93</v>
      </c>
      <c r="P26" s="11">
        <v>1.3969862931514796</v>
      </c>
      <c r="Q26" s="22">
        <v>1.3041200726757154</v>
      </c>
      <c r="R26" s="13">
        <v>13</v>
      </c>
      <c r="S26" s="13" t="s">
        <v>82</v>
      </c>
      <c r="T26" s="10" t="s">
        <v>82</v>
      </c>
      <c r="U26" s="12">
        <v>17</v>
      </c>
      <c r="V26" s="10">
        <v>1.32</v>
      </c>
      <c r="W26" s="16">
        <v>1.3969862931514796</v>
      </c>
      <c r="X26" s="15" t="s">
        <v>139</v>
      </c>
      <c r="Y26" s="12">
        <v>5</v>
      </c>
      <c r="Z26" s="16">
        <v>13</v>
      </c>
      <c r="AA26" s="16" t="s">
        <v>82</v>
      </c>
      <c r="AB26" s="16" t="s">
        <v>139</v>
      </c>
      <c r="AC26" s="16" t="s">
        <v>100</v>
      </c>
      <c r="AD26" s="16" t="s">
        <v>82</v>
      </c>
      <c r="AE26" s="16">
        <v>1.3969862931514796</v>
      </c>
      <c r="AF26" s="16">
        <v>1.32</v>
      </c>
      <c r="AG26" s="16">
        <v>1.2118251</v>
      </c>
      <c r="AH26" s="16">
        <v>68.034696437896216</v>
      </c>
      <c r="AI26" s="16">
        <v>28.353652901690374</v>
      </c>
      <c r="AJ26" s="16">
        <v>2.5567922534517007</v>
      </c>
      <c r="AK26" s="16">
        <f t="shared" si="0"/>
        <v>11.089541148058704</v>
      </c>
      <c r="AL26" s="10" t="s">
        <v>82</v>
      </c>
      <c r="AM26" s="10">
        <v>2</v>
      </c>
      <c r="AN26" s="10">
        <v>30</v>
      </c>
      <c r="AO26" s="10">
        <v>47</v>
      </c>
      <c r="AP26" s="10">
        <v>17</v>
      </c>
      <c r="AQ26" s="10">
        <v>-38.5</v>
      </c>
      <c r="AR26" s="17">
        <v>4</v>
      </c>
      <c r="AS26" s="10">
        <v>5.64</v>
      </c>
      <c r="AT26" s="16">
        <v>1.3969862931514796</v>
      </c>
      <c r="AU26" s="16">
        <v>27.251710113652486</v>
      </c>
      <c r="AV26" s="16">
        <v>2.5615420068484154</v>
      </c>
      <c r="AW26" s="16">
        <f t="shared" si="1"/>
        <v>10.638791025403302</v>
      </c>
      <c r="AX26" s="10" t="s">
        <v>82</v>
      </c>
      <c r="AY26" s="10">
        <v>30</v>
      </c>
      <c r="AZ26" s="10">
        <v>47</v>
      </c>
      <c r="BA26" s="10">
        <v>17</v>
      </c>
      <c r="BB26" s="10">
        <v>-38.5</v>
      </c>
      <c r="BC26" s="10">
        <v>4</v>
      </c>
      <c r="BD26" s="16">
        <v>1.211253852199951</v>
      </c>
      <c r="BE26" s="18">
        <f t="shared" si="4"/>
        <v>1.3041200726757154</v>
      </c>
      <c r="BF26" s="16">
        <v>1.3041200726757154</v>
      </c>
      <c r="BG26" s="16">
        <v>1.3041200726757154</v>
      </c>
      <c r="BH26" s="20">
        <f t="shared" si="3"/>
        <v>-0.18573244095152863</v>
      </c>
      <c r="BI26" s="10">
        <v>-38.5</v>
      </c>
    </row>
    <row r="27" spans="1:61" x14ac:dyDescent="0.25">
      <c r="A27" s="10">
        <v>9</v>
      </c>
      <c r="B27" s="10">
        <v>13</v>
      </c>
      <c r="C27" s="10" t="s">
        <v>82</v>
      </c>
      <c r="D27" s="10">
        <v>493574.550785998</v>
      </c>
      <c r="E27" s="10">
        <v>5180572.8713800004</v>
      </c>
      <c r="F27" s="10" t="s">
        <v>129</v>
      </c>
      <c r="G27" s="10" t="s">
        <v>139</v>
      </c>
      <c r="H27" s="10">
        <v>4</v>
      </c>
      <c r="I27" s="10" t="s">
        <v>100</v>
      </c>
      <c r="J27" s="10">
        <v>47</v>
      </c>
      <c r="K27" s="10">
        <v>73</v>
      </c>
      <c r="L27" s="10">
        <v>26</v>
      </c>
      <c r="M27" s="10">
        <v>-60</v>
      </c>
      <c r="N27" s="10">
        <v>5</v>
      </c>
      <c r="O27" s="10">
        <v>6.33</v>
      </c>
      <c r="P27" s="11">
        <v>1.3976480936878648</v>
      </c>
      <c r="Q27" s="22">
        <v>1.3602161330701681</v>
      </c>
      <c r="R27" s="12">
        <v>13</v>
      </c>
      <c r="S27" s="12" t="s">
        <v>82</v>
      </c>
      <c r="T27" s="10" t="s">
        <v>129</v>
      </c>
      <c r="U27" s="12">
        <v>26</v>
      </c>
      <c r="V27" s="10">
        <v>1.41</v>
      </c>
      <c r="W27" s="16">
        <v>1.3976480936878648</v>
      </c>
      <c r="X27" s="15" t="s">
        <v>139</v>
      </c>
      <c r="Y27" s="12">
        <v>6</v>
      </c>
      <c r="Z27" s="16">
        <v>13</v>
      </c>
      <c r="AA27" s="16" t="s">
        <v>82</v>
      </c>
      <c r="AB27" s="16" t="s">
        <v>139</v>
      </c>
      <c r="AC27" s="16" t="s">
        <v>100</v>
      </c>
      <c r="AD27" s="16" t="s">
        <v>129</v>
      </c>
      <c r="AE27" s="16">
        <v>1.3976480936878648</v>
      </c>
      <c r="AF27" s="16">
        <v>1.41</v>
      </c>
      <c r="AG27" s="16">
        <v>1.3798429000000001</v>
      </c>
      <c r="AH27" s="16">
        <v>104.3735468737807</v>
      </c>
      <c r="AI27" s="16">
        <v>22.847688823058007</v>
      </c>
      <c r="AJ27" s="16">
        <v>2.2686344327122683</v>
      </c>
      <c r="AK27" s="16">
        <f t="shared" si="0"/>
        <v>10.071119654012493</v>
      </c>
      <c r="AL27" s="10" t="s">
        <v>129</v>
      </c>
      <c r="AM27" s="10">
        <v>7</v>
      </c>
      <c r="AN27" s="10">
        <v>47</v>
      </c>
      <c r="AO27" s="10">
        <v>73</v>
      </c>
      <c r="AP27" s="10">
        <v>26</v>
      </c>
      <c r="AQ27" s="10">
        <v>-60</v>
      </c>
      <c r="AR27" s="17">
        <v>5</v>
      </c>
      <c r="AS27" s="10">
        <v>6.38</v>
      </c>
      <c r="AT27" s="16">
        <v>1.3976480936878648</v>
      </c>
      <c r="AU27" s="16">
        <v>22.754297977437787</v>
      </c>
      <c r="AV27" s="16">
        <v>2.5600720132080621</v>
      </c>
      <c r="AW27" s="16">
        <f t="shared" si="1"/>
        <v>8.8881476224272529</v>
      </c>
      <c r="AX27" s="10" t="s">
        <v>129</v>
      </c>
      <c r="AY27" s="10">
        <v>47</v>
      </c>
      <c r="AZ27" s="10">
        <v>73</v>
      </c>
      <c r="BA27" s="10">
        <v>26</v>
      </c>
      <c r="BB27" s="10">
        <v>-60</v>
      </c>
      <c r="BC27" s="10">
        <v>5</v>
      </c>
      <c r="BD27" s="16">
        <v>1.3227841724524714</v>
      </c>
      <c r="BE27" s="18">
        <f t="shared" si="4"/>
        <v>1.3602161330701681</v>
      </c>
      <c r="BF27" s="16">
        <v>1.3602161330701681</v>
      </c>
      <c r="BG27" s="16">
        <v>1.3602161330701681</v>
      </c>
      <c r="BH27" s="20">
        <f t="shared" si="3"/>
        <v>-7.4863921235393427E-2</v>
      </c>
      <c r="BI27" s="10">
        <v>-60</v>
      </c>
    </row>
    <row r="28" spans="1:61" x14ac:dyDescent="0.25">
      <c r="A28" s="10">
        <v>9</v>
      </c>
      <c r="B28" s="10">
        <v>13</v>
      </c>
      <c r="C28" s="10" t="s">
        <v>82</v>
      </c>
      <c r="D28" s="10">
        <v>493574.550785998</v>
      </c>
      <c r="E28" s="10">
        <v>5180572.8713800004</v>
      </c>
      <c r="F28" s="10" t="s">
        <v>130</v>
      </c>
      <c r="G28" s="10" t="s">
        <v>139</v>
      </c>
      <c r="H28" s="10">
        <v>4</v>
      </c>
      <c r="I28" s="10" t="s">
        <v>100</v>
      </c>
      <c r="J28" s="10">
        <v>73</v>
      </c>
      <c r="K28" s="10">
        <v>103</v>
      </c>
      <c r="L28" s="10">
        <v>30</v>
      </c>
      <c r="M28" s="10">
        <v>-88</v>
      </c>
      <c r="N28" s="10">
        <v>6</v>
      </c>
      <c r="O28" s="10">
        <v>6.45</v>
      </c>
      <c r="P28" s="11">
        <v>1.5185724867339727</v>
      </c>
      <c r="Q28" s="22">
        <v>1.4579515755805486</v>
      </c>
      <c r="R28" s="12">
        <v>13</v>
      </c>
      <c r="S28" s="12" t="s">
        <v>82</v>
      </c>
      <c r="T28" s="10" t="s">
        <v>130</v>
      </c>
      <c r="U28" s="12">
        <v>30</v>
      </c>
      <c r="V28" s="10">
        <v>1.48</v>
      </c>
      <c r="W28" s="16">
        <v>1.5185724867339727</v>
      </c>
      <c r="X28" s="15" t="s">
        <v>139</v>
      </c>
      <c r="Y28" s="12">
        <v>7</v>
      </c>
      <c r="Z28" s="16">
        <v>13</v>
      </c>
      <c r="AA28" s="16" t="s">
        <v>82</v>
      </c>
      <c r="AB28" s="16" t="s">
        <v>139</v>
      </c>
      <c r="AC28" s="16" t="s">
        <v>100</v>
      </c>
      <c r="AD28" s="16" t="s">
        <v>130</v>
      </c>
      <c r="AE28" s="16">
        <v>1.5185724867339727</v>
      </c>
      <c r="AF28" s="16">
        <v>1.48</v>
      </c>
      <c r="AG28" s="16">
        <v>1.4630159</v>
      </c>
      <c r="AH28" s="16">
        <v>149.93072147579988</v>
      </c>
      <c r="AI28" s="16">
        <v>17.698506761138436</v>
      </c>
      <c r="AJ28" s="16">
        <v>1.8432432843976965</v>
      </c>
      <c r="AK28" s="16">
        <f t="shared" si="0"/>
        <v>9.6018289668808698</v>
      </c>
      <c r="AL28" s="10" t="s">
        <v>130</v>
      </c>
      <c r="AM28" s="10">
        <v>7</v>
      </c>
      <c r="AN28" s="10">
        <v>73</v>
      </c>
      <c r="AO28" s="10">
        <v>103</v>
      </c>
      <c r="AP28" s="10">
        <v>30</v>
      </c>
      <c r="AQ28" s="10">
        <v>-88</v>
      </c>
      <c r="AR28" s="17">
        <v>6</v>
      </c>
      <c r="AS28" s="10">
        <v>6.63</v>
      </c>
      <c r="AT28" s="16">
        <v>1.5185724867339727</v>
      </c>
      <c r="AU28" s="16">
        <v>19.413734384904458</v>
      </c>
      <c r="AV28" s="16">
        <v>2.2714807256566765</v>
      </c>
      <c r="AW28" s="16">
        <f t="shared" si="1"/>
        <v>8.5467308463698366</v>
      </c>
      <c r="AX28" s="10" t="s">
        <v>130</v>
      </c>
      <c r="AY28" s="10">
        <v>73</v>
      </c>
      <c r="AZ28" s="10">
        <v>103</v>
      </c>
      <c r="BA28" s="10">
        <v>30</v>
      </c>
      <c r="BB28" s="10">
        <v>-88</v>
      </c>
      <c r="BC28" s="10">
        <v>6</v>
      </c>
      <c r="BD28" s="16">
        <v>1.3973306644271246</v>
      </c>
      <c r="BE28" s="18">
        <f t="shared" si="4"/>
        <v>1.4579515755805486</v>
      </c>
      <c r="BF28" s="16">
        <v>1.4579515755805486</v>
      </c>
      <c r="BG28" s="16">
        <v>1.4579515755805486</v>
      </c>
      <c r="BH28" s="20">
        <f t="shared" si="3"/>
        <v>-0.1212418223068481</v>
      </c>
      <c r="BI28" s="10">
        <v>-88</v>
      </c>
    </row>
    <row r="29" spans="1:61" x14ac:dyDescent="0.25">
      <c r="A29" s="10">
        <v>9</v>
      </c>
      <c r="B29" s="10">
        <v>13</v>
      </c>
      <c r="C29" s="10" t="s">
        <v>82</v>
      </c>
      <c r="D29" s="10">
        <v>493574.550785998</v>
      </c>
      <c r="E29" s="10">
        <v>5180572.8713800004</v>
      </c>
      <c r="F29" s="10" t="s">
        <v>76</v>
      </c>
      <c r="G29" s="10" t="s">
        <v>139</v>
      </c>
      <c r="H29" s="10">
        <v>4</v>
      </c>
      <c r="I29" s="10" t="s">
        <v>100</v>
      </c>
      <c r="J29" s="10">
        <v>103</v>
      </c>
      <c r="K29" s="10">
        <v>153</v>
      </c>
      <c r="L29" s="10">
        <v>50</v>
      </c>
      <c r="M29" s="10">
        <v>-128</v>
      </c>
      <c r="N29" s="10">
        <v>7</v>
      </c>
      <c r="O29" s="10">
        <v>6.57</v>
      </c>
      <c r="P29" s="11">
        <v>1.5146563985883936</v>
      </c>
      <c r="Q29" s="22">
        <v>1.4552436070932881</v>
      </c>
      <c r="R29" s="12">
        <v>13</v>
      </c>
      <c r="S29" s="12" t="s">
        <v>82</v>
      </c>
      <c r="T29" s="10" t="s">
        <v>76</v>
      </c>
      <c r="U29" s="12">
        <v>50</v>
      </c>
      <c r="V29" s="10">
        <v>1.5</v>
      </c>
      <c r="W29" s="16">
        <v>1.5146563985883936</v>
      </c>
      <c r="X29" s="15" t="s">
        <v>139</v>
      </c>
      <c r="Y29" s="12">
        <v>8</v>
      </c>
      <c r="Z29" s="16">
        <v>13</v>
      </c>
      <c r="AA29" s="16" t="s">
        <v>82</v>
      </c>
      <c r="AB29" s="16" t="s">
        <v>139</v>
      </c>
      <c r="AC29" s="16" t="s">
        <v>100</v>
      </c>
      <c r="AD29" s="16" t="s">
        <v>76</v>
      </c>
      <c r="AE29" s="16">
        <v>1.5146563985883936</v>
      </c>
      <c r="AF29" s="16">
        <v>1.5</v>
      </c>
      <c r="AG29" s="16">
        <v>1.5010212999999999</v>
      </c>
      <c r="AH29" s="16">
        <v>225.66354140521958</v>
      </c>
      <c r="AI29" s="16">
        <v>23.939144379689562</v>
      </c>
      <c r="AJ29" s="16">
        <v>2.9922037154113719</v>
      </c>
      <c r="AK29" s="16">
        <f t="shared" si="0"/>
        <v>8.000506200961782</v>
      </c>
      <c r="AL29" s="10" t="s">
        <v>76</v>
      </c>
      <c r="AM29" s="10">
        <v>7</v>
      </c>
      <c r="AN29" s="10">
        <v>103</v>
      </c>
      <c r="AO29" s="10">
        <v>153</v>
      </c>
      <c r="AP29" s="10">
        <v>50</v>
      </c>
      <c r="AQ29" s="10">
        <v>-128</v>
      </c>
      <c r="AR29" s="17">
        <v>7</v>
      </c>
      <c r="AS29" s="10">
        <v>7.07</v>
      </c>
      <c r="AT29" s="16">
        <v>1.5146563985883936</v>
      </c>
      <c r="AU29" s="16">
        <v>27.356966543104271</v>
      </c>
      <c r="AV29" s="16">
        <v>3.7056068791465053</v>
      </c>
      <c r="AW29" s="16">
        <f t="shared" si="1"/>
        <v>7.3825873697118327</v>
      </c>
      <c r="AX29" s="10" t="s">
        <v>76</v>
      </c>
      <c r="AY29" s="10">
        <v>103</v>
      </c>
      <c r="AZ29" s="10">
        <v>153</v>
      </c>
      <c r="BA29" s="10">
        <v>50</v>
      </c>
      <c r="BB29" s="10">
        <v>-128</v>
      </c>
      <c r="BC29" s="10">
        <v>7</v>
      </c>
      <c r="BD29" s="16">
        <v>1.3958308155981827</v>
      </c>
      <c r="BE29" s="18">
        <f t="shared" si="4"/>
        <v>1.4552436070932881</v>
      </c>
      <c r="BF29" s="16">
        <v>1.4552436070932881</v>
      </c>
      <c r="BG29" s="16">
        <v>1.4552436070932881</v>
      </c>
      <c r="BH29" s="20">
        <f t="shared" si="3"/>
        <v>-0.11882558299021095</v>
      </c>
      <c r="BI29" s="10">
        <v>-128</v>
      </c>
    </row>
    <row r="30" spans="1:61" x14ac:dyDescent="0.25">
      <c r="A30" s="10">
        <v>11</v>
      </c>
      <c r="B30" s="10">
        <v>15</v>
      </c>
      <c r="C30" s="10" t="s">
        <v>82</v>
      </c>
      <c r="D30" s="10">
        <v>493638.36825900001</v>
      </c>
      <c r="E30" s="10">
        <v>5180571.02544</v>
      </c>
      <c r="F30" s="10" t="s">
        <v>78</v>
      </c>
      <c r="G30" s="10" t="s">
        <v>139</v>
      </c>
      <c r="H30" s="10">
        <v>4</v>
      </c>
      <c r="I30" s="10" t="s">
        <v>120</v>
      </c>
      <c r="J30" s="10">
        <v>0</v>
      </c>
      <c r="K30" s="10">
        <v>10</v>
      </c>
      <c r="L30" s="10">
        <v>10</v>
      </c>
      <c r="M30" s="10">
        <v>-5</v>
      </c>
      <c r="N30" s="10">
        <v>1</v>
      </c>
      <c r="O30" s="10">
        <v>5.59</v>
      </c>
      <c r="P30" s="11">
        <v>1.41</v>
      </c>
      <c r="Q30" s="11">
        <v>1.41</v>
      </c>
      <c r="R30" s="12">
        <v>15</v>
      </c>
      <c r="S30" s="12" t="s">
        <v>82</v>
      </c>
      <c r="T30" s="10" t="s">
        <v>78</v>
      </c>
      <c r="U30" s="13">
        <v>10</v>
      </c>
      <c r="V30" s="10">
        <v>1.1399999999999999</v>
      </c>
      <c r="W30" s="16">
        <v>1.41</v>
      </c>
      <c r="X30" s="15" t="s">
        <v>139</v>
      </c>
      <c r="Y30" s="12">
        <v>2</v>
      </c>
      <c r="Z30" s="16">
        <v>15</v>
      </c>
      <c r="AA30" s="16" t="s">
        <v>82</v>
      </c>
      <c r="AB30" s="16" t="s">
        <v>139</v>
      </c>
      <c r="AC30" s="16" t="s">
        <v>120</v>
      </c>
      <c r="AD30" s="16" t="s">
        <v>78</v>
      </c>
      <c r="AE30" s="16">
        <v>1.41</v>
      </c>
      <c r="AF30" s="16">
        <v>1.1399999999999999</v>
      </c>
      <c r="AG30" s="16">
        <v>1.1472807</v>
      </c>
      <c r="AH30" s="16">
        <v>14.1</v>
      </c>
      <c r="AI30" s="16">
        <v>20.289899999999999</v>
      </c>
      <c r="AJ30" s="16">
        <v>1.5904799999999999</v>
      </c>
      <c r="AK30" s="16">
        <f t="shared" si="0"/>
        <v>12.75709219858156</v>
      </c>
      <c r="AL30" s="10" t="s">
        <v>78</v>
      </c>
      <c r="AM30" s="10">
        <v>1</v>
      </c>
      <c r="AN30" s="10" t="s">
        <v>63</v>
      </c>
      <c r="AO30" s="10" t="s">
        <v>64</v>
      </c>
      <c r="AP30" s="10">
        <v>10</v>
      </c>
      <c r="AQ30" s="10">
        <v>-5</v>
      </c>
      <c r="AR30" s="17" t="s">
        <v>65</v>
      </c>
      <c r="AS30" s="10">
        <v>4.66</v>
      </c>
      <c r="AT30" s="18">
        <v>1.4317859527762447</v>
      </c>
      <c r="AU30" s="18">
        <v>37.454245340262361</v>
      </c>
      <c r="AV30" s="18">
        <v>2.7704476523177015</v>
      </c>
      <c r="AW30" s="18">
        <f t="shared" si="1"/>
        <v>13.519203407048273</v>
      </c>
      <c r="AX30" s="19" t="s">
        <v>78</v>
      </c>
      <c r="AY30" s="19">
        <v>0</v>
      </c>
      <c r="AZ30" s="19">
        <v>10</v>
      </c>
      <c r="BA30" s="19">
        <v>10</v>
      </c>
      <c r="BB30" s="19">
        <v>-5</v>
      </c>
      <c r="BC30" s="19">
        <v>1</v>
      </c>
      <c r="BD30" s="18">
        <v>1.3592815427774934</v>
      </c>
      <c r="BE30" s="16">
        <f t="shared" si="4"/>
        <v>1.395533747776869</v>
      </c>
      <c r="BF30" s="16">
        <v>1.4317859527762447</v>
      </c>
      <c r="BG30" s="16">
        <v>1.3592815427774934</v>
      </c>
      <c r="BH30" s="20">
        <f t="shared" si="3"/>
        <v>-7.2504409998751296E-2</v>
      </c>
      <c r="BI30" s="10">
        <v>-5</v>
      </c>
    </row>
    <row r="31" spans="1:61" x14ac:dyDescent="0.25">
      <c r="A31" s="10">
        <v>11</v>
      </c>
      <c r="B31" s="10">
        <v>15</v>
      </c>
      <c r="C31" s="10" t="s">
        <v>82</v>
      </c>
      <c r="D31" s="10">
        <v>493638.36825900001</v>
      </c>
      <c r="E31" s="10">
        <v>5180571.02544</v>
      </c>
      <c r="F31" s="10" t="s">
        <v>78</v>
      </c>
      <c r="G31" s="10" t="s">
        <v>139</v>
      </c>
      <c r="H31" s="10">
        <v>4</v>
      </c>
      <c r="I31" s="10" t="s">
        <v>120</v>
      </c>
      <c r="J31" s="10">
        <v>10</v>
      </c>
      <c r="K31" s="10">
        <v>20</v>
      </c>
      <c r="L31" s="10">
        <v>10</v>
      </c>
      <c r="M31" s="10">
        <v>-15</v>
      </c>
      <c r="N31" s="10">
        <v>2</v>
      </c>
      <c r="O31" s="10">
        <v>5.3</v>
      </c>
      <c r="P31" s="11">
        <v>1.41</v>
      </c>
      <c r="Q31" s="11">
        <v>1.41</v>
      </c>
      <c r="R31" s="12">
        <v>15</v>
      </c>
      <c r="S31" s="12" t="s">
        <v>82</v>
      </c>
      <c r="T31" s="10" t="s">
        <v>78</v>
      </c>
      <c r="U31" s="21">
        <v>10</v>
      </c>
      <c r="V31" s="10">
        <v>1.1399999999999999</v>
      </c>
      <c r="W31" s="16">
        <v>1.41</v>
      </c>
      <c r="X31" s="15" t="s">
        <v>139</v>
      </c>
      <c r="Y31" s="12">
        <v>3</v>
      </c>
      <c r="Z31" s="16">
        <v>15</v>
      </c>
      <c r="AA31" s="16" t="s">
        <v>82</v>
      </c>
      <c r="AB31" s="16" t="s">
        <v>139</v>
      </c>
      <c r="AC31" s="16" t="s">
        <v>120</v>
      </c>
      <c r="AD31" s="16" t="s">
        <v>78</v>
      </c>
      <c r="AE31" s="16">
        <v>1.41</v>
      </c>
      <c r="AF31" s="16">
        <v>1.1399999999999999</v>
      </c>
      <c r="AG31" s="16">
        <v>1.1472807</v>
      </c>
      <c r="AH31" s="16">
        <v>28.2</v>
      </c>
      <c r="AI31" s="16">
        <v>21.541979999999999</v>
      </c>
      <c r="AJ31" s="16">
        <v>1.6794509999999998</v>
      </c>
      <c r="AK31" s="16">
        <f t="shared" si="0"/>
        <v>12.826798757451096</v>
      </c>
      <c r="AL31" s="10" t="s">
        <v>78</v>
      </c>
      <c r="AM31" s="10">
        <v>1</v>
      </c>
      <c r="AN31" s="10" t="s">
        <v>64</v>
      </c>
      <c r="AO31" s="10" t="s">
        <v>68</v>
      </c>
      <c r="AP31" s="10">
        <v>10</v>
      </c>
      <c r="AQ31" s="10">
        <v>-15</v>
      </c>
      <c r="AR31" s="17" t="s">
        <v>69</v>
      </c>
      <c r="AS31" s="10">
        <v>5.43</v>
      </c>
      <c r="AT31" s="18">
        <v>1.4131794260996948</v>
      </c>
      <c r="AU31" s="18">
        <v>23.352790016297455</v>
      </c>
      <c r="AV31" s="18">
        <v>1.7984121376544715</v>
      </c>
      <c r="AW31" s="18">
        <f t="shared" si="1"/>
        <v>12.985227094137985</v>
      </c>
      <c r="AX31" s="19" t="s">
        <v>78</v>
      </c>
      <c r="AY31" s="19">
        <v>10</v>
      </c>
      <c r="AZ31" s="19">
        <v>20</v>
      </c>
      <c r="BA31" s="19">
        <v>10</v>
      </c>
      <c r="BB31" s="19">
        <v>-15</v>
      </c>
      <c r="BC31" s="19">
        <v>2</v>
      </c>
      <c r="BD31" s="18">
        <v>1.5002558357005487</v>
      </c>
      <c r="BE31" s="16">
        <f t="shared" si="4"/>
        <v>1.4567176309001217</v>
      </c>
      <c r="BF31" s="16">
        <v>1.4131794260996948</v>
      </c>
      <c r="BG31" s="16">
        <v>1.5002558357005487</v>
      </c>
      <c r="BH31" s="20">
        <f t="shared" si="3"/>
        <v>8.7076409600853832E-2</v>
      </c>
      <c r="BI31" s="10">
        <v>-15</v>
      </c>
    </row>
    <row r="32" spans="1:61" x14ac:dyDescent="0.25">
      <c r="A32" s="10">
        <v>11</v>
      </c>
      <c r="B32" s="10">
        <v>15</v>
      </c>
      <c r="C32" s="10" t="s">
        <v>82</v>
      </c>
      <c r="D32" s="10">
        <v>493638.36825900001</v>
      </c>
      <c r="E32" s="10">
        <v>5180571.02544</v>
      </c>
      <c r="F32" s="10" t="s">
        <v>78</v>
      </c>
      <c r="G32" s="10" t="s">
        <v>139</v>
      </c>
      <c r="H32" s="10">
        <v>4</v>
      </c>
      <c r="I32" s="10" t="s">
        <v>120</v>
      </c>
      <c r="J32" s="10">
        <v>20</v>
      </c>
      <c r="K32" s="10">
        <v>30</v>
      </c>
      <c r="L32" s="10">
        <v>10</v>
      </c>
      <c r="M32" s="10">
        <v>-25</v>
      </c>
      <c r="N32" s="10">
        <v>3</v>
      </c>
      <c r="O32" s="10">
        <v>5.89</v>
      </c>
      <c r="P32" s="11">
        <v>1.4907869746744449</v>
      </c>
      <c r="Q32" s="11">
        <v>1.4907869746744449</v>
      </c>
      <c r="R32" s="12">
        <v>15</v>
      </c>
      <c r="S32" s="12" t="s">
        <v>82</v>
      </c>
      <c r="T32" s="10" t="s">
        <v>81</v>
      </c>
      <c r="U32" s="13">
        <v>10</v>
      </c>
      <c r="V32" s="10">
        <v>1.1399999999999999</v>
      </c>
      <c r="W32" s="16">
        <v>1.4907869746744449</v>
      </c>
      <c r="X32" s="15" t="s">
        <v>139</v>
      </c>
      <c r="Y32" s="12">
        <v>4</v>
      </c>
      <c r="Z32" s="16">
        <v>15</v>
      </c>
      <c r="AA32" s="16" t="s">
        <v>82</v>
      </c>
      <c r="AB32" s="16" t="s">
        <v>139</v>
      </c>
      <c r="AC32" s="16" t="s">
        <v>120</v>
      </c>
      <c r="AD32" s="16" t="s">
        <v>81</v>
      </c>
      <c r="AE32" s="16">
        <v>1.4907869746744449</v>
      </c>
      <c r="AF32" s="16">
        <v>1.1399999999999999</v>
      </c>
      <c r="AG32" s="16">
        <v>1.146129</v>
      </c>
      <c r="AH32" s="16">
        <v>43.107869746744448</v>
      </c>
      <c r="AI32" s="16">
        <v>27.011569194126267</v>
      </c>
      <c r="AJ32" s="16">
        <v>1.8698941023341564</v>
      </c>
      <c r="AK32" s="16">
        <f t="shared" si="0"/>
        <v>14.44550745435701</v>
      </c>
      <c r="AL32" s="10" t="s">
        <v>81</v>
      </c>
      <c r="AM32" s="10">
        <v>2</v>
      </c>
      <c r="AN32" s="10" t="s">
        <v>68</v>
      </c>
      <c r="AO32" s="10" t="s">
        <v>70</v>
      </c>
      <c r="AP32" s="10">
        <v>10</v>
      </c>
      <c r="AQ32" s="10">
        <v>-25</v>
      </c>
      <c r="AR32" s="17" t="s">
        <v>71</v>
      </c>
      <c r="AS32" s="10">
        <v>6.09</v>
      </c>
      <c r="AT32" s="18">
        <v>1.4907869746744449</v>
      </c>
      <c r="AU32" s="18">
        <v>20.763680983265672</v>
      </c>
      <c r="AV32" s="18">
        <v>1.7345306450337168</v>
      </c>
      <c r="AW32" s="18">
        <f t="shared" si="1"/>
        <v>11.970777825526429</v>
      </c>
      <c r="AX32" s="19" t="s">
        <v>81</v>
      </c>
      <c r="AY32" s="19">
        <v>20</v>
      </c>
      <c r="AZ32" s="19">
        <v>30</v>
      </c>
      <c r="BA32" s="19">
        <v>10</v>
      </c>
      <c r="BB32" s="19">
        <v>-25</v>
      </c>
      <c r="BC32" s="19">
        <v>3</v>
      </c>
      <c r="BD32" s="18">
        <v>1.505813645746952</v>
      </c>
      <c r="BE32" s="16">
        <f t="shared" si="4"/>
        <v>1.4983003102106984</v>
      </c>
      <c r="BF32" s="16">
        <v>1.4907869746744449</v>
      </c>
      <c r="BG32" s="16">
        <v>1.505813645746952</v>
      </c>
      <c r="BH32" s="20">
        <f t="shared" si="3"/>
        <v>1.5026671072507103E-2</v>
      </c>
      <c r="BI32" s="10">
        <v>-25</v>
      </c>
    </row>
    <row r="33" spans="1:61" x14ac:dyDescent="0.25">
      <c r="A33" s="10">
        <v>11</v>
      </c>
      <c r="B33" s="10">
        <v>15</v>
      </c>
      <c r="C33" s="10" t="s">
        <v>82</v>
      </c>
      <c r="D33" s="10">
        <v>493638.36825900001</v>
      </c>
      <c r="E33" s="10">
        <v>5180571.02544</v>
      </c>
      <c r="F33" s="10" t="s">
        <v>82</v>
      </c>
      <c r="G33" s="10" t="s">
        <v>139</v>
      </c>
      <c r="H33" s="10">
        <v>4</v>
      </c>
      <c r="I33" s="10" t="s">
        <v>120</v>
      </c>
      <c r="J33" s="10">
        <v>30</v>
      </c>
      <c r="K33" s="10">
        <v>44</v>
      </c>
      <c r="L33" s="10">
        <v>14</v>
      </c>
      <c r="M33" s="10">
        <v>-37</v>
      </c>
      <c r="N33" s="10">
        <v>4</v>
      </c>
      <c r="O33" s="10">
        <v>6.08</v>
      </c>
      <c r="P33" s="11">
        <v>1.3687761744978697</v>
      </c>
      <c r="Q33" s="22">
        <v>1.327349189380334</v>
      </c>
      <c r="R33" s="13">
        <v>15</v>
      </c>
      <c r="S33" s="13" t="s">
        <v>82</v>
      </c>
      <c r="T33" s="10" t="s">
        <v>82</v>
      </c>
      <c r="U33" s="12">
        <v>14</v>
      </c>
      <c r="V33" s="10">
        <v>1.32</v>
      </c>
      <c r="W33" s="16">
        <v>1.3687761744978697</v>
      </c>
      <c r="X33" s="15" t="s">
        <v>139</v>
      </c>
      <c r="Y33" s="12">
        <v>5</v>
      </c>
      <c r="Z33" s="16">
        <v>15</v>
      </c>
      <c r="AA33" s="16" t="s">
        <v>82</v>
      </c>
      <c r="AB33" s="16" t="s">
        <v>139</v>
      </c>
      <c r="AC33" s="16" t="s">
        <v>120</v>
      </c>
      <c r="AD33" s="16" t="s">
        <v>82</v>
      </c>
      <c r="AE33" s="16">
        <v>1.3687761744978697</v>
      </c>
      <c r="AF33" s="16">
        <v>1.32</v>
      </c>
      <c r="AG33" s="16">
        <v>1.2118251</v>
      </c>
      <c r="AH33" s="16">
        <v>62.270736189714626</v>
      </c>
      <c r="AI33" s="16">
        <v>22.686917581832393</v>
      </c>
      <c r="AJ33" s="16">
        <v>1.8900335172701483</v>
      </c>
      <c r="AK33" s="16">
        <f t="shared" si="0"/>
        <v>12.003447227010039</v>
      </c>
      <c r="AL33" s="10" t="s">
        <v>82</v>
      </c>
      <c r="AM33" s="10">
        <v>2</v>
      </c>
      <c r="AN33" s="10">
        <v>30</v>
      </c>
      <c r="AO33" s="10">
        <v>44</v>
      </c>
      <c r="AP33" s="10">
        <v>14</v>
      </c>
      <c r="AQ33" s="10">
        <v>-37</v>
      </c>
      <c r="AR33" s="17">
        <v>4</v>
      </c>
      <c r="AS33" s="10">
        <v>5.95</v>
      </c>
      <c r="AT33" s="16">
        <v>1.3687761744978697</v>
      </c>
      <c r="AU33" s="16">
        <v>20.943096735522108</v>
      </c>
      <c r="AV33" s="16">
        <v>2.1309107484582834</v>
      </c>
      <c r="AW33" s="16">
        <f t="shared" si="1"/>
        <v>9.8282374100719441</v>
      </c>
      <c r="AX33" s="10" t="s">
        <v>82</v>
      </c>
      <c r="AY33" s="10">
        <v>30</v>
      </c>
      <c r="AZ33" s="10">
        <v>44</v>
      </c>
      <c r="BA33" s="10">
        <v>14</v>
      </c>
      <c r="BB33" s="10">
        <v>-37</v>
      </c>
      <c r="BC33" s="10">
        <v>4</v>
      </c>
      <c r="BD33" s="16">
        <v>1.2859222042627982</v>
      </c>
      <c r="BE33" s="18">
        <f t="shared" si="4"/>
        <v>1.327349189380334</v>
      </c>
      <c r="BF33" s="16">
        <v>1.327349189380334</v>
      </c>
      <c r="BG33" s="16">
        <v>1.327349189380334</v>
      </c>
      <c r="BH33" s="20">
        <f t="shared" si="3"/>
        <v>-8.2853970235071461E-2</v>
      </c>
      <c r="BI33" s="10">
        <v>-37</v>
      </c>
    </row>
    <row r="34" spans="1:61" x14ac:dyDescent="0.25">
      <c r="A34" s="10">
        <v>11</v>
      </c>
      <c r="B34" s="10">
        <v>15</v>
      </c>
      <c r="C34" s="10" t="s">
        <v>82</v>
      </c>
      <c r="D34" s="10">
        <v>493638.36825900001</v>
      </c>
      <c r="E34" s="10">
        <v>5180571.02544</v>
      </c>
      <c r="F34" s="10" t="s">
        <v>83</v>
      </c>
      <c r="G34" s="10" t="s">
        <v>139</v>
      </c>
      <c r="H34" s="10">
        <v>4</v>
      </c>
      <c r="I34" s="10" t="s">
        <v>120</v>
      </c>
      <c r="J34" s="10">
        <v>44</v>
      </c>
      <c r="K34" s="10">
        <v>62</v>
      </c>
      <c r="L34" s="10">
        <v>18</v>
      </c>
      <c r="M34" s="10">
        <v>-53</v>
      </c>
      <c r="N34" s="10">
        <v>5</v>
      </c>
      <c r="O34" s="10">
        <v>6.27</v>
      </c>
      <c r="P34" s="11">
        <v>1.4336316318748685</v>
      </c>
      <c r="Q34" s="22">
        <v>1.4065217748354502</v>
      </c>
      <c r="R34" s="12">
        <v>15</v>
      </c>
      <c r="S34" s="12" t="s">
        <v>82</v>
      </c>
      <c r="T34" s="10" t="s">
        <v>83</v>
      </c>
      <c r="U34" s="12">
        <v>18</v>
      </c>
      <c r="V34" s="10">
        <v>1.32</v>
      </c>
      <c r="W34" s="16">
        <v>1.4336316318748685</v>
      </c>
      <c r="X34" s="15" t="s">
        <v>139</v>
      </c>
      <c r="Y34" s="12">
        <v>6</v>
      </c>
      <c r="Z34" s="16">
        <v>15</v>
      </c>
      <c r="AA34" s="16" t="s">
        <v>82</v>
      </c>
      <c r="AB34" s="16" t="s">
        <v>139</v>
      </c>
      <c r="AC34" s="16" t="s">
        <v>120</v>
      </c>
      <c r="AD34" s="16" t="s">
        <v>83</v>
      </c>
      <c r="AE34" s="16">
        <v>1.4336316318748685</v>
      </c>
      <c r="AF34" s="16">
        <v>1.32</v>
      </c>
      <c r="AG34" s="16">
        <v>1.276</v>
      </c>
      <c r="AH34" s="16">
        <v>88.076105563462264</v>
      </c>
      <c r="AI34" s="16">
        <v>24.819862317364212</v>
      </c>
      <c r="AJ34" s="16">
        <v>2.1341040472089294</v>
      </c>
      <c r="AK34" s="16">
        <f t="shared" si="0"/>
        <v>11.630108827085852</v>
      </c>
      <c r="AL34" s="10" t="s">
        <v>83</v>
      </c>
      <c r="AM34" s="10">
        <v>3</v>
      </c>
      <c r="AN34" s="10">
        <v>44</v>
      </c>
      <c r="AO34" s="10">
        <v>62</v>
      </c>
      <c r="AP34" s="10">
        <v>18</v>
      </c>
      <c r="AQ34" s="10">
        <v>-53</v>
      </c>
      <c r="AR34" s="17">
        <v>5</v>
      </c>
      <c r="AS34" s="10">
        <v>6.27</v>
      </c>
      <c r="AT34" s="16">
        <v>1.4336316318748685</v>
      </c>
      <c r="AU34" s="16">
        <v>14.66132060969472</v>
      </c>
      <c r="AV34" s="16">
        <v>1.7823768626447494</v>
      </c>
      <c r="AW34" s="16">
        <f t="shared" si="1"/>
        <v>8.2257130447372226</v>
      </c>
      <c r="AX34" s="10" t="s">
        <v>83</v>
      </c>
      <c r="AY34" s="10">
        <v>44</v>
      </c>
      <c r="AZ34" s="10">
        <v>62</v>
      </c>
      <c r="BA34" s="10">
        <v>18</v>
      </c>
      <c r="BB34" s="10">
        <v>-53</v>
      </c>
      <c r="BC34" s="10">
        <v>5</v>
      </c>
      <c r="BD34" s="16">
        <v>1.379411917796032</v>
      </c>
      <c r="BE34" s="18">
        <f t="shared" si="4"/>
        <v>1.4065217748354502</v>
      </c>
      <c r="BF34" s="16">
        <v>1.4065217748354502</v>
      </c>
      <c r="BG34" s="16">
        <v>1.4065217748354502</v>
      </c>
      <c r="BH34" s="20">
        <f t="shared" si="3"/>
        <v>-5.4219714078836523E-2</v>
      </c>
      <c r="BI34" s="10">
        <v>-53</v>
      </c>
    </row>
    <row r="35" spans="1:61" x14ac:dyDescent="0.25">
      <c r="A35" s="10">
        <v>11</v>
      </c>
      <c r="B35" s="10">
        <v>15</v>
      </c>
      <c r="C35" s="10" t="s">
        <v>82</v>
      </c>
      <c r="D35" s="10">
        <v>493638.36825900001</v>
      </c>
      <c r="E35" s="10">
        <v>5180571.02544</v>
      </c>
      <c r="F35" s="10" t="s">
        <v>129</v>
      </c>
      <c r="G35" s="10" t="s">
        <v>139</v>
      </c>
      <c r="H35" s="10">
        <v>4</v>
      </c>
      <c r="I35" s="10" t="s">
        <v>120</v>
      </c>
      <c r="J35" s="10">
        <v>62</v>
      </c>
      <c r="K35" s="10" t="s">
        <v>141</v>
      </c>
      <c r="L35" s="10">
        <v>31</v>
      </c>
      <c r="M35" s="10">
        <v>-77.5</v>
      </c>
      <c r="N35" s="10">
        <v>6</v>
      </c>
      <c r="O35" s="10">
        <v>6.57</v>
      </c>
      <c r="P35" s="11">
        <v>1.5938171370862875</v>
      </c>
      <c r="Q35" s="22">
        <v>1.4973828442883201</v>
      </c>
      <c r="R35" s="12">
        <v>15</v>
      </c>
      <c r="S35" s="12" t="s">
        <v>82</v>
      </c>
      <c r="T35" s="10" t="s">
        <v>129</v>
      </c>
      <c r="U35" s="12">
        <v>31</v>
      </c>
      <c r="V35" s="10">
        <v>1.41</v>
      </c>
      <c r="W35" s="16">
        <v>1.5938171370862875</v>
      </c>
      <c r="X35" s="15" t="s">
        <v>139</v>
      </c>
      <c r="Y35" s="12">
        <v>7</v>
      </c>
      <c r="Z35" s="16">
        <v>15</v>
      </c>
      <c r="AA35" s="16" t="s">
        <v>82</v>
      </c>
      <c r="AB35" s="16" t="s">
        <v>139</v>
      </c>
      <c r="AC35" s="16" t="s">
        <v>120</v>
      </c>
      <c r="AD35" s="16" t="s">
        <v>129</v>
      </c>
      <c r="AE35" s="16">
        <v>1.5938171370862875</v>
      </c>
      <c r="AF35" s="16">
        <v>1.41</v>
      </c>
      <c r="AG35" s="16">
        <v>1.3798429000000001</v>
      </c>
      <c r="AH35" s="16">
        <v>137.48443681313717</v>
      </c>
      <c r="AI35" s="16">
        <v>20.986682781611915</v>
      </c>
      <c r="AJ35" s="16">
        <v>1.9550876675496363</v>
      </c>
      <c r="AK35" s="16">
        <f t="shared" si="0"/>
        <v>10.734394743492544</v>
      </c>
      <c r="AL35" s="10" t="s">
        <v>129</v>
      </c>
      <c r="AM35" s="10">
        <v>7</v>
      </c>
      <c r="AN35" s="10">
        <v>62</v>
      </c>
      <c r="AO35" s="10">
        <v>93</v>
      </c>
      <c r="AP35" s="10">
        <v>31</v>
      </c>
      <c r="AQ35" s="10">
        <v>-77.5</v>
      </c>
      <c r="AR35" s="17">
        <v>6</v>
      </c>
      <c r="AS35" s="10">
        <v>6.48</v>
      </c>
      <c r="AT35" s="16">
        <v>1.5938171370862875</v>
      </c>
      <c r="AU35" s="16">
        <v>21.276215602735011</v>
      </c>
      <c r="AV35" s="16">
        <v>2.569727308295592</v>
      </c>
      <c r="AW35" s="16">
        <f t="shared" si="1"/>
        <v>8.2795616227648541</v>
      </c>
      <c r="AX35" s="10" t="s">
        <v>129</v>
      </c>
      <c r="AY35" s="10">
        <v>62</v>
      </c>
      <c r="AZ35" s="10">
        <v>93</v>
      </c>
      <c r="BA35" s="10">
        <v>31</v>
      </c>
      <c r="BB35" s="10">
        <v>-77.5</v>
      </c>
      <c r="BC35" s="10">
        <v>6</v>
      </c>
      <c r="BD35" s="16">
        <v>1.4009485514903528</v>
      </c>
      <c r="BE35" s="18">
        <f t="shared" si="4"/>
        <v>1.4973828442883201</v>
      </c>
      <c r="BF35" s="16">
        <v>1.4973828442883201</v>
      </c>
      <c r="BG35" s="16">
        <v>1.4973828442883201</v>
      </c>
      <c r="BH35" s="20">
        <f t="shared" si="3"/>
        <v>-0.19286858559593467</v>
      </c>
      <c r="BI35" s="10">
        <v>-77.5</v>
      </c>
    </row>
    <row r="36" spans="1:61" x14ac:dyDescent="0.25">
      <c r="A36" s="10">
        <v>11</v>
      </c>
      <c r="B36" s="10">
        <v>15</v>
      </c>
      <c r="C36" s="10" t="s">
        <v>82</v>
      </c>
      <c r="D36" s="10">
        <v>493638.36825900001</v>
      </c>
      <c r="E36" s="10">
        <v>5180571.02544</v>
      </c>
      <c r="F36" s="10" t="s">
        <v>130</v>
      </c>
      <c r="G36" s="10" t="s">
        <v>139</v>
      </c>
      <c r="H36" s="10">
        <v>4</v>
      </c>
      <c r="I36" s="10" t="s">
        <v>120</v>
      </c>
      <c r="J36" s="10">
        <v>93</v>
      </c>
      <c r="K36" s="10">
        <v>153</v>
      </c>
      <c r="L36" s="10">
        <v>60</v>
      </c>
      <c r="M36" s="10">
        <v>-123</v>
      </c>
      <c r="N36" s="10">
        <v>7</v>
      </c>
      <c r="O36" s="10">
        <v>6.71</v>
      </c>
      <c r="P36" s="11">
        <v>1.7075059401726962</v>
      </c>
      <c r="Q36" s="22">
        <v>1.6793376255621761</v>
      </c>
      <c r="R36" s="12">
        <v>15</v>
      </c>
      <c r="S36" s="12" t="s">
        <v>82</v>
      </c>
      <c r="T36" s="10" t="s">
        <v>130</v>
      </c>
      <c r="U36" s="12">
        <v>60</v>
      </c>
      <c r="V36" s="10">
        <v>1.49</v>
      </c>
      <c r="W36" s="16">
        <v>1.7075059401726962</v>
      </c>
      <c r="X36" s="15" t="s">
        <v>139</v>
      </c>
      <c r="Y36" s="12">
        <v>8</v>
      </c>
      <c r="Z36" s="16">
        <v>15</v>
      </c>
      <c r="AA36" s="16" t="s">
        <v>82</v>
      </c>
      <c r="AB36" s="16" t="s">
        <v>139</v>
      </c>
      <c r="AC36" s="16" t="s">
        <v>120</v>
      </c>
      <c r="AD36" s="16" t="s">
        <v>130</v>
      </c>
      <c r="AE36" s="16">
        <v>1.7075059401726962</v>
      </c>
      <c r="AF36" s="16">
        <v>1.49</v>
      </c>
      <c r="AG36" s="16">
        <v>1.4630159</v>
      </c>
      <c r="AH36" s="16">
        <v>239.93479322349896</v>
      </c>
      <c r="AI36" s="16">
        <v>27.619591584669433</v>
      </c>
      <c r="AJ36" s="16">
        <v>2.9013940935414455</v>
      </c>
      <c r="AK36" s="16">
        <f t="shared" si="0"/>
        <v>9.5194209039548028</v>
      </c>
      <c r="AL36" s="10" t="s">
        <v>130</v>
      </c>
      <c r="AM36" s="10">
        <v>7</v>
      </c>
      <c r="AN36" s="10">
        <v>93</v>
      </c>
      <c r="AO36" s="10">
        <v>153</v>
      </c>
      <c r="AP36" s="10">
        <v>60</v>
      </c>
      <c r="AQ36" s="10">
        <v>-123</v>
      </c>
      <c r="AR36" s="17">
        <v>7</v>
      </c>
      <c r="AS36" s="10">
        <v>6.81</v>
      </c>
      <c r="AT36" s="16">
        <v>1.7075059401726962</v>
      </c>
      <c r="AU36" s="16">
        <v>26.155575991565364</v>
      </c>
      <c r="AV36" s="16">
        <v>4.053960603158016</v>
      </c>
      <c r="AW36" s="16">
        <f t="shared" si="1"/>
        <v>6.4518574677786198</v>
      </c>
      <c r="AX36" s="10" t="s">
        <v>130</v>
      </c>
      <c r="AY36" s="10">
        <v>93</v>
      </c>
      <c r="AZ36" s="10">
        <v>153</v>
      </c>
      <c r="BA36" s="10">
        <v>60</v>
      </c>
      <c r="BB36" s="10">
        <v>-123</v>
      </c>
      <c r="BC36" s="10">
        <v>7</v>
      </c>
      <c r="BD36" s="16">
        <v>1.6511693109516561</v>
      </c>
      <c r="BE36" s="18">
        <f t="shared" si="4"/>
        <v>1.6793376255621761</v>
      </c>
      <c r="BF36" s="16">
        <v>1.6793376255621761</v>
      </c>
      <c r="BG36" s="16">
        <v>1.6793376255621761</v>
      </c>
      <c r="BH36" s="20">
        <f t="shared" si="3"/>
        <v>-5.6336629221040102E-2</v>
      </c>
      <c r="BI36" s="10">
        <v>-123</v>
      </c>
    </row>
    <row r="37" spans="1:61" x14ac:dyDescent="0.25">
      <c r="A37" s="10">
        <v>13</v>
      </c>
      <c r="B37" s="10">
        <v>17</v>
      </c>
      <c r="C37" s="10" t="s">
        <v>82</v>
      </c>
      <c r="D37" s="10">
        <v>493702.19999400002</v>
      </c>
      <c r="E37" s="10">
        <v>5180582.7370800003</v>
      </c>
      <c r="F37" s="10" t="s">
        <v>78</v>
      </c>
      <c r="G37" s="10" t="s">
        <v>119</v>
      </c>
      <c r="H37" s="10">
        <v>3</v>
      </c>
      <c r="I37" s="10" t="s">
        <v>121</v>
      </c>
      <c r="J37" s="10">
        <v>0</v>
      </c>
      <c r="K37" s="10">
        <v>10</v>
      </c>
      <c r="L37" s="10">
        <v>10</v>
      </c>
      <c r="M37" s="10">
        <v>-5</v>
      </c>
      <c r="N37" s="10">
        <v>1</v>
      </c>
      <c r="O37" s="10">
        <v>5.42</v>
      </c>
      <c r="P37" s="11">
        <v>1.35008136080245</v>
      </c>
      <c r="Q37" s="11">
        <v>1.35008136080245</v>
      </c>
      <c r="R37" s="12">
        <v>17</v>
      </c>
      <c r="S37" s="12" t="s">
        <v>82</v>
      </c>
      <c r="T37" s="10" t="s">
        <v>78</v>
      </c>
      <c r="U37" s="13">
        <v>10</v>
      </c>
      <c r="V37" s="10">
        <v>1.26</v>
      </c>
      <c r="W37" s="16">
        <v>1.35008136080245</v>
      </c>
      <c r="X37" s="15" t="s">
        <v>119</v>
      </c>
      <c r="Y37" s="12">
        <v>2</v>
      </c>
      <c r="Z37" s="16">
        <v>17</v>
      </c>
      <c r="AA37" s="16" t="s">
        <v>82</v>
      </c>
      <c r="AB37" s="16" t="s">
        <v>119</v>
      </c>
      <c r="AC37" s="16" t="s">
        <v>121</v>
      </c>
      <c r="AD37" s="16" t="s">
        <v>78</v>
      </c>
      <c r="AE37" s="16">
        <v>1.35008136080245</v>
      </c>
      <c r="AF37" s="16">
        <v>1.26</v>
      </c>
      <c r="AG37" s="16">
        <v>1.2511764999999999</v>
      </c>
      <c r="AH37" s="16">
        <v>13.500813608024501</v>
      </c>
      <c r="AI37" s="16">
        <v>21.386638836471615</v>
      </c>
      <c r="AJ37" s="16">
        <v>1.7241889058808093</v>
      </c>
      <c r="AK37" s="16">
        <f t="shared" si="0"/>
        <v>12.403883799232636</v>
      </c>
      <c r="AL37" s="10" t="s">
        <v>78</v>
      </c>
      <c r="AM37" s="10">
        <v>1</v>
      </c>
      <c r="AN37" s="10" t="s">
        <v>63</v>
      </c>
      <c r="AO37" s="10" t="s">
        <v>64</v>
      </c>
      <c r="AP37" s="10">
        <v>10</v>
      </c>
      <c r="AQ37" s="10">
        <v>-5</v>
      </c>
      <c r="AR37" s="17" t="s">
        <v>65</v>
      </c>
      <c r="AS37" s="10">
        <v>4.9400000000000004</v>
      </c>
      <c r="AT37" s="18">
        <v>1.1261283874478618</v>
      </c>
      <c r="AU37" s="18">
        <v>39.346550481299147</v>
      </c>
      <c r="AV37" s="18">
        <v>2.4933984002612255</v>
      </c>
      <c r="AW37" s="18">
        <f t="shared" si="1"/>
        <v>15.780290256533787</v>
      </c>
      <c r="AX37" s="19" t="s">
        <v>78</v>
      </c>
      <c r="AY37" s="19">
        <v>0</v>
      </c>
      <c r="AZ37" s="19">
        <v>10</v>
      </c>
      <c r="BA37" s="19">
        <v>10</v>
      </c>
      <c r="BB37" s="19">
        <v>-5</v>
      </c>
      <c r="BC37" s="19">
        <v>1</v>
      </c>
      <c r="BD37" s="18">
        <v>1.365897983308926</v>
      </c>
      <c r="BE37" s="16">
        <f t="shared" si="4"/>
        <v>1.246013185378394</v>
      </c>
      <c r="BF37" s="16">
        <v>1.1261283874478618</v>
      </c>
      <c r="BG37" s="16">
        <v>1.365897983308926</v>
      </c>
      <c r="BH37" s="20">
        <f t="shared" si="3"/>
        <v>0.23976959586106417</v>
      </c>
      <c r="BI37" s="10">
        <v>-5</v>
      </c>
    </row>
    <row r="38" spans="1:61" x14ac:dyDescent="0.25">
      <c r="A38" s="10">
        <v>13</v>
      </c>
      <c r="B38" s="10">
        <v>17</v>
      </c>
      <c r="C38" s="10" t="s">
        <v>82</v>
      </c>
      <c r="D38" s="10">
        <v>493702.19999400002</v>
      </c>
      <c r="E38" s="10">
        <v>5180582.7370800003</v>
      </c>
      <c r="F38" s="10" t="s">
        <v>78</v>
      </c>
      <c r="G38" s="10" t="s">
        <v>119</v>
      </c>
      <c r="H38" s="10">
        <v>3</v>
      </c>
      <c r="I38" s="10" t="s">
        <v>121</v>
      </c>
      <c r="J38" s="10">
        <v>10</v>
      </c>
      <c r="K38" s="10">
        <v>20</v>
      </c>
      <c r="L38" s="10">
        <v>10</v>
      </c>
      <c r="M38" s="10">
        <v>-15</v>
      </c>
      <c r="N38" s="10">
        <v>2</v>
      </c>
      <c r="O38" s="10">
        <v>5.52</v>
      </c>
      <c r="P38" s="11">
        <v>1.35008136080245</v>
      </c>
      <c r="Q38" s="11">
        <v>1.35008136080245</v>
      </c>
      <c r="R38" s="12">
        <v>17</v>
      </c>
      <c r="S38" s="12" t="s">
        <v>82</v>
      </c>
      <c r="T38" s="10" t="s">
        <v>78</v>
      </c>
      <c r="U38" s="21">
        <v>10</v>
      </c>
      <c r="V38" s="10">
        <v>1.26</v>
      </c>
      <c r="W38" s="16">
        <v>1.35008136080245</v>
      </c>
      <c r="X38" s="15" t="s">
        <v>119</v>
      </c>
      <c r="Y38" s="12">
        <v>3</v>
      </c>
      <c r="Z38" s="16">
        <v>17</v>
      </c>
      <c r="AA38" s="16" t="s">
        <v>82</v>
      </c>
      <c r="AB38" s="16" t="s">
        <v>119</v>
      </c>
      <c r="AC38" s="16" t="s">
        <v>121</v>
      </c>
      <c r="AD38" s="16" t="s">
        <v>78</v>
      </c>
      <c r="AE38" s="16">
        <v>1.35008136080245</v>
      </c>
      <c r="AF38" s="16">
        <v>1.26</v>
      </c>
      <c r="AG38" s="16">
        <v>1.2511764999999999</v>
      </c>
      <c r="AH38" s="16">
        <v>27.001627216049002</v>
      </c>
      <c r="AI38" s="16">
        <v>18.269300974378755</v>
      </c>
      <c r="AJ38" s="16">
        <v>1.4470172025080661</v>
      </c>
      <c r="AK38" s="16">
        <f t="shared" si="0"/>
        <v>12.625489830192199</v>
      </c>
      <c r="AL38" s="10" t="s">
        <v>78</v>
      </c>
      <c r="AM38" s="10">
        <v>1</v>
      </c>
      <c r="AN38" s="10" t="s">
        <v>64</v>
      </c>
      <c r="AO38" s="10" t="s">
        <v>68</v>
      </c>
      <c r="AP38" s="10">
        <v>10</v>
      </c>
      <c r="AQ38" s="10">
        <v>-15</v>
      </c>
      <c r="AR38" s="17" t="s">
        <v>69</v>
      </c>
      <c r="AS38" s="10">
        <v>5.44</v>
      </c>
      <c r="AT38" s="18">
        <v>1.3748677322893679</v>
      </c>
      <c r="AU38" s="18">
        <v>18.760070207088425</v>
      </c>
      <c r="AV38" s="18">
        <v>1.6384298765692398</v>
      </c>
      <c r="AW38" s="18">
        <f t="shared" si="1"/>
        <v>11.450029369807837</v>
      </c>
      <c r="AX38" s="19" t="s">
        <v>78</v>
      </c>
      <c r="AY38" s="19">
        <v>10</v>
      </c>
      <c r="AZ38" s="19">
        <v>20</v>
      </c>
      <c r="BA38" s="19">
        <v>10</v>
      </c>
      <c r="BB38" s="19">
        <v>-15</v>
      </c>
      <c r="BC38" s="19">
        <v>2</v>
      </c>
      <c r="BD38" s="18">
        <v>1.463468426345784</v>
      </c>
      <c r="BE38" s="16">
        <f t="shared" si="4"/>
        <v>1.419168079317576</v>
      </c>
      <c r="BF38" s="16">
        <v>1.3748677322893679</v>
      </c>
      <c r="BG38" s="16">
        <v>1.463468426345784</v>
      </c>
      <c r="BH38" s="20">
        <f t="shared" si="3"/>
        <v>8.8600694056416129E-2</v>
      </c>
      <c r="BI38" s="10">
        <v>-15</v>
      </c>
    </row>
    <row r="39" spans="1:61" x14ac:dyDescent="0.25">
      <c r="A39" s="10">
        <v>13</v>
      </c>
      <c r="B39" s="10">
        <v>17</v>
      </c>
      <c r="C39" s="10" t="s">
        <v>82</v>
      </c>
      <c r="D39" s="10">
        <v>493702.19999400002</v>
      </c>
      <c r="E39" s="10">
        <v>5180582.7370800003</v>
      </c>
      <c r="F39" s="10" t="s">
        <v>78</v>
      </c>
      <c r="G39" s="10" t="s">
        <v>119</v>
      </c>
      <c r="H39" s="10">
        <v>3</v>
      </c>
      <c r="I39" s="10" t="s">
        <v>121</v>
      </c>
      <c r="J39" s="10">
        <v>20</v>
      </c>
      <c r="K39" s="10">
        <v>30</v>
      </c>
      <c r="L39" s="10">
        <v>10</v>
      </c>
      <c r="M39" s="10">
        <v>-25</v>
      </c>
      <c r="N39" s="10">
        <v>3</v>
      </c>
      <c r="O39" s="10">
        <v>6.17</v>
      </c>
      <c r="P39" s="11">
        <v>1.35008136080245</v>
      </c>
      <c r="Q39" s="11">
        <v>1.35008136080245</v>
      </c>
      <c r="R39" s="12">
        <v>17</v>
      </c>
      <c r="S39" s="12" t="s">
        <v>82</v>
      </c>
      <c r="T39" s="10" t="s">
        <v>82</v>
      </c>
      <c r="U39" s="13">
        <v>10</v>
      </c>
      <c r="V39" s="10">
        <v>1.26</v>
      </c>
      <c r="W39" s="16">
        <v>1.35008136080245</v>
      </c>
      <c r="X39" s="15" t="s">
        <v>119</v>
      </c>
      <c r="Y39" s="12">
        <v>4</v>
      </c>
      <c r="Z39" s="16">
        <v>17</v>
      </c>
      <c r="AA39" s="16" t="s">
        <v>82</v>
      </c>
      <c r="AB39" s="16" t="s">
        <v>119</v>
      </c>
      <c r="AC39" s="16" t="s">
        <v>121</v>
      </c>
      <c r="AD39" s="16" t="s">
        <v>82</v>
      </c>
      <c r="AE39" s="16">
        <v>1.35008136080245</v>
      </c>
      <c r="AF39" s="16">
        <v>1.26</v>
      </c>
      <c r="AG39" s="16">
        <v>1.3174999999999999</v>
      </c>
      <c r="AH39" s="16">
        <v>40.502440824073503</v>
      </c>
      <c r="AI39" s="16">
        <v>15.690645575246077</v>
      </c>
      <c r="AJ39" s="16">
        <v>1.4356765190773255</v>
      </c>
      <c r="AK39" s="16">
        <f t="shared" si="0"/>
        <v>10.929095354523227</v>
      </c>
      <c r="AL39" s="10" t="s">
        <v>82</v>
      </c>
      <c r="AM39" s="10">
        <v>2</v>
      </c>
      <c r="AN39" s="10" t="s">
        <v>68</v>
      </c>
      <c r="AO39" s="10" t="s">
        <v>70</v>
      </c>
      <c r="AP39" s="10">
        <v>10</v>
      </c>
      <c r="AQ39" s="10">
        <v>-25</v>
      </c>
      <c r="AR39" s="17" t="s">
        <v>71</v>
      </c>
      <c r="AS39" s="10">
        <v>6.16</v>
      </c>
      <c r="AT39" s="18">
        <v>1.35008136080245</v>
      </c>
      <c r="AU39" s="18">
        <v>14.325713319474799</v>
      </c>
      <c r="AV39" s="18">
        <v>1.1655252387807553</v>
      </c>
      <c r="AW39" s="18">
        <f t="shared" si="1"/>
        <v>12.29120815475501</v>
      </c>
      <c r="AX39" s="19" t="s">
        <v>81</v>
      </c>
      <c r="AY39" s="19">
        <v>20</v>
      </c>
      <c r="AZ39" s="19">
        <v>30</v>
      </c>
      <c r="BA39" s="19">
        <v>10</v>
      </c>
      <c r="BB39" s="19">
        <v>-25</v>
      </c>
      <c r="BC39" s="19">
        <v>3</v>
      </c>
      <c r="BD39" s="18">
        <v>1.4420311590239425</v>
      </c>
      <c r="BE39" s="16">
        <f t="shared" si="4"/>
        <v>1.3960562599131963</v>
      </c>
      <c r="BF39" s="16">
        <v>1.35008136080245</v>
      </c>
      <c r="BG39" s="16">
        <v>1.4420311590239425</v>
      </c>
      <c r="BH39" s="20">
        <f t="shared" si="3"/>
        <v>9.1949798221492518E-2</v>
      </c>
      <c r="BI39" s="10">
        <v>-25</v>
      </c>
    </row>
    <row r="40" spans="1:61" x14ac:dyDescent="0.25">
      <c r="A40" s="10">
        <v>13</v>
      </c>
      <c r="B40" s="10">
        <v>17</v>
      </c>
      <c r="C40" s="10" t="s">
        <v>82</v>
      </c>
      <c r="D40" s="10">
        <v>493702.19999400002</v>
      </c>
      <c r="E40" s="10">
        <v>5180582.7370800003</v>
      </c>
      <c r="F40" s="10" t="s">
        <v>82</v>
      </c>
      <c r="G40" s="10" t="s">
        <v>119</v>
      </c>
      <c r="H40" s="10">
        <v>3</v>
      </c>
      <c r="I40" s="10" t="s">
        <v>121</v>
      </c>
      <c r="J40" s="10">
        <v>30</v>
      </c>
      <c r="K40" s="10">
        <v>48</v>
      </c>
      <c r="L40" s="10">
        <v>18</v>
      </c>
      <c r="M40" s="10">
        <v>-39</v>
      </c>
      <c r="N40" s="10">
        <v>4</v>
      </c>
      <c r="O40" s="10">
        <v>6.22</v>
      </c>
      <c r="P40" s="11">
        <v>1.5025374364873898</v>
      </c>
      <c r="Q40" s="22">
        <v>1.4236583864428949</v>
      </c>
      <c r="R40" s="13">
        <v>17</v>
      </c>
      <c r="S40" s="13" t="s">
        <v>82</v>
      </c>
      <c r="T40" s="10" t="s">
        <v>82</v>
      </c>
      <c r="U40" s="12">
        <v>18</v>
      </c>
      <c r="V40" s="10">
        <v>1.44</v>
      </c>
      <c r="W40" s="16">
        <v>1.5025374364873898</v>
      </c>
      <c r="X40" s="15" t="s">
        <v>119</v>
      </c>
      <c r="Y40" s="12">
        <v>5</v>
      </c>
      <c r="Z40" s="16">
        <v>17</v>
      </c>
      <c r="AA40" s="16" t="s">
        <v>82</v>
      </c>
      <c r="AB40" s="16" t="s">
        <v>119</v>
      </c>
      <c r="AC40" s="16" t="s">
        <v>121</v>
      </c>
      <c r="AD40" s="16" t="s">
        <v>82</v>
      </c>
      <c r="AE40" s="16">
        <v>1.5025374364873898</v>
      </c>
      <c r="AF40" s="16">
        <v>1.44</v>
      </c>
      <c r="AG40" s="16">
        <v>1.3174999999999999</v>
      </c>
      <c r="AH40" s="16">
        <v>67.548114680846524</v>
      </c>
      <c r="AI40" s="16">
        <v>26.684614110785098</v>
      </c>
      <c r="AJ40" s="16">
        <v>2.03518695772217</v>
      </c>
      <c r="AK40" s="16">
        <f t="shared" si="0"/>
        <v>13.111627906976741</v>
      </c>
      <c r="AL40" s="10" t="s">
        <v>82</v>
      </c>
      <c r="AM40" s="10">
        <v>2</v>
      </c>
      <c r="AN40" s="10">
        <v>30</v>
      </c>
      <c r="AO40" s="10">
        <v>48</v>
      </c>
      <c r="AP40" s="10">
        <v>18</v>
      </c>
      <c r="AQ40" s="10">
        <v>-39</v>
      </c>
      <c r="AR40" s="17">
        <v>4</v>
      </c>
      <c r="AS40" s="10">
        <v>5.47</v>
      </c>
      <c r="AT40" s="16">
        <v>1.5025374364873898</v>
      </c>
      <c r="AU40" s="16">
        <v>22.689427168662586</v>
      </c>
      <c r="AV40" s="16">
        <v>1.9824478937014625</v>
      </c>
      <c r="AW40" s="16">
        <f t="shared" si="1"/>
        <v>11.445156889495223</v>
      </c>
      <c r="AX40" s="10" t="s">
        <v>82</v>
      </c>
      <c r="AY40" s="10">
        <v>30</v>
      </c>
      <c r="AZ40" s="10">
        <v>48</v>
      </c>
      <c r="BA40" s="10">
        <v>18</v>
      </c>
      <c r="BB40" s="10">
        <v>-39</v>
      </c>
      <c r="BC40" s="10">
        <v>4</v>
      </c>
      <c r="BD40" s="16">
        <v>1.3447793363984</v>
      </c>
      <c r="BE40" s="18">
        <f t="shared" si="4"/>
        <v>1.4236583864428949</v>
      </c>
      <c r="BF40" s="16">
        <v>1.4236583864428949</v>
      </c>
      <c r="BG40" s="16">
        <v>1.4236583864428949</v>
      </c>
      <c r="BH40" s="20">
        <f t="shared" si="3"/>
        <v>-0.15775810008898983</v>
      </c>
      <c r="BI40" s="10">
        <v>-39</v>
      </c>
    </row>
    <row r="41" spans="1:61" x14ac:dyDescent="0.25">
      <c r="A41" s="10">
        <v>13</v>
      </c>
      <c r="B41" s="10">
        <v>17</v>
      </c>
      <c r="C41" s="10" t="s">
        <v>82</v>
      </c>
      <c r="D41" s="10">
        <v>493702.19999400002</v>
      </c>
      <c r="E41" s="10">
        <v>5180582.7370800003</v>
      </c>
      <c r="F41" s="10" t="s">
        <v>83</v>
      </c>
      <c r="G41" s="10" t="s">
        <v>119</v>
      </c>
      <c r="H41" s="10">
        <v>3</v>
      </c>
      <c r="I41" s="10" t="s">
        <v>121</v>
      </c>
      <c r="J41" s="10">
        <v>48</v>
      </c>
      <c r="K41" s="10">
        <v>77</v>
      </c>
      <c r="L41" s="10">
        <v>29</v>
      </c>
      <c r="M41" s="10">
        <v>-62.5</v>
      </c>
      <c r="N41" s="10">
        <v>5</v>
      </c>
      <c r="O41" s="10">
        <v>6.4</v>
      </c>
      <c r="P41" s="11">
        <v>1.6064102160125344</v>
      </c>
      <c r="Q41" s="22">
        <v>1.4739754493858892</v>
      </c>
      <c r="R41" s="12">
        <v>17</v>
      </c>
      <c r="S41" s="12" t="s">
        <v>82</v>
      </c>
      <c r="T41" s="10" t="s">
        <v>83</v>
      </c>
      <c r="U41" s="12">
        <v>29</v>
      </c>
      <c r="V41" s="10">
        <v>1.5</v>
      </c>
      <c r="W41" s="16">
        <v>1.6064102160125344</v>
      </c>
      <c r="X41" s="15" t="s">
        <v>119</v>
      </c>
      <c r="Y41" s="12">
        <v>6</v>
      </c>
      <c r="Z41" s="16">
        <v>17</v>
      </c>
      <c r="AA41" s="16" t="s">
        <v>82</v>
      </c>
      <c r="AB41" s="16" t="s">
        <v>119</v>
      </c>
      <c r="AC41" s="16" t="s">
        <v>121</v>
      </c>
      <c r="AD41" s="16" t="s">
        <v>83</v>
      </c>
      <c r="AE41" s="16">
        <v>1.6064102160125344</v>
      </c>
      <c r="AF41" s="16">
        <v>1.5</v>
      </c>
      <c r="AG41" s="16">
        <v>1.4200714000000001</v>
      </c>
      <c r="AH41" s="16">
        <v>114.13401094521002</v>
      </c>
      <c r="AI41" s="16">
        <v>30.888312659123571</v>
      </c>
      <c r="AJ41" s="16">
        <v>2.4811648350400004</v>
      </c>
      <c r="AK41" s="16">
        <f t="shared" si="0"/>
        <v>12.449117536612839</v>
      </c>
      <c r="AL41" s="10" t="s">
        <v>83</v>
      </c>
      <c r="AM41" s="10">
        <v>3</v>
      </c>
      <c r="AN41" s="10">
        <v>48</v>
      </c>
      <c r="AO41" s="10">
        <v>77</v>
      </c>
      <c r="AP41" s="10">
        <v>29</v>
      </c>
      <c r="AQ41" s="10">
        <v>-62.5</v>
      </c>
      <c r="AR41" s="17">
        <v>5</v>
      </c>
      <c r="AS41" s="10">
        <v>6.11</v>
      </c>
      <c r="AT41" s="16">
        <v>1.6064102160125344</v>
      </c>
      <c r="AU41" s="16">
        <v>22.068204919391633</v>
      </c>
      <c r="AV41" s="16">
        <v>1.9351781308216598</v>
      </c>
      <c r="AW41" s="16">
        <f t="shared" si="1"/>
        <v>11.403707270101107</v>
      </c>
      <c r="AX41" s="10" t="s">
        <v>83</v>
      </c>
      <c r="AY41" s="10">
        <v>48</v>
      </c>
      <c r="AZ41" s="10">
        <v>77</v>
      </c>
      <c r="BA41" s="10">
        <v>29</v>
      </c>
      <c r="BB41" s="10">
        <v>-62.5</v>
      </c>
      <c r="BC41" s="10">
        <v>5</v>
      </c>
      <c r="BD41" s="16">
        <v>1.3415406827592438</v>
      </c>
      <c r="BE41" s="18">
        <f t="shared" ref="BE41:BE72" si="5">(AT41+BD41)/2</f>
        <v>1.4739754493858892</v>
      </c>
      <c r="BF41" s="16">
        <v>1.4739754493858892</v>
      </c>
      <c r="BG41" s="16">
        <v>1.4739754493858892</v>
      </c>
      <c r="BH41" s="20">
        <f t="shared" si="3"/>
        <v>-0.26486953325329066</v>
      </c>
      <c r="BI41" s="10">
        <v>-62.5</v>
      </c>
    </row>
    <row r="42" spans="1:61" x14ac:dyDescent="0.25">
      <c r="A42" s="10">
        <v>13</v>
      </c>
      <c r="B42" s="10">
        <v>17</v>
      </c>
      <c r="C42" s="10" t="s">
        <v>82</v>
      </c>
      <c r="D42" s="10">
        <v>493702.19999400002</v>
      </c>
      <c r="E42" s="10">
        <v>5180582.7370800003</v>
      </c>
      <c r="F42" s="10" t="s">
        <v>89</v>
      </c>
      <c r="G42" s="10" t="s">
        <v>119</v>
      </c>
      <c r="H42" s="10">
        <v>3</v>
      </c>
      <c r="I42" s="10" t="s">
        <v>121</v>
      </c>
      <c r="J42" s="10">
        <v>77</v>
      </c>
      <c r="K42" s="10">
        <v>105</v>
      </c>
      <c r="L42" s="10">
        <v>28</v>
      </c>
      <c r="M42" s="10">
        <v>-91</v>
      </c>
      <c r="N42" s="10">
        <v>6</v>
      </c>
      <c r="O42" s="10">
        <v>6.57</v>
      </c>
      <c r="P42" s="11">
        <v>1.6791267541017951</v>
      </c>
      <c r="Q42" s="22">
        <v>1.59379527742598</v>
      </c>
      <c r="R42" s="12">
        <v>17</v>
      </c>
      <c r="S42" s="12" t="s">
        <v>82</v>
      </c>
      <c r="T42" s="10" t="s">
        <v>89</v>
      </c>
      <c r="U42" s="12">
        <v>28</v>
      </c>
      <c r="V42" s="10">
        <v>1.53</v>
      </c>
      <c r="W42" s="16">
        <v>1.6791267541017951</v>
      </c>
      <c r="X42" s="15" t="s">
        <v>119</v>
      </c>
      <c r="Y42" s="12">
        <v>7</v>
      </c>
      <c r="Z42" s="16">
        <v>17</v>
      </c>
      <c r="AA42" s="16" t="s">
        <v>82</v>
      </c>
      <c r="AB42" s="16" t="s">
        <v>119</v>
      </c>
      <c r="AC42" s="16" t="s">
        <v>121</v>
      </c>
      <c r="AD42" s="16" t="s">
        <v>89</v>
      </c>
      <c r="AE42" s="16">
        <v>1.6791267541017951</v>
      </c>
      <c r="AF42" s="16">
        <v>1.53</v>
      </c>
      <c r="AG42" s="16">
        <v>1.548</v>
      </c>
      <c r="AH42" s="16">
        <v>161.14956006006028</v>
      </c>
      <c r="AI42" s="16">
        <v>16.704154445015149</v>
      </c>
      <c r="AJ42" s="16">
        <v>1.8853235195054956</v>
      </c>
      <c r="AK42" s="16">
        <f t="shared" si="0"/>
        <v>8.8600997506234407</v>
      </c>
      <c r="AL42" s="10" t="s">
        <v>89</v>
      </c>
      <c r="AM42" s="10">
        <v>6</v>
      </c>
      <c r="AN42" s="10">
        <v>77</v>
      </c>
      <c r="AO42" s="10">
        <v>105</v>
      </c>
      <c r="AP42" s="10">
        <v>28</v>
      </c>
      <c r="AQ42" s="10">
        <v>-91</v>
      </c>
      <c r="AR42" s="17">
        <v>6</v>
      </c>
      <c r="AS42" s="10">
        <v>6.41</v>
      </c>
      <c r="AT42" s="16">
        <v>1.6791267541017951</v>
      </c>
      <c r="AU42" s="16">
        <v>17.209571597999787</v>
      </c>
      <c r="AV42" s="16">
        <v>1.56044607512188</v>
      </c>
      <c r="AW42" s="16">
        <f t="shared" si="1"/>
        <v>11.028623079240734</v>
      </c>
      <c r="AX42" s="10" t="s">
        <v>89</v>
      </c>
      <c r="AY42" s="10">
        <v>77</v>
      </c>
      <c r="AZ42" s="10">
        <v>105</v>
      </c>
      <c r="BA42" s="10">
        <v>28</v>
      </c>
      <c r="BB42" s="10">
        <v>-91</v>
      </c>
      <c r="BC42" s="10">
        <v>6</v>
      </c>
      <c r="BD42" s="16">
        <v>1.5084638007501652</v>
      </c>
      <c r="BE42" s="18">
        <f t="shared" si="5"/>
        <v>1.59379527742598</v>
      </c>
      <c r="BF42" s="16">
        <v>1.59379527742598</v>
      </c>
      <c r="BG42" s="16">
        <v>1.59379527742598</v>
      </c>
      <c r="BH42" s="20">
        <f t="shared" si="3"/>
        <v>-0.17066295335162995</v>
      </c>
      <c r="BI42" s="10">
        <v>-91</v>
      </c>
    </row>
    <row r="43" spans="1:61" x14ac:dyDescent="0.25">
      <c r="A43" s="10">
        <v>13</v>
      </c>
      <c r="B43" s="10">
        <v>17</v>
      </c>
      <c r="C43" s="10" t="s">
        <v>82</v>
      </c>
      <c r="D43" s="10">
        <v>493702.19999400002</v>
      </c>
      <c r="E43" s="10">
        <v>5180582.7370800003</v>
      </c>
      <c r="F43" s="10" t="s">
        <v>90</v>
      </c>
      <c r="G43" s="10" t="s">
        <v>119</v>
      </c>
      <c r="H43" s="10">
        <v>3</v>
      </c>
      <c r="I43" s="10" t="s">
        <v>121</v>
      </c>
      <c r="J43" s="10">
        <v>105</v>
      </c>
      <c r="K43" s="10">
        <v>153</v>
      </c>
      <c r="L43" s="10">
        <v>48</v>
      </c>
      <c r="M43" s="10">
        <v>-129</v>
      </c>
      <c r="N43" s="10">
        <v>7</v>
      </c>
      <c r="O43" s="10">
        <v>6.74</v>
      </c>
      <c r="P43" s="11">
        <v>1.6802235498752742</v>
      </c>
      <c r="Q43" s="22">
        <v>1.6381616441713662</v>
      </c>
      <c r="R43" s="12">
        <v>17</v>
      </c>
      <c r="S43" s="12" t="s">
        <v>82</v>
      </c>
      <c r="T43" s="10" t="s">
        <v>90</v>
      </c>
      <c r="U43" s="12">
        <v>48</v>
      </c>
      <c r="V43" s="10">
        <v>1.59</v>
      </c>
      <c r="W43" s="16">
        <v>1.6802235498752742</v>
      </c>
      <c r="X43" s="15" t="s">
        <v>119</v>
      </c>
      <c r="Y43" s="12">
        <v>8</v>
      </c>
      <c r="Z43" s="16">
        <v>17</v>
      </c>
      <c r="AA43" s="16" t="s">
        <v>82</v>
      </c>
      <c r="AB43" s="16" t="s">
        <v>119</v>
      </c>
      <c r="AC43" s="16" t="s">
        <v>121</v>
      </c>
      <c r="AD43" s="16" t="s">
        <v>90</v>
      </c>
      <c r="AE43" s="16">
        <v>1.6802235498752742</v>
      </c>
      <c r="AF43" s="16">
        <v>1.59</v>
      </c>
      <c r="AG43" s="16">
        <v>1.59</v>
      </c>
      <c r="AH43" s="16">
        <v>241.80029045407343</v>
      </c>
      <c r="AI43" s="16">
        <v>25.622737046177981</v>
      </c>
      <c r="AJ43" s="16">
        <v>2.3517752982894238</v>
      </c>
      <c r="AK43" s="16">
        <f t="shared" si="0"/>
        <v>10.895061728395062</v>
      </c>
      <c r="AL43" s="10" t="s">
        <v>90</v>
      </c>
      <c r="AM43" s="10">
        <v>6</v>
      </c>
      <c r="AN43" s="10">
        <v>105</v>
      </c>
      <c r="AO43" s="10">
        <v>153</v>
      </c>
      <c r="AP43" s="10">
        <v>48</v>
      </c>
      <c r="AQ43" s="10">
        <v>-129</v>
      </c>
      <c r="AR43" s="17">
        <v>7</v>
      </c>
      <c r="AS43" s="10">
        <v>6.62</v>
      </c>
      <c r="AT43" s="16">
        <v>1.6802235498752742</v>
      </c>
      <c r="AU43" s="16">
        <v>21.199044484066359</v>
      </c>
      <c r="AV43" s="16">
        <v>1.8936791496514291</v>
      </c>
      <c r="AW43" s="16">
        <f t="shared" si="1"/>
        <v>11.194633730834752</v>
      </c>
      <c r="AX43" s="10" t="s">
        <v>90</v>
      </c>
      <c r="AY43" s="10">
        <v>105</v>
      </c>
      <c r="AZ43" s="10">
        <v>153</v>
      </c>
      <c r="BA43" s="10">
        <v>48</v>
      </c>
      <c r="BB43" s="10">
        <v>-129</v>
      </c>
      <c r="BC43" s="10">
        <v>7</v>
      </c>
      <c r="BD43" s="16">
        <v>1.5960997384674585</v>
      </c>
      <c r="BE43" s="18">
        <f t="shared" si="5"/>
        <v>1.6381616441713662</v>
      </c>
      <c r="BF43" s="16">
        <v>1.6381616441713662</v>
      </c>
      <c r="BG43" s="16">
        <v>1.6381616441713662</v>
      </c>
      <c r="BH43" s="20">
        <f t="shared" si="3"/>
        <v>-8.4123811407815774E-2</v>
      </c>
      <c r="BI43" s="10">
        <v>-129</v>
      </c>
    </row>
    <row r="44" spans="1:61" x14ac:dyDescent="0.25">
      <c r="A44" s="10">
        <v>15</v>
      </c>
      <c r="B44" s="10">
        <v>20</v>
      </c>
      <c r="C44" s="10" t="s">
        <v>82</v>
      </c>
      <c r="D44" s="10">
        <v>493797.922326</v>
      </c>
      <c r="E44" s="10">
        <v>5180576.3034399804</v>
      </c>
      <c r="F44" s="10" t="s">
        <v>78</v>
      </c>
      <c r="G44" s="10" t="s">
        <v>85</v>
      </c>
      <c r="H44" s="10">
        <v>2</v>
      </c>
      <c r="I44" s="10" t="s">
        <v>86</v>
      </c>
      <c r="J44" s="10">
        <v>0</v>
      </c>
      <c r="K44" s="10">
        <v>10</v>
      </c>
      <c r="L44" s="10">
        <v>10</v>
      </c>
      <c r="M44" s="10">
        <v>-5</v>
      </c>
      <c r="N44" s="10">
        <v>1</v>
      </c>
      <c r="O44" s="10">
        <v>5.74</v>
      </c>
      <c r="P44" s="11">
        <v>1.2603607086596509</v>
      </c>
      <c r="Q44" s="11">
        <v>1.2603607086596509</v>
      </c>
      <c r="R44" s="12">
        <v>20</v>
      </c>
      <c r="S44" s="12" t="s">
        <v>82</v>
      </c>
      <c r="T44" s="10" t="s">
        <v>78</v>
      </c>
      <c r="U44" s="21">
        <v>10</v>
      </c>
      <c r="V44" s="10">
        <v>1.21</v>
      </c>
      <c r="W44" s="16">
        <v>1.2603607086596509</v>
      </c>
      <c r="X44" s="15" t="s">
        <v>85</v>
      </c>
      <c r="Y44" s="12">
        <v>2</v>
      </c>
      <c r="Z44" s="16">
        <v>20</v>
      </c>
      <c r="AA44" s="16" t="s">
        <v>82</v>
      </c>
      <c r="AB44" s="16" t="s">
        <v>85</v>
      </c>
      <c r="AC44" s="16" t="s">
        <v>86</v>
      </c>
      <c r="AD44" s="16" t="s">
        <v>78</v>
      </c>
      <c r="AE44" s="16">
        <v>1.2603607086596509</v>
      </c>
      <c r="AF44" s="16">
        <v>1.21</v>
      </c>
      <c r="AG44" s="16">
        <v>1.21</v>
      </c>
      <c r="AH44" s="16">
        <v>12.603607086596508</v>
      </c>
      <c r="AI44" s="16">
        <v>17.895861702258379</v>
      </c>
      <c r="AJ44" s="16">
        <v>1.5313382610214756</v>
      </c>
      <c r="AK44" s="16">
        <f t="shared" si="0"/>
        <v>11.686419753086419</v>
      </c>
      <c r="AL44" s="10" t="s">
        <v>78</v>
      </c>
      <c r="AM44" s="10">
        <v>1</v>
      </c>
      <c r="AN44" s="10" t="s">
        <v>63</v>
      </c>
      <c r="AO44" s="10" t="s">
        <v>64</v>
      </c>
      <c r="AP44" s="10">
        <v>10</v>
      </c>
      <c r="AQ44" s="10">
        <v>-5</v>
      </c>
      <c r="AR44" s="17" t="s">
        <v>65</v>
      </c>
      <c r="AS44" s="10">
        <v>4.88</v>
      </c>
      <c r="AT44" s="18">
        <v>0.89890451540136518</v>
      </c>
      <c r="AU44" s="18">
        <v>35.337485382054204</v>
      </c>
      <c r="AV44" s="18">
        <v>2.4039196015875155</v>
      </c>
      <c r="AW44" s="18">
        <f t="shared" si="1"/>
        <v>14.699944772993994</v>
      </c>
      <c r="AX44" s="19" t="s">
        <v>78</v>
      </c>
      <c r="AY44" s="19">
        <v>0</v>
      </c>
      <c r="AZ44" s="19">
        <v>10</v>
      </c>
      <c r="BA44" s="19">
        <v>10</v>
      </c>
      <c r="BB44" s="19">
        <v>-5</v>
      </c>
      <c r="BC44" s="19">
        <v>1</v>
      </c>
      <c r="BD44" s="18">
        <v>1.3092612523598637</v>
      </c>
      <c r="BE44" s="16">
        <f t="shared" si="5"/>
        <v>1.1040828838806145</v>
      </c>
      <c r="BF44" s="16">
        <v>0.89890451540136518</v>
      </c>
      <c r="BG44" s="16">
        <v>1.3092612523598637</v>
      </c>
      <c r="BH44" s="20">
        <f t="shared" si="3"/>
        <v>0.4103567369584985</v>
      </c>
      <c r="BI44" s="10">
        <v>-5</v>
      </c>
    </row>
    <row r="45" spans="1:61" x14ac:dyDescent="0.25">
      <c r="A45" s="10">
        <v>15</v>
      </c>
      <c r="B45" s="10">
        <v>20</v>
      </c>
      <c r="C45" s="10" t="s">
        <v>82</v>
      </c>
      <c r="D45" s="10">
        <v>493797.922326</v>
      </c>
      <c r="E45" s="10">
        <v>5180576.3034399804</v>
      </c>
      <c r="F45" s="10" t="s">
        <v>78</v>
      </c>
      <c r="G45" s="10" t="s">
        <v>85</v>
      </c>
      <c r="H45" s="10">
        <v>2</v>
      </c>
      <c r="I45" s="10" t="s">
        <v>86</v>
      </c>
      <c r="J45" s="10">
        <v>10</v>
      </c>
      <c r="K45" s="10">
        <v>20</v>
      </c>
      <c r="L45" s="10">
        <v>10</v>
      </c>
      <c r="M45" s="10">
        <v>-15</v>
      </c>
      <c r="N45" s="10">
        <v>2</v>
      </c>
      <c r="O45" s="10">
        <v>5.83</v>
      </c>
      <c r="P45" s="11">
        <v>1.2603607086596509</v>
      </c>
      <c r="Q45" s="11">
        <v>1.2603607086596509</v>
      </c>
      <c r="R45" s="12">
        <v>20</v>
      </c>
      <c r="S45" s="12" t="s">
        <v>82</v>
      </c>
      <c r="T45" s="10" t="s">
        <v>81</v>
      </c>
      <c r="U45" s="13">
        <v>10</v>
      </c>
      <c r="V45" s="10">
        <v>1.21</v>
      </c>
      <c r="W45" s="16">
        <v>1.2603607086596509</v>
      </c>
      <c r="X45" s="15" t="s">
        <v>85</v>
      </c>
      <c r="Y45" s="12">
        <v>3</v>
      </c>
      <c r="Z45" s="16">
        <v>20</v>
      </c>
      <c r="AA45" s="16" t="s">
        <v>82</v>
      </c>
      <c r="AB45" s="16" t="s">
        <v>85</v>
      </c>
      <c r="AC45" s="16" t="s">
        <v>86</v>
      </c>
      <c r="AD45" s="16" t="s">
        <v>81</v>
      </c>
      <c r="AE45" s="16">
        <v>1.2603607086596509</v>
      </c>
      <c r="AF45" s="16">
        <v>1.21</v>
      </c>
      <c r="AG45" s="16">
        <v>1.21</v>
      </c>
      <c r="AH45" s="16">
        <v>25.207214173193016</v>
      </c>
      <c r="AI45" s="16">
        <v>17.17871645903104</v>
      </c>
      <c r="AJ45" s="16">
        <v>1.4636568909664522</v>
      </c>
      <c r="AK45" s="16">
        <f t="shared" si="0"/>
        <v>11.736846637389135</v>
      </c>
      <c r="AL45" s="10" t="s">
        <v>81</v>
      </c>
      <c r="AM45" s="10">
        <v>1</v>
      </c>
      <c r="AN45" s="10" t="s">
        <v>64</v>
      </c>
      <c r="AO45" s="10" t="s">
        <v>68</v>
      </c>
      <c r="AP45" s="10">
        <v>10</v>
      </c>
      <c r="AQ45" s="10">
        <v>-15</v>
      </c>
      <c r="AR45" s="17" t="s">
        <v>69</v>
      </c>
      <c r="AS45" s="10">
        <v>5.58</v>
      </c>
      <c r="AT45" s="18">
        <v>1.3911760870019121</v>
      </c>
      <c r="AU45" s="18">
        <v>20.824514846331617</v>
      </c>
      <c r="AV45" s="18">
        <v>1.677201890489505</v>
      </c>
      <c r="AW45" s="18">
        <f t="shared" si="1"/>
        <v>12.416224286662242</v>
      </c>
      <c r="AX45" s="19" t="s">
        <v>81</v>
      </c>
      <c r="AY45" s="19">
        <v>10</v>
      </c>
      <c r="AZ45" s="19">
        <v>20</v>
      </c>
      <c r="BA45" s="19">
        <v>10</v>
      </c>
      <c r="BB45" s="19">
        <v>-15</v>
      </c>
      <c r="BC45" s="19">
        <v>2</v>
      </c>
      <c r="BD45" s="18">
        <v>1.4242108791926178</v>
      </c>
      <c r="BE45" s="16">
        <f t="shared" si="5"/>
        <v>1.4076934830972649</v>
      </c>
      <c r="BF45" s="16">
        <v>1.3911760870019121</v>
      </c>
      <c r="BG45" s="16">
        <v>1.4242108791926178</v>
      </c>
      <c r="BH45" s="20">
        <f t="shared" si="3"/>
        <v>3.3034792190705708E-2</v>
      </c>
      <c r="BI45" s="10">
        <v>-15</v>
      </c>
    </row>
    <row r="46" spans="1:61" x14ac:dyDescent="0.25">
      <c r="A46" s="10">
        <v>15</v>
      </c>
      <c r="B46" s="10">
        <v>20</v>
      </c>
      <c r="C46" s="10" t="s">
        <v>82</v>
      </c>
      <c r="D46" s="10">
        <v>493797.922326</v>
      </c>
      <c r="E46" s="10">
        <v>5180576.3034399804</v>
      </c>
      <c r="F46" s="10" t="s">
        <v>78</v>
      </c>
      <c r="G46" s="10" t="s">
        <v>85</v>
      </c>
      <c r="H46" s="10">
        <v>2</v>
      </c>
      <c r="I46" s="10" t="s">
        <v>86</v>
      </c>
      <c r="J46" s="10">
        <v>20</v>
      </c>
      <c r="K46" s="10">
        <v>30</v>
      </c>
      <c r="L46" s="10">
        <v>10</v>
      </c>
      <c r="M46" s="10">
        <v>-25</v>
      </c>
      <c r="N46" s="10">
        <v>3</v>
      </c>
      <c r="O46" s="10">
        <v>6.74</v>
      </c>
      <c r="P46" s="11">
        <v>1.2603607086596509</v>
      </c>
      <c r="Q46" s="11">
        <v>1.2603607086596509</v>
      </c>
      <c r="R46" s="12">
        <v>20</v>
      </c>
      <c r="S46" s="12" t="s">
        <v>82</v>
      </c>
      <c r="T46" s="10" t="s">
        <v>82</v>
      </c>
      <c r="U46" s="13">
        <v>10</v>
      </c>
      <c r="V46" s="10">
        <v>1.21</v>
      </c>
      <c r="W46" s="16">
        <v>1.2603607086596509</v>
      </c>
      <c r="X46" s="15" t="s">
        <v>85</v>
      </c>
      <c r="Y46" s="12">
        <v>4</v>
      </c>
      <c r="Z46" s="16">
        <v>20</v>
      </c>
      <c r="AA46" s="16" t="s">
        <v>82</v>
      </c>
      <c r="AB46" s="16" t="s">
        <v>85</v>
      </c>
      <c r="AC46" s="16" t="s">
        <v>86</v>
      </c>
      <c r="AD46" s="16" t="s">
        <v>82</v>
      </c>
      <c r="AE46" s="16">
        <v>1.2603607086596509</v>
      </c>
      <c r="AF46" s="16">
        <v>1.21</v>
      </c>
      <c r="AG46" s="16">
        <v>1.2472726999999999</v>
      </c>
      <c r="AH46" s="16">
        <v>37.81082125978952</v>
      </c>
      <c r="AI46" s="16">
        <v>13.724067756594938</v>
      </c>
      <c r="AJ46" s="16">
        <v>1.3758097495728745</v>
      </c>
      <c r="AK46" s="16">
        <f t="shared" si="0"/>
        <v>9.9752656650787852</v>
      </c>
      <c r="AL46" s="10" t="s">
        <v>82</v>
      </c>
      <c r="AM46" s="10">
        <v>2</v>
      </c>
      <c r="AN46" s="10" t="s">
        <v>68</v>
      </c>
      <c r="AO46" s="10" t="s">
        <v>70</v>
      </c>
      <c r="AP46" s="10">
        <v>10</v>
      </c>
      <c r="AQ46" s="10">
        <v>-25</v>
      </c>
      <c r="AR46" s="17" t="s">
        <v>71</v>
      </c>
      <c r="AS46" s="10">
        <v>6.5</v>
      </c>
      <c r="AT46" s="18">
        <v>1.2603607086596509</v>
      </c>
      <c r="AU46" s="18">
        <v>17.549262507376977</v>
      </c>
      <c r="AV46" s="18">
        <v>1.5593182687537199</v>
      </c>
      <c r="AW46" s="18">
        <f t="shared" si="1"/>
        <v>11.254445522146783</v>
      </c>
      <c r="AX46" s="19" t="s">
        <v>82</v>
      </c>
      <c r="AY46" s="19">
        <v>20</v>
      </c>
      <c r="AZ46" s="19">
        <v>30</v>
      </c>
      <c r="BA46" s="19">
        <v>10</v>
      </c>
      <c r="BB46" s="19">
        <v>-25</v>
      </c>
      <c r="BC46" s="19">
        <v>3</v>
      </c>
      <c r="BD46" s="18">
        <v>1.3363445489351944</v>
      </c>
      <c r="BE46" s="16">
        <f t="shared" si="5"/>
        <v>1.2983526287974225</v>
      </c>
      <c r="BF46" s="16">
        <v>1.2603607086596509</v>
      </c>
      <c r="BG46" s="16">
        <v>1.3363445489351944</v>
      </c>
      <c r="BH46" s="20">
        <f t="shared" si="3"/>
        <v>7.5983840275543502E-2</v>
      </c>
      <c r="BI46" s="10">
        <v>-25</v>
      </c>
    </row>
    <row r="47" spans="1:61" x14ac:dyDescent="0.25">
      <c r="A47" s="10">
        <v>15</v>
      </c>
      <c r="B47" s="10">
        <v>20</v>
      </c>
      <c r="C47" s="10" t="s">
        <v>82</v>
      </c>
      <c r="D47" s="10">
        <v>493797.922326</v>
      </c>
      <c r="E47" s="10">
        <v>5180576.3034399804</v>
      </c>
      <c r="F47" s="10" t="s">
        <v>82</v>
      </c>
      <c r="G47" s="10" t="s">
        <v>85</v>
      </c>
      <c r="H47" s="10">
        <v>2</v>
      </c>
      <c r="I47" s="10" t="s">
        <v>86</v>
      </c>
      <c r="J47" s="10">
        <v>30</v>
      </c>
      <c r="K47" s="10">
        <v>40</v>
      </c>
      <c r="L47" s="10">
        <v>10</v>
      </c>
      <c r="M47" s="10">
        <v>-35</v>
      </c>
      <c r="N47" s="10">
        <v>4</v>
      </c>
      <c r="O47" s="10">
        <v>6.1</v>
      </c>
      <c r="P47" s="11">
        <v>1.309205667118577</v>
      </c>
      <c r="Q47" s="22">
        <v>1.2686802608332695</v>
      </c>
      <c r="R47" s="13">
        <v>20</v>
      </c>
      <c r="S47" s="13" t="s">
        <v>82</v>
      </c>
      <c r="T47" s="10" t="s">
        <v>82</v>
      </c>
      <c r="U47" s="12">
        <v>10</v>
      </c>
      <c r="V47" s="10">
        <v>1.3</v>
      </c>
      <c r="W47" s="16">
        <v>1.309205667118577</v>
      </c>
      <c r="X47" s="15" t="s">
        <v>85</v>
      </c>
      <c r="Y47" s="12">
        <v>5</v>
      </c>
      <c r="Z47" s="16">
        <v>20</v>
      </c>
      <c r="AA47" s="16" t="s">
        <v>82</v>
      </c>
      <c r="AB47" s="16" t="s">
        <v>85</v>
      </c>
      <c r="AC47" s="16" t="s">
        <v>86</v>
      </c>
      <c r="AD47" s="16" t="s">
        <v>82</v>
      </c>
      <c r="AE47" s="16">
        <v>1.309205667118577</v>
      </c>
      <c r="AF47" s="16">
        <v>1.3</v>
      </c>
      <c r="AG47" s="16">
        <v>1.2472726999999999</v>
      </c>
      <c r="AH47" s="16">
        <v>50.902877930975293</v>
      </c>
      <c r="AI47" s="16">
        <v>12.770646679908159</v>
      </c>
      <c r="AJ47" s="16">
        <v>0.88083357283737862</v>
      </c>
      <c r="AK47" s="16">
        <f t="shared" si="0"/>
        <v>14.498365041617122</v>
      </c>
      <c r="AL47" s="10" t="s">
        <v>82</v>
      </c>
      <c r="AM47" s="10">
        <v>2</v>
      </c>
      <c r="AN47" s="10">
        <v>30</v>
      </c>
      <c r="AO47" s="10">
        <v>40</v>
      </c>
      <c r="AP47" s="10">
        <v>10</v>
      </c>
      <c r="AQ47" s="10">
        <v>-35</v>
      </c>
      <c r="AR47" s="17">
        <v>4</v>
      </c>
      <c r="AS47" s="10">
        <v>5.74</v>
      </c>
      <c r="AT47" s="16">
        <v>1.309205667118577</v>
      </c>
      <c r="AU47" s="16">
        <v>16.547050426711692</v>
      </c>
      <c r="AV47" s="16">
        <v>1.354373262634168</v>
      </c>
      <c r="AW47" s="16">
        <f t="shared" si="1"/>
        <v>12.217496375060414</v>
      </c>
      <c r="AX47" s="10" t="s">
        <v>82</v>
      </c>
      <c r="AY47" s="10">
        <v>30</v>
      </c>
      <c r="AZ47" s="10">
        <v>40</v>
      </c>
      <c r="BA47" s="10">
        <v>10</v>
      </c>
      <c r="BB47" s="10">
        <v>-35</v>
      </c>
      <c r="BC47" s="10">
        <v>4</v>
      </c>
      <c r="BD47" s="16">
        <v>1.2281548545479619</v>
      </c>
      <c r="BE47" s="18">
        <f t="shared" si="5"/>
        <v>1.2686802608332695</v>
      </c>
      <c r="BF47" s="18">
        <v>1.2686802608332695</v>
      </c>
      <c r="BG47" s="23">
        <v>1.2686802608332695</v>
      </c>
      <c r="BH47" s="20">
        <f t="shared" si="3"/>
        <v>-8.1050812570615083E-2</v>
      </c>
      <c r="BI47" s="10">
        <v>-35</v>
      </c>
    </row>
    <row r="48" spans="1:61" x14ac:dyDescent="0.25">
      <c r="A48" s="10">
        <v>15</v>
      </c>
      <c r="B48" s="10">
        <v>20</v>
      </c>
      <c r="C48" s="10" t="s">
        <v>82</v>
      </c>
      <c r="D48" s="10">
        <v>493797.922326</v>
      </c>
      <c r="E48" s="10">
        <v>5180576.3034399804</v>
      </c>
      <c r="F48" s="10" t="s">
        <v>87</v>
      </c>
      <c r="G48" s="10" t="s">
        <v>85</v>
      </c>
      <c r="H48" s="10">
        <v>2</v>
      </c>
      <c r="I48" s="10" t="s">
        <v>86</v>
      </c>
      <c r="J48" s="10">
        <v>40</v>
      </c>
      <c r="K48" s="10">
        <v>64</v>
      </c>
      <c r="L48" s="10">
        <v>24</v>
      </c>
      <c r="M48" s="10">
        <v>-52</v>
      </c>
      <c r="N48" s="10">
        <v>5</v>
      </c>
      <c r="O48" s="10">
        <v>6.11</v>
      </c>
      <c r="P48" s="11">
        <v>1.4962165660582387</v>
      </c>
      <c r="Q48" s="22">
        <v>1.4278325191507557</v>
      </c>
      <c r="R48" s="12">
        <v>20</v>
      </c>
      <c r="S48" s="12" t="s">
        <v>82</v>
      </c>
      <c r="T48" s="10" t="s">
        <v>87</v>
      </c>
      <c r="U48" s="12">
        <v>24</v>
      </c>
      <c r="V48" s="10">
        <v>1.35</v>
      </c>
      <c r="W48" s="16">
        <v>1.4962165660582387</v>
      </c>
      <c r="X48" s="15" t="s">
        <v>85</v>
      </c>
      <c r="Y48" s="12">
        <v>6</v>
      </c>
      <c r="Z48" s="16">
        <v>20</v>
      </c>
      <c r="AA48" s="16" t="s">
        <v>82</v>
      </c>
      <c r="AB48" s="16" t="s">
        <v>85</v>
      </c>
      <c r="AC48" s="16" t="s">
        <v>86</v>
      </c>
      <c r="AD48" s="16" t="s">
        <v>87</v>
      </c>
      <c r="AE48" s="16">
        <v>1.4962165660582387</v>
      </c>
      <c r="AF48" s="16">
        <v>1.35</v>
      </c>
      <c r="AG48" s="16">
        <v>1.4450000000000001</v>
      </c>
      <c r="AH48" s="16">
        <v>86.812075516373028</v>
      </c>
      <c r="AI48" s="16">
        <v>23.553560880214071</v>
      </c>
      <c r="AJ48" s="16">
        <v>1.531527277017213</v>
      </c>
      <c r="AK48" s="16">
        <f t="shared" si="0"/>
        <v>15.379132473622505</v>
      </c>
      <c r="AL48" s="10" t="s">
        <v>87</v>
      </c>
      <c r="AM48" s="10">
        <v>10</v>
      </c>
      <c r="AN48" s="10">
        <v>40</v>
      </c>
      <c r="AO48" s="10">
        <v>64</v>
      </c>
      <c r="AP48" s="10">
        <v>24</v>
      </c>
      <c r="AQ48" s="10">
        <v>-52</v>
      </c>
      <c r="AR48" s="17">
        <v>5</v>
      </c>
      <c r="AS48" s="10">
        <v>6.08</v>
      </c>
      <c r="AT48" s="16">
        <v>1.4962165660582387</v>
      </c>
      <c r="AU48" s="16">
        <v>28.27131125898363</v>
      </c>
      <c r="AV48" s="16">
        <v>2.6978580145909308</v>
      </c>
      <c r="AW48" s="16">
        <f t="shared" si="1"/>
        <v>10.479169439637962</v>
      </c>
      <c r="AX48" s="10" t="s">
        <v>87</v>
      </c>
      <c r="AY48" s="10">
        <v>40</v>
      </c>
      <c r="AZ48" s="10">
        <v>64</v>
      </c>
      <c r="BA48" s="10">
        <v>24</v>
      </c>
      <c r="BB48" s="10">
        <v>-52</v>
      </c>
      <c r="BC48" s="10">
        <v>5</v>
      </c>
      <c r="BD48" s="16">
        <v>1.3594484722432725</v>
      </c>
      <c r="BE48" s="18">
        <f t="shared" si="5"/>
        <v>1.4278325191507557</v>
      </c>
      <c r="BF48" s="18">
        <v>1.4278325191507557</v>
      </c>
      <c r="BG48" s="23">
        <v>1.4278325191507557</v>
      </c>
      <c r="BH48" s="20">
        <f t="shared" si="3"/>
        <v>-0.13676809381496624</v>
      </c>
      <c r="BI48" s="10">
        <v>-52</v>
      </c>
    </row>
    <row r="49" spans="1:61" x14ac:dyDescent="0.25">
      <c r="A49" s="10">
        <v>15</v>
      </c>
      <c r="B49" s="10">
        <v>20</v>
      </c>
      <c r="C49" s="10" t="s">
        <v>82</v>
      </c>
      <c r="D49" s="10">
        <v>493797.922326</v>
      </c>
      <c r="E49" s="10">
        <v>5180576.3034399804</v>
      </c>
      <c r="F49" s="10" t="s">
        <v>88</v>
      </c>
      <c r="G49" s="10" t="s">
        <v>85</v>
      </c>
      <c r="H49" s="10">
        <v>2</v>
      </c>
      <c r="I49" s="10" t="s">
        <v>86</v>
      </c>
      <c r="J49" s="10">
        <v>64</v>
      </c>
      <c r="K49" s="10">
        <v>79</v>
      </c>
      <c r="L49" s="10">
        <v>15</v>
      </c>
      <c r="M49" s="10">
        <v>-71.5</v>
      </c>
      <c r="N49" s="10">
        <v>6</v>
      </c>
      <c r="O49" s="10">
        <v>6.2</v>
      </c>
      <c r="P49" s="11">
        <v>1.6322150835022871</v>
      </c>
      <c r="Q49" s="22">
        <v>1.5908176323896339</v>
      </c>
      <c r="R49" s="12">
        <v>20</v>
      </c>
      <c r="S49" s="12" t="s">
        <v>82</v>
      </c>
      <c r="T49" s="10" t="s">
        <v>88</v>
      </c>
      <c r="U49" s="12">
        <v>15</v>
      </c>
      <c r="V49" s="10">
        <v>1.4</v>
      </c>
      <c r="W49" s="16">
        <v>1.6322150835022871</v>
      </c>
      <c r="X49" s="15" t="s">
        <v>85</v>
      </c>
      <c r="Y49" s="12">
        <v>7</v>
      </c>
      <c r="Z49" s="16">
        <v>20</v>
      </c>
      <c r="AA49" s="16" t="s">
        <v>82</v>
      </c>
      <c r="AB49" s="16" t="s">
        <v>85</v>
      </c>
      <c r="AC49" s="16" t="s">
        <v>86</v>
      </c>
      <c r="AD49" s="16" t="s">
        <v>88</v>
      </c>
      <c r="AE49" s="16">
        <v>1.6322150835022871</v>
      </c>
      <c r="AF49" s="16">
        <v>1.4</v>
      </c>
      <c r="AG49" s="16">
        <v>1.456</v>
      </c>
      <c r="AH49" s="16">
        <v>111.29530176890734</v>
      </c>
      <c r="AI49" s="16">
        <v>8.4425509086614046</v>
      </c>
      <c r="AJ49" s="16">
        <v>0.83145036353606494</v>
      </c>
      <c r="AK49" s="16">
        <f t="shared" si="0"/>
        <v>10.154004711425207</v>
      </c>
      <c r="AL49" s="10" t="s">
        <v>88</v>
      </c>
      <c r="AM49" s="10">
        <v>10</v>
      </c>
      <c r="AN49" s="10">
        <v>64</v>
      </c>
      <c r="AO49" s="10">
        <v>79</v>
      </c>
      <c r="AP49" s="10">
        <v>15</v>
      </c>
      <c r="AQ49" s="10">
        <v>-71.5</v>
      </c>
      <c r="AR49" s="17">
        <v>6</v>
      </c>
      <c r="AS49" s="10">
        <v>6.44</v>
      </c>
      <c r="AT49" s="16">
        <v>1.6322150835022871</v>
      </c>
      <c r="AU49" s="16">
        <v>10.384805247274951</v>
      </c>
      <c r="AV49" s="16">
        <v>0.73743477472633334</v>
      </c>
      <c r="AW49" s="16">
        <f t="shared" si="1"/>
        <v>14.082337317397077</v>
      </c>
      <c r="AX49" s="10" t="s">
        <v>88</v>
      </c>
      <c r="AY49" s="10">
        <v>64</v>
      </c>
      <c r="AZ49" s="10">
        <v>81</v>
      </c>
      <c r="BA49" s="10">
        <v>17</v>
      </c>
      <c r="BB49" s="10">
        <v>-72.5</v>
      </c>
      <c r="BC49" s="10">
        <v>6</v>
      </c>
      <c r="BD49" s="16">
        <v>1.549420181276981</v>
      </c>
      <c r="BE49" s="18">
        <f t="shared" si="5"/>
        <v>1.5908176323896339</v>
      </c>
      <c r="BF49" s="18">
        <v>1.5908176323896339</v>
      </c>
      <c r="BG49" s="23">
        <v>1.5908176323896339</v>
      </c>
      <c r="BH49" s="20">
        <f t="shared" si="3"/>
        <v>-8.2794902225306055E-2</v>
      </c>
      <c r="BI49" s="10">
        <v>-72.5</v>
      </c>
    </row>
    <row r="50" spans="1:61" x14ac:dyDescent="0.25">
      <c r="A50" s="10">
        <v>15</v>
      </c>
      <c r="B50" s="10">
        <v>20</v>
      </c>
      <c r="C50" s="10" t="s">
        <v>82</v>
      </c>
      <c r="D50" s="10">
        <v>493797.922326</v>
      </c>
      <c r="E50" s="10">
        <v>5180576.3034399804</v>
      </c>
      <c r="F50" s="10" t="s">
        <v>89</v>
      </c>
      <c r="G50" s="10" t="s">
        <v>85</v>
      </c>
      <c r="H50" s="10">
        <v>2</v>
      </c>
      <c r="I50" s="10" t="s">
        <v>86</v>
      </c>
      <c r="J50" s="10">
        <v>79</v>
      </c>
      <c r="K50" s="10">
        <v>110</v>
      </c>
      <c r="L50" s="10">
        <v>31</v>
      </c>
      <c r="M50" s="10">
        <v>-94.5</v>
      </c>
      <c r="N50" s="10">
        <v>7</v>
      </c>
      <c r="O50" s="10">
        <v>5.81</v>
      </c>
      <c r="P50" s="11">
        <v>1.6340281752832804</v>
      </c>
      <c r="Q50" s="22">
        <v>1.6469503012368274</v>
      </c>
      <c r="R50" s="12">
        <v>20</v>
      </c>
      <c r="S50" s="12" t="s">
        <v>82</v>
      </c>
      <c r="T50" s="10" t="s">
        <v>89</v>
      </c>
      <c r="U50" s="12">
        <v>31</v>
      </c>
      <c r="V50" s="10">
        <v>1.48</v>
      </c>
      <c r="W50" s="16">
        <v>1.6340281752832804</v>
      </c>
      <c r="X50" s="15" t="s">
        <v>85</v>
      </c>
      <c r="Y50" s="12">
        <v>8</v>
      </c>
      <c r="Z50" s="16">
        <v>20</v>
      </c>
      <c r="AA50" s="16" t="s">
        <v>82</v>
      </c>
      <c r="AB50" s="16" t="s">
        <v>85</v>
      </c>
      <c r="AC50" s="16" t="s">
        <v>86</v>
      </c>
      <c r="AD50" s="16" t="s">
        <v>89</v>
      </c>
      <c r="AE50" s="16">
        <v>1.6340281752832804</v>
      </c>
      <c r="AF50" s="16">
        <v>1.48</v>
      </c>
      <c r="AG50" s="16">
        <v>1.5728571</v>
      </c>
      <c r="AH50" s="16">
        <v>161.95017520268902</v>
      </c>
      <c r="AI50" s="16">
        <v>17.361957869428675</v>
      </c>
      <c r="AJ50" s="16">
        <v>1.6700911771117823</v>
      </c>
      <c r="AK50" s="16">
        <f t="shared" si="0"/>
        <v>10.395814376706097</v>
      </c>
      <c r="AL50" s="10" t="s">
        <v>89</v>
      </c>
      <c r="AM50" s="10">
        <v>6</v>
      </c>
      <c r="AN50" s="10">
        <v>79</v>
      </c>
      <c r="AO50" s="10">
        <v>110</v>
      </c>
      <c r="AP50" s="10">
        <v>31</v>
      </c>
      <c r="AQ50" s="10">
        <v>-94.5</v>
      </c>
      <c r="AR50" s="17">
        <v>7</v>
      </c>
      <c r="AS50" s="10">
        <v>6.16</v>
      </c>
      <c r="AT50" s="16">
        <v>1.6340281752832804</v>
      </c>
      <c r="AU50" s="16">
        <v>16.603147865390625</v>
      </c>
      <c r="AV50" s="16">
        <v>1.4912794738905331</v>
      </c>
      <c r="AW50" s="16">
        <f t="shared" si="1"/>
        <v>11.133491847826086</v>
      </c>
      <c r="AX50" s="10" t="s">
        <v>89</v>
      </c>
      <c r="AY50" s="10">
        <v>81</v>
      </c>
      <c r="AZ50" s="10">
        <v>110</v>
      </c>
      <c r="BA50" s="10">
        <v>29</v>
      </c>
      <c r="BB50" s="10">
        <v>-95.5</v>
      </c>
      <c r="BC50" s="10">
        <v>7</v>
      </c>
      <c r="BD50" s="16">
        <v>1.6598724271903742</v>
      </c>
      <c r="BE50" s="18">
        <f t="shared" si="5"/>
        <v>1.6469503012368274</v>
      </c>
      <c r="BF50" s="18">
        <v>1.6469503012368274</v>
      </c>
      <c r="BG50" s="23">
        <v>1.6469503012368274</v>
      </c>
      <c r="BH50" s="20">
        <f t="shared" si="3"/>
        <v>2.5844251907093829E-2</v>
      </c>
      <c r="BI50" s="10">
        <v>-95.5</v>
      </c>
    </row>
    <row r="51" spans="1:61" x14ac:dyDescent="0.25">
      <c r="A51" s="10">
        <v>15</v>
      </c>
      <c r="B51" s="10">
        <v>20</v>
      </c>
      <c r="C51" s="10" t="s">
        <v>82</v>
      </c>
      <c r="D51" s="10">
        <v>493797.922326</v>
      </c>
      <c r="E51" s="10">
        <v>5180576.3034399804</v>
      </c>
      <c r="F51" s="10" t="s">
        <v>90</v>
      </c>
      <c r="G51" s="10" t="s">
        <v>85</v>
      </c>
      <c r="H51" s="10">
        <v>2</v>
      </c>
      <c r="I51" s="10" t="s">
        <v>86</v>
      </c>
      <c r="J51" s="10">
        <v>110</v>
      </c>
      <c r="K51" s="10">
        <v>153</v>
      </c>
      <c r="L51" s="10">
        <v>43</v>
      </c>
      <c r="M51" s="10">
        <v>-131.5</v>
      </c>
      <c r="N51" s="10">
        <v>8</v>
      </c>
      <c r="O51" s="10">
        <v>5.81</v>
      </c>
      <c r="P51" s="11">
        <v>1.6789581051466314</v>
      </c>
      <c r="Q51" s="22">
        <v>1.6705351860814841</v>
      </c>
      <c r="R51" s="12">
        <v>20</v>
      </c>
      <c r="S51" s="12" t="s">
        <v>82</v>
      </c>
      <c r="T51" s="10" t="s">
        <v>90</v>
      </c>
      <c r="U51" s="12">
        <v>43</v>
      </c>
      <c r="V51" s="10">
        <v>1.63</v>
      </c>
      <c r="W51" s="16">
        <v>1.6789581051466314</v>
      </c>
      <c r="X51" s="15" t="s">
        <v>85</v>
      </c>
      <c r="Y51" s="12">
        <v>9</v>
      </c>
      <c r="Z51" s="16">
        <v>20</v>
      </c>
      <c r="AA51" s="16" t="s">
        <v>82</v>
      </c>
      <c r="AB51" s="16" t="s">
        <v>85</v>
      </c>
      <c r="AC51" s="16" t="s">
        <v>86</v>
      </c>
      <c r="AD51" s="16" t="s">
        <v>90</v>
      </c>
      <c r="AE51" s="16">
        <v>1.6789581051466314</v>
      </c>
      <c r="AF51" s="16">
        <v>1.63</v>
      </c>
      <c r="AG51" s="16">
        <v>1.6328571000000001</v>
      </c>
      <c r="AH51" s="16">
        <v>234.14537372399417</v>
      </c>
      <c r="AI51" s="16">
        <v>21.857096352325133</v>
      </c>
      <c r="AJ51" s="16">
        <v>2.4784611652364053</v>
      </c>
      <c r="AK51" s="16">
        <f t="shared" si="0"/>
        <v>8.8188173609088274</v>
      </c>
      <c r="AL51" s="10" t="s">
        <v>90</v>
      </c>
      <c r="AM51" s="10">
        <v>6</v>
      </c>
      <c r="AN51" s="10">
        <v>110</v>
      </c>
      <c r="AO51" s="10">
        <v>153</v>
      </c>
      <c r="AP51" s="10">
        <v>43</v>
      </c>
      <c r="AQ51" s="10">
        <v>-131.5</v>
      </c>
      <c r="AR51" s="17">
        <v>8</v>
      </c>
      <c r="AS51" s="10">
        <v>5.97</v>
      </c>
      <c r="AT51" s="16">
        <v>1.6789581051466314</v>
      </c>
      <c r="AU51" s="16">
        <v>19.146166647850123</v>
      </c>
      <c r="AV51" s="16">
        <v>1.5493089602672083</v>
      </c>
      <c r="AW51" s="16">
        <f t="shared" si="1"/>
        <v>12.357875116495807</v>
      </c>
      <c r="AX51" s="10" t="s">
        <v>90</v>
      </c>
      <c r="AY51" s="10">
        <v>110</v>
      </c>
      <c r="AZ51" s="10">
        <v>142</v>
      </c>
      <c r="BA51" s="10">
        <v>32</v>
      </c>
      <c r="BB51" s="10">
        <v>-126</v>
      </c>
      <c r="BC51" s="10">
        <v>8</v>
      </c>
      <c r="BD51" s="16">
        <v>1.6621122670163369</v>
      </c>
      <c r="BE51" s="18">
        <f t="shared" si="5"/>
        <v>1.6705351860814841</v>
      </c>
      <c r="BF51" s="18">
        <v>1.6705351860814841</v>
      </c>
      <c r="BG51" s="23">
        <v>1.6705351860814841</v>
      </c>
      <c r="BH51" s="20">
        <f t="shared" si="3"/>
        <v>-1.6845838130294499E-2</v>
      </c>
      <c r="BI51" s="10">
        <v>-126</v>
      </c>
    </row>
    <row r="52" spans="1:61" x14ac:dyDescent="0.25">
      <c r="A52" s="10">
        <v>17</v>
      </c>
      <c r="B52" s="10">
        <v>23</v>
      </c>
      <c r="C52" s="10" t="s">
        <v>82</v>
      </c>
      <c r="D52" s="10">
        <v>493893.661479</v>
      </c>
      <c r="E52" s="10">
        <v>5180586.20627</v>
      </c>
      <c r="F52" s="10" t="s">
        <v>78</v>
      </c>
      <c r="G52" s="10" t="s">
        <v>139</v>
      </c>
      <c r="H52" s="10">
        <v>4</v>
      </c>
      <c r="I52" s="10" t="s">
        <v>79</v>
      </c>
      <c r="J52" s="10">
        <v>0</v>
      </c>
      <c r="K52" s="10">
        <v>10</v>
      </c>
      <c r="L52" s="10">
        <v>10</v>
      </c>
      <c r="M52" s="10">
        <v>-5</v>
      </c>
      <c r="N52" s="10">
        <v>1</v>
      </c>
      <c r="O52" s="10">
        <v>5.25</v>
      </c>
      <c r="P52" s="11">
        <v>1.3226097241872472</v>
      </c>
      <c r="Q52" s="11">
        <v>1.3226097241872472</v>
      </c>
      <c r="R52" s="12">
        <v>23</v>
      </c>
      <c r="S52" s="12" t="s">
        <v>82</v>
      </c>
      <c r="T52" s="10" t="s">
        <v>78</v>
      </c>
      <c r="U52" s="21">
        <v>10</v>
      </c>
      <c r="V52" s="10">
        <v>1.1399999999999999</v>
      </c>
      <c r="W52" s="16">
        <v>1.3226097241872472</v>
      </c>
      <c r="X52" s="15" t="s">
        <v>139</v>
      </c>
      <c r="Y52" s="12">
        <v>2</v>
      </c>
      <c r="Z52" s="16">
        <v>23</v>
      </c>
      <c r="AA52" s="16" t="s">
        <v>82</v>
      </c>
      <c r="AB52" s="16" t="s">
        <v>139</v>
      </c>
      <c r="AC52" s="16" t="s">
        <v>79</v>
      </c>
      <c r="AD52" s="16" t="s">
        <v>78</v>
      </c>
      <c r="AE52" s="16">
        <v>1.3226097241872472</v>
      </c>
      <c r="AF52" s="16">
        <v>1.1399999999999999</v>
      </c>
      <c r="AG52" s="16">
        <v>1.1472807</v>
      </c>
      <c r="AH52" s="16">
        <v>13.226097241872472</v>
      </c>
      <c r="AI52" s="16">
        <v>35.157611688345405</v>
      </c>
      <c r="AJ52" s="16">
        <v>2.4216984049868495</v>
      </c>
      <c r="AK52" s="16">
        <f t="shared" si="0"/>
        <v>14.517749863462589</v>
      </c>
      <c r="AL52" s="10" t="s">
        <v>78</v>
      </c>
      <c r="AM52" s="10">
        <v>1</v>
      </c>
      <c r="AN52" s="10" t="s">
        <v>63</v>
      </c>
      <c r="AO52" s="10" t="s">
        <v>64</v>
      </c>
      <c r="AP52" s="10">
        <v>10</v>
      </c>
      <c r="AQ52" s="10">
        <v>-5</v>
      </c>
      <c r="AR52" s="17">
        <v>1</v>
      </c>
      <c r="AS52" s="10">
        <v>4.58</v>
      </c>
      <c r="AT52" s="18">
        <v>0.89085352266865325</v>
      </c>
      <c r="AU52" s="18">
        <v>41.671734452617514</v>
      </c>
      <c r="AV52" s="18">
        <v>3.0002045269543807</v>
      </c>
      <c r="AW52" s="18">
        <f t="shared" si="1"/>
        <v>13.889631216215797</v>
      </c>
      <c r="AX52" s="19" t="s">
        <v>78</v>
      </c>
      <c r="AY52" s="19">
        <v>0</v>
      </c>
      <c r="AZ52" s="19">
        <v>10</v>
      </c>
      <c r="BA52" s="19">
        <v>10</v>
      </c>
      <c r="BB52" s="19">
        <v>-5</v>
      </c>
      <c r="BC52" s="19">
        <v>1</v>
      </c>
      <c r="BD52" s="18">
        <v>1.1577888737936024</v>
      </c>
      <c r="BE52" s="16">
        <f t="shared" si="5"/>
        <v>1.0243211982311278</v>
      </c>
      <c r="BF52" s="16">
        <v>0.89085352266865325</v>
      </c>
      <c r="BG52" s="16">
        <v>1.1577888737936024</v>
      </c>
      <c r="BH52" s="20">
        <f t="shared" si="3"/>
        <v>0.26693535112494915</v>
      </c>
      <c r="BI52" s="10">
        <v>-5</v>
      </c>
    </row>
    <row r="53" spans="1:61" x14ac:dyDescent="0.25">
      <c r="A53" s="10">
        <v>17</v>
      </c>
      <c r="B53" s="10">
        <v>23</v>
      </c>
      <c r="C53" s="10" t="s">
        <v>82</v>
      </c>
      <c r="D53" s="10">
        <v>493893.661479</v>
      </c>
      <c r="E53" s="10">
        <v>5180586.20627</v>
      </c>
      <c r="F53" s="10" t="s">
        <v>103</v>
      </c>
      <c r="G53" s="10" t="s">
        <v>139</v>
      </c>
      <c r="H53" s="10">
        <v>4</v>
      </c>
      <c r="I53" s="10" t="s">
        <v>79</v>
      </c>
      <c r="J53" s="10">
        <v>10</v>
      </c>
      <c r="K53" s="10">
        <v>20</v>
      </c>
      <c r="L53" s="10">
        <v>10</v>
      </c>
      <c r="M53" s="10">
        <v>-15</v>
      </c>
      <c r="N53" s="10">
        <v>2</v>
      </c>
      <c r="O53" s="10">
        <v>5</v>
      </c>
      <c r="P53" s="11">
        <v>1.3226097241872472</v>
      </c>
      <c r="Q53" s="11">
        <v>1.3226097241872472</v>
      </c>
      <c r="R53" s="12">
        <v>23</v>
      </c>
      <c r="S53" s="12" t="s">
        <v>82</v>
      </c>
      <c r="T53" s="10" t="s">
        <v>102</v>
      </c>
      <c r="U53" s="13">
        <v>10</v>
      </c>
      <c r="V53" s="10">
        <v>1.1399999999999999</v>
      </c>
      <c r="W53" s="16">
        <v>1.3226097241872472</v>
      </c>
      <c r="X53" s="15" t="s">
        <v>139</v>
      </c>
      <c r="Y53" s="12">
        <v>3</v>
      </c>
      <c r="Z53" s="16">
        <v>23</v>
      </c>
      <c r="AA53" s="16" t="s">
        <v>82</v>
      </c>
      <c r="AB53" s="16" t="s">
        <v>139</v>
      </c>
      <c r="AC53" s="16" t="s">
        <v>79</v>
      </c>
      <c r="AD53" s="16" t="s">
        <v>102</v>
      </c>
      <c r="AE53" s="16">
        <v>1.3226097241872472</v>
      </c>
      <c r="AF53" s="16">
        <v>1.1399999999999999</v>
      </c>
      <c r="AG53" s="16">
        <v>1.1659999999999999</v>
      </c>
      <c r="AH53" s="16">
        <v>26.452194483744943</v>
      </c>
      <c r="AI53" s="16">
        <v>34.037361251958806</v>
      </c>
      <c r="AJ53" s="16">
        <v>2.382549157150907</v>
      </c>
      <c r="AK53" s="16">
        <f t="shared" si="0"/>
        <v>14.286110802709004</v>
      </c>
      <c r="AL53" s="10" t="s">
        <v>102</v>
      </c>
      <c r="AM53" s="10">
        <v>2</v>
      </c>
      <c r="AN53" s="10" t="s">
        <v>64</v>
      </c>
      <c r="AO53" s="10" t="s">
        <v>68</v>
      </c>
      <c r="AP53" s="10">
        <v>10</v>
      </c>
      <c r="AQ53" s="10">
        <v>-15</v>
      </c>
      <c r="AR53" s="17">
        <v>2</v>
      </c>
      <c r="AS53" s="10">
        <v>5.0999999999999996</v>
      </c>
      <c r="AT53" s="18">
        <v>1.3226097241872472</v>
      </c>
      <c r="AU53" s="18">
        <v>29.529907311928664</v>
      </c>
      <c r="AV53" s="18">
        <v>2.4350567632011408</v>
      </c>
      <c r="AW53" s="18">
        <f t="shared" si="1"/>
        <v>12.126989299875072</v>
      </c>
      <c r="AX53" s="19" t="s">
        <v>102</v>
      </c>
      <c r="AY53" s="19">
        <v>10</v>
      </c>
      <c r="AZ53" s="19">
        <v>20</v>
      </c>
      <c r="BA53" s="19">
        <v>10</v>
      </c>
      <c r="BB53" s="19">
        <v>-15</v>
      </c>
      <c r="BC53" s="19">
        <v>2</v>
      </c>
      <c r="BD53" s="18">
        <v>1.3130546782645518</v>
      </c>
      <c r="BE53" s="16">
        <f t="shared" si="5"/>
        <v>1.3178322012258996</v>
      </c>
      <c r="BF53" s="16">
        <v>1.3226097241872472</v>
      </c>
      <c r="BG53" s="16">
        <v>1.3130546782645518</v>
      </c>
      <c r="BH53" s="20">
        <f t="shared" si="3"/>
        <v>-9.5550459226954043E-3</v>
      </c>
      <c r="BI53" s="10">
        <v>-15</v>
      </c>
    </row>
    <row r="54" spans="1:61" x14ac:dyDescent="0.25">
      <c r="A54" s="10">
        <v>17</v>
      </c>
      <c r="B54" s="10">
        <v>23</v>
      </c>
      <c r="C54" s="10" t="s">
        <v>82</v>
      </c>
      <c r="D54" s="10">
        <v>493893.661479</v>
      </c>
      <c r="E54" s="10">
        <v>5180586.20627</v>
      </c>
      <c r="F54" s="10" t="s">
        <v>103</v>
      </c>
      <c r="G54" s="10" t="s">
        <v>139</v>
      </c>
      <c r="H54" s="10">
        <v>4</v>
      </c>
      <c r="I54" s="10" t="s">
        <v>79</v>
      </c>
      <c r="J54" s="10">
        <v>20</v>
      </c>
      <c r="K54" s="10">
        <v>30</v>
      </c>
      <c r="L54" s="10">
        <v>10</v>
      </c>
      <c r="M54" s="10">
        <v>-25</v>
      </c>
      <c r="N54" s="10">
        <v>3</v>
      </c>
      <c r="O54" s="10">
        <v>5.68</v>
      </c>
      <c r="P54" s="11">
        <v>1.3515977110212063</v>
      </c>
      <c r="Q54" s="11">
        <v>1.3515977110212063</v>
      </c>
      <c r="R54" s="12">
        <v>23</v>
      </c>
      <c r="S54" s="12" t="s">
        <v>82</v>
      </c>
      <c r="T54" s="10" t="s">
        <v>103</v>
      </c>
      <c r="U54" s="21">
        <v>10</v>
      </c>
      <c r="V54" s="10">
        <v>1.1399999999999999</v>
      </c>
      <c r="W54" s="16">
        <v>1.3515977110212063</v>
      </c>
      <c r="X54" s="15" t="s">
        <v>139</v>
      </c>
      <c r="Y54" s="12">
        <v>4</v>
      </c>
      <c r="Z54" s="16">
        <v>23</v>
      </c>
      <c r="AA54" s="16" t="s">
        <v>82</v>
      </c>
      <c r="AB54" s="16" t="s">
        <v>139</v>
      </c>
      <c r="AC54" s="16" t="s">
        <v>79</v>
      </c>
      <c r="AD54" s="16" t="s">
        <v>103</v>
      </c>
      <c r="AE54" s="16">
        <v>1.3515977110212063</v>
      </c>
      <c r="AF54" s="16">
        <v>1.1399999999999999</v>
      </c>
      <c r="AG54" s="16">
        <v>1.2169231</v>
      </c>
      <c r="AH54" s="16">
        <v>39.96817159395701</v>
      </c>
      <c r="AI54" s="16">
        <v>29.044483212134701</v>
      </c>
      <c r="AJ54" s="16">
        <v>2.1253874005808471</v>
      </c>
      <c r="AK54" s="16">
        <f t="shared" si="0"/>
        <v>13.665500794912557</v>
      </c>
      <c r="AL54" s="10" t="s">
        <v>103</v>
      </c>
      <c r="AM54" s="10">
        <v>2</v>
      </c>
      <c r="AN54" s="10" t="s">
        <v>68</v>
      </c>
      <c r="AO54" s="10" t="s">
        <v>70</v>
      </c>
      <c r="AP54" s="10">
        <v>10</v>
      </c>
      <c r="AQ54" s="10">
        <v>-25</v>
      </c>
      <c r="AR54" s="17">
        <v>3</v>
      </c>
      <c r="AS54" s="10">
        <v>5.88</v>
      </c>
      <c r="AT54" s="18">
        <v>1.3515977110212063</v>
      </c>
      <c r="AU54" s="18">
        <v>29.713524079090199</v>
      </c>
      <c r="AV54" s="18">
        <v>2.3720539828422171</v>
      </c>
      <c r="AW54" s="18">
        <f t="shared" si="1"/>
        <v>12.526495726495726</v>
      </c>
      <c r="AX54" s="19" t="s">
        <v>103</v>
      </c>
      <c r="AY54" s="19">
        <v>20</v>
      </c>
      <c r="AZ54" s="19">
        <v>30</v>
      </c>
      <c r="BA54" s="19">
        <v>10</v>
      </c>
      <c r="BB54" s="19">
        <v>-25</v>
      </c>
      <c r="BC54" s="19">
        <v>3</v>
      </c>
      <c r="BD54" s="18">
        <v>1.3346683840005646</v>
      </c>
      <c r="BE54" s="16">
        <f t="shared" si="5"/>
        <v>1.3431330475108854</v>
      </c>
      <c r="BF54" s="16">
        <v>1.3515977110212063</v>
      </c>
      <c r="BG54" s="16">
        <v>1.3346683840005646</v>
      </c>
      <c r="BH54" s="20">
        <f t="shared" si="3"/>
        <v>-1.6929327020641649E-2</v>
      </c>
      <c r="BI54" s="10">
        <v>-25</v>
      </c>
    </row>
    <row r="55" spans="1:61" x14ac:dyDescent="0.25">
      <c r="A55" s="10">
        <v>17</v>
      </c>
      <c r="B55" s="10">
        <v>23</v>
      </c>
      <c r="C55" s="10" t="s">
        <v>82</v>
      </c>
      <c r="D55" s="10">
        <v>493893.661479</v>
      </c>
      <c r="E55" s="10">
        <v>5180586.20627</v>
      </c>
      <c r="F55" s="10" t="s">
        <v>103</v>
      </c>
      <c r="G55" s="10" t="s">
        <v>139</v>
      </c>
      <c r="H55" s="10">
        <v>4</v>
      </c>
      <c r="I55" s="10" t="s">
        <v>79</v>
      </c>
      <c r="J55" s="10">
        <v>30</v>
      </c>
      <c r="K55" s="10">
        <v>33</v>
      </c>
      <c r="L55" s="10">
        <v>10</v>
      </c>
      <c r="M55" s="10">
        <v>-25</v>
      </c>
      <c r="N55" s="10">
        <v>3</v>
      </c>
      <c r="O55" s="10">
        <v>5.68</v>
      </c>
      <c r="P55" s="11">
        <v>0</v>
      </c>
      <c r="Q55" s="22">
        <v>1.3488721508991837</v>
      </c>
      <c r="R55" s="12"/>
      <c r="S55" s="12"/>
      <c r="U55" s="21"/>
      <c r="W55" s="16"/>
      <c r="X55" s="15"/>
      <c r="Y55" s="12"/>
      <c r="Z55" s="16"/>
      <c r="AA55" s="16"/>
      <c r="AB55" s="16"/>
      <c r="AC55" s="16"/>
      <c r="AD55" s="16"/>
      <c r="AE55" s="16"/>
      <c r="AF55" s="16"/>
      <c r="AG55" s="16"/>
      <c r="AH55" s="16"/>
      <c r="AI55" s="16">
        <v>29.044483212134701</v>
      </c>
      <c r="AJ55" s="16">
        <v>2.1253874005808471</v>
      </c>
      <c r="AK55" s="16">
        <f t="shared" si="0"/>
        <v>13.665500794912557</v>
      </c>
      <c r="AL55" s="10" t="s">
        <v>103</v>
      </c>
      <c r="AM55" s="10">
        <v>2</v>
      </c>
      <c r="AN55" s="10">
        <v>30</v>
      </c>
      <c r="AO55" s="10">
        <v>33</v>
      </c>
      <c r="AP55" s="10">
        <v>3</v>
      </c>
      <c r="AQ55" s="10">
        <v>-31.5</v>
      </c>
      <c r="AR55" s="17">
        <v>4</v>
      </c>
      <c r="AS55" s="10">
        <v>5.13</v>
      </c>
      <c r="AT55" s="16">
        <v>1.3686209250487325</v>
      </c>
      <c r="AU55" s="16">
        <v>8.5594921273472782</v>
      </c>
      <c r="AV55" s="16">
        <v>0.59855267536081258</v>
      </c>
      <c r="AW55" s="16">
        <f t="shared" si="1"/>
        <v>14.300315543970369</v>
      </c>
      <c r="AX55" s="10" t="s">
        <v>103</v>
      </c>
      <c r="AY55" s="10">
        <v>30</v>
      </c>
      <c r="AZ55" s="10">
        <v>33</v>
      </c>
      <c r="BA55" s="10">
        <v>3</v>
      </c>
      <c r="BB55" s="10">
        <v>-31.5</v>
      </c>
      <c r="BC55" s="10">
        <v>4</v>
      </c>
      <c r="BD55" s="16">
        <v>1.3291233767496349</v>
      </c>
      <c r="BE55" s="18">
        <f t="shared" si="5"/>
        <v>1.3488721508991837</v>
      </c>
      <c r="BF55" s="16">
        <v>1.3488721508991837</v>
      </c>
      <c r="BG55" s="16">
        <v>1.3488721508991837</v>
      </c>
      <c r="BH55" s="20">
        <f t="shared" si="3"/>
        <v>-3.9497548299097573E-2</v>
      </c>
      <c r="BI55" s="10">
        <v>-31.5</v>
      </c>
    </row>
    <row r="56" spans="1:61" x14ac:dyDescent="0.25">
      <c r="A56" s="10">
        <v>17</v>
      </c>
      <c r="B56" s="10">
        <v>23</v>
      </c>
      <c r="C56" s="10" t="s">
        <v>82</v>
      </c>
      <c r="D56" s="10">
        <v>493893.661479</v>
      </c>
      <c r="E56" s="10">
        <v>5180586.20627</v>
      </c>
      <c r="F56" s="10" t="s">
        <v>104</v>
      </c>
      <c r="G56" s="10" t="s">
        <v>139</v>
      </c>
      <c r="H56" s="10">
        <v>4</v>
      </c>
      <c r="I56" s="10" t="s">
        <v>79</v>
      </c>
      <c r="J56" s="10">
        <v>33</v>
      </c>
      <c r="K56" s="10">
        <v>65</v>
      </c>
      <c r="L56" s="10">
        <v>32</v>
      </c>
      <c r="M56" s="10">
        <v>-49</v>
      </c>
      <c r="N56" s="10">
        <v>4</v>
      </c>
      <c r="O56" s="10">
        <v>5.89</v>
      </c>
      <c r="P56" s="11">
        <v>1.4</v>
      </c>
      <c r="Q56" s="22">
        <v>1.0497093335414434</v>
      </c>
      <c r="R56" s="13">
        <v>23</v>
      </c>
      <c r="S56" s="13" t="s">
        <v>82</v>
      </c>
      <c r="T56" s="10" t="s">
        <v>104</v>
      </c>
      <c r="U56" s="12">
        <v>35</v>
      </c>
      <c r="V56" s="16">
        <v>1.3097142857142856</v>
      </c>
      <c r="W56" s="16">
        <v>1.4</v>
      </c>
      <c r="X56" s="15" t="s">
        <v>139</v>
      </c>
      <c r="Y56" s="12">
        <v>5</v>
      </c>
      <c r="Z56" s="16">
        <v>23</v>
      </c>
      <c r="AA56" s="16" t="s">
        <v>82</v>
      </c>
      <c r="AB56" s="16" t="s">
        <v>139</v>
      </c>
      <c r="AC56" s="16" t="s">
        <v>79</v>
      </c>
      <c r="AD56" s="16" t="s">
        <v>104</v>
      </c>
      <c r="AE56" s="16">
        <v>1.4</v>
      </c>
      <c r="AF56" s="16">
        <v>1.3097142857142856</v>
      </c>
      <c r="AG56" s="16">
        <v>1.3510017000000001</v>
      </c>
      <c r="AH56" s="16">
        <v>88.96817159395701</v>
      </c>
      <c r="AI56" s="16">
        <v>91.011199999999988</v>
      </c>
      <c r="AJ56" s="16">
        <v>7.8265599999999997</v>
      </c>
      <c r="AK56" s="16">
        <f t="shared" si="0"/>
        <v>11.628506010303376</v>
      </c>
      <c r="AL56" s="10" t="s">
        <v>104</v>
      </c>
      <c r="AM56" s="10">
        <v>2</v>
      </c>
      <c r="AN56" s="10">
        <v>33</v>
      </c>
      <c r="AO56" s="10">
        <v>65</v>
      </c>
      <c r="AP56" s="10">
        <v>32</v>
      </c>
      <c r="AQ56" s="10">
        <v>-49</v>
      </c>
      <c r="AR56" s="17">
        <v>5</v>
      </c>
      <c r="AS56" s="10">
        <v>5.95</v>
      </c>
      <c r="AT56" s="16">
        <v>1.0425303731132691</v>
      </c>
      <c r="AU56" s="16">
        <v>74.224826468470795</v>
      </c>
      <c r="AV56" s="16">
        <v>5.2346701070464983</v>
      </c>
      <c r="AW56" s="16">
        <f t="shared" si="1"/>
        <v>14.179465935886812</v>
      </c>
      <c r="AX56" s="10" t="s">
        <v>104</v>
      </c>
      <c r="AY56" s="10">
        <v>33</v>
      </c>
      <c r="AZ56" s="10">
        <v>65</v>
      </c>
      <c r="BA56" s="10">
        <v>32</v>
      </c>
      <c r="BB56" s="10">
        <v>-49</v>
      </c>
      <c r="BC56" s="10">
        <v>5</v>
      </c>
      <c r="BD56" s="16">
        <v>1.0568882939696174</v>
      </c>
      <c r="BE56" s="18">
        <f t="shared" si="5"/>
        <v>1.0497093335414434</v>
      </c>
      <c r="BF56" s="16">
        <v>1.0497093335414434</v>
      </c>
      <c r="BG56" s="16">
        <v>1.0497093335414434</v>
      </c>
      <c r="BH56" s="20">
        <f t="shared" si="3"/>
        <v>1.4357920856348239E-2</v>
      </c>
      <c r="BI56" s="10">
        <v>-49</v>
      </c>
    </row>
    <row r="57" spans="1:61" x14ac:dyDescent="0.25">
      <c r="A57" s="10">
        <v>17</v>
      </c>
      <c r="B57" s="10">
        <v>23</v>
      </c>
      <c r="C57" s="10" t="s">
        <v>82</v>
      </c>
      <c r="D57" s="10">
        <v>493893.661479</v>
      </c>
      <c r="E57" s="10">
        <v>5180586.20627</v>
      </c>
      <c r="F57" s="10" t="s">
        <v>83</v>
      </c>
      <c r="G57" s="10" t="s">
        <v>139</v>
      </c>
      <c r="H57" s="10">
        <v>4</v>
      </c>
      <c r="I57" s="10" t="s">
        <v>79</v>
      </c>
      <c r="J57" s="10">
        <v>65</v>
      </c>
      <c r="K57" s="10">
        <v>86</v>
      </c>
      <c r="L57" s="10">
        <v>21</v>
      </c>
      <c r="M57" s="10">
        <v>-75.5</v>
      </c>
      <c r="N57" s="10">
        <v>5</v>
      </c>
      <c r="O57" s="10">
        <v>6.41</v>
      </c>
      <c r="P57" s="11">
        <v>1.4</v>
      </c>
      <c r="Q57" s="22">
        <v>1.1085534420394361</v>
      </c>
      <c r="R57" s="12">
        <v>23</v>
      </c>
      <c r="S57" s="12" t="s">
        <v>82</v>
      </c>
      <c r="T57" s="10" t="s">
        <v>83</v>
      </c>
      <c r="U57" s="12">
        <v>21</v>
      </c>
      <c r="V57" s="10">
        <v>1.41</v>
      </c>
      <c r="W57" s="16">
        <v>1.4</v>
      </c>
      <c r="X57" s="15" t="s">
        <v>139</v>
      </c>
      <c r="Y57" s="12">
        <v>6</v>
      </c>
      <c r="Z57" s="16">
        <v>23</v>
      </c>
      <c r="AA57" s="16" t="s">
        <v>82</v>
      </c>
      <c r="AB57" s="16" t="s">
        <v>139</v>
      </c>
      <c r="AC57" s="16" t="s">
        <v>79</v>
      </c>
      <c r="AD57" s="16" t="s">
        <v>83</v>
      </c>
      <c r="AE57" s="16">
        <v>1.4</v>
      </c>
      <c r="AF57" s="16">
        <v>1.41</v>
      </c>
      <c r="AG57" s="16">
        <v>1.276</v>
      </c>
      <c r="AH57" s="16">
        <v>118.36817159395702</v>
      </c>
      <c r="AI57" s="16">
        <v>43.247882933367414</v>
      </c>
      <c r="AJ57" s="16">
        <v>3.9810579260621104</v>
      </c>
      <c r="AK57" s="16">
        <f t="shared" si="0"/>
        <v>10.863414634146341</v>
      </c>
      <c r="AL57" s="10" t="s">
        <v>83</v>
      </c>
      <c r="AM57" s="10">
        <v>3</v>
      </c>
      <c r="AN57" s="10">
        <v>65</v>
      </c>
      <c r="AO57" s="10">
        <v>86</v>
      </c>
      <c r="AP57" s="10">
        <v>21</v>
      </c>
      <c r="AQ57" s="10">
        <v>-75.5</v>
      </c>
      <c r="AR57" s="17">
        <v>6</v>
      </c>
      <c r="AS57" s="10">
        <v>6.17</v>
      </c>
      <c r="AT57" s="16">
        <v>1.1321177954695918</v>
      </c>
      <c r="AU57" s="16">
        <v>28.721941682843084</v>
      </c>
      <c r="AV57" s="16">
        <v>2.2813984967185026</v>
      </c>
      <c r="AW57" s="16">
        <f t="shared" si="1"/>
        <v>12.589620675281365</v>
      </c>
      <c r="AX57" s="10" t="s">
        <v>83</v>
      </c>
      <c r="AY57" s="10">
        <v>65</v>
      </c>
      <c r="AZ57" s="10">
        <v>90</v>
      </c>
      <c r="BA57" s="10">
        <v>25</v>
      </c>
      <c r="BB57" s="10">
        <v>-77.5</v>
      </c>
      <c r="BC57" s="10">
        <v>6</v>
      </c>
      <c r="BD57" s="16">
        <v>1.0849890886092803</v>
      </c>
      <c r="BE57" s="18">
        <f t="shared" si="5"/>
        <v>1.1085534420394361</v>
      </c>
      <c r="BF57" s="16">
        <v>1.1085534420394361</v>
      </c>
      <c r="BG57" s="16">
        <v>1.1085534420394361</v>
      </c>
      <c r="BH57" s="20">
        <f t="shared" si="3"/>
        <v>-4.7128706860311453E-2</v>
      </c>
      <c r="BI57" s="10">
        <v>-77.5</v>
      </c>
    </row>
    <row r="58" spans="1:61" x14ac:dyDescent="0.25">
      <c r="A58" s="10">
        <v>17</v>
      </c>
      <c r="B58" s="10">
        <v>23</v>
      </c>
      <c r="C58" s="10" t="s">
        <v>82</v>
      </c>
      <c r="D58" s="10">
        <v>493893.661479</v>
      </c>
      <c r="E58" s="10">
        <v>5180586.20627</v>
      </c>
      <c r="F58" s="10" t="s">
        <v>92</v>
      </c>
      <c r="G58" s="10" t="s">
        <v>139</v>
      </c>
      <c r="H58" s="10">
        <v>4</v>
      </c>
      <c r="I58" s="10" t="s">
        <v>79</v>
      </c>
      <c r="J58" s="10">
        <v>86</v>
      </c>
      <c r="K58" s="10">
        <v>153</v>
      </c>
      <c r="L58" s="10">
        <v>67</v>
      </c>
      <c r="M58" s="10">
        <v>-119.5</v>
      </c>
      <c r="N58" s="10">
        <v>6</v>
      </c>
      <c r="O58" s="10">
        <v>6.11</v>
      </c>
      <c r="P58" s="11">
        <v>1.5412535524824278</v>
      </c>
      <c r="Q58" s="22">
        <v>1.5121937020099889</v>
      </c>
      <c r="R58" s="12">
        <v>23</v>
      </c>
      <c r="S58" s="12" t="s">
        <v>82</v>
      </c>
      <c r="T58" s="10" t="s">
        <v>92</v>
      </c>
      <c r="U58" s="12">
        <v>67</v>
      </c>
      <c r="V58" s="10">
        <v>1.49</v>
      </c>
      <c r="W58" s="16">
        <v>1.5412535524824278</v>
      </c>
      <c r="X58" s="15" t="s">
        <v>139</v>
      </c>
      <c r="Y58" s="12">
        <v>7</v>
      </c>
      <c r="Z58" s="16">
        <v>23</v>
      </c>
      <c r="AA58" s="16" t="s">
        <v>82</v>
      </c>
      <c r="AB58" s="16" t="s">
        <v>139</v>
      </c>
      <c r="AC58" s="16" t="s">
        <v>79</v>
      </c>
      <c r="AD58" s="16" t="s">
        <v>92</v>
      </c>
      <c r="AE58" s="16">
        <v>1.5412535524824278</v>
      </c>
      <c r="AF58" s="16">
        <v>1.49</v>
      </c>
      <c r="AG58" s="16">
        <v>1.4238095</v>
      </c>
      <c r="AH58" s="16">
        <v>221.63215961027967</v>
      </c>
      <c r="AI58" s="16">
        <v>98.862311849370386</v>
      </c>
      <c r="AJ58" s="16">
        <v>10.513850206743388</v>
      </c>
      <c r="AK58" s="16">
        <f t="shared" si="0"/>
        <v>9.4030550089026317</v>
      </c>
      <c r="AL58" s="10" t="s">
        <v>92</v>
      </c>
      <c r="AM58" s="10">
        <v>7</v>
      </c>
      <c r="AN58" s="10">
        <v>86</v>
      </c>
      <c r="AO58" s="10">
        <v>153</v>
      </c>
      <c r="AP58" s="10">
        <v>67</v>
      </c>
      <c r="AQ58" s="10">
        <v>-119.5</v>
      </c>
      <c r="AR58" s="17">
        <v>7</v>
      </c>
      <c r="AS58" s="10">
        <v>6.09</v>
      </c>
      <c r="AT58" s="16">
        <v>1.5412535524824278</v>
      </c>
      <c r="AU58" s="16">
        <v>44.51813787371686</v>
      </c>
      <c r="AV58" s="16">
        <v>2.3771370041357476</v>
      </c>
      <c r="AW58" s="16">
        <f t="shared" si="1"/>
        <v>18.727628149435272</v>
      </c>
      <c r="AX58" s="10" t="s">
        <v>92</v>
      </c>
      <c r="AY58" s="10">
        <v>90</v>
      </c>
      <c r="AZ58" s="10">
        <v>153</v>
      </c>
      <c r="BA58" s="10">
        <v>63</v>
      </c>
      <c r="BB58" s="10">
        <v>-121.5</v>
      </c>
      <c r="BC58" s="10">
        <v>7</v>
      </c>
      <c r="BD58" s="16">
        <v>1.4831338515375501</v>
      </c>
      <c r="BE58" s="18">
        <f t="shared" si="5"/>
        <v>1.5121937020099889</v>
      </c>
      <c r="BF58" s="16">
        <v>1.5121937020099889</v>
      </c>
      <c r="BG58" s="16">
        <v>1.5121937020099889</v>
      </c>
      <c r="BH58" s="20">
        <f t="shared" si="3"/>
        <v>-5.8119700944877728E-2</v>
      </c>
      <c r="BI58" s="10">
        <v>-121.5</v>
      </c>
    </row>
    <row r="59" spans="1:61" x14ac:dyDescent="0.25">
      <c r="A59" s="10">
        <v>19</v>
      </c>
      <c r="B59" s="10">
        <v>2</v>
      </c>
      <c r="C59" s="10" t="s">
        <v>91</v>
      </c>
      <c r="D59" s="10">
        <v>493246.597671</v>
      </c>
      <c r="E59" s="10">
        <v>5180590.1908</v>
      </c>
      <c r="F59" s="10" t="s">
        <v>78</v>
      </c>
      <c r="G59" s="10" t="s">
        <v>85</v>
      </c>
      <c r="H59" s="10">
        <v>2</v>
      </c>
      <c r="I59" s="10" t="s">
        <v>62</v>
      </c>
      <c r="J59" s="10">
        <v>0</v>
      </c>
      <c r="K59" s="10">
        <v>10</v>
      </c>
      <c r="L59" s="10">
        <v>10</v>
      </c>
      <c r="M59" s="10">
        <v>-5</v>
      </c>
      <c r="N59" s="10">
        <v>1</v>
      </c>
      <c r="O59" s="10">
        <v>4.6100000000000003</v>
      </c>
      <c r="P59" s="11">
        <v>1.4705569994759666</v>
      </c>
      <c r="Q59" s="11">
        <v>1.4705569994759666</v>
      </c>
      <c r="R59" s="12">
        <v>2</v>
      </c>
      <c r="S59" s="12" t="s">
        <v>91</v>
      </c>
      <c r="T59" s="10" t="s">
        <v>78</v>
      </c>
      <c r="U59" s="13">
        <v>10</v>
      </c>
      <c r="V59" s="16">
        <v>1.21</v>
      </c>
      <c r="W59" s="16">
        <v>1.4705569994759666</v>
      </c>
      <c r="X59" s="15" t="s">
        <v>85</v>
      </c>
      <c r="Y59" s="12">
        <v>2</v>
      </c>
      <c r="Z59" s="16">
        <v>2</v>
      </c>
      <c r="AA59" s="16" t="s">
        <v>91</v>
      </c>
      <c r="AB59" s="16" t="s">
        <v>85</v>
      </c>
      <c r="AC59" s="16" t="s">
        <v>62</v>
      </c>
      <c r="AD59" s="16" t="s">
        <v>78</v>
      </c>
      <c r="AE59" s="16">
        <v>1.4705569994759666</v>
      </c>
      <c r="AF59" s="16">
        <v>1.21</v>
      </c>
      <c r="AG59" s="16">
        <v>1.21</v>
      </c>
      <c r="AH59" s="16">
        <v>14.705569994759667</v>
      </c>
      <c r="AI59" s="16">
        <v>23.885917771558212</v>
      </c>
      <c r="AJ59" s="16">
        <v>2.0453105808000491</v>
      </c>
      <c r="AK59" s="16">
        <f t="shared" si="0"/>
        <v>11.678381755701343</v>
      </c>
      <c r="AL59" s="10" t="s">
        <v>78</v>
      </c>
      <c r="AM59" s="10">
        <v>1</v>
      </c>
      <c r="AN59" s="10" t="s">
        <v>63</v>
      </c>
      <c r="AO59" s="10" t="s">
        <v>64</v>
      </c>
      <c r="AP59" s="10">
        <v>10</v>
      </c>
      <c r="AQ59" s="10">
        <v>-5</v>
      </c>
      <c r="AR59" s="17">
        <v>1</v>
      </c>
      <c r="AS59" s="10">
        <v>4.54</v>
      </c>
      <c r="AT59" s="18">
        <v>1.2281007455790924</v>
      </c>
      <c r="AU59" s="18">
        <v>28.077248612344405</v>
      </c>
      <c r="AV59" s="18">
        <v>2.309402515369964</v>
      </c>
      <c r="AW59" s="18">
        <f t="shared" si="1"/>
        <v>12.157797709788351</v>
      </c>
      <c r="AX59" s="19" t="s">
        <v>78</v>
      </c>
      <c r="AY59" s="19">
        <v>0</v>
      </c>
      <c r="AZ59" s="19">
        <v>10</v>
      </c>
      <c r="BA59" s="19">
        <v>10</v>
      </c>
      <c r="BB59" s="19">
        <v>-5</v>
      </c>
      <c r="BC59" s="19">
        <v>1</v>
      </c>
      <c r="BD59" s="22">
        <v>1.1910000000000001</v>
      </c>
      <c r="BE59" s="16">
        <f t="shared" si="5"/>
        <v>1.2095503727895462</v>
      </c>
      <c r="BF59" s="16">
        <v>1.2281007455790924</v>
      </c>
      <c r="BG59" s="23">
        <v>1.1910000000000001</v>
      </c>
      <c r="BH59" s="20">
        <f t="shared" si="3"/>
        <v>-3.7100745579092376E-2</v>
      </c>
      <c r="BI59" s="10">
        <v>-5</v>
      </c>
    </row>
    <row r="60" spans="1:61" x14ac:dyDescent="0.25">
      <c r="A60" s="10">
        <v>19</v>
      </c>
      <c r="B60" s="10">
        <v>2</v>
      </c>
      <c r="C60" s="10" t="s">
        <v>91</v>
      </c>
      <c r="D60" s="10">
        <v>493246.597671</v>
      </c>
      <c r="E60" s="10">
        <v>5180590.1908</v>
      </c>
      <c r="F60" s="10" t="s">
        <v>78</v>
      </c>
      <c r="G60" s="10" t="s">
        <v>85</v>
      </c>
      <c r="H60" s="10">
        <v>2</v>
      </c>
      <c r="I60" s="10" t="s">
        <v>62</v>
      </c>
      <c r="J60" s="10">
        <v>10</v>
      </c>
      <c r="K60" s="10">
        <v>20</v>
      </c>
      <c r="L60" s="10">
        <v>10</v>
      </c>
      <c r="M60" s="10">
        <v>-15</v>
      </c>
      <c r="N60" s="10">
        <v>2</v>
      </c>
      <c r="O60" s="10">
        <v>5.22</v>
      </c>
      <c r="P60" s="11">
        <v>1.5973997038425876</v>
      </c>
      <c r="Q60" s="11">
        <v>1.5973997038425876</v>
      </c>
      <c r="R60" s="12">
        <v>2</v>
      </c>
      <c r="S60" s="12" t="s">
        <v>91</v>
      </c>
      <c r="T60" s="10" t="s">
        <v>78</v>
      </c>
      <c r="U60" s="13">
        <v>10</v>
      </c>
      <c r="V60" s="16">
        <v>1.21</v>
      </c>
      <c r="W60" s="16">
        <v>1.5973997038425876</v>
      </c>
      <c r="X60" s="15" t="s">
        <v>85</v>
      </c>
      <c r="Y60" s="12">
        <v>3</v>
      </c>
      <c r="Z60" s="16">
        <v>2</v>
      </c>
      <c r="AA60" s="16" t="s">
        <v>91</v>
      </c>
      <c r="AB60" s="16" t="s">
        <v>85</v>
      </c>
      <c r="AC60" s="16" t="s">
        <v>62</v>
      </c>
      <c r="AD60" s="16" t="s">
        <v>78</v>
      </c>
      <c r="AE60" s="16">
        <v>1.5973997038425876</v>
      </c>
      <c r="AF60" s="16">
        <v>1.21</v>
      </c>
      <c r="AG60" s="16">
        <v>1.21</v>
      </c>
      <c r="AH60" s="16">
        <v>30.679567033185542</v>
      </c>
      <c r="AI60" s="16">
        <v>17.211340950743924</v>
      </c>
      <c r="AJ60" s="16">
        <v>1.7457958958333768</v>
      </c>
      <c r="AK60" s="16">
        <f t="shared" si="0"/>
        <v>9.8587360594795541</v>
      </c>
      <c r="AL60" s="10" t="s">
        <v>78</v>
      </c>
      <c r="AM60" s="10">
        <v>1</v>
      </c>
      <c r="AN60" s="10" t="s">
        <v>64</v>
      </c>
      <c r="AO60" s="10" t="s">
        <v>68</v>
      </c>
      <c r="AP60" s="10">
        <v>10</v>
      </c>
      <c r="AQ60" s="10">
        <v>-15</v>
      </c>
      <c r="AR60" s="17">
        <v>2</v>
      </c>
      <c r="AS60" s="10">
        <v>4.78</v>
      </c>
      <c r="AT60" s="18">
        <v>1.5973997038425876</v>
      </c>
      <c r="AU60" s="18">
        <v>18.790212716300356</v>
      </c>
      <c r="AV60" s="18">
        <v>1.9429172597837394</v>
      </c>
      <c r="AW60" s="18">
        <f t="shared" si="1"/>
        <v>9.6711337663405388</v>
      </c>
      <c r="AX60" s="19" t="s">
        <v>78</v>
      </c>
      <c r="AY60" s="19">
        <v>10</v>
      </c>
      <c r="AZ60" s="19">
        <v>20</v>
      </c>
      <c r="BA60" s="19">
        <v>10</v>
      </c>
      <c r="BB60" s="19">
        <v>-15</v>
      </c>
      <c r="BC60" s="19">
        <v>2</v>
      </c>
      <c r="BD60" s="22">
        <v>1.476</v>
      </c>
      <c r="BE60" s="16">
        <f t="shared" si="5"/>
        <v>1.5366998519212938</v>
      </c>
      <c r="BF60" s="16">
        <v>1.5973997038425876</v>
      </c>
      <c r="BG60" s="16">
        <v>1.476</v>
      </c>
      <c r="BH60" s="20">
        <f t="shared" si="3"/>
        <v>-0.12139970384258758</v>
      </c>
      <c r="BI60" s="10">
        <v>-15</v>
      </c>
    </row>
    <row r="61" spans="1:61" x14ac:dyDescent="0.25">
      <c r="A61" s="10">
        <v>19</v>
      </c>
      <c r="B61" s="10">
        <v>2</v>
      </c>
      <c r="C61" s="10" t="s">
        <v>91</v>
      </c>
      <c r="D61" s="10">
        <v>493246.597671</v>
      </c>
      <c r="E61" s="10">
        <v>5180590.1908</v>
      </c>
      <c r="F61" s="10" t="s">
        <v>78</v>
      </c>
      <c r="G61" s="10" t="s">
        <v>85</v>
      </c>
      <c r="H61" s="10">
        <v>2</v>
      </c>
      <c r="I61" s="10" t="s">
        <v>62</v>
      </c>
      <c r="J61" s="10">
        <v>20</v>
      </c>
      <c r="K61" s="10">
        <v>30</v>
      </c>
      <c r="L61" s="10">
        <v>10</v>
      </c>
      <c r="M61" s="10">
        <v>-25</v>
      </c>
      <c r="N61" s="10">
        <v>3</v>
      </c>
      <c r="O61" s="10">
        <v>6.01</v>
      </c>
      <c r="P61" s="11">
        <v>1.6224868920384545</v>
      </c>
      <c r="Q61" s="11">
        <v>1.6224868920384545</v>
      </c>
      <c r="R61" s="12">
        <v>2</v>
      </c>
      <c r="S61" s="12" t="s">
        <v>91</v>
      </c>
      <c r="T61" s="10" t="s">
        <v>81</v>
      </c>
      <c r="U61" s="21">
        <v>10</v>
      </c>
      <c r="V61" s="16">
        <v>1.21</v>
      </c>
      <c r="W61" s="16">
        <v>1.6224868920384545</v>
      </c>
      <c r="X61" s="15" t="s">
        <v>85</v>
      </c>
      <c r="Y61" s="12">
        <v>4</v>
      </c>
      <c r="Z61" s="16">
        <v>2</v>
      </c>
      <c r="AA61" s="16" t="s">
        <v>91</v>
      </c>
      <c r="AB61" s="16" t="s">
        <v>85</v>
      </c>
      <c r="AC61" s="16" t="s">
        <v>62</v>
      </c>
      <c r="AD61" s="16" t="s">
        <v>81</v>
      </c>
      <c r="AE61" s="16">
        <v>1.6224868920384545</v>
      </c>
      <c r="AF61" s="16">
        <v>1.21</v>
      </c>
      <c r="AG61" s="16">
        <v>1.21</v>
      </c>
      <c r="AH61" s="16">
        <v>46.904435953570086</v>
      </c>
      <c r="AI61" s="16">
        <v>14.549957676431353</v>
      </c>
      <c r="AJ61" s="16">
        <v>1.5036511031630604</v>
      </c>
      <c r="AK61" s="16">
        <f t="shared" si="0"/>
        <v>9.6764187156344015</v>
      </c>
      <c r="AL61" s="10" t="s">
        <v>81</v>
      </c>
      <c r="AM61" s="10">
        <v>2</v>
      </c>
      <c r="AN61" s="10" t="s">
        <v>68</v>
      </c>
      <c r="AO61" s="10" t="s">
        <v>70</v>
      </c>
      <c r="AP61" s="10">
        <v>10</v>
      </c>
      <c r="AQ61" s="10">
        <v>-25</v>
      </c>
      <c r="AR61" s="17">
        <v>3</v>
      </c>
      <c r="AS61" s="10">
        <v>5.88</v>
      </c>
      <c r="AT61" s="18">
        <v>1.6224868920384545</v>
      </c>
      <c r="AU61" s="16">
        <v>16.128655447686665</v>
      </c>
      <c r="AV61" s="16">
        <v>1.677489197678558</v>
      </c>
      <c r="AW61" s="16">
        <f t="shared" si="1"/>
        <v>9.6147596479350046</v>
      </c>
      <c r="AX61" s="10" t="s">
        <v>81</v>
      </c>
      <c r="AY61" s="10">
        <v>20</v>
      </c>
      <c r="AZ61" s="10">
        <v>30</v>
      </c>
      <c r="BA61" s="10">
        <v>10</v>
      </c>
      <c r="BB61" s="10">
        <v>-25</v>
      </c>
      <c r="BC61" s="10">
        <v>3</v>
      </c>
      <c r="BD61" s="22">
        <v>1.51</v>
      </c>
      <c r="BE61" s="16">
        <f t="shared" si="5"/>
        <v>1.5662434460192274</v>
      </c>
      <c r="BF61" s="16">
        <v>1.6224868920384545</v>
      </c>
      <c r="BG61" s="16">
        <v>1.488</v>
      </c>
      <c r="BH61" s="20">
        <f t="shared" si="3"/>
        <v>-0.11248689203845452</v>
      </c>
      <c r="BI61" s="10">
        <v>-25</v>
      </c>
    </row>
    <row r="62" spans="1:61" x14ac:dyDescent="0.25">
      <c r="A62" s="10">
        <v>19</v>
      </c>
      <c r="B62" s="10">
        <v>2</v>
      </c>
      <c r="C62" s="10" t="s">
        <v>91</v>
      </c>
      <c r="D62" s="10">
        <v>493246.597671</v>
      </c>
      <c r="E62" s="10">
        <v>5180590.1908</v>
      </c>
      <c r="F62" s="10" t="s">
        <v>82</v>
      </c>
      <c r="G62" s="10" t="s">
        <v>85</v>
      </c>
      <c r="H62" s="10">
        <v>2</v>
      </c>
      <c r="I62" s="10" t="s">
        <v>62</v>
      </c>
      <c r="J62" s="10">
        <v>24</v>
      </c>
      <c r="K62" s="10">
        <v>48</v>
      </c>
      <c r="L62" s="10">
        <v>24</v>
      </c>
      <c r="M62" s="10">
        <v>-36</v>
      </c>
      <c r="N62" s="10">
        <v>4</v>
      </c>
      <c r="O62" s="10">
        <v>5.63</v>
      </c>
      <c r="P62" s="11">
        <v>1.5599658711101363</v>
      </c>
      <c r="Q62" s="22">
        <v>1.529982935555068</v>
      </c>
      <c r="R62" s="13">
        <v>2</v>
      </c>
      <c r="S62" s="13" t="s">
        <v>91</v>
      </c>
      <c r="T62" s="10" t="s">
        <v>82</v>
      </c>
      <c r="U62" s="12">
        <v>18</v>
      </c>
      <c r="V62" s="16">
        <v>1.35</v>
      </c>
      <c r="W62" s="16">
        <v>1.5599658711101363</v>
      </c>
      <c r="X62" s="15" t="s">
        <v>85</v>
      </c>
      <c r="Y62" s="12">
        <v>5</v>
      </c>
      <c r="Z62" s="16">
        <v>2</v>
      </c>
      <c r="AA62" s="16" t="s">
        <v>91</v>
      </c>
      <c r="AB62" s="16" t="s">
        <v>85</v>
      </c>
      <c r="AC62" s="16" t="s">
        <v>62</v>
      </c>
      <c r="AD62" s="16" t="s">
        <v>82</v>
      </c>
      <c r="AE62" s="16">
        <v>1.5599658711101363</v>
      </c>
      <c r="AF62" s="16">
        <v>1.35</v>
      </c>
      <c r="AG62" s="16">
        <v>1.2472726999999999</v>
      </c>
      <c r="AH62" s="16">
        <v>74.983821633552537</v>
      </c>
      <c r="AI62" s="16">
        <v>30.76868383959896</v>
      </c>
      <c r="AJ62" s="16">
        <v>3.3131173684442436</v>
      </c>
      <c r="AK62" s="16">
        <f t="shared" si="0"/>
        <v>9.2869284175245372</v>
      </c>
      <c r="AL62" s="10" t="s">
        <v>82</v>
      </c>
      <c r="AM62" s="10">
        <v>2</v>
      </c>
      <c r="AN62" s="10">
        <v>30</v>
      </c>
      <c r="AO62" s="10">
        <v>48</v>
      </c>
      <c r="AP62" s="10">
        <v>18</v>
      </c>
      <c r="AQ62" s="10">
        <v>-39</v>
      </c>
      <c r="AR62" s="17">
        <v>4</v>
      </c>
      <c r="AS62" s="10">
        <v>5.75</v>
      </c>
      <c r="AT62" s="16">
        <v>1.5599658711101363</v>
      </c>
      <c r="AU62" s="16">
        <v>15.707327555525387</v>
      </c>
      <c r="AV62" s="16">
        <v>1.8846883668404224</v>
      </c>
      <c r="AW62" s="16">
        <f t="shared" si="1"/>
        <v>8.3341775923718711</v>
      </c>
      <c r="AX62" s="10" t="s">
        <v>82</v>
      </c>
      <c r="AY62" s="10">
        <v>30</v>
      </c>
      <c r="AZ62" s="10">
        <v>43</v>
      </c>
      <c r="BA62" s="10">
        <v>13</v>
      </c>
      <c r="BB62" s="10">
        <v>-36.5</v>
      </c>
      <c r="BC62" s="10">
        <v>4</v>
      </c>
      <c r="BD62" s="22">
        <v>1.5</v>
      </c>
      <c r="BE62" s="18">
        <f t="shared" si="5"/>
        <v>1.529982935555068</v>
      </c>
      <c r="BF62" s="16">
        <v>1.5737943910257468</v>
      </c>
      <c r="BG62" s="16">
        <v>1.5737943910257468</v>
      </c>
      <c r="BH62" s="20">
        <f t="shared" si="3"/>
        <v>-5.9965871110136293E-2</v>
      </c>
      <c r="BI62" s="10">
        <v>-36.5</v>
      </c>
    </row>
    <row r="63" spans="1:61" x14ac:dyDescent="0.25">
      <c r="A63" s="10">
        <v>19</v>
      </c>
      <c r="B63" s="10">
        <v>2</v>
      </c>
      <c r="C63" s="10" t="s">
        <v>91</v>
      </c>
      <c r="D63" s="10">
        <v>493246.597671</v>
      </c>
      <c r="E63" s="10">
        <v>5180590.1908</v>
      </c>
      <c r="F63" s="10" t="s">
        <v>92</v>
      </c>
      <c r="G63" s="10" t="s">
        <v>85</v>
      </c>
      <c r="H63" s="10">
        <v>2</v>
      </c>
      <c r="I63" s="10" t="s">
        <v>62</v>
      </c>
      <c r="J63" s="10">
        <v>30</v>
      </c>
      <c r="K63" s="10">
        <v>64</v>
      </c>
      <c r="L63" s="10">
        <v>34</v>
      </c>
      <c r="M63" s="10">
        <v>-47</v>
      </c>
      <c r="N63" s="10">
        <v>5</v>
      </c>
      <c r="O63" s="10">
        <v>5.9</v>
      </c>
      <c r="P63" s="11">
        <v>1.6524605819788143</v>
      </c>
      <c r="Q63" s="22">
        <v>1.5512302909894071</v>
      </c>
      <c r="R63" s="12">
        <v>2</v>
      </c>
      <c r="S63" s="12" t="s">
        <v>91</v>
      </c>
      <c r="T63" s="10" t="s">
        <v>92</v>
      </c>
      <c r="U63" s="12">
        <v>16</v>
      </c>
      <c r="V63" s="16">
        <v>1.35</v>
      </c>
      <c r="W63" s="16">
        <v>1.6524605819788143</v>
      </c>
      <c r="X63" s="15" t="s">
        <v>85</v>
      </c>
      <c r="Y63" s="12">
        <v>6</v>
      </c>
      <c r="Z63" s="16">
        <v>2</v>
      </c>
      <c r="AA63" s="16" t="s">
        <v>91</v>
      </c>
      <c r="AB63" s="16" t="s">
        <v>85</v>
      </c>
      <c r="AC63" s="16" t="s">
        <v>62</v>
      </c>
      <c r="AD63" s="16" t="s">
        <v>92</v>
      </c>
      <c r="AE63" s="16">
        <v>1.6524605819788143</v>
      </c>
      <c r="AF63" s="16">
        <v>1.35</v>
      </c>
      <c r="AG63" s="16">
        <v>1.3933333000000001</v>
      </c>
      <c r="AH63" s="16">
        <v>101.42319094521356</v>
      </c>
      <c r="AI63" s="16">
        <v>27.269526769428385</v>
      </c>
      <c r="AJ63" s="16">
        <v>3.5778532468716957</v>
      </c>
      <c r="AK63" s="16">
        <f t="shared" si="0"/>
        <v>7.6217566478646264</v>
      </c>
      <c r="AL63" s="10" t="s">
        <v>92</v>
      </c>
      <c r="AM63" s="10">
        <v>7</v>
      </c>
      <c r="AN63" s="10">
        <v>48</v>
      </c>
      <c r="AO63" s="10">
        <v>64</v>
      </c>
      <c r="AP63" s="10">
        <v>16</v>
      </c>
      <c r="AQ63" s="10">
        <v>-56</v>
      </c>
      <c r="AR63" s="17">
        <v>5</v>
      </c>
      <c r="AS63" s="10">
        <v>6.08</v>
      </c>
      <c r="AT63" s="16">
        <v>1.6524605819788143</v>
      </c>
      <c r="AU63" s="16">
        <v>9.1308361917821372</v>
      </c>
      <c r="AV63" s="16">
        <v>1.3920327942589532</v>
      </c>
      <c r="AW63" s="16">
        <f t="shared" si="1"/>
        <v>6.5593542260208935</v>
      </c>
      <c r="AX63" s="10" t="s">
        <v>92</v>
      </c>
      <c r="AY63" s="10">
        <v>43</v>
      </c>
      <c r="AZ63" s="10">
        <v>64</v>
      </c>
      <c r="BA63" s="10">
        <v>21</v>
      </c>
      <c r="BB63" s="10">
        <v>-53.5</v>
      </c>
      <c r="BC63" s="10">
        <v>5</v>
      </c>
      <c r="BD63" s="22">
        <v>1.45</v>
      </c>
      <c r="BE63" s="18">
        <f t="shared" si="5"/>
        <v>1.5512302909894071</v>
      </c>
      <c r="BF63" s="16">
        <v>1.5101880012297453</v>
      </c>
      <c r="BG63" s="16">
        <v>1.5101880012297453</v>
      </c>
      <c r="BH63" s="20">
        <f t="shared" si="3"/>
        <v>-0.20246058197881434</v>
      </c>
      <c r="BI63" s="10">
        <v>-53.5</v>
      </c>
    </row>
    <row r="64" spans="1:61" x14ac:dyDescent="0.25">
      <c r="A64" s="10">
        <v>19</v>
      </c>
      <c r="B64" s="10">
        <v>2</v>
      </c>
      <c r="C64" s="10" t="s">
        <v>91</v>
      </c>
      <c r="D64" s="10">
        <v>493246.597671</v>
      </c>
      <c r="E64" s="10">
        <v>5180590.1908</v>
      </c>
      <c r="F64" s="10" t="s">
        <v>93</v>
      </c>
      <c r="G64" s="10" t="s">
        <v>85</v>
      </c>
      <c r="H64" s="10">
        <v>2</v>
      </c>
      <c r="I64" s="10" t="s">
        <v>62</v>
      </c>
      <c r="J64" s="10">
        <v>64</v>
      </c>
      <c r="K64" s="10">
        <v>82</v>
      </c>
      <c r="L64" s="10">
        <v>18</v>
      </c>
      <c r="M64" s="10">
        <v>-73</v>
      </c>
      <c r="N64" s="10">
        <v>6</v>
      </c>
      <c r="O64" s="10">
        <v>6.15</v>
      </c>
      <c r="P64" s="11">
        <v>1.6959061700107583</v>
      </c>
      <c r="Q64" s="22">
        <v>1.6079530850053791</v>
      </c>
      <c r="R64" s="12">
        <v>2</v>
      </c>
      <c r="S64" s="12" t="s">
        <v>91</v>
      </c>
      <c r="T64" s="10" t="s">
        <v>93</v>
      </c>
      <c r="U64" s="12">
        <v>18</v>
      </c>
      <c r="V64" s="16">
        <v>1.48</v>
      </c>
      <c r="W64" s="16">
        <v>1.6959061700107583</v>
      </c>
      <c r="X64" s="15" t="s">
        <v>85</v>
      </c>
      <c r="Y64" s="12">
        <v>7</v>
      </c>
      <c r="Z64" s="16">
        <v>2</v>
      </c>
      <c r="AA64" s="16" t="s">
        <v>91</v>
      </c>
      <c r="AB64" s="16" t="s">
        <v>85</v>
      </c>
      <c r="AC64" s="16" t="s">
        <v>62</v>
      </c>
      <c r="AD64" s="16" t="s">
        <v>93</v>
      </c>
      <c r="AE64" s="16">
        <v>1.6959061700107583</v>
      </c>
      <c r="AF64" s="16">
        <v>1.48</v>
      </c>
      <c r="AG64" s="16">
        <v>1.52</v>
      </c>
      <c r="AH64" s="16">
        <v>131.94950200540723</v>
      </c>
      <c r="AI64" s="16">
        <v>9.9214529172862793</v>
      </c>
      <c r="AJ64" s="16">
        <v>1.156264130971961</v>
      </c>
      <c r="AK64" s="16">
        <f t="shared" si="0"/>
        <v>8.5806111696522667</v>
      </c>
      <c r="AL64" s="10" t="s">
        <v>93</v>
      </c>
      <c r="AM64" s="10">
        <v>10</v>
      </c>
      <c r="AN64" s="10">
        <v>64</v>
      </c>
      <c r="AO64" s="10">
        <v>82</v>
      </c>
      <c r="AP64" s="10">
        <v>18</v>
      </c>
      <c r="AQ64" s="10">
        <v>-73</v>
      </c>
      <c r="AR64" s="17">
        <v>6</v>
      </c>
      <c r="AS64" s="10">
        <v>6.29</v>
      </c>
      <c r="AT64" s="16">
        <v>1.6959061700107583</v>
      </c>
      <c r="AU64" s="16">
        <v>9.2216933081739008</v>
      </c>
      <c r="AV64" s="16">
        <v>1.4118418865339561</v>
      </c>
      <c r="AW64" s="16">
        <f t="shared" si="1"/>
        <v>6.5316756756756771</v>
      </c>
      <c r="AX64" s="10" t="s">
        <v>93</v>
      </c>
      <c r="AY64" s="10">
        <v>64</v>
      </c>
      <c r="AZ64" s="10">
        <v>83</v>
      </c>
      <c r="BA64" s="10">
        <v>19</v>
      </c>
      <c r="BB64" s="10">
        <v>-73.5</v>
      </c>
      <c r="BC64" s="10">
        <v>6</v>
      </c>
      <c r="BD64" s="22">
        <v>1.52</v>
      </c>
      <c r="BE64" s="18">
        <f t="shared" si="5"/>
        <v>1.6079530850053791</v>
      </c>
      <c r="BF64" s="16">
        <v>1.6227863605843433</v>
      </c>
      <c r="BG64" s="16">
        <v>1.6227863605843433</v>
      </c>
      <c r="BH64" s="20">
        <f t="shared" si="3"/>
        <v>-0.17590617001075826</v>
      </c>
      <c r="BI64" s="10">
        <v>-73.5</v>
      </c>
    </row>
    <row r="65" spans="1:61" x14ac:dyDescent="0.25">
      <c r="A65" s="10">
        <v>19</v>
      </c>
      <c r="B65" s="10">
        <v>2</v>
      </c>
      <c r="C65" s="10" t="s">
        <v>91</v>
      </c>
      <c r="D65" s="10">
        <v>493246.597671</v>
      </c>
      <c r="E65" s="10">
        <v>5180590.1908</v>
      </c>
      <c r="F65" s="10" t="s">
        <v>89</v>
      </c>
      <c r="G65" s="10" t="s">
        <v>85</v>
      </c>
      <c r="H65" s="10">
        <v>2</v>
      </c>
      <c r="I65" s="10" t="s">
        <v>62</v>
      </c>
      <c r="J65" s="10">
        <v>82</v>
      </c>
      <c r="K65" s="10">
        <v>110</v>
      </c>
      <c r="L65" s="10">
        <v>28</v>
      </c>
      <c r="M65" s="10">
        <v>-96</v>
      </c>
      <c r="N65" s="10">
        <v>7</v>
      </c>
      <c r="O65" s="10">
        <v>6</v>
      </c>
      <c r="P65" s="11">
        <v>1.6922259263727328</v>
      </c>
      <c r="Q65" s="22">
        <v>1.6661129631863663</v>
      </c>
      <c r="R65" s="12">
        <v>2</v>
      </c>
      <c r="S65" s="12" t="s">
        <v>91</v>
      </c>
      <c r="T65" s="10" t="s">
        <v>89</v>
      </c>
      <c r="U65" s="12">
        <v>28</v>
      </c>
      <c r="V65" s="16">
        <v>1.6</v>
      </c>
      <c r="W65" s="16">
        <v>1.6922259263727328</v>
      </c>
      <c r="X65" s="15" t="s">
        <v>85</v>
      </c>
      <c r="Y65" s="12">
        <v>8</v>
      </c>
      <c r="Z65" s="16">
        <v>2</v>
      </c>
      <c r="AA65" s="16" t="s">
        <v>91</v>
      </c>
      <c r="AB65" s="16" t="s">
        <v>85</v>
      </c>
      <c r="AC65" s="16" t="s">
        <v>62</v>
      </c>
      <c r="AD65" s="16" t="s">
        <v>89</v>
      </c>
      <c r="AE65" s="16">
        <v>1.6922259263727328</v>
      </c>
      <c r="AF65" s="16">
        <v>1.6</v>
      </c>
      <c r="AG65" s="16">
        <v>1.5728571</v>
      </c>
      <c r="AH65" s="16">
        <v>179.33182794384373</v>
      </c>
      <c r="AI65" s="16">
        <v>13.763761321966578</v>
      </c>
      <c r="AJ65" s="16">
        <v>1.9618243314402415</v>
      </c>
      <c r="AK65" s="16">
        <f t="shared" si="0"/>
        <v>7.0157970320727632</v>
      </c>
      <c r="AL65" s="10" t="s">
        <v>89</v>
      </c>
      <c r="AM65" s="10">
        <v>6</v>
      </c>
      <c r="AN65" s="10">
        <v>82</v>
      </c>
      <c r="AO65" s="10">
        <v>110</v>
      </c>
      <c r="AP65" s="10">
        <v>28</v>
      </c>
      <c r="AQ65" s="10">
        <v>-96</v>
      </c>
      <c r="AR65" s="17">
        <v>7</v>
      </c>
      <c r="AS65" s="10">
        <v>6.38</v>
      </c>
      <c r="AT65" s="16">
        <v>1.6922259263727328</v>
      </c>
      <c r="AU65" s="16">
        <v>11.534753426452987</v>
      </c>
      <c r="AV65" s="16">
        <v>1.6522217054732815</v>
      </c>
      <c r="AW65" s="16">
        <f t="shared" si="1"/>
        <v>6.9813593346716374</v>
      </c>
      <c r="AX65" s="10" t="s">
        <v>89</v>
      </c>
      <c r="AY65" s="10">
        <v>83</v>
      </c>
      <c r="AZ65" s="10">
        <v>110</v>
      </c>
      <c r="BA65" s="10">
        <v>27</v>
      </c>
      <c r="BB65" s="10">
        <v>-96.5</v>
      </c>
      <c r="BC65" s="10">
        <v>7</v>
      </c>
      <c r="BD65" s="22">
        <v>1.64</v>
      </c>
      <c r="BE65" s="18">
        <f t="shared" si="5"/>
        <v>1.6661129631863663</v>
      </c>
      <c r="BF65" s="16">
        <v>1.604539687081165</v>
      </c>
      <c r="BG65" s="16">
        <v>1.604539687081165</v>
      </c>
      <c r="BH65" s="20">
        <f t="shared" si="3"/>
        <v>-5.2225926372732934E-2</v>
      </c>
      <c r="BI65" s="10">
        <v>-96.5</v>
      </c>
    </row>
    <row r="66" spans="1:61" x14ac:dyDescent="0.25">
      <c r="A66" s="10">
        <v>19</v>
      </c>
      <c r="B66" s="10">
        <v>2</v>
      </c>
      <c r="C66" s="10" t="s">
        <v>91</v>
      </c>
      <c r="D66" s="10">
        <v>493246.597671</v>
      </c>
      <c r="E66" s="10">
        <v>5180590.1908</v>
      </c>
      <c r="F66" s="10" t="s">
        <v>90</v>
      </c>
      <c r="G66" s="10" t="s">
        <v>85</v>
      </c>
      <c r="H66" s="10">
        <v>2</v>
      </c>
      <c r="I66" s="10" t="s">
        <v>62</v>
      </c>
      <c r="J66" s="10">
        <v>110</v>
      </c>
      <c r="K66" s="10">
        <v>127</v>
      </c>
      <c r="L66" s="10">
        <v>17</v>
      </c>
      <c r="M66" s="10">
        <v>-118.5</v>
      </c>
      <c r="N66" s="10">
        <v>8</v>
      </c>
      <c r="O66" s="10">
        <v>6.19</v>
      </c>
      <c r="P66" s="11">
        <v>1.6770022664981892</v>
      </c>
      <c r="Q66" s="22">
        <v>1.6035011332490945</v>
      </c>
      <c r="R66" s="12">
        <v>2</v>
      </c>
      <c r="S66" s="12" t="s">
        <v>91</v>
      </c>
      <c r="T66" s="10" t="s">
        <v>90</v>
      </c>
      <c r="U66" s="12">
        <v>17</v>
      </c>
      <c r="V66" s="16">
        <v>1.6</v>
      </c>
      <c r="W66" s="16">
        <v>1.6770022664981892</v>
      </c>
      <c r="X66" s="15" t="s">
        <v>85</v>
      </c>
      <c r="Y66" s="12">
        <v>9</v>
      </c>
      <c r="Z66" s="16">
        <v>2</v>
      </c>
      <c r="AA66" s="16" t="s">
        <v>91</v>
      </c>
      <c r="AB66" s="16" t="s">
        <v>85</v>
      </c>
      <c r="AC66" s="16" t="s">
        <v>62</v>
      </c>
      <c r="AD66" s="16" t="s">
        <v>90</v>
      </c>
      <c r="AE66" s="16">
        <v>1.6770022664981892</v>
      </c>
      <c r="AF66" s="16">
        <v>1.6</v>
      </c>
      <c r="AG66" s="16">
        <v>1.6328571000000001</v>
      </c>
      <c r="AH66" s="16">
        <v>207.84086647431295</v>
      </c>
      <c r="AI66" s="16">
        <v>7.2364406833303372</v>
      </c>
      <c r="AJ66" s="16">
        <v>0.90163877193810793</v>
      </c>
      <c r="AK66" s="16">
        <f t="shared" ref="AK66:AK129" si="6">AI66/AJ66</f>
        <v>8.0258756705585359</v>
      </c>
      <c r="AL66" s="10" t="s">
        <v>90</v>
      </c>
      <c r="AM66" s="10">
        <v>6</v>
      </c>
      <c r="AN66" s="10">
        <v>110</v>
      </c>
      <c r="AO66" s="10">
        <v>127</v>
      </c>
      <c r="AP66" s="10">
        <v>17</v>
      </c>
      <c r="AQ66" s="10">
        <v>-118.5</v>
      </c>
      <c r="AR66" s="17">
        <v>8</v>
      </c>
      <c r="AS66" s="10">
        <v>6.4</v>
      </c>
      <c r="AT66" s="16">
        <v>1.6770022664981892</v>
      </c>
      <c r="AU66" s="16">
        <v>6.0410652646064262</v>
      </c>
      <c r="AV66" s="16">
        <v>0.83075338277787281</v>
      </c>
      <c r="AW66" s="16">
        <f t="shared" ref="AW66:AW129" si="7">AU66/AV66</f>
        <v>7.2717913520933433</v>
      </c>
      <c r="AX66" s="10" t="s">
        <v>90</v>
      </c>
      <c r="AY66" s="10">
        <v>110</v>
      </c>
      <c r="AZ66" s="10">
        <v>127</v>
      </c>
      <c r="BA66" s="10">
        <v>17</v>
      </c>
      <c r="BB66" s="10">
        <v>-118.5</v>
      </c>
      <c r="BC66" s="10">
        <v>8</v>
      </c>
      <c r="BD66" s="22">
        <v>1.53</v>
      </c>
      <c r="BE66" s="18">
        <f t="shared" si="5"/>
        <v>1.6035011332490945</v>
      </c>
      <c r="BF66" s="16">
        <v>1.5979247426806888</v>
      </c>
      <c r="BG66" s="16">
        <v>1.5979247426806888</v>
      </c>
      <c r="BH66" s="20">
        <f t="shared" ref="BH66:BH129" si="8">BD66-AT66</f>
        <v>-0.14700226649818915</v>
      </c>
      <c r="BI66" s="10">
        <v>-118.5</v>
      </c>
    </row>
    <row r="67" spans="1:61" x14ac:dyDescent="0.25">
      <c r="A67" s="10">
        <v>19</v>
      </c>
      <c r="B67" s="10">
        <v>2</v>
      </c>
      <c r="C67" s="10" t="s">
        <v>91</v>
      </c>
      <c r="D67" s="10">
        <v>493246.597671</v>
      </c>
      <c r="E67" s="10">
        <v>5180590.1908</v>
      </c>
      <c r="F67" s="10" t="s">
        <v>94</v>
      </c>
      <c r="G67" s="10" t="s">
        <v>85</v>
      </c>
      <c r="H67" s="10">
        <v>2</v>
      </c>
      <c r="I67" s="10" t="s">
        <v>62</v>
      </c>
      <c r="J67" s="10">
        <v>127</v>
      </c>
      <c r="K67" s="10">
        <v>153</v>
      </c>
      <c r="L67" s="10">
        <v>26</v>
      </c>
      <c r="M67" s="10">
        <v>-140</v>
      </c>
      <c r="N67" s="10">
        <v>9</v>
      </c>
      <c r="O67" s="10">
        <v>6.29</v>
      </c>
      <c r="P67" s="11">
        <v>1.6736375771501639</v>
      </c>
      <c r="Q67" s="22">
        <v>1.636818788575082</v>
      </c>
      <c r="R67" s="12">
        <v>2</v>
      </c>
      <c r="S67" s="12" t="s">
        <v>91</v>
      </c>
      <c r="T67" s="10" t="s">
        <v>94</v>
      </c>
      <c r="U67" s="12">
        <v>26</v>
      </c>
      <c r="V67" s="16">
        <v>1.65</v>
      </c>
      <c r="W67" s="16">
        <v>1.6736375771501639</v>
      </c>
      <c r="X67" s="15" t="s">
        <v>85</v>
      </c>
      <c r="Y67" s="12">
        <v>10</v>
      </c>
      <c r="Z67" s="16">
        <v>2</v>
      </c>
      <c r="AA67" s="16" t="s">
        <v>91</v>
      </c>
      <c r="AB67" s="16" t="s">
        <v>85</v>
      </c>
      <c r="AC67" s="16" t="s">
        <v>62</v>
      </c>
      <c r="AD67" s="16" t="s">
        <v>94</v>
      </c>
      <c r="AE67" s="16">
        <v>1.6736375771501639</v>
      </c>
      <c r="AF67" s="16">
        <v>1.65</v>
      </c>
      <c r="AG67" s="16">
        <v>1.65</v>
      </c>
      <c r="AH67" s="16">
        <v>251.35544348021722</v>
      </c>
      <c r="AI67" s="16">
        <v>7.967736873237202</v>
      </c>
      <c r="AJ67" s="16">
        <v>1.0004271157736202</v>
      </c>
      <c r="AK67" s="16">
        <f t="shared" si="6"/>
        <v>7.9643351800554019</v>
      </c>
      <c r="AL67" s="10" t="s">
        <v>94</v>
      </c>
      <c r="AM67" s="10">
        <v>6</v>
      </c>
      <c r="AN67" s="10">
        <v>127</v>
      </c>
      <c r="AO67" s="10">
        <v>153</v>
      </c>
      <c r="AP67" s="10">
        <v>26</v>
      </c>
      <c r="AQ67" s="10">
        <v>-140</v>
      </c>
      <c r="AR67" s="17">
        <v>9</v>
      </c>
      <c r="AS67" s="10">
        <v>6.38</v>
      </c>
      <c r="AT67" s="16">
        <v>1.6736375771501639</v>
      </c>
      <c r="AU67" s="16">
        <v>8.903082455408013</v>
      </c>
      <c r="AV67" s="16">
        <v>1.253654963540102</v>
      </c>
      <c r="AW67" s="16">
        <f t="shared" si="7"/>
        <v>7.101700798333912</v>
      </c>
      <c r="AX67" s="10" t="s">
        <v>94</v>
      </c>
      <c r="AY67" s="10">
        <v>127</v>
      </c>
      <c r="AZ67" s="10">
        <v>147</v>
      </c>
      <c r="BA67" s="10">
        <v>20</v>
      </c>
      <c r="BB67" s="10">
        <v>-137</v>
      </c>
      <c r="BC67" s="10">
        <v>9</v>
      </c>
      <c r="BD67" s="22">
        <v>1.6</v>
      </c>
      <c r="BE67" s="18">
        <f t="shared" si="5"/>
        <v>1.636818788575082</v>
      </c>
      <c r="BF67" s="16">
        <v>1.7478254130270696</v>
      </c>
      <c r="BG67" s="16">
        <v>1.7478254130270696</v>
      </c>
      <c r="BH67" s="20">
        <f t="shared" si="8"/>
        <v>-7.3637577150163835E-2</v>
      </c>
      <c r="BI67" s="10">
        <v>-137</v>
      </c>
    </row>
    <row r="68" spans="1:61" x14ac:dyDescent="0.25">
      <c r="A68" s="10">
        <v>21</v>
      </c>
      <c r="B68" s="10">
        <v>4</v>
      </c>
      <c r="C68" s="10" t="s">
        <v>91</v>
      </c>
      <c r="D68" s="10">
        <v>493309.217427</v>
      </c>
      <c r="E68" s="10">
        <v>5180591.82981</v>
      </c>
      <c r="F68" s="10" t="s">
        <v>78</v>
      </c>
      <c r="G68" s="10" t="s">
        <v>169</v>
      </c>
      <c r="H68" s="10">
        <v>5</v>
      </c>
      <c r="I68" s="10" t="s">
        <v>121</v>
      </c>
      <c r="J68" s="10">
        <v>0</v>
      </c>
      <c r="K68" s="10">
        <v>10</v>
      </c>
      <c r="L68" s="10">
        <v>10</v>
      </c>
      <c r="M68" s="10">
        <v>-5</v>
      </c>
      <c r="N68" s="10">
        <v>1</v>
      </c>
      <c r="O68" s="10">
        <v>5.3</v>
      </c>
      <c r="P68" s="11">
        <v>1.3323395426348021</v>
      </c>
      <c r="Q68" s="11">
        <v>1.3323395426348021</v>
      </c>
      <c r="R68" s="12">
        <v>4</v>
      </c>
      <c r="S68" s="12" t="s">
        <v>91</v>
      </c>
      <c r="T68" s="10" t="s">
        <v>78</v>
      </c>
      <c r="U68" s="13">
        <v>10</v>
      </c>
      <c r="V68" s="16">
        <v>1.1100000000000001</v>
      </c>
      <c r="W68" s="16">
        <v>1.3323395426348021</v>
      </c>
      <c r="X68" s="15" t="s">
        <v>169</v>
      </c>
      <c r="Y68" s="12">
        <v>2</v>
      </c>
      <c r="Z68" s="16">
        <v>4</v>
      </c>
      <c r="AA68" s="16" t="s">
        <v>91</v>
      </c>
      <c r="AB68" s="16" t="s">
        <v>169</v>
      </c>
      <c r="AC68" s="16" t="s">
        <v>121</v>
      </c>
      <c r="AD68" s="16" t="s">
        <v>78</v>
      </c>
      <c r="AE68" s="16">
        <v>1.3323395426348021</v>
      </c>
      <c r="AF68" s="16">
        <v>1.1100000000000001</v>
      </c>
      <c r="AG68" s="16">
        <v>1.1100000000000001</v>
      </c>
      <c r="AH68" s="16">
        <v>13.323395426348021</v>
      </c>
      <c r="AI68" s="16">
        <v>15.822864408330908</v>
      </c>
      <c r="AJ68" s="16">
        <v>1.3707109214626845</v>
      </c>
      <c r="AK68" s="16">
        <f t="shared" si="6"/>
        <v>11.543545878693621</v>
      </c>
      <c r="AL68" s="10" t="s">
        <v>78</v>
      </c>
      <c r="AM68" s="10">
        <v>1</v>
      </c>
      <c r="AN68" s="10" t="s">
        <v>63</v>
      </c>
      <c r="AO68" s="10" t="s">
        <v>64</v>
      </c>
      <c r="AP68" s="10">
        <v>10</v>
      </c>
      <c r="AQ68" s="10">
        <v>-5</v>
      </c>
      <c r="AR68" s="17" t="s">
        <v>65</v>
      </c>
      <c r="AS68" s="10">
        <v>4.99</v>
      </c>
      <c r="AT68" s="18">
        <v>1.2084916258097105</v>
      </c>
      <c r="AU68" s="18">
        <v>25.391408562614192</v>
      </c>
      <c r="AV68" s="18">
        <v>2.0293536564788748</v>
      </c>
      <c r="AW68" s="18">
        <f t="shared" si="7"/>
        <v>12.512066825587585</v>
      </c>
      <c r="AX68" s="19" t="s">
        <v>78</v>
      </c>
      <c r="AY68" s="19">
        <v>0</v>
      </c>
      <c r="AZ68" s="19">
        <v>10</v>
      </c>
      <c r="BA68" s="19">
        <v>10</v>
      </c>
      <c r="BB68" s="19">
        <v>-5</v>
      </c>
      <c r="BC68" s="19">
        <v>1</v>
      </c>
      <c r="BD68" s="18">
        <v>1.2153960160206081</v>
      </c>
      <c r="BE68" s="16">
        <f t="shared" si="5"/>
        <v>1.2119438209151592</v>
      </c>
      <c r="BF68" s="16">
        <v>1.2084916258097105</v>
      </c>
      <c r="BG68" s="16">
        <v>1.2153960160206081</v>
      </c>
      <c r="BH68" s="20">
        <f t="shared" si="8"/>
        <v>6.9043902108976152E-3</v>
      </c>
      <c r="BI68" s="10">
        <v>-5</v>
      </c>
    </row>
    <row r="69" spans="1:61" x14ac:dyDescent="0.25">
      <c r="A69" s="10">
        <v>21</v>
      </c>
      <c r="B69" s="10">
        <v>4</v>
      </c>
      <c r="C69" s="10" t="s">
        <v>91</v>
      </c>
      <c r="D69" s="10">
        <v>493309.217427</v>
      </c>
      <c r="E69" s="10">
        <v>5180591.82981</v>
      </c>
      <c r="F69" s="10" t="s">
        <v>82</v>
      </c>
      <c r="G69" s="10" t="s">
        <v>169</v>
      </c>
      <c r="H69" s="10">
        <v>5</v>
      </c>
      <c r="I69" s="10" t="s">
        <v>121</v>
      </c>
      <c r="J69" s="10">
        <v>10</v>
      </c>
      <c r="K69" s="10">
        <v>20</v>
      </c>
      <c r="L69" s="10">
        <v>10</v>
      </c>
      <c r="M69" s="10">
        <v>-15</v>
      </c>
      <c r="N69" s="10">
        <v>2</v>
      </c>
      <c r="O69" s="10">
        <v>5.89</v>
      </c>
      <c r="P69" s="11">
        <v>1.3323395426348021</v>
      </c>
      <c r="Q69" s="11">
        <v>1.3323395426348021</v>
      </c>
      <c r="R69" s="12">
        <v>4</v>
      </c>
      <c r="S69" s="12" t="s">
        <v>91</v>
      </c>
      <c r="T69" s="10" t="s">
        <v>81</v>
      </c>
      <c r="U69" s="21">
        <v>10</v>
      </c>
      <c r="V69" s="16">
        <v>1.1100000000000001</v>
      </c>
      <c r="W69" s="16">
        <v>1.3323395426348021</v>
      </c>
      <c r="X69" s="15" t="s">
        <v>169</v>
      </c>
      <c r="Y69" s="12">
        <v>3</v>
      </c>
      <c r="Z69" s="16">
        <v>4</v>
      </c>
      <c r="AA69" s="16" t="s">
        <v>91</v>
      </c>
      <c r="AB69" s="16" t="s">
        <v>169</v>
      </c>
      <c r="AC69" s="16" t="s">
        <v>121</v>
      </c>
      <c r="AD69" s="16" t="s">
        <v>81</v>
      </c>
      <c r="AE69" s="16">
        <v>1.3323395426348021</v>
      </c>
      <c r="AF69" s="16">
        <v>1.1100000000000001</v>
      </c>
      <c r="AG69" s="16">
        <v>1.1100000000000001</v>
      </c>
      <c r="AH69" s="16">
        <v>26.646790852696043</v>
      </c>
      <c r="AI69" s="16">
        <v>15.577713932486105</v>
      </c>
      <c r="AJ69" s="16">
        <v>1.3211478904766698</v>
      </c>
      <c r="AK69" s="16">
        <f t="shared" si="6"/>
        <v>11.791044776119403</v>
      </c>
      <c r="AL69" s="10" t="s">
        <v>81</v>
      </c>
      <c r="AM69" s="10">
        <v>2</v>
      </c>
      <c r="AN69" s="10" t="s">
        <v>64</v>
      </c>
      <c r="AO69" s="10" t="s">
        <v>68</v>
      </c>
      <c r="AP69" s="10">
        <v>10</v>
      </c>
      <c r="AQ69" s="10">
        <v>-15</v>
      </c>
      <c r="AR69" s="17" t="s">
        <v>69</v>
      </c>
      <c r="AS69" s="10">
        <v>5.58</v>
      </c>
      <c r="AT69" s="18">
        <v>1.4605429691963732</v>
      </c>
      <c r="AU69" s="18">
        <v>15.657020629785123</v>
      </c>
      <c r="AV69" s="18">
        <v>1.3848868433920012</v>
      </c>
      <c r="AW69" s="18">
        <f t="shared" si="7"/>
        <v>11.305631723265135</v>
      </c>
      <c r="AX69" s="19" t="s">
        <v>81</v>
      </c>
      <c r="AY69" s="19">
        <v>10</v>
      </c>
      <c r="AZ69" s="19">
        <v>20</v>
      </c>
      <c r="BA69" s="19">
        <v>10</v>
      </c>
      <c r="BB69" s="19">
        <v>-15</v>
      </c>
      <c r="BC69" s="19">
        <v>2</v>
      </c>
      <c r="BD69" s="18">
        <v>1.4020678582140904</v>
      </c>
      <c r="BE69" s="16">
        <f t="shared" si="5"/>
        <v>1.4313054137052319</v>
      </c>
      <c r="BF69" s="16">
        <v>1.4605429691963732</v>
      </c>
      <c r="BG69" s="16">
        <v>1.4020678582140904</v>
      </c>
      <c r="BH69" s="20">
        <f t="shared" si="8"/>
        <v>-5.8475110982282752E-2</v>
      </c>
      <c r="BI69" s="10">
        <v>-15</v>
      </c>
    </row>
    <row r="70" spans="1:61" x14ac:dyDescent="0.25">
      <c r="A70" s="10">
        <v>21</v>
      </c>
      <c r="B70" s="10">
        <v>4</v>
      </c>
      <c r="C70" s="10" t="s">
        <v>91</v>
      </c>
      <c r="D70" s="10">
        <v>493309.217427</v>
      </c>
      <c r="E70" s="10">
        <v>5180591.82981</v>
      </c>
      <c r="F70" s="10" t="s">
        <v>82</v>
      </c>
      <c r="G70" s="10" t="s">
        <v>169</v>
      </c>
      <c r="H70" s="10">
        <v>5</v>
      </c>
      <c r="I70" s="10" t="s">
        <v>121</v>
      </c>
      <c r="J70" s="10">
        <v>20</v>
      </c>
      <c r="K70" s="10">
        <v>30</v>
      </c>
      <c r="L70" s="10">
        <v>10</v>
      </c>
      <c r="M70" s="10">
        <v>-25</v>
      </c>
      <c r="N70" s="10">
        <v>3</v>
      </c>
      <c r="O70" s="10">
        <v>6.34</v>
      </c>
      <c r="P70" s="11">
        <v>1.3323395426348021</v>
      </c>
      <c r="Q70" s="11">
        <v>1.3323395426348021</v>
      </c>
      <c r="R70" s="12">
        <v>4</v>
      </c>
      <c r="S70" s="12" t="s">
        <v>91</v>
      </c>
      <c r="T70" s="10" t="s">
        <v>145</v>
      </c>
      <c r="U70" s="13">
        <v>10</v>
      </c>
      <c r="V70" s="16">
        <v>1.1100000000000001</v>
      </c>
      <c r="W70" s="16">
        <v>1.3323395426348021</v>
      </c>
      <c r="X70" s="15" t="s">
        <v>169</v>
      </c>
      <c r="Y70" s="12">
        <v>4</v>
      </c>
      <c r="Z70" s="16">
        <v>4</v>
      </c>
      <c r="AA70" s="16" t="s">
        <v>91</v>
      </c>
      <c r="AB70" s="16" t="s">
        <v>169</v>
      </c>
      <c r="AC70" s="16" t="s">
        <v>121</v>
      </c>
      <c r="AD70" s="16" t="s">
        <v>145</v>
      </c>
      <c r="AE70" s="16">
        <v>1.3323395426348021</v>
      </c>
      <c r="AF70" s="16">
        <v>1.1100000000000001</v>
      </c>
      <c r="AG70" s="16">
        <v>1.1100000000000001</v>
      </c>
      <c r="AH70" s="16">
        <v>39.970186279044064</v>
      </c>
      <c r="AI70" s="16">
        <v>10.68179834683184</v>
      </c>
      <c r="AJ70" s="16">
        <v>1.1140697122507857</v>
      </c>
      <c r="AK70" s="16">
        <f t="shared" si="6"/>
        <v>9.5880879170937234</v>
      </c>
      <c r="AL70" s="10" t="s">
        <v>145</v>
      </c>
      <c r="AM70" s="10">
        <v>3</v>
      </c>
      <c r="AN70" s="10" t="s">
        <v>68</v>
      </c>
      <c r="AO70" s="10" t="s">
        <v>70</v>
      </c>
      <c r="AP70" s="10">
        <v>10</v>
      </c>
      <c r="AQ70" s="10">
        <v>-25</v>
      </c>
      <c r="AR70" s="17" t="s">
        <v>71</v>
      </c>
      <c r="AS70" s="10">
        <v>6.52</v>
      </c>
      <c r="AT70" s="18">
        <v>1.3323395426348021</v>
      </c>
      <c r="AU70" s="18">
        <v>11.60561005402897</v>
      </c>
      <c r="AV70" s="18">
        <v>1.1371517996388034</v>
      </c>
      <c r="AW70" s="18">
        <f t="shared" si="7"/>
        <v>10.205858230814295</v>
      </c>
      <c r="AX70" s="19" t="s">
        <v>145</v>
      </c>
      <c r="AY70" s="19">
        <v>20</v>
      </c>
      <c r="AZ70" s="19">
        <v>30</v>
      </c>
      <c r="BA70" s="19">
        <v>10</v>
      </c>
      <c r="BB70" s="19">
        <v>-25</v>
      </c>
      <c r="BC70" s="19">
        <v>3</v>
      </c>
      <c r="BD70" s="18">
        <v>1.2826190518199621</v>
      </c>
      <c r="BE70" s="16">
        <f t="shared" si="5"/>
        <v>1.3074792972273821</v>
      </c>
      <c r="BF70" s="16">
        <v>1.3323395426348021</v>
      </c>
      <c r="BG70" s="16">
        <v>1.2826190518199621</v>
      </c>
      <c r="BH70" s="20">
        <f t="shared" si="8"/>
        <v>-4.972049081484009E-2</v>
      </c>
      <c r="BI70" s="10">
        <v>-25</v>
      </c>
    </row>
    <row r="71" spans="1:61" x14ac:dyDescent="0.25">
      <c r="A71" s="10">
        <v>21</v>
      </c>
      <c r="B71" s="10">
        <v>4</v>
      </c>
      <c r="C71" s="10" t="s">
        <v>91</v>
      </c>
      <c r="D71" s="10">
        <v>493309.217427</v>
      </c>
      <c r="E71" s="10">
        <v>5180591.82981</v>
      </c>
      <c r="F71" s="10" t="s">
        <v>83</v>
      </c>
      <c r="G71" s="10" t="s">
        <v>169</v>
      </c>
      <c r="H71" s="10">
        <v>5</v>
      </c>
      <c r="I71" s="10" t="s">
        <v>121</v>
      </c>
      <c r="J71" s="10">
        <v>30</v>
      </c>
      <c r="K71" s="10">
        <v>49</v>
      </c>
      <c r="L71" s="10">
        <v>19</v>
      </c>
      <c r="M71" s="10">
        <v>-39.5</v>
      </c>
      <c r="N71" s="10">
        <v>4</v>
      </c>
      <c r="O71" s="10">
        <v>6.32</v>
      </c>
      <c r="P71" s="11">
        <v>1.268727607619617</v>
      </c>
      <c r="Q71" s="22">
        <v>1.3008510321319724</v>
      </c>
      <c r="R71" s="13">
        <v>4</v>
      </c>
      <c r="S71" s="13" t="s">
        <v>91</v>
      </c>
      <c r="T71" s="10" t="s">
        <v>83</v>
      </c>
      <c r="U71" s="12">
        <v>19</v>
      </c>
      <c r="V71" s="16">
        <v>1.2</v>
      </c>
      <c r="W71" s="16">
        <v>1.268727607619617</v>
      </c>
      <c r="X71" s="15" t="s">
        <v>169</v>
      </c>
      <c r="Y71" s="12">
        <v>5</v>
      </c>
      <c r="Z71" s="16">
        <v>4</v>
      </c>
      <c r="AA71" s="16" t="s">
        <v>91</v>
      </c>
      <c r="AB71" s="16" t="s">
        <v>169</v>
      </c>
      <c r="AC71" s="16" t="s">
        <v>121</v>
      </c>
      <c r="AD71" s="16" t="s">
        <v>83</v>
      </c>
      <c r="AE71" s="16">
        <v>1.268727607619617</v>
      </c>
      <c r="AF71" s="16">
        <v>1.2</v>
      </c>
      <c r="AG71" s="16">
        <v>1.1760326000000001</v>
      </c>
      <c r="AH71" s="16">
        <v>64.076010823816787</v>
      </c>
      <c r="AI71" s="16">
        <v>17.25488532885154</v>
      </c>
      <c r="AJ71" s="16">
        <v>1.959982317359567</v>
      </c>
      <c r="AK71" s="16">
        <f t="shared" si="6"/>
        <v>8.8035923467395545</v>
      </c>
      <c r="AL71" s="10" t="s">
        <v>83</v>
      </c>
      <c r="AM71" s="10">
        <v>3</v>
      </c>
      <c r="AN71" s="10">
        <v>30</v>
      </c>
      <c r="AO71" s="10">
        <v>49</v>
      </c>
      <c r="AP71" s="10">
        <v>19</v>
      </c>
      <c r="AQ71" s="10">
        <v>-39.5</v>
      </c>
      <c r="AR71" s="17">
        <v>4</v>
      </c>
      <c r="AS71" s="10">
        <v>6.14</v>
      </c>
      <c r="AT71" s="16">
        <v>1.268727607619617</v>
      </c>
      <c r="AU71" s="16">
        <v>14.914514704096334</v>
      </c>
      <c r="AV71" s="16">
        <v>1.8448187524114568</v>
      </c>
      <c r="AW71" s="16">
        <f t="shared" si="7"/>
        <v>8.0845420096694109</v>
      </c>
      <c r="AX71" s="10" t="s">
        <v>83</v>
      </c>
      <c r="AY71" s="10">
        <v>30</v>
      </c>
      <c r="AZ71" s="10">
        <v>49</v>
      </c>
      <c r="BA71" s="10">
        <v>19</v>
      </c>
      <c r="BB71" s="10">
        <v>-39.5</v>
      </c>
      <c r="BC71" s="10">
        <v>4</v>
      </c>
      <c r="BD71" s="16">
        <v>1.3329744566443278</v>
      </c>
      <c r="BE71" s="18">
        <f t="shared" si="5"/>
        <v>1.3008510321319724</v>
      </c>
      <c r="BF71" s="16">
        <v>1.3008510321319724</v>
      </c>
      <c r="BG71" s="16">
        <v>1.3008510321319724</v>
      </c>
      <c r="BH71" s="20">
        <f t="shared" si="8"/>
        <v>6.4246849024710784E-2</v>
      </c>
      <c r="BI71" s="10">
        <v>-39.5</v>
      </c>
    </row>
    <row r="72" spans="1:61" x14ac:dyDescent="0.25">
      <c r="A72" s="10">
        <v>21</v>
      </c>
      <c r="B72" s="10">
        <v>4</v>
      </c>
      <c r="C72" s="10" t="s">
        <v>91</v>
      </c>
      <c r="D72" s="10">
        <v>493309.217427</v>
      </c>
      <c r="E72" s="10">
        <v>5180591.82981</v>
      </c>
      <c r="F72" s="10" t="s">
        <v>92</v>
      </c>
      <c r="G72" s="10" t="s">
        <v>169</v>
      </c>
      <c r="H72" s="10">
        <v>5</v>
      </c>
      <c r="I72" s="10" t="s">
        <v>121</v>
      </c>
      <c r="J72" s="10">
        <v>49</v>
      </c>
      <c r="K72" s="10">
        <v>69</v>
      </c>
      <c r="L72" s="10">
        <v>20</v>
      </c>
      <c r="M72" s="10">
        <v>-59</v>
      </c>
      <c r="N72" s="10">
        <v>5</v>
      </c>
      <c r="O72" s="10">
        <v>6.48</v>
      </c>
      <c r="P72" s="11">
        <v>1.3426651577711333</v>
      </c>
      <c r="Q72" s="22">
        <v>1.2528387352176147</v>
      </c>
      <c r="R72" s="12">
        <v>4</v>
      </c>
      <c r="S72" s="12" t="s">
        <v>91</v>
      </c>
      <c r="T72" s="10" t="s">
        <v>92</v>
      </c>
      <c r="U72" s="12">
        <v>20</v>
      </c>
      <c r="V72" s="16">
        <v>1.2</v>
      </c>
      <c r="W72" s="16">
        <v>1.3426651577711333</v>
      </c>
      <c r="X72" s="15" t="s">
        <v>169</v>
      </c>
      <c r="Y72" s="12">
        <v>6</v>
      </c>
      <c r="Z72" s="16">
        <v>4</v>
      </c>
      <c r="AA72" s="16" t="s">
        <v>91</v>
      </c>
      <c r="AB72" s="16" t="s">
        <v>169</v>
      </c>
      <c r="AC72" s="16" t="s">
        <v>121</v>
      </c>
      <c r="AD72" s="16" t="s">
        <v>92</v>
      </c>
      <c r="AE72" s="16">
        <v>1.3426651577711333</v>
      </c>
      <c r="AF72" s="16">
        <v>1.2</v>
      </c>
      <c r="AG72" s="16">
        <v>1.25</v>
      </c>
      <c r="AH72" s="16">
        <v>90.929313979239453</v>
      </c>
      <c r="AI72" s="16">
        <v>17.047473092749868</v>
      </c>
      <c r="AJ72" s="16">
        <v>1.7401205082924884</v>
      </c>
      <c r="AK72" s="16">
        <f t="shared" si="6"/>
        <v>9.7967198314775796</v>
      </c>
      <c r="AL72" s="10" t="s">
        <v>92</v>
      </c>
      <c r="AM72" s="10">
        <v>7</v>
      </c>
      <c r="AN72" s="10">
        <v>49</v>
      </c>
      <c r="AO72" s="10">
        <v>69</v>
      </c>
      <c r="AP72" s="10">
        <v>20</v>
      </c>
      <c r="AQ72" s="10">
        <v>-59</v>
      </c>
      <c r="AR72" s="17">
        <v>5</v>
      </c>
      <c r="AS72" s="10">
        <v>6.44</v>
      </c>
      <c r="AT72" s="16">
        <v>1.3426651577711333</v>
      </c>
      <c r="AU72" s="16">
        <v>15.250796461059194</v>
      </c>
      <c r="AV72" s="16">
        <v>2.0177571990984591</v>
      </c>
      <c r="AW72" s="16">
        <f t="shared" si="7"/>
        <v>7.5582911897790783</v>
      </c>
      <c r="AX72" s="10" t="s">
        <v>92</v>
      </c>
      <c r="AY72" s="10">
        <v>49</v>
      </c>
      <c r="AZ72" s="10">
        <v>69</v>
      </c>
      <c r="BA72" s="10">
        <v>20</v>
      </c>
      <c r="BB72" s="10">
        <v>-59</v>
      </c>
      <c r="BC72" s="10">
        <v>5</v>
      </c>
      <c r="BD72" s="16">
        <v>1.1630123126640961</v>
      </c>
      <c r="BE72" s="18">
        <f t="shared" si="5"/>
        <v>1.2528387352176147</v>
      </c>
      <c r="BF72" s="16">
        <v>1.2528387352176147</v>
      </c>
      <c r="BG72" s="16">
        <v>1.2528387352176147</v>
      </c>
      <c r="BH72" s="20">
        <f t="shared" si="8"/>
        <v>-0.17965284510703716</v>
      </c>
      <c r="BI72" s="10">
        <v>-59</v>
      </c>
    </row>
    <row r="73" spans="1:61" x14ac:dyDescent="0.25">
      <c r="A73" s="10">
        <v>21</v>
      </c>
      <c r="B73" s="10">
        <v>4</v>
      </c>
      <c r="C73" s="10" t="s">
        <v>91</v>
      </c>
      <c r="D73" s="10">
        <v>493309.217427</v>
      </c>
      <c r="E73" s="10">
        <v>5180591.82981</v>
      </c>
      <c r="F73" s="10" t="s">
        <v>170</v>
      </c>
      <c r="G73" s="10" t="s">
        <v>169</v>
      </c>
      <c r="H73" s="10">
        <v>5</v>
      </c>
      <c r="I73" s="10" t="s">
        <v>121</v>
      </c>
      <c r="J73" s="10">
        <v>69</v>
      </c>
      <c r="K73" s="10">
        <v>114</v>
      </c>
      <c r="L73" s="10">
        <v>45</v>
      </c>
      <c r="M73" s="10">
        <v>-91.5</v>
      </c>
      <c r="N73" s="10">
        <v>6</v>
      </c>
      <c r="O73" s="10">
        <v>7.71</v>
      </c>
      <c r="P73" s="11">
        <v>1.3091487423205603</v>
      </c>
      <c r="Q73" s="22">
        <v>1.2708576785772303</v>
      </c>
      <c r="R73" s="12">
        <v>4</v>
      </c>
      <c r="S73" s="12" t="s">
        <v>91</v>
      </c>
      <c r="T73" s="10" t="s">
        <v>170</v>
      </c>
      <c r="U73" s="12">
        <v>45</v>
      </c>
      <c r="V73" s="16">
        <v>1.3</v>
      </c>
      <c r="W73" s="16">
        <v>1.3091487423205603</v>
      </c>
      <c r="X73" s="15" t="s">
        <v>169</v>
      </c>
      <c r="Y73" s="12">
        <v>7</v>
      </c>
      <c r="Z73" s="16">
        <v>4</v>
      </c>
      <c r="AA73" s="16" t="s">
        <v>91</v>
      </c>
      <c r="AB73" s="16" t="s">
        <v>169</v>
      </c>
      <c r="AC73" s="16" t="s">
        <v>121</v>
      </c>
      <c r="AD73" s="16" t="s">
        <v>170</v>
      </c>
      <c r="AE73" s="16">
        <v>1.3091487423205603</v>
      </c>
      <c r="AF73" s="16">
        <v>1.3</v>
      </c>
      <c r="AG73" s="16">
        <v>1.2033332999999999</v>
      </c>
      <c r="AH73" s="16">
        <v>149.84100738366467</v>
      </c>
      <c r="AI73" s="16">
        <v>72.350257369399728</v>
      </c>
      <c r="AJ73" s="16">
        <v>2.6158230160680143</v>
      </c>
      <c r="AK73" s="16">
        <f t="shared" si="6"/>
        <v>27.658697444352843</v>
      </c>
      <c r="AL73" s="10" t="s">
        <v>170</v>
      </c>
      <c r="AM73" s="10">
        <v>7</v>
      </c>
      <c r="AN73" s="10">
        <v>69</v>
      </c>
      <c r="AO73" s="10">
        <v>114</v>
      </c>
      <c r="AP73" s="10">
        <v>45</v>
      </c>
      <c r="AQ73" s="10">
        <v>-91.5</v>
      </c>
      <c r="AR73" s="17">
        <v>6</v>
      </c>
      <c r="AS73" s="10">
        <v>7.53</v>
      </c>
      <c r="AT73" s="16">
        <v>1.3091487423205603</v>
      </c>
      <c r="AU73" s="16">
        <v>19.202855582106444</v>
      </c>
      <c r="AV73" s="16">
        <v>2.83600892048903</v>
      </c>
      <c r="AW73" s="16">
        <f t="shared" si="7"/>
        <v>6.7710843373493974</v>
      </c>
      <c r="AX73" s="10" t="s">
        <v>170</v>
      </c>
      <c r="AY73" s="10">
        <v>69</v>
      </c>
      <c r="AZ73" s="10">
        <v>114</v>
      </c>
      <c r="BA73" s="10">
        <v>45</v>
      </c>
      <c r="BB73" s="10">
        <v>-91.5</v>
      </c>
      <c r="BC73" s="10">
        <v>6</v>
      </c>
      <c r="BD73" s="16">
        <v>1.2325666148339005</v>
      </c>
      <c r="BE73" s="18">
        <f t="shared" ref="BE73:BE101" si="9">(AT73+BD73)/2</f>
        <v>1.2708576785772303</v>
      </c>
      <c r="BF73" s="16">
        <v>1.2708576785772303</v>
      </c>
      <c r="BG73" s="16">
        <v>1.2708576785772303</v>
      </c>
      <c r="BH73" s="20">
        <f t="shared" si="8"/>
        <v>-7.6582127486659823E-2</v>
      </c>
      <c r="BI73" s="10">
        <v>-91.5</v>
      </c>
    </row>
    <row r="74" spans="1:61" x14ac:dyDescent="0.25">
      <c r="A74" s="10">
        <v>21</v>
      </c>
      <c r="B74" s="10">
        <v>4</v>
      </c>
      <c r="C74" s="10" t="s">
        <v>91</v>
      </c>
      <c r="D74" s="10">
        <v>493309.217427</v>
      </c>
      <c r="E74" s="10">
        <v>5180591.82981</v>
      </c>
      <c r="F74" s="10" t="s">
        <v>171</v>
      </c>
      <c r="G74" s="10" t="s">
        <v>169</v>
      </c>
      <c r="H74" s="10">
        <v>5</v>
      </c>
      <c r="I74" s="10" t="s">
        <v>121</v>
      </c>
      <c r="J74" s="10">
        <v>114</v>
      </c>
      <c r="K74" s="10">
        <v>153</v>
      </c>
      <c r="L74" s="10">
        <v>39</v>
      </c>
      <c r="M74" s="10">
        <v>-133.5</v>
      </c>
      <c r="N74" s="10">
        <v>7</v>
      </c>
      <c r="O74" s="10">
        <v>7.68</v>
      </c>
      <c r="P74" s="11">
        <v>1.5974003945333055</v>
      </c>
      <c r="Q74" s="22">
        <v>1.4341243946410558</v>
      </c>
      <c r="R74" s="12">
        <v>4</v>
      </c>
      <c r="S74" s="12" t="s">
        <v>91</v>
      </c>
      <c r="T74" s="10" t="s">
        <v>171</v>
      </c>
      <c r="U74" s="12">
        <v>39</v>
      </c>
      <c r="V74" s="16">
        <v>1.53</v>
      </c>
      <c r="W74" s="16">
        <v>1.5974003945333055</v>
      </c>
      <c r="X74" s="15" t="s">
        <v>169</v>
      </c>
      <c r="Y74" s="12">
        <v>8</v>
      </c>
      <c r="Z74" s="16">
        <v>4</v>
      </c>
      <c r="AA74" s="16" t="s">
        <v>91</v>
      </c>
      <c r="AB74" s="16" t="s">
        <v>169</v>
      </c>
      <c r="AC74" s="16" t="s">
        <v>121</v>
      </c>
      <c r="AD74" s="16" t="s">
        <v>171</v>
      </c>
      <c r="AE74" s="16">
        <v>1.5974003945333055</v>
      </c>
      <c r="AF74" s="16">
        <v>1.53</v>
      </c>
      <c r="AG74" s="16">
        <v>1.365</v>
      </c>
      <c r="AH74" s="16">
        <v>212.13962277046357</v>
      </c>
      <c r="AI74" s="16">
        <v>46.18795545455562</v>
      </c>
      <c r="AJ74" s="16">
        <v>2.1807723802875842</v>
      </c>
      <c r="AK74" s="16">
        <f t="shared" si="6"/>
        <v>21.179631525076768</v>
      </c>
      <c r="AL74" s="10" t="s">
        <v>171</v>
      </c>
      <c r="AM74" s="10">
        <v>7</v>
      </c>
      <c r="AN74" s="10">
        <v>114</v>
      </c>
      <c r="AO74" s="10">
        <v>153</v>
      </c>
      <c r="AP74" s="10">
        <v>39</v>
      </c>
      <c r="AQ74" s="10">
        <v>-133.5</v>
      </c>
      <c r="AR74" s="17">
        <v>7</v>
      </c>
      <c r="AS74" s="10">
        <v>7.91</v>
      </c>
      <c r="AT74" s="16">
        <v>1.5974003945333055</v>
      </c>
      <c r="AU74" s="16">
        <v>11.857295466569438</v>
      </c>
      <c r="AV74" s="16">
        <v>1.9524386062222781</v>
      </c>
      <c r="AW74" s="16">
        <f t="shared" si="7"/>
        <v>6.0730695596681556</v>
      </c>
      <c r="AX74" s="10" t="s">
        <v>171</v>
      </c>
      <c r="AY74" s="10">
        <v>114</v>
      </c>
      <c r="AZ74" s="10">
        <v>153</v>
      </c>
      <c r="BA74" s="10">
        <v>39</v>
      </c>
      <c r="BB74" s="10">
        <v>-133.5</v>
      </c>
      <c r="BC74" s="10">
        <v>7</v>
      </c>
      <c r="BD74" s="16">
        <v>1.2708483947488061</v>
      </c>
      <c r="BE74" s="18">
        <f t="shared" si="9"/>
        <v>1.4341243946410558</v>
      </c>
      <c r="BF74" s="16">
        <v>1.4341243946410558</v>
      </c>
      <c r="BG74" s="16">
        <v>1.4341243946410558</v>
      </c>
      <c r="BH74" s="20">
        <f t="shared" si="8"/>
        <v>-0.32655199978449945</v>
      </c>
      <c r="BI74" s="10">
        <v>-133.5</v>
      </c>
    </row>
    <row r="75" spans="1:61" x14ac:dyDescent="0.25">
      <c r="A75" s="10">
        <v>23</v>
      </c>
      <c r="B75" s="10">
        <v>6</v>
      </c>
      <c r="C75" s="10" t="s">
        <v>91</v>
      </c>
      <c r="D75" s="10">
        <v>493371.45561800001</v>
      </c>
      <c r="E75" s="10">
        <v>5180609.6268499903</v>
      </c>
      <c r="F75" s="10" t="s">
        <v>78</v>
      </c>
      <c r="G75" s="10" t="s">
        <v>139</v>
      </c>
      <c r="H75" s="10">
        <v>4</v>
      </c>
      <c r="I75" s="10" t="s">
        <v>79</v>
      </c>
      <c r="J75" s="10">
        <v>0</v>
      </c>
      <c r="K75" s="10">
        <v>10</v>
      </c>
      <c r="L75" s="10">
        <v>10</v>
      </c>
      <c r="M75" s="10">
        <v>-5</v>
      </c>
      <c r="N75" s="10">
        <v>1</v>
      </c>
      <c r="O75" s="10">
        <v>5.42</v>
      </c>
      <c r="P75" s="11">
        <v>1.4308403408442805</v>
      </c>
      <c r="Q75" s="11">
        <v>1.4308403408442805</v>
      </c>
      <c r="R75" s="12">
        <v>6</v>
      </c>
      <c r="S75" s="12" t="s">
        <v>91</v>
      </c>
      <c r="T75" s="10" t="s">
        <v>78</v>
      </c>
      <c r="U75" s="13">
        <v>10</v>
      </c>
      <c r="V75" s="16">
        <v>1.1399999999999999</v>
      </c>
      <c r="W75" s="16">
        <v>1.4308403408442805</v>
      </c>
      <c r="X75" s="15" t="s">
        <v>139</v>
      </c>
      <c r="Y75" s="12">
        <v>2</v>
      </c>
      <c r="Z75" s="16">
        <v>6</v>
      </c>
      <c r="AA75" s="16" t="s">
        <v>91</v>
      </c>
      <c r="AB75" s="16" t="s">
        <v>139</v>
      </c>
      <c r="AC75" s="16" t="s">
        <v>79</v>
      </c>
      <c r="AD75" s="16" t="s">
        <v>78</v>
      </c>
      <c r="AE75" s="16">
        <v>1.4308403408442805</v>
      </c>
      <c r="AF75" s="16">
        <v>1.1399999999999999</v>
      </c>
      <c r="AG75" s="16">
        <v>1.1472807</v>
      </c>
      <c r="AH75" s="16">
        <v>14.308403408442805</v>
      </c>
      <c r="AI75" s="16">
        <v>23.191060244404099</v>
      </c>
      <c r="AJ75" s="16">
        <v>1.6733677786173859</v>
      </c>
      <c r="AK75" s="16">
        <f t="shared" si="6"/>
        <v>13.858914065840104</v>
      </c>
      <c r="AL75" s="10" t="s">
        <v>78</v>
      </c>
      <c r="AM75" s="10">
        <v>1</v>
      </c>
      <c r="AN75" s="10" t="s">
        <v>63</v>
      </c>
      <c r="AO75" s="10" t="s">
        <v>64</v>
      </c>
      <c r="AP75" s="10">
        <v>10</v>
      </c>
      <c r="AQ75" s="10">
        <v>-5</v>
      </c>
      <c r="AR75" s="17" t="s">
        <v>65</v>
      </c>
      <c r="AS75" s="10" t="s">
        <v>80</v>
      </c>
      <c r="AT75" s="18">
        <v>1.2569216096713456</v>
      </c>
      <c r="AU75" s="18">
        <v>30.698674469715911</v>
      </c>
      <c r="AV75" s="18">
        <v>2.3236977818043294</v>
      </c>
      <c r="AW75" s="18">
        <f t="shared" si="7"/>
        <v>13.211130427588857</v>
      </c>
      <c r="AX75" s="19" t="s">
        <v>78</v>
      </c>
      <c r="AY75" s="19">
        <v>0</v>
      </c>
      <c r="AZ75" s="19">
        <v>10</v>
      </c>
      <c r="BA75" s="19">
        <v>10</v>
      </c>
      <c r="BB75" s="19">
        <v>-5</v>
      </c>
      <c r="BC75" s="19">
        <v>1</v>
      </c>
      <c r="BD75" s="18">
        <v>1.2567708241438327</v>
      </c>
      <c r="BE75" s="16">
        <f t="shared" si="9"/>
        <v>1.2568462169075891</v>
      </c>
      <c r="BF75" s="16">
        <v>1.2569216096713456</v>
      </c>
      <c r="BG75" s="16">
        <v>1.2567708241438327</v>
      </c>
      <c r="BH75" s="20">
        <f t="shared" si="8"/>
        <v>-1.5078552751290886E-4</v>
      </c>
      <c r="BI75" s="10">
        <v>-5</v>
      </c>
    </row>
    <row r="76" spans="1:61" x14ac:dyDescent="0.25">
      <c r="A76" s="10">
        <v>23</v>
      </c>
      <c r="B76" s="10">
        <v>6</v>
      </c>
      <c r="C76" s="10" t="s">
        <v>91</v>
      </c>
      <c r="D76" s="10">
        <v>493371.45561800001</v>
      </c>
      <c r="E76" s="10">
        <v>5180609.6268499903</v>
      </c>
      <c r="F76" s="10" t="s">
        <v>78</v>
      </c>
      <c r="G76" s="10" t="s">
        <v>139</v>
      </c>
      <c r="H76" s="10">
        <v>4</v>
      </c>
      <c r="I76" s="10" t="s">
        <v>79</v>
      </c>
      <c r="J76" s="10">
        <v>10</v>
      </c>
      <c r="K76" s="10">
        <v>20</v>
      </c>
      <c r="L76" s="10">
        <v>10</v>
      </c>
      <c r="M76" s="10">
        <v>-15</v>
      </c>
      <c r="N76" s="10">
        <v>2</v>
      </c>
      <c r="O76" s="10">
        <v>5.81</v>
      </c>
      <c r="P76" s="11">
        <v>1.4308403408442805</v>
      </c>
      <c r="Q76" s="11">
        <v>1.4308403408442805</v>
      </c>
      <c r="R76" s="12">
        <v>6</v>
      </c>
      <c r="S76" s="12" t="s">
        <v>91</v>
      </c>
      <c r="T76" s="10" t="s">
        <v>81</v>
      </c>
      <c r="U76" s="21">
        <v>10</v>
      </c>
      <c r="V76" s="16">
        <v>1.1399999999999999</v>
      </c>
      <c r="W76" s="16">
        <v>1.4308403408442805</v>
      </c>
      <c r="X76" s="15" t="s">
        <v>139</v>
      </c>
      <c r="Y76" s="12">
        <v>3</v>
      </c>
      <c r="Z76" s="16">
        <v>6</v>
      </c>
      <c r="AA76" s="16" t="s">
        <v>91</v>
      </c>
      <c r="AB76" s="16" t="s">
        <v>139</v>
      </c>
      <c r="AC76" s="16" t="s">
        <v>79</v>
      </c>
      <c r="AD76" s="16" t="s">
        <v>81</v>
      </c>
      <c r="AE76" s="16">
        <v>1.4308403408442805</v>
      </c>
      <c r="AF76" s="16">
        <v>1.1399999999999999</v>
      </c>
      <c r="AG76" s="16">
        <v>1.146129</v>
      </c>
      <c r="AH76" s="16">
        <v>28.61680681688561</v>
      </c>
      <c r="AI76" s="16">
        <v>17.921275269074613</v>
      </c>
      <c r="AJ76" s="16">
        <v>1.5873742741326446</v>
      </c>
      <c r="AK76" s="16">
        <f t="shared" si="6"/>
        <v>11.289886425094647</v>
      </c>
      <c r="AL76" s="10" t="s">
        <v>81</v>
      </c>
      <c r="AM76" s="10">
        <v>2</v>
      </c>
      <c r="AN76" s="10" t="s">
        <v>64</v>
      </c>
      <c r="AO76" s="10" t="s">
        <v>68</v>
      </c>
      <c r="AP76" s="10">
        <v>10</v>
      </c>
      <c r="AQ76" s="10">
        <v>-15</v>
      </c>
      <c r="AR76" s="17" t="s">
        <v>69</v>
      </c>
      <c r="AS76" s="10" t="s">
        <v>80</v>
      </c>
      <c r="AT76" s="18">
        <v>1.4474825096167454</v>
      </c>
      <c r="AU76" s="18">
        <v>19.458507376777909</v>
      </c>
      <c r="AV76" s="18">
        <v>1.523764837873548</v>
      </c>
      <c r="AW76" s="18">
        <f t="shared" si="7"/>
        <v>12.770019948703334</v>
      </c>
      <c r="AX76" s="19" t="s">
        <v>81</v>
      </c>
      <c r="AY76" s="19">
        <v>10</v>
      </c>
      <c r="AZ76" s="19">
        <v>20</v>
      </c>
      <c r="BA76" s="19">
        <v>10</v>
      </c>
      <c r="BB76" s="19">
        <v>-15</v>
      </c>
      <c r="BC76" s="19">
        <v>2</v>
      </c>
      <c r="BD76" s="18">
        <v>1.3613105845404663</v>
      </c>
      <c r="BE76" s="16">
        <f t="shared" si="9"/>
        <v>1.4043965470786057</v>
      </c>
      <c r="BF76" s="16">
        <v>1.4474825096167454</v>
      </c>
      <c r="BG76" s="16">
        <v>1.3613105845404663</v>
      </c>
      <c r="BH76" s="20">
        <f t="shared" si="8"/>
        <v>-8.6171925076279132E-2</v>
      </c>
      <c r="BI76" s="10">
        <v>-15</v>
      </c>
    </row>
    <row r="77" spans="1:61" x14ac:dyDescent="0.25">
      <c r="A77" s="10">
        <v>23</v>
      </c>
      <c r="B77" s="10">
        <v>6</v>
      </c>
      <c r="C77" s="10" t="s">
        <v>91</v>
      </c>
      <c r="D77" s="10">
        <v>493371.45561800001</v>
      </c>
      <c r="E77" s="10">
        <v>5180609.6268499903</v>
      </c>
      <c r="F77" s="10" t="s">
        <v>78</v>
      </c>
      <c r="G77" s="10" t="s">
        <v>139</v>
      </c>
      <c r="H77" s="10">
        <v>4</v>
      </c>
      <c r="I77" s="10" t="s">
        <v>79</v>
      </c>
      <c r="J77" s="10">
        <v>20</v>
      </c>
      <c r="K77" s="10">
        <v>30</v>
      </c>
      <c r="L77" s="10">
        <v>10</v>
      </c>
      <c r="M77" s="10">
        <v>-25</v>
      </c>
      <c r="N77" s="10">
        <v>3</v>
      </c>
      <c r="O77" s="10">
        <v>6.44</v>
      </c>
      <c r="P77" s="11">
        <v>1.4308403408442805</v>
      </c>
      <c r="Q77" s="11">
        <v>1.4308403408442805</v>
      </c>
      <c r="R77" s="12">
        <v>6</v>
      </c>
      <c r="S77" s="12" t="s">
        <v>91</v>
      </c>
      <c r="T77" s="10" t="s">
        <v>82</v>
      </c>
      <c r="U77" s="13">
        <v>10</v>
      </c>
      <c r="V77" s="16">
        <v>1.1399999999999999</v>
      </c>
      <c r="W77" s="16">
        <v>1.4308403408442805</v>
      </c>
      <c r="X77" s="15" t="s">
        <v>139</v>
      </c>
      <c r="Y77" s="12">
        <v>4</v>
      </c>
      <c r="Z77" s="16">
        <v>6</v>
      </c>
      <c r="AA77" s="16" t="s">
        <v>91</v>
      </c>
      <c r="AB77" s="16" t="s">
        <v>139</v>
      </c>
      <c r="AC77" s="16" t="s">
        <v>79</v>
      </c>
      <c r="AD77" s="16" t="s">
        <v>82</v>
      </c>
      <c r="AE77" s="16">
        <v>1.4308403408442805</v>
      </c>
      <c r="AF77" s="16">
        <v>1.1399999999999999</v>
      </c>
      <c r="AG77" s="16">
        <v>1.2118251</v>
      </c>
      <c r="AH77" s="16">
        <v>42.925210225328414</v>
      </c>
      <c r="AI77" s="16">
        <v>11.315310573452319</v>
      </c>
      <c r="AJ77" s="16">
        <v>1.2511813827997829</v>
      </c>
      <c r="AK77" s="16">
        <f t="shared" si="6"/>
        <v>9.0437012003263018</v>
      </c>
      <c r="AL77" s="10" t="s">
        <v>82</v>
      </c>
      <c r="AM77" s="10">
        <v>2</v>
      </c>
      <c r="AN77" s="10" t="s">
        <v>68</v>
      </c>
      <c r="AO77" s="10" t="s">
        <v>70</v>
      </c>
      <c r="AP77" s="10">
        <v>10</v>
      </c>
      <c r="AQ77" s="10">
        <v>-25</v>
      </c>
      <c r="AR77" s="17" t="s">
        <v>71</v>
      </c>
      <c r="AS77" s="10" t="s">
        <v>80</v>
      </c>
      <c r="AT77" s="18">
        <v>1.4308403408442805</v>
      </c>
      <c r="AU77" s="18">
        <v>13.938531180334557</v>
      </c>
      <c r="AV77" s="18">
        <v>1.4322711811851248</v>
      </c>
      <c r="AW77" s="18">
        <f t="shared" si="7"/>
        <v>9.7317682317682319</v>
      </c>
      <c r="AX77" s="19" t="s">
        <v>82</v>
      </c>
      <c r="AY77" s="19">
        <v>20</v>
      </c>
      <c r="AZ77" s="19">
        <v>30</v>
      </c>
      <c r="BA77" s="19">
        <v>10</v>
      </c>
      <c r="BB77" s="19">
        <v>-25</v>
      </c>
      <c r="BC77" s="19">
        <v>3</v>
      </c>
      <c r="BD77" s="18">
        <v>1.3391675635619389</v>
      </c>
      <c r="BE77" s="16">
        <f t="shared" si="9"/>
        <v>1.3850039522031097</v>
      </c>
      <c r="BF77" s="16">
        <v>1.4308403408442805</v>
      </c>
      <c r="BG77" s="16">
        <v>1.3391675635619389</v>
      </c>
      <c r="BH77" s="20">
        <f t="shared" si="8"/>
        <v>-9.1672777282341578E-2</v>
      </c>
      <c r="BI77" s="10">
        <v>-25</v>
      </c>
    </row>
    <row r="78" spans="1:61" x14ac:dyDescent="0.25">
      <c r="A78" s="10">
        <v>23</v>
      </c>
      <c r="B78" s="10">
        <v>6</v>
      </c>
      <c r="C78" s="10" t="s">
        <v>91</v>
      </c>
      <c r="D78" s="10">
        <v>493371.45561800001</v>
      </c>
      <c r="E78" s="10">
        <v>5180609.6268499903</v>
      </c>
      <c r="F78" s="10" t="s">
        <v>82</v>
      </c>
      <c r="G78" s="10" t="s">
        <v>139</v>
      </c>
      <c r="H78" s="10">
        <v>4</v>
      </c>
      <c r="I78" s="10" t="s">
        <v>79</v>
      </c>
      <c r="J78" s="10">
        <v>30</v>
      </c>
      <c r="K78" s="10">
        <v>37</v>
      </c>
      <c r="L78" s="10">
        <v>7</v>
      </c>
      <c r="M78" s="10">
        <v>-33.5</v>
      </c>
      <c r="N78" s="10">
        <v>4</v>
      </c>
      <c r="O78" s="10" t="s">
        <v>80</v>
      </c>
      <c r="P78" s="11">
        <v>1.4580834201139528</v>
      </c>
      <c r="Q78" s="22">
        <v>1.4016164077194064</v>
      </c>
      <c r="R78" s="13">
        <v>6</v>
      </c>
      <c r="S78" s="13" t="s">
        <v>91</v>
      </c>
      <c r="T78" s="10" t="s">
        <v>82</v>
      </c>
      <c r="U78" s="12">
        <v>7</v>
      </c>
      <c r="V78" s="16">
        <v>1.32</v>
      </c>
      <c r="W78" s="16">
        <v>1.4580834201139528</v>
      </c>
      <c r="X78" s="15" t="s">
        <v>139</v>
      </c>
      <c r="Y78" s="12">
        <v>5</v>
      </c>
      <c r="Z78" s="16">
        <v>6</v>
      </c>
      <c r="AA78" s="16" t="s">
        <v>91</v>
      </c>
      <c r="AB78" s="16" t="s">
        <v>139</v>
      </c>
      <c r="AC78" s="16" t="s">
        <v>79</v>
      </c>
      <c r="AD78" s="16" t="s">
        <v>82</v>
      </c>
      <c r="AE78" s="16">
        <v>1.4580834201139528</v>
      </c>
      <c r="AF78" s="16">
        <v>1.32</v>
      </c>
      <c r="AG78" s="16">
        <v>1.2118251</v>
      </c>
      <c r="AH78" s="16">
        <v>53.131794166126085</v>
      </c>
      <c r="AI78" s="16">
        <v>7.7241620073041002</v>
      </c>
      <c r="AJ78" s="16">
        <v>0.82398527386891263</v>
      </c>
      <c r="AK78" s="16">
        <f t="shared" si="6"/>
        <v>9.374150548876111</v>
      </c>
      <c r="AL78" s="10" t="s">
        <v>82</v>
      </c>
      <c r="AM78" s="10">
        <v>2</v>
      </c>
      <c r="AN78" s="10">
        <v>30</v>
      </c>
      <c r="AO78" s="10">
        <v>37</v>
      </c>
      <c r="AP78" s="10">
        <v>7</v>
      </c>
      <c r="AQ78" s="10">
        <v>-33.5</v>
      </c>
      <c r="AR78" s="17">
        <v>4</v>
      </c>
      <c r="AS78" s="10" t="s">
        <v>80</v>
      </c>
      <c r="AT78" s="16">
        <v>1.4580834201139528</v>
      </c>
      <c r="AU78" s="16">
        <v>9.53754236347838</v>
      </c>
      <c r="AV78" s="16">
        <v>0.99391714415487686</v>
      </c>
      <c r="AW78" s="16">
        <f t="shared" si="7"/>
        <v>9.5959129184637497</v>
      </c>
      <c r="AX78" s="10" t="s">
        <v>82</v>
      </c>
      <c r="AY78" s="10">
        <v>30</v>
      </c>
      <c r="AZ78" s="10">
        <v>37</v>
      </c>
      <c r="BA78" s="10">
        <v>7</v>
      </c>
      <c r="BB78" s="10">
        <v>-33.5</v>
      </c>
      <c r="BC78" s="10">
        <v>4</v>
      </c>
      <c r="BD78" s="16">
        <v>1.3451493953248601</v>
      </c>
      <c r="BE78" s="18">
        <f t="shared" si="9"/>
        <v>1.4016164077194064</v>
      </c>
      <c r="BF78" s="16">
        <v>1.4016164077194064</v>
      </c>
      <c r="BG78" s="16">
        <v>1.4016164077194064</v>
      </c>
      <c r="BH78" s="20">
        <f t="shared" si="8"/>
        <v>-0.11293402478909265</v>
      </c>
      <c r="BI78" s="10">
        <v>-33.5</v>
      </c>
    </row>
    <row r="79" spans="1:61" x14ac:dyDescent="0.25">
      <c r="A79" s="10">
        <v>23</v>
      </c>
      <c r="B79" s="10">
        <v>6</v>
      </c>
      <c r="C79" s="10" t="s">
        <v>91</v>
      </c>
      <c r="D79" s="10">
        <v>493371.45561800001</v>
      </c>
      <c r="E79" s="10">
        <v>5180609.6268499903</v>
      </c>
      <c r="F79" s="10" t="s">
        <v>140</v>
      </c>
      <c r="G79" s="10" t="s">
        <v>139</v>
      </c>
      <c r="H79" s="10">
        <v>4</v>
      </c>
      <c r="I79" s="10" t="s">
        <v>79</v>
      </c>
      <c r="J79" s="10">
        <v>37</v>
      </c>
      <c r="K79" s="10">
        <v>59</v>
      </c>
      <c r="L79" s="10">
        <v>22</v>
      </c>
      <c r="M79" s="10">
        <v>-48</v>
      </c>
      <c r="N79" s="10">
        <v>5</v>
      </c>
      <c r="O79" s="10">
        <v>6.35</v>
      </c>
      <c r="P79" s="11">
        <v>1.5383191581452329</v>
      </c>
      <c r="Q79" s="22">
        <v>1.5152266338611691</v>
      </c>
      <c r="R79" s="12">
        <v>6</v>
      </c>
      <c r="S79" s="12" t="s">
        <v>91</v>
      </c>
      <c r="T79" s="10" t="s">
        <v>140</v>
      </c>
      <c r="U79" s="12">
        <v>22</v>
      </c>
      <c r="V79" s="16">
        <v>1.32</v>
      </c>
      <c r="W79" s="16">
        <v>1.5383191581452329</v>
      </c>
      <c r="X79" s="15" t="s">
        <v>139</v>
      </c>
      <c r="Y79" s="12">
        <v>6</v>
      </c>
      <c r="Z79" s="16">
        <v>6</v>
      </c>
      <c r="AA79" s="16" t="s">
        <v>91</v>
      </c>
      <c r="AB79" s="16" t="s">
        <v>139</v>
      </c>
      <c r="AC79" s="16" t="s">
        <v>79</v>
      </c>
      <c r="AD79" s="16" t="s">
        <v>140</v>
      </c>
      <c r="AE79" s="16">
        <v>1.5383191581452329</v>
      </c>
      <c r="AF79" s="16">
        <v>1.32</v>
      </c>
      <c r="AG79" s="16">
        <v>1.2755901000000001</v>
      </c>
      <c r="AH79" s="16">
        <v>86.9748156453212</v>
      </c>
      <c r="AI79" s="16">
        <v>17.820694408813782</v>
      </c>
      <c r="AJ79" s="16">
        <v>1.801061175455245</v>
      </c>
      <c r="AK79" s="16">
        <f t="shared" si="6"/>
        <v>9.894552529182878</v>
      </c>
      <c r="AL79" s="10" t="s">
        <v>140</v>
      </c>
      <c r="AM79" s="10">
        <v>5</v>
      </c>
      <c r="AN79" s="10">
        <v>37</v>
      </c>
      <c r="AO79" s="10">
        <v>59</v>
      </c>
      <c r="AP79" s="10">
        <v>22</v>
      </c>
      <c r="AQ79" s="10">
        <v>-48</v>
      </c>
      <c r="AR79" s="17">
        <v>5</v>
      </c>
      <c r="AS79" s="10" t="s">
        <v>80</v>
      </c>
      <c r="AT79" s="16">
        <v>1.5383191581452329</v>
      </c>
      <c r="AU79" s="16">
        <v>17.785861508176204</v>
      </c>
      <c r="AV79" s="16">
        <v>2.2421001729966772</v>
      </c>
      <c r="AW79" s="16">
        <f t="shared" si="7"/>
        <v>7.9326792452830173</v>
      </c>
      <c r="AX79" s="10" t="s">
        <v>140</v>
      </c>
      <c r="AY79" s="10">
        <v>37</v>
      </c>
      <c r="AZ79" s="10">
        <v>59</v>
      </c>
      <c r="BA79" s="10">
        <v>22</v>
      </c>
      <c r="BB79" s="10">
        <v>-48</v>
      </c>
      <c r="BC79" s="10">
        <v>5</v>
      </c>
      <c r="BD79" s="16">
        <v>1.4921341095771052</v>
      </c>
      <c r="BE79" s="18">
        <f t="shared" si="9"/>
        <v>1.5152266338611691</v>
      </c>
      <c r="BF79" s="16">
        <v>1.5152266338611691</v>
      </c>
      <c r="BG79" s="16">
        <v>1.5152266338611691</v>
      </c>
      <c r="BH79" s="20">
        <f t="shared" si="8"/>
        <v>-4.6185048568127662E-2</v>
      </c>
      <c r="BI79" s="10">
        <v>-48</v>
      </c>
    </row>
    <row r="80" spans="1:61" x14ac:dyDescent="0.25">
      <c r="A80" s="10">
        <v>23</v>
      </c>
      <c r="B80" s="10">
        <v>6</v>
      </c>
      <c r="C80" s="10" t="s">
        <v>91</v>
      </c>
      <c r="D80" s="10">
        <v>493371.45561800001</v>
      </c>
      <c r="E80" s="10">
        <v>5180609.6268499903</v>
      </c>
      <c r="F80" s="10" t="s">
        <v>129</v>
      </c>
      <c r="G80" s="10" t="s">
        <v>139</v>
      </c>
      <c r="H80" s="10">
        <v>4</v>
      </c>
      <c r="I80" s="10" t="s">
        <v>79</v>
      </c>
      <c r="J80" s="10">
        <v>59</v>
      </c>
      <c r="K80" s="10">
        <v>79</v>
      </c>
      <c r="L80" s="10">
        <v>20</v>
      </c>
      <c r="M80" s="10">
        <v>-69</v>
      </c>
      <c r="N80" s="10">
        <v>6</v>
      </c>
      <c r="O80" s="10">
        <v>6.48</v>
      </c>
      <c r="P80" s="11">
        <v>1.5927318495359433</v>
      </c>
      <c r="Q80" s="22">
        <v>1.5222927579759857</v>
      </c>
      <c r="R80" s="12">
        <v>6</v>
      </c>
      <c r="S80" s="12" t="s">
        <v>91</v>
      </c>
      <c r="T80" s="10" t="s">
        <v>129</v>
      </c>
      <c r="U80" s="12">
        <v>20</v>
      </c>
      <c r="V80" s="16">
        <v>1.41</v>
      </c>
      <c r="W80" s="16">
        <v>1.5927318495359433</v>
      </c>
      <c r="X80" s="15" t="s">
        <v>139</v>
      </c>
      <c r="Y80" s="12">
        <v>7</v>
      </c>
      <c r="Z80" s="16">
        <v>6</v>
      </c>
      <c r="AA80" s="16" t="s">
        <v>91</v>
      </c>
      <c r="AB80" s="16" t="s">
        <v>139</v>
      </c>
      <c r="AC80" s="16" t="s">
        <v>79</v>
      </c>
      <c r="AD80" s="16" t="s">
        <v>129</v>
      </c>
      <c r="AE80" s="16">
        <v>1.5927318495359433</v>
      </c>
      <c r="AF80" s="16">
        <v>1.41</v>
      </c>
      <c r="AG80" s="16">
        <v>1.3798429000000001</v>
      </c>
      <c r="AH80" s="16">
        <v>118.82945263604006</v>
      </c>
      <c r="AI80" s="16">
        <v>12.411530698608111</v>
      </c>
      <c r="AJ80" s="16">
        <v>1.3516007997687818</v>
      </c>
      <c r="AK80" s="16">
        <f t="shared" si="6"/>
        <v>9.1828376401755243</v>
      </c>
      <c r="AL80" s="10" t="s">
        <v>129</v>
      </c>
      <c r="AM80" s="10">
        <v>7</v>
      </c>
      <c r="AN80" s="10">
        <v>59</v>
      </c>
      <c r="AO80" s="10">
        <v>79</v>
      </c>
      <c r="AP80" s="10">
        <v>20</v>
      </c>
      <c r="AQ80" s="10">
        <v>-69</v>
      </c>
      <c r="AR80" s="17">
        <v>6</v>
      </c>
      <c r="AS80" s="10" t="s">
        <v>80</v>
      </c>
      <c r="AT80" s="16">
        <v>1.5927318495359433</v>
      </c>
      <c r="AU80" s="16">
        <v>11.612289368596652</v>
      </c>
      <c r="AV80" s="16">
        <v>1.6089777144012098</v>
      </c>
      <c r="AW80" s="16">
        <f t="shared" si="7"/>
        <v>7.2171847158978402</v>
      </c>
      <c r="AX80" s="10" t="s">
        <v>129</v>
      </c>
      <c r="AY80" s="10">
        <v>59</v>
      </c>
      <c r="AZ80" s="10">
        <v>79</v>
      </c>
      <c r="BA80" s="10">
        <v>20</v>
      </c>
      <c r="BB80" s="10">
        <v>-69</v>
      </c>
      <c r="BC80" s="10">
        <v>6</v>
      </c>
      <c r="BD80" s="16">
        <v>1.4518536664160282</v>
      </c>
      <c r="BE80" s="18">
        <f t="shared" si="9"/>
        <v>1.5222927579759857</v>
      </c>
      <c r="BF80" s="16">
        <v>1.5222927579759857</v>
      </c>
      <c r="BG80" s="16">
        <v>1.5222927579759857</v>
      </c>
      <c r="BH80" s="20">
        <f t="shared" si="8"/>
        <v>-0.14087818311991507</v>
      </c>
      <c r="BI80" s="10">
        <v>-69</v>
      </c>
    </row>
    <row r="81" spans="1:61" x14ac:dyDescent="0.25">
      <c r="A81" s="10">
        <v>23</v>
      </c>
      <c r="B81" s="10">
        <v>6</v>
      </c>
      <c r="C81" s="10" t="s">
        <v>91</v>
      </c>
      <c r="D81" s="10">
        <v>493371.45561800001</v>
      </c>
      <c r="E81" s="10">
        <v>5180609.6268499903</v>
      </c>
      <c r="F81" s="10" t="s">
        <v>130</v>
      </c>
      <c r="G81" s="10" t="s">
        <v>139</v>
      </c>
      <c r="H81" s="10">
        <v>4</v>
      </c>
      <c r="I81" s="10" t="s">
        <v>79</v>
      </c>
      <c r="J81" s="10">
        <v>79</v>
      </c>
      <c r="K81" s="10">
        <v>122</v>
      </c>
      <c r="L81" s="10">
        <v>43</v>
      </c>
      <c r="M81" s="10">
        <v>-100.5</v>
      </c>
      <c r="N81" s="10">
        <v>7</v>
      </c>
      <c r="O81" s="10">
        <v>6.58</v>
      </c>
      <c r="P81" s="11">
        <v>1.6474900045938345</v>
      </c>
      <c r="Q81" s="22">
        <v>1.5942758468771743</v>
      </c>
      <c r="R81" s="12">
        <v>6</v>
      </c>
      <c r="S81" s="12" t="s">
        <v>91</v>
      </c>
      <c r="T81" s="10" t="s">
        <v>130</v>
      </c>
      <c r="U81" s="12">
        <v>43</v>
      </c>
      <c r="V81" s="16">
        <v>1.48</v>
      </c>
      <c r="W81" s="16">
        <v>1.6474900045938345</v>
      </c>
      <c r="X81" s="15" t="s">
        <v>139</v>
      </c>
      <c r="Y81" s="12">
        <v>8</v>
      </c>
      <c r="Z81" s="16">
        <v>6</v>
      </c>
      <c r="AA81" s="16" t="s">
        <v>91</v>
      </c>
      <c r="AB81" s="16" t="s">
        <v>139</v>
      </c>
      <c r="AC81" s="16" t="s">
        <v>79</v>
      </c>
      <c r="AD81" s="16" t="s">
        <v>130</v>
      </c>
      <c r="AE81" s="16">
        <v>1.6474900045938345</v>
      </c>
      <c r="AF81" s="16">
        <v>1.48</v>
      </c>
      <c r="AG81" s="16">
        <v>1.4630159</v>
      </c>
      <c r="AH81" s="16">
        <v>189.67152283357495</v>
      </c>
      <c r="AI81" s="16">
        <v>20.95394191437596</v>
      </c>
      <c r="AJ81" s="16">
        <v>2.7407987559273526</v>
      </c>
      <c r="AK81" s="16">
        <f t="shared" si="6"/>
        <v>7.6451953537486803</v>
      </c>
      <c r="AL81" s="10" t="s">
        <v>130</v>
      </c>
      <c r="AM81" s="10">
        <v>7</v>
      </c>
      <c r="AN81" s="10">
        <v>79</v>
      </c>
      <c r="AO81" s="10">
        <v>122</v>
      </c>
      <c r="AP81" s="10">
        <v>43</v>
      </c>
      <c r="AQ81" s="10">
        <v>-100.5</v>
      </c>
      <c r="AR81" s="17">
        <v>7</v>
      </c>
      <c r="AS81" s="10" t="s">
        <v>80</v>
      </c>
      <c r="AT81" s="16">
        <v>1.6474900045938345</v>
      </c>
      <c r="AU81" s="16">
        <v>19.886077525150018</v>
      </c>
      <c r="AV81" s="16">
        <v>3.1822257932732669</v>
      </c>
      <c r="AW81" s="16">
        <f t="shared" si="7"/>
        <v>6.2491095280498667</v>
      </c>
      <c r="AX81" s="10" t="s">
        <v>130</v>
      </c>
      <c r="AY81" s="10">
        <v>79</v>
      </c>
      <c r="AZ81" s="10">
        <v>122</v>
      </c>
      <c r="BA81" s="10">
        <v>43</v>
      </c>
      <c r="BB81" s="10">
        <v>-100.5</v>
      </c>
      <c r="BC81" s="10">
        <v>7</v>
      </c>
      <c r="BD81" s="16">
        <v>1.5410616891605142</v>
      </c>
      <c r="BE81" s="18">
        <f t="shared" si="9"/>
        <v>1.5942758468771743</v>
      </c>
      <c r="BF81" s="16">
        <v>1.5942758468771743</v>
      </c>
      <c r="BG81" s="16">
        <v>1.5942758468771743</v>
      </c>
      <c r="BH81" s="20">
        <f t="shared" si="8"/>
        <v>-0.10642831543332032</v>
      </c>
      <c r="BI81" s="10">
        <v>-100.5</v>
      </c>
    </row>
    <row r="82" spans="1:61" x14ac:dyDescent="0.25">
      <c r="A82" s="10">
        <v>23</v>
      </c>
      <c r="B82" s="10">
        <v>6</v>
      </c>
      <c r="C82" s="10" t="s">
        <v>91</v>
      </c>
      <c r="D82" s="10">
        <v>493371.45561800001</v>
      </c>
      <c r="E82" s="10">
        <v>5180609.6268499903</v>
      </c>
      <c r="F82" s="10" t="s">
        <v>142</v>
      </c>
      <c r="G82" s="10" t="s">
        <v>139</v>
      </c>
      <c r="H82" s="10">
        <v>4</v>
      </c>
      <c r="I82" s="10" t="s">
        <v>79</v>
      </c>
      <c r="J82" s="10">
        <v>122</v>
      </c>
      <c r="K82" s="10">
        <v>153</v>
      </c>
      <c r="L82" s="10">
        <v>31</v>
      </c>
      <c r="M82" s="10">
        <v>-137.5</v>
      </c>
      <c r="N82" s="10">
        <v>8</v>
      </c>
      <c r="O82" s="10">
        <v>6.54</v>
      </c>
      <c r="P82" s="11">
        <v>1.682669111715916</v>
      </c>
      <c r="Q82" s="22">
        <v>1.6362433334295183</v>
      </c>
      <c r="R82" s="12">
        <v>6</v>
      </c>
      <c r="S82" s="12" t="s">
        <v>91</v>
      </c>
      <c r="T82" s="10" t="s">
        <v>142</v>
      </c>
      <c r="U82" s="12">
        <v>31</v>
      </c>
      <c r="V82" s="16">
        <v>1.5</v>
      </c>
      <c r="W82" s="16">
        <v>1.682669111715916</v>
      </c>
      <c r="X82" s="15" t="s">
        <v>139</v>
      </c>
      <c r="Y82" s="12">
        <v>9</v>
      </c>
      <c r="Z82" s="16">
        <v>6</v>
      </c>
      <c r="AA82" s="16" t="s">
        <v>91</v>
      </c>
      <c r="AB82" s="16" t="s">
        <v>139</v>
      </c>
      <c r="AC82" s="16" t="s">
        <v>79</v>
      </c>
      <c r="AD82" s="16" t="s">
        <v>142</v>
      </c>
      <c r="AE82" s="16">
        <v>1.682669111715916</v>
      </c>
      <c r="AF82" s="16">
        <v>1.5</v>
      </c>
      <c r="AG82" s="16">
        <v>1.4846154</v>
      </c>
      <c r="AH82" s="16">
        <v>241.83426529676836</v>
      </c>
      <c r="AI82" s="16">
        <v>10.243440529396921</v>
      </c>
      <c r="AJ82" s="16">
        <v>1.1149436060221962</v>
      </c>
      <c r="AK82" s="16">
        <f t="shared" si="6"/>
        <v>9.187406855439642</v>
      </c>
      <c r="AL82" s="10" t="s">
        <v>142</v>
      </c>
      <c r="AM82" s="10">
        <v>7</v>
      </c>
      <c r="AN82" s="10">
        <v>122</v>
      </c>
      <c r="AO82" s="10">
        <v>153</v>
      </c>
      <c r="AP82" s="10">
        <v>31</v>
      </c>
      <c r="AQ82" s="10">
        <v>-137.5</v>
      </c>
      <c r="AR82" s="17">
        <v>8</v>
      </c>
      <c r="AS82" s="10" t="s">
        <v>80</v>
      </c>
      <c r="AT82" s="16">
        <v>1.682669111715916</v>
      </c>
      <c r="AU82" s="16">
        <v>14.222171732589679</v>
      </c>
      <c r="AV82" s="16">
        <v>2.5361525385604629</v>
      </c>
      <c r="AW82" s="16">
        <f t="shared" si="7"/>
        <v>5.6077745783628137</v>
      </c>
      <c r="AX82" s="10" t="s">
        <v>142</v>
      </c>
      <c r="AY82" s="10">
        <v>122</v>
      </c>
      <c r="AZ82" s="10">
        <v>150</v>
      </c>
      <c r="BA82" s="10">
        <v>28</v>
      </c>
      <c r="BB82" s="10">
        <v>-136</v>
      </c>
      <c r="BC82" s="10">
        <v>8</v>
      </c>
      <c r="BD82" s="16">
        <v>1.5898175551431206</v>
      </c>
      <c r="BE82" s="18">
        <f t="shared" si="9"/>
        <v>1.6362433334295183</v>
      </c>
      <c r="BF82" s="16">
        <v>1.6362433334295183</v>
      </c>
      <c r="BG82" s="16">
        <v>1.6362433334295183</v>
      </c>
      <c r="BH82" s="20">
        <f t="shared" si="8"/>
        <v>-9.2851556572795424E-2</v>
      </c>
      <c r="BI82" s="10">
        <v>-136</v>
      </c>
    </row>
    <row r="83" spans="1:61" x14ac:dyDescent="0.25">
      <c r="A83" s="10">
        <v>25</v>
      </c>
      <c r="B83" s="10">
        <v>8</v>
      </c>
      <c r="C83" s="10" t="s">
        <v>91</v>
      </c>
      <c r="D83" s="10">
        <v>493436.88065299799</v>
      </c>
      <c r="E83" s="10">
        <v>5180614.4689100003</v>
      </c>
      <c r="F83" s="10" t="s">
        <v>78</v>
      </c>
      <c r="G83" s="10" t="s">
        <v>119</v>
      </c>
      <c r="H83" s="10">
        <v>3</v>
      </c>
      <c r="I83" s="10" t="s">
        <v>86</v>
      </c>
      <c r="J83" s="10">
        <v>0</v>
      </c>
      <c r="K83" s="10">
        <v>10</v>
      </c>
      <c r="L83" s="10">
        <v>10</v>
      </c>
      <c r="M83" s="10">
        <v>-5</v>
      </c>
      <c r="N83" s="10">
        <v>1</v>
      </c>
      <c r="O83" s="10">
        <v>5.5</v>
      </c>
      <c r="P83" s="11">
        <v>1.3400120258908179</v>
      </c>
      <c r="Q83" s="11">
        <v>1.3400120258908179</v>
      </c>
      <c r="R83" s="12">
        <v>8</v>
      </c>
      <c r="S83" s="12" t="s">
        <v>91</v>
      </c>
      <c r="T83" s="10" t="s">
        <v>78</v>
      </c>
      <c r="U83" s="21">
        <v>10</v>
      </c>
      <c r="V83" s="16">
        <v>1.26</v>
      </c>
      <c r="W83" s="16">
        <v>1.3400120258908179</v>
      </c>
      <c r="X83" s="15" t="s">
        <v>119</v>
      </c>
      <c r="Y83" s="12">
        <v>2</v>
      </c>
      <c r="Z83" s="16">
        <v>8</v>
      </c>
      <c r="AA83" s="16" t="s">
        <v>91</v>
      </c>
      <c r="AB83" s="16" t="s">
        <v>119</v>
      </c>
      <c r="AC83" s="16" t="s">
        <v>86</v>
      </c>
      <c r="AD83" s="16" t="s">
        <v>78</v>
      </c>
      <c r="AE83" s="16">
        <v>1.3400120258908179</v>
      </c>
      <c r="AF83" s="16">
        <v>1.26</v>
      </c>
      <c r="AG83" s="16">
        <v>1.2511764999999999</v>
      </c>
      <c r="AH83" s="16">
        <v>13.40012025890818</v>
      </c>
      <c r="AI83" s="16">
        <v>29.50840482214171</v>
      </c>
      <c r="AJ83" s="16">
        <v>1.8045941952671651</v>
      </c>
      <c r="AK83" s="16">
        <f t="shared" si="6"/>
        <v>16.351822974678843</v>
      </c>
      <c r="AL83" s="10" t="s">
        <v>78</v>
      </c>
      <c r="AM83" s="10">
        <v>1</v>
      </c>
      <c r="AN83" s="10" t="s">
        <v>63</v>
      </c>
      <c r="AO83" s="10" t="s">
        <v>64</v>
      </c>
      <c r="AP83" s="10">
        <v>10</v>
      </c>
      <c r="AQ83" s="10">
        <v>-5</v>
      </c>
      <c r="AR83" s="17" t="s">
        <v>65</v>
      </c>
      <c r="AS83" s="10">
        <v>5.01</v>
      </c>
      <c r="AT83" s="18">
        <v>0.88474913933557198</v>
      </c>
      <c r="AU83" s="18">
        <v>46.86278740004748</v>
      </c>
      <c r="AV83" s="18">
        <v>2.7203264688000042</v>
      </c>
      <c r="AW83" s="18">
        <f t="shared" si="7"/>
        <v>17.226898292365508</v>
      </c>
      <c r="AX83" s="19" t="s">
        <v>78</v>
      </c>
      <c r="AY83" s="19">
        <v>0</v>
      </c>
      <c r="AZ83" s="19">
        <v>10</v>
      </c>
      <c r="BA83" s="19">
        <v>10</v>
      </c>
      <c r="BB83" s="19">
        <v>-5</v>
      </c>
      <c r="BC83" s="19">
        <v>1</v>
      </c>
      <c r="BD83" s="18">
        <v>0.99740635531167854</v>
      </c>
      <c r="BE83" s="16">
        <f t="shared" si="9"/>
        <v>0.94107774732362526</v>
      </c>
      <c r="BF83" s="16">
        <v>0.88474913933557198</v>
      </c>
      <c r="BG83" s="16">
        <v>0.99740635531167854</v>
      </c>
      <c r="BH83" s="20">
        <f t="shared" si="8"/>
        <v>0.11265721597610656</v>
      </c>
      <c r="BI83" s="10">
        <v>-5</v>
      </c>
    </row>
    <row r="84" spans="1:61" x14ac:dyDescent="0.25">
      <c r="A84" s="10">
        <v>25</v>
      </c>
      <c r="B84" s="10">
        <v>8</v>
      </c>
      <c r="C84" s="10" t="s">
        <v>91</v>
      </c>
      <c r="D84" s="10">
        <v>493436.88065299799</v>
      </c>
      <c r="E84" s="10">
        <v>5180614.4689100003</v>
      </c>
      <c r="F84" s="10" t="s">
        <v>83</v>
      </c>
      <c r="G84" s="10" t="s">
        <v>119</v>
      </c>
      <c r="H84" s="10">
        <v>3</v>
      </c>
      <c r="I84" s="10" t="s">
        <v>86</v>
      </c>
      <c r="J84" s="10">
        <v>10</v>
      </c>
      <c r="K84" s="10">
        <v>20</v>
      </c>
      <c r="L84" s="10">
        <v>10</v>
      </c>
      <c r="M84" s="10">
        <v>-15</v>
      </c>
      <c r="N84" s="10">
        <v>2</v>
      </c>
      <c r="O84" s="10">
        <v>5.76</v>
      </c>
      <c r="P84" s="11">
        <v>1.3400120258908179</v>
      </c>
      <c r="Q84" s="11">
        <v>1.3400120258908179</v>
      </c>
      <c r="R84" s="12">
        <v>8</v>
      </c>
      <c r="S84" s="12" t="s">
        <v>91</v>
      </c>
      <c r="T84" s="10" t="s">
        <v>122</v>
      </c>
      <c r="U84" s="13">
        <v>10</v>
      </c>
      <c r="V84" s="16">
        <v>1.26</v>
      </c>
      <c r="W84" s="16">
        <v>1.3400120258908179</v>
      </c>
      <c r="X84" s="15" t="s">
        <v>119</v>
      </c>
      <c r="Y84" s="12">
        <v>3</v>
      </c>
      <c r="Z84" s="16">
        <v>8</v>
      </c>
      <c r="AA84" s="16" t="s">
        <v>91</v>
      </c>
      <c r="AB84" s="16" t="s">
        <v>119</v>
      </c>
      <c r="AC84" s="16" t="s">
        <v>86</v>
      </c>
      <c r="AD84" s="16" t="s">
        <v>122</v>
      </c>
      <c r="AE84" s="16">
        <v>1.3400120258908179</v>
      </c>
      <c r="AF84" s="16">
        <v>1.26</v>
      </c>
      <c r="AG84" s="16">
        <v>1.26</v>
      </c>
      <c r="AH84" s="16">
        <v>26.800240517816359</v>
      </c>
      <c r="AI84" s="16">
        <v>21.115909503987513</v>
      </c>
      <c r="AJ84" s="16">
        <v>1.4108986620604422</v>
      </c>
      <c r="AK84" s="16">
        <f t="shared" si="6"/>
        <v>14.966283597682594</v>
      </c>
      <c r="AL84" s="10" t="s">
        <v>122</v>
      </c>
      <c r="AM84" s="10">
        <v>2</v>
      </c>
      <c r="AN84" s="10" t="s">
        <v>64</v>
      </c>
      <c r="AO84" s="10" t="s">
        <v>68</v>
      </c>
      <c r="AP84" s="10">
        <v>10</v>
      </c>
      <c r="AQ84" s="10">
        <v>-15</v>
      </c>
      <c r="AR84" s="17" t="s">
        <v>69</v>
      </c>
      <c r="AS84" s="10">
        <v>5.1100000000000003</v>
      </c>
      <c r="AT84" s="18">
        <v>1.3494588164728003</v>
      </c>
      <c r="AU84" s="18">
        <v>22.985332020981208</v>
      </c>
      <c r="AV84" s="18">
        <v>2.0235134953009641</v>
      </c>
      <c r="AW84" s="18">
        <f t="shared" si="7"/>
        <v>11.359119706568857</v>
      </c>
      <c r="AX84" s="19" t="s">
        <v>122</v>
      </c>
      <c r="AY84" s="19">
        <v>10</v>
      </c>
      <c r="AZ84" s="19">
        <v>20</v>
      </c>
      <c r="BA84" s="19">
        <v>10</v>
      </c>
      <c r="BB84" s="19">
        <v>-15</v>
      </c>
      <c r="BC84" s="19">
        <v>2</v>
      </c>
      <c r="BD84" s="18">
        <v>1.3502831836547453</v>
      </c>
      <c r="BE84" s="16">
        <f t="shared" si="9"/>
        <v>1.3498710000637728</v>
      </c>
      <c r="BF84" s="16">
        <v>1.3494588164728003</v>
      </c>
      <c r="BG84" s="16">
        <v>1.3502831836547453</v>
      </c>
      <c r="BH84" s="20">
        <f t="shared" si="8"/>
        <v>8.2436718194500713E-4</v>
      </c>
      <c r="BI84" s="10">
        <v>-15</v>
      </c>
    </row>
    <row r="85" spans="1:61" x14ac:dyDescent="0.25">
      <c r="A85" s="10">
        <v>25</v>
      </c>
      <c r="B85" s="10">
        <v>8</v>
      </c>
      <c r="C85" s="10" t="s">
        <v>91</v>
      </c>
      <c r="D85" s="10">
        <v>493436.88065299799</v>
      </c>
      <c r="E85" s="10">
        <v>5180614.4689100003</v>
      </c>
      <c r="F85" s="10" t="s">
        <v>83</v>
      </c>
      <c r="G85" s="10" t="s">
        <v>119</v>
      </c>
      <c r="H85" s="10">
        <v>3</v>
      </c>
      <c r="I85" s="10" t="s">
        <v>86</v>
      </c>
      <c r="J85" s="10">
        <v>20</v>
      </c>
      <c r="K85" s="10">
        <v>30</v>
      </c>
      <c r="L85" s="10">
        <v>10</v>
      </c>
      <c r="M85" s="10">
        <v>-25</v>
      </c>
      <c r="N85" s="10">
        <v>3</v>
      </c>
      <c r="O85" s="10">
        <v>6.34</v>
      </c>
      <c r="P85" s="11">
        <v>1.3400120258908179</v>
      </c>
      <c r="Q85" s="11">
        <v>1.3400120258908179</v>
      </c>
      <c r="R85" s="12">
        <v>8</v>
      </c>
      <c r="S85" s="12" t="s">
        <v>91</v>
      </c>
      <c r="T85" s="10" t="s">
        <v>83</v>
      </c>
      <c r="U85" s="13">
        <v>10</v>
      </c>
      <c r="V85" s="16">
        <v>1.26</v>
      </c>
      <c r="W85" s="16">
        <v>1.3400120258908179</v>
      </c>
      <c r="X85" s="15" t="s">
        <v>119</v>
      </c>
      <c r="Y85" s="12">
        <v>4</v>
      </c>
      <c r="Z85" s="16">
        <v>8</v>
      </c>
      <c r="AA85" s="16" t="s">
        <v>91</v>
      </c>
      <c r="AB85" s="16" t="s">
        <v>119</v>
      </c>
      <c r="AC85" s="16" t="s">
        <v>86</v>
      </c>
      <c r="AD85" s="16" t="s">
        <v>83</v>
      </c>
      <c r="AE85" s="16">
        <v>1.3400120258908179</v>
      </c>
      <c r="AF85" s="16">
        <v>1.26</v>
      </c>
      <c r="AG85" s="16">
        <v>1.4200714000000001</v>
      </c>
      <c r="AH85" s="16">
        <v>40.200360776724537</v>
      </c>
      <c r="AI85" s="16">
        <v>15.412772389494672</v>
      </c>
      <c r="AJ85" s="16">
        <v>1.1969642592460024</v>
      </c>
      <c r="AK85" s="16">
        <f t="shared" si="6"/>
        <v>12.876551885687515</v>
      </c>
      <c r="AL85" s="10" t="s">
        <v>83</v>
      </c>
      <c r="AM85" s="10">
        <v>3</v>
      </c>
      <c r="AN85" s="10" t="s">
        <v>68</v>
      </c>
      <c r="AO85" s="10" t="s">
        <v>70</v>
      </c>
      <c r="AP85" s="10">
        <v>10</v>
      </c>
      <c r="AQ85" s="10">
        <v>-25</v>
      </c>
      <c r="AR85" s="17" t="s">
        <v>71</v>
      </c>
      <c r="AS85" s="10">
        <v>6.02</v>
      </c>
      <c r="AT85" s="18">
        <v>1.3400120258908179</v>
      </c>
      <c r="AU85" s="18">
        <v>14.376989025782589</v>
      </c>
      <c r="AV85" s="18">
        <v>1.5273457071103544</v>
      </c>
      <c r="AW85" s="18">
        <f t="shared" si="7"/>
        <v>9.4130549219161264</v>
      </c>
      <c r="AX85" s="19" t="s">
        <v>83</v>
      </c>
      <c r="AY85" s="19">
        <v>20</v>
      </c>
      <c r="AZ85" s="19">
        <v>30</v>
      </c>
      <c r="BA85" s="19">
        <v>10</v>
      </c>
      <c r="BB85" s="19">
        <v>-25</v>
      </c>
      <c r="BC85" s="19">
        <v>3</v>
      </c>
      <c r="BD85" s="18">
        <v>1.2832365862695627</v>
      </c>
      <c r="BE85" s="16">
        <f t="shared" si="9"/>
        <v>1.3116243060801902</v>
      </c>
      <c r="BF85" s="16">
        <v>1.3400120258908179</v>
      </c>
      <c r="BG85" s="16">
        <v>1.2832365862695627</v>
      </c>
      <c r="BH85" s="20">
        <f t="shared" si="8"/>
        <v>-5.6775439621255197E-2</v>
      </c>
      <c r="BI85" s="10">
        <v>-25</v>
      </c>
    </row>
    <row r="86" spans="1:61" x14ac:dyDescent="0.25">
      <c r="A86" s="10">
        <v>25</v>
      </c>
      <c r="B86" s="10">
        <v>8</v>
      </c>
      <c r="C86" s="10" t="s">
        <v>91</v>
      </c>
      <c r="D86" s="10">
        <v>493436.88065299799</v>
      </c>
      <c r="E86" s="10">
        <v>5180614.4689100003</v>
      </c>
      <c r="F86" s="10" t="s">
        <v>83</v>
      </c>
      <c r="G86" s="10" t="s">
        <v>119</v>
      </c>
      <c r="H86" s="10">
        <v>3</v>
      </c>
      <c r="I86" s="10" t="s">
        <v>86</v>
      </c>
      <c r="J86" s="10" t="s">
        <v>70</v>
      </c>
      <c r="K86" s="10" t="s">
        <v>123</v>
      </c>
      <c r="L86" s="10">
        <v>3</v>
      </c>
      <c r="M86" s="10">
        <v>-31.5</v>
      </c>
      <c r="N86" s="10">
        <v>4</v>
      </c>
      <c r="O86" s="10">
        <v>6.34</v>
      </c>
      <c r="P86" s="11">
        <v>0</v>
      </c>
      <c r="Q86" s="22">
        <v>1.3360792598539786</v>
      </c>
      <c r="R86" s="12"/>
      <c r="S86" s="12"/>
      <c r="U86" s="13"/>
      <c r="V86" s="16"/>
      <c r="W86" s="16"/>
      <c r="X86" s="15"/>
      <c r="Y86" s="12"/>
      <c r="Z86" s="16"/>
      <c r="AA86" s="16"/>
      <c r="AB86" s="16"/>
      <c r="AC86" s="16"/>
      <c r="AD86" s="16"/>
      <c r="AE86" s="16"/>
      <c r="AF86" s="16"/>
      <c r="AG86" s="16"/>
      <c r="AH86" s="16"/>
      <c r="AI86" s="16">
        <v>15.412772389494672</v>
      </c>
      <c r="AJ86" s="16">
        <v>1.1969642592460024</v>
      </c>
      <c r="AK86" s="16">
        <f t="shared" si="6"/>
        <v>12.876551885687515</v>
      </c>
      <c r="AL86" s="10" t="s">
        <v>83</v>
      </c>
      <c r="AM86" s="10">
        <v>3</v>
      </c>
      <c r="AN86" s="10">
        <v>30</v>
      </c>
      <c r="AO86" s="10">
        <v>33</v>
      </c>
      <c r="AP86" s="10">
        <v>3</v>
      </c>
      <c r="AQ86" s="10">
        <v>-31.5</v>
      </c>
      <c r="AR86" s="17">
        <v>4</v>
      </c>
      <c r="AS86" s="10">
        <v>5.4</v>
      </c>
      <c r="AT86" s="16">
        <v>1.3455837452771142</v>
      </c>
      <c r="AU86" s="16">
        <v>4.7754767119884782</v>
      </c>
      <c r="AV86" s="16">
        <v>0.48114037979873781</v>
      </c>
      <c r="AW86" s="16">
        <f t="shared" si="7"/>
        <v>9.9253293061498429</v>
      </c>
      <c r="AX86" s="10" t="s">
        <v>83</v>
      </c>
      <c r="AY86" s="10">
        <v>30</v>
      </c>
      <c r="AZ86" s="10">
        <v>33</v>
      </c>
      <c r="BA86" s="10">
        <v>3</v>
      </c>
      <c r="BB86" s="10">
        <v>-31.5</v>
      </c>
      <c r="BC86" s="10">
        <v>4</v>
      </c>
      <c r="BD86" s="16">
        <v>1.3265747744308429</v>
      </c>
      <c r="BE86" s="18">
        <f t="shared" si="9"/>
        <v>1.3360792598539786</v>
      </c>
      <c r="BF86" s="16">
        <v>1.3360792598539786</v>
      </c>
      <c r="BG86" s="16">
        <v>1.3360792598539786</v>
      </c>
      <c r="BH86" s="20">
        <f t="shared" si="8"/>
        <v>-1.9008970846271289E-2</v>
      </c>
      <c r="BI86" s="10">
        <v>-31.5</v>
      </c>
    </row>
    <row r="87" spans="1:61" x14ac:dyDescent="0.25">
      <c r="A87" s="10">
        <v>25</v>
      </c>
      <c r="B87" s="10">
        <v>8</v>
      </c>
      <c r="C87" s="10" t="s">
        <v>91</v>
      </c>
      <c r="D87" s="10">
        <v>493436.88065299799</v>
      </c>
      <c r="E87" s="10">
        <v>5180614.4689100003</v>
      </c>
      <c r="F87" s="10" t="s">
        <v>92</v>
      </c>
      <c r="G87" s="10" t="s">
        <v>119</v>
      </c>
      <c r="H87" s="10">
        <v>3</v>
      </c>
      <c r="I87" s="10" t="s">
        <v>86</v>
      </c>
      <c r="J87" s="10">
        <v>33</v>
      </c>
      <c r="K87" s="10">
        <v>58</v>
      </c>
      <c r="L87" s="10">
        <v>25</v>
      </c>
      <c r="M87" s="10">
        <v>-45.5</v>
      </c>
      <c r="N87" s="10">
        <v>5</v>
      </c>
      <c r="O87" s="10">
        <v>6</v>
      </c>
      <c r="P87" s="11">
        <v>1.4019258131248564</v>
      </c>
      <c r="Q87" s="22">
        <v>1.4216363832504166</v>
      </c>
      <c r="R87" s="13">
        <v>8</v>
      </c>
      <c r="S87" s="13" t="s">
        <v>91</v>
      </c>
      <c r="T87" s="10" t="s">
        <v>92</v>
      </c>
      <c r="U87" s="12">
        <v>28</v>
      </c>
      <c r="V87" s="16">
        <v>1.425</v>
      </c>
      <c r="W87" s="16">
        <v>1.4019258131248564</v>
      </c>
      <c r="X87" s="15" t="s">
        <v>119</v>
      </c>
      <c r="Y87" s="12">
        <v>5</v>
      </c>
      <c r="Z87" s="16">
        <v>8</v>
      </c>
      <c r="AA87" s="16" t="s">
        <v>91</v>
      </c>
      <c r="AB87" s="16" t="s">
        <v>119</v>
      </c>
      <c r="AC87" s="16" t="s">
        <v>86</v>
      </c>
      <c r="AD87" s="16" t="s">
        <v>92</v>
      </c>
      <c r="AE87" s="16">
        <v>1.4019258131248564</v>
      </c>
      <c r="AF87" s="16">
        <v>1.425</v>
      </c>
      <c r="AG87" s="16">
        <v>1.4116667000000001</v>
      </c>
      <c r="AH87" s="16">
        <v>79.454283544220516</v>
      </c>
      <c r="AI87" s="16">
        <v>26.058971509127375</v>
      </c>
      <c r="AJ87" s="16">
        <v>2.7677842044518846</v>
      </c>
      <c r="AK87" s="16">
        <f t="shared" si="6"/>
        <v>9.4151023288637994</v>
      </c>
      <c r="AL87" s="10" t="s">
        <v>92</v>
      </c>
      <c r="AM87" s="10">
        <v>7</v>
      </c>
      <c r="AN87" s="10">
        <v>33</v>
      </c>
      <c r="AO87" s="10">
        <v>58</v>
      </c>
      <c r="AP87" s="10">
        <v>25</v>
      </c>
      <c r="AQ87" s="10">
        <v>-45.5</v>
      </c>
      <c r="AR87" s="17">
        <v>5</v>
      </c>
      <c r="AS87" s="10">
        <v>6.1</v>
      </c>
      <c r="AT87" s="16">
        <v>1.4019258131248564</v>
      </c>
      <c r="AU87" s="16">
        <v>21.536033859770761</v>
      </c>
      <c r="AV87" s="16">
        <v>2.743568816285344</v>
      </c>
      <c r="AW87" s="16">
        <f t="shared" si="7"/>
        <v>7.8496423096576384</v>
      </c>
      <c r="AX87" s="10" t="s">
        <v>92</v>
      </c>
      <c r="AY87" s="10">
        <v>33</v>
      </c>
      <c r="AZ87" s="10">
        <v>58</v>
      </c>
      <c r="BA87" s="10">
        <v>25</v>
      </c>
      <c r="BB87" s="10">
        <v>-45.5</v>
      </c>
      <c r="BC87" s="10">
        <v>5</v>
      </c>
      <c r="BD87" s="16">
        <v>1.4413469533759771</v>
      </c>
      <c r="BE87" s="18">
        <f t="shared" si="9"/>
        <v>1.4216363832504166</v>
      </c>
      <c r="BF87" s="16">
        <v>1.4216363832504166</v>
      </c>
      <c r="BG87" s="16">
        <v>1.4216363832504166</v>
      </c>
      <c r="BH87" s="20">
        <f t="shared" si="8"/>
        <v>3.9421140251120645E-2</v>
      </c>
      <c r="BI87" s="10">
        <v>-45.5</v>
      </c>
    </row>
    <row r="88" spans="1:61" x14ac:dyDescent="0.25">
      <c r="A88" s="10">
        <v>25</v>
      </c>
      <c r="B88" s="10">
        <v>8</v>
      </c>
      <c r="C88" s="10" t="s">
        <v>91</v>
      </c>
      <c r="D88" s="10">
        <v>493436.88065299799</v>
      </c>
      <c r="E88" s="10">
        <v>5180614.4689100003</v>
      </c>
      <c r="F88" s="10" t="s">
        <v>124</v>
      </c>
      <c r="G88" s="10" t="s">
        <v>119</v>
      </c>
      <c r="H88" s="10">
        <v>3</v>
      </c>
      <c r="I88" s="10" t="s">
        <v>86</v>
      </c>
      <c r="J88" s="10">
        <v>58</v>
      </c>
      <c r="K88" s="10">
        <v>88</v>
      </c>
      <c r="L88" s="10">
        <v>30</v>
      </c>
      <c r="M88" s="10">
        <v>-73</v>
      </c>
      <c r="N88" s="10">
        <v>6</v>
      </c>
      <c r="O88" s="10">
        <v>6.21</v>
      </c>
      <c r="P88" s="11">
        <v>1.5626163469029695</v>
      </c>
      <c r="Q88" s="22">
        <v>1.5791457992173727</v>
      </c>
      <c r="R88" s="12">
        <v>8</v>
      </c>
      <c r="S88" s="12" t="s">
        <v>91</v>
      </c>
      <c r="T88" s="10" t="s">
        <v>124</v>
      </c>
      <c r="U88" s="12">
        <v>30</v>
      </c>
      <c r="V88" s="16">
        <v>1.53</v>
      </c>
      <c r="W88" s="16">
        <v>1.5626163469029695</v>
      </c>
      <c r="X88" s="15" t="s">
        <v>119</v>
      </c>
      <c r="Y88" s="12">
        <v>6</v>
      </c>
      <c r="Z88" s="16">
        <v>8</v>
      </c>
      <c r="AA88" s="16" t="s">
        <v>91</v>
      </c>
      <c r="AB88" s="16" t="s">
        <v>119</v>
      </c>
      <c r="AC88" s="16" t="s">
        <v>86</v>
      </c>
      <c r="AD88" s="16" t="s">
        <v>124</v>
      </c>
      <c r="AE88" s="16">
        <v>1.5626163469029695</v>
      </c>
      <c r="AF88" s="16">
        <v>1.53</v>
      </c>
      <c r="AG88" s="16">
        <v>1.53</v>
      </c>
      <c r="AH88" s="16">
        <v>126.3327739513096</v>
      </c>
      <c r="AI88" s="16">
        <v>17.798992237708227</v>
      </c>
      <c r="AJ88" s="16">
        <v>3.6689332491426487</v>
      </c>
      <c r="AK88" s="16">
        <f t="shared" si="6"/>
        <v>4.8512717536813925</v>
      </c>
      <c r="AL88" s="10" t="s">
        <v>124</v>
      </c>
      <c r="AM88" s="10">
        <v>10</v>
      </c>
      <c r="AN88" s="10">
        <v>58</v>
      </c>
      <c r="AO88" s="10">
        <v>88</v>
      </c>
      <c r="AP88" s="10">
        <v>30</v>
      </c>
      <c r="AQ88" s="10">
        <v>-73</v>
      </c>
      <c r="AR88" s="17">
        <v>6</v>
      </c>
      <c r="AS88" s="10">
        <v>6.18</v>
      </c>
      <c r="AT88" s="16">
        <v>1.5626163469029695</v>
      </c>
      <c r="AU88" s="16">
        <v>22.333850399745383</v>
      </c>
      <c r="AV88" s="16">
        <v>3.5960489991278037</v>
      </c>
      <c r="AW88" s="16">
        <f t="shared" si="7"/>
        <v>6.2106635380002615</v>
      </c>
      <c r="AX88" s="10" t="s">
        <v>124</v>
      </c>
      <c r="AY88" s="10">
        <v>58</v>
      </c>
      <c r="AZ88" s="10">
        <v>88</v>
      </c>
      <c r="BA88" s="10">
        <v>30</v>
      </c>
      <c r="BB88" s="10">
        <v>-73</v>
      </c>
      <c r="BC88" s="10">
        <v>6</v>
      </c>
      <c r="BD88" s="16">
        <v>1.595675251531776</v>
      </c>
      <c r="BE88" s="18">
        <f t="shared" si="9"/>
        <v>1.5791457992173727</v>
      </c>
      <c r="BF88" s="16">
        <v>1.5791457992173727</v>
      </c>
      <c r="BG88" s="16">
        <v>1.5791457992173727</v>
      </c>
      <c r="BH88" s="20">
        <f t="shared" si="8"/>
        <v>3.3058904628806562E-2</v>
      </c>
      <c r="BI88" s="10">
        <v>-73</v>
      </c>
    </row>
    <row r="89" spans="1:61" x14ac:dyDescent="0.25">
      <c r="A89" s="10">
        <v>25</v>
      </c>
      <c r="B89" s="10">
        <v>8</v>
      </c>
      <c r="C89" s="10" t="s">
        <v>91</v>
      </c>
      <c r="D89" s="10">
        <v>493436.88065299799</v>
      </c>
      <c r="E89" s="10">
        <v>5180614.4689100003</v>
      </c>
      <c r="F89" s="10" t="s">
        <v>125</v>
      </c>
      <c r="G89" s="10" t="s">
        <v>119</v>
      </c>
      <c r="H89" s="10">
        <v>3</v>
      </c>
      <c r="I89" s="10" t="s">
        <v>86</v>
      </c>
      <c r="J89" s="10">
        <v>88</v>
      </c>
      <c r="K89" s="10">
        <v>106</v>
      </c>
      <c r="L89" s="10">
        <v>18</v>
      </c>
      <c r="M89" s="10">
        <v>-97</v>
      </c>
      <c r="N89" s="10">
        <v>7</v>
      </c>
      <c r="O89" s="10">
        <v>6.27</v>
      </c>
      <c r="P89" s="11">
        <v>1.6371857425893124</v>
      </c>
      <c r="Q89" s="22">
        <v>1.584659256137928</v>
      </c>
      <c r="R89" s="12">
        <v>8</v>
      </c>
      <c r="S89" s="12" t="s">
        <v>91</v>
      </c>
      <c r="T89" s="10" t="s">
        <v>125</v>
      </c>
      <c r="U89" s="12">
        <v>18</v>
      </c>
      <c r="V89" s="16">
        <v>1.59</v>
      </c>
      <c r="W89" s="16">
        <v>1.6371857425893124</v>
      </c>
      <c r="X89" s="15" t="s">
        <v>119</v>
      </c>
      <c r="Y89" s="12">
        <v>7</v>
      </c>
      <c r="Z89" s="16">
        <v>8</v>
      </c>
      <c r="AA89" s="16" t="s">
        <v>91</v>
      </c>
      <c r="AB89" s="16" t="s">
        <v>119</v>
      </c>
      <c r="AC89" s="16" t="s">
        <v>86</v>
      </c>
      <c r="AD89" s="16" t="s">
        <v>125</v>
      </c>
      <c r="AE89" s="16">
        <v>1.6371857425893124</v>
      </c>
      <c r="AF89" s="16">
        <v>1.59</v>
      </c>
      <c r="AG89" s="16">
        <v>1.6</v>
      </c>
      <c r="AH89" s="16">
        <v>155.80211731791724</v>
      </c>
      <c r="AI89" s="16">
        <v>9.5845904310084968</v>
      </c>
      <c r="AJ89" s="16">
        <v>1.5138986339967893</v>
      </c>
      <c r="AK89" s="16">
        <f t="shared" si="6"/>
        <v>6.3310648518815063</v>
      </c>
      <c r="AL89" s="10" t="s">
        <v>125</v>
      </c>
      <c r="AM89" s="10">
        <v>10</v>
      </c>
      <c r="AN89" s="10">
        <v>88</v>
      </c>
      <c r="AO89" s="10">
        <v>106</v>
      </c>
      <c r="AP89" s="10">
        <v>18</v>
      </c>
      <c r="AQ89" s="10">
        <v>-97</v>
      </c>
      <c r="AR89" s="17">
        <v>7</v>
      </c>
      <c r="AS89" s="10">
        <v>6.49</v>
      </c>
      <c r="AT89" s="16">
        <v>1.6371857425893124</v>
      </c>
      <c r="AU89" s="16">
        <v>10.039615898135885</v>
      </c>
      <c r="AV89" s="16">
        <v>1.5347634025329251</v>
      </c>
      <c r="AW89" s="16">
        <f t="shared" si="7"/>
        <v>6.5414746543778799</v>
      </c>
      <c r="AX89" s="10" t="s">
        <v>125</v>
      </c>
      <c r="AY89" s="10">
        <v>88</v>
      </c>
      <c r="AZ89" s="10">
        <v>106</v>
      </c>
      <c r="BA89" s="10">
        <v>18</v>
      </c>
      <c r="BB89" s="10">
        <v>-97</v>
      </c>
      <c r="BC89" s="10">
        <v>7</v>
      </c>
      <c r="BD89" s="16">
        <v>1.5321327696865434</v>
      </c>
      <c r="BE89" s="18">
        <f t="shared" si="9"/>
        <v>1.584659256137928</v>
      </c>
      <c r="BF89" s="16">
        <v>1.584659256137928</v>
      </c>
      <c r="BG89" s="16">
        <v>1.584659256137928</v>
      </c>
      <c r="BH89" s="20">
        <f t="shared" si="8"/>
        <v>-0.10505297290276894</v>
      </c>
      <c r="BI89" s="10">
        <v>-97</v>
      </c>
    </row>
    <row r="90" spans="1:61" x14ac:dyDescent="0.25">
      <c r="A90" s="10">
        <v>25</v>
      </c>
      <c r="B90" s="10">
        <v>8</v>
      </c>
      <c r="C90" s="10" t="s">
        <v>91</v>
      </c>
      <c r="D90" s="10">
        <v>493436.88065299799</v>
      </c>
      <c r="E90" s="10">
        <v>5180614.4689100003</v>
      </c>
      <c r="F90" s="10" t="s">
        <v>99</v>
      </c>
      <c r="G90" s="10" t="s">
        <v>119</v>
      </c>
      <c r="H90" s="10">
        <v>3</v>
      </c>
      <c r="I90" s="10" t="s">
        <v>86</v>
      </c>
      <c r="J90" s="10">
        <v>106</v>
      </c>
      <c r="K90" s="10">
        <v>153</v>
      </c>
      <c r="L90" s="10">
        <v>47</v>
      </c>
      <c r="M90" s="10">
        <v>-129.5</v>
      </c>
      <c r="N90" s="10">
        <v>8</v>
      </c>
      <c r="O90" s="10">
        <v>6.05</v>
      </c>
      <c r="P90" s="11">
        <v>1.6834563584164992</v>
      </c>
      <c r="Q90" s="22">
        <v>1.6480289018145635</v>
      </c>
      <c r="R90" s="12">
        <v>8</v>
      </c>
      <c r="S90" s="12" t="s">
        <v>91</v>
      </c>
      <c r="T90" s="10" t="s">
        <v>99</v>
      </c>
      <c r="U90" s="12">
        <v>47</v>
      </c>
      <c r="V90" s="16">
        <v>1.59</v>
      </c>
      <c r="W90" s="16">
        <v>1.6834563584164992</v>
      </c>
      <c r="X90" s="15" t="s">
        <v>119</v>
      </c>
      <c r="Y90" s="12">
        <v>8</v>
      </c>
      <c r="Z90" s="16">
        <v>8</v>
      </c>
      <c r="AA90" s="16" t="s">
        <v>91</v>
      </c>
      <c r="AB90" s="16" t="s">
        <v>119</v>
      </c>
      <c r="AC90" s="16" t="s">
        <v>86</v>
      </c>
      <c r="AD90" s="16" t="s">
        <v>99</v>
      </c>
      <c r="AE90" s="16">
        <v>1.6834563584164992</v>
      </c>
      <c r="AF90" s="16">
        <v>1.59</v>
      </c>
      <c r="AG90" s="16">
        <v>1.5987499999999999</v>
      </c>
      <c r="AH90" s="16">
        <v>234.9245661634927</v>
      </c>
      <c r="AI90" s="16">
        <v>18.698020575620216</v>
      </c>
      <c r="AJ90" s="16">
        <v>2.4132656517573854</v>
      </c>
      <c r="AK90" s="16">
        <f t="shared" si="6"/>
        <v>7.7480158730158726</v>
      </c>
      <c r="AL90" s="10" t="s">
        <v>99</v>
      </c>
      <c r="AM90" s="10">
        <v>6</v>
      </c>
      <c r="AN90" s="10">
        <v>106</v>
      </c>
      <c r="AO90" s="10">
        <v>153</v>
      </c>
      <c r="AP90" s="10">
        <v>47</v>
      </c>
      <c r="AQ90" s="10">
        <v>-129.5</v>
      </c>
      <c r="AR90" s="17">
        <v>8</v>
      </c>
      <c r="AS90" s="10">
        <v>6.48</v>
      </c>
      <c r="AT90" s="16">
        <v>1.6834563584164992</v>
      </c>
      <c r="AU90" s="16">
        <v>22.404312615113149</v>
      </c>
      <c r="AV90" s="16">
        <v>3.890450809736945</v>
      </c>
      <c r="AW90" s="16">
        <f t="shared" si="7"/>
        <v>5.7587960138295715</v>
      </c>
      <c r="AX90" s="10" t="s">
        <v>99</v>
      </c>
      <c r="AY90" s="10">
        <v>106</v>
      </c>
      <c r="AZ90" s="10">
        <v>153</v>
      </c>
      <c r="BA90" s="10">
        <v>47</v>
      </c>
      <c r="BB90" s="10">
        <v>-129.5</v>
      </c>
      <c r="BC90" s="10">
        <v>8</v>
      </c>
      <c r="BD90" s="16">
        <v>1.612601445212628</v>
      </c>
      <c r="BE90" s="18">
        <f t="shared" si="9"/>
        <v>1.6480289018145635</v>
      </c>
      <c r="BF90" s="16">
        <v>1.6480289018145635</v>
      </c>
      <c r="BG90" s="16">
        <v>1.6480289018145635</v>
      </c>
      <c r="BH90" s="20">
        <f t="shared" si="8"/>
        <v>-7.0854913203871162E-2</v>
      </c>
      <c r="BI90" s="10">
        <v>-129.5</v>
      </c>
    </row>
    <row r="91" spans="1:61" x14ac:dyDescent="0.25">
      <c r="A91" s="10">
        <v>27</v>
      </c>
      <c r="B91" s="10">
        <v>10</v>
      </c>
      <c r="C91" s="10" t="s">
        <v>91</v>
      </c>
      <c r="D91" s="10">
        <v>493502.30170800001</v>
      </c>
      <c r="E91" s="10">
        <v>5180616.15558</v>
      </c>
      <c r="F91" s="10" t="s">
        <v>78</v>
      </c>
      <c r="G91" s="10" t="s">
        <v>139</v>
      </c>
      <c r="H91" s="10">
        <v>4</v>
      </c>
      <c r="I91" s="10" t="s">
        <v>62</v>
      </c>
      <c r="J91" s="10">
        <v>0</v>
      </c>
      <c r="K91" s="10">
        <v>10</v>
      </c>
      <c r="L91" s="10">
        <v>10</v>
      </c>
      <c r="M91" s="10">
        <v>-5</v>
      </c>
      <c r="N91" s="10">
        <v>1</v>
      </c>
      <c r="O91" s="10">
        <v>5.5</v>
      </c>
      <c r="P91" s="11">
        <v>1.2734642285953779</v>
      </c>
      <c r="Q91" s="11">
        <v>1.2734642285953779</v>
      </c>
      <c r="R91" s="12">
        <v>10</v>
      </c>
      <c r="S91" s="12" t="s">
        <v>91</v>
      </c>
      <c r="T91" s="10" t="s">
        <v>78</v>
      </c>
      <c r="U91" s="21">
        <v>10</v>
      </c>
      <c r="V91" s="16">
        <v>1.1399999999999999</v>
      </c>
      <c r="W91" s="16">
        <v>1.2734642285953779</v>
      </c>
      <c r="X91" s="15" t="s">
        <v>139</v>
      </c>
      <c r="Y91" s="12">
        <v>2</v>
      </c>
      <c r="Z91" s="16">
        <v>10</v>
      </c>
      <c r="AA91" s="16" t="s">
        <v>91</v>
      </c>
      <c r="AB91" s="16" t="s">
        <v>139</v>
      </c>
      <c r="AC91" s="16" t="s">
        <v>62</v>
      </c>
      <c r="AD91" s="16" t="s">
        <v>78</v>
      </c>
      <c r="AE91" s="16">
        <v>1.2734642285953779</v>
      </c>
      <c r="AF91" s="16">
        <v>1.1399999999999999</v>
      </c>
      <c r="AG91" s="16">
        <v>1.1472807</v>
      </c>
      <c r="AH91" s="16">
        <v>12.734642285953779</v>
      </c>
      <c r="AI91" s="16">
        <v>27.667283830463184</v>
      </c>
      <c r="AJ91" s="16">
        <v>1.9708132401742071</v>
      </c>
      <c r="AK91" s="16">
        <f t="shared" si="6"/>
        <v>14.0385112432153</v>
      </c>
      <c r="AL91" s="10" t="s">
        <v>78</v>
      </c>
      <c r="AM91" s="10">
        <v>1</v>
      </c>
      <c r="AN91" s="10" t="s">
        <v>63</v>
      </c>
      <c r="AO91" s="10" t="s">
        <v>64</v>
      </c>
      <c r="AP91" s="10">
        <v>10</v>
      </c>
      <c r="AQ91" s="10">
        <v>-5</v>
      </c>
      <c r="AR91" s="17" t="s">
        <v>65</v>
      </c>
      <c r="AS91" s="10">
        <v>5.24</v>
      </c>
      <c r="AT91" s="18">
        <v>0.99341161118947696</v>
      </c>
      <c r="AU91" s="18">
        <v>33.829104093501968</v>
      </c>
      <c r="AV91" s="18">
        <v>2.2730487966087551</v>
      </c>
      <c r="AW91" s="18">
        <f t="shared" si="7"/>
        <v>14.88270033796584</v>
      </c>
      <c r="AX91" s="19" t="s">
        <v>78</v>
      </c>
      <c r="AY91" s="19">
        <v>0</v>
      </c>
      <c r="AZ91" s="19">
        <v>10</v>
      </c>
      <c r="BA91" s="19">
        <v>10</v>
      </c>
      <c r="BB91" s="19">
        <v>-5</v>
      </c>
      <c r="BC91" s="19">
        <v>1</v>
      </c>
      <c r="BD91" s="18">
        <v>1.1281472202127847</v>
      </c>
      <c r="BE91" s="16">
        <f t="shared" si="9"/>
        <v>1.0607794157011308</v>
      </c>
      <c r="BF91" s="16">
        <v>0.99341161118947696</v>
      </c>
      <c r="BG91" s="16">
        <v>1.1281472202127847</v>
      </c>
      <c r="BH91" s="20">
        <f t="shared" si="8"/>
        <v>0.13473560902330772</v>
      </c>
      <c r="BI91" s="10">
        <v>-5</v>
      </c>
    </row>
    <row r="92" spans="1:61" x14ac:dyDescent="0.25">
      <c r="A92" s="10">
        <v>27</v>
      </c>
      <c r="B92" s="10">
        <v>10</v>
      </c>
      <c r="C92" s="10" t="s">
        <v>91</v>
      </c>
      <c r="D92" s="10">
        <v>493502.30170800001</v>
      </c>
      <c r="E92" s="10">
        <v>5180616.15558</v>
      </c>
      <c r="F92" s="10" t="s">
        <v>78</v>
      </c>
      <c r="G92" s="10" t="s">
        <v>139</v>
      </c>
      <c r="H92" s="10">
        <v>4</v>
      </c>
      <c r="I92" s="10" t="s">
        <v>62</v>
      </c>
      <c r="J92" s="10">
        <v>10</v>
      </c>
      <c r="K92" s="10">
        <v>20</v>
      </c>
      <c r="L92" s="10">
        <v>10</v>
      </c>
      <c r="M92" s="10">
        <v>-15</v>
      </c>
      <c r="N92" s="10">
        <v>2</v>
      </c>
      <c r="O92" s="10">
        <v>5.19</v>
      </c>
      <c r="P92" s="11">
        <v>1.2734642285953779</v>
      </c>
      <c r="Q92" s="11">
        <v>1.2734642285953779</v>
      </c>
      <c r="R92" s="12">
        <v>10</v>
      </c>
      <c r="S92" s="12" t="s">
        <v>91</v>
      </c>
      <c r="T92" s="10" t="s">
        <v>78</v>
      </c>
      <c r="U92" s="13">
        <v>10</v>
      </c>
      <c r="V92" s="16">
        <v>1.1399999999999999</v>
      </c>
      <c r="W92" s="16">
        <v>1.2734642285953779</v>
      </c>
      <c r="X92" s="15" t="s">
        <v>139</v>
      </c>
      <c r="Y92" s="12">
        <v>3</v>
      </c>
      <c r="Z92" s="16">
        <v>10</v>
      </c>
      <c r="AA92" s="16" t="s">
        <v>91</v>
      </c>
      <c r="AB92" s="16" t="s">
        <v>139</v>
      </c>
      <c r="AC92" s="16" t="s">
        <v>62</v>
      </c>
      <c r="AD92" s="16" t="s">
        <v>78</v>
      </c>
      <c r="AE92" s="16">
        <v>1.2734642285953779</v>
      </c>
      <c r="AF92" s="16">
        <v>1.1399999999999999</v>
      </c>
      <c r="AG92" s="16">
        <v>1.1472807</v>
      </c>
      <c r="AH92" s="16">
        <v>25.469284571907558</v>
      </c>
      <c r="AI92" s="16">
        <v>26.601394271128854</v>
      </c>
      <c r="AJ92" s="16">
        <v>2.0721809927703991</v>
      </c>
      <c r="AK92" s="16">
        <f t="shared" si="6"/>
        <v>12.837389380530974</v>
      </c>
      <c r="AL92" s="10" t="s">
        <v>78</v>
      </c>
      <c r="AM92" s="10">
        <v>1</v>
      </c>
      <c r="AN92" s="10" t="s">
        <v>64</v>
      </c>
      <c r="AO92" s="10" t="s">
        <v>68</v>
      </c>
      <c r="AP92" s="10">
        <v>10</v>
      </c>
      <c r="AQ92" s="10">
        <v>-15</v>
      </c>
      <c r="AR92" s="17" t="s">
        <v>69</v>
      </c>
      <c r="AS92" s="10">
        <v>6.08</v>
      </c>
      <c r="AT92" s="18">
        <v>1.2886935837723985</v>
      </c>
      <c r="AU92" s="18">
        <v>24.137230824057024</v>
      </c>
      <c r="AV92" s="18">
        <v>1.9352311547510106</v>
      </c>
      <c r="AW92" s="18">
        <f t="shared" si="7"/>
        <v>12.472531131384432</v>
      </c>
      <c r="AX92" s="19" t="s">
        <v>78</v>
      </c>
      <c r="AY92" s="19">
        <v>10</v>
      </c>
      <c r="AZ92" s="19">
        <v>20</v>
      </c>
      <c r="BA92" s="19">
        <v>10</v>
      </c>
      <c r="BB92" s="19">
        <v>-15</v>
      </c>
      <c r="BC92" s="19">
        <v>2</v>
      </c>
      <c r="BD92" s="18">
        <v>1.2732678158688711</v>
      </c>
      <c r="BE92" s="16">
        <f t="shared" si="9"/>
        <v>1.2809806998206348</v>
      </c>
      <c r="BF92" s="16">
        <v>1.2886935837723985</v>
      </c>
      <c r="BG92" s="16">
        <v>1.2732678158688711</v>
      </c>
      <c r="BH92" s="20">
        <f t="shared" si="8"/>
        <v>-1.5425767903527454E-2</v>
      </c>
      <c r="BI92" s="10">
        <v>-15</v>
      </c>
    </row>
    <row r="93" spans="1:61" x14ac:dyDescent="0.25">
      <c r="A93" s="10">
        <v>27</v>
      </c>
      <c r="B93" s="10">
        <v>10</v>
      </c>
      <c r="C93" s="10" t="s">
        <v>91</v>
      </c>
      <c r="D93" s="10">
        <v>493502.30170800001</v>
      </c>
      <c r="E93" s="10">
        <v>5180616.15558</v>
      </c>
      <c r="F93" s="10" t="s">
        <v>78</v>
      </c>
      <c r="G93" s="10" t="s">
        <v>139</v>
      </c>
      <c r="H93" s="10">
        <v>4</v>
      </c>
      <c r="I93" s="10" t="s">
        <v>62</v>
      </c>
      <c r="J93" s="10">
        <v>20</v>
      </c>
      <c r="K93" s="10">
        <v>30</v>
      </c>
      <c r="L93" s="10">
        <v>10</v>
      </c>
      <c r="M93" s="10">
        <v>-25</v>
      </c>
      <c r="N93" s="10">
        <v>3</v>
      </c>
      <c r="O93" s="10">
        <v>5.78</v>
      </c>
      <c r="P93" s="11">
        <v>1.2734642285953779</v>
      </c>
      <c r="Q93" s="11">
        <v>1.2734642285953779</v>
      </c>
      <c r="R93" s="12">
        <v>10</v>
      </c>
      <c r="S93" s="12" t="s">
        <v>91</v>
      </c>
      <c r="T93" s="10" t="s">
        <v>143</v>
      </c>
      <c r="U93" s="21">
        <v>10</v>
      </c>
      <c r="V93" s="16">
        <v>1.1399999999999999</v>
      </c>
      <c r="W93" s="16">
        <v>1.2734642285953779</v>
      </c>
      <c r="X93" s="15" t="s">
        <v>139</v>
      </c>
      <c r="Y93" s="12">
        <v>4</v>
      </c>
      <c r="Z93" s="16">
        <v>10</v>
      </c>
      <c r="AA93" s="16" t="s">
        <v>91</v>
      </c>
      <c r="AB93" s="16" t="s">
        <v>139</v>
      </c>
      <c r="AC93" s="16" t="s">
        <v>62</v>
      </c>
      <c r="AD93" s="16" t="s">
        <v>143</v>
      </c>
      <c r="AE93" s="16">
        <v>1.2734642285953779</v>
      </c>
      <c r="AF93" s="16">
        <v>1.1399999999999999</v>
      </c>
      <c r="AG93" s="16">
        <v>1.1539999999999999</v>
      </c>
      <c r="AH93" s="16">
        <v>38.203926857861333</v>
      </c>
      <c r="AI93" s="16">
        <v>19.279878523554796</v>
      </c>
      <c r="AJ93" s="16">
        <v>1.5452901406832116</v>
      </c>
      <c r="AK93" s="16">
        <f t="shared" si="6"/>
        <v>12.476542764345004</v>
      </c>
      <c r="AL93" s="10" t="s">
        <v>143</v>
      </c>
      <c r="AM93" s="10">
        <v>2</v>
      </c>
      <c r="AN93" s="10" t="s">
        <v>68</v>
      </c>
      <c r="AO93" s="10" t="s">
        <v>70</v>
      </c>
      <c r="AP93" s="10">
        <v>10</v>
      </c>
      <c r="AQ93" s="10">
        <v>-25</v>
      </c>
      <c r="AR93" s="17" t="s">
        <v>71</v>
      </c>
      <c r="AS93" s="10">
        <v>4.9000000000000004</v>
      </c>
      <c r="AT93" s="18">
        <v>1.2734642285953779</v>
      </c>
      <c r="AU93" s="18">
        <v>10.093604822269826</v>
      </c>
      <c r="AV93" s="18">
        <v>0.98018541674986237</v>
      </c>
      <c r="AW93" s="18">
        <f t="shared" si="7"/>
        <v>10.297648434454985</v>
      </c>
      <c r="AX93" s="19" t="s">
        <v>143</v>
      </c>
      <c r="AY93" s="19">
        <v>20</v>
      </c>
      <c r="AZ93" s="19">
        <v>30</v>
      </c>
      <c r="BA93" s="19">
        <v>10</v>
      </c>
      <c r="BB93" s="19">
        <v>-25</v>
      </c>
      <c r="BC93" s="19">
        <v>3</v>
      </c>
      <c r="BD93" s="18">
        <v>1.3155248160629534</v>
      </c>
      <c r="BE93" s="16">
        <f t="shared" si="9"/>
        <v>1.2944945223291655</v>
      </c>
      <c r="BF93" s="16">
        <v>1.2734642285953779</v>
      </c>
      <c r="BG93" s="16">
        <v>1.3155248160629534</v>
      </c>
      <c r="BH93" s="20">
        <f t="shared" si="8"/>
        <v>4.2060587467575461E-2</v>
      </c>
      <c r="BI93" s="10">
        <v>-25</v>
      </c>
    </row>
    <row r="94" spans="1:61" x14ac:dyDescent="0.25">
      <c r="A94" s="10">
        <v>27</v>
      </c>
      <c r="B94" s="10">
        <v>10</v>
      </c>
      <c r="C94" s="10" t="s">
        <v>91</v>
      </c>
      <c r="D94" s="10">
        <v>493502.30170800001</v>
      </c>
      <c r="E94" s="10">
        <v>5180616.15558</v>
      </c>
      <c r="F94" s="10" t="s">
        <v>140</v>
      </c>
      <c r="G94" s="10" t="s">
        <v>139</v>
      </c>
      <c r="H94" s="10">
        <v>4</v>
      </c>
      <c r="I94" s="10" t="s">
        <v>62</v>
      </c>
      <c r="J94" s="10">
        <v>30</v>
      </c>
      <c r="K94" s="10">
        <v>41</v>
      </c>
      <c r="L94" s="10">
        <v>11</v>
      </c>
      <c r="M94" s="10">
        <v>-35.5</v>
      </c>
      <c r="N94" s="10">
        <v>4</v>
      </c>
      <c r="O94" s="10">
        <v>5.96</v>
      </c>
      <c r="P94" s="11">
        <v>1.3941628840519773</v>
      </c>
      <c r="Q94" s="22">
        <v>1.3809137675947731</v>
      </c>
      <c r="R94" s="13">
        <v>10</v>
      </c>
      <c r="S94" s="13" t="s">
        <v>91</v>
      </c>
      <c r="T94" s="10" t="s">
        <v>140</v>
      </c>
      <c r="U94" s="12">
        <v>11</v>
      </c>
      <c r="V94" s="16">
        <v>1.2</v>
      </c>
      <c r="W94" s="16">
        <v>1.3941628840519773</v>
      </c>
      <c r="X94" s="15" t="s">
        <v>139</v>
      </c>
      <c r="Y94" s="12">
        <v>5</v>
      </c>
      <c r="Z94" s="16">
        <v>10</v>
      </c>
      <c r="AA94" s="16" t="s">
        <v>91</v>
      </c>
      <c r="AB94" s="16" t="s">
        <v>139</v>
      </c>
      <c r="AC94" s="16" t="s">
        <v>62</v>
      </c>
      <c r="AD94" s="16" t="s">
        <v>140</v>
      </c>
      <c r="AE94" s="16">
        <v>1.3941628840519773</v>
      </c>
      <c r="AF94" s="16">
        <v>1.2</v>
      </c>
      <c r="AG94" s="16">
        <v>1.2755901000000001</v>
      </c>
      <c r="AH94" s="16">
        <v>53.539718582433082</v>
      </c>
      <c r="AI94" s="16">
        <v>11.473115268837006</v>
      </c>
      <c r="AJ94" s="16">
        <v>1.1013736040057049</v>
      </c>
      <c r="AK94" s="16">
        <f t="shared" si="6"/>
        <v>10.41709663924139</v>
      </c>
      <c r="AL94" s="10" t="s">
        <v>140</v>
      </c>
      <c r="AM94" s="10">
        <v>5</v>
      </c>
      <c r="AN94" s="10">
        <v>30</v>
      </c>
      <c r="AO94" s="10">
        <v>41</v>
      </c>
      <c r="AP94" s="10">
        <v>11</v>
      </c>
      <c r="AQ94" s="10">
        <v>-35.5</v>
      </c>
      <c r="AR94" s="17">
        <v>4</v>
      </c>
      <c r="AS94" s="10">
        <v>5.86</v>
      </c>
      <c r="AT94" s="16">
        <v>1.3941628840519773</v>
      </c>
      <c r="AU94" s="16">
        <v>10.038195831235686</v>
      </c>
      <c r="AV94" s="16">
        <v>1.1836164053024478</v>
      </c>
      <c r="AW94" s="16">
        <f t="shared" si="7"/>
        <v>8.4809536149261469</v>
      </c>
      <c r="AX94" s="10" t="s">
        <v>140</v>
      </c>
      <c r="AY94" s="10">
        <v>30</v>
      </c>
      <c r="AZ94" s="10">
        <v>41</v>
      </c>
      <c r="BA94" s="10">
        <v>11</v>
      </c>
      <c r="BB94" s="10">
        <v>-35.5</v>
      </c>
      <c r="BC94" s="10">
        <v>4</v>
      </c>
      <c r="BD94" s="16">
        <v>1.3676646511375692</v>
      </c>
      <c r="BE94" s="18">
        <f t="shared" si="9"/>
        <v>1.3809137675947731</v>
      </c>
      <c r="BF94" s="16">
        <v>1.3809137675947731</v>
      </c>
      <c r="BG94" s="16">
        <v>1.3809137675947731</v>
      </c>
      <c r="BH94" s="20">
        <f t="shared" si="8"/>
        <v>-2.6498232914408115E-2</v>
      </c>
      <c r="BI94" s="10">
        <v>-35.5</v>
      </c>
    </row>
    <row r="95" spans="1:61" x14ac:dyDescent="0.25">
      <c r="A95" s="10">
        <v>27</v>
      </c>
      <c r="B95" s="10">
        <v>10</v>
      </c>
      <c r="C95" s="10" t="s">
        <v>91</v>
      </c>
      <c r="D95" s="10">
        <v>493502.30170800001</v>
      </c>
      <c r="E95" s="10">
        <v>5180616.15558</v>
      </c>
      <c r="F95" s="10" t="s">
        <v>129</v>
      </c>
      <c r="G95" s="10" t="s">
        <v>139</v>
      </c>
      <c r="H95" s="10">
        <v>4</v>
      </c>
      <c r="I95" s="10" t="s">
        <v>62</v>
      </c>
      <c r="J95" s="10">
        <v>41</v>
      </c>
      <c r="K95" s="10">
        <v>62</v>
      </c>
      <c r="L95" s="10">
        <v>21</v>
      </c>
      <c r="M95" s="10">
        <v>-51.5</v>
      </c>
      <c r="N95" s="10">
        <v>5</v>
      </c>
      <c r="O95" s="10">
        <v>6.25</v>
      </c>
      <c r="P95" s="11">
        <v>1.3962470100603506</v>
      </c>
      <c r="Q95" s="22">
        <v>1.3821700294128636</v>
      </c>
      <c r="R95" s="12">
        <v>10</v>
      </c>
      <c r="S95" s="12" t="s">
        <v>91</v>
      </c>
      <c r="T95" s="10" t="s">
        <v>129</v>
      </c>
      <c r="U95" s="12">
        <v>21</v>
      </c>
      <c r="V95" s="16">
        <v>1.32</v>
      </c>
      <c r="W95" s="16">
        <v>1.3962470100603506</v>
      </c>
      <c r="X95" s="15" t="s">
        <v>139</v>
      </c>
      <c r="Y95" s="12">
        <v>6</v>
      </c>
      <c r="Z95" s="16">
        <v>10</v>
      </c>
      <c r="AA95" s="16" t="s">
        <v>91</v>
      </c>
      <c r="AB95" s="16" t="s">
        <v>139</v>
      </c>
      <c r="AC95" s="16" t="s">
        <v>62</v>
      </c>
      <c r="AD95" s="16" t="s">
        <v>129</v>
      </c>
      <c r="AE95" s="16">
        <v>1.3962470100603506</v>
      </c>
      <c r="AF95" s="16">
        <v>1.32</v>
      </c>
      <c r="AG95" s="16">
        <v>1.3798429000000001</v>
      </c>
      <c r="AH95" s="16">
        <v>82.860905793700439</v>
      </c>
      <c r="AI95" s="16">
        <v>13.974989540202092</v>
      </c>
      <c r="AJ95" s="16">
        <v>1.5859769659809417</v>
      </c>
      <c r="AK95" s="16">
        <f t="shared" si="6"/>
        <v>8.8115967885816229</v>
      </c>
      <c r="AL95" s="10" t="s">
        <v>129</v>
      </c>
      <c r="AM95" s="10">
        <v>7</v>
      </c>
      <c r="AN95" s="10">
        <v>41</v>
      </c>
      <c r="AO95" s="10">
        <v>62</v>
      </c>
      <c r="AP95" s="10">
        <v>21</v>
      </c>
      <c r="AQ95" s="10">
        <v>-51.5</v>
      </c>
      <c r="AR95" s="17">
        <v>5</v>
      </c>
      <c r="AS95" s="10">
        <v>6.14</v>
      </c>
      <c r="AT95" s="16">
        <v>1.3962470100603506</v>
      </c>
      <c r="AU95" s="16">
        <v>17.784472891122103</v>
      </c>
      <c r="AV95" s="16">
        <v>1.8780220408816739</v>
      </c>
      <c r="AW95" s="16">
        <f t="shared" si="7"/>
        <v>9.4697892271662774</v>
      </c>
      <c r="AX95" s="10" t="s">
        <v>129</v>
      </c>
      <c r="AY95" s="10">
        <v>41</v>
      </c>
      <c r="AZ95" s="10">
        <v>62</v>
      </c>
      <c r="BA95" s="10">
        <v>21</v>
      </c>
      <c r="BB95" s="10">
        <v>-51.5</v>
      </c>
      <c r="BC95" s="10">
        <v>5</v>
      </c>
      <c r="BD95" s="16">
        <v>1.3680930487653769</v>
      </c>
      <c r="BE95" s="18">
        <f t="shared" si="9"/>
        <v>1.3821700294128636</v>
      </c>
      <c r="BF95" s="16">
        <v>1.3821700294128636</v>
      </c>
      <c r="BG95" s="16">
        <v>1.3821700294128636</v>
      </c>
      <c r="BH95" s="20">
        <f t="shared" si="8"/>
        <v>-2.8153961294973717E-2</v>
      </c>
      <c r="BI95" s="10">
        <v>-51.5</v>
      </c>
    </row>
    <row r="96" spans="1:61" x14ac:dyDescent="0.25">
      <c r="A96" s="10">
        <v>27</v>
      </c>
      <c r="B96" s="10">
        <v>10</v>
      </c>
      <c r="C96" s="10" t="s">
        <v>91</v>
      </c>
      <c r="D96" s="10">
        <v>493502.30170800001</v>
      </c>
      <c r="E96" s="10">
        <v>5180616.15558</v>
      </c>
      <c r="F96" s="10" t="s">
        <v>130</v>
      </c>
      <c r="G96" s="10" t="s">
        <v>139</v>
      </c>
      <c r="H96" s="10">
        <v>4</v>
      </c>
      <c r="I96" s="10" t="s">
        <v>62</v>
      </c>
      <c r="J96" s="10">
        <v>62</v>
      </c>
      <c r="K96" s="10">
        <v>96</v>
      </c>
      <c r="L96" s="10">
        <v>34</v>
      </c>
      <c r="M96" s="10">
        <v>-79</v>
      </c>
      <c r="N96" s="10">
        <v>6</v>
      </c>
      <c r="O96" s="10">
        <v>6.52</v>
      </c>
      <c r="P96" s="11">
        <v>1.3474168183007871</v>
      </c>
      <c r="Q96" s="22">
        <v>1.3456553127281703</v>
      </c>
      <c r="R96" s="12">
        <v>10</v>
      </c>
      <c r="S96" s="12" t="s">
        <v>91</v>
      </c>
      <c r="T96" s="10" t="s">
        <v>130</v>
      </c>
      <c r="U96" s="12">
        <v>34</v>
      </c>
      <c r="V96" s="16">
        <v>1.41</v>
      </c>
      <c r="W96" s="16">
        <v>1.3474168183007871</v>
      </c>
      <c r="X96" s="15" t="s">
        <v>139</v>
      </c>
      <c r="Y96" s="12">
        <v>7</v>
      </c>
      <c r="Z96" s="16">
        <v>10</v>
      </c>
      <c r="AA96" s="16" t="s">
        <v>91</v>
      </c>
      <c r="AB96" s="16" t="s">
        <v>139</v>
      </c>
      <c r="AC96" s="16" t="s">
        <v>62</v>
      </c>
      <c r="AD96" s="16" t="s">
        <v>130</v>
      </c>
      <c r="AE96" s="16">
        <v>1.3474168183007871</v>
      </c>
      <c r="AF96" s="16">
        <v>1.41</v>
      </c>
      <c r="AG96" s="16">
        <v>1.4630159</v>
      </c>
      <c r="AH96" s="16">
        <v>128.67307761592718</v>
      </c>
      <c r="AI96" s="16">
        <v>19.590761871390747</v>
      </c>
      <c r="AJ96" s="16">
        <v>1.748159844514851</v>
      </c>
      <c r="AK96" s="16">
        <f t="shared" si="6"/>
        <v>11.206504904491483</v>
      </c>
      <c r="AL96" s="10" t="s">
        <v>130</v>
      </c>
      <c r="AM96" s="10">
        <v>7</v>
      </c>
      <c r="AN96" s="10">
        <v>62</v>
      </c>
      <c r="AO96" s="10">
        <v>96</v>
      </c>
      <c r="AP96" s="10">
        <v>34</v>
      </c>
      <c r="AQ96" s="10">
        <v>-79</v>
      </c>
      <c r="AR96" s="17">
        <v>6</v>
      </c>
      <c r="AS96" s="10">
        <v>6.69</v>
      </c>
      <c r="AT96" s="16">
        <v>1.3474168183007871</v>
      </c>
      <c r="AU96" s="16">
        <v>20.011214773666868</v>
      </c>
      <c r="AV96" s="16">
        <v>2.5082164072669149</v>
      </c>
      <c r="AW96" s="16">
        <f t="shared" si="7"/>
        <v>7.9782648401826481</v>
      </c>
      <c r="AX96" s="10" t="s">
        <v>130</v>
      </c>
      <c r="AY96" s="10">
        <v>62</v>
      </c>
      <c r="AZ96" s="10">
        <v>96</v>
      </c>
      <c r="BA96" s="10">
        <v>34</v>
      </c>
      <c r="BB96" s="10">
        <v>-79</v>
      </c>
      <c r="BC96" s="10">
        <v>6</v>
      </c>
      <c r="BD96" s="16">
        <v>1.3438938071555535</v>
      </c>
      <c r="BE96" s="18">
        <f t="shared" si="9"/>
        <v>1.3456553127281703</v>
      </c>
      <c r="BF96" s="16">
        <v>1.3456553127281703</v>
      </c>
      <c r="BG96" s="16">
        <v>1.3456553127281703</v>
      </c>
      <c r="BH96" s="20">
        <f t="shared" si="8"/>
        <v>-3.5230111452335677E-3</v>
      </c>
      <c r="BI96" s="10">
        <v>-79</v>
      </c>
    </row>
    <row r="97" spans="1:61" x14ac:dyDescent="0.25">
      <c r="A97" s="10">
        <v>27</v>
      </c>
      <c r="B97" s="10">
        <v>10</v>
      </c>
      <c r="C97" s="10" t="s">
        <v>91</v>
      </c>
      <c r="D97" s="10">
        <v>493502.30170800001</v>
      </c>
      <c r="E97" s="10">
        <v>5180616.15558</v>
      </c>
      <c r="F97" s="10" t="s">
        <v>142</v>
      </c>
      <c r="G97" s="10" t="s">
        <v>139</v>
      </c>
      <c r="H97" s="10">
        <v>4</v>
      </c>
      <c r="I97" s="10" t="s">
        <v>62</v>
      </c>
      <c r="J97" s="10">
        <v>96</v>
      </c>
      <c r="K97" s="10">
        <v>128</v>
      </c>
      <c r="L97" s="10">
        <v>32</v>
      </c>
      <c r="M97" s="10">
        <v>-112</v>
      </c>
      <c r="N97" s="10">
        <v>7</v>
      </c>
      <c r="O97" s="10">
        <v>6.83</v>
      </c>
      <c r="P97" s="11">
        <v>1.327219050468319</v>
      </c>
      <c r="Q97" s="22">
        <v>1.296442585532438</v>
      </c>
      <c r="R97" s="12">
        <v>10</v>
      </c>
      <c r="S97" s="12" t="s">
        <v>91</v>
      </c>
      <c r="T97" s="10" t="s">
        <v>142</v>
      </c>
      <c r="U97" s="12">
        <v>32</v>
      </c>
      <c r="V97" s="16">
        <v>1.48</v>
      </c>
      <c r="W97" s="16">
        <v>1.327219050468319</v>
      </c>
      <c r="X97" s="15" t="s">
        <v>139</v>
      </c>
      <c r="Y97" s="12">
        <v>8</v>
      </c>
      <c r="Z97" s="16">
        <v>10</v>
      </c>
      <c r="AA97" s="16" t="s">
        <v>91</v>
      </c>
      <c r="AB97" s="16" t="s">
        <v>139</v>
      </c>
      <c r="AC97" s="16" t="s">
        <v>62</v>
      </c>
      <c r="AD97" s="16" t="s">
        <v>142</v>
      </c>
      <c r="AE97" s="16">
        <v>1.327219050468319</v>
      </c>
      <c r="AF97" s="16">
        <v>1.48</v>
      </c>
      <c r="AG97" s="16">
        <v>1.4846154</v>
      </c>
      <c r="AH97" s="16">
        <v>171.14408723091339</v>
      </c>
      <c r="AI97" s="16">
        <v>13.67597684800867</v>
      </c>
      <c r="AJ97" s="16">
        <v>1.5238051028816582</v>
      </c>
      <c r="AK97" s="16">
        <f t="shared" si="6"/>
        <v>8.974885844748858</v>
      </c>
      <c r="AL97" s="10" t="s">
        <v>142</v>
      </c>
      <c r="AM97" s="10">
        <v>7</v>
      </c>
      <c r="AN97" s="10">
        <v>96</v>
      </c>
      <c r="AO97" s="10">
        <v>128</v>
      </c>
      <c r="AP97" s="10">
        <v>32</v>
      </c>
      <c r="AQ97" s="10">
        <v>-112</v>
      </c>
      <c r="AR97" s="17">
        <v>7</v>
      </c>
      <c r="AS97" s="10">
        <v>7.51</v>
      </c>
      <c r="AT97" s="16">
        <v>1.327219050468319</v>
      </c>
      <c r="AU97" s="16">
        <v>10.004046314810001</v>
      </c>
      <c r="AV97" s="16">
        <v>1.3815819427755014</v>
      </c>
      <c r="AW97" s="16">
        <f t="shared" si="7"/>
        <v>7.2410083000307406</v>
      </c>
      <c r="AX97" s="10" t="s">
        <v>142</v>
      </c>
      <c r="AY97" s="10">
        <v>96</v>
      </c>
      <c r="AZ97" s="10">
        <v>128</v>
      </c>
      <c r="BA97" s="10">
        <v>32</v>
      </c>
      <c r="BB97" s="10">
        <v>-112</v>
      </c>
      <c r="BC97" s="10">
        <v>7</v>
      </c>
      <c r="BD97" s="16">
        <v>1.2656661205965569</v>
      </c>
      <c r="BE97" s="18">
        <f t="shared" si="9"/>
        <v>1.296442585532438</v>
      </c>
      <c r="BF97" s="16">
        <v>1.296442585532438</v>
      </c>
      <c r="BG97" s="16">
        <v>1.296442585532438</v>
      </c>
      <c r="BH97" s="20">
        <f t="shared" si="8"/>
        <v>-6.1552929871762085E-2</v>
      </c>
      <c r="BI97" s="10">
        <v>-112</v>
      </c>
    </row>
    <row r="98" spans="1:61" x14ac:dyDescent="0.25">
      <c r="A98" s="10">
        <v>27</v>
      </c>
      <c r="B98" s="10">
        <v>10</v>
      </c>
      <c r="C98" s="10" t="s">
        <v>91</v>
      </c>
      <c r="D98" s="10">
        <v>493502.30170800001</v>
      </c>
      <c r="E98" s="10">
        <v>5180616.15558</v>
      </c>
      <c r="F98" s="10" t="s">
        <v>144</v>
      </c>
      <c r="G98" s="10" t="s">
        <v>139</v>
      </c>
      <c r="H98" s="10">
        <v>4</v>
      </c>
      <c r="I98" s="10" t="s">
        <v>62</v>
      </c>
      <c r="J98" s="10">
        <v>128</v>
      </c>
      <c r="K98" s="10">
        <v>153</v>
      </c>
      <c r="L98" s="10">
        <v>25</v>
      </c>
      <c r="M98" s="10">
        <v>-140.5</v>
      </c>
      <c r="N98" s="10">
        <v>8</v>
      </c>
      <c r="O98" s="10">
        <v>7.09</v>
      </c>
      <c r="P98" s="11">
        <v>1.3589871422674604</v>
      </c>
      <c r="Q98" s="22">
        <v>1.281134594700893</v>
      </c>
      <c r="R98" s="12">
        <v>10</v>
      </c>
      <c r="S98" s="12" t="s">
        <v>91</v>
      </c>
      <c r="T98" s="10" t="s">
        <v>144</v>
      </c>
      <c r="U98" s="12">
        <v>25</v>
      </c>
      <c r="V98" s="16">
        <v>1.5</v>
      </c>
      <c r="W98" s="16">
        <v>1.3589871422674604</v>
      </c>
      <c r="X98" s="15" t="s">
        <v>139</v>
      </c>
      <c r="Y98" s="12">
        <v>9</v>
      </c>
      <c r="Z98" s="16">
        <v>10</v>
      </c>
      <c r="AA98" s="16" t="s">
        <v>91</v>
      </c>
      <c r="AB98" s="16" t="s">
        <v>139</v>
      </c>
      <c r="AC98" s="16" t="s">
        <v>62</v>
      </c>
      <c r="AD98" s="16" t="s">
        <v>144</v>
      </c>
      <c r="AE98" s="16">
        <v>1.3589871422674604</v>
      </c>
      <c r="AF98" s="16">
        <v>1.5</v>
      </c>
      <c r="AG98" s="16">
        <v>1.5</v>
      </c>
      <c r="AH98" s="16">
        <v>205.1187657875999</v>
      </c>
      <c r="AI98" s="16">
        <v>16.237964179417148</v>
      </c>
      <c r="AJ98" s="16">
        <v>1.1478669752094068</v>
      </c>
      <c r="AK98" s="16">
        <f t="shared" si="6"/>
        <v>14.146207295888825</v>
      </c>
      <c r="AL98" s="10" t="s">
        <v>144</v>
      </c>
      <c r="AM98" s="10">
        <v>8</v>
      </c>
      <c r="AN98" s="10">
        <v>128</v>
      </c>
      <c r="AO98" s="10">
        <v>153</v>
      </c>
      <c r="AP98" s="10">
        <v>25</v>
      </c>
      <c r="AQ98" s="10">
        <v>-140.5</v>
      </c>
      <c r="AR98" s="17">
        <v>8</v>
      </c>
      <c r="AS98" s="10">
        <v>7.65</v>
      </c>
      <c r="AT98" s="16">
        <v>1.3589871422674604</v>
      </c>
      <c r="AU98" s="16">
        <v>8.877583506862182</v>
      </c>
      <c r="AV98" s="16">
        <v>1.1846970412716586</v>
      </c>
      <c r="AW98" s="16">
        <f t="shared" si="7"/>
        <v>7.4935474620017182</v>
      </c>
      <c r="AX98" s="10" t="s">
        <v>144</v>
      </c>
      <c r="AY98" s="10">
        <v>128</v>
      </c>
      <c r="AZ98" s="10">
        <v>153</v>
      </c>
      <c r="BA98" s="10">
        <v>25</v>
      </c>
      <c r="BB98" s="10">
        <v>-140.5</v>
      </c>
      <c r="BC98" s="10">
        <v>8</v>
      </c>
      <c r="BD98" s="16">
        <v>1.2032820471343255</v>
      </c>
      <c r="BE98" s="18">
        <f t="shared" si="9"/>
        <v>1.281134594700893</v>
      </c>
      <c r="BF98" s="16">
        <v>1.281134594700893</v>
      </c>
      <c r="BG98" s="16">
        <v>1.281134594700893</v>
      </c>
      <c r="BH98" s="20">
        <f t="shared" si="8"/>
        <v>-0.15570509513313491</v>
      </c>
      <c r="BI98" s="10">
        <v>-140.5</v>
      </c>
    </row>
    <row r="99" spans="1:61" x14ac:dyDescent="0.25">
      <c r="A99" s="10">
        <v>29</v>
      </c>
      <c r="B99" s="10">
        <v>12</v>
      </c>
      <c r="C99" s="10" t="s">
        <v>91</v>
      </c>
      <c r="D99" s="10">
        <v>493564.513719999</v>
      </c>
      <c r="E99" s="10">
        <v>5180609.8858099803</v>
      </c>
      <c r="F99" s="10" t="s">
        <v>78</v>
      </c>
      <c r="G99" s="10" t="s">
        <v>169</v>
      </c>
      <c r="H99" s="10">
        <v>5</v>
      </c>
      <c r="I99" s="10" t="s">
        <v>121</v>
      </c>
      <c r="J99" s="10">
        <v>0</v>
      </c>
      <c r="K99" s="10">
        <v>10</v>
      </c>
      <c r="L99" s="10">
        <v>10</v>
      </c>
      <c r="M99" s="10">
        <v>-5</v>
      </c>
      <c r="N99" s="10">
        <v>1</v>
      </c>
      <c r="O99" s="10">
        <v>5.5</v>
      </c>
      <c r="P99" s="11">
        <v>1.3293190216669446</v>
      </c>
      <c r="Q99" s="11">
        <v>1.3293190216669446</v>
      </c>
      <c r="R99" s="12">
        <v>12</v>
      </c>
      <c r="S99" s="12" t="s">
        <v>91</v>
      </c>
      <c r="T99" s="10" t="s">
        <v>78</v>
      </c>
      <c r="U99" s="13">
        <v>10</v>
      </c>
      <c r="V99" s="10">
        <v>1.1100000000000001</v>
      </c>
      <c r="W99" s="16">
        <v>1.3293190216669446</v>
      </c>
      <c r="X99" s="15" t="s">
        <v>169</v>
      </c>
      <c r="Y99" s="12">
        <v>2</v>
      </c>
      <c r="Z99" s="16">
        <v>12</v>
      </c>
      <c r="AA99" s="16" t="s">
        <v>91</v>
      </c>
      <c r="AB99" s="16" t="s">
        <v>169</v>
      </c>
      <c r="AC99" s="16" t="s">
        <v>121</v>
      </c>
      <c r="AD99" s="16" t="s">
        <v>78</v>
      </c>
      <c r="AE99" s="16">
        <v>1.3293190216669446</v>
      </c>
      <c r="AF99" s="16">
        <v>1.1100000000000001</v>
      </c>
      <c r="AG99" s="16">
        <v>1.1100000000000001</v>
      </c>
      <c r="AH99" s="16">
        <v>13.293190216669446</v>
      </c>
      <c r="AI99" s="16">
        <v>23.956987408481677</v>
      </c>
      <c r="AJ99" s="16">
        <v>1.8056140271302108</v>
      </c>
      <c r="AK99" s="16">
        <f t="shared" si="6"/>
        <v>13.268055657807555</v>
      </c>
      <c r="AL99" s="10" t="s">
        <v>78</v>
      </c>
      <c r="AM99" s="10">
        <v>1</v>
      </c>
      <c r="AN99" s="10" t="s">
        <v>63</v>
      </c>
      <c r="AO99" s="10" t="s">
        <v>64</v>
      </c>
      <c r="AP99" s="10">
        <v>10</v>
      </c>
      <c r="AQ99" s="10">
        <v>-5</v>
      </c>
      <c r="AR99" s="17" t="s">
        <v>65</v>
      </c>
      <c r="AS99" s="10">
        <v>4.58</v>
      </c>
      <c r="AT99" s="18">
        <v>1.0820633866544651</v>
      </c>
      <c r="AU99" s="18">
        <v>40.674934850789214</v>
      </c>
      <c r="AV99" s="18">
        <v>2.6602700507347894</v>
      </c>
      <c r="AW99" s="18">
        <f t="shared" si="7"/>
        <v>15.289776629840436</v>
      </c>
      <c r="AX99" s="19" t="s">
        <v>78</v>
      </c>
      <c r="AY99" s="19">
        <v>0</v>
      </c>
      <c r="AZ99" s="19">
        <v>10</v>
      </c>
      <c r="BA99" s="19">
        <v>10</v>
      </c>
      <c r="BB99" s="19">
        <v>-5</v>
      </c>
      <c r="BC99" s="19">
        <v>1</v>
      </c>
      <c r="BD99" s="18">
        <v>1.1779910722162432</v>
      </c>
      <c r="BE99" s="16">
        <f t="shared" si="9"/>
        <v>1.1300272294353542</v>
      </c>
      <c r="BF99" s="16">
        <v>1.0820633866544651</v>
      </c>
      <c r="BG99" s="16">
        <v>1.1779910722162432</v>
      </c>
      <c r="BH99" s="20">
        <f t="shared" si="8"/>
        <v>9.5927685561778109E-2</v>
      </c>
      <c r="BI99" s="10">
        <v>-5</v>
      </c>
    </row>
    <row r="100" spans="1:61" x14ac:dyDescent="0.25">
      <c r="A100" s="10">
        <v>29</v>
      </c>
      <c r="B100" s="10">
        <v>12</v>
      </c>
      <c r="C100" s="10" t="s">
        <v>91</v>
      </c>
      <c r="D100" s="10">
        <v>493564.513719999</v>
      </c>
      <c r="E100" s="10">
        <v>5180609.8858099803</v>
      </c>
      <c r="F100" s="10" t="s">
        <v>78</v>
      </c>
      <c r="G100" s="10" t="s">
        <v>169</v>
      </c>
      <c r="H100" s="10">
        <v>5</v>
      </c>
      <c r="I100" s="10" t="s">
        <v>121</v>
      </c>
      <c r="J100" s="10">
        <v>10</v>
      </c>
      <c r="K100" s="10">
        <v>20</v>
      </c>
      <c r="L100" s="10">
        <v>10</v>
      </c>
      <c r="M100" s="10">
        <v>-15</v>
      </c>
      <c r="N100" s="10">
        <v>2</v>
      </c>
      <c r="O100" s="10">
        <v>5.2</v>
      </c>
      <c r="P100" s="11">
        <v>1.3293190216669446</v>
      </c>
      <c r="Q100" s="11">
        <v>1.3293190216669446</v>
      </c>
      <c r="R100" s="12">
        <v>12</v>
      </c>
      <c r="S100" s="12" t="s">
        <v>91</v>
      </c>
      <c r="T100" s="10" t="s">
        <v>78</v>
      </c>
      <c r="U100" s="13">
        <v>10</v>
      </c>
      <c r="V100" s="10">
        <v>1.1100000000000001</v>
      </c>
      <c r="W100" s="16">
        <v>1.3293190216669446</v>
      </c>
      <c r="X100" s="15" t="s">
        <v>169</v>
      </c>
      <c r="Y100" s="12">
        <v>3</v>
      </c>
      <c r="Z100" s="16">
        <v>12</v>
      </c>
      <c r="AA100" s="16" t="s">
        <v>91</v>
      </c>
      <c r="AB100" s="16" t="s">
        <v>169</v>
      </c>
      <c r="AC100" s="16" t="s">
        <v>121</v>
      </c>
      <c r="AD100" s="16" t="s">
        <v>78</v>
      </c>
      <c r="AE100" s="16">
        <v>1.3293190216669446</v>
      </c>
      <c r="AF100" s="16">
        <v>1.1100000000000001</v>
      </c>
      <c r="AG100" s="16">
        <v>1.1100000000000001</v>
      </c>
      <c r="AH100" s="16">
        <v>26.586380433338892</v>
      </c>
      <c r="AI100" s="16">
        <v>26.893453127343953</v>
      </c>
      <c r="AJ100" s="16">
        <v>1.9745704747840793</v>
      </c>
      <c r="AK100" s="16">
        <f t="shared" si="6"/>
        <v>13.619900363538441</v>
      </c>
      <c r="AL100" s="10" t="s">
        <v>78</v>
      </c>
      <c r="AM100" s="10">
        <v>1</v>
      </c>
      <c r="AN100" s="10" t="s">
        <v>64</v>
      </c>
      <c r="AO100" s="10" t="s">
        <v>68</v>
      </c>
      <c r="AP100" s="10">
        <v>10</v>
      </c>
      <c r="AQ100" s="10">
        <v>-15</v>
      </c>
      <c r="AR100" s="17" t="s">
        <v>69</v>
      </c>
      <c r="AS100" s="10">
        <v>5.13</v>
      </c>
      <c r="AT100" s="18">
        <v>1.3866702094926711</v>
      </c>
      <c r="AU100" s="18">
        <v>22.85509839285821</v>
      </c>
      <c r="AV100" s="18">
        <v>1.9191515699378567</v>
      </c>
      <c r="AW100" s="18">
        <f t="shared" si="7"/>
        <v>11.908959537572258</v>
      </c>
      <c r="AX100" s="19" t="s">
        <v>78</v>
      </c>
      <c r="AY100" s="19">
        <v>10</v>
      </c>
      <c r="AZ100" s="19">
        <v>20</v>
      </c>
      <c r="BA100" s="19">
        <v>10</v>
      </c>
      <c r="BB100" s="19">
        <v>-15</v>
      </c>
      <c r="BC100" s="19">
        <v>2</v>
      </c>
      <c r="BD100" s="18">
        <v>1.3600755156412654</v>
      </c>
      <c r="BE100" s="16">
        <f t="shared" si="9"/>
        <v>1.3733728625669683</v>
      </c>
      <c r="BF100" s="16">
        <v>1.3866702094926711</v>
      </c>
      <c r="BG100" s="16">
        <v>1.3600755156412654</v>
      </c>
      <c r="BH100" s="20">
        <f t="shared" si="8"/>
        <v>-2.6594693851405671E-2</v>
      </c>
      <c r="BI100" s="10">
        <v>-15</v>
      </c>
    </row>
    <row r="101" spans="1:61" x14ac:dyDescent="0.25">
      <c r="A101" s="10">
        <v>29</v>
      </c>
      <c r="B101" s="10">
        <v>12</v>
      </c>
      <c r="C101" s="10" t="s">
        <v>91</v>
      </c>
      <c r="D101" s="10">
        <v>493564.513719999</v>
      </c>
      <c r="E101" s="10">
        <v>5180609.8858099803</v>
      </c>
      <c r="F101" s="10" t="s">
        <v>78</v>
      </c>
      <c r="G101" s="10" t="s">
        <v>169</v>
      </c>
      <c r="H101" s="10">
        <v>5</v>
      </c>
      <c r="I101" s="10" t="s">
        <v>121</v>
      </c>
      <c r="J101" s="10">
        <v>20</v>
      </c>
      <c r="K101" s="10">
        <v>30</v>
      </c>
      <c r="L101" s="10">
        <v>10</v>
      </c>
      <c r="M101" s="10">
        <v>-25</v>
      </c>
      <c r="N101" s="10">
        <v>3</v>
      </c>
      <c r="O101" s="10">
        <v>5.76</v>
      </c>
      <c r="P101" s="11">
        <v>1.3293190216669446</v>
      </c>
      <c r="Q101" s="11">
        <v>1.3293190216669446</v>
      </c>
      <c r="R101" s="12">
        <v>12</v>
      </c>
      <c r="S101" s="12" t="s">
        <v>91</v>
      </c>
      <c r="T101" s="10" t="s">
        <v>122</v>
      </c>
      <c r="U101" s="21">
        <v>10</v>
      </c>
      <c r="V101" s="10">
        <v>1.1100000000000001</v>
      </c>
      <c r="W101" s="16">
        <v>1.3293190216669446</v>
      </c>
      <c r="X101" s="15" t="s">
        <v>169</v>
      </c>
      <c r="Y101" s="12">
        <v>4</v>
      </c>
      <c r="Z101" s="16">
        <v>12</v>
      </c>
      <c r="AA101" s="16" t="s">
        <v>91</v>
      </c>
      <c r="AB101" s="16" t="s">
        <v>169</v>
      </c>
      <c r="AC101" s="16" t="s">
        <v>121</v>
      </c>
      <c r="AD101" s="16" t="s">
        <v>122</v>
      </c>
      <c r="AE101" s="16">
        <v>1.3293190216669446</v>
      </c>
      <c r="AF101" s="16">
        <v>1.1100000000000001</v>
      </c>
      <c r="AG101" s="16">
        <v>1.1100000000000001</v>
      </c>
      <c r="AH101" s="16">
        <v>39.87957065000834</v>
      </c>
      <c r="AI101" s="16">
        <v>17.5168</v>
      </c>
      <c r="AJ101" s="16">
        <v>1.63114</v>
      </c>
      <c r="AK101" s="16">
        <f t="shared" si="6"/>
        <v>10.738992361170714</v>
      </c>
      <c r="AL101" s="10" t="s">
        <v>122</v>
      </c>
      <c r="AM101" s="10">
        <v>2</v>
      </c>
      <c r="AN101" s="10" t="s">
        <v>68</v>
      </c>
      <c r="AO101" s="10" t="s">
        <v>70</v>
      </c>
      <c r="AP101" s="10">
        <v>10</v>
      </c>
      <c r="AQ101" s="10">
        <v>-25</v>
      </c>
      <c r="AR101" s="17" t="s">
        <v>71</v>
      </c>
      <c r="AS101" s="10">
        <v>5.95</v>
      </c>
      <c r="AT101" s="18">
        <v>1.3293190216669446</v>
      </c>
      <c r="AU101" s="18">
        <v>14.262263783464649</v>
      </c>
      <c r="AV101" s="18">
        <v>1.3894042414462904</v>
      </c>
      <c r="AW101" s="18">
        <f t="shared" si="7"/>
        <v>10.265021048603138</v>
      </c>
      <c r="AX101" s="19" t="s">
        <v>122</v>
      </c>
      <c r="AY101" s="19">
        <v>20</v>
      </c>
      <c r="AZ101" s="19">
        <v>30</v>
      </c>
      <c r="BA101" s="19">
        <v>10</v>
      </c>
      <c r="BB101" s="19">
        <v>-25</v>
      </c>
      <c r="BC101" s="19">
        <v>3</v>
      </c>
      <c r="BD101" s="18">
        <v>1.3158776928912965</v>
      </c>
      <c r="BE101" s="16">
        <f t="shared" si="9"/>
        <v>1.3225983572791207</v>
      </c>
      <c r="BF101" s="16">
        <v>1.3293190216669446</v>
      </c>
      <c r="BG101" s="16">
        <v>1.3158776928912965</v>
      </c>
      <c r="BH101" s="20">
        <f t="shared" si="8"/>
        <v>-1.3441328775648076E-2</v>
      </c>
      <c r="BI101" s="10">
        <v>-25</v>
      </c>
    </row>
    <row r="102" spans="1:61" x14ac:dyDescent="0.25">
      <c r="A102" s="10">
        <v>29</v>
      </c>
      <c r="B102" s="10">
        <v>12</v>
      </c>
      <c r="C102" s="10" t="s">
        <v>91</v>
      </c>
      <c r="D102" s="10">
        <v>493564.513719999</v>
      </c>
      <c r="E102" s="10">
        <v>5180609.8858099803</v>
      </c>
      <c r="F102" s="10" t="s">
        <v>83</v>
      </c>
      <c r="G102" s="10" t="s">
        <v>169</v>
      </c>
      <c r="H102" s="10">
        <v>5</v>
      </c>
      <c r="I102" s="10" t="s">
        <v>121</v>
      </c>
      <c r="J102" s="10">
        <v>30</v>
      </c>
      <c r="K102" s="10">
        <v>50</v>
      </c>
      <c r="L102" s="10">
        <v>20</v>
      </c>
      <c r="M102" s="10">
        <v>-40</v>
      </c>
      <c r="N102" s="10">
        <v>4</v>
      </c>
      <c r="O102" s="10">
        <v>6.45</v>
      </c>
      <c r="P102" s="11">
        <v>1.4</v>
      </c>
      <c r="Q102" s="22">
        <v>1.37</v>
      </c>
      <c r="R102" s="13">
        <v>12</v>
      </c>
      <c r="S102" s="13" t="s">
        <v>91</v>
      </c>
      <c r="T102" s="10" t="s">
        <v>83</v>
      </c>
      <c r="U102" s="12">
        <v>20</v>
      </c>
      <c r="V102" s="10">
        <v>1.2</v>
      </c>
      <c r="W102" s="16">
        <v>1.4</v>
      </c>
      <c r="X102" s="15" t="s">
        <v>169</v>
      </c>
      <c r="Y102" s="12">
        <v>5</v>
      </c>
      <c r="Z102" s="16">
        <v>12</v>
      </c>
      <c r="AA102" s="16" t="s">
        <v>91</v>
      </c>
      <c r="AB102" s="16" t="s">
        <v>169</v>
      </c>
      <c r="AC102" s="16" t="s">
        <v>121</v>
      </c>
      <c r="AD102" s="16" t="s">
        <v>83</v>
      </c>
      <c r="AE102" s="16">
        <v>1.4</v>
      </c>
      <c r="AF102" s="16">
        <v>1.2</v>
      </c>
      <c r="AG102" s="16">
        <v>1.1760326000000001</v>
      </c>
      <c r="AH102" s="16">
        <v>67.879570650008333</v>
      </c>
      <c r="AI102" s="16">
        <v>20.444939929760352</v>
      </c>
      <c r="AJ102" s="16">
        <v>2.0162078290022523</v>
      </c>
      <c r="AK102" s="16">
        <f t="shared" si="6"/>
        <v>10.140293890177883</v>
      </c>
      <c r="AL102" s="10" t="s">
        <v>83</v>
      </c>
      <c r="AM102" s="10">
        <v>3</v>
      </c>
      <c r="AN102" s="10">
        <v>30</v>
      </c>
      <c r="AO102" s="10">
        <v>50</v>
      </c>
      <c r="AP102" s="10">
        <v>20</v>
      </c>
      <c r="AQ102" s="10">
        <v>-40</v>
      </c>
      <c r="AR102" s="17">
        <v>4</v>
      </c>
      <c r="AS102" s="10">
        <v>6.15</v>
      </c>
      <c r="AT102" s="26">
        <v>0.81913490600931582</v>
      </c>
      <c r="AU102" s="16">
        <v>18.165135675662587</v>
      </c>
      <c r="AV102" s="16">
        <v>1.7390234054577771</v>
      </c>
      <c r="AW102" s="16">
        <f t="shared" si="7"/>
        <v>10.445595854922281</v>
      </c>
      <c r="AX102" s="10" t="s">
        <v>83</v>
      </c>
      <c r="AY102" s="10">
        <v>30</v>
      </c>
      <c r="AZ102" s="10">
        <v>50</v>
      </c>
      <c r="BA102" s="10">
        <v>20</v>
      </c>
      <c r="BB102" s="10">
        <v>-40</v>
      </c>
      <c r="BC102" s="10">
        <v>4</v>
      </c>
      <c r="BD102" s="16">
        <v>1.3070777329706602</v>
      </c>
      <c r="BE102" s="26">
        <v>1.37</v>
      </c>
      <c r="BF102" s="16">
        <v>1.37</v>
      </c>
      <c r="BG102" s="16">
        <v>1.37</v>
      </c>
      <c r="BH102" s="20">
        <f t="shared" si="8"/>
        <v>0.48794282696134439</v>
      </c>
      <c r="BI102" s="10">
        <v>-40</v>
      </c>
    </row>
    <row r="103" spans="1:61" x14ac:dyDescent="0.25">
      <c r="A103" s="10">
        <v>29</v>
      </c>
      <c r="B103" s="10">
        <v>12</v>
      </c>
      <c r="C103" s="10" t="s">
        <v>91</v>
      </c>
      <c r="D103" s="10">
        <v>493564.513719999</v>
      </c>
      <c r="E103" s="10">
        <v>5180609.8858099803</v>
      </c>
      <c r="F103" s="10" t="s">
        <v>129</v>
      </c>
      <c r="G103" s="10" t="s">
        <v>169</v>
      </c>
      <c r="H103" s="10">
        <v>5</v>
      </c>
      <c r="I103" s="10" t="s">
        <v>121</v>
      </c>
      <c r="J103" s="10">
        <v>50</v>
      </c>
      <c r="K103" s="10">
        <v>68</v>
      </c>
      <c r="L103" s="10">
        <v>18</v>
      </c>
      <c r="M103" s="10">
        <v>-59</v>
      </c>
      <c r="N103" s="10">
        <v>5</v>
      </c>
      <c r="O103" s="10">
        <v>6.59</v>
      </c>
      <c r="P103" s="11">
        <v>1.5593254671324461</v>
      </c>
      <c r="Q103" s="22">
        <v>1.500073715122376</v>
      </c>
      <c r="R103" s="12">
        <v>12</v>
      </c>
      <c r="S103" s="12" t="s">
        <v>91</v>
      </c>
      <c r="T103" s="10" t="s">
        <v>129</v>
      </c>
      <c r="U103" s="12">
        <v>18</v>
      </c>
      <c r="V103" s="10">
        <v>1.25</v>
      </c>
      <c r="W103" s="16">
        <v>1.5593254671324461</v>
      </c>
      <c r="X103" s="15" t="s">
        <v>169</v>
      </c>
      <c r="Y103" s="12">
        <v>6</v>
      </c>
      <c r="Z103" s="16">
        <v>12</v>
      </c>
      <c r="AA103" s="16" t="s">
        <v>91</v>
      </c>
      <c r="AB103" s="16" t="s">
        <v>169</v>
      </c>
      <c r="AC103" s="16" t="s">
        <v>121</v>
      </c>
      <c r="AD103" s="16" t="s">
        <v>129</v>
      </c>
      <c r="AE103" s="16">
        <v>1.5593254671324461</v>
      </c>
      <c r="AF103" s="16">
        <v>1.25</v>
      </c>
      <c r="AG103" s="16">
        <v>1.2611110999999999</v>
      </c>
      <c r="AH103" s="16">
        <v>95.947429058392359</v>
      </c>
      <c r="AI103" s="16">
        <v>12.615612553994596</v>
      </c>
      <c r="AJ103" s="16">
        <v>1.1134937241804692</v>
      </c>
      <c r="AK103" s="16">
        <f t="shared" si="6"/>
        <v>11.32975631567181</v>
      </c>
      <c r="AL103" s="10" t="s">
        <v>129</v>
      </c>
      <c r="AM103" s="10">
        <v>7</v>
      </c>
      <c r="AN103" s="10">
        <v>50</v>
      </c>
      <c r="AO103" s="10">
        <v>68</v>
      </c>
      <c r="AP103" s="10">
        <v>18</v>
      </c>
      <c r="AQ103" s="10">
        <v>-59</v>
      </c>
      <c r="AR103" s="17">
        <v>5</v>
      </c>
      <c r="AS103" s="10">
        <v>6.69</v>
      </c>
      <c r="AT103" s="16">
        <v>1.5593254671324461</v>
      </c>
      <c r="AU103" s="16">
        <v>18.579518873429812</v>
      </c>
      <c r="AV103" s="16">
        <v>2.0627069144321424</v>
      </c>
      <c r="AW103" s="16">
        <f t="shared" si="7"/>
        <v>9.0073479384950357</v>
      </c>
      <c r="AX103" s="10" t="s">
        <v>129</v>
      </c>
      <c r="AY103" s="10">
        <v>50</v>
      </c>
      <c r="AZ103" s="10">
        <v>68</v>
      </c>
      <c r="BA103" s="10">
        <v>18</v>
      </c>
      <c r="BB103" s="10">
        <v>-59</v>
      </c>
      <c r="BC103" s="10">
        <v>5</v>
      </c>
      <c r="BD103" s="16">
        <v>1.4408219631123058</v>
      </c>
      <c r="BE103" s="18">
        <f>(AT103+BD103)/2</f>
        <v>1.500073715122376</v>
      </c>
      <c r="BF103" s="16">
        <v>1.500073715122376</v>
      </c>
      <c r="BG103" s="16">
        <v>1.500073715122376</v>
      </c>
      <c r="BH103" s="20">
        <f t="shared" si="8"/>
        <v>-0.11850350402014032</v>
      </c>
      <c r="BI103" s="10">
        <v>-59</v>
      </c>
    </row>
    <row r="104" spans="1:61" x14ac:dyDescent="0.25">
      <c r="A104" s="10">
        <v>29</v>
      </c>
      <c r="B104" s="10">
        <v>12</v>
      </c>
      <c r="C104" s="10" t="s">
        <v>91</v>
      </c>
      <c r="D104" s="10">
        <v>493564.513719999</v>
      </c>
      <c r="E104" s="10">
        <v>5180609.8858099803</v>
      </c>
      <c r="F104" s="10" t="s">
        <v>130</v>
      </c>
      <c r="G104" s="10" t="s">
        <v>169</v>
      </c>
      <c r="H104" s="10">
        <v>5</v>
      </c>
      <c r="I104" s="10" t="s">
        <v>121</v>
      </c>
      <c r="J104" s="10">
        <v>68</v>
      </c>
      <c r="K104" s="10">
        <v>92</v>
      </c>
      <c r="L104" s="10">
        <v>24</v>
      </c>
      <c r="M104" s="10">
        <v>-80</v>
      </c>
      <c r="N104" s="10">
        <v>6</v>
      </c>
      <c r="O104" s="10">
        <v>6.59</v>
      </c>
      <c r="P104" s="11">
        <v>1.3829814990939087</v>
      </c>
      <c r="Q104" s="22">
        <v>1.3731119646577667</v>
      </c>
      <c r="R104" s="12">
        <v>12</v>
      </c>
      <c r="S104" s="12" t="s">
        <v>91</v>
      </c>
      <c r="T104" s="10" t="s">
        <v>130</v>
      </c>
      <c r="U104" s="12">
        <v>24</v>
      </c>
      <c r="V104" s="10">
        <v>1.3</v>
      </c>
      <c r="W104" s="16">
        <v>1.3829814990939087</v>
      </c>
      <c r="X104" s="15" t="s">
        <v>169</v>
      </c>
      <c r="Y104" s="12">
        <v>7</v>
      </c>
      <c r="Z104" s="16">
        <v>12</v>
      </c>
      <c r="AA104" s="16" t="s">
        <v>91</v>
      </c>
      <c r="AB104" s="16" t="s">
        <v>169</v>
      </c>
      <c r="AC104" s="16" t="s">
        <v>121</v>
      </c>
      <c r="AD104" s="16" t="s">
        <v>130</v>
      </c>
      <c r="AE104" s="16">
        <v>1.3829814990939087</v>
      </c>
      <c r="AF104" s="16">
        <v>1.3</v>
      </c>
      <c r="AG104" s="16">
        <v>1.4237500000000001</v>
      </c>
      <c r="AH104" s="16">
        <v>129.13898503664618</v>
      </c>
      <c r="AI104" s="16">
        <v>20.421294882863755</v>
      </c>
      <c r="AJ104" s="16">
        <v>2.0900335436605886</v>
      </c>
      <c r="AK104" s="16">
        <f t="shared" si="6"/>
        <v>9.7707976720301275</v>
      </c>
      <c r="AL104" s="10" t="s">
        <v>130</v>
      </c>
      <c r="AM104" s="10">
        <v>7</v>
      </c>
      <c r="AN104" s="10">
        <v>68</v>
      </c>
      <c r="AO104" s="10">
        <v>92</v>
      </c>
      <c r="AP104" s="10">
        <v>24</v>
      </c>
      <c r="AQ104" s="10">
        <v>-80</v>
      </c>
      <c r="AR104" s="17">
        <v>6</v>
      </c>
      <c r="AS104" s="10">
        <v>7.35</v>
      </c>
      <c r="AT104" s="16">
        <v>1.3829814990939087</v>
      </c>
      <c r="AU104" s="16">
        <v>17.372460399018046</v>
      </c>
      <c r="AV104" s="16">
        <v>2.0479190038582598</v>
      </c>
      <c r="AW104" s="16">
        <f t="shared" si="7"/>
        <v>8.4829821717990299</v>
      </c>
      <c r="AX104" s="10" t="s">
        <v>130</v>
      </c>
      <c r="AY104" s="10">
        <v>68</v>
      </c>
      <c r="AZ104" s="10">
        <v>92</v>
      </c>
      <c r="BA104" s="10">
        <v>24</v>
      </c>
      <c r="BB104" s="10">
        <v>-80</v>
      </c>
      <c r="BC104" s="10">
        <v>6</v>
      </c>
      <c r="BD104" s="16">
        <v>1.3632424302216251</v>
      </c>
      <c r="BE104" s="18">
        <f>(AT104+BD104)/2</f>
        <v>1.3731119646577667</v>
      </c>
      <c r="BF104" s="16">
        <v>1.3731119646577667</v>
      </c>
      <c r="BG104" s="16">
        <v>1.3731119646577667</v>
      </c>
      <c r="BH104" s="20">
        <f t="shared" si="8"/>
        <v>-1.9739068872283605E-2</v>
      </c>
      <c r="BI104" s="10">
        <v>-80</v>
      </c>
    </row>
    <row r="105" spans="1:61" x14ac:dyDescent="0.25">
      <c r="A105" s="10">
        <v>29</v>
      </c>
      <c r="B105" s="10">
        <v>12</v>
      </c>
      <c r="C105" s="10" t="s">
        <v>91</v>
      </c>
      <c r="D105" s="10">
        <v>493564.513719999</v>
      </c>
      <c r="E105" s="10">
        <v>5180609.8858099803</v>
      </c>
      <c r="F105" s="10" t="s">
        <v>172</v>
      </c>
      <c r="G105" s="10" t="s">
        <v>169</v>
      </c>
      <c r="H105" s="10">
        <v>5</v>
      </c>
      <c r="I105" s="10" t="s">
        <v>121</v>
      </c>
      <c r="J105" s="10">
        <v>92</v>
      </c>
      <c r="K105" s="10">
        <v>137</v>
      </c>
      <c r="L105" s="10">
        <v>45</v>
      </c>
      <c r="M105" s="10">
        <v>-114.5</v>
      </c>
      <c r="N105" s="10">
        <v>7</v>
      </c>
      <c r="O105" s="10">
        <v>7.49</v>
      </c>
      <c r="P105" s="11">
        <v>1.4906663982515893</v>
      </c>
      <c r="Q105" s="22">
        <v>1.45</v>
      </c>
      <c r="R105" s="12">
        <v>12</v>
      </c>
      <c r="S105" s="12" t="s">
        <v>91</v>
      </c>
      <c r="T105" s="10" t="s">
        <v>172</v>
      </c>
      <c r="U105" s="12">
        <v>45</v>
      </c>
      <c r="V105" s="10">
        <v>1.53</v>
      </c>
      <c r="W105" s="16">
        <v>1.4906663982515893</v>
      </c>
      <c r="X105" s="15" t="s">
        <v>169</v>
      </c>
      <c r="Y105" s="12">
        <v>8</v>
      </c>
      <c r="Z105" s="16">
        <v>12</v>
      </c>
      <c r="AA105" s="16" t="s">
        <v>91</v>
      </c>
      <c r="AB105" s="16" t="s">
        <v>169</v>
      </c>
      <c r="AC105" s="16" t="s">
        <v>121</v>
      </c>
      <c r="AD105" s="16" t="s">
        <v>172</v>
      </c>
      <c r="AE105" s="16">
        <v>1.4906663982515893</v>
      </c>
      <c r="AF105" s="16">
        <v>1.53</v>
      </c>
      <c r="AG105" s="16">
        <v>1.53</v>
      </c>
      <c r="AH105" s="16">
        <v>196.21897295796771</v>
      </c>
      <c r="AI105" s="16">
        <v>120.68279269837294</v>
      </c>
      <c r="AJ105" s="16">
        <v>6.2503115023443208</v>
      </c>
      <c r="AK105" s="16">
        <f t="shared" si="6"/>
        <v>19.308284499597839</v>
      </c>
      <c r="AL105" s="10" t="s">
        <v>172</v>
      </c>
      <c r="AM105" s="10">
        <v>11</v>
      </c>
      <c r="AN105" s="10">
        <v>92</v>
      </c>
      <c r="AO105" s="10">
        <v>137</v>
      </c>
      <c r="AP105" s="10">
        <v>45</v>
      </c>
      <c r="AQ105" s="10">
        <v>-114.5</v>
      </c>
      <c r="AR105" s="17">
        <v>7</v>
      </c>
      <c r="AS105" s="10">
        <v>7.53</v>
      </c>
      <c r="AT105" s="16">
        <v>1.4906663982515893</v>
      </c>
      <c r="AU105" s="16">
        <v>13.754751523266977</v>
      </c>
      <c r="AV105" s="16">
        <v>1.4918589313701904</v>
      </c>
      <c r="AW105" s="16">
        <f t="shared" si="7"/>
        <v>9.2198741007194247</v>
      </c>
      <c r="AX105" s="10" t="s">
        <v>172</v>
      </c>
      <c r="AY105" s="10">
        <v>92</v>
      </c>
      <c r="AZ105" s="10">
        <v>132</v>
      </c>
      <c r="BA105" s="10">
        <v>40</v>
      </c>
      <c r="BB105" s="10">
        <v>-112</v>
      </c>
      <c r="BC105" s="10">
        <v>7</v>
      </c>
      <c r="BD105" s="26">
        <v>1.2540290457447738</v>
      </c>
      <c r="BE105" s="26">
        <v>1.45</v>
      </c>
      <c r="BF105" s="16">
        <v>1.45</v>
      </c>
      <c r="BG105" s="16">
        <v>1.45</v>
      </c>
      <c r="BH105" s="20">
        <f t="shared" si="8"/>
        <v>-0.2366373525068155</v>
      </c>
      <c r="BI105" s="10">
        <v>-112</v>
      </c>
    </row>
    <row r="106" spans="1:61" x14ac:dyDescent="0.25">
      <c r="A106" s="10">
        <v>29</v>
      </c>
      <c r="B106" s="10">
        <v>12</v>
      </c>
      <c r="C106" s="10" t="s">
        <v>91</v>
      </c>
      <c r="D106" s="10">
        <v>493564.513719999</v>
      </c>
      <c r="E106" s="10">
        <v>5180609.8858099803</v>
      </c>
      <c r="F106" s="10" t="s">
        <v>173</v>
      </c>
      <c r="G106" s="10" t="s">
        <v>169</v>
      </c>
      <c r="H106" s="10">
        <v>5</v>
      </c>
      <c r="I106" s="10" t="s">
        <v>121</v>
      </c>
      <c r="J106" s="10">
        <v>137</v>
      </c>
      <c r="K106" s="10">
        <v>153</v>
      </c>
      <c r="L106" s="10">
        <v>16</v>
      </c>
      <c r="M106" s="10">
        <v>-145</v>
      </c>
      <c r="N106" s="10">
        <v>8</v>
      </c>
      <c r="O106" s="10">
        <v>7.6</v>
      </c>
      <c r="P106" s="11">
        <v>1.5959532478824212</v>
      </c>
      <c r="Q106" s="22">
        <v>1.5294337523131245</v>
      </c>
      <c r="R106" s="12">
        <v>12</v>
      </c>
      <c r="S106" s="12" t="s">
        <v>91</v>
      </c>
      <c r="T106" s="10" t="s">
        <v>173</v>
      </c>
      <c r="U106" s="12">
        <v>16</v>
      </c>
      <c r="V106" s="10">
        <v>1.53</v>
      </c>
      <c r="W106" s="16">
        <v>1.5959532478824212</v>
      </c>
      <c r="X106" s="15" t="s">
        <v>169</v>
      </c>
      <c r="Y106" s="12">
        <v>9</v>
      </c>
      <c r="Z106" s="16">
        <v>12</v>
      </c>
      <c r="AA106" s="16" t="s">
        <v>91</v>
      </c>
      <c r="AB106" s="16" t="s">
        <v>169</v>
      </c>
      <c r="AC106" s="16" t="s">
        <v>121</v>
      </c>
      <c r="AD106" s="16" t="s">
        <v>173</v>
      </c>
      <c r="AE106" s="16">
        <v>1.5959532478824212</v>
      </c>
      <c r="AF106" s="16">
        <v>1.53</v>
      </c>
      <c r="AG106" s="16">
        <v>1.53</v>
      </c>
      <c r="AH106" s="16">
        <v>221.75422492408646</v>
      </c>
      <c r="AI106" s="16">
        <v>16.104569754825921</v>
      </c>
      <c r="AJ106" s="16">
        <v>0.51957875084178462</v>
      </c>
      <c r="AK106" s="16">
        <f t="shared" si="6"/>
        <v>30.995435684647301</v>
      </c>
      <c r="AL106" s="10" t="s">
        <v>173</v>
      </c>
      <c r="AM106" s="10">
        <v>11</v>
      </c>
      <c r="AN106" s="10">
        <v>137</v>
      </c>
      <c r="AO106" s="10">
        <v>153</v>
      </c>
      <c r="AP106" s="10">
        <v>16</v>
      </c>
      <c r="AQ106" s="10">
        <v>-145</v>
      </c>
      <c r="AR106" s="17">
        <v>8</v>
      </c>
      <c r="AS106" s="10">
        <v>7.45</v>
      </c>
      <c r="AT106" s="16">
        <v>1.5959532478824212</v>
      </c>
      <c r="AU106" s="16">
        <v>11.478095758770371</v>
      </c>
      <c r="AV106" s="16">
        <v>1.3337062101903816</v>
      </c>
      <c r="AW106" s="16">
        <f t="shared" si="7"/>
        <v>8.606165039249472</v>
      </c>
      <c r="AX106" s="10" t="s">
        <v>173</v>
      </c>
      <c r="AY106" s="10">
        <v>132</v>
      </c>
      <c r="AZ106" s="10">
        <v>153</v>
      </c>
      <c r="BA106" s="10">
        <v>21</v>
      </c>
      <c r="BB106" s="10">
        <v>-142.5</v>
      </c>
      <c r="BC106" s="10">
        <v>8</v>
      </c>
      <c r="BD106" s="16">
        <v>1.4629142567438278</v>
      </c>
      <c r="BE106" s="18">
        <f t="shared" ref="BE106:BE137" si="10">(AT106+BD106)/2</f>
        <v>1.5294337523131245</v>
      </c>
      <c r="BF106" s="16">
        <v>1.5294337523131245</v>
      </c>
      <c r="BG106" s="16">
        <v>1.5294337523131245</v>
      </c>
      <c r="BH106" s="20">
        <f t="shared" si="8"/>
        <v>-0.13303899113859341</v>
      </c>
      <c r="BI106" s="10">
        <v>-142.5</v>
      </c>
    </row>
    <row r="107" spans="1:61" x14ac:dyDescent="0.25">
      <c r="A107" s="10">
        <v>31</v>
      </c>
      <c r="B107" s="10">
        <v>14</v>
      </c>
      <c r="C107" s="10" t="s">
        <v>91</v>
      </c>
      <c r="D107" s="10">
        <v>493628.33457200002</v>
      </c>
      <c r="E107" s="10">
        <v>5180611.5956800003</v>
      </c>
      <c r="F107" s="10" t="s">
        <v>78</v>
      </c>
      <c r="G107" s="10" t="s">
        <v>139</v>
      </c>
      <c r="H107" s="10">
        <v>4</v>
      </c>
      <c r="I107" s="10" t="s">
        <v>86</v>
      </c>
      <c r="J107" s="10">
        <v>0</v>
      </c>
      <c r="K107" s="10">
        <v>10</v>
      </c>
      <c r="L107" s="10">
        <v>10</v>
      </c>
      <c r="M107" s="10">
        <v>-5</v>
      </c>
      <c r="N107" s="10">
        <v>1</v>
      </c>
      <c r="O107" s="10">
        <v>5.31</v>
      </c>
      <c r="P107" s="11">
        <v>1.347455266705873</v>
      </c>
      <c r="Q107" s="11">
        <v>1.347455266705873</v>
      </c>
      <c r="R107" s="12">
        <v>14</v>
      </c>
      <c r="S107" s="12" t="s">
        <v>91</v>
      </c>
      <c r="T107" s="10" t="s">
        <v>78</v>
      </c>
      <c r="U107" s="13">
        <v>10</v>
      </c>
      <c r="V107" s="16">
        <v>1.1399999999999999</v>
      </c>
      <c r="W107" s="16">
        <v>1.347455266705873</v>
      </c>
      <c r="X107" s="15" t="s">
        <v>139</v>
      </c>
      <c r="Y107" s="12">
        <v>2</v>
      </c>
      <c r="Z107" s="16">
        <v>14</v>
      </c>
      <c r="AA107" s="16" t="s">
        <v>91</v>
      </c>
      <c r="AB107" s="16" t="s">
        <v>139</v>
      </c>
      <c r="AC107" s="16" t="s">
        <v>86</v>
      </c>
      <c r="AD107" s="16" t="s">
        <v>78</v>
      </c>
      <c r="AE107" s="16">
        <v>1.347455266705873</v>
      </c>
      <c r="AF107" s="16">
        <v>1.1399999999999999</v>
      </c>
      <c r="AG107" s="16">
        <v>1.1472807</v>
      </c>
      <c r="AH107" s="16">
        <v>13.474552667058731</v>
      </c>
      <c r="AI107" s="16">
        <v>27.899061297145103</v>
      </c>
      <c r="AJ107" s="16">
        <v>2.0207786634787976</v>
      </c>
      <c r="AK107" s="16">
        <f t="shared" si="6"/>
        <v>13.806094552243785</v>
      </c>
      <c r="AL107" s="10" t="s">
        <v>78</v>
      </c>
      <c r="AM107" s="10">
        <v>1</v>
      </c>
      <c r="AN107" s="10" t="s">
        <v>63</v>
      </c>
      <c r="AO107" s="10" t="s">
        <v>64</v>
      </c>
      <c r="AP107" s="10">
        <v>10</v>
      </c>
      <c r="AQ107" s="10">
        <v>-5</v>
      </c>
      <c r="AR107" s="17" t="s">
        <v>65</v>
      </c>
      <c r="AS107" s="10">
        <v>4.78</v>
      </c>
      <c r="AT107" s="18">
        <v>0.79781733684770517</v>
      </c>
      <c r="AU107" s="18">
        <v>45.842270073955412</v>
      </c>
      <c r="AV107" s="18">
        <v>2.4596463495990055</v>
      </c>
      <c r="AW107" s="18">
        <f t="shared" si="7"/>
        <v>18.637748504547837</v>
      </c>
      <c r="AX107" s="19" t="s">
        <v>78</v>
      </c>
      <c r="AY107" s="19">
        <v>0</v>
      </c>
      <c r="AZ107" s="19">
        <v>10</v>
      </c>
      <c r="BA107" s="19">
        <v>10</v>
      </c>
      <c r="BB107" s="19">
        <v>-5</v>
      </c>
      <c r="BC107" s="19">
        <v>1</v>
      </c>
      <c r="BD107" s="18">
        <v>1.2042803959278012</v>
      </c>
      <c r="BE107" s="16">
        <f t="shared" si="10"/>
        <v>1.0010488663877533</v>
      </c>
      <c r="BF107" s="16">
        <v>0.79781733684770517</v>
      </c>
      <c r="BG107" s="16">
        <v>1.2042803959278012</v>
      </c>
      <c r="BH107" s="20">
        <f t="shared" si="8"/>
        <v>0.40646305908009606</v>
      </c>
      <c r="BI107" s="10">
        <v>-5</v>
      </c>
    </row>
    <row r="108" spans="1:61" x14ac:dyDescent="0.25">
      <c r="A108" s="10">
        <v>31</v>
      </c>
      <c r="B108" s="10">
        <v>14</v>
      </c>
      <c r="C108" s="10" t="s">
        <v>91</v>
      </c>
      <c r="D108" s="10">
        <v>493628.33457200002</v>
      </c>
      <c r="E108" s="10">
        <v>5180611.5956800003</v>
      </c>
      <c r="F108" s="10" t="s">
        <v>78</v>
      </c>
      <c r="G108" s="10" t="s">
        <v>139</v>
      </c>
      <c r="H108" s="10">
        <v>4</v>
      </c>
      <c r="I108" s="10" t="s">
        <v>86</v>
      </c>
      <c r="J108" s="10">
        <v>10</v>
      </c>
      <c r="K108" s="10">
        <v>20</v>
      </c>
      <c r="L108" s="10">
        <v>10</v>
      </c>
      <c r="M108" s="10">
        <v>-15</v>
      </c>
      <c r="N108" s="10">
        <v>2</v>
      </c>
      <c r="O108" s="10">
        <v>5.49</v>
      </c>
      <c r="P108" s="11">
        <v>1.347455266705873</v>
      </c>
      <c r="Q108" s="11">
        <v>1.347455266705873</v>
      </c>
      <c r="R108" s="12">
        <v>14</v>
      </c>
      <c r="S108" s="12" t="s">
        <v>91</v>
      </c>
      <c r="T108" s="10" t="s">
        <v>102</v>
      </c>
      <c r="U108" s="21">
        <v>10</v>
      </c>
      <c r="V108" s="16">
        <v>1.1399999999999999</v>
      </c>
      <c r="W108" s="16">
        <v>1.347455266705873</v>
      </c>
      <c r="X108" s="15" t="s">
        <v>139</v>
      </c>
      <c r="Y108" s="12">
        <v>3</v>
      </c>
      <c r="Z108" s="16">
        <v>14</v>
      </c>
      <c r="AA108" s="16" t="s">
        <v>91</v>
      </c>
      <c r="AB108" s="16" t="s">
        <v>139</v>
      </c>
      <c r="AC108" s="16" t="s">
        <v>86</v>
      </c>
      <c r="AD108" s="16" t="s">
        <v>102</v>
      </c>
      <c r="AE108" s="16">
        <v>1.347455266705873</v>
      </c>
      <c r="AF108" s="16">
        <v>1.1399999999999999</v>
      </c>
      <c r="AG108" s="16">
        <v>1.1659999999999999</v>
      </c>
      <c r="AH108" s="16">
        <v>26.949105334117462</v>
      </c>
      <c r="AI108" s="16">
        <v>25.425133427473121</v>
      </c>
      <c r="AJ108" s="16">
        <v>2.0009710710582214</v>
      </c>
      <c r="AK108" s="16">
        <f t="shared" si="6"/>
        <v>12.706397306397308</v>
      </c>
      <c r="AL108" s="10" t="s">
        <v>102</v>
      </c>
      <c r="AM108" s="10">
        <v>2</v>
      </c>
      <c r="AN108" s="10" t="s">
        <v>64</v>
      </c>
      <c r="AO108" s="10" t="s">
        <v>68</v>
      </c>
      <c r="AP108" s="10">
        <v>10</v>
      </c>
      <c r="AQ108" s="10">
        <v>-15</v>
      </c>
      <c r="AR108" s="17" t="s">
        <v>69</v>
      </c>
      <c r="AS108" s="10">
        <v>5.37</v>
      </c>
      <c r="AT108" s="18">
        <v>1.395057669860819</v>
      </c>
      <c r="AU108" s="18">
        <v>23.580659793657425</v>
      </c>
      <c r="AV108" s="18">
        <v>2.0155793214149114</v>
      </c>
      <c r="AW108" s="18">
        <f t="shared" si="7"/>
        <v>11.69919712070875</v>
      </c>
      <c r="AX108" s="19" t="s">
        <v>102</v>
      </c>
      <c r="AY108" s="19">
        <v>10</v>
      </c>
      <c r="AZ108" s="19">
        <v>20</v>
      </c>
      <c r="BA108" s="19">
        <v>10</v>
      </c>
      <c r="BB108" s="19">
        <v>-15</v>
      </c>
      <c r="BC108" s="19">
        <v>2</v>
      </c>
      <c r="BD108" s="18">
        <v>1.3664272985514405</v>
      </c>
      <c r="BE108" s="16">
        <f t="shared" si="10"/>
        <v>1.3807424842061298</v>
      </c>
      <c r="BF108" s="16">
        <v>1.395057669860819</v>
      </c>
      <c r="BG108" s="16">
        <v>1.3664272985514405</v>
      </c>
      <c r="BH108" s="20">
        <f t="shared" si="8"/>
        <v>-2.8630371309378511E-2</v>
      </c>
      <c r="BI108" s="10">
        <v>-15</v>
      </c>
    </row>
    <row r="109" spans="1:61" x14ac:dyDescent="0.25">
      <c r="A109" s="10">
        <v>31</v>
      </c>
      <c r="B109" s="10">
        <v>14</v>
      </c>
      <c r="C109" s="10" t="s">
        <v>91</v>
      </c>
      <c r="D109" s="10">
        <v>493628.33457200002</v>
      </c>
      <c r="E109" s="10">
        <v>5180611.5956800003</v>
      </c>
      <c r="F109" s="10" t="s">
        <v>78</v>
      </c>
      <c r="G109" s="10" t="s">
        <v>139</v>
      </c>
      <c r="H109" s="10">
        <v>4</v>
      </c>
      <c r="I109" s="10" t="s">
        <v>86</v>
      </c>
      <c r="J109" s="10">
        <v>20</v>
      </c>
      <c r="K109" s="10">
        <v>30</v>
      </c>
      <c r="L109" s="10">
        <v>10</v>
      </c>
      <c r="M109" s="10">
        <v>-25</v>
      </c>
      <c r="N109" s="10">
        <v>3</v>
      </c>
      <c r="O109" s="10">
        <v>6.2</v>
      </c>
      <c r="P109" s="11">
        <v>1.347455266705873</v>
      </c>
      <c r="Q109" s="11">
        <v>1.347455266705873</v>
      </c>
      <c r="R109" s="12">
        <v>14</v>
      </c>
      <c r="S109" s="12" t="s">
        <v>91</v>
      </c>
      <c r="T109" s="10" t="s">
        <v>103</v>
      </c>
      <c r="U109" s="13">
        <v>10</v>
      </c>
      <c r="V109" s="16">
        <v>1.1399999999999999</v>
      </c>
      <c r="W109" s="16">
        <v>1.347455266705873</v>
      </c>
      <c r="X109" s="15" t="s">
        <v>139</v>
      </c>
      <c r="Y109" s="12">
        <v>4</v>
      </c>
      <c r="Z109" s="16">
        <v>14</v>
      </c>
      <c r="AA109" s="16" t="s">
        <v>91</v>
      </c>
      <c r="AB109" s="16" t="s">
        <v>139</v>
      </c>
      <c r="AC109" s="16" t="s">
        <v>86</v>
      </c>
      <c r="AD109" s="16" t="s">
        <v>103</v>
      </c>
      <c r="AE109" s="16">
        <v>1.347455266705873</v>
      </c>
      <c r="AF109" s="16">
        <v>1.1399999999999999</v>
      </c>
      <c r="AG109" s="16">
        <v>1.2169231</v>
      </c>
      <c r="AH109" s="16">
        <v>40.423658001176193</v>
      </c>
      <c r="AI109" s="16">
        <v>15.758655493816949</v>
      </c>
      <c r="AJ109" s="16">
        <v>1.5505525148235233</v>
      </c>
      <c r="AK109" s="16">
        <f t="shared" si="6"/>
        <v>10.163251707479592</v>
      </c>
      <c r="AL109" s="10" t="s">
        <v>103</v>
      </c>
      <c r="AM109" s="10">
        <v>2</v>
      </c>
      <c r="AN109" s="10" t="s">
        <v>68</v>
      </c>
      <c r="AO109" s="10" t="s">
        <v>70</v>
      </c>
      <c r="AP109" s="10">
        <v>10</v>
      </c>
      <c r="AQ109" s="10">
        <v>-25</v>
      </c>
      <c r="AR109" s="17" t="s">
        <v>71</v>
      </c>
      <c r="AS109" s="10">
        <v>5.99</v>
      </c>
      <c r="AT109" s="18">
        <v>1.347455266705873</v>
      </c>
      <c r="AU109" s="18">
        <v>14.079560081809667</v>
      </c>
      <c r="AV109" s="18">
        <v>1.2511122151364031</v>
      </c>
      <c r="AW109" s="18">
        <f t="shared" si="7"/>
        <v>11.253634894991922</v>
      </c>
      <c r="AX109" s="19" t="s">
        <v>103</v>
      </c>
      <c r="AY109" s="19">
        <v>20</v>
      </c>
      <c r="AZ109" s="19">
        <v>30</v>
      </c>
      <c r="BA109" s="19">
        <v>10</v>
      </c>
      <c r="BB109" s="19">
        <v>-25</v>
      </c>
      <c r="BC109" s="19">
        <v>3</v>
      </c>
      <c r="BD109" s="18">
        <v>1.3754256576741888</v>
      </c>
      <c r="BE109" s="16">
        <f t="shared" si="10"/>
        <v>1.3614404621900309</v>
      </c>
      <c r="BF109" s="16">
        <v>1.347455266705873</v>
      </c>
      <c r="BG109" s="16">
        <v>1.3754256576741888</v>
      </c>
      <c r="BH109" s="20">
        <f t="shared" si="8"/>
        <v>2.7970390968315773E-2</v>
      </c>
      <c r="BI109" s="10">
        <v>-25</v>
      </c>
    </row>
    <row r="110" spans="1:61" x14ac:dyDescent="0.25">
      <c r="A110" s="10">
        <v>31</v>
      </c>
      <c r="B110" s="10">
        <v>14</v>
      </c>
      <c r="C110" s="10" t="s">
        <v>91</v>
      </c>
      <c r="D110" s="10">
        <v>493628.33457200002</v>
      </c>
      <c r="E110" s="10">
        <v>5180611.5956800003</v>
      </c>
      <c r="F110" s="10" t="s">
        <v>103</v>
      </c>
      <c r="G110" s="10" t="s">
        <v>139</v>
      </c>
      <c r="H110" s="10">
        <v>4</v>
      </c>
      <c r="I110" s="10" t="s">
        <v>86</v>
      </c>
      <c r="J110" s="10">
        <v>30</v>
      </c>
      <c r="K110" s="10">
        <v>40</v>
      </c>
      <c r="L110" s="10">
        <v>10</v>
      </c>
      <c r="M110" s="10">
        <v>-35</v>
      </c>
      <c r="N110" s="10">
        <v>4</v>
      </c>
      <c r="O110" s="10">
        <v>6.42</v>
      </c>
      <c r="P110" s="11">
        <v>1.2914813550087652</v>
      </c>
      <c r="Q110" s="22">
        <v>1.3441158835196003</v>
      </c>
      <c r="R110" s="13">
        <v>14</v>
      </c>
      <c r="S110" s="13" t="s">
        <v>91</v>
      </c>
      <c r="T110" s="10" t="s">
        <v>103</v>
      </c>
      <c r="U110" s="12">
        <v>10</v>
      </c>
      <c r="V110" s="16">
        <v>1.2</v>
      </c>
      <c r="W110" s="16">
        <v>1.2914813550087652</v>
      </c>
      <c r="X110" s="15" t="s">
        <v>139</v>
      </c>
      <c r="Y110" s="12">
        <v>5</v>
      </c>
      <c r="Z110" s="16">
        <v>14</v>
      </c>
      <c r="AA110" s="16" t="s">
        <v>91</v>
      </c>
      <c r="AB110" s="16" t="s">
        <v>139</v>
      </c>
      <c r="AC110" s="16" t="s">
        <v>86</v>
      </c>
      <c r="AD110" s="16" t="s">
        <v>103</v>
      </c>
      <c r="AE110" s="16">
        <v>1.2914813550087652</v>
      </c>
      <c r="AF110" s="16">
        <v>1.2</v>
      </c>
      <c r="AG110" s="16">
        <v>1.2169231</v>
      </c>
      <c r="AH110" s="16">
        <v>53.338471551263844</v>
      </c>
      <c r="AI110" s="16">
        <v>12.472857920474738</v>
      </c>
      <c r="AJ110" s="16">
        <v>1.116464068854748</v>
      </c>
      <c r="AK110" s="16">
        <f t="shared" si="6"/>
        <v>11.171750411340337</v>
      </c>
      <c r="AL110" s="10" t="s">
        <v>103</v>
      </c>
      <c r="AM110" s="10">
        <v>2</v>
      </c>
      <c r="AN110" s="10">
        <v>30</v>
      </c>
      <c r="AO110" s="10">
        <v>40</v>
      </c>
      <c r="AP110" s="10">
        <v>10</v>
      </c>
      <c r="AQ110" s="10">
        <v>-35</v>
      </c>
      <c r="AR110" s="17">
        <v>4</v>
      </c>
      <c r="AS110" s="10">
        <v>5.7</v>
      </c>
      <c r="AT110" s="23">
        <v>1.2914813550087652</v>
      </c>
      <c r="AU110" s="23">
        <v>14.148178244121018</v>
      </c>
      <c r="AV110" s="23">
        <v>1.3072374275398717</v>
      </c>
      <c r="AW110" s="23">
        <f t="shared" si="7"/>
        <v>10.822959889349931</v>
      </c>
      <c r="AX110" s="12" t="s">
        <v>103</v>
      </c>
      <c r="AY110" s="12">
        <v>30</v>
      </c>
      <c r="AZ110" s="12">
        <v>40</v>
      </c>
      <c r="BA110" s="12">
        <v>10</v>
      </c>
      <c r="BB110" s="12">
        <v>-35</v>
      </c>
      <c r="BC110" s="12">
        <v>4</v>
      </c>
      <c r="BD110" s="23">
        <v>1.3967504120304355</v>
      </c>
      <c r="BE110" s="18">
        <f t="shared" si="10"/>
        <v>1.3441158835196003</v>
      </c>
      <c r="BF110" s="16">
        <v>1.3441158835196003</v>
      </c>
      <c r="BG110" s="16">
        <v>1.3441158835196003</v>
      </c>
      <c r="BH110" s="20">
        <f t="shared" si="8"/>
        <v>0.10526905702167033</v>
      </c>
      <c r="BI110" s="10">
        <v>-35</v>
      </c>
    </row>
    <row r="111" spans="1:61" x14ac:dyDescent="0.25">
      <c r="A111" s="10">
        <v>31</v>
      </c>
      <c r="B111" s="10">
        <v>14</v>
      </c>
      <c r="C111" s="10" t="s">
        <v>91</v>
      </c>
      <c r="D111" s="10">
        <v>493628.33457200002</v>
      </c>
      <c r="E111" s="10">
        <v>5180611.5956800003</v>
      </c>
      <c r="F111" s="10" t="s">
        <v>104</v>
      </c>
      <c r="G111" s="10" t="s">
        <v>139</v>
      </c>
      <c r="H111" s="10">
        <v>4</v>
      </c>
      <c r="I111" s="10" t="s">
        <v>86</v>
      </c>
      <c r="J111" s="10">
        <v>40</v>
      </c>
      <c r="K111" s="10">
        <v>57</v>
      </c>
      <c r="L111" s="10">
        <v>17</v>
      </c>
      <c r="M111" s="10">
        <v>-48.5</v>
      </c>
      <c r="N111" s="10">
        <v>5</v>
      </c>
      <c r="O111" s="10">
        <v>6.66</v>
      </c>
      <c r="P111" s="11">
        <v>1.4130667875645464</v>
      </c>
      <c r="Q111" s="22">
        <v>1.4214140986444905</v>
      </c>
      <c r="R111" s="12">
        <v>14</v>
      </c>
      <c r="S111" s="12" t="s">
        <v>91</v>
      </c>
      <c r="T111" s="10" t="s">
        <v>104</v>
      </c>
      <c r="U111" s="12">
        <v>17</v>
      </c>
      <c r="V111" s="16">
        <v>1.32</v>
      </c>
      <c r="W111" s="16">
        <v>1.4130667875645464</v>
      </c>
      <c r="X111" s="15" t="s">
        <v>139</v>
      </c>
      <c r="Y111" s="12">
        <v>6</v>
      </c>
      <c r="Z111" s="16">
        <v>14</v>
      </c>
      <c r="AA111" s="16" t="s">
        <v>91</v>
      </c>
      <c r="AB111" s="16" t="s">
        <v>139</v>
      </c>
      <c r="AC111" s="16" t="s">
        <v>86</v>
      </c>
      <c r="AD111" s="16" t="s">
        <v>104</v>
      </c>
      <c r="AE111" s="16">
        <v>1.4130667875645464</v>
      </c>
      <c r="AF111" s="16">
        <v>1.32</v>
      </c>
      <c r="AG111" s="16">
        <v>1.3510017000000001</v>
      </c>
      <c r="AH111" s="16">
        <v>77.360606939861128</v>
      </c>
      <c r="AI111" s="16">
        <v>15.387290283466143</v>
      </c>
      <c r="AJ111" s="16">
        <v>1.5620628577841325</v>
      </c>
      <c r="AK111" s="16">
        <f t="shared" si="6"/>
        <v>9.8506216998807687</v>
      </c>
      <c r="AL111" s="10" t="s">
        <v>104</v>
      </c>
      <c r="AM111" s="10">
        <v>2</v>
      </c>
      <c r="AN111" s="10">
        <v>40</v>
      </c>
      <c r="AO111" s="10">
        <v>57</v>
      </c>
      <c r="AP111" s="10">
        <v>17</v>
      </c>
      <c r="AQ111" s="10">
        <v>-48.5</v>
      </c>
      <c r="AR111" s="17">
        <v>5</v>
      </c>
      <c r="AS111" s="10">
        <v>6.42</v>
      </c>
      <c r="AT111" s="16">
        <v>1.4130667875645464</v>
      </c>
      <c r="AU111" s="16">
        <v>12.477097120837431</v>
      </c>
      <c r="AV111" s="16">
        <v>1.5782542950308416</v>
      </c>
      <c r="AW111" s="16">
        <f t="shared" si="7"/>
        <v>7.9056316590563176</v>
      </c>
      <c r="AX111" s="10" t="s">
        <v>104</v>
      </c>
      <c r="AY111" s="10">
        <v>40</v>
      </c>
      <c r="AZ111" s="10">
        <v>57</v>
      </c>
      <c r="BA111" s="10">
        <v>17</v>
      </c>
      <c r="BB111" s="10">
        <v>-48.5</v>
      </c>
      <c r="BC111" s="10">
        <v>5</v>
      </c>
      <c r="BD111" s="16">
        <v>1.4297614097244347</v>
      </c>
      <c r="BE111" s="18">
        <f t="shared" si="10"/>
        <v>1.4214140986444905</v>
      </c>
      <c r="BF111" s="16">
        <v>1.4214140986444905</v>
      </c>
      <c r="BG111" s="16">
        <v>1.4214140986444905</v>
      </c>
      <c r="BH111" s="20">
        <f t="shared" si="8"/>
        <v>1.6694622159888262E-2</v>
      </c>
      <c r="BI111" s="10">
        <v>-48.5</v>
      </c>
    </row>
    <row r="112" spans="1:61" x14ac:dyDescent="0.25">
      <c r="A112" s="10">
        <v>31</v>
      </c>
      <c r="B112" s="10">
        <v>14</v>
      </c>
      <c r="C112" s="10" t="s">
        <v>91</v>
      </c>
      <c r="D112" s="10">
        <v>493628.33457200002</v>
      </c>
      <c r="E112" s="10">
        <v>5180611.5956800003</v>
      </c>
      <c r="F112" s="10" t="s">
        <v>129</v>
      </c>
      <c r="G112" s="10" t="s">
        <v>139</v>
      </c>
      <c r="H112" s="10">
        <v>4</v>
      </c>
      <c r="I112" s="10" t="s">
        <v>86</v>
      </c>
      <c r="J112" s="10">
        <v>57</v>
      </c>
      <c r="K112" s="10">
        <v>88</v>
      </c>
      <c r="L112" s="10">
        <v>31</v>
      </c>
      <c r="M112" s="10">
        <v>-72.5</v>
      </c>
      <c r="N112" s="10">
        <v>6</v>
      </c>
      <c r="O112" s="10">
        <v>6.97</v>
      </c>
      <c r="P112" s="11">
        <v>1.5650834688790689</v>
      </c>
      <c r="Q112" s="22">
        <v>1.4764380337061143</v>
      </c>
      <c r="R112" s="12">
        <v>14</v>
      </c>
      <c r="S112" s="12" t="s">
        <v>91</v>
      </c>
      <c r="T112" s="10" t="s">
        <v>129</v>
      </c>
      <c r="U112" s="12">
        <v>31</v>
      </c>
      <c r="V112" s="16">
        <v>1.41</v>
      </c>
      <c r="W112" s="16">
        <v>1.5650834688790689</v>
      </c>
      <c r="X112" s="15" t="s">
        <v>139</v>
      </c>
      <c r="Y112" s="12">
        <v>7</v>
      </c>
      <c r="Z112" s="16">
        <v>14</v>
      </c>
      <c r="AA112" s="16" t="s">
        <v>91</v>
      </c>
      <c r="AB112" s="16" t="s">
        <v>139</v>
      </c>
      <c r="AC112" s="16" t="s">
        <v>86</v>
      </c>
      <c r="AD112" s="16" t="s">
        <v>129</v>
      </c>
      <c r="AE112" s="16">
        <v>1.5650834688790689</v>
      </c>
      <c r="AF112" s="16">
        <v>1.41</v>
      </c>
      <c r="AG112" s="16">
        <v>1.3798429000000001</v>
      </c>
      <c r="AH112" s="16">
        <v>125.87819447511227</v>
      </c>
      <c r="AI112" s="16">
        <v>19.797748974897576</v>
      </c>
      <c r="AJ112" s="16">
        <v>2.0769132634954111</v>
      </c>
      <c r="AK112" s="16">
        <f t="shared" si="6"/>
        <v>9.5322945463684352</v>
      </c>
      <c r="AL112" s="10" t="s">
        <v>129</v>
      </c>
      <c r="AM112" s="10">
        <v>7</v>
      </c>
      <c r="AN112" s="10">
        <v>57</v>
      </c>
      <c r="AO112" s="10">
        <v>88</v>
      </c>
      <c r="AP112" s="10">
        <v>31</v>
      </c>
      <c r="AQ112" s="10">
        <v>-72.5</v>
      </c>
      <c r="AR112" s="17">
        <v>6</v>
      </c>
      <c r="AS112" s="10">
        <v>6.53</v>
      </c>
      <c r="AT112" s="16">
        <v>1.5650834688790689</v>
      </c>
      <c r="AU112" s="16">
        <v>17.172800108102138</v>
      </c>
      <c r="AV112" s="16">
        <v>1.6418351621928984</v>
      </c>
      <c r="AW112" s="16">
        <f t="shared" si="7"/>
        <v>10.45951536643026</v>
      </c>
      <c r="AX112" s="10" t="s">
        <v>129</v>
      </c>
      <c r="AY112" s="10">
        <v>57</v>
      </c>
      <c r="AZ112" s="10">
        <v>88</v>
      </c>
      <c r="BA112" s="10">
        <v>31</v>
      </c>
      <c r="BB112" s="10">
        <v>-72.5</v>
      </c>
      <c r="BC112" s="10">
        <v>6</v>
      </c>
      <c r="BD112" s="16">
        <v>1.3877925985331598</v>
      </c>
      <c r="BE112" s="18">
        <f t="shared" si="10"/>
        <v>1.4764380337061143</v>
      </c>
      <c r="BF112" s="16">
        <v>1.4764380337061143</v>
      </c>
      <c r="BG112" s="16">
        <v>1.4764380337061143</v>
      </c>
      <c r="BH112" s="20">
        <f t="shared" si="8"/>
        <v>-0.17729087034590907</v>
      </c>
      <c r="BI112" s="10">
        <v>-72.5</v>
      </c>
    </row>
    <row r="113" spans="1:61" x14ac:dyDescent="0.25">
      <c r="A113" s="10">
        <v>31</v>
      </c>
      <c r="B113" s="10">
        <v>14</v>
      </c>
      <c r="C113" s="10" t="s">
        <v>91</v>
      </c>
      <c r="D113" s="10">
        <v>493628.33457200002</v>
      </c>
      <c r="E113" s="10">
        <v>5180611.5956800003</v>
      </c>
      <c r="F113" s="10" t="s">
        <v>130</v>
      </c>
      <c r="G113" s="10" t="s">
        <v>139</v>
      </c>
      <c r="H113" s="10">
        <v>4</v>
      </c>
      <c r="I113" s="10" t="s">
        <v>86</v>
      </c>
      <c r="J113" s="10">
        <v>88</v>
      </c>
      <c r="K113" s="10">
        <v>127</v>
      </c>
      <c r="L113" s="10">
        <v>39</v>
      </c>
      <c r="M113" s="10">
        <v>-107.5</v>
      </c>
      <c r="N113" s="10">
        <v>7</v>
      </c>
      <c r="O113" s="10">
        <v>7.02</v>
      </c>
      <c r="P113" s="11">
        <v>1.683769842881103</v>
      </c>
      <c r="Q113" s="22">
        <v>1.6366234719059403</v>
      </c>
      <c r="R113" s="12">
        <v>14</v>
      </c>
      <c r="S113" s="12" t="s">
        <v>91</v>
      </c>
      <c r="T113" s="10" t="s">
        <v>130</v>
      </c>
      <c r="U113" s="12">
        <v>39</v>
      </c>
      <c r="V113" s="16">
        <v>1.48</v>
      </c>
      <c r="W113" s="16">
        <v>1.683769842881103</v>
      </c>
      <c r="X113" s="15" t="s">
        <v>139</v>
      </c>
      <c r="Y113" s="12">
        <v>8</v>
      </c>
      <c r="Z113" s="16">
        <v>14</v>
      </c>
      <c r="AA113" s="16" t="s">
        <v>91</v>
      </c>
      <c r="AB113" s="16" t="s">
        <v>139</v>
      </c>
      <c r="AC113" s="16" t="s">
        <v>86</v>
      </c>
      <c r="AD113" s="16" t="s">
        <v>130</v>
      </c>
      <c r="AE113" s="16">
        <v>1.683769842881103</v>
      </c>
      <c r="AF113" s="16">
        <v>1.48</v>
      </c>
      <c r="AG113" s="16">
        <v>1.4630159</v>
      </c>
      <c r="AH113" s="16">
        <v>191.54521834747527</v>
      </c>
      <c r="AI113" s="16">
        <v>16.444147543131756</v>
      </c>
      <c r="AJ113" s="16">
        <v>1.846034750843891</v>
      </c>
      <c r="AK113" s="16">
        <f t="shared" si="6"/>
        <v>8.9078212290502794</v>
      </c>
      <c r="AL113" s="10" t="s">
        <v>130</v>
      </c>
      <c r="AM113" s="10">
        <v>7</v>
      </c>
      <c r="AN113" s="10">
        <v>88</v>
      </c>
      <c r="AO113" s="10">
        <v>127</v>
      </c>
      <c r="AP113" s="10">
        <v>39</v>
      </c>
      <c r="AQ113" s="10">
        <v>-107.5</v>
      </c>
      <c r="AR113" s="17">
        <v>7</v>
      </c>
      <c r="AS113" s="10">
        <v>6.73</v>
      </c>
      <c r="AT113" s="16">
        <v>1.683769842881103</v>
      </c>
      <c r="AU113" s="16">
        <v>15.873689680666313</v>
      </c>
      <c r="AV113" s="16">
        <v>2.1972186187692664</v>
      </c>
      <c r="AW113" s="16">
        <f t="shared" si="7"/>
        <v>7.22444710101614</v>
      </c>
      <c r="AX113" s="10" t="s">
        <v>130</v>
      </c>
      <c r="AY113" s="10">
        <v>88</v>
      </c>
      <c r="AZ113" s="10">
        <v>127</v>
      </c>
      <c r="BA113" s="10">
        <v>39</v>
      </c>
      <c r="BB113" s="10">
        <v>-107.5</v>
      </c>
      <c r="BC113" s="10">
        <v>7</v>
      </c>
      <c r="BD113" s="16">
        <v>1.5894771009307775</v>
      </c>
      <c r="BE113" s="18">
        <f t="shared" si="10"/>
        <v>1.6366234719059403</v>
      </c>
      <c r="BF113" s="16">
        <v>1.6366234719059403</v>
      </c>
      <c r="BG113" s="16">
        <v>1.6366234719059403</v>
      </c>
      <c r="BH113" s="20">
        <f t="shared" si="8"/>
        <v>-9.4292741950325443E-2</v>
      </c>
      <c r="BI113" s="10">
        <v>-107.5</v>
      </c>
    </row>
    <row r="114" spans="1:61" x14ac:dyDescent="0.25">
      <c r="A114" s="10">
        <v>31</v>
      </c>
      <c r="B114" s="10">
        <v>14</v>
      </c>
      <c r="C114" s="10" t="s">
        <v>91</v>
      </c>
      <c r="D114" s="10">
        <v>493628.33457200002</v>
      </c>
      <c r="E114" s="10">
        <v>5180611.5956800003</v>
      </c>
      <c r="F114" s="10" t="s">
        <v>76</v>
      </c>
      <c r="G114" s="10" t="s">
        <v>139</v>
      </c>
      <c r="H114" s="10">
        <v>4</v>
      </c>
      <c r="I114" s="10" t="s">
        <v>86</v>
      </c>
      <c r="J114" s="10">
        <v>127</v>
      </c>
      <c r="K114" s="10">
        <v>153</v>
      </c>
      <c r="L114" s="10">
        <v>26</v>
      </c>
      <c r="M114" s="10">
        <v>-140</v>
      </c>
      <c r="N114" s="10">
        <v>8</v>
      </c>
      <c r="O114" s="10">
        <v>7.05</v>
      </c>
      <c r="P114" s="11">
        <v>1.6527312982057472</v>
      </c>
      <c r="Q114" s="22">
        <v>1.623464853728706</v>
      </c>
      <c r="R114" s="12">
        <v>14</v>
      </c>
      <c r="S114" s="12" t="s">
        <v>91</v>
      </c>
      <c r="T114" s="10" t="s">
        <v>76</v>
      </c>
      <c r="U114" s="12">
        <v>26</v>
      </c>
      <c r="V114" s="16">
        <v>1.5</v>
      </c>
      <c r="W114" s="16">
        <v>1.6527312982057472</v>
      </c>
      <c r="X114" s="15" t="s">
        <v>139</v>
      </c>
      <c r="Y114" s="12">
        <v>9</v>
      </c>
      <c r="Z114" s="16">
        <v>14</v>
      </c>
      <c r="AA114" s="16" t="s">
        <v>91</v>
      </c>
      <c r="AB114" s="16" t="s">
        <v>139</v>
      </c>
      <c r="AC114" s="16" t="s">
        <v>86</v>
      </c>
      <c r="AD114" s="16" t="s">
        <v>76</v>
      </c>
      <c r="AE114" s="16">
        <v>1.6527312982057472</v>
      </c>
      <c r="AF114" s="16">
        <v>1.5</v>
      </c>
      <c r="AG114" s="16">
        <v>1.5010212999999999</v>
      </c>
      <c r="AH114" s="16">
        <v>234.51623210082471</v>
      </c>
      <c r="AI114" s="16">
        <v>7.2579559784511476</v>
      </c>
      <c r="AJ114" s="16">
        <v>0.55150381584367336</v>
      </c>
      <c r="AK114" s="16">
        <f t="shared" si="6"/>
        <v>13.160300563556669</v>
      </c>
      <c r="AL114" s="10" t="s">
        <v>76</v>
      </c>
      <c r="AM114" s="10">
        <v>7</v>
      </c>
      <c r="AN114" s="10">
        <v>127</v>
      </c>
      <c r="AO114" s="10">
        <v>153</v>
      </c>
      <c r="AP114" s="10">
        <v>26</v>
      </c>
      <c r="AQ114" s="10">
        <v>-140</v>
      </c>
      <c r="AR114" s="17">
        <v>8</v>
      </c>
      <c r="AS114" s="10">
        <v>6.72</v>
      </c>
      <c r="AT114" s="16">
        <v>1.6527312982057472</v>
      </c>
      <c r="AU114" s="16">
        <v>10.703220105684274</v>
      </c>
      <c r="AV114" s="16">
        <v>1.5224630172811704</v>
      </c>
      <c r="AW114" s="16">
        <f t="shared" si="7"/>
        <v>7.0302003951453553</v>
      </c>
      <c r="AX114" s="10" t="s">
        <v>76</v>
      </c>
      <c r="AY114" s="10">
        <v>127</v>
      </c>
      <c r="AZ114" s="10">
        <v>153</v>
      </c>
      <c r="BA114" s="10">
        <v>26</v>
      </c>
      <c r="BB114" s="10">
        <v>-140</v>
      </c>
      <c r="BC114" s="10">
        <v>8</v>
      </c>
      <c r="BD114" s="16">
        <v>1.5941984092516648</v>
      </c>
      <c r="BE114" s="18">
        <f t="shared" si="10"/>
        <v>1.623464853728706</v>
      </c>
      <c r="BF114" s="16">
        <v>1.623464853728706</v>
      </c>
      <c r="BG114" s="16">
        <v>1.623464853728706</v>
      </c>
      <c r="BH114" s="20">
        <f t="shared" si="8"/>
        <v>-5.8532888954082374E-2</v>
      </c>
      <c r="BI114" s="10">
        <v>-140</v>
      </c>
    </row>
    <row r="115" spans="1:61" x14ac:dyDescent="0.25">
      <c r="A115" s="10">
        <v>33</v>
      </c>
      <c r="B115" s="10">
        <v>16</v>
      </c>
      <c r="C115" s="10" t="s">
        <v>91</v>
      </c>
      <c r="D115" s="10">
        <v>493692.152348998</v>
      </c>
      <c r="E115" s="10">
        <v>5180610.4170500003</v>
      </c>
      <c r="F115" s="10" t="s">
        <v>78</v>
      </c>
      <c r="G115" s="10" t="s">
        <v>169</v>
      </c>
      <c r="H115" s="10">
        <v>5</v>
      </c>
      <c r="I115" s="10" t="s">
        <v>120</v>
      </c>
      <c r="J115" s="10">
        <v>0</v>
      </c>
      <c r="K115" s="10">
        <v>10</v>
      </c>
      <c r="L115" s="10">
        <v>10</v>
      </c>
      <c r="M115" s="10">
        <v>-5</v>
      </c>
      <c r="N115" s="10">
        <v>1</v>
      </c>
      <c r="O115" s="10">
        <v>5.22</v>
      </c>
      <c r="P115" s="11">
        <v>1.3282207404356081</v>
      </c>
      <c r="Q115" s="11">
        <v>1.3282207404356081</v>
      </c>
      <c r="R115" s="13">
        <v>16</v>
      </c>
      <c r="S115" s="13" t="s">
        <v>91</v>
      </c>
      <c r="T115" s="10" t="s">
        <v>122</v>
      </c>
      <c r="U115" s="13">
        <v>10</v>
      </c>
      <c r="V115" s="10">
        <v>1.1100000000000001</v>
      </c>
      <c r="W115" s="16">
        <v>1.3282207404356081</v>
      </c>
      <c r="X115" s="15" t="s">
        <v>169</v>
      </c>
      <c r="Y115" s="12">
        <v>2</v>
      </c>
      <c r="Z115" s="16">
        <v>16</v>
      </c>
      <c r="AA115" s="16" t="s">
        <v>91</v>
      </c>
      <c r="AB115" s="16" t="s">
        <v>169</v>
      </c>
      <c r="AC115" s="16" t="s">
        <v>120</v>
      </c>
      <c r="AD115" s="16" t="s">
        <v>122</v>
      </c>
      <c r="AE115" s="16">
        <v>1.3282207404356081</v>
      </c>
      <c r="AF115" s="16">
        <v>1.1100000000000001</v>
      </c>
      <c r="AG115" s="16">
        <v>1.1100000000000001</v>
      </c>
      <c r="AH115" s="16">
        <v>13.282207404356081</v>
      </c>
      <c r="AI115" s="16">
        <v>29.149132369599851</v>
      </c>
      <c r="AJ115" s="16">
        <v>1.8676111831265085</v>
      </c>
      <c r="AK115" s="16">
        <f t="shared" si="6"/>
        <v>15.60770926676623</v>
      </c>
      <c r="AL115" s="10" t="s">
        <v>122</v>
      </c>
      <c r="AM115" s="10">
        <v>1</v>
      </c>
      <c r="AN115" s="10" t="s">
        <v>63</v>
      </c>
      <c r="AO115" s="10" t="s">
        <v>64</v>
      </c>
      <c r="AP115" s="10">
        <v>10</v>
      </c>
      <c r="AQ115" s="10">
        <v>-5</v>
      </c>
      <c r="AR115" s="17" t="s">
        <v>65</v>
      </c>
      <c r="AS115" s="10">
        <v>6.27</v>
      </c>
      <c r="AT115" s="18">
        <v>1.2863331275464969</v>
      </c>
      <c r="AU115" s="18">
        <v>26.928097692058362</v>
      </c>
      <c r="AV115" s="18">
        <v>2.12244966045172</v>
      </c>
      <c r="AW115" s="18">
        <f t="shared" si="7"/>
        <v>12.687272727272724</v>
      </c>
      <c r="AX115" s="19" t="s">
        <v>122</v>
      </c>
      <c r="AY115" s="19">
        <v>0</v>
      </c>
      <c r="AZ115" s="19">
        <v>10</v>
      </c>
      <c r="BA115" s="19">
        <v>10</v>
      </c>
      <c r="BB115" s="19">
        <v>-5</v>
      </c>
      <c r="BC115" s="19">
        <v>1</v>
      </c>
      <c r="BD115" s="18">
        <v>1.2399209555904513</v>
      </c>
      <c r="BE115" s="16">
        <f t="shared" si="10"/>
        <v>1.2631270415684741</v>
      </c>
      <c r="BF115" s="16">
        <v>1.2863331275464969</v>
      </c>
      <c r="BG115" s="16">
        <v>1.2399209555904513</v>
      </c>
      <c r="BH115" s="20">
        <f t="shared" si="8"/>
        <v>-4.6412171956045523E-2</v>
      </c>
      <c r="BI115" s="10">
        <v>-5</v>
      </c>
    </row>
    <row r="116" spans="1:61" x14ac:dyDescent="0.25">
      <c r="A116" s="10">
        <v>33</v>
      </c>
      <c r="B116" s="10">
        <v>16</v>
      </c>
      <c r="C116" s="10" t="s">
        <v>91</v>
      </c>
      <c r="D116" s="10">
        <v>493692.152348998</v>
      </c>
      <c r="E116" s="10">
        <v>5180610.4170500003</v>
      </c>
      <c r="F116" s="10" t="s">
        <v>83</v>
      </c>
      <c r="G116" s="10" t="s">
        <v>169</v>
      </c>
      <c r="H116" s="10">
        <v>5</v>
      </c>
      <c r="I116" s="10" t="s">
        <v>120</v>
      </c>
      <c r="J116" s="10">
        <v>10</v>
      </c>
      <c r="K116" s="10">
        <v>20</v>
      </c>
      <c r="L116" s="10">
        <v>10</v>
      </c>
      <c r="M116" s="10">
        <v>-15</v>
      </c>
      <c r="N116" s="10">
        <v>2</v>
      </c>
      <c r="O116" s="10">
        <v>6.29</v>
      </c>
      <c r="P116" s="11">
        <v>1.3282207404356081</v>
      </c>
      <c r="Q116" s="11">
        <v>1.3282207404356081</v>
      </c>
      <c r="R116" s="12">
        <v>16</v>
      </c>
      <c r="S116" s="12" t="s">
        <v>91</v>
      </c>
      <c r="T116" s="10" t="s">
        <v>83</v>
      </c>
      <c r="U116" s="21">
        <v>10</v>
      </c>
      <c r="V116" s="10">
        <v>1.1100000000000001</v>
      </c>
      <c r="W116" s="16">
        <v>1.3282207404356081</v>
      </c>
      <c r="X116" s="15" t="s">
        <v>169</v>
      </c>
      <c r="Y116" s="12">
        <v>3</v>
      </c>
      <c r="Z116" s="16">
        <v>16</v>
      </c>
      <c r="AA116" s="16" t="s">
        <v>91</v>
      </c>
      <c r="AB116" s="16" t="s">
        <v>169</v>
      </c>
      <c r="AC116" s="16" t="s">
        <v>120</v>
      </c>
      <c r="AD116" s="16" t="s">
        <v>83</v>
      </c>
      <c r="AE116" s="16">
        <v>1.3282207404356081</v>
      </c>
      <c r="AF116" s="16">
        <v>1.1100000000000001</v>
      </c>
      <c r="AG116" s="16">
        <v>1.1760326000000001</v>
      </c>
      <c r="AH116" s="16">
        <v>26.564414808712161</v>
      </c>
      <c r="AI116" s="16">
        <v>9.4318282999072949</v>
      </c>
      <c r="AJ116" s="16">
        <v>1.1103925390041682</v>
      </c>
      <c r="AK116" s="16">
        <f t="shared" si="6"/>
        <v>8.4941387559808614</v>
      </c>
      <c r="AL116" s="10" t="s">
        <v>83</v>
      </c>
      <c r="AM116" s="10">
        <v>3</v>
      </c>
      <c r="AN116" s="10" t="s">
        <v>64</v>
      </c>
      <c r="AO116" s="10" t="s">
        <v>68</v>
      </c>
      <c r="AP116" s="10">
        <v>10</v>
      </c>
      <c r="AQ116" s="10">
        <v>-15</v>
      </c>
      <c r="AR116" s="17" t="s">
        <v>69</v>
      </c>
      <c r="AS116" s="10">
        <v>5.41</v>
      </c>
      <c r="AT116" s="18">
        <v>1.3566478843228911</v>
      </c>
      <c r="AU116" s="18">
        <v>17.692045059454827</v>
      </c>
      <c r="AV116" s="18">
        <v>1.6031508049043606</v>
      </c>
      <c r="AW116" s="18">
        <f t="shared" si="7"/>
        <v>11.035795887281038</v>
      </c>
      <c r="AX116" s="19" t="s">
        <v>83</v>
      </c>
      <c r="AY116" s="19">
        <v>10</v>
      </c>
      <c r="AZ116" s="19">
        <v>20</v>
      </c>
      <c r="BA116" s="19">
        <v>10</v>
      </c>
      <c r="BB116" s="19">
        <v>-15</v>
      </c>
      <c r="BC116" s="19">
        <v>2</v>
      </c>
      <c r="BD116" s="18">
        <v>1.3214355029376998</v>
      </c>
      <c r="BE116" s="16">
        <f t="shared" si="10"/>
        <v>1.3390416936302953</v>
      </c>
      <c r="BF116" s="16">
        <v>1.3566478843228911</v>
      </c>
      <c r="BG116" s="16">
        <v>1.3214355029376998</v>
      </c>
      <c r="BH116" s="20">
        <f t="shared" si="8"/>
        <v>-3.5212381385191227E-2</v>
      </c>
      <c r="BI116" s="10">
        <v>-15</v>
      </c>
    </row>
    <row r="117" spans="1:61" x14ac:dyDescent="0.25">
      <c r="A117" s="10">
        <v>33</v>
      </c>
      <c r="B117" s="10">
        <v>16</v>
      </c>
      <c r="C117" s="10" t="s">
        <v>91</v>
      </c>
      <c r="D117" s="10">
        <v>493692.152348998</v>
      </c>
      <c r="E117" s="10">
        <v>5180610.4170500003</v>
      </c>
      <c r="F117" s="10" t="s">
        <v>83</v>
      </c>
      <c r="G117" s="10" t="s">
        <v>169</v>
      </c>
      <c r="H117" s="10">
        <v>5</v>
      </c>
      <c r="I117" s="10" t="s">
        <v>120</v>
      </c>
      <c r="J117" s="10">
        <v>20</v>
      </c>
      <c r="K117" s="10">
        <v>30</v>
      </c>
      <c r="L117" s="10">
        <v>10</v>
      </c>
      <c r="M117" s="10">
        <v>-25</v>
      </c>
      <c r="N117" s="10">
        <v>3</v>
      </c>
      <c r="O117" s="10">
        <v>7.28</v>
      </c>
      <c r="P117" s="11">
        <v>1.3282207404356081</v>
      </c>
      <c r="Q117" s="11">
        <v>1.3282207404356081</v>
      </c>
      <c r="R117" s="12">
        <v>16</v>
      </c>
      <c r="S117" s="12" t="s">
        <v>91</v>
      </c>
      <c r="T117" s="10" t="s">
        <v>144</v>
      </c>
      <c r="U117" s="13">
        <v>10</v>
      </c>
      <c r="V117" s="10">
        <v>1.1100000000000001</v>
      </c>
      <c r="W117" s="16">
        <v>1.3282207404356081</v>
      </c>
      <c r="X117" s="15" t="s">
        <v>169</v>
      </c>
      <c r="Y117" s="12">
        <v>4</v>
      </c>
      <c r="Z117" s="16">
        <v>16</v>
      </c>
      <c r="AA117" s="16" t="s">
        <v>91</v>
      </c>
      <c r="AB117" s="16" t="s">
        <v>169</v>
      </c>
      <c r="AC117" s="16" t="s">
        <v>120</v>
      </c>
      <c r="AD117" s="16" t="s">
        <v>144</v>
      </c>
      <c r="AE117" s="16">
        <v>1.3282207404356081</v>
      </c>
      <c r="AF117" s="16">
        <v>1.1100000000000001</v>
      </c>
      <c r="AG117" s="16">
        <v>1.155</v>
      </c>
      <c r="AH117" s="16">
        <v>39.846622213068244</v>
      </c>
      <c r="AI117" s="16">
        <v>23.910289324155091</v>
      </c>
      <c r="AJ117" s="16">
        <v>1.0458052075468105</v>
      </c>
      <c r="AK117" s="16">
        <f t="shared" si="6"/>
        <v>22.863042899014118</v>
      </c>
      <c r="AL117" s="10" t="s">
        <v>144</v>
      </c>
      <c r="AM117" s="10">
        <v>8</v>
      </c>
      <c r="AN117" s="10" t="s">
        <v>68</v>
      </c>
      <c r="AO117" s="10" t="s">
        <v>70</v>
      </c>
      <c r="AP117" s="10">
        <v>10</v>
      </c>
      <c r="AQ117" s="10">
        <v>-25</v>
      </c>
      <c r="AR117" s="17" t="s">
        <v>71</v>
      </c>
      <c r="AS117" s="10">
        <v>7.19</v>
      </c>
      <c r="AT117" s="18">
        <v>1.3282207404356081</v>
      </c>
      <c r="AU117" s="18">
        <v>10.122635907007856</v>
      </c>
      <c r="AV117" s="18">
        <v>0.86374194750527589</v>
      </c>
      <c r="AW117" s="18">
        <f t="shared" si="7"/>
        <v>11.719514070429033</v>
      </c>
      <c r="AX117" s="19" t="s">
        <v>174</v>
      </c>
      <c r="AY117" s="19">
        <v>20</v>
      </c>
      <c r="AZ117" s="19">
        <v>30</v>
      </c>
      <c r="BA117" s="19">
        <v>10</v>
      </c>
      <c r="BB117" s="19">
        <v>-25</v>
      </c>
      <c r="BC117" s="19">
        <v>3</v>
      </c>
      <c r="BD117" s="18">
        <v>1.2592409619422342</v>
      </c>
      <c r="BE117" s="16">
        <f t="shared" si="10"/>
        <v>1.2937308511889212</v>
      </c>
      <c r="BF117" s="16">
        <v>1.3282207404356081</v>
      </c>
      <c r="BG117" s="16">
        <v>1.2592409619422342</v>
      </c>
      <c r="BH117" s="20">
        <f t="shared" si="8"/>
        <v>-6.8979778493373889E-2</v>
      </c>
      <c r="BI117" s="10">
        <v>-25</v>
      </c>
    </row>
    <row r="118" spans="1:61" x14ac:dyDescent="0.25">
      <c r="A118" s="10">
        <v>33</v>
      </c>
      <c r="B118" s="10">
        <v>16</v>
      </c>
      <c r="C118" s="10" t="s">
        <v>91</v>
      </c>
      <c r="D118" s="10">
        <v>493692.152348998</v>
      </c>
      <c r="E118" s="10">
        <v>5180610.4170500003</v>
      </c>
      <c r="F118" s="10" t="s">
        <v>144</v>
      </c>
      <c r="G118" s="10" t="s">
        <v>169</v>
      </c>
      <c r="H118" s="10">
        <v>5</v>
      </c>
      <c r="I118" s="10" t="s">
        <v>120</v>
      </c>
      <c r="J118" s="10">
        <v>30</v>
      </c>
      <c r="K118" s="10">
        <v>59</v>
      </c>
      <c r="L118" s="10">
        <v>29</v>
      </c>
      <c r="M118" s="10">
        <v>-44.5</v>
      </c>
      <c r="N118" s="10">
        <v>4</v>
      </c>
      <c r="O118" s="10">
        <v>7.5</v>
      </c>
      <c r="P118" s="11">
        <v>1.3932923095481091</v>
      </c>
      <c r="Q118" s="22">
        <v>1.3380530094143217</v>
      </c>
      <c r="R118" s="13">
        <v>16</v>
      </c>
      <c r="S118" s="13" t="s">
        <v>91</v>
      </c>
      <c r="T118" s="10" t="s">
        <v>144</v>
      </c>
      <c r="U118" s="12">
        <v>29</v>
      </c>
      <c r="V118" s="10">
        <v>1.2</v>
      </c>
      <c r="W118" s="16">
        <v>1.3932923095481091</v>
      </c>
      <c r="X118" s="15" t="s">
        <v>169</v>
      </c>
      <c r="Y118" s="12">
        <v>5</v>
      </c>
      <c r="Z118" s="16">
        <v>16</v>
      </c>
      <c r="AA118" s="16" t="s">
        <v>91</v>
      </c>
      <c r="AB118" s="16" t="s">
        <v>169</v>
      </c>
      <c r="AC118" s="16" t="s">
        <v>120</v>
      </c>
      <c r="AD118" s="16" t="s">
        <v>144</v>
      </c>
      <c r="AE118" s="16">
        <v>1.3932923095481091</v>
      </c>
      <c r="AF118" s="16">
        <v>1.2</v>
      </c>
      <c r="AG118" s="16">
        <v>1.155</v>
      </c>
      <c r="AH118" s="16">
        <v>80.252099189963417</v>
      </c>
      <c r="AI118" s="16">
        <v>62.011138261500101</v>
      </c>
      <c r="AJ118" s="16">
        <v>1.6701894973746574</v>
      </c>
      <c r="AK118" s="16">
        <f t="shared" si="6"/>
        <v>37.128205128205131</v>
      </c>
      <c r="AL118" s="10" t="s">
        <v>144</v>
      </c>
      <c r="AM118" s="10">
        <v>8</v>
      </c>
      <c r="AN118" s="10">
        <v>30</v>
      </c>
      <c r="AO118" s="10">
        <v>59</v>
      </c>
      <c r="AP118" s="10">
        <v>29</v>
      </c>
      <c r="AQ118" s="10">
        <v>-44.5</v>
      </c>
      <c r="AR118" s="17">
        <v>4</v>
      </c>
      <c r="AS118" s="10">
        <v>7.12</v>
      </c>
      <c r="AT118" s="16">
        <v>1.3932923095481091</v>
      </c>
      <c r="AU118" s="16">
        <v>17.366274004669545</v>
      </c>
      <c r="AV118" s="16">
        <v>2.3948326204205763</v>
      </c>
      <c r="AW118" s="16">
        <f t="shared" si="7"/>
        <v>7.2515606546313496</v>
      </c>
      <c r="AX118" s="10" t="s">
        <v>144</v>
      </c>
      <c r="AY118" s="10">
        <v>30</v>
      </c>
      <c r="AZ118" s="10">
        <v>41</v>
      </c>
      <c r="BA118" s="10">
        <v>11</v>
      </c>
      <c r="BB118" s="10">
        <v>-35.5</v>
      </c>
      <c r="BC118" s="10">
        <v>4</v>
      </c>
      <c r="BD118" s="16">
        <v>1.2828137092805345</v>
      </c>
      <c r="BE118" s="18">
        <f t="shared" si="10"/>
        <v>1.3380530094143217</v>
      </c>
      <c r="BF118" s="16">
        <v>1.3380530094143217</v>
      </c>
      <c r="BG118" s="16">
        <v>1.3380530094143217</v>
      </c>
      <c r="BH118" s="20">
        <f t="shared" si="8"/>
        <v>-0.11047860026757461</v>
      </c>
      <c r="BI118" s="10">
        <v>-35.5</v>
      </c>
    </row>
    <row r="119" spans="1:61" x14ac:dyDescent="0.25">
      <c r="A119" s="10">
        <v>33</v>
      </c>
      <c r="B119" s="10">
        <v>16</v>
      </c>
      <c r="C119" s="10" t="s">
        <v>91</v>
      </c>
      <c r="D119" s="10">
        <v>493692.152348998</v>
      </c>
      <c r="E119" s="10">
        <v>5180610.4170500003</v>
      </c>
      <c r="F119" s="10" t="s">
        <v>175</v>
      </c>
      <c r="G119" s="10" t="s">
        <v>169</v>
      </c>
      <c r="H119" s="10">
        <v>5</v>
      </c>
      <c r="I119" s="10" t="s">
        <v>120</v>
      </c>
      <c r="J119" s="10">
        <v>59</v>
      </c>
      <c r="K119" s="10">
        <v>96</v>
      </c>
      <c r="L119" s="10">
        <v>37</v>
      </c>
      <c r="M119" s="10">
        <v>-77.5</v>
      </c>
      <c r="N119" s="10">
        <v>5</v>
      </c>
      <c r="O119" s="10">
        <v>7.82</v>
      </c>
      <c r="P119" s="11">
        <v>1.4767369561225974</v>
      </c>
      <c r="Q119" s="22">
        <v>1.4046557265396036</v>
      </c>
      <c r="R119" s="12">
        <v>16</v>
      </c>
      <c r="S119" s="12" t="s">
        <v>91</v>
      </c>
      <c r="T119" s="10" t="s">
        <v>175</v>
      </c>
      <c r="U119" s="12">
        <v>37</v>
      </c>
      <c r="V119" s="10">
        <v>1.3</v>
      </c>
      <c r="W119" s="16">
        <v>1.4767369561225974</v>
      </c>
      <c r="X119" s="15" t="s">
        <v>169</v>
      </c>
      <c r="Y119" s="12">
        <v>6</v>
      </c>
      <c r="Z119" s="16">
        <v>16</v>
      </c>
      <c r="AA119" s="16" t="s">
        <v>91</v>
      </c>
      <c r="AB119" s="16" t="s">
        <v>169</v>
      </c>
      <c r="AC119" s="16" t="s">
        <v>120</v>
      </c>
      <c r="AD119" s="16" t="s">
        <v>175</v>
      </c>
      <c r="AE119" s="16">
        <v>1.4767369561225974</v>
      </c>
      <c r="AF119" s="16">
        <v>1.3</v>
      </c>
      <c r="AG119" s="16">
        <v>1.4533332999999999</v>
      </c>
      <c r="AH119" s="16">
        <v>134.89136656649953</v>
      </c>
      <c r="AI119" s="16">
        <v>30.609296553465615</v>
      </c>
      <c r="AJ119" s="16">
        <v>1.6830629179478589</v>
      </c>
      <c r="AK119" s="16">
        <f t="shared" si="6"/>
        <v>18.1866620831901</v>
      </c>
      <c r="AL119" s="10" t="s">
        <v>175</v>
      </c>
      <c r="AM119" s="10">
        <v>8</v>
      </c>
      <c r="AN119" s="10">
        <v>59</v>
      </c>
      <c r="AO119" s="10">
        <v>96</v>
      </c>
      <c r="AP119" s="10">
        <v>37</v>
      </c>
      <c r="AQ119" s="10">
        <v>-77.5</v>
      </c>
      <c r="AR119" s="17">
        <v>5</v>
      </c>
      <c r="AS119" s="10">
        <v>7.6</v>
      </c>
      <c r="AT119" s="16">
        <v>1.4767369561225974</v>
      </c>
      <c r="AU119" s="16">
        <v>11.949607775248445</v>
      </c>
      <c r="AV119" s="16">
        <v>1.9189310702639479</v>
      </c>
      <c r="AW119" s="16">
        <f t="shared" si="7"/>
        <v>6.2272209567198171</v>
      </c>
      <c r="AX119" s="10" t="s">
        <v>175</v>
      </c>
      <c r="AY119" s="10">
        <v>41</v>
      </c>
      <c r="AZ119" s="10">
        <v>76</v>
      </c>
      <c r="BA119" s="10">
        <v>35</v>
      </c>
      <c r="BB119" s="10">
        <v>-58.5</v>
      </c>
      <c r="BC119" s="10">
        <v>5</v>
      </c>
      <c r="BD119" s="16">
        <v>1.3325744969566098</v>
      </c>
      <c r="BE119" s="18">
        <f t="shared" si="10"/>
        <v>1.4046557265396036</v>
      </c>
      <c r="BF119" s="16">
        <v>1.4046557265396036</v>
      </c>
      <c r="BG119" s="16">
        <v>1.4046557265396036</v>
      </c>
      <c r="BH119" s="20">
        <f t="shared" si="8"/>
        <v>-0.14416245916598758</v>
      </c>
      <c r="BI119" s="10">
        <v>-58.5</v>
      </c>
    </row>
    <row r="120" spans="1:61" x14ac:dyDescent="0.25">
      <c r="A120" s="10">
        <v>33</v>
      </c>
      <c r="B120" s="10">
        <v>16</v>
      </c>
      <c r="C120" s="10" t="s">
        <v>91</v>
      </c>
      <c r="D120" s="10">
        <v>493692.152348998</v>
      </c>
      <c r="E120" s="10">
        <v>5180610.4170500003</v>
      </c>
      <c r="F120" s="10" t="s">
        <v>176</v>
      </c>
      <c r="G120" s="10" t="s">
        <v>169</v>
      </c>
      <c r="H120" s="10">
        <v>5</v>
      </c>
      <c r="I120" s="10" t="s">
        <v>120</v>
      </c>
      <c r="J120" s="10">
        <v>96</v>
      </c>
      <c r="K120" s="10">
        <v>135</v>
      </c>
      <c r="L120" s="10">
        <v>39</v>
      </c>
      <c r="M120" s="10">
        <v>-115.5</v>
      </c>
      <c r="N120" s="10">
        <v>6</v>
      </c>
      <c r="O120" s="10">
        <v>7.1</v>
      </c>
      <c r="P120" s="11">
        <v>1.5637052929379083</v>
      </c>
      <c r="Q120" s="22">
        <v>1.5093142332165161</v>
      </c>
      <c r="R120" s="12">
        <v>16</v>
      </c>
      <c r="S120" s="12" t="s">
        <v>91</v>
      </c>
      <c r="T120" s="10" t="s">
        <v>176</v>
      </c>
      <c r="U120" s="12">
        <v>39</v>
      </c>
      <c r="V120" s="10">
        <v>1.5</v>
      </c>
      <c r="W120" s="16">
        <v>1.5637052929379083</v>
      </c>
      <c r="X120" s="15" t="s">
        <v>169</v>
      </c>
      <c r="Y120" s="12">
        <v>7</v>
      </c>
      <c r="Z120" s="16">
        <v>16</v>
      </c>
      <c r="AA120" s="16" t="s">
        <v>91</v>
      </c>
      <c r="AB120" s="16" t="s">
        <v>169</v>
      </c>
      <c r="AC120" s="16" t="s">
        <v>120</v>
      </c>
      <c r="AD120" s="16" t="s">
        <v>176</v>
      </c>
      <c r="AE120" s="16">
        <v>1.5637052929379083</v>
      </c>
      <c r="AF120" s="16">
        <v>1.5</v>
      </c>
      <c r="AG120" s="16">
        <v>1.5</v>
      </c>
      <c r="AH120" s="16">
        <v>195.87587299107796</v>
      </c>
      <c r="AI120" s="16">
        <v>20.315564388441203</v>
      </c>
      <c r="AJ120" s="16">
        <v>1.5498484007616944</v>
      </c>
      <c r="AK120" s="16">
        <f t="shared" si="6"/>
        <v>13.108097784568374</v>
      </c>
      <c r="AL120" s="10" t="s">
        <v>176</v>
      </c>
      <c r="AM120" s="10">
        <v>8</v>
      </c>
      <c r="AN120" s="10">
        <v>96</v>
      </c>
      <c r="AO120" s="10">
        <v>135</v>
      </c>
      <c r="AP120" s="10">
        <v>39</v>
      </c>
      <c r="AQ120" s="10">
        <v>-115.5</v>
      </c>
      <c r="AR120" s="17">
        <v>6</v>
      </c>
      <c r="AS120" s="10">
        <v>7.46</v>
      </c>
      <c r="AT120" s="16">
        <v>1.5637052929379083</v>
      </c>
      <c r="AU120" s="16">
        <v>11.630965065295598</v>
      </c>
      <c r="AV120" s="16">
        <v>1.8508797699859552</v>
      </c>
      <c r="AW120" s="16">
        <f t="shared" si="7"/>
        <v>6.2840197693574966</v>
      </c>
      <c r="AX120" s="10" t="s">
        <v>176</v>
      </c>
      <c r="AY120" s="10">
        <v>76</v>
      </c>
      <c r="AZ120" s="10">
        <v>135</v>
      </c>
      <c r="BA120" s="10">
        <v>59</v>
      </c>
      <c r="BB120" s="10">
        <v>-105.5</v>
      </c>
      <c r="BC120" s="10">
        <v>6</v>
      </c>
      <c r="BD120" s="16">
        <v>1.454923173495124</v>
      </c>
      <c r="BE120" s="18">
        <f t="shared" si="10"/>
        <v>1.5093142332165161</v>
      </c>
      <c r="BF120" s="16">
        <v>1.5093142332165161</v>
      </c>
      <c r="BG120" s="16">
        <v>1.5093142332165161</v>
      </c>
      <c r="BH120" s="20">
        <f t="shared" si="8"/>
        <v>-0.10878211944278426</v>
      </c>
      <c r="BI120" s="10">
        <v>-105.5</v>
      </c>
    </row>
    <row r="121" spans="1:61" x14ac:dyDescent="0.25">
      <c r="A121" s="10">
        <v>33</v>
      </c>
      <c r="B121" s="10">
        <v>16</v>
      </c>
      <c r="C121" s="10" t="s">
        <v>91</v>
      </c>
      <c r="D121" s="10">
        <v>493692.152348998</v>
      </c>
      <c r="E121" s="10">
        <v>5180610.4170500003</v>
      </c>
      <c r="F121" s="10" t="s">
        <v>177</v>
      </c>
      <c r="G121" s="10" t="s">
        <v>169</v>
      </c>
      <c r="H121" s="10">
        <v>5</v>
      </c>
      <c r="I121" s="10" t="s">
        <v>120</v>
      </c>
      <c r="J121" s="10">
        <v>135</v>
      </c>
      <c r="K121" s="10">
        <v>153</v>
      </c>
      <c r="L121" s="10">
        <v>18</v>
      </c>
      <c r="M121" s="10">
        <v>-144</v>
      </c>
      <c r="N121" s="10">
        <v>7</v>
      </c>
      <c r="O121" s="10">
        <v>7.42</v>
      </c>
      <c r="P121" s="11">
        <v>1.517941275157876</v>
      </c>
      <c r="Q121" s="22">
        <v>1.5040768848275183</v>
      </c>
      <c r="R121" s="12">
        <v>16</v>
      </c>
      <c r="S121" s="12" t="s">
        <v>91</v>
      </c>
      <c r="T121" s="10" t="s">
        <v>177</v>
      </c>
      <c r="U121" s="12">
        <v>18</v>
      </c>
      <c r="V121" s="10">
        <v>1.53</v>
      </c>
      <c r="W121" s="16">
        <v>1.517941275157876</v>
      </c>
      <c r="X121" s="15" t="s">
        <v>169</v>
      </c>
      <c r="Y121" s="12">
        <v>8</v>
      </c>
      <c r="Z121" s="16">
        <v>16</v>
      </c>
      <c r="AA121" s="16" t="s">
        <v>91</v>
      </c>
      <c r="AB121" s="16" t="s">
        <v>169</v>
      </c>
      <c r="AC121" s="16" t="s">
        <v>120</v>
      </c>
      <c r="AD121" s="16" t="s">
        <v>177</v>
      </c>
      <c r="AE121" s="16">
        <v>1.517941275157876</v>
      </c>
      <c r="AF121" s="16">
        <v>1.53</v>
      </c>
      <c r="AG121" s="16">
        <v>1.53</v>
      </c>
      <c r="AH121" s="16">
        <v>223.19881594391973</v>
      </c>
      <c r="AI121" s="16">
        <v>11.119179910761133</v>
      </c>
      <c r="AJ121" s="16">
        <v>0.6185589008962874</v>
      </c>
      <c r="AK121" s="16">
        <f t="shared" si="6"/>
        <v>17.975943591870589</v>
      </c>
      <c r="AL121" s="10" t="s">
        <v>177</v>
      </c>
      <c r="AM121" s="10">
        <v>8</v>
      </c>
      <c r="AN121" s="10">
        <v>135</v>
      </c>
      <c r="AO121" s="10">
        <v>153</v>
      </c>
      <c r="AP121" s="10">
        <v>18</v>
      </c>
      <c r="AQ121" s="10">
        <v>-144</v>
      </c>
      <c r="AR121" s="17">
        <v>7</v>
      </c>
      <c r="AS121" s="10">
        <v>7.47</v>
      </c>
      <c r="AT121" s="16">
        <v>1.517941275157876</v>
      </c>
      <c r="AU121" s="16">
        <v>5.5656834794938677</v>
      </c>
      <c r="AV121" s="16">
        <v>0.83990726637035573</v>
      </c>
      <c r="AW121" s="16">
        <f t="shared" si="7"/>
        <v>6.6265452179570605</v>
      </c>
      <c r="AX121" s="10" t="s">
        <v>177</v>
      </c>
      <c r="AY121" s="10">
        <v>135</v>
      </c>
      <c r="AZ121" s="10">
        <v>153</v>
      </c>
      <c r="BA121" s="10">
        <v>18</v>
      </c>
      <c r="BB121" s="10">
        <v>-144</v>
      </c>
      <c r="BC121" s="10">
        <v>7</v>
      </c>
      <c r="BD121" s="16">
        <v>1.4902124944971604</v>
      </c>
      <c r="BE121" s="18">
        <f t="shared" si="10"/>
        <v>1.5040768848275183</v>
      </c>
      <c r="BF121" s="16">
        <v>1.5040768848275183</v>
      </c>
      <c r="BG121" s="16">
        <v>1.5040768848275183</v>
      </c>
      <c r="BH121" s="20">
        <f t="shared" si="8"/>
        <v>-2.7728780660715602E-2</v>
      </c>
      <c r="BI121" s="10">
        <v>-144</v>
      </c>
    </row>
    <row r="122" spans="1:61" x14ac:dyDescent="0.25">
      <c r="A122" s="10">
        <v>35</v>
      </c>
      <c r="B122" s="10">
        <v>18</v>
      </c>
      <c r="C122" s="10" t="s">
        <v>91</v>
      </c>
      <c r="D122" s="10">
        <v>493755.952693998</v>
      </c>
      <c r="E122" s="10">
        <v>5180592.4596699905</v>
      </c>
      <c r="F122" s="10" t="s">
        <v>78</v>
      </c>
      <c r="G122" s="10" t="s">
        <v>119</v>
      </c>
      <c r="H122" s="10">
        <v>3</v>
      </c>
      <c r="I122" s="10" t="s">
        <v>62</v>
      </c>
      <c r="J122" s="10">
        <v>0</v>
      </c>
      <c r="K122" s="10">
        <v>10</v>
      </c>
      <c r="L122" s="10">
        <v>10</v>
      </c>
      <c r="M122" s="10">
        <v>-5</v>
      </c>
      <c r="N122" s="10">
        <v>1</v>
      </c>
      <c r="O122" s="10">
        <v>5.56</v>
      </c>
      <c r="P122" s="11">
        <v>1.4253166065170912</v>
      </c>
      <c r="Q122" s="11">
        <v>1.4253166065170912</v>
      </c>
      <c r="R122" s="12">
        <v>18</v>
      </c>
      <c r="S122" s="12" t="s">
        <v>91</v>
      </c>
      <c r="T122" s="10" t="s">
        <v>78</v>
      </c>
      <c r="U122" s="21">
        <v>10</v>
      </c>
      <c r="V122" s="10">
        <v>1.26</v>
      </c>
      <c r="W122" s="16">
        <v>1.4253166065170912</v>
      </c>
      <c r="X122" s="15" t="s">
        <v>119</v>
      </c>
      <c r="Y122" s="12">
        <v>2</v>
      </c>
      <c r="Z122" s="16">
        <v>18</v>
      </c>
      <c r="AA122" s="16" t="s">
        <v>91</v>
      </c>
      <c r="AB122" s="16" t="s">
        <v>119</v>
      </c>
      <c r="AC122" s="16" t="s">
        <v>62</v>
      </c>
      <c r="AD122" s="16" t="s">
        <v>78</v>
      </c>
      <c r="AE122" s="16">
        <v>1.4253166065170912</v>
      </c>
      <c r="AF122" s="16">
        <v>1.26</v>
      </c>
      <c r="AG122" s="16">
        <v>1.2511764999999999</v>
      </c>
      <c r="AH122" s="16">
        <v>14.253166065170912</v>
      </c>
      <c r="AI122" s="16">
        <v>22.319032741451132</v>
      </c>
      <c r="AJ122" s="16">
        <v>1.6044789039562897</v>
      </c>
      <c r="AK122" s="16">
        <f t="shared" si="6"/>
        <v>13.910455716443101</v>
      </c>
      <c r="AL122" s="10" t="s">
        <v>78</v>
      </c>
      <c r="AM122" s="10">
        <v>1</v>
      </c>
      <c r="AN122" s="10" t="s">
        <v>63</v>
      </c>
      <c r="AO122" s="10" t="s">
        <v>64</v>
      </c>
      <c r="AP122" s="10">
        <v>10</v>
      </c>
      <c r="AQ122" s="10">
        <v>-5</v>
      </c>
      <c r="AR122" s="17" t="s">
        <v>65</v>
      </c>
      <c r="AS122" s="10">
        <v>4.82</v>
      </c>
      <c r="AT122" s="18">
        <v>0.97734351042597034</v>
      </c>
      <c r="AU122" s="18">
        <v>51.971870072751692</v>
      </c>
      <c r="AV122" s="18">
        <v>2.2042924088854803</v>
      </c>
      <c r="AW122" s="18">
        <f t="shared" si="7"/>
        <v>23.577575217903764</v>
      </c>
      <c r="AX122" s="19" t="s">
        <v>78</v>
      </c>
      <c r="AY122" s="19">
        <v>0</v>
      </c>
      <c r="AZ122" s="19">
        <v>10</v>
      </c>
      <c r="BA122" s="19">
        <v>10</v>
      </c>
      <c r="BB122" s="19">
        <v>-5</v>
      </c>
      <c r="BC122" s="19">
        <v>1</v>
      </c>
      <c r="BD122" s="18">
        <v>1.2249236903858707</v>
      </c>
      <c r="BE122" s="16">
        <f t="shared" si="10"/>
        <v>1.1011336004059205</v>
      </c>
      <c r="BF122" s="16">
        <v>0.97734351042597034</v>
      </c>
      <c r="BG122" s="16">
        <v>1.2249236903858707</v>
      </c>
      <c r="BH122" s="20">
        <f t="shared" si="8"/>
        <v>0.24758017995990034</v>
      </c>
      <c r="BI122" s="10">
        <v>-5</v>
      </c>
    </row>
    <row r="123" spans="1:61" x14ac:dyDescent="0.25">
      <c r="A123" s="10">
        <v>35</v>
      </c>
      <c r="B123" s="10">
        <v>18</v>
      </c>
      <c r="C123" s="10" t="s">
        <v>91</v>
      </c>
      <c r="D123" s="10">
        <v>493755.952693998</v>
      </c>
      <c r="E123" s="10">
        <v>5180592.4596699905</v>
      </c>
      <c r="F123" s="10" t="s">
        <v>103</v>
      </c>
      <c r="G123" s="10" t="s">
        <v>119</v>
      </c>
      <c r="H123" s="10">
        <v>3</v>
      </c>
      <c r="I123" s="10" t="s">
        <v>62</v>
      </c>
      <c r="J123" s="10">
        <v>10</v>
      </c>
      <c r="K123" s="10">
        <v>20</v>
      </c>
      <c r="L123" s="10">
        <v>10</v>
      </c>
      <c r="M123" s="10">
        <v>-15</v>
      </c>
      <c r="N123" s="10">
        <v>2</v>
      </c>
      <c r="O123" s="10">
        <v>5.63</v>
      </c>
      <c r="P123" s="11">
        <v>1.4253166065170912</v>
      </c>
      <c r="Q123" s="11">
        <v>1.4253166065170912</v>
      </c>
      <c r="R123" s="12">
        <v>18</v>
      </c>
      <c r="S123" s="12" t="s">
        <v>91</v>
      </c>
      <c r="T123" s="10" t="s">
        <v>102</v>
      </c>
      <c r="U123" s="13">
        <v>10</v>
      </c>
      <c r="V123" s="10">
        <v>1.26</v>
      </c>
      <c r="W123" s="16">
        <v>1.4253166065170912</v>
      </c>
      <c r="X123" s="15" t="s">
        <v>119</v>
      </c>
      <c r="Y123" s="12">
        <v>3</v>
      </c>
      <c r="Z123" s="16">
        <v>18</v>
      </c>
      <c r="AA123" s="16" t="s">
        <v>91</v>
      </c>
      <c r="AB123" s="16" t="s">
        <v>119</v>
      </c>
      <c r="AC123" s="16" t="s">
        <v>62</v>
      </c>
      <c r="AD123" s="16" t="s">
        <v>102</v>
      </c>
      <c r="AE123" s="16">
        <v>1.4253166065170912</v>
      </c>
      <c r="AF123" s="16">
        <v>1.26</v>
      </c>
      <c r="AG123" s="16">
        <v>1.2433333</v>
      </c>
      <c r="AH123" s="16">
        <v>28.506332130341825</v>
      </c>
      <c r="AI123" s="16">
        <v>18.86549060386022</v>
      </c>
      <c r="AJ123" s="16">
        <v>1.5685609254720587</v>
      </c>
      <c r="AK123" s="16">
        <f t="shared" si="6"/>
        <v>12.027260336210816</v>
      </c>
      <c r="AL123" s="10" t="s">
        <v>102</v>
      </c>
      <c r="AM123" s="10">
        <v>2</v>
      </c>
      <c r="AN123" s="10" t="s">
        <v>64</v>
      </c>
      <c r="AO123" s="10" t="s">
        <v>68</v>
      </c>
      <c r="AP123" s="10">
        <v>10</v>
      </c>
      <c r="AQ123" s="10">
        <v>-15</v>
      </c>
      <c r="AR123" s="17" t="s">
        <v>69</v>
      </c>
      <c r="AS123" s="10">
        <v>5.47</v>
      </c>
      <c r="AT123" s="18">
        <v>1.5120825047677486</v>
      </c>
      <c r="AU123" s="18">
        <v>21.4216728450447</v>
      </c>
      <c r="AV123" s="18">
        <v>1.9102138282730972</v>
      </c>
      <c r="AW123" s="18">
        <f t="shared" si="7"/>
        <v>11.214280060159899</v>
      </c>
      <c r="AX123" s="19" t="s">
        <v>102</v>
      </c>
      <c r="AY123" s="19">
        <v>10</v>
      </c>
      <c r="AZ123" s="19">
        <v>20</v>
      </c>
      <c r="BA123" s="19">
        <v>10</v>
      </c>
      <c r="BB123" s="19">
        <v>-15</v>
      </c>
      <c r="BC123" s="19">
        <v>2</v>
      </c>
      <c r="BD123" s="18">
        <v>1.4245637560209607</v>
      </c>
      <c r="BE123" s="16">
        <f t="shared" si="10"/>
        <v>1.4683231303943547</v>
      </c>
      <c r="BF123" s="16">
        <v>1.5120825047677486</v>
      </c>
      <c r="BG123" s="16">
        <v>1.4245637560209607</v>
      </c>
      <c r="BH123" s="20">
        <f t="shared" si="8"/>
        <v>-8.7518748746787889E-2</v>
      </c>
      <c r="BI123" s="10">
        <v>-15</v>
      </c>
    </row>
    <row r="124" spans="1:61" x14ac:dyDescent="0.25">
      <c r="A124" s="10">
        <v>35</v>
      </c>
      <c r="B124" s="10">
        <v>18</v>
      </c>
      <c r="C124" s="10" t="s">
        <v>91</v>
      </c>
      <c r="D124" s="10">
        <v>493755.952693998</v>
      </c>
      <c r="E124" s="10">
        <v>5180592.4596699905</v>
      </c>
      <c r="F124" s="10" t="s">
        <v>103</v>
      </c>
      <c r="G124" s="10" t="s">
        <v>119</v>
      </c>
      <c r="H124" s="10">
        <v>3</v>
      </c>
      <c r="I124" s="10" t="s">
        <v>62</v>
      </c>
      <c r="J124" s="10">
        <v>20</v>
      </c>
      <c r="K124" s="10">
        <v>30</v>
      </c>
      <c r="L124" s="10">
        <v>10</v>
      </c>
      <c r="M124" s="10">
        <v>-25</v>
      </c>
      <c r="N124" s="10">
        <v>3</v>
      </c>
      <c r="O124" s="10">
        <v>6.31</v>
      </c>
      <c r="P124" s="11">
        <v>1.4253166065170912</v>
      </c>
      <c r="Q124" s="11">
        <v>1.4253166065170912</v>
      </c>
      <c r="R124" s="12">
        <v>18</v>
      </c>
      <c r="S124" s="12" t="s">
        <v>91</v>
      </c>
      <c r="T124" s="10" t="s">
        <v>126</v>
      </c>
      <c r="U124" s="13">
        <v>10</v>
      </c>
      <c r="V124" s="10">
        <v>1.26</v>
      </c>
      <c r="W124" s="16">
        <v>1.4253166065170912</v>
      </c>
      <c r="X124" s="15" t="s">
        <v>119</v>
      </c>
      <c r="Y124" s="12">
        <v>4</v>
      </c>
      <c r="Z124" s="16">
        <v>18</v>
      </c>
      <c r="AA124" s="16" t="s">
        <v>91</v>
      </c>
      <c r="AB124" s="16" t="s">
        <v>119</v>
      </c>
      <c r="AC124" s="16" t="s">
        <v>62</v>
      </c>
      <c r="AD124" s="16" t="s">
        <v>126</v>
      </c>
      <c r="AE124" s="16">
        <v>1.4253166065170912</v>
      </c>
      <c r="AF124" s="16">
        <v>1.26</v>
      </c>
      <c r="AG124" s="16">
        <v>1.26</v>
      </c>
      <c r="AH124" s="16">
        <v>42.759498195512734</v>
      </c>
      <c r="AI124" s="16">
        <v>15.890869112860383</v>
      </c>
      <c r="AJ124" s="16">
        <v>1.5509440761127393</v>
      </c>
      <c r="AK124" s="16">
        <f t="shared" si="6"/>
        <v>10.245933014354067</v>
      </c>
      <c r="AL124" s="10" t="s">
        <v>126</v>
      </c>
      <c r="AM124" s="10">
        <v>2</v>
      </c>
      <c r="AN124" s="10" t="s">
        <v>68</v>
      </c>
      <c r="AO124" s="10" t="s">
        <v>70</v>
      </c>
      <c r="AP124" s="10">
        <v>10</v>
      </c>
      <c r="AQ124" s="10">
        <v>-25</v>
      </c>
      <c r="AR124" s="17" t="s">
        <v>71</v>
      </c>
      <c r="AS124" s="10">
        <v>6.04</v>
      </c>
      <c r="AT124" s="18">
        <v>1.4253166065170912</v>
      </c>
      <c r="AU124" s="18">
        <v>17.053913196976996</v>
      </c>
      <c r="AV124" s="18">
        <v>1.51610927435223</v>
      </c>
      <c r="AW124" s="18">
        <f t="shared" si="7"/>
        <v>11.248472313622262</v>
      </c>
      <c r="AX124" s="19" t="s">
        <v>126</v>
      </c>
      <c r="AY124" s="19">
        <v>20</v>
      </c>
      <c r="AZ124" s="19">
        <v>30</v>
      </c>
      <c r="BA124" s="19">
        <v>10</v>
      </c>
      <c r="BB124" s="19">
        <v>-25</v>
      </c>
      <c r="BC124" s="19">
        <v>3</v>
      </c>
      <c r="BD124" s="18">
        <v>1.426504578576848</v>
      </c>
      <c r="BE124" s="16">
        <f t="shared" si="10"/>
        <v>1.4259105925469697</v>
      </c>
      <c r="BF124" s="16">
        <v>1.4253166065170912</v>
      </c>
      <c r="BG124" s="16">
        <v>1.426504578576848</v>
      </c>
      <c r="BH124" s="20">
        <f t="shared" si="8"/>
        <v>1.1879720597567367E-3</v>
      </c>
      <c r="BI124" s="10">
        <v>-25</v>
      </c>
    </row>
    <row r="125" spans="1:61" x14ac:dyDescent="0.25">
      <c r="A125" s="10">
        <v>35</v>
      </c>
      <c r="B125" s="10">
        <v>18</v>
      </c>
      <c r="C125" s="10" t="s">
        <v>91</v>
      </c>
      <c r="D125" s="10">
        <v>493755.952693998</v>
      </c>
      <c r="E125" s="10">
        <v>5180592.4596699905</v>
      </c>
      <c r="F125" s="10" t="s">
        <v>104</v>
      </c>
      <c r="G125" s="10" t="s">
        <v>119</v>
      </c>
      <c r="H125" s="10">
        <v>3</v>
      </c>
      <c r="I125" s="10" t="s">
        <v>62</v>
      </c>
      <c r="J125" s="10">
        <v>30</v>
      </c>
      <c r="K125" s="10">
        <v>45</v>
      </c>
      <c r="L125" s="10">
        <v>15</v>
      </c>
      <c r="M125" s="10">
        <v>-37.5</v>
      </c>
      <c r="N125" s="10">
        <v>4</v>
      </c>
      <c r="O125" s="10">
        <v>6.36</v>
      </c>
      <c r="P125" s="11">
        <v>1.4841570106342004</v>
      </c>
      <c r="Q125" s="22">
        <v>1.4157337750447931</v>
      </c>
      <c r="R125" s="13">
        <v>18</v>
      </c>
      <c r="S125" s="13" t="s">
        <v>91</v>
      </c>
      <c r="T125" s="10" t="s">
        <v>104</v>
      </c>
      <c r="U125" s="12">
        <v>15</v>
      </c>
      <c r="V125" s="10">
        <v>1.4</v>
      </c>
      <c r="W125" s="16">
        <v>1.4841570106342004</v>
      </c>
      <c r="X125" s="15" t="s">
        <v>119</v>
      </c>
      <c r="Y125" s="12">
        <v>5</v>
      </c>
      <c r="Z125" s="16">
        <v>18</v>
      </c>
      <c r="AA125" s="16" t="s">
        <v>91</v>
      </c>
      <c r="AB125" s="16" t="s">
        <v>119</v>
      </c>
      <c r="AC125" s="16" t="s">
        <v>62</v>
      </c>
      <c r="AD125" s="16" t="s">
        <v>104</v>
      </c>
      <c r="AE125" s="16">
        <v>1.4841570106342004</v>
      </c>
      <c r="AF125" s="16">
        <v>1.4</v>
      </c>
      <c r="AG125" s="16">
        <v>1.385</v>
      </c>
      <c r="AH125" s="16">
        <v>65.02185335502574</v>
      </c>
      <c r="AI125" s="16">
        <v>19.599765343369938</v>
      </c>
      <c r="AJ125" s="16">
        <v>2.2236804837261079</v>
      </c>
      <c r="AK125" s="16">
        <f t="shared" si="6"/>
        <v>8.8141104294478545</v>
      </c>
      <c r="AL125" s="10" t="s">
        <v>104</v>
      </c>
      <c r="AM125" s="10">
        <v>2</v>
      </c>
      <c r="AN125" s="10">
        <v>30</v>
      </c>
      <c r="AO125" s="10">
        <v>75</v>
      </c>
      <c r="AP125" s="10">
        <v>45</v>
      </c>
      <c r="AQ125" s="10">
        <v>-52.5</v>
      </c>
      <c r="AR125" s="17">
        <v>4</v>
      </c>
      <c r="AS125" s="10">
        <v>6.2</v>
      </c>
      <c r="AT125" s="16">
        <v>1.4841570106342004</v>
      </c>
      <c r="AU125" s="16">
        <v>56.318192964778035</v>
      </c>
      <c r="AV125" s="16">
        <v>5.2735066901854415</v>
      </c>
      <c r="AW125" s="16">
        <f t="shared" si="7"/>
        <v>10.679457953394124</v>
      </c>
      <c r="AX125" s="10" t="s">
        <v>104</v>
      </c>
      <c r="AY125" s="10">
        <v>30</v>
      </c>
      <c r="AZ125" s="10">
        <v>45</v>
      </c>
      <c r="BA125" s="10">
        <v>15</v>
      </c>
      <c r="BB125" s="10">
        <v>-37.5</v>
      </c>
      <c r="BC125" s="10">
        <v>4</v>
      </c>
      <c r="BD125" s="16">
        <v>1.3473105394553861</v>
      </c>
      <c r="BE125" s="18">
        <f t="shared" si="10"/>
        <v>1.4157337750447931</v>
      </c>
      <c r="BF125" s="18">
        <v>1.4157337750447931</v>
      </c>
      <c r="BG125" s="18">
        <v>1.4157337750447931</v>
      </c>
      <c r="BH125" s="20">
        <f t="shared" si="8"/>
        <v>-0.13684647117881421</v>
      </c>
      <c r="BI125" s="10">
        <v>-37.5</v>
      </c>
    </row>
    <row r="126" spans="1:61" x14ac:dyDescent="0.25">
      <c r="A126" s="10">
        <v>35</v>
      </c>
      <c r="B126" s="10">
        <v>18</v>
      </c>
      <c r="C126" s="10" t="s">
        <v>91</v>
      </c>
      <c r="D126" s="10">
        <v>493755.952693998</v>
      </c>
      <c r="E126" s="10">
        <v>5180592.4596699905</v>
      </c>
      <c r="F126" s="10" t="s">
        <v>83</v>
      </c>
      <c r="G126" s="10" t="s">
        <v>119</v>
      </c>
      <c r="H126" s="10">
        <v>3</v>
      </c>
      <c r="I126" s="10" t="s">
        <v>62</v>
      </c>
      <c r="J126" s="10">
        <v>45</v>
      </c>
      <c r="K126" s="10">
        <v>70</v>
      </c>
      <c r="L126" s="10">
        <v>25</v>
      </c>
      <c r="M126" s="10">
        <v>-57.5</v>
      </c>
      <c r="N126" s="10">
        <v>5</v>
      </c>
      <c r="O126" s="10">
        <v>6.45</v>
      </c>
      <c r="P126" s="11">
        <v>1.5158012840668766</v>
      </c>
      <c r="Q126" s="22">
        <v>1.4267492903771286</v>
      </c>
      <c r="R126" s="12">
        <v>18</v>
      </c>
      <c r="S126" s="12" t="s">
        <v>91</v>
      </c>
      <c r="T126" s="10" t="s">
        <v>83</v>
      </c>
      <c r="U126" s="12">
        <v>25</v>
      </c>
      <c r="V126" s="10">
        <v>1.49</v>
      </c>
      <c r="W126" s="16">
        <v>1.5158012840668766</v>
      </c>
      <c r="X126" s="15" t="s">
        <v>119</v>
      </c>
      <c r="Y126" s="12">
        <v>6</v>
      </c>
      <c r="Z126" s="16">
        <v>18</v>
      </c>
      <c r="AA126" s="16" t="s">
        <v>91</v>
      </c>
      <c r="AB126" s="16" t="s">
        <v>119</v>
      </c>
      <c r="AC126" s="16" t="s">
        <v>62</v>
      </c>
      <c r="AD126" s="16" t="s">
        <v>83</v>
      </c>
      <c r="AE126" s="16">
        <v>1.5158012840668766</v>
      </c>
      <c r="AF126" s="16">
        <v>1.49</v>
      </c>
      <c r="AG126" s="16">
        <v>1.4200714000000001</v>
      </c>
      <c r="AH126" s="16">
        <v>102.91688545669766</v>
      </c>
      <c r="AI126" s="16">
        <v>32.29498688212859</v>
      </c>
      <c r="AJ126" s="16">
        <v>3.0054611407796261</v>
      </c>
      <c r="AK126" s="16">
        <f t="shared" si="6"/>
        <v>10.745434849891677</v>
      </c>
      <c r="AL126" s="10" t="s">
        <v>83</v>
      </c>
      <c r="AM126" s="10">
        <v>3</v>
      </c>
      <c r="AN126" s="10">
        <v>45</v>
      </c>
      <c r="AO126" s="10">
        <v>70</v>
      </c>
      <c r="AP126" s="10">
        <v>25</v>
      </c>
      <c r="AQ126" s="10">
        <v>-57.5</v>
      </c>
      <c r="AR126" s="17">
        <v>5</v>
      </c>
      <c r="AS126" s="10">
        <v>6.35</v>
      </c>
      <c r="AT126" s="16">
        <v>1.5158012840668766</v>
      </c>
      <c r="AU126" s="16">
        <v>19.875944337326917</v>
      </c>
      <c r="AV126" s="16">
        <v>1.7534031353443595</v>
      </c>
      <c r="AW126" s="16">
        <f t="shared" si="7"/>
        <v>11.33563864274908</v>
      </c>
      <c r="AX126" s="10" t="s">
        <v>83</v>
      </c>
      <c r="AY126" s="10">
        <v>45</v>
      </c>
      <c r="AZ126" s="10">
        <v>70</v>
      </c>
      <c r="BA126" s="10">
        <v>25</v>
      </c>
      <c r="BB126" s="10">
        <v>-57.5</v>
      </c>
      <c r="BC126" s="10">
        <v>5</v>
      </c>
      <c r="BD126" s="16">
        <v>1.3376972966873804</v>
      </c>
      <c r="BE126" s="18">
        <f t="shared" si="10"/>
        <v>1.4267492903771286</v>
      </c>
      <c r="BF126" s="18">
        <v>1.4267492903771286</v>
      </c>
      <c r="BG126" s="18">
        <v>1.4267492903771286</v>
      </c>
      <c r="BH126" s="20">
        <f t="shared" si="8"/>
        <v>-0.17810398737949629</v>
      </c>
      <c r="BI126" s="10">
        <v>-57.5</v>
      </c>
    </row>
    <row r="127" spans="1:61" x14ac:dyDescent="0.25">
      <c r="A127" s="10">
        <v>35</v>
      </c>
      <c r="B127" s="10">
        <v>18</v>
      </c>
      <c r="C127" s="10" t="s">
        <v>91</v>
      </c>
      <c r="D127" s="10">
        <v>493755.952693998</v>
      </c>
      <c r="E127" s="10">
        <v>5180592.4596699905</v>
      </c>
      <c r="F127" s="10" t="s">
        <v>127</v>
      </c>
      <c r="G127" s="10" t="s">
        <v>119</v>
      </c>
      <c r="H127" s="10">
        <v>3</v>
      </c>
      <c r="I127" s="10" t="s">
        <v>62</v>
      </c>
      <c r="J127" s="10">
        <v>70</v>
      </c>
      <c r="K127" s="10">
        <v>87</v>
      </c>
      <c r="L127" s="10">
        <v>17</v>
      </c>
      <c r="M127" s="10">
        <v>-78.5</v>
      </c>
      <c r="N127" s="10">
        <v>6</v>
      </c>
      <c r="O127" s="10">
        <v>6.57</v>
      </c>
      <c r="P127" s="11">
        <v>1.8603906782913193</v>
      </c>
      <c r="Q127" s="22">
        <v>1.820066026244715</v>
      </c>
      <c r="R127" s="12">
        <v>18</v>
      </c>
      <c r="S127" s="12" t="s">
        <v>91</v>
      </c>
      <c r="T127" s="10" t="s">
        <v>127</v>
      </c>
      <c r="U127" s="12">
        <v>17</v>
      </c>
      <c r="V127" s="10">
        <v>1.53</v>
      </c>
      <c r="W127" s="16">
        <v>1.8603906782913193</v>
      </c>
      <c r="X127" s="15" t="s">
        <v>119</v>
      </c>
      <c r="Y127" s="12">
        <v>7</v>
      </c>
      <c r="Z127" s="16">
        <v>18</v>
      </c>
      <c r="AA127" s="16" t="s">
        <v>91</v>
      </c>
      <c r="AB127" s="16" t="s">
        <v>119</v>
      </c>
      <c r="AC127" s="16" t="s">
        <v>62</v>
      </c>
      <c r="AD127" s="16" t="s">
        <v>127</v>
      </c>
      <c r="AE127" s="16">
        <v>1.8603906782913193</v>
      </c>
      <c r="AF127" s="16">
        <v>1.53</v>
      </c>
      <c r="AG127" s="16">
        <v>1.53</v>
      </c>
      <c r="AH127" s="16">
        <v>134.5435269876501</v>
      </c>
      <c r="AI127" s="16">
        <v>8.6344035427385943</v>
      </c>
      <c r="AJ127" s="16">
        <v>1.279962537713154</v>
      </c>
      <c r="AK127" s="16">
        <f t="shared" si="6"/>
        <v>6.7458252006072437</v>
      </c>
      <c r="AL127" s="10" t="s">
        <v>127</v>
      </c>
      <c r="AM127" s="10">
        <v>9</v>
      </c>
      <c r="AN127" s="10">
        <v>70</v>
      </c>
      <c r="AO127" s="10">
        <v>87</v>
      </c>
      <c r="AP127" s="10">
        <v>17</v>
      </c>
      <c r="AQ127" s="10">
        <v>-78.5</v>
      </c>
      <c r="AR127" s="17">
        <v>6</v>
      </c>
      <c r="AS127" s="10">
        <v>6.48</v>
      </c>
      <c r="AT127" s="16">
        <v>1.8603906782913193</v>
      </c>
      <c r="AU127" s="16">
        <v>9.4873599264551096</v>
      </c>
      <c r="AV127" s="16">
        <v>0.67364746460928671</v>
      </c>
      <c r="AW127" s="16">
        <f t="shared" si="7"/>
        <v>14.083568075117372</v>
      </c>
      <c r="AX127" s="10" t="s">
        <v>127</v>
      </c>
      <c r="AY127" s="10">
        <v>70</v>
      </c>
      <c r="AZ127" s="10">
        <v>87</v>
      </c>
      <c r="BA127" s="10">
        <v>17</v>
      </c>
      <c r="BB127" s="10">
        <v>-78.5</v>
      </c>
      <c r="BC127" s="10">
        <v>6</v>
      </c>
      <c r="BD127" s="16">
        <v>1.779741374198111</v>
      </c>
      <c r="BE127" s="18">
        <f t="shared" si="10"/>
        <v>1.820066026244715</v>
      </c>
      <c r="BF127" s="18">
        <v>1.820066026244715</v>
      </c>
      <c r="BG127" s="18">
        <v>1.820066026244715</v>
      </c>
      <c r="BH127" s="20">
        <f t="shared" si="8"/>
        <v>-8.0649304093208363E-2</v>
      </c>
      <c r="BI127" s="10">
        <v>-78.5</v>
      </c>
    </row>
    <row r="128" spans="1:61" x14ac:dyDescent="0.25">
      <c r="A128" s="10">
        <v>35</v>
      </c>
      <c r="B128" s="10">
        <v>18</v>
      </c>
      <c r="C128" s="10" t="s">
        <v>91</v>
      </c>
      <c r="D128" s="10">
        <v>493755.952693998</v>
      </c>
      <c r="E128" s="10">
        <v>5180592.4596699905</v>
      </c>
      <c r="F128" s="10" t="s">
        <v>117</v>
      </c>
      <c r="G128" s="10" t="s">
        <v>119</v>
      </c>
      <c r="H128" s="10">
        <v>3</v>
      </c>
      <c r="I128" s="10" t="s">
        <v>62</v>
      </c>
      <c r="J128" s="10">
        <v>87</v>
      </c>
      <c r="K128" s="10">
        <v>121</v>
      </c>
      <c r="L128" s="10">
        <v>34</v>
      </c>
      <c r="M128" s="10">
        <v>-104</v>
      </c>
      <c r="N128" s="10">
        <v>7</v>
      </c>
      <c r="O128" s="10">
        <v>6.46</v>
      </c>
      <c r="P128" s="11">
        <v>1.6328760352011866</v>
      </c>
      <c r="Q128" s="22">
        <v>1.6068318210562895</v>
      </c>
      <c r="R128" s="12">
        <v>18</v>
      </c>
      <c r="S128" s="12" t="s">
        <v>91</v>
      </c>
      <c r="T128" s="10" t="s">
        <v>117</v>
      </c>
      <c r="U128" s="12">
        <v>34</v>
      </c>
      <c r="V128" s="10">
        <v>1.59</v>
      </c>
      <c r="W128" s="16">
        <v>1.6328760352011866</v>
      </c>
      <c r="X128" s="15" t="s">
        <v>119</v>
      </c>
      <c r="Y128" s="12">
        <v>8</v>
      </c>
      <c r="Z128" s="16">
        <v>18</v>
      </c>
      <c r="AA128" s="16" t="s">
        <v>91</v>
      </c>
      <c r="AB128" s="16" t="s">
        <v>119</v>
      </c>
      <c r="AC128" s="16" t="s">
        <v>62</v>
      </c>
      <c r="AD128" s="16" t="s">
        <v>117</v>
      </c>
      <c r="AE128" s="16">
        <v>1.6328760352011866</v>
      </c>
      <c r="AF128" s="16">
        <v>1.59</v>
      </c>
      <c r="AG128" s="16">
        <v>1.59</v>
      </c>
      <c r="AH128" s="16">
        <v>190.06131218449045</v>
      </c>
      <c r="AI128" s="16">
        <v>16.380702494038768</v>
      </c>
      <c r="AJ128" s="16">
        <v>1.9769325589503455</v>
      </c>
      <c r="AK128" s="16">
        <f t="shared" si="6"/>
        <v>8.2859187178019464</v>
      </c>
      <c r="AL128" s="10" t="s">
        <v>117</v>
      </c>
      <c r="AM128" s="10">
        <v>4</v>
      </c>
      <c r="AN128" s="10">
        <v>87</v>
      </c>
      <c r="AO128" s="10">
        <v>121</v>
      </c>
      <c r="AP128" s="10">
        <v>34</v>
      </c>
      <c r="AQ128" s="10">
        <v>-104</v>
      </c>
      <c r="AR128" s="17">
        <v>7</v>
      </c>
      <c r="AS128" s="10">
        <v>6.31</v>
      </c>
      <c r="AT128" s="16">
        <v>1.6328760352011866</v>
      </c>
      <c r="AU128" s="16">
        <v>15.776489019386117</v>
      </c>
      <c r="AV128" s="16">
        <v>1.6383298411587586</v>
      </c>
      <c r="AW128" s="16">
        <f t="shared" si="7"/>
        <v>9.6296170789562847</v>
      </c>
      <c r="AX128" s="10" t="s">
        <v>118</v>
      </c>
      <c r="AY128" s="10">
        <v>87</v>
      </c>
      <c r="AZ128" s="10">
        <v>121</v>
      </c>
      <c r="BA128" s="10">
        <v>34</v>
      </c>
      <c r="BB128" s="10">
        <v>-104</v>
      </c>
      <c r="BC128" s="10">
        <v>7</v>
      </c>
      <c r="BD128" s="16">
        <v>1.5807876069113924</v>
      </c>
      <c r="BE128" s="18">
        <f t="shared" si="10"/>
        <v>1.6068318210562895</v>
      </c>
      <c r="BF128" s="18">
        <v>1.6068318210562895</v>
      </c>
      <c r="BG128" s="18">
        <v>1.6068318210562895</v>
      </c>
      <c r="BH128" s="20">
        <f t="shared" si="8"/>
        <v>-5.2088428289794209E-2</v>
      </c>
      <c r="BI128" s="10">
        <v>-104</v>
      </c>
    </row>
    <row r="129" spans="1:61" x14ac:dyDescent="0.25">
      <c r="A129" s="10">
        <v>35</v>
      </c>
      <c r="B129" s="10">
        <v>18</v>
      </c>
      <c r="C129" s="10" t="s">
        <v>91</v>
      </c>
      <c r="D129" s="10">
        <v>493755.952693998</v>
      </c>
      <c r="E129" s="10">
        <v>5180592.4596699905</v>
      </c>
      <c r="F129" s="10" t="s">
        <v>99</v>
      </c>
      <c r="G129" s="10" t="s">
        <v>119</v>
      </c>
      <c r="H129" s="10">
        <v>3</v>
      </c>
      <c r="I129" s="10" t="s">
        <v>62</v>
      </c>
      <c r="J129" s="10">
        <v>121</v>
      </c>
      <c r="K129" s="10">
        <v>153</v>
      </c>
      <c r="L129" s="10">
        <v>32</v>
      </c>
      <c r="M129" s="10">
        <v>-137</v>
      </c>
      <c r="N129" s="10">
        <v>8</v>
      </c>
      <c r="O129" s="10">
        <v>6.61</v>
      </c>
      <c r="P129" s="11">
        <v>1.6641406772537337</v>
      </c>
      <c r="Q129" s="22">
        <v>1.606292822209316</v>
      </c>
      <c r="R129" s="12">
        <v>18</v>
      </c>
      <c r="S129" s="12" t="s">
        <v>91</v>
      </c>
      <c r="T129" s="10" t="s">
        <v>99</v>
      </c>
      <c r="U129" s="12">
        <v>32</v>
      </c>
      <c r="V129" s="10">
        <v>1.59</v>
      </c>
      <c r="W129" s="16">
        <v>1.6641406772537337</v>
      </c>
      <c r="X129" s="15" t="s">
        <v>119</v>
      </c>
      <c r="Y129" s="12">
        <v>9</v>
      </c>
      <c r="Z129" s="16">
        <v>18</v>
      </c>
      <c r="AA129" s="16" t="s">
        <v>91</v>
      </c>
      <c r="AB129" s="16" t="s">
        <v>119</v>
      </c>
      <c r="AC129" s="16" t="s">
        <v>62</v>
      </c>
      <c r="AD129" s="16" t="s">
        <v>99</v>
      </c>
      <c r="AE129" s="16">
        <v>1.6641406772537337</v>
      </c>
      <c r="AF129" s="16">
        <v>1.59</v>
      </c>
      <c r="AG129" s="16">
        <v>1.5987499999999999</v>
      </c>
      <c r="AH129" s="16">
        <v>243.31381385660993</v>
      </c>
      <c r="AI129" s="16">
        <v>9.8643150344243882</v>
      </c>
      <c r="AJ129" s="16">
        <v>1.4100199588178393</v>
      </c>
      <c r="AK129" s="16">
        <f t="shared" si="6"/>
        <v>6.9958690816650781</v>
      </c>
      <c r="AL129" s="10" t="s">
        <v>99</v>
      </c>
      <c r="AM129" s="10">
        <v>6</v>
      </c>
      <c r="AN129" s="10">
        <v>121</v>
      </c>
      <c r="AO129" s="10">
        <v>153</v>
      </c>
      <c r="AP129" s="10">
        <v>32</v>
      </c>
      <c r="AQ129" s="10">
        <v>-137</v>
      </c>
      <c r="AR129" s="17">
        <v>8</v>
      </c>
      <c r="AS129" s="10">
        <v>6.52</v>
      </c>
      <c r="AT129" s="16">
        <v>1.6641406772537337</v>
      </c>
      <c r="AU129" s="16">
        <v>11.405620808134552</v>
      </c>
      <c r="AV129" s="16">
        <v>1.0256431822050214</v>
      </c>
      <c r="AW129" s="16">
        <f t="shared" si="7"/>
        <v>11.120456905503634</v>
      </c>
      <c r="AX129" s="10" t="s">
        <v>99</v>
      </c>
      <c r="AY129" s="10">
        <v>121</v>
      </c>
      <c r="AZ129" s="10">
        <v>153</v>
      </c>
      <c r="BA129" s="10">
        <v>32</v>
      </c>
      <c r="BB129" s="10">
        <v>-137</v>
      </c>
      <c r="BC129" s="10">
        <v>8</v>
      </c>
      <c r="BD129" s="16">
        <v>1.5484449671648983</v>
      </c>
      <c r="BE129" s="18">
        <f t="shared" si="10"/>
        <v>1.606292822209316</v>
      </c>
      <c r="BF129" s="18">
        <v>1.606292822209316</v>
      </c>
      <c r="BG129" s="18">
        <v>1.606292822209316</v>
      </c>
      <c r="BH129" s="20">
        <f t="shared" si="8"/>
        <v>-0.11569571008883539</v>
      </c>
      <c r="BI129" s="10">
        <v>-137</v>
      </c>
    </row>
    <row r="130" spans="1:61" x14ac:dyDescent="0.25">
      <c r="A130" s="10">
        <v>37</v>
      </c>
      <c r="B130" s="10">
        <v>20</v>
      </c>
      <c r="C130" s="10" t="s">
        <v>91</v>
      </c>
      <c r="D130" s="10">
        <v>493819.787974999</v>
      </c>
      <c r="E130" s="10">
        <v>5180608.06183</v>
      </c>
      <c r="F130" s="10" t="s">
        <v>78</v>
      </c>
      <c r="G130" s="10" t="s">
        <v>85</v>
      </c>
      <c r="H130" s="10">
        <v>2</v>
      </c>
      <c r="I130" s="10" t="s">
        <v>86</v>
      </c>
      <c r="J130" s="10">
        <v>0</v>
      </c>
      <c r="K130" s="10">
        <v>10</v>
      </c>
      <c r="L130" s="10">
        <v>10</v>
      </c>
      <c r="M130" s="10">
        <v>-5</v>
      </c>
      <c r="N130" s="10">
        <v>1</v>
      </c>
      <c r="O130" s="10">
        <v>5.83</v>
      </c>
      <c r="P130" s="11">
        <v>1.4001628126170156</v>
      </c>
      <c r="Q130" s="11">
        <v>1.4001628126170156</v>
      </c>
      <c r="R130" s="12">
        <v>20</v>
      </c>
      <c r="S130" s="12" t="s">
        <v>91</v>
      </c>
      <c r="T130" s="10" t="s">
        <v>78</v>
      </c>
      <c r="U130" s="21">
        <v>10</v>
      </c>
      <c r="V130" s="10">
        <v>1.21</v>
      </c>
      <c r="W130" s="16">
        <v>1.4001628126170156</v>
      </c>
      <c r="X130" s="15" t="s">
        <v>85</v>
      </c>
      <c r="Y130" s="12">
        <v>2</v>
      </c>
      <c r="Z130" s="16">
        <v>20</v>
      </c>
      <c r="AA130" s="16" t="s">
        <v>91</v>
      </c>
      <c r="AB130" s="16" t="s">
        <v>85</v>
      </c>
      <c r="AC130" s="16" t="s">
        <v>86</v>
      </c>
      <c r="AD130" s="16" t="s">
        <v>78</v>
      </c>
      <c r="AE130" s="16">
        <v>1.4001628126170156</v>
      </c>
      <c r="AF130" s="16">
        <v>1.21</v>
      </c>
      <c r="AG130" s="16">
        <v>1.21</v>
      </c>
      <c r="AH130" s="16">
        <v>14.001628126170155</v>
      </c>
      <c r="AI130" s="16">
        <v>31.579272075764163</v>
      </c>
      <c r="AJ130" s="16">
        <v>2.0777015976423892</v>
      </c>
      <c r="AK130" s="16">
        <f t="shared" ref="AK130:AK193" si="11">AI130/AJ130</f>
        <v>15.199137408181143</v>
      </c>
      <c r="AL130" s="10" t="s">
        <v>78</v>
      </c>
      <c r="AM130" s="10">
        <v>1</v>
      </c>
      <c r="AN130" s="10" t="s">
        <v>63</v>
      </c>
      <c r="AO130" s="10" t="s">
        <v>64</v>
      </c>
      <c r="AP130" s="10">
        <v>10</v>
      </c>
      <c r="AQ130" s="10">
        <v>-5</v>
      </c>
      <c r="AR130" s="17" t="s">
        <v>65</v>
      </c>
      <c r="AS130" s="10">
        <v>5.46</v>
      </c>
      <c r="AT130" s="18">
        <v>1.0058487454208844</v>
      </c>
      <c r="AU130" s="18">
        <v>30.21766961876072</v>
      </c>
      <c r="AV130" s="18">
        <v>2.007537423282463</v>
      </c>
      <c r="AW130" s="18">
        <f t="shared" ref="AW130:AW193" si="12">AU130/AV130</f>
        <v>15.052107755656547</v>
      </c>
      <c r="AX130" s="19" t="s">
        <v>78</v>
      </c>
      <c r="AY130" s="19">
        <v>0</v>
      </c>
      <c r="AZ130" s="19">
        <v>10</v>
      </c>
      <c r="BA130" s="19">
        <v>10</v>
      </c>
      <c r="BB130" s="19">
        <v>-5</v>
      </c>
      <c r="BC130" s="19">
        <v>1</v>
      </c>
      <c r="BD130" s="18">
        <v>1.2851774088254495</v>
      </c>
      <c r="BE130" s="16">
        <f t="shared" si="10"/>
        <v>1.145513077123167</v>
      </c>
      <c r="BF130" s="16">
        <v>1.0058487454208844</v>
      </c>
      <c r="BG130" s="16">
        <v>1.2851774088254495</v>
      </c>
      <c r="BH130" s="20">
        <f t="shared" ref="BH130:BH193" si="13">BD130-AT130</f>
        <v>0.27932866340456508</v>
      </c>
      <c r="BI130" s="10">
        <v>-5</v>
      </c>
    </row>
    <row r="131" spans="1:61" x14ac:dyDescent="0.25">
      <c r="A131" s="10">
        <v>37</v>
      </c>
      <c r="B131" s="10">
        <v>20</v>
      </c>
      <c r="C131" s="10" t="s">
        <v>91</v>
      </c>
      <c r="D131" s="10">
        <v>493819.787974999</v>
      </c>
      <c r="E131" s="10">
        <v>5180608.06183</v>
      </c>
      <c r="F131" s="10" t="s">
        <v>82</v>
      </c>
      <c r="G131" s="10" t="s">
        <v>85</v>
      </c>
      <c r="H131" s="10">
        <v>2</v>
      </c>
      <c r="I131" s="10" t="s">
        <v>86</v>
      </c>
      <c r="J131" s="10">
        <v>10</v>
      </c>
      <c r="K131" s="10">
        <v>20</v>
      </c>
      <c r="L131" s="10">
        <v>10</v>
      </c>
      <c r="M131" s="10">
        <v>-15</v>
      </c>
      <c r="N131" s="10">
        <v>2</v>
      </c>
      <c r="O131" s="10">
        <v>6.1</v>
      </c>
      <c r="P131" s="11">
        <v>1.4001628126170156</v>
      </c>
      <c r="Q131" s="11">
        <v>1.4001628126170156</v>
      </c>
      <c r="R131" s="12">
        <v>20</v>
      </c>
      <c r="S131" s="12" t="s">
        <v>91</v>
      </c>
      <c r="T131" s="10" t="s">
        <v>81</v>
      </c>
      <c r="U131" s="13">
        <v>10</v>
      </c>
      <c r="V131" s="10">
        <v>1.21</v>
      </c>
      <c r="W131" s="16">
        <v>1.4001628126170156</v>
      </c>
      <c r="X131" s="15" t="s">
        <v>85</v>
      </c>
      <c r="Y131" s="12">
        <v>3</v>
      </c>
      <c r="Z131" s="16">
        <v>20</v>
      </c>
      <c r="AA131" s="16" t="s">
        <v>91</v>
      </c>
      <c r="AB131" s="16" t="s">
        <v>85</v>
      </c>
      <c r="AC131" s="16" t="s">
        <v>86</v>
      </c>
      <c r="AD131" s="16" t="s">
        <v>81</v>
      </c>
      <c r="AE131" s="16">
        <v>1.4001628126170156</v>
      </c>
      <c r="AF131" s="16">
        <v>1.21</v>
      </c>
      <c r="AG131" s="16">
        <v>1.21</v>
      </c>
      <c r="AH131" s="16">
        <v>28.003256252340311</v>
      </c>
      <c r="AI131" s="16">
        <v>25.692987611522231</v>
      </c>
      <c r="AJ131" s="16">
        <v>1.9007210181275986</v>
      </c>
      <c r="AK131" s="16">
        <f t="shared" si="11"/>
        <v>13.517495395948432</v>
      </c>
      <c r="AL131" s="10" t="s">
        <v>81</v>
      </c>
      <c r="AM131" s="10">
        <v>1</v>
      </c>
      <c r="AN131" s="10" t="s">
        <v>64</v>
      </c>
      <c r="AO131" s="10" t="s">
        <v>68</v>
      </c>
      <c r="AP131" s="10">
        <v>10</v>
      </c>
      <c r="AQ131" s="10">
        <v>-15</v>
      </c>
      <c r="AR131" s="17" t="s">
        <v>69</v>
      </c>
      <c r="AS131" s="10">
        <v>5.94</v>
      </c>
      <c r="AT131" s="18">
        <v>1.4089733440184071</v>
      </c>
      <c r="AU131" s="18">
        <v>22.929632200555556</v>
      </c>
      <c r="AV131" s="18">
        <v>1.8312426552207237</v>
      </c>
      <c r="AW131" s="18">
        <f t="shared" si="12"/>
        <v>12.521351081018697</v>
      </c>
      <c r="AX131" s="19" t="s">
        <v>81</v>
      </c>
      <c r="AY131" s="19">
        <v>10</v>
      </c>
      <c r="AZ131" s="19">
        <v>20</v>
      </c>
      <c r="BA131" s="19">
        <v>10</v>
      </c>
      <c r="BB131" s="19">
        <v>-15</v>
      </c>
      <c r="BC131" s="19">
        <v>2</v>
      </c>
      <c r="BD131" s="18">
        <v>1.3832771671048221</v>
      </c>
      <c r="BE131" s="16">
        <f t="shared" si="10"/>
        <v>1.3961252555616146</v>
      </c>
      <c r="BF131" s="16">
        <v>1.4089733440184071</v>
      </c>
      <c r="BG131" s="16">
        <v>1.3832771671048221</v>
      </c>
      <c r="BH131" s="20">
        <f t="shared" si="13"/>
        <v>-2.5696176913585056E-2</v>
      </c>
      <c r="BI131" s="10">
        <v>-15</v>
      </c>
    </row>
    <row r="132" spans="1:61" x14ac:dyDescent="0.25">
      <c r="A132" s="10">
        <v>37</v>
      </c>
      <c r="B132" s="10">
        <v>20</v>
      </c>
      <c r="C132" s="10" t="s">
        <v>91</v>
      </c>
      <c r="D132" s="10">
        <v>493819.787974999</v>
      </c>
      <c r="E132" s="10">
        <v>5180608.06183</v>
      </c>
      <c r="F132" s="10" t="s">
        <v>82</v>
      </c>
      <c r="G132" s="10" t="s">
        <v>85</v>
      </c>
      <c r="H132" s="10">
        <v>2</v>
      </c>
      <c r="I132" s="10" t="s">
        <v>86</v>
      </c>
      <c r="J132" s="10">
        <v>20</v>
      </c>
      <c r="K132" s="10">
        <v>30</v>
      </c>
      <c r="L132" s="10">
        <v>10</v>
      </c>
      <c r="M132" s="10">
        <v>-25</v>
      </c>
      <c r="N132" s="10">
        <v>3</v>
      </c>
      <c r="O132" s="10">
        <v>6.49</v>
      </c>
      <c r="P132" s="11">
        <v>1.4001628126170156</v>
      </c>
      <c r="Q132" s="11">
        <v>1.4001628126170156</v>
      </c>
      <c r="R132" s="12">
        <v>20</v>
      </c>
      <c r="S132" s="12" t="s">
        <v>91</v>
      </c>
      <c r="T132" s="10" t="s">
        <v>95</v>
      </c>
      <c r="U132" s="21">
        <v>10</v>
      </c>
      <c r="V132" s="10">
        <v>1.21</v>
      </c>
      <c r="W132" s="16">
        <v>1.4001628126170156</v>
      </c>
      <c r="X132" s="15" t="s">
        <v>85</v>
      </c>
      <c r="Y132" s="12">
        <v>4</v>
      </c>
      <c r="Z132" s="16">
        <v>20</v>
      </c>
      <c r="AA132" s="16" t="s">
        <v>91</v>
      </c>
      <c r="AB132" s="16" t="s">
        <v>85</v>
      </c>
      <c r="AC132" s="16" t="s">
        <v>86</v>
      </c>
      <c r="AD132" s="16" t="s">
        <v>95</v>
      </c>
      <c r="AE132" s="16">
        <v>1.4001628126170156</v>
      </c>
      <c r="AF132" s="16">
        <v>1.21</v>
      </c>
      <c r="AG132" s="16">
        <v>1.21</v>
      </c>
      <c r="AH132" s="16">
        <v>42.004884378510468</v>
      </c>
      <c r="AI132" s="16">
        <v>19.544945353389924</v>
      </c>
      <c r="AJ132" s="16">
        <v>1.4481125142270324</v>
      </c>
      <c r="AK132" s="16">
        <f t="shared" si="11"/>
        <v>13.496841689696016</v>
      </c>
      <c r="AL132" s="10" t="s">
        <v>95</v>
      </c>
      <c r="AM132" s="10">
        <v>10</v>
      </c>
      <c r="AN132" s="10" t="s">
        <v>68</v>
      </c>
      <c r="AO132" s="10" t="s">
        <v>70</v>
      </c>
      <c r="AP132" s="10">
        <v>10</v>
      </c>
      <c r="AQ132" s="10">
        <v>-25</v>
      </c>
      <c r="AR132" s="17" t="s">
        <v>71</v>
      </c>
      <c r="AS132" s="10">
        <v>6.57</v>
      </c>
      <c r="AT132" s="18">
        <v>1.4001628126170156</v>
      </c>
      <c r="AU132" s="18">
        <v>20.540388461091617</v>
      </c>
      <c r="AV132" s="18">
        <v>1.6597529980762102</v>
      </c>
      <c r="AW132" s="18">
        <f t="shared" si="12"/>
        <v>12.375569428041166</v>
      </c>
      <c r="AX132" s="19" t="s">
        <v>82</v>
      </c>
      <c r="AY132" s="19">
        <v>20</v>
      </c>
      <c r="AZ132" s="19">
        <v>30</v>
      </c>
      <c r="BA132" s="19">
        <v>10</v>
      </c>
      <c r="BB132" s="19">
        <v>-25</v>
      </c>
      <c r="BC132" s="19">
        <v>3</v>
      </c>
      <c r="BD132" s="18">
        <v>1.4285336203398205</v>
      </c>
      <c r="BE132" s="16">
        <f t="shared" si="10"/>
        <v>1.414348216478418</v>
      </c>
      <c r="BF132" s="16">
        <v>1.4001628126170156</v>
      </c>
      <c r="BG132" s="16">
        <v>1.4285336203398205</v>
      </c>
      <c r="BH132" s="20">
        <f t="shared" si="13"/>
        <v>2.8370807722804869E-2</v>
      </c>
      <c r="BI132" s="10">
        <v>-25</v>
      </c>
    </row>
    <row r="133" spans="1:61" x14ac:dyDescent="0.25">
      <c r="A133" s="10">
        <v>37</v>
      </c>
      <c r="B133" s="10">
        <v>20</v>
      </c>
      <c r="C133" s="10" t="s">
        <v>91</v>
      </c>
      <c r="D133" s="10">
        <v>493819.787974999</v>
      </c>
      <c r="E133" s="10">
        <v>5180608.06183</v>
      </c>
      <c r="F133" s="10" t="s">
        <v>96</v>
      </c>
      <c r="G133" s="10" t="s">
        <v>85</v>
      </c>
      <c r="H133" s="10">
        <v>2</v>
      </c>
      <c r="I133" s="10" t="s">
        <v>86</v>
      </c>
      <c r="J133" s="10">
        <v>30</v>
      </c>
      <c r="K133" s="10">
        <v>42</v>
      </c>
      <c r="L133" s="10">
        <v>12</v>
      </c>
      <c r="M133" s="10">
        <v>-36</v>
      </c>
      <c r="N133" s="10">
        <v>4</v>
      </c>
      <c r="O133" s="10">
        <v>6.65</v>
      </c>
      <c r="P133" s="11">
        <v>1.4292464609425906</v>
      </c>
      <c r="Q133" s="22">
        <v>1.4519333723043584</v>
      </c>
      <c r="R133" s="13">
        <v>20</v>
      </c>
      <c r="S133" s="13" t="s">
        <v>91</v>
      </c>
      <c r="T133" s="10" t="s">
        <v>96</v>
      </c>
      <c r="U133" s="12">
        <v>12</v>
      </c>
      <c r="V133" s="10">
        <v>1.3</v>
      </c>
      <c r="W133" s="16">
        <v>1.4292464609425906</v>
      </c>
      <c r="X133" s="15" t="s">
        <v>85</v>
      </c>
      <c r="Y133" s="12">
        <v>5</v>
      </c>
      <c r="Z133" s="16">
        <v>20</v>
      </c>
      <c r="AA133" s="16" t="s">
        <v>91</v>
      </c>
      <c r="AB133" s="16" t="s">
        <v>85</v>
      </c>
      <c r="AC133" s="16" t="s">
        <v>86</v>
      </c>
      <c r="AD133" s="16" t="s">
        <v>96</v>
      </c>
      <c r="AE133" s="16">
        <v>1.4292464609425906</v>
      </c>
      <c r="AF133" s="16">
        <v>1.3</v>
      </c>
      <c r="AG133" s="16">
        <v>1.3766666999999999</v>
      </c>
      <c r="AH133" s="16">
        <v>59.155841909821554</v>
      </c>
      <c r="AI133" s="16">
        <v>9.9760041366011247</v>
      </c>
      <c r="AJ133" s="16">
        <v>0.94981353715462025</v>
      </c>
      <c r="AK133" s="16">
        <f t="shared" si="11"/>
        <v>10.503118503118502</v>
      </c>
      <c r="AL133" s="10" t="s">
        <v>96</v>
      </c>
      <c r="AM133" s="10">
        <v>10</v>
      </c>
      <c r="AN133" s="10">
        <v>30</v>
      </c>
      <c r="AO133" s="10">
        <v>42</v>
      </c>
      <c r="AP133" s="10">
        <v>12</v>
      </c>
      <c r="AQ133" s="10">
        <v>-36</v>
      </c>
      <c r="AR133" s="17">
        <v>4</v>
      </c>
      <c r="AS133" s="10">
        <v>6.77</v>
      </c>
      <c r="AT133" s="16">
        <v>1.4292464609425906</v>
      </c>
      <c r="AU133" s="16">
        <v>10.792068517002189</v>
      </c>
      <c r="AV133" s="16">
        <v>0.75910138033582863</v>
      </c>
      <c r="AW133" s="16">
        <f t="shared" si="12"/>
        <v>14.216900135562588</v>
      </c>
      <c r="AX133" s="10" t="s">
        <v>96</v>
      </c>
      <c r="AY133" s="10">
        <v>30</v>
      </c>
      <c r="AZ133" s="10">
        <v>55</v>
      </c>
      <c r="BA133" s="10">
        <v>25</v>
      </c>
      <c r="BB133" s="10">
        <v>-42.5</v>
      </c>
      <c r="BC133" s="10">
        <v>5</v>
      </c>
      <c r="BD133" s="16">
        <v>1.4746202836661264</v>
      </c>
      <c r="BE133" s="18">
        <f t="shared" si="10"/>
        <v>1.4519333723043584</v>
      </c>
      <c r="BF133" s="16">
        <v>1.4519333723043584</v>
      </c>
      <c r="BG133" s="16">
        <v>1.4519333723043584</v>
      </c>
      <c r="BH133" s="20">
        <f t="shared" si="13"/>
        <v>4.537382272353585E-2</v>
      </c>
      <c r="BI133" s="10">
        <v>-42.5</v>
      </c>
    </row>
    <row r="134" spans="1:61" x14ac:dyDescent="0.25">
      <c r="A134" s="10">
        <v>37</v>
      </c>
      <c r="B134" s="10">
        <v>20</v>
      </c>
      <c r="C134" s="10" t="s">
        <v>91</v>
      </c>
      <c r="D134" s="10">
        <v>493819.787974999</v>
      </c>
      <c r="E134" s="10">
        <v>5180608.06183</v>
      </c>
      <c r="F134" s="10" t="s">
        <v>92</v>
      </c>
      <c r="G134" s="10" t="s">
        <v>85</v>
      </c>
      <c r="H134" s="10">
        <v>2</v>
      </c>
      <c r="I134" s="10" t="s">
        <v>86</v>
      </c>
      <c r="J134" s="10">
        <v>42</v>
      </c>
      <c r="K134" s="10">
        <v>69</v>
      </c>
      <c r="L134" s="10">
        <v>27</v>
      </c>
      <c r="M134" s="10">
        <v>-55.5</v>
      </c>
      <c r="N134" s="10">
        <v>5</v>
      </c>
      <c r="O134" s="10">
        <v>6.8</v>
      </c>
      <c r="P134" s="11">
        <v>1.4959578169763437</v>
      </c>
      <c r="Q134" s="22">
        <v>1.3756557799067795</v>
      </c>
      <c r="R134" s="12">
        <v>20</v>
      </c>
      <c r="S134" s="12" t="s">
        <v>91</v>
      </c>
      <c r="T134" s="10" t="s">
        <v>92</v>
      </c>
      <c r="U134" s="12">
        <v>27</v>
      </c>
      <c r="V134" s="10">
        <v>1.35</v>
      </c>
      <c r="W134" s="16">
        <v>1.4959578169763437</v>
      </c>
      <c r="X134" s="15" t="s">
        <v>85</v>
      </c>
      <c r="Y134" s="12">
        <v>6</v>
      </c>
      <c r="Z134" s="16">
        <v>20</v>
      </c>
      <c r="AA134" s="16" t="s">
        <v>91</v>
      </c>
      <c r="AB134" s="16" t="s">
        <v>85</v>
      </c>
      <c r="AC134" s="16" t="s">
        <v>86</v>
      </c>
      <c r="AD134" s="16" t="s">
        <v>92</v>
      </c>
      <c r="AE134" s="16">
        <v>1.4959578169763437</v>
      </c>
      <c r="AF134" s="16">
        <v>1.35</v>
      </c>
      <c r="AG134" s="16">
        <v>1.3933333000000001</v>
      </c>
      <c r="AH134" s="16">
        <v>99.546702968182842</v>
      </c>
      <c r="AI134" s="16">
        <v>19.122017218295547</v>
      </c>
      <c r="AJ134" s="16">
        <v>1.8648199772323832</v>
      </c>
      <c r="AK134" s="16">
        <f t="shared" si="11"/>
        <v>10.254082137555667</v>
      </c>
      <c r="AL134" s="10" t="s">
        <v>92</v>
      </c>
      <c r="AM134" s="10">
        <v>7</v>
      </c>
      <c r="AN134" s="10">
        <v>42</v>
      </c>
      <c r="AO134" s="10">
        <v>69</v>
      </c>
      <c r="AP134" s="10">
        <v>27</v>
      </c>
      <c r="AQ134" s="10">
        <v>-55.5</v>
      </c>
      <c r="AR134" s="17">
        <v>5</v>
      </c>
      <c r="AS134" s="10">
        <v>7.59</v>
      </c>
      <c r="AT134" s="16">
        <v>1.4959578169763437</v>
      </c>
      <c r="AU134" s="16">
        <v>8.3560613357537825</v>
      </c>
      <c r="AV134" s="16">
        <v>0.49115287046967326</v>
      </c>
      <c r="AW134" s="16">
        <f t="shared" si="12"/>
        <v>17.013157894736839</v>
      </c>
      <c r="AX134" s="10" t="s">
        <v>92</v>
      </c>
      <c r="AY134" s="10">
        <v>55</v>
      </c>
      <c r="AZ134" s="10">
        <v>68</v>
      </c>
      <c r="BA134" s="10">
        <v>13</v>
      </c>
      <c r="BB134" s="10">
        <v>-61.5</v>
      </c>
      <c r="BC134" s="10">
        <v>6</v>
      </c>
      <c r="BD134" s="16">
        <v>1.2553537428372152</v>
      </c>
      <c r="BE134" s="18">
        <f t="shared" si="10"/>
        <v>1.3756557799067795</v>
      </c>
      <c r="BF134" s="16">
        <v>1.3756557799067795</v>
      </c>
      <c r="BG134" s="16">
        <v>1.3756557799067795</v>
      </c>
      <c r="BH134" s="20">
        <f t="shared" si="13"/>
        <v>-0.24060407413912843</v>
      </c>
      <c r="BI134" s="10">
        <v>-61.5</v>
      </c>
    </row>
    <row r="135" spans="1:61" x14ac:dyDescent="0.25">
      <c r="A135" s="10">
        <v>37</v>
      </c>
      <c r="B135" s="10">
        <v>20</v>
      </c>
      <c r="C135" s="10" t="s">
        <v>91</v>
      </c>
      <c r="D135" s="10">
        <v>493819.787974999</v>
      </c>
      <c r="E135" s="10">
        <v>5180608.06183</v>
      </c>
      <c r="F135" s="10" t="s">
        <v>97</v>
      </c>
      <c r="G135" s="10" t="s">
        <v>85</v>
      </c>
      <c r="H135" s="10">
        <v>2</v>
      </c>
      <c r="I135" s="10" t="s">
        <v>86</v>
      </c>
      <c r="J135" s="10">
        <v>69</v>
      </c>
      <c r="K135" s="10">
        <v>98</v>
      </c>
      <c r="L135" s="10">
        <v>29</v>
      </c>
      <c r="M135" s="10">
        <v>-83.5</v>
      </c>
      <c r="N135" s="10">
        <v>6</v>
      </c>
      <c r="O135" s="10">
        <v>7.73</v>
      </c>
      <c r="P135" s="11">
        <v>1.7087433588362777</v>
      </c>
      <c r="Q135" s="22">
        <v>1.6054483808223083</v>
      </c>
      <c r="R135" s="12">
        <v>20</v>
      </c>
      <c r="S135" s="12" t="s">
        <v>91</v>
      </c>
      <c r="T135" s="10" t="s">
        <v>97</v>
      </c>
      <c r="U135" s="12">
        <v>29</v>
      </c>
      <c r="V135" s="10">
        <v>1.48</v>
      </c>
      <c r="W135" s="16">
        <v>1.7087433588362777</v>
      </c>
      <c r="X135" s="15" t="s">
        <v>85</v>
      </c>
      <c r="Y135" s="12">
        <v>7</v>
      </c>
      <c r="Z135" s="16">
        <v>20</v>
      </c>
      <c r="AA135" s="16" t="s">
        <v>91</v>
      </c>
      <c r="AB135" s="16" t="s">
        <v>85</v>
      </c>
      <c r="AC135" s="16" t="s">
        <v>86</v>
      </c>
      <c r="AD135" s="16" t="s">
        <v>97</v>
      </c>
      <c r="AE135" s="16">
        <v>1.7087433588362777</v>
      </c>
      <c r="AF135" s="16">
        <v>1.48</v>
      </c>
      <c r="AG135" s="16">
        <v>1.415</v>
      </c>
      <c r="AH135" s="16">
        <v>149.1002603744349</v>
      </c>
      <c r="AI135" s="16">
        <v>15.449034331571305</v>
      </c>
      <c r="AJ135" s="16">
        <v>1.5554530357656355</v>
      </c>
      <c r="AK135" s="16">
        <f t="shared" si="11"/>
        <v>9.9321766561514195</v>
      </c>
      <c r="AL135" s="10" t="s">
        <v>97</v>
      </c>
      <c r="AM135" s="10">
        <v>6</v>
      </c>
      <c r="AN135" s="10">
        <v>69</v>
      </c>
      <c r="AO135" s="10">
        <v>98</v>
      </c>
      <c r="AP135" s="10">
        <v>29</v>
      </c>
      <c r="AQ135" s="10">
        <v>-83.5</v>
      </c>
      <c r="AR135" s="17">
        <v>6</v>
      </c>
      <c r="AS135" s="10">
        <v>7.64</v>
      </c>
      <c r="AT135" s="16">
        <v>1.7087433588362777</v>
      </c>
      <c r="AU135" s="16">
        <v>10.215961394872922</v>
      </c>
      <c r="AV135" s="16">
        <v>0.81565155490690866</v>
      </c>
      <c r="AW135" s="16">
        <f t="shared" si="12"/>
        <v>12.524908869987851</v>
      </c>
      <c r="AX135" s="10" t="s">
        <v>97</v>
      </c>
      <c r="AY135" s="10">
        <v>68</v>
      </c>
      <c r="AZ135" s="10">
        <v>97</v>
      </c>
      <c r="BA135" s="10">
        <v>29</v>
      </c>
      <c r="BB135" s="10">
        <v>-82.5</v>
      </c>
      <c r="BC135" s="10">
        <v>7</v>
      </c>
      <c r="BD135" s="16">
        <v>1.5021534028083388</v>
      </c>
      <c r="BE135" s="18">
        <f t="shared" si="10"/>
        <v>1.6054483808223083</v>
      </c>
      <c r="BF135" s="16">
        <v>1.6054483808223083</v>
      </c>
      <c r="BG135" s="16">
        <v>1.6054483808223083</v>
      </c>
      <c r="BH135" s="20">
        <f t="shared" si="13"/>
        <v>-0.20658995602793895</v>
      </c>
      <c r="BI135" s="10">
        <v>-82.5</v>
      </c>
    </row>
    <row r="136" spans="1:61" x14ac:dyDescent="0.25">
      <c r="A136" s="10">
        <v>37</v>
      </c>
      <c r="B136" s="10">
        <v>20</v>
      </c>
      <c r="C136" s="10" t="s">
        <v>91</v>
      </c>
      <c r="D136" s="10">
        <v>493819.787974999</v>
      </c>
      <c r="E136" s="10">
        <v>5180608.06183</v>
      </c>
      <c r="F136" s="10" t="s">
        <v>98</v>
      </c>
      <c r="G136" s="10" t="s">
        <v>85</v>
      </c>
      <c r="H136" s="10">
        <v>2</v>
      </c>
      <c r="I136" s="10" t="s">
        <v>86</v>
      </c>
      <c r="J136" s="10">
        <v>98</v>
      </c>
      <c r="K136" s="10">
        <v>140</v>
      </c>
      <c r="L136" s="10">
        <v>42</v>
      </c>
      <c r="M136" s="10">
        <v>-119</v>
      </c>
      <c r="N136" s="10">
        <v>7</v>
      </c>
      <c r="O136" s="10">
        <v>7.66</v>
      </c>
      <c r="P136" s="11">
        <v>1.691997210666415</v>
      </c>
      <c r="Q136" s="22">
        <v>1.6764552433805107</v>
      </c>
      <c r="R136" s="12">
        <v>20</v>
      </c>
      <c r="S136" s="12" t="s">
        <v>91</v>
      </c>
      <c r="T136" s="10" t="s">
        <v>98</v>
      </c>
      <c r="U136" s="12">
        <v>42</v>
      </c>
      <c r="V136" s="10">
        <v>1.6</v>
      </c>
      <c r="W136" s="16">
        <v>1.691997210666415</v>
      </c>
      <c r="X136" s="15" t="s">
        <v>85</v>
      </c>
      <c r="Y136" s="12">
        <v>8</v>
      </c>
      <c r="Z136" s="16">
        <v>20</v>
      </c>
      <c r="AA136" s="16" t="s">
        <v>91</v>
      </c>
      <c r="AB136" s="16" t="s">
        <v>85</v>
      </c>
      <c r="AC136" s="16" t="s">
        <v>86</v>
      </c>
      <c r="AD136" s="16" t="s">
        <v>98</v>
      </c>
      <c r="AE136" s="16">
        <v>1.691997210666415</v>
      </c>
      <c r="AF136" s="16">
        <v>1.6</v>
      </c>
      <c r="AG136" s="16">
        <v>1.54</v>
      </c>
      <c r="AH136" s="16">
        <v>220.16414322242434</v>
      </c>
      <c r="AI136" s="16">
        <v>17.2212721978457</v>
      </c>
      <c r="AJ136" s="16">
        <v>1.5389221964032331</v>
      </c>
      <c r="AK136" s="16">
        <f t="shared" si="11"/>
        <v>11.190476190476188</v>
      </c>
      <c r="AL136" s="10" t="s">
        <v>98</v>
      </c>
      <c r="AM136" s="10">
        <v>6</v>
      </c>
      <c r="AN136" s="10">
        <v>98</v>
      </c>
      <c r="AO136" s="10">
        <v>140</v>
      </c>
      <c r="AP136" s="10">
        <v>42</v>
      </c>
      <c r="AQ136" s="10">
        <v>-119</v>
      </c>
      <c r="AR136" s="17">
        <v>7</v>
      </c>
      <c r="AS136" s="10">
        <v>7.57</v>
      </c>
      <c r="AT136" s="16">
        <v>1.691997210666415</v>
      </c>
      <c r="AU136" s="16">
        <v>14.062121137960151</v>
      </c>
      <c r="AV136" s="16">
        <v>0.62251961374838749</v>
      </c>
      <c r="AW136" s="16">
        <f t="shared" si="12"/>
        <v>22.589041095890412</v>
      </c>
      <c r="AX136" s="10" t="s">
        <v>98</v>
      </c>
      <c r="AY136" s="10">
        <v>97</v>
      </c>
      <c r="AZ136" s="10">
        <v>139</v>
      </c>
      <c r="BA136" s="10">
        <v>42</v>
      </c>
      <c r="BB136" s="10">
        <v>-118</v>
      </c>
      <c r="BC136" s="10">
        <v>8</v>
      </c>
      <c r="BD136" s="16">
        <v>1.6609132760946064</v>
      </c>
      <c r="BE136" s="18">
        <f t="shared" si="10"/>
        <v>1.6764552433805107</v>
      </c>
      <c r="BF136" s="16">
        <v>1.6764552433805107</v>
      </c>
      <c r="BG136" s="16">
        <v>1.6764552433805107</v>
      </c>
      <c r="BH136" s="20">
        <f t="shared" si="13"/>
        <v>-3.108393457180858E-2</v>
      </c>
      <c r="BI136" s="10">
        <v>-118</v>
      </c>
    </row>
    <row r="137" spans="1:61" x14ac:dyDescent="0.25">
      <c r="A137" s="10">
        <v>37</v>
      </c>
      <c r="B137" s="10">
        <v>20</v>
      </c>
      <c r="C137" s="10" t="s">
        <v>91</v>
      </c>
      <c r="D137" s="10">
        <v>493819.787974999</v>
      </c>
      <c r="E137" s="10">
        <v>5180608.06183</v>
      </c>
      <c r="F137" s="10" t="s">
        <v>99</v>
      </c>
      <c r="G137" s="10" t="s">
        <v>85</v>
      </c>
      <c r="H137" s="10">
        <v>2</v>
      </c>
      <c r="I137" s="10" t="s">
        <v>86</v>
      </c>
      <c r="J137" s="10">
        <v>140</v>
      </c>
      <c r="K137" s="10">
        <v>153</v>
      </c>
      <c r="L137" s="10">
        <v>13</v>
      </c>
      <c r="M137" s="10">
        <v>-146.5</v>
      </c>
      <c r="N137" s="10">
        <v>8</v>
      </c>
      <c r="O137" s="10">
        <v>7.62</v>
      </c>
      <c r="P137" s="11">
        <v>1.7448097464889263</v>
      </c>
      <c r="Q137" s="22">
        <v>1.7333449471503015</v>
      </c>
      <c r="R137" s="12">
        <v>20</v>
      </c>
      <c r="S137" s="12" t="s">
        <v>91</v>
      </c>
      <c r="T137" s="10" t="s">
        <v>99</v>
      </c>
      <c r="U137" s="12">
        <v>13</v>
      </c>
      <c r="V137" s="10">
        <v>1.65</v>
      </c>
      <c r="W137" s="16">
        <v>1.7448097464889263</v>
      </c>
      <c r="X137" s="15" t="s">
        <v>85</v>
      </c>
      <c r="Y137" s="12">
        <v>9</v>
      </c>
      <c r="Z137" s="16">
        <v>20</v>
      </c>
      <c r="AA137" s="16" t="s">
        <v>91</v>
      </c>
      <c r="AB137" s="16" t="s">
        <v>85</v>
      </c>
      <c r="AC137" s="16" t="s">
        <v>86</v>
      </c>
      <c r="AD137" s="16" t="s">
        <v>99</v>
      </c>
      <c r="AE137" s="16">
        <v>1.7448097464889263</v>
      </c>
      <c r="AF137" s="16">
        <v>1.65</v>
      </c>
      <c r="AG137" s="16">
        <v>1.65</v>
      </c>
      <c r="AH137" s="16">
        <v>242.84666992678038</v>
      </c>
      <c r="AI137" s="16">
        <v>4.8944244002061765</v>
      </c>
      <c r="AJ137" s="16">
        <v>0.50878586503832379</v>
      </c>
      <c r="AK137" s="16">
        <f t="shared" si="11"/>
        <v>9.6198120595144854</v>
      </c>
      <c r="AL137" s="10" t="s">
        <v>99</v>
      </c>
      <c r="AM137" s="10">
        <v>6</v>
      </c>
      <c r="AN137" s="10">
        <v>140</v>
      </c>
      <c r="AO137" s="10">
        <v>153</v>
      </c>
      <c r="AP137" s="10">
        <v>13</v>
      </c>
      <c r="AQ137" s="10">
        <v>-146.5</v>
      </c>
      <c r="AR137" s="17">
        <v>8</v>
      </c>
      <c r="AS137" s="10">
        <v>7.44</v>
      </c>
      <c r="AT137" s="16">
        <v>1.7448097464889263</v>
      </c>
      <c r="AU137" s="16">
        <v>3.6961177264748168</v>
      </c>
      <c r="AV137" s="16">
        <v>0.19960623499833319</v>
      </c>
      <c r="AW137" s="16">
        <f t="shared" si="12"/>
        <v>18.517045454545453</v>
      </c>
      <c r="AX137" s="10" t="s">
        <v>99</v>
      </c>
      <c r="AY137" s="10">
        <v>139</v>
      </c>
      <c r="AZ137" s="10">
        <v>150</v>
      </c>
      <c r="BA137" s="10">
        <v>11</v>
      </c>
      <c r="BB137" s="10">
        <v>-144.5</v>
      </c>
      <c r="BC137" s="10">
        <v>9</v>
      </c>
      <c r="BD137" s="16">
        <v>1.721880147811677</v>
      </c>
      <c r="BE137" s="18">
        <f t="shared" si="10"/>
        <v>1.7333449471503015</v>
      </c>
      <c r="BF137" s="16">
        <v>1.7333449471503015</v>
      </c>
      <c r="BG137" s="16">
        <v>1.7333449471503015</v>
      </c>
      <c r="BH137" s="20">
        <f t="shared" si="13"/>
        <v>-2.2929598677249308E-2</v>
      </c>
      <c r="BI137" s="10">
        <v>-144.5</v>
      </c>
    </row>
    <row r="138" spans="1:61" x14ac:dyDescent="0.25">
      <c r="A138" s="10">
        <v>39</v>
      </c>
      <c r="B138" s="10">
        <v>22</v>
      </c>
      <c r="C138" s="10" t="s">
        <v>91</v>
      </c>
      <c r="D138" s="10">
        <v>493883.62043100002</v>
      </c>
      <c r="E138" s="10">
        <v>5180621.2199799903</v>
      </c>
      <c r="F138" s="10" t="s">
        <v>78</v>
      </c>
      <c r="G138" s="10" t="s">
        <v>85</v>
      </c>
      <c r="H138" s="10">
        <v>2</v>
      </c>
      <c r="I138" s="10" t="s">
        <v>100</v>
      </c>
      <c r="J138" s="10">
        <v>0</v>
      </c>
      <c r="K138" s="10">
        <v>10</v>
      </c>
      <c r="L138" s="10">
        <v>10</v>
      </c>
      <c r="M138" s="10">
        <v>-5</v>
      </c>
      <c r="N138" s="10">
        <v>1</v>
      </c>
      <c r="O138" s="10">
        <v>5.75</v>
      </c>
      <c r="P138" s="11">
        <v>1.5323952323303527</v>
      </c>
      <c r="Q138" s="11">
        <v>1.5323952323303527</v>
      </c>
      <c r="R138" s="12">
        <v>22</v>
      </c>
      <c r="S138" s="12" t="s">
        <v>91</v>
      </c>
      <c r="T138" s="10" t="s">
        <v>78</v>
      </c>
      <c r="U138" s="13">
        <v>10</v>
      </c>
      <c r="V138" s="10">
        <v>1.21</v>
      </c>
      <c r="W138" s="16">
        <v>1.5323952323303527</v>
      </c>
      <c r="X138" s="15" t="s">
        <v>85</v>
      </c>
      <c r="Y138" s="12">
        <v>2</v>
      </c>
      <c r="Z138" s="16">
        <v>22</v>
      </c>
      <c r="AA138" s="16" t="s">
        <v>91</v>
      </c>
      <c r="AB138" s="16" t="s">
        <v>85</v>
      </c>
      <c r="AC138" s="16" t="s">
        <v>100</v>
      </c>
      <c r="AD138" s="16" t="s">
        <v>78</v>
      </c>
      <c r="AE138" s="16">
        <v>1.5323952323303527</v>
      </c>
      <c r="AF138" s="16">
        <v>1.21</v>
      </c>
      <c r="AG138" s="16">
        <v>1.21</v>
      </c>
      <c r="AH138" s="16">
        <v>15.323952323303526</v>
      </c>
      <c r="AI138" s="16">
        <v>28.286483593585981</v>
      </c>
      <c r="AJ138" s="16">
        <v>1.92959207655038</v>
      </c>
      <c r="AK138" s="16">
        <f t="shared" si="11"/>
        <v>14.659307496823381</v>
      </c>
      <c r="AL138" s="10" t="s">
        <v>78</v>
      </c>
      <c r="AM138" s="10">
        <v>1</v>
      </c>
      <c r="AN138" s="10" t="s">
        <v>63</v>
      </c>
      <c r="AO138" s="10" t="s">
        <v>64</v>
      </c>
      <c r="AP138" s="10">
        <v>10</v>
      </c>
      <c r="AQ138" s="10">
        <v>-5</v>
      </c>
      <c r="AR138" s="17" t="s">
        <v>65</v>
      </c>
      <c r="AS138" s="10">
        <v>5.99</v>
      </c>
      <c r="AT138" s="18">
        <v>1.1250336221726362</v>
      </c>
      <c r="AU138" s="18">
        <v>29.751487974782762</v>
      </c>
      <c r="AV138" s="18">
        <v>1.9572707032816923</v>
      </c>
      <c r="AW138" s="18">
        <f t="shared" si="12"/>
        <v>15.200497266371691</v>
      </c>
      <c r="AX138" s="19" t="s">
        <v>78</v>
      </c>
      <c r="AY138" s="19">
        <v>0</v>
      </c>
      <c r="AZ138" s="19">
        <v>10</v>
      </c>
      <c r="BA138" s="19">
        <v>10</v>
      </c>
      <c r="BB138" s="19">
        <v>-5</v>
      </c>
      <c r="BC138" s="19">
        <v>1</v>
      </c>
      <c r="BD138" s="18">
        <v>1.1535543518534854</v>
      </c>
      <c r="BE138" s="16">
        <f t="shared" ref="BE138:BE169" si="14">(AT138+BD138)/2</f>
        <v>1.1392939870130609</v>
      </c>
      <c r="BF138" s="16">
        <v>1.1250336221726362</v>
      </c>
      <c r="BG138" s="16">
        <v>1.1535543518534854</v>
      </c>
      <c r="BH138" s="20">
        <f t="shared" si="13"/>
        <v>2.8520729680849177E-2</v>
      </c>
      <c r="BI138" s="10">
        <v>-5</v>
      </c>
    </row>
    <row r="139" spans="1:61" x14ac:dyDescent="0.25">
      <c r="A139" s="10">
        <v>39</v>
      </c>
      <c r="B139" s="10">
        <v>22</v>
      </c>
      <c r="C139" s="10" t="s">
        <v>91</v>
      </c>
      <c r="D139" s="10">
        <v>493883.62043100002</v>
      </c>
      <c r="E139" s="10">
        <v>5180621.2199799903</v>
      </c>
      <c r="F139" s="10" t="s">
        <v>78</v>
      </c>
      <c r="G139" s="10" t="s">
        <v>85</v>
      </c>
      <c r="H139" s="10">
        <v>2</v>
      </c>
      <c r="I139" s="10" t="s">
        <v>100</v>
      </c>
      <c r="J139" s="10">
        <v>10</v>
      </c>
      <c r="K139" s="10">
        <v>20</v>
      </c>
      <c r="L139" s="10">
        <v>10</v>
      </c>
      <c r="M139" s="10">
        <v>-15</v>
      </c>
      <c r="N139" s="10">
        <v>2</v>
      </c>
      <c r="O139" s="10">
        <v>5.93</v>
      </c>
      <c r="P139" s="11">
        <v>1.5323952323303527</v>
      </c>
      <c r="Q139" s="11">
        <v>1.5323952323303527</v>
      </c>
      <c r="R139" s="12">
        <v>22</v>
      </c>
      <c r="S139" s="12" t="s">
        <v>91</v>
      </c>
      <c r="T139" s="10" t="s">
        <v>81</v>
      </c>
      <c r="U139" s="13">
        <v>10</v>
      </c>
      <c r="V139" s="10">
        <v>1.21</v>
      </c>
      <c r="W139" s="16">
        <v>1.5323952323303527</v>
      </c>
      <c r="X139" s="15" t="s">
        <v>85</v>
      </c>
      <c r="Y139" s="12">
        <v>3</v>
      </c>
      <c r="Z139" s="16">
        <v>22</v>
      </c>
      <c r="AA139" s="16" t="s">
        <v>91</v>
      </c>
      <c r="AB139" s="16" t="s">
        <v>85</v>
      </c>
      <c r="AC139" s="16" t="s">
        <v>100</v>
      </c>
      <c r="AD139" s="16" t="s">
        <v>81</v>
      </c>
      <c r="AE139" s="16">
        <v>1.5323952323303527</v>
      </c>
      <c r="AF139" s="16">
        <v>1.21</v>
      </c>
      <c r="AG139" s="16">
        <v>1.21</v>
      </c>
      <c r="AH139" s="16">
        <v>30.647904646607053</v>
      </c>
      <c r="AI139" s="16">
        <v>20.071312753062958</v>
      </c>
      <c r="AJ139" s="16">
        <v>1.6016594968316846</v>
      </c>
      <c r="AK139" s="16">
        <f t="shared" si="11"/>
        <v>12.531572904707232</v>
      </c>
      <c r="AL139" s="10" t="s">
        <v>81</v>
      </c>
      <c r="AM139" s="10">
        <v>1</v>
      </c>
      <c r="AN139" s="10" t="s">
        <v>64</v>
      </c>
      <c r="AO139" s="10" t="s">
        <v>68</v>
      </c>
      <c r="AP139" s="10">
        <v>10</v>
      </c>
      <c r="AQ139" s="10">
        <v>-15</v>
      </c>
      <c r="AR139" s="17" t="s">
        <v>69</v>
      </c>
      <c r="AS139" s="10">
        <v>7.32</v>
      </c>
      <c r="AT139" s="18">
        <v>1.3522584216958955</v>
      </c>
      <c r="AU139" s="18">
        <v>26.294665009876685</v>
      </c>
      <c r="AV139" s="18">
        <v>1.6617903744220857</v>
      </c>
      <c r="AW139" s="18">
        <f t="shared" si="12"/>
        <v>15.823093823744813</v>
      </c>
      <c r="AX139" s="19" t="s">
        <v>81</v>
      </c>
      <c r="AY139" s="19">
        <v>10</v>
      </c>
      <c r="AZ139" s="19">
        <v>20</v>
      </c>
      <c r="BA139" s="19">
        <v>10</v>
      </c>
      <c r="BB139" s="19">
        <v>-15</v>
      </c>
      <c r="BC139" s="19">
        <v>2</v>
      </c>
      <c r="BD139" s="18">
        <v>1.3379324946627378</v>
      </c>
      <c r="BE139" s="16">
        <f t="shared" si="14"/>
        <v>1.3450954581793166</v>
      </c>
      <c r="BF139" s="16">
        <v>1.3522584216958955</v>
      </c>
      <c r="BG139" s="16">
        <v>1.3379324946627378</v>
      </c>
      <c r="BH139" s="20">
        <f t="shared" si="13"/>
        <v>-1.4325927033157715E-2</v>
      </c>
      <c r="BI139" s="10">
        <v>-15</v>
      </c>
    </row>
    <row r="140" spans="1:61" x14ac:dyDescent="0.25">
      <c r="A140" s="10">
        <v>39</v>
      </c>
      <c r="B140" s="10">
        <v>22</v>
      </c>
      <c r="C140" s="10" t="s">
        <v>91</v>
      </c>
      <c r="D140" s="10">
        <v>493883.62043100002</v>
      </c>
      <c r="E140" s="10">
        <v>5180621.2199799903</v>
      </c>
      <c r="F140" s="10" t="s">
        <v>78</v>
      </c>
      <c r="G140" s="10" t="s">
        <v>85</v>
      </c>
      <c r="H140" s="10">
        <v>2</v>
      </c>
      <c r="I140" s="10" t="s">
        <v>100</v>
      </c>
      <c r="J140" s="10">
        <v>20</v>
      </c>
      <c r="K140" s="10">
        <v>30</v>
      </c>
      <c r="L140" s="10">
        <v>10</v>
      </c>
      <c r="M140" s="10">
        <v>-25</v>
      </c>
      <c r="N140" s="10">
        <v>3</v>
      </c>
      <c r="O140" s="10">
        <v>7.55</v>
      </c>
      <c r="P140" s="11">
        <v>1.5323952323303527</v>
      </c>
      <c r="Q140" s="11">
        <v>1.5323952323303527</v>
      </c>
      <c r="R140" s="12">
        <v>22</v>
      </c>
      <c r="S140" s="12" t="s">
        <v>91</v>
      </c>
      <c r="T140" s="10" t="s">
        <v>82</v>
      </c>
      <c r="U140" s="21">
        <v>10</v>
      </c>
      <c r="V140" s="10">
        <v>1.21</v>
      </c>
      <c r="W140" s="16">
        <v>1.5323952323303527</v>
      </c>
      <c r="X140" s="15" t="s">
        <v>85</v>
      </c>
      <c r="Y140" s="12">
        <v>4</v>
      </c>
      <c r="Z140" s="16">
        <v>22</v>
      </c>
      <c r="AA140" s="16" t="s">
        <v>91</v>
      </c>
      <c r="AB140" s="16" t="s">
        <v>85</v>
      </c>
      <c r="AC140" s="16" t="s">
        <v>100</v>
      </c>
      <c r="AD140" s="16" t="s">
        <v>82</v>
      </c>
      <c r="AE140" s="16">
        <v>1.5323952323303527</v>
      </c>
      <c r="AF140" s="16">
        <v>1.21</v>
      </c>
      <c r="AG140" s="16">
        <v>1.2472726999999999</v>
      </c>
      <c r="AH140" s="16">
        <v>45.971856969910576</v>
      </c>
      <c r="AI140" s="16">
        <v>7.5662014596311167</v>
      </c>
      <c r="AJ140" s="16">
        <v>0.86243203675552249</v>
      </c>
      <c r="AK140" s="16">
        <f t="shared" si="11"/>
        <v>8.7730987917555083</v>
      </c>
      <c r="AL140" s="10" t="s">
        <v>82</v>
      </c>
      <c r="AM140" s="10">
        <v>2</v>
      </c>
      <c r="AN140" s="10" t="s">
        <v>68</v>
      </c>
      <c r="AO140" s="10" t="s">
        <v>70</v>
      </c>
      <c r="AP140" s="10">
        <v>10</v>
      </c>
      <c r="AQ140" s="10">
        <v>-25</v>
      </c>
      <c r="AR140" s="17" t="s">
        <v>71</v>
      </c>
      <c r="AS140" s="10">
        <v>6.43</v>
      </c>
      <c r="AT140" s="18">
        <v>1.5999888433840153</v>
      </c>
      <c r="AU140" s="18">
        <v>11.342320910749283</v>
      </c>
      <c r="AV140" s="18">
        <v>0.7902344897473651</v>
      </c>
      <c r="AW140" s="18">
        <f t="shared" si="12"/>
        <v>14.353107916582303</v>
      </c>
      <c r="AX140" s="19" t="s">
        <v>82</v>
      </c>
      <c r="AY140" s="19">
        <v>20</v>
      </c>
      <c r="AZ140" s="19">
        <v>30</v>
      </c>
      <c r="BA140" s="19">
        <v>10</v>
      </c>
      <c r="BB140" s="19">
        <v>-25</v>
      </c>
      <c r="BC140" s="19">
        <v>3</v>
      </c>
      <c r="BD140" s="18">
        <v>1.4250048520563898</v>
      </c>
      <c r="BE140" s="16">
        <f t="shared" si="14"/>
        <v>1.5124968477202025</v>
      </c>
      <c r="BF140" s="16">
        <v>1.5999888433840153</v>
      </c>
      <c r="BG140" s="16">
        <v>1.4250048520563898</v>
      </c>
      <c r="BH140" s="20">
        <f t="shared" si="13"/>
        <v>-0.17498399132762543</v>
      </c>
      <c r="BI140" s="10">
        <v>-25</v>
      </c>
    </row>
    <row r="141" spans="1:61" x14ac:dyDescent="0.25">
      <c r="A141" s="10">
        <v>39</v>
      </c>
      <c r="B141" s="10">
        <v>22</v>
      </c>
      <c r="C141" s="10" t="s">
        <v>91</v>
      </c>
      <c r="D141" s="10">
        <v>493883.62043100002</v>
      </c>
      <c r="E141" s="10">
        <v>5180621.2199799903</v>
      </c>
      <c r="F141" s="10" t="s">
        <v>82</v>
      </c>
      <c r="G141" s="10" t="s">
        <v>85</v>
      </c>
      <c r="H141" s="10">
        <v>2</v>
      </c>
      <c r="I141" s="10" t="s">
        <v>100</v>
      </c>
      <c r="J141" s="10">
        <v>30</v>
      </c>
      <c r="K141" s="10">
        <v>38</v>
      </c>
      <c r="L141" s="10">
        <v>8</v>
      </c>
      <c r="M141" s="10">
        <v>-34</v>
      </c>
      <c r="N141" s="10">
        <v>4</v>
      </c>
      <c r="O141" s="10">
        <v>7.52</v>
      </c>
      <c r="P141" s="11">
        <v>1.5323952323303527</v>
      </c>
      <c r="Q141" s="22">
        <v>1.5022201502989196</v>
      </c>
      <c r="R141" s="13">
        <v>22</v>
      </c>
      <c r="S141" s="13" t="s">
        <v>91</v>
      </c>
      <c r="T141" s="10" t="s">
        <v>82</v>
      </c>
      <c r="U141" s="12">
        <v>8</v>
      </c>
      <c r="V141" s="10">
        <v>1.3</v>
      </c>
      <c r="W141" s="16">
        <v>1.5323952323303527</v>
      </c>
      <c r="X141" s="15" t="s">
        <v>85</v>
      </c>
      <c r="Y141" s="12">
        <v>5</v>
      </c>
      <c r="Z141" s="16">
        <v>22</v>
      </c>
      <c r="AA141" s="16" t="s">
        <v>91</v>
      </c>
      <c r="AB141" s="16" t="s">
        <v>85</v>
      </c>
      <c r="AC141" s="16" t="s">
        <v>100</v>
      </c>
      <c r="AD141" s="16" t="s">
        <v>82</v>
      </c>
      <c r="AE141" s="16">
        <v>1.5323952323303527</v>
      </c>
      <c r="AF141" s="16">
        <v>1.3</v>
      </c>
      <c r="AG141" s="16">
        <v>1.2472726999999999</v>
      </c>
      <c r="AH141" s="16">
        <v>58.231018828553395</v>
      </c>
      <c r="AI141" s="16">
        <v>6.2089754324607735</v>
      </c>
      <c r="AJ141" s="16">
        <v>0.56141449887831985</v>
      </c>
      <c r="AK141" s="16">
        <f t="shared" si="11"/>
        <v>11.059520986483282</v>
      </c>
      <c r="AL141" s="10" t="s">
        <v>82</v>
      </c>
      <c r="AM141" s="10">
        <v>2</v>
      </c>
      <c r="AN141" s="10">
        <v>30</v>
      </c>
      <c r="AO141" s="10">
        <v>38</v>
      </c>
      <c r="AP141" s="10">
        <v>8</v>
      </c>
      <c r="AQ141" s="10">
        <v>-34</v>
      </c>
      <c r="AR141" s="17">
        <v>4</v>
      </c>
      <c r="AS141" s="10">
        <v>6.67</v>
      </c>
      <c r="AT141" s="16">
        <v>1.5323952323303527</v>
      </c>
      <c r="AU141" s="16">
        <v>8.6905198415918967</v>
      </c>
      <c r="AV141" s="16">
        <v>0.605480004198369</v>
      </c>
      <c r="AW141" s="16">
        <f t="shared" si="12"/>
        <v>14.353107916582303</v>
      </c>
      <c r="AX141" s="10" t="s">
        <v>82</v>
      </c>
      <c r="AY141" s="10">
        <v>30</v>
      </c>
      <c r="AZ141" s="10">
        <v>35</v>
      </c>
      <c r="BA141" s="10">
        <v>5</v>
      </c>
      <c r="BB141" s="10">
        <v>-32.5</v>
      </c>
      <c r="BC141" s="10">
        <v>4</v>
      </c>
      <c r="BD141" s="16">
        <v>1.4720450682674866</v>
      </c>
      <c r="BE141" s="18">
        <f t="shared" si="14"/>
        <v>1.5022201502989196</v>
      </c>
      <c r="BF141" s="18">
        <v>1.5022201502989196</v>
      </c>
      <c r="BG141" s="18">
        <v>1.5022201502989196</v>
      </c>
      <c r="BH141" s="20">
        <f t="shared" si="13"/>
        <v>-6.0350164062866085E-2</v>
      </c>
      <c r="BI141" s="10">
        <v>-32.5</v>
      </c>
    </row>
    <row r="142" spans="1:61" x14ac:dyDescent="0.25">
      <c r="A142" s="10">
        <v>39</v>
      </c>
      <c r="B142" s="10">
        <v>22</v>
      </c>
      <c r="C142" s="10" t="s">
        <v>91</v>
      </c>
      <c r="D142" s="10">
        <v>493883.62043100002</v>
      </c>
      <c r="E142" s="10">
        <v>5180621.2199799903</v>
      </c>
      <c r="F142" s="10" t="s">
        <v>97</v>
      </c>
      <c r="G142" s="10" t="s">
        <v>85</v>
      </c>
      <c r="H142" s="10">
        <v>2</v>
      </c>
      <c r="I142" s="10" t="s">
        <v>100</v>
      </c>
      <c r="J142" s="10">
        <v>38</v>
      </c>
      <c r="K142" s="10">
        <v>54</v>
      </c>
      <c r="L142" s="10">
        <v>16</v>
      </c>
      <c r="M142" s="10">
        <v>-46</v>
      </c>
      <c r="N142" s="10">
        <v>5</v>
      </c>
      <c r="O142" s="10">
        <v>7.73</v>
      </c>
      <c r="P142" s="11">
        <v>1.6641406772537342</v>
      </c>
      <c r="Q142" s="22">
        <v>1.5326596656294513</v>
      </c>
      <c r="R142" s="12">
        <v>22</v>
      </c>
      <c r="S142" s="12" t="s">
        <v>91</v>
      </c>
      <c r="T142" s="10" t="s">
        <v>97</v>
      </c>
      <c r="U142" s="12">
        <v>16</v>
      </c>
      <c r="V142" s="10">
        <v>1.35</v>
      </c>
      <c r="W142" s="16">
        <v>1.6641406772537342</v>
      </c>
      <c r="X142" s="15" t="s">
        <v>85</v>
      </c>
      <c r="Y142" s="12">
        <v>6</v>
      </c>
      <c r="Z142" s="16">
        <v>22</v>
      </c>
      <c r="AA142" s="16" t="s">
        <v>91</v>
      </c>
      <c r="AB142" s="16" t="s">
        <v>85</v>
      </c>
      <c r="AC142" s="16" t="s">
        <v>100</v>
      </c>
      <c r="AD142" s="16" t="s">
        <v>97</v>
      </c>
      <c r="AE142" s="16">
        <v>1.6641406772537342</v>
      </c>
      <c r="AF142" s="16">
        <v>1.35</v>
      </c>
      <c r="AG142" s="16">
        <v>1.415</v>
      </c>
      <c r="AH142" s="16">
        <v>84.857269664613142</v>
      </c>
      <c r="AI142" s="16">
        <v>9.9481775591241188</v>
      </c>
      <c r="AJ142" s="16">
        <v>0.92356359157708756</v>
      </c>
      <c r="AK142" s="16">
        <f t="shared" si="11"/>
        <v>10.771513353115727</v>
      </c>
      <c r="AL142" s="10" t="s">
        <v>97</v>
      </c>
      <c r="AM142" s="10">
        <v>6</v>
      </c>
      <c r="AN142" s="10">
        <v>38</v>
      </c>
      <c r="AO142" s="10">
        <v>54</v>
      </c>
      <c r="AP142" s="10">
        <v>16</v>
      </c>
      <c r="AQ142" s="10">
        <v>-46</v>
      </c>
      <c r="AR142" s="17">
        <v>5</v>
      </c>
      <c r="AS142" s="10">
        <v>7.25</v>
      </c>
      <c r="AT142" s="16">
        <v>1.6641406772537342</v>
      </c>
      <c r="AU142" s="16">
        <v>9.5915743386738033</v>
      </c>
      <c r="AV142" s="16">
        <v>0.71118715983115588</v>
      </c>
      <c r="AW142" s="16">
        <f t="shared" si="12"/>
        <v>13.486709097716211</v>
      </c>
      <c r="AX142" s="10" t="s">
        <v>97</v>
      </c>
      <c r="AY142" s="10">
        <v>35</v>
      </c>
      <c r="AZ142" s="10">
        <v>54</v>
      </c>
      <c r="BA142" s="10">
        <v>19</v>
      </c>
      <c r="BB142" s="10">
        <v>-44.5</v>
      </c>
      <c r="BC142" s="10">
        <v>5</v>
      </c>
      <c r="BD142" s="16">
        <v>1.4011786540051687</v>
      </c>
      <c r="BE142" s="18">
        <f t="shared" si="14"/>
        <v>1.5326596656294513</v>
      </c>
      <c r="BF142" s="18">
        <v>1.5326596656294513</v>
      </c>
      <c r="BG142" s="18">
        <v>1.5326596656294513</v>
      </c>
      <c r="BH142" s="20">
        <f t="shared" si="13"/>
        <v>-0.26296202324856544</v>
      </c>
      <c r="BI142" s="10">
        <v>-44.5</v>
      </c>
    </row>
    <row r="143" spans="1:61" x14ac:dyDescent="0.25">
      <c r="A143" s="10">
        <v>39</v>
      </c>
      <c r="B143" s="10">
        <v>22</v>
      </c>
      <c r="C143" s="10" t="s">
        <v>91</v>
      </c>
      <c r="D143" s="10">
        <v>493883.62043100002</v>
      </c>
      <c r="E143" s="10">
        <v>5180621.2199799903</v>
      </c>
      <c r="F143" s="10" t="s">
        <v>98</v>
      </c>
      <c r="G143" s="10" t="s">
        <v>85</v>
      </c>
      <c r="H143" s="10">
        <v>2</v>
      </c>
      <c r="I143" s="10" t="s">
        <v>100</v>
      </c>
      <c r="J143" s="10">
        <v>54</v>
      </c>
      <c r="K143" s="10">
        <v>78</v>
      </c>
      <c r="L143" s="10">
        <v>24</v>
      </c>
      <c r="M143" s="10">
        <v>-66</v>
      </c>
      <c r="N143" s="10">
        <v>6</v>
      </c>
      <c r="O143" s="10">
        <v>7.75</v>
      </c>
      <c r="P143" s="11">
        <v>1.5571277171180999</v>
      </c>
      <c r="Q143" s="22">
        <v>1.5580448794864949</v>
      </c>
      <c r="R143" s="12">
        <v>22</v>
      </c>
      <c r="S143" s="12" t="s">
        <v>91</v>
      </c>
      <c r="T143" s="10" t="s">
        <v>98</v>
      </c>
      <c r="U143" s="12">
        <v>24</v>
      </c>
      <c r="V143" s="10">
        <v>1.48</v>
      </c>
      <c r="W143" s="16">
        <v>1.5571277171180999</v>
      </c>
      <c r="X143" s="15" t="s">
        <v>85</v>
      </c>
      <c r="Y143" s="12">
        <v>7</v>
      </c>
      <c r="Z143" s="16">
        <v>22</v>
      </c>
      <c r="AA143" s="16" t="s">
        <v>91</v>
      </c>
      <c r="AB143" s="16" t="s">
        <v>85</v>
      </c>
      <c r="AC143" s="16" t="s">
        <v>100</v>
      </c>
      <c r="AD143" s="16" t="s">
        <v>98</v>
      </c>
      <c r="AE143" s="16">
        <v>1.5571277171180999</v>
      </c>
      <c r="AF143" s="16">
        <v>1.48</v>
      </c>
      <c r="AG143" s="16">
        <v>1.54</v>
      </c>
      <c r="AH143" s="16">
        <v>122.22833487544754</v>
      </c>
      <c r="AI143" s="16">
        <v>12.834723852390455</v>
      </c>
      <c r="AJ143" s="16">
        <v>1.3377693974424862</v>
      </c>
      <c r="AK143" s="16">
        <f t="shared" si="11"/>
        <v>9.5941227814954928</v>
      </c>
      <c r="AL143" s="10" t="s">
        <v>98</v>
      </c>
      <c r="AM143" s="10">
        <v>6</v>
      </c>
      <c r="AN143" s="10">
        <v>54</v>
      </c>
      <c r="AO143" s="10">
        <v>78</v>
      </c>
      <c r="AP143" s="10">
        <v>24</v>
      </c>
      <c r="AQ143" s="10">
        <v>-66</v>
      </c>
      <c r="AR143" s="17">
        <v>6</v>
      </c>
      <c r="AS143" s="10">
        <v>7.43</v>
      </c>
      <c r="AT143" s="16">
        <v>1.5571277171180999</v>
      </c>
      <c r="AU143" s="16">
        <v>16.358810085390655</v>
      </c>
      <c r="AV143" s="16">
        <v>1.2160544619605516</v>
      </c>
      <c r="AW143" s="16">
        <f t="shared" si="12"/>
        <v>13.452366318377383</v>
      </c>
      <c r="AX143" s="10" t="s">
        <v>98</v>
      </c>
      <c r="AY143" s="10">
        <v>54</v>
      </c>
      <c r="AZ143" s="10">
        <v>78</v>
      </c>
      <c r="BA143" s="10">
        <v>24</v>
      </c>
      <c r="BB143" s="10">
        <v>-66</v>
      </c>
      <c r="BC143" s="10">
        <v>6</v>
      </c>
      <c r="BD143" s="16">
        <v>1.55896204185489</v>
      </c>
      <c r="BE143" s="18">
        <f t="shared" si="14"/>
        <v>1.5580448794864949</v>
      </c>
      <c r="BF143" s="18">
        <v>1.5580448794864949</v>
      </c>
      <c r="BG143" s="18">
        <v>1.5580448794864949</v>
      </c>
      <c r="BH143" s="20">
        <f t="shared" si="13"/>
        <v>1.8343247367900162E-3</v>
      </c>
      <c r="BI143" s="10">
        <v>-66</v>
      </c>
    </row>
    <row r="144" spans="1:61" x14ac:dyDescent="0.25">
      <c r="A144" s="10">
        <v>39</v>
      </c>
      <c r="B144" s="10">
        <v>22</v>
      </c>
      <c r="C144" s="10" t="s">
        <v>91</v>
      </c>
      <c r="D144" s="10">
        <v>493883.62043100002</v>
      </c>
      <c r="E144" s="10">
        <v>5180621.2199799903</v>
      </c>
      <c r="F144" s="10" t="s">
        <v>89</v>
      </c>
      <c r="G144" s="10" t="s">
        <v>85</v>
      </c>
      <c r="H144" s="10">
        <v>2</v>
      </c>
      <c r="I144" s="10" t="s">
        <v>100</v>
      </c>
      <c r="J144" s="10">
        <v>78</v>
      </c>
      <c r="K144" s="10">
        <v>123</v>
      </c>
      <c r="L144" s="10">
        <v>45</v>
      </c>
      <c r="M144" s="10">
        <v>-100.5</v>
      </c>
      <c r="N144" s="10">
        <v>7</v>
      </c>
      <c r="O144" s="10">
        <v>7.09</v>
      </c>
      <c r="P144" s="11">
        <v>1.6217745580478209</v>
      </c>
      <c r="Q144" s="22">
        <v>1.6562597588670593</v>
      </c>
      <c r="R144" s="12">
        <v>22</v>
      </c>
      <c r="S144" s="12" t="s">
        <v>91</v>
      </c>
      <c r="T144" s="10" t="s">
        <v>89</v>
      </c>
      <c r="U144" s="12">
        <v>45</v>
      </c>
      <c r="V144" s="10">
        <v>1.6</v>
      </c>
      <c r="W144" s="16">
        <v>1.6217745580478209</v>
      </c>
      <c r="X144" s="15" t="s">
        <v>85</v>
      </c>
      <c r="Y144" s="12">
        <v>8</v>
      </c>
      <c r="Z144" s="16">
        <v>22</v>
      </c>
      <c r="AA144" s="16" t="s">
        <v>91</v>
      </c>
      <c r="AB144" s="16" t="s">
        <v>85</v>
      </c>
      <c r="AC144" s="16" t="s">
        <v>100</v>
      </c>
      <c r="AD144" s="16" t="s">
        <v>89</v>
      </c>
      <c r="AE144" s="16">
        <v>1.6217745580478209</v>
      </c>
      <c r="AF144" s="16">
        <v>1.6</v>
      </c>
      <c r="AG144" s="16">
        <v>1.5728571</v>
      </c>
      <c r="AH144" s="16">
        <v>195.2081899875995</v>
      </c>
      <c r="AI144" s="16">
        <v>17.454722607050396</v>
      </c>
      <c r="AJ144" s="16">
        <v>1.9338415960765114</v>
      </c>
      <c r="AK144" s="16">
        <f t="shared" si="11"/>
        <v>9.0259319286871982</v>
      </c>
      <c r="AL144" s="10" t="s">
        <v>89</v>
      </c>
      <c r="AM144" s="10">
        <v>6</v>
      </c>
      <c r="AN144" s="10">
        <v>78</v>
      </c>
      <c r="AO144" s="10">
        <v>123</v>
      </c>
      <c r="AP144" s="10">
        <v>45</v>
      </c>
      <c r="AQ144" s="10">
        <v>-100.5</v>
      </c>
      <c r="AR144" s="17">
        <v>7</v>
      </c>
      <c r="AS144" s="10">
        <v>7.56</v>
      </c>
      <c r="AT144" s="16">
        <v>1.6217745580478209</v>
      </c>
      <c r="AU144" s="16">
        <v>15.765108301327061</v>
      </c>
      <c r="AV144" s="16">
        <v>1.0363139425925576</v>
      </c>
      <c r="AW144" s="16">
        <f t="shared" si="12"/>
        <v>15.212676056338026</v>
      </c>
      <c r="AX144" s="10" t="s">
        <v>89</v>
      </c>
      <c r="AY144" s="10">
        <v>78</v>
      </c>
      <c r="AZ144" s="10">
        <v>123</v>
      </c>
      <c r="BA144" s="10">
        <v>45</v>
      </c>
      <c r="BB144" s="10">
        <v>-100.5</v>
      </c>
      <c r="BC144" s="10">
        <v>7</v>
      </c>
      <c r="BD144" s="16">
        <v>1.6907449596862978</v>
      </c>
      <c r="BE144" s="18">
        <f t="shared" si="14"/>
        <v>1.6562597588670593</v>
      </c>
      <c r="BF144" s="18">
        <v>1.6562597588670593</v>
      </c>
      <c r="BG144" s="18">
        <v>1.6562597588670593</v>
      </c>
      <c r="BH144" s="20">
        <f t="shared" si="13"/>
        <v>6.8970401638476897E-2</v>
      </c>
      <c r="BI144" s="10">
        <v>-100.5</v>
      </c>
    </row>
    <row r="145" spans="1:61" x14ac:dyDescent="0.25">
      <c r="A145" s="10">
        <v>39</v>
      </c>
      <c r="B145" s="10">
        <v>22</v>
      </c>
      <c r="C145" s="10" t="s">
        <v>91</v>
      </c>
      <c r="D145" s="10">
        <v>493883.62043100002</v>
      </c>
      <c r="E145" s="10">
        <v>5180621.2199799903</v>
      </c>
      <c r="F145" s="10" t="s">
        <v>90</v>
      </c>
      <c r="G145" s="10" t="s">
        <v>85</v>
      </c>
      <c r="H145" s="10">
        <v>2</v>
      </c>
      <c r="I145" s="10" t="s">
        <v>100</v>
      </c>
      <c r="J145" s="10">
        <v>123</v>
      </c>
      <c r="K145" s="10">
        <v>153</v>
      </c>
      <c r="L145" s="10">
        <v>30</v>
      </c>
      <c r="M145" s="10">
        <v>-138</v>
      </c>
      <c r="N145" s="10">
        <v>8</v>
      </c>
      <c r="O145" s="10">
        <v>7.02</v>
      </c>
      <c r="P145" s="11">
        <v>1.7412584153399169</v>
      </c>
      <c r="Q145" s="22">
        <v>1.7152694642506185</v>
      </c>
      <c r="R145" s="12">
        <v>22</v>
      </c>
      <c r="S145" s="12" t="s">
        <v>91</v>
      </c>
      <c r="T145" s="10" t="s">
        <v>90</v>
      </c>
      <c r="U145" s="12">
        <v>30</v>
      </c>
      <c r="V145" s="10">
        <v>1.65</v>
      </c>
      <c r="W145" s="16">
        <v>1.7412584153399169</v>
      </c>
      <c r="X145" s="15" t="s">
        <v>85</v>
      </c>
      <c r="Y145" s="12">
        <v>9</v>
      </c>
      <c r="Z145" s="16">
        <v>22</v>
      </c>
      <c r="AA145" s="16" t="s">
        <v>91</v>
      </c>
      <c r="AB145" s="16" t="s">
        <v>85</v>
      </c>
      <c r="AC145" s="16" t="s">
        <v>100</v>
      </c>
      <c r="AD145" s="16" t="s">
        <v>90</v>
      </c>
      <c r="AE145" s="16">
        <v>1.7412584153399169</v>
      </c>
      <c r="AF145" s="16">
        <v>1.65</v>
      </c>
      <c r="AG145" s="16">
        <v>1.6328571000000001</v>
      </c>
      <c r="AH145" s="16">
        <v>247.44594244779699</v>
      </c>
      <c r="AI145" s="16">
        <v>8.7501599999999993</v>
      </c>
      <c r="AJ145" s="16">
        <v>0.85283999999999993</v>
      </c>
      <c r="AK145" s="16">
        <f t="shared" si="11"/>
        <v>10.260025327142253</v>
      </c>
      <c r="AL145" s="10" t="s">
        <v>90</v>
      </c>
      <c r="AM145" s="10">
        <v>6</v>
      </c>
      <c r="AN145" s="10">
        <v>123</v>
      </c>
      <c r="AO145" s="10">
        <v>153</v>
      </c>
      <c r="AP145" s="10">
        <v>30</v>
      </c>
      <c r="AQ145" s="10">
        <v>-138</v>
      </c>
      <c r="AR145" s="17">
        <v>8</v>
      </c>
      <c r="AS145" s="10">
        <v>7.34</v>
      </c>
      <c r="AT145" s="16">
        <v>1.7412584153399169</v>
      </c>
      <c r="AU145" s="16">
        <v>11.746703395724614</v>
      </c>
      <c r="AV145" s="16">
        <v>0.85043061005201537</v>
      </c>
      <c r="AW145" s="16">
        <f t="shared" si="12"/>
        <v>13.812653562653564</v>
      </c>
      <c r="AX145" s="10" t="s">
        <v>90</v>
      </c>
      <c r="AY145" s="10">
        <v>123</v>
      </c>
      <c r="AZ145" s="10">
        <v>153</v>
      </c>
      <c r="BA145" s="10">
        <v>30</v>
      </c>
      <c r="BB145" s="10">
        <v>-138</v>
      </c>
      <c r="BC145" s="10">
        <v>8</v>
      </c>
      <c r="BD145" s="16">
        <v>1.6892805131613204</v>
      </c>
      <c r="BE145" s="18">
        <f t="shared" si="14"/>
        <v>1.7152694642506185</v>
      </c>
      <c r="BF145" s="18">
        <v>1.7152694642506185</v>
      </c>
      <c r="BG145" s="18">
        <v>1.7152694642506185</v>
      </c>
      <c r="BH145" s="20">
        <f t="shared" si="13"/>
        <v>-5.1977902178596436E-2</v>
      </c>
      <c r="BI145" s="10">
        <v>-138</v>
      </c>
    </row>
    <row r="146" spans="1:61" x14ac:dyDescent="0.25">
      <c r="A146" s="10">
        <v>41</v>
      </c>
      <c r="B146" s="10">
        <v>24</v>
      </c>
      <c r="C146" s="10" t="s">
        <v>91</v>
      </c>
      <c r="D146" s="10">
        <v>493947.431986999</v>
      </c>
      <c r="E146" s="10">
        <v>5180613.9323500004</v>
      </c>
      <c r="F146" s="10" t="s">
        <v>78</v>
      </c>
      <c r="G146" s="10" t="s">
        <v>139</v>
      </c>
      <c r="H146" s="10">
        <v>4</v>
      </c>
      <c r="I146" s="10" t="s">
        <v>120</v>
      </c>
      <c r="J146" s="10">
        <v>0</v>
      </c>
      <c r="K146" s="10">
        <v>10</v>
      </c>
      <c r="L146" s="10">
        <v>10</v>
      </c>
      <c r="M146" s="10">
        <v>-5</v>
      </c>
      <c r="N146" s="10">
        <v>1</v>
      </c>
      <c r="O146" s="10">
        <v>5.32</v>
      </c>
      <c r="P146" s="11">
        <v>1.2</v>
      </c>
      <c r="Q146" s="11">
        <v>1.2</v>
      </c>
      <c r="R146" s="12">
        <v>24</v>
      </c>
      <c r="S146" s="12" t="s">
        <v>91</v>
      </c>
      <c r="T146" s="10" t="s">
        <v>78</v>
      </c>
      <c r="U146" s="13">
        <v>10</v>
      </c>
      <c r="V146" s="16">
        <v>1.21</v>
      </c>
      <c r="W146" s="16">
        <v>1.2</v>
      </c>
      <c r="X146" s="15" t="s">
        <v>139</v>
      </c>
      <c r="Y146" s="12">
        <v>2</v>
      </c>
      <c r="Z146" s="16">
        <v>24</v>
      </c>
      <c r="AA146" s="16" t="s">
        <v>91</v>
      </c>
      <c r="AB146" s="16" t="s">
        <v>139</v>
      </c>
      <c r="AC146" s="16" t="s">
        <v>120</v>
      </c>
      <c r="AD146" s="16" t="s">
        <v>78</v>
      </c>
      <c r="AE146" s="16">
        <v>1.2</v>
      </c>
      <c r="AF146" s="16">
        <v>1.21</v>
      </c>
      <c r="AG146" s="16">
        <v>1.1472807</v>
      </c>
      <c r="AH146" s="16">
        <v>12</v>
      </c>
      <c r="AI146" s="16">
        <v>27.923999999999999</v>
      </c>
      <c r="AJ146" s="16">
        <v>2.0163600000000002</v>
      </c>
      <c r="AK146" s="16">
        <f t="shared" si="11"/>
        <v>13.848717490924239</v>
      </c>
      <c r="AL146" s="10" t="s">
        <v>78</v>
      </c>
      <c r="AM146" s="10">
        <v>1</v>
      </c>
      <c r="AN146" s="10" t="s">
        <v>63</v>
      </c>
      <c r="AO146" s="10" t="s">
        <v>64</v>
      </c>
      <c r="AP146" s="10">
        <v>10</v>
      </c>
      <c r="AQ146" s="10">
        <v>-5</v>
      </c>
      <c r="AR146" s="17" t="s">
        <v>65</v>
      </c>
      <c r="AS146" s="10">
        <v>4.58</v>
      </c>
      <c r="AT146" s="18">
        <v>1.0535250309311437</v>
      </c>
      <c r="AU146" s="18">
        <v>18.344392863585263</v>
      </c>
      <c r="AV146" s="18">
        <v>1.1238222867450478</v>
      </c>
      <c r="AW146" s="18">
        <f t="shared" si="12"/>
        <v>16.323215049166311</v>
      </c>
      <c r="AX146" s="19" t="s">
        <v>78</v>
      </c>
      <c r="AY146" s="19">
        <v>0</v>
      </c>
      <c r="AZ146" s="19">
        <v>10</v>
      </c>
      <c r="BA146" s="19">
        <v>10</v>
      </c>
      <c r="BB146" s="19">
        <v>-5</v>
      </c>
      <c r="BC146" s="19">
        <v>1</v>
      </c>
      <c r="BD146" s="22">
        <v>1.2150000000000001</v>
      </c>
      <c r="BE146" s="16">
        <f t="shared" si="14"/>
        <v>1.1342625154655719</v>
      </c>
      <c r="BF146" s="16">
        <v>1.0535250309311437</v>
      </c>
      <c r="BG146" s="16">
        <v>1.2150000000000001</v>
      </c>
      <c r="BH146" s="20">
        <f t="shared" si="13"/>
        <v>0.16147496906885639</v>
      </c>
      <c r="BI146" s="10">
        <v>-5</v>
      </c>
    </row>
    <row r="147" spans="1:61" x14ac:dyDescent="0.25">
      <c r="A147" s="10">
        <v>41</v>
      </c>
      <c r="B147" s="10">
        <v>24</v>
      </c>
      <c r="C147" s="10" t="s">
        <v>91</v>
      </c>
      <c r="D147" s="10">
        <v>493947.431986999</v>
      </c>
      <c r="E147" s="10">
        <v>5180613.9323500004</v>
      </c>
      <c r="F147" s="10" t="s">
        <v>82</v>
      </c>
      <c r="G147" s="10" t="s">
        <v>139</v>
      </c>
      <c r="H147" s="10">
        <v>4</v>
      </c>
      <c r="I147" s="10" t="s">
        <v>120</v>
      </c>
      <c r="J147" s="10">
        <v>10</v>
      </c>
      <c r="K147" s="10">
        <v>20</v>
      </c>
      <c r="L147" s="10">
        <v>10</v>
      </c>
      <c r="M147" s="10">
        <v>-15</v>
      </c>
      <c r="N147" s="10">
        <v>2</v>
      </c>
      <c r="O147" s="10">
        <v>5.44</v>
      </c>
      <c r="P147" s="11">
        <v>1.2</v>
      </c>
      <c r="Q147" s="11">
        <v>1.2</v>
      </c>
      <c r="R147" s="12">
        <v>24</v>
      </c>
      <c r="S147" s="12" t="s">
        <v>91</v>
      </c>
      <c r="T147" s="10" t="s">
        <v>81</v>
      </c>
      <c r="U147" s="21">
        <v>10</v>
      </c>
      <c r="V147" s="16">
        <v>1.21</v>
      </c>
      <c r="W147" s="16">
        <v>1.2</v>
      </c>
      <c r="X147" s="15" t="s">
        <v>139</v>
      </c>
      <c r="Y147" s="12">
        <v>3</v>
      </c>
      <c r="Z147" s="16">
        <v>24</v>
      </c>
      <c r="AA147" s="16" t="s">
        <v>91</v>
      </c>
      <c r="AB147" s="16" t="s">
        <v>139</v>
      </c>
      <c r="AC147" s="16" t="s">
        <v>120</v>
      </c>
      <c r="AD147" s="16" t="s">
        <v>81</v>
      </c>
      <c r="AE147" s="16">
        <v>1.2</v>
      </c>
      <c r="AF147" s="16">
        <v>1.21</v>
      </c>
      <c r="AG147" s="16">
        <v>1.146129</v>
      </c>
      <c r="AH147" s="16">
        <v>24</v>
      </c>
      <c r="AI147" s="16">
        <v>27.802901280298201</v>
      </c>
      <c r="AJ147" s="16">
        <v>1.8951423822811662</v>
      </c>
      <c r="AK147" s="16">
        <f t="shared" si="11"/>
        <v>14.670613427383801</v>
      </c>
      <c r="AL147" s="10" t="s">
        <v>81</v>
      </c>
      <c r="AM147" s="10">
        <v>2</v>
      </c>
      <c r="AN147" s="10" t="s">
        <v>64</v>
      </c>
      <c r="AO147" s="10" t="s">
        <v>68</v>
      </c>
      <c r="AP147" s="10">
        <v>10</v>
      </c>
      <c r="AQ147" s="10">
        <v>-15</v>
      </c>
      <c r="AR147" s="17" t="s">
        <v>69</v>
      </c>
      <c r="AS147" s="10">
        <v>5.0999999999999996</v>
      </c>
      <c r="AT147" s="18">
        <v>1.3798986467704888</v>
      </c>
      <c r="AU147" s="18">
        <v>23.458276995098309</v>
      </c>
      <c r="AV147" s="18">
        <v>1.9318581054786845</v>
      </c>
      <c r="AW147" s="18">
        <f t="shared" si="12"/>
        <v>12.142857142857141</v>
      </c>
      <c r="AX147" s="19" t="s">
        <v>81</v>
      </c>
      <c r="AY147" s="19">
        <v>10</v>
      </c>
      <c r="AZ147" s="19">
        <v>20</v>
      </c>
      <c r="BA147" s="19">
        <v>10</v>
      </c>
      <c r="BB147" s="19">
        <v>-15</v>
      </c>
      <c r="BC147" s="19">
        <v>2</v>
      </c>
      <c r="BD147" s="22">
        <v>1.339</v>
      </c>
      <c r="BE147" s="16">
        <f t="shared" si="14"/>
        <v>1.3594493233852445</v>
      </c>
      <c r="BF147" s="16">
        <v>1.3798986467704888</v>
      </c>
      <c r="BG147" s="16">
        <v>1.339</v>
      </c>
      <c r="BH147" s="20">
        <f t="shared" si="13"/>
        <v>-4.0898646770488822E-2</v>
      </c>
      <c r="BI147" s="10">
        <v>-15</v>
      </c>
    </row>
    <row r="148" spans="1:61" x14ac:dyDescent="0.25">
      <c r="A148" s="10">
        <v>41</v>
      </c>
      <c r="B148" s="10">
        <v>24</v>
      </c>
      <c r="C148" s="10" t="s">
        <v>91</v>
      </c>
      <c r="D148" s="10">
        <v>493947.431986999</v>
      </c>
      <c r="E148" s="10">
        <v>5180613.9323500004</v>
      </c>
      <c r="F148" s="10" t="s">
        <v>82</v>
      </c>
      <c r="G148" s="10" t="s">
        <v>139</v>
      </c>
      <c r="H148" s="10">
        <v>4</v>
      </c>
      <c r="I148" s="10" t="s">
        <v>120</v>
      </c>
      <c r="J148" s="10">
        <v>20</v>
      </c>
      <c r="K148" s="10">
        <v>30</v>
      </c>
      <c r="L148" s="10">
        <v>10</v>
      </c>
      <c r="M148" s="10">
        <v>-25</v>
      </c>
      <c r="N148" s="10">
        <v>3</v>
      </c>
      <c r="O148" s="10">
        <v>6.24</v>
      </c>
      <c r="P148" s="11">
        <v>1.1935649214517985</v>
      </c>
      <c r="Q148" s="11">
        <v>1.1935649214517985</v>
      </c>
      <c r="R148" s="12">
        <v>24</v>
      </c>
      <c r="S148" s="12" t="s">
        <v>91</v>
      </c>
      <c r="T148" s="10" t="s">
        <v>145</v>
      </c>
      <c r="U148" s="13">
        <v>10</v>
      </c>
      <c r="V148" s="16">
        <v>1.21</v>
      </c>
      <c r="W148" s="16">
        <v>1.1935649214517985</v>
      </c>
      <c r="X148" s="15" t="s">
        <v>139</v>
      </c>
      <c r="Y148" s="12">
        <v>4</v>
      </c>
      <c r="Z148" s="16">
        <v>24</v>
      </c>
      <c r="AA148" s="16" t="s">
        <v>91</v>
      </c>
      <c r="AB148" s="16" t="s">
        <v>139</v>
      </c>
      <c r="AC148" s="16" t="s">
        <v>120</v>
      </c>
      <c r="AD148" s="16" t="s">
        <v>145</v>
      </c>
      <c r="AE148" s="16">
        <v>1.1935649214517985</v>
      </c>
      <c r="AF148" s="16">
        <v>1.21</v>
      </c>
      <c r="AG148" s="16">
        <v>1.21</v>
      </c>
      <c r="AH148" s="16">
        <v>35.935649214517987</v>
      </c>
      <c r="AI148" s="16">
        <v>22.273356068943379</v>
      </c>
      <c r="AJ148" s="16">
        <v>1.6998955607679258</v>
      </c>
      <c r="AK148" s="16">
        <f t="shared" si="11"/>
        <v>13.102779125372512</v>
      </c>
      <c r="AL148" s="10" t="s">
        <v>145</v>
      </c>
      <c r="AM148" s="10">
        <v>3</v>
      </c>
      <c r="AN148" s="10" t="s">
        <v>68</v>
      </c>
      <c r="AO148" s="10" t="s">
        <v>70</v>
      </c>
      <c r="AP148" s="10">
        <v>10</v>
      </c>
      <c r="AQ148" s="10">
        <v>-25</v>
      </c>
      <c r="AR148" s="17" t="s">
        <v>71</v>
      </c>
      <c r="AS148" s="10">
        <v>6.33</v>
      </c>
      <c r="AT148" s="18">
        <v>1.1935649214517985</v>
      </c>
      <c r="AU148" s="18">
        <v>14.322779057421583</v>
      </c>
      <c r="AV148" s="18">
        <v>1.1935649214517987</v>
      </c>
      <c r="AW148" s="18">
        <f t="shared" si="12"/>
        <v>11.999999999999998</v>
      </c>
      <c r="AX148" s="19" t="s">
        <v>145</v>
      </c>
      <c r="AY148" s="19">
        <v>20</v>
      </c>
      <c r="AZ148" s="19">
        <v>30</v>
      </c>
      <c r="BA148" s="19">
        <v>10</v>
      </c>
      <c r="BB148" s="19">
        <v>-25</v>
      </c>
      <c r="BC148" s="19">
        <v>3</v>
      </c>
      <c r="BD148" s="22">
        <v>1.1299999999999999</v>
      </c>
      <c r="BE148" s="16">
        <f t="shared" si="14"/>
        <v>1.1617824607258993</v>
      </c>
      <c r="BF148" s="16">
        <v>1.1935649214517985</v>
      </c>
      <c r="BG148" s="16">
        <v>1.1299999999999999</v>
      </c>
      <c r="BH148" s="20">
        <f t="shared" si="13"/>
        <v>-6.3564921451798595E-2</v>
      </c>
      <c r="BI148" s="10">
        <v>-25</v>
      </c>
    </row>
    <row r="149" spans="1:61" x14ac:dyDescent="0.25">
      <c r="A149" s="10">
        <v>41</v>
      </c>
      <c r="B149" s="10">
        <v>24</v>
      </c>
      <c r="C149" s="10" t="s">
        <v>91</v>
      </c>
      <c r="D149" s="10">
        <v>493947.431986999</v>
      </c>
      <c r="E149" s="10">
        <v>5180613.9323500004</v>
      </c>
      <c r="F149" s="10" t="s">
        <v>83</v>
      </c>
      <c r="G149" s="10" t="s">
        <v>139</v>
      </c>
      <c r="H149" s="10">
        <v>4</v>
      </c>
      <c r="I149" s="10" t="s">
        <v>120</v>
      </c>
      <c r="J149" s="10">
        <v>30</v>
      </c>
      <c r="K149" s="10">
        <v>66</v>
      </c>
      <c r="L149" s="10">
        <v>36</v>
      </c>
      <c r="M149" s="10">
        <v>-48</v>
      </c>
      <c r="N149" s="10">
        <v>4</v>
      </c>
      <c r="O149" s="10">
        <v>6.48</v>
      </c>
      <c r="P149" s="11">
        <v>1.1781104447764403</v>
      </c>
      <c r="Q149" s="22">
        <v>1.1869861879765518</v>
      </c>
      <c r="R149" s="13">
        <v>24</v>
      </c>
      <c r="S149" s="13" t="s">
        <v>91</v>
      </c>
      <c r="T149" s="10" t="s">
        <v>83</v>
      </c>
      <c r="U149" s="12">
        <v>36</v>
      </c>
      <c r="V149" s="16">
        <v>1.35</v>
      </c>
      <c r="W149" s="16">
        <v>1.1781104447764403</v>
      </c>
      <c r="X149" s="15" t="s">
        <v>139</v>
      </c>
      <c r="Y149" s="12">
        <v>5</v>
      </c>
      <c r="Z149" s="16">
        <v>24</v>
      </c>
      <c r="AA149" s="16" t="s">
        <v>91</v>
      </c>
      <c r="AB149" s="16" t="s">
        <v>139</v>
      </c>
      <c r="AC149" s="16" t="s">
        <v>120</v>
      </c>
      <c r="AD149" s="16" t="s">
        <v>83</v>
      </c>
      <c r="AE149" s="16">
        <v>1.1781104447764403</v>
      </c>
      <c r="AF149" s="16">
        <v>1.35</v>
      </c>
      <c r="AG149" s="16">
        <v>1.276</v>
      </c>
      <c r="AH149" s="16">
        <v>78.34762522646983</v>
      </c>
      <c r="AI149" s="16">
        <v>68.548857141664826</v>
      </c>
      <c r="AJ149" s="16">
        <v>5.9772765502581127</v>
      </c>
      <c r="AK149" s="16">
        <f t="shared" si="11"/>
        <v>11.468242529066975</v>
      </c>
      <c r="AL149" s="10" t="s">
        <v>83</v>
      </c>
      <c r="AM149" s="10">
        <v>3</v>
      </c>
      <c r="AN149" s="10">
        <v>30</v>
      </c>
      <c r="AO149" s="10">
        <v>66</v>
      </c>
      <c r="AP149" s="10">
        <v>36</v>
      </c>
      <c r="AQ149" s="10">
        <v>-48</v>
      </c>
      <c r="AR149" s="17">
        <v>4</v>
      </c>
      <c r="AS149" s="10">
        <v>6.26</v>
      </c>
      <c r="AT149" s="16">
        <v>1.1781104447764403</v>
      </c>
      <c r="AU149" s="16">
        <v>48.205451935184485</v>
      </c>
      <c r="AV149" s="16">
        <v>3.6945072304011264</v>
      </c>
      <c r="AW149" s="16">
        <f t="shared" si="12"/>
        <v>13.047870508552405</v>
      </c>
      <c r="AX149" s="10" t="s">
        <v>83</v>
      </c>
      <c r="AY149" s="10">
        <v>30</v>
      </c>
      <c r="AZ149" s="10">
        <v>66</v>
      </c>
      <c r="BA149" s="10">
        <v>36</v>
      </c>
      <c r="BB149" s="10">
        <v>-48</v>
      </c>
      <c r="BC149" s="10">
        <v>4</v>
      </c>
      <c r="BD149" s="16">
        <v>1.195861931176663</v>
      </c>
      <c r="BE149" s="18">
        <f t="shared" si="14"/>
        <v>1.1869861879765518</v>
      </c>
      <c r="BF149" s="16">
        <v>1.1869861879765518</v>
      </c>
      <c r="BG149" s="16">
        <v>1.1869861879765518</v>
      </c>
      <c r="BH149" s="20">
        <f t="shared" si="13"/>
        <v>1.7751486400222616E-2</v>
      </c>
      <c r="BI149" s="10">
        <v>-48</v>
      </c>
    </row>
    <row r="150" spans="1:61" x14ac:dyDescent="0.25">
      <c r="A150" s="10">
        <v>41</v>
      </c>
      <c r="B150" s="10">
        <v>24</v>
      </c>
      <c r="C150" s="10" t="s">
        <v>91</v>
      </c>
      <c r="D150" s="10">
        <v>493947.431986999</v>
      </c>
      <c r="E150" s="10">
        <v>5180613.9323500004</v>
      </c>
      <c r="F150" s="10" t="s">
        <v>92</v>
      </c>
      <c r="G150" s="10" t="s">
        <v>139</v>
      </c>
      <c r="H150" s="10">
        <v>4</v>
      </c>
      <c r="I150" s="10" t="s">
        <v>120</v>
      </c>
      <c r="J150" s="10">
        <v>66</v>
      </c>
      <c r="K150" s="10">
        <v>105</v>
      </c>
      <c r="L150" s="10">
        <v>39</v>
      </c>
      <c r="M150" s="10">
        <v>-85.5</v>
      </c>
      <c r="N150" s="10">
        <v>5</v>
      </c>
      <c r="O150" s="10">
        <v>6.55</v>
      </c>
      <c r="P150" s="11">
        <v>1.595420964056808</v>
      </c>
      <c r="Q150" s="22">
        <v>1.5194870759100982</v>
      </c>
      <c r="R150" s="12">
        <v>24</v>
      </c>
      <c r="S150" s="12" t="s">
        <v>91</v>
      </c>
      <c r="T150" s="10" t="s">
        <v>92</v>
      </c>
      <c r="U150" s="12">
        <v>39</v>
      </c>
      <c r="V150" s="16">
        <v>1.6</v>
      </c>
      <c r="W150" s="16">
        <v>1.595420964056808</v>
      </c>
      <c r="X150" s="15" t="s">
        <v>139</v>
      </c>
      <c r="Y150" s="12">
        <v>6</v>
      </c>
      <c r="Z150" s="16">
        <v>24</v>
      </c>
      <c r="AA150" s="16" t="s">
        <v>91</v>
      </c>
      <c r="AB150" s="16" t="s">
        <v>139</v>
      </c>
      <c r="AC150" s="16" t="s">
        <v>120</v>
      </c>
      <c r="AD150" s="16" t="s">
        <v>92</v>
      </c>
      <c r="AE150" s="16">
        <v>1.595420964056808</v>
      </c>
      <c r="AF150" s="16">
        <v>1.6</v>
      </c>
      <c r="AG150" s="16">
        <v>1.4238095</v>
      </c>
      <c r="AH150" s="16">
        <v>140.56904282468534</v>
      </c>
      <c r="AI150" s="16">
        <v>37.020803292694218</v>
      </c>
      <c r="AJ150" s="16">
        <v>3.7930072329278128</v>
      </c>
      <c r="AK150" s="16">
        <f t="shared" si="11"/>
        <v>9.7602775368603645</v>
      </c>
      <c r="AL150" s="10" t="s">
        <v>92</v>
      </c>
      <c r="AM150" s="10">
        <v>7</v>
      </c>
      <c r="AN150" s="10">
        <v>66</v>
      </c>
      <c r="AO150" s="10">
        <v>105</v>
      </c>
      <c r="AP150" s="10">
        <v>39</v>
      </c>
      <c r="AQ150" s="10">
        <v>-85.5</v>
      </c>
      <c r="AR150" s="17">
        <v>5</v>
      </c>
      <c r="AS150" s="10">
        <v>6.6</v>
      </c>
      <c r="AT150" s="16">
        <v>1.595420964056808</v>
      </c>
      <c r="AU150" s="16">
        <v>32.15913968563769</v>
      </c>
      <c r="AV150" s="16">
        <v>2.932495411403897</v>
      </c>
      <c r="AW150" s="16">
        <f t="shared" si="12"/>
        <v>10.966475705495439</v>
      </c>
      <c r="AX150" s="10" t="s">
        <v>92</v>
      </c>
      <c r="AY150" s="10">
        <v>66</v>
      </c>
      <c r="AZ150" s="10">
        <v>105</v>
      </c>
      <c r="BA150" s="10">
        <v>39</v>
      </c>
      <c r="BB150" s="10">
        <v>-85.5</v>
      </c>
      <c r="BC150" s="10">
        <v>5</v>
      </c>
      <c r="BD150" s="16">
        <v>1.4435531877633885</v>
      </c>
      <c r="BE150" s="18">
        <f t="shared" si="14"/>
        <v>1.5194870759100982</v>
      </c>
      <c r="BF150" s="16">
        <v>1.5194870759100982</v>
      </c>
      <c r="BG150" s="16">
        <v>1.5194870759100982</v>
      </c>
      <c r="BH150" s="20">
        <f t="shared" si="13"/>
        <v>-0.15186777629341952</v>
      </c>
      <c r="BI150" s="10">
        <v>-85.5</v>
      </c>
    </row>
    <row r="151" spans="1:61" x14ac:dyDescent="0.25">
      <c r="A151" s="10">
        <v>41</v>
      </c>
      <c r="B151" s="10">
        <v>24</v>
      </c>
      <c r="C151" s="10" t="s">
        <v>91</v>
      </c>
      <c r="D151" s="10">
        <v>493947.431986999</v>
      </c>
      <c r="E151" s="10">
        <v>5180613.9323500004</v>
      </c>
      <c r="F151" s="10" t="s">
        <v>99</v>
      </c>
      <c r="G151" s="10" t="s">
        <v>139</v>
      </c>
      <c r="H151" s="10">
        <v>4</v>
      </c>
      <c r="I151" s="10" t="s">
        <v>120</v>
      </c>
      <c r="J151" s="10">
        <v>105</v>
      </c>
      <c r="K151" s="10">
        <v>153</v>
      </c>
      <c r="L151" s="10">
        <v>48</v>
      </c>
      <c r="M151" s="10">
        <v>-129</v>
      </c>
      <c r="N151" s="10">
        <v>6</v>
      </c>
      <c r="O151" s="10">
        <v>6.33</v>
      </c>
      <c r="P151" s="11">
        <v>1.6870181390476626</v>
      </c>
      <c r="Q151" s="22">
        <v>1.5753005965983826</v>
      </c>
      <c r="R151" s="12">
        <v>24</v>
      </c>
      <c r="S151" s="12" t="s">
        <v>91</v>
      </c>
      <c r="T151" s="10" t="s">
        <v>99</v>
      </c>
      <c r="U151" s="12">
        <v>48</v>
      </c>
      <c r="V151" s="16">
        <v>1.65</v>
      </c>
      <c r="W151" s="16">
        <v>1.6870181390476626</v>
      </c>
      <c r="X151" s="15" t="s">
        <v>139</v>
      </c>
      <c r="Y151" s="12">
        <v>7</v>
      </c>
      <c r="Z151" s="16">
        <v>24</v>
      </c>
      <c r="AA151" s="16" t="s">
        <v>91</v>
      </c>
      <c r="AB151" s="16" t="s">
        <v>139</v>
      </c>
      <c r="AC151" s="16" t="s">
        <v>120</v>
      </c>
      <c r="AD151" s="16" t="s">
        <v>99</v>
      </c>
      <c r="AE151" s="16">
        <v>1.6870181390476626</v>
      </c>
      <c r="AF151" s="16">
        <v>1.65</v>
      </c>
      <c r="AG151" s="16">
        <v>1.5838462</v>
      </c>
      <c r="AH151" s="16">
        <v>221.54591349897316</v>
      </c>
      <c r="AI151" s="16">
        <v>26.347691563840279</v>
      </c>
      <c r="AJ151" s="16">
        <v>2.7471074459866589</v>
      </c>
      <c r="AK151" s="16">
        <f t="shared" si="11"/>
        <v>9.5910669975186096</v>
      </c>
      <c r="AL151" s="10" t="s">
        <v>99</v>
      </c>
      <c r="AM151" s="10">
        <v>6</v>
      </c>
      <c r="AN151" s="10">
        <v>105</v>
      </c>
      <c r="AO151" s="10">
        <v>153</v>
      </c>
      <c r="AP151" s="10">
        <v>48</v>
      </c>
      <c r="AQ151" s="10">
        <v>-129</v>
      </c>
      <c r="AR151" s="17">
        <v>6</v>
      </c>
      <c r="AS151" s="10">
        <v>6.49</v>
      </c>
      <c r="AT151" s="16">
        <v>1.6870181390476626</v>
      </c>
      <c r="AU151" s="16">
        <v>22.765837421369273</v>
      </c>
      <c r="AV151" s="16">
        <v>1.5968638896969558</v>
      </c>
      <c r="AW151" s="16">
        <f t="shared" si="12"/>
        <v>14.256592292089246</v>
      </c>
      <c r="AX151" s="10" t="s">
        <v>99</v>
      </c>
      <c r="AY151" s="10">
        <v>105</v>
      </c>
      <c r="AZ151" s="10">
        <v>153</v>
      </c>
      <c r="BA151" s="10">
        <v>48</v>
      </c>
      <c r="BB151" s="10">
        <v>-129</v>
      </c>
      <c r="BC151" s="10">
        <v>6</v>
      </c>
      <c r="BD151" s="16">
        <v>1.4635830541491026</v>
      </c>
      <c r="BE151" s="18">
        <f t="shared" si="14"/>
        <v>1.5753005965983826</v>
      </c>
      <c r="BF151" s="16">
        <v>1.5753005965983826</v>
      </c>
      <c r="BG151" s="16">
        <v>1.5753005965983826</v>
      </c>
      <c r="BH151" s="20">
        <f t="shared" si="13"/>
        <v>-0.22343508489856001</v>
      </c>
      <c r="BI151" s="10">
        <v>-129</v>
      </c>
    </row>
    <row r="152" spans="1:61" x14ac:dyDescent="0.25">
      <c r="A152" s="10">
        <v>43</v>
      </c>
      <c r="B152" s="10">
        <v>3</v>
      </c>
      <c r="C152" s="10" t="s">
        <v>101</v>
      </c>
      <c r="D152" s="10">
        <v>493257.95663500001</v>
      </c>
      <c r="E152" s="10">
        <v>5180626.4461700004</v>
      </c>
      <c r="F152" s="10" t="s">
        <v>78</v>
      </c>
      <c r="G152" s="10" t="s">
        <v>85</v>
      </c>
      <c r="H152" s="10">
        <v>2</v>
      </c>
      <c r="I152" s="10" t="s">
        <v>100</v>
      </c>
      <c r="J152" s="10" t="s">
        <v>63</v>
      </c>
      <c r="K152" s="10" t="s">
        <v>64</v>
      </c>
      <c r="L152" s="10">
        <v>10</v>
      </c>
      <c r="M152" s="10">
        <v>-5</v>
      </c>
      <c r="N152" s="10">
        <v>1</v>
      </c>
      <c r="O152" s="10">
        <v>5.03</v>
      </c>
      <c r="P152" s="11">
        <v>1.4201341222015398</v>
      </c>
      <c r="Q152" s="11">
        <v>1.4201341222015398</v>
      </c>
      <c r="R152" s="12">
        <v>3</v>
      </c>
      <c r="S152" s="12" t="s">
        <v>101</v>
      </c>
      <c r="T152" s="10" t="s">
        <v>78</v>
      </c>
      <c r="U152" s="13">
        <v>10</v>
      </c>
      <c r="V152" s="16">
        <v>1.21</v>
      </c>
      <c r="W152" s="16">
        <v>1.4201341222015398</v>
      </c>
      <c r="X152" s="15" t="s">
        <v>85</v>
      </c>
      <c r="Y152" s="12">
        <v>2</v>
      </c>
      <c r="Z152" s="16">
        <v>3</v>
      </c>
      <c r="AA152" s="16" t="s">
        <v>101</v>
      </c>
      <c r="AB152" s="16" t="s">
        <v>85</v>
      </c>
      <c r="AC152" s="16" t="s">
        <v>100</v>
      </c>
      <c r="AD152" s="16" t="s">
        <v>78</v>
      </c>
      <c r="AE152" s="16">
        <v>1.4201341222015398</v>
      </c>
      <c r="AF152" s="16">
        <v>1.21</v>
      </c>
      <c r="AG152" s="16">
        <v>1.21</v>
      </c>
      <c r="AH152" s="16">
        <v>14.201341222015397</v>
      </c>
      <c r="AI152" s="16">
        <v>20.275254862671385</v>
      </c>
      <c r="AJ152" s="16">
        <v>1.601059209370016</v>
      </c>
      <c r="AK152" s="16">
        <f t="shared" si="11"/>
        <v>12.663650878126663</v>
      </c>
      <c r="AL152" s="10" t="s">
        <v>78</v>
      </c>
      <c r="AM152" s="10">
        <v>1</v>
      </c>
      <c r="AN152" s="10" t="s">
        <v>63</v>
      </c>
      <c r="AO152" s="10" t="s">
        <v>64</v>
      </c>
      <c r="AP152" s="10">
        <v>10</v>
      </c>
      <c r="AQ152" s="10">
        <v>-5</v>
      </c>
      <c r="AR152" s="17" t="s">
        <v>65</v>
      </c>
      <c r="AS152" s="10">
        <v>4.55</v>
      </c>
      <c r="AT152" s="18">
        <v>0.79814097296312925</v>
      </c>
      <c r="AU152" s="18">
        <v>33.031141024098723</v>
      </c>
      <c r="AV152" s="18">
        <v>1.8774693755633109</v>
      </c>
      <c r="AW152" s="18">
        <f t="shared" si="12"/>
        <v>17.593437983076633</v>
      </c>
      <c r="AX152" s="19" t="s">
        <v>78</v>
      </c>
      <c r="AY152" s="19">
        <v>0</v>
      </c>
      <c r="AZ152" s="19">
        <v>10</v>
      </c>
      <c r="BA152" s="19">
        <v>10</v>
      </c>
      <c r="BB152" s="19">
        <v>-5</v>
      </c>
      <c r="BC152" s="19">
        <v>1</v>
      </c>
      <c r="BD152" s="18">
        <v>1.1814316212925879</v>
      </c>
      <c r="BE152" s="16">
        <f t="shared" si="14"/>
        <v>0.98978629712785859</v>
      </c>
      <c r="BF152" s="16">
        <v>0.79814097296312925</v>
      </c>
      <c r="BG152" s="16">
        <v>1.1814316212925879</v>
      </c>
      <c r="BH152" s="20">
        <f t="shared" si="13"/>
        <v>0.38329064832945869</v>
      </c>
      <c r="BI152" s="10">
        <v>-5</v>
      </c>
    </row>
    <row r="153" spans="1:61" x14ac:dyDescent="0.25">
      <c r="A153" s="10">
        <v>43</v>
      </c>
      <c r="B153" s="10">
        <v>3</v>
      </c>
      <c r="C153" s="10" t="s">
        <v>101</v>
      </c>
      <c r="D153" s="10">
        <v>493257.95663500001</v>
      </c>
      <c r="E153" s="10">
        <v>5180626.4461700004</v>
      </c>
      <c r="F153" s="10" t="s">
        <v>78</v>
      </c>
      <c r="G153" s="10" t="s">
        <v>85</v>
      </c>
      <c r="H153" s="10">
        <v>2</v>
      </c>
      <c r="I153" s="10" t="s">
        <v>100</v>
      </c>
      <c r="J153" s="10" t="s">
        <v>64</v>
      </c>
      <c r="K153" s="10" t="s">
        <v>68</v>
      </c>
      <c r="L153" s="10">
        <v>10</v>
      </c>
      <c r="M153" s="10">
        <v>-15</v>
      </c>
      <c r="N153" s="10">
        <v>2</v>
      </c>
      <c r="O153" s="10">
        <v>5.15</v>
      </c>
      <c r="P153" s="11">
        <v>1.4201341222015398</v>
      </c>
      <c r="Q153" s="11">
        <v>1.4201341222015398</v>
      </c>
      <c r="R153" s="12">
        <v>3</v>
      </c>
      <c r="S153" s="12" t="s">
        <v>101</v>
      </c>
      <c r="T153" s="10" t="s">
        <v>102</v>
      </c>
      <c r="U153" s="21">
        <v>10</v>
      </c>
      <c r="V153" s="16">
        <v>1.21</v>
      </c>
      <c r="W153" s="16">
        <v>1.4201341222015398</v>
      </c>
      <c r="X153" s="15" t="s">
        <v>85</v>
      </c>
      <c r="Y153" s="12">
        <v>3</v>
      </c>
      <c r="Z153" s="16">
        <v>3</v>
      </c>
      <c r="AA153" s="16" t="s">
        <v>101</v>
      </c>
      <c r="AB153" s="16" t="s">
        <v>85</v>
      </c>
      <c r="AC153" s="16" t="s">
        <v>100</v>
      </c>
      <c r="AD153" s="16" t="s">
        <v>102</v>
      </c>
      <c r="AE153" s="16">
        <v>1.4201341222015398</v>
      </c>
      <c r="AF153" s="16">
        <v>1.21</v>
      </c>
      <c r="AG153" s="16">
        <v>1.21</v>
      </c>
      <c r="AH153" s="16">
        <v>28.402682444030795</v>
      </c>
      <c r="AI153" s="16">
        <v>29.439380353237922</v>
      </c>
      <c r="AJ153" s="16">
        <v>1.7953335572871867</v>
      </c>
      <c r="AK153" s="16">
        <f t="shared" si="11"/>
        <v>16.397721879449456</v>
      </c>
      <c r="AL153" s="10" t="s">
        <v>102</v>
      </c>
      <c r="AM153" s="10">
        <v>1</v>
      </c>
      <c r="AN153" s="10" t="s">
        <v>64</v>
      </c>
      <c r="AO153" s="10" t="s">
        <v>68</v>
      </c>
      <c r="AP153" s="10">
        <v>10</v>
      </c>
      <c r="AQ153" s="10">
        <v>-15</v>
      </c>
      <c r="AR153" s="17" t="s">
        <v>69</v>
      </c>
      <c r="AS153" s="10">
        <v>5.03</v>
      </c>
      <c r="AT153" s="18">
        <v>1.4608955306537514</v>
      </c>
      <c r="AU153" s="18">
        <v>21.219507582745738</v>
      </c>
      <c r="AV153" s="18">
        <v>1.9188862795137025</v>
      </c>
      <c r="AW153" s="18">
        <f t="shared" si="12"/>
        <v>11.058241339931479</v>
      </c>
      <c r="AX153" s="19" t="s">
        <v>102</v>
      </c>
      <c r="AY153" s="19">
        <v>10</v>
      </c>
      <c r="AZ153" s="19">
        <v>20</v>
      </c>
      <c r="BA153" s="19">
        <v>10</v>
      </c>
      <c r="BB153" s="19">
        <v>-15</v>
      </c>
      <c r="BC153" s="19">
        <v>2</v>
      </c>
      <c r="BD153" s="18">
        <v>1.3921873070204844</v>
      </c>
      <c r="BE153" s="16">
        <f t="shared" si="14"/>
        <v>1.4265414188371179</v>
      </c>
      <c r="BF153" s="16">
        <v>1.4608955306537514</v>
      </c>
      <c r="BG153" s="16">
        <v>1.3921873070204844</v>
      </c>
      <c r="BH153" s="20">
        <f t="shared" si="13"/>
        <v>-6.8708223633267007E-2</v>
      </c>
      <c r="BI153" s="10">
        <v>-15</v>
      </c>
    </row>
    <row r="154" spans="1:61" x14ac:dyDescent="0.25">
      <c r="A154" s="10">
        <v>43</v>
      </c>
      <c r="B154" s="10">
        <v>3</v>
      </c>
      <c r="C154" s="10" t="s">
        <v>101</v>
      </c>
      <c r="D154" s="10">
        <v>493257.95663500001</v>
      </c>
      <c r="E154" s="10">
        <v>5180626.4461700004</v>
      </c>
      <c r="F154" s="10" t="s">
        <v>78</v>
      </c>
      <c r="G154" s="10" t="s">
        <v>85</v>
      </c>
      <c r="H154" s="10">
        <v>2</v>
      </c>
      <c r="I154" s="10" t="s">
        <v>100</v>
      </c>
      <c r="J154" s="10">
        <v>20</v>
      </c>
      <c r="K154" s="10">
        <v>30</v>
      </c>
      <c r="L154" s="10">
        <v>10</v>
      </c>
      <c r="M154" s="10">
        <v>-25</v>
      </c>
      <c r="N154" s="10">
        <v>3</v>
      </c>
      <c r="O154" s="10">
        <v>5.15</v>
      </c>
      <c r="P154" s="11">
        <v>1.4201341222015398</v>
      </c>
      <c r="Q154" s="11">
        <v>1.4201341222015398</v>
      </c>
      <c r="R154" s="12">
        <v>3</v>
      </c>
      <c r="S154" s="12" t="s">
        <v>101</v>
      </c>
      <c r="T154" s="10" t="s">
        <v>103</v>
      </c>
      <c r="U154" s="13">
        <v>10</v>
      </c>
      <c r="V154" s="16">
        <v>1.21</v>
      </c>
      <c r="W154" s="16">
        <v>1.4201341222015398</v>
      </c>
      <c r="X154" s="15" t="s">
        <v>85</v>
      </c>
      <c r="Y154" s="12">
        <v>4</v>
      </c>
      <c r="Z154" s="16">
        <v>3</v>
      </c>
      <c r="AA154" s="16" t="s">
        <v>101</v>
      </c>
      <c r="AB154" s="16" t="s">
        <v>85</v>
      </c>
      <c r="AC154" s="16" t="s">
        <v>100</v>
      </c>
      <c r="AD154" s="16" t="s">
        <v>103</v>
      </c>
      <c r="AE154" s="16">
        <v>1.4201341222015398</v>
      </c>
      <c r="AF154" s="16">
        <v>1.21</v>
      </c>
      <c r="AG154" s="16">
        <v>1.2625</v>
      </c>
      <c r="AH154" s="16">
        <v>42.604023666046189</v>
      </c>
      <c r="AI154" s="16">
        <v>19.99406830647548</v>
      </c>
      <c r="AJ154" s="16">
        <v>1.6517579975326111</v>
      </c>
      <c r="AK154" s="16">
        <f t="shared" si="11"/>
        <v>12.104720144441577</v>
      </c>
      <c r="AL154" s="10" t="s">
        <v>103</v>
      </c>
      <c r="AM154" s="10">
        <v>2</v>
      </c>
      <c r="AN154" s="10" t="s">
        <v>68</v>
      </c>
      <c r="AO154" s="10" t="s">
        <v>70</v>
      </c>
      <c r="AP154" s="10">
        <v>10</v>
      </c>
      <c r="AQ154" s="10">
        <v>-25</v>
      </c>
      <c r="AR154" s="17" t="s">
        <v>71</v>
      </c>
      <c r="AS154" s="10">
        <v>5.55</v>
      </c>
      <c r="AT154" s="18">
        <v>1.4557952935619263</v>
      </c>
      <c r="AU154" s="18">
        <v>20.050668578228407</v>
      </c>
      <c r="AV154" s="18">
        <v>1.6417003525497842</v>
      </c>
      <c r="AW154" s="18">
        <f t="shared" si="12"/>
        <v>12.213354615589251</v>
      </c>
      <c r="AX154" s="19" t="s">
        <v>103</v>
      </c>
      <c r="AY154" s="19">
        <v>20</v>
      </c>
      <c r="AZ154" s="19">
        <v>30</v>
      </c>
      <c r="BA154" s="19">
        <v>10</v>
      </c>
      <c r="BB154" s="19">
        <v>-25</v>
      </c>
      <c r="BC154" s="19">
        <v>3</v>
      </c>
      <c r="BD154" s="18">
        <v>1.3580464738782927</v>
      </c>
      <c r="BE154" s="16">
        <f t="shared" si="14"/>
        <v>1.4069208837201095</v>
      </c>
      <c r="BF154" s="16">
        <v>1.4557952935619263</v>
      </c>
      <c r="BG154" s="16">
        <v>1.3580464738782927</v>
      </c>
      <c r="BH154" s="20">
        <f t="shared" si="13"/>
        <v>-9.7748819683633581E-2</v>
      </c>
      <c r="BI154" s="10">
        <v>-25</v>
      </c>
    </row>
    <row r="155" spans="1:61" x14ac:dyDescent="0.25">
      <c r="A155" s="10">
        <v>43</v>
      </c>
      <c r="B155" s="10">
        <v>3</v>
      </c>
      <c r="C155" s="10" t="s">
        <v>101</v>
      </c>
      <c r="D155" s="10">
        <v>493257.95663500001</v>
      </c>
      <c r="E155" s="10">
        <v>5180626.4461700004</v>
      </c>
      <c r="F155" s="10" t="s">
        <v>103</v>
      </c>
      <c r="G155" s="10" t="s">
        <v>85</v>
      </c>
      <c r="H155" s="10">
        <v>2</v>
      </c>
      <c r="I155" s="10" t="s">
        <v>100</v>
      </c>
      <c r="J155" s="10">
        <v>30</v>
      </c>
      <c r="K155" s="10">
        <v>36</v>
      </c>
      <c r="L155" s="10">
        <v>6</v>
      </c>
      <c r="M155" s="10">
        <v>-33</v>
      </c>
      <c r="N155" s="10">
        <v>4</v>
      </c>
      <c r="O155" s="10">
        <v>4.9400000000000004</v>
      </c>
      <c r="P155" s="11">
        <v>1.4201341222015398</v>
      </c>
      <c r="Q155" s="22">
        <v>1.4311070129866672</v>
      </c>
      <c r="R155" s="13">
        <v>3</v>
      </c>
      <c r="S155" s="13" t="s">
        <v>101</v>
      </c>
      <c r="T155" s="10" t="s">
        <v>103</v>
      </c>
      <c r="U155" s="12">
        <v>6</v>
      </c>
      <c r="V155" s="16">
        <v>1.35</v>
      </c>
      <c r="W155" s="16">
        <v>1.4201341222015398</v>
      </c>
      <c r="X155" s="15" t="s">
        <v>85</v>
      </c>
      <c r="Y155" s="12">
        <v>5</v>
      </c>
      <c r="Z155" s="16">
        <v>3</v>
      </c>
      <c r="AA155" s="16" t="s">
        <v>101</v>
      </c>
      <c r="AB155" s="16" t="s">
        <v>85</v>
      </c>
      <c r="AC155" s="16" t="s">
        <v>100</v>
      </c>
      <c r="AD155" s="16" t="s">
        <v>103</v>
      </c>
      <c r="AE155" s="16">
        <v>1.4201341222015398</v>
      </c>
      <c r="AF155" s="16">
        <v>1.35</v>
      </c>
      <c r="AG155" s="16">
        <v>1.2625</v>
      </c>
      <c r="AH155" s="16">
        <v>51.124828399255428</v>
      </c>
      <c r="AI155" s="16">
        <v>11.358803929799146</v>
      </c>
      <c r="AJ155" s="16">
        <v>1.0553303275416082</v>
      </c>
      <c r="AK155" s="16">
        <f t="shared" si="11"/>
        <v>10.763268744734626</v>
      </c>
      <c r="AL155" s="10" t="s">
        <v>103</v>
      </c>
      <c r="AM155" s="10">
        <v>2</v>
      </c>
      <c r="AN155" s="10">
        <v>30</v>
      </c>
      <c r="AO155" s="10">
        <v>36</v>
      </c>
      <c r="AP155" s="10">
        <v>6</v>
      </c>
      <c r="AQ155" s="10">
        <v>-33</v>
      </c>
      <c r="AR155" s="17">
        <v>4</v>
      </c>
      <c r="AS155" s="10">
        <v>5.2</v>
      </c>
      <c r="AT155" s="16">
        <v>1.4201341222015398</v>
      </c>
      <c r="AU155" s="16">
        <v>9.9139563070889487</v>
      </c>
      <c r="AV155" s="16">
        <v>0.95893136467536777</v>
      </c>
      <c r="AW155" s="16">
        <f t="shared" si="12"/>
        <v>10.33854629465079</v>
      </c>
      <c r="AX155" s="10" t="s">
        <v>103</v>
      </c>
      <c r="AY155" s="10">
        <v>30</v>
      </c>
      <c r="AZ155" s="10">
        <v>36</v>
      </c>
      <c r="BA155" s="10">
        <v>6</v>
      </c>
      <c r="BB155" s="10">
        <v>-33</v>
      </c>
      <c r="BC155" s="10">
        <v>4</v>
      </c>
      <c r="BD155" s="16">
        <v>1.4420799037717948</v>
      </c>
      <c r="BE155" s="18">
        <f t="shared" si="14"/>
        <v>1.4311070129866672</v>
      </c>
      <c r="BF155" s="16">
        <v>1.4311070129866672</v>
      </c>
      <c r="BG155" s="16">
        <v>1.4311070129866672</v>
      </c>
      <c r="BH155" s="20">
        <f t="shared" si="13"/>
        <v>2.1945781570255063E-2</v>
      </c>
      <c r="BI155" s="10">
        <v>-33</v>
      </c>
    </row>
    <row r="156" spans="1:61" x14ac:dyDescent="0.25">
      <c r="A156" s="10">
        <v>43</v>
      </c>
      <c r="B156" s="10">
        <v>3</v>
      </c>
      <c r="C156" s="10" t="s">
        <v>101</v>
      </c>
      <c r="D156" s="10">
        <v>493257.95663500001</v>
      </c>
      <c r="E156" s="10">
        <v>5180626.4461700004</v>
      </c>
      <c r="F156" s="10" t="s">
        <v>104</v>
      </c>
      <c r="G156" s="10" t="s">
        <v>85</v>
      </c>
      <c r="H156" s="10">
        <v>2</v>
      </c>
      <c r="I156" s="10" t="s">
        <v>100</v>
      </c>
      <c r="J156" s="10">
        <v>36</v>
      </c>
      <c r="K156" s="10">
        <v>68</v>
      </c>
      <c r="L156" s="10">
        <v>32</v>
      </c>
      <c r="M156" s="10">
        <v>-52</v>
      </c>
      <c r="N156" s="10">
        <v>5</v>
      </c>
      <c r="O156" s="10">
        <v>5.05</v>
      </c>
      <c r="P156" s="11">
        <v>1.4817892832653863</v>
      </c>
      <c r="Q156" s="22">
        <v>1.4644162768481808</v>
      </c>
      <c r="R156" s="12">
        <v>3</v>
      </c>
      <c r="S156" s="12" t="s">
        <v>101</v>
      </c>
      <c r="T156" s="10" t="s">
        <v>104</v>
      </c>
      <c r="U156" s="12">
        <v>32</v>
      </c>
      <c r="V156" s="16">
        <v>1.35</v>
      </c>
      <c r="W156" s="16">
        <v>1.4817892832653863</v>
      </c>
      <c r="X156" s="15" t="s">
        <v>85</v>
      </c>
      <c r="Y156" s="12">
        <v>6</v>
      </c>
      <c r="Z156" s="16">
        <v>3</v>
      </c>
      <c r="AA156" s="16" t="s">
        <v>101</v>
      </c>
      <c r="AB156" s="16" t="s">
        <v>85</v>
      </c>
      <c r="AC156" s="16" t="s">
        <v>100</v>
      </c>
      <c r="AD156" s="16" t="s">
        <v>104</v>
      </c>
      <c r="AE156" s="16">
        <v>1.4817892832653863</v>
      </c>
      <c r="AF156" s="16">
        <v>1.35</v>
      </c>
      <c r="AG156" s="16">
        <v>1.35</v>
      </c>
      <c r="AH156" s="16">
        <v>98.542085463747782</v>
      </c>
      <c r="AI156" s="16">
        <v>61.894011147790707</v>
      </c>
      <c r="AJ156" s="16">
        <v>5.4322529224686145</v>
      </c>
      <c r="AK156" s="16">
        <f t="shared" si="11"/>
        <v>11.393801435825599</v>
      </c>
      <c r="AL156" s="10" t="s">
        <v>104</v>
      </c>
      <c r="AM156" s="10">
        <v>2</v>
      </c>
      <c r="AN156" s="10">
        <v>36</v>
      </c>
      <c r="AO156" s="10">
        <v>68</v>
      </c>
      <c r="AP156" s="10">
        <v>32</v>
      </c>
      <c r="AQ156" s="10">
        <v>-52</v>
      </c>
      <c r="AR156" s="17">
        <v>5</v>
      </c>
      <c r="AS156" s="10">
        <v>5.46</v>
      </c>
      <c r="AT156" s="16">
        <v>1.4817892832653863</v>
      </c>
      <c r="AU156" s="16">
        <v>53.647884642766655</v>
      </c>
      <c r="AV156" s="16">
        <v>5.3813845042492376</v>
      </c>
      <c r="AW156" s="16">
        <f t="shared" si="12"/>
        <v>9.9691602784386291</v>
      </c>
      <c r="AX156" s="10" t="s">
        <v>104</v>
      </c>
      <c r="AY156" s="10">
        <v>36</v>
      </c>
      <c r="AZ156" s="10">
        <v>68</v>
      </c>
      <c r="BA156" s="10">
        <v>32</v>
      </c>
      <c r="BB156" s="10">
        <v>-52</v>
      </c>
      <c r="BC156" s="10">
        <v>5</v>
      </c>
      <c r="BD156" s="16">
        <v>1.447043270430975</v>
      </c>
      <c r="BE156" s="18">
        <f t="shared" si="14"/>
        <v>1.4644162768481808</v>
      </c>
      <c r="BF156" s="16">
        <v>1.4644162768481808</v>
      </c>
      <c r="BG156" s="16">
        <v>1.4644162768481808</v>
      </c>
      <c r="BH156" s="20">
        <f t="shared" si="13"/>
        <v>-3.4746012834411255E-2</v>
      </c>
      <c r="BI156" s="10">
        <v>-52</v>
      </c>
    </row>
    <row r="157" spans="1:61" x14ac:dyDescent="0.25">
      <c r="A157" s="10">
        <v>43</v>
      </c>
      <c r="B157" s="10">
        <v>3</v>
      </c>
      <c r="C157" s="10" t="s">
        <v>101</v>
      </c>
      <c r="D157" s="10">
        <v>493257.95663500001</v>
      </c>
      <c r="E157" s="10">
        <v>5180626.4461700004</v>
      </c>
      <c r="F157" s="10" t="s">
        <v>87</v>
      </c>
      <c r="G157" s="10" t="s">
        <v>85</v>
      </c>
      <c r="H157" s="10">
        <v>2</v>
      </c>
      <c r="I157" s="10" t="s">
        <v>100</v>
      </c>
      <c r="J157" s="10">
        <v>68</v>
      </c>
      <c r="K157" s="10">
        <v>89</v>
      </c>
      <c r="L157" s="10">
        <v>21</v>
      </c>
      <c r="M157" s="10">
        <v>-78.5</v>
      </c>
      <c r="N157" s="10">
        <v>6</v>
      </c>
      <c r="O157" s="10">
        <v>5.22</v>
      </c>
      <c r="P157" s="11">
        <v>1.4862362443280002</v>
      </c>
      <c r="Q157" s="22">
        <v>1.4065005560931652</v>
      </c>
      <c r="R157" s="12">
        <v>3</v>
      </c>
      <c r="S157" s="12" t="s">
        <v>101</v>
      </c>
      <c r="T157" s="10" t="s">
        <v>87</v>
      </c>
      <c r="U157" s="12">
        <v>21</v>
      </c>
      <c r="V157" s="16">
        <v>1.48</v>
      </c>
      <c r="W157" s="16">
        <v>1.4862362443280002</v>
      </c>
      <c r="X157" s="15" t="s">
        <v>85</v>
      </c>
      <c r="Y157" s="12">
        <v>7</v>
      </c>
      <c r="Z157" s="16">
        <v>3</v>
      </c>
      <c r="AA157" s="16" t="s">
        <v>101</v>
      </c>
      <c r="AB157" s="16" t="s">
        <v>85</v>
      </c>
      <c r="AC157" s="16" t="s">
        <v>100</v>
      </c>
      <c r="AD157" s="16" t="s">
        <v>87</v>
      </c>
      <c r="AE157" s="16">
        <v>1.4862362443280002</v>
      </c>
      <c r="AF157" s="16">
        <v>1.48</v>
      </c>
      <c r="AG157" s="16">
        <v>1.4450000000000001</v>
      </c>
      <c r="AH157" s="16">
        <v>129.75304659463578</v>
      </c>
      <c r="AI157" s="16">
        <v>34.862540536380024</v>
      </c>
      <c r="AJ157" s="16">
        <v>3.7779258036700933</v>
      </c>
      <c r="AK157" s="16">
        <f t="shared" si="11"/>
        <v>9.2279579716765632</v>
      </c>
      <c r="AL157" s="10" t="s">
        <v>87</v>
      </c>
      <c r="AM157" s="10">
        <v>10</v>
      </c>
      <c r="AN157" s="10">
        <v>68</v>
      </c>
      <c r="AO157" s="10">
        <v>89</v>
      </c>
      <c r="AP157" s="10">
        <v>21</v>
      </c>
      <c r="AQ157" s="10">
        <v>-78.5</v>
      </c>
      <c r="AR157" s="17">
        <v>6</v>
      </c>
      <c r="AS157" s="10">
        <v>5.66</v>
      </c>
      <c r="AT157" s="16">
        <v>1.4862362443280002</v>
      </c>
      <c r="AU157" s="16">
        <v>23.184438256857533</v>
      </c>
      <c r="AV157" s="16">
        <v>2.7656032658079859</v>
      </c>
      <c r="AW157" s="16">
        <f t="shared" si="12"/>
        <v>8.3831396004965573</v>
      </c>
      <c r="AX157" s="10" t="s">
        <v>87</v>
      </c>
      <c r="AY157" s="10">
        <v>68</v>
      </c>
      <c r="AZ157" s="10">
        <v>89</v>
      </c>
      <c r="BA157" s="10">
        <v>21</v>
      </c>
      <c r="BB157" s="10">
        <v>-78.5</v>
      </c>
      <c r="BC157" s="10">
        <v>6</v>
      </c>
      <c r="BD157" s="16">
        <v>1.3267648678583301</v>
      </c>
      <c r="BE157" s="18">
        <f t="shared" si="14"/>
        <v>1.4065005560931652</v>
      </c>
      <c r="BF157" s="16">
        <v>1.4065005560931652</v>
      </c>
      <c r="BG157" s="16">
        <v>1.4065005560931652</v>
      </c>
      <c r="BH157" s="20">
        <f t="shared" si="13"/>
        <v>-0.15947137646967002</v>
      </c>
      <c r="BI157" s="10">
        <v>-78.5</v>
      </c>
    </row>
    <row r="158" spans="1:61" x14ac:dyDescent="0.25">
      <c r="A158" s="10">
        <v>43</v>
      </c>
      <c r="B158" s="10">
        <v>3</v>
      </c>
      <c r="C158" s="10" t="s">
        <v>101</v>
      </c>
      <c r="D158" s="10">
        <v>493257.95663500001</v>
      </c>
      <c r="E158" s="10">
        <v>5180626.4461700004</v>
      </c>
      <c r="F158" s="10" t="s">
        <v>93</v>
      </c>
      <c r="G158" s="10" t="s">
        <v>85</v>
      </c>
      <c r="H158" s="10">
        <v>2</v>
      </c>
      <c r="I158" s="10" t="s">
        <v>100</v>
      </c>
      <c r="J158" s="10">
        <v>89</v>
      </c>
      <c r="K158" s="10">
        <v>119</v>
      </c>
      <c r="L158" s="10">
        <v>30</v>
      </c>
      <c r="M158" s="10">
        <v>-104</v>
      </c>
      <c r="N158" s="10">
        <v>7</v>
      </c>
      <c r="O158" s="10">
        <v>5.44</v>
      </c>
      <c r="P158" s="11">
        <v>1.6436841365572858</v>
      </c>
      <c r="Q158" s="22">
        <v>1.5207483088533307</v>
      </c>
      <c r="R158" s="12">
        <v>3</v>
      </c>
      <c r="S158" s="12" t="s">
        <v>101</v>
      </c>
      <c r="T158" s="10" t="s">
        <v>93</v>
      </c>
      <c r="U158" s="12">
        <v>30</v>
      </c>
      <c r="V158" s="16">
        <v>1.6</v>
      </c>
      <c r="W158" s="16">
        <v>1.6436841365572858</v>
      </c>
      <c r="X158" s="15" t="s">
        <v>85</v>
      </c>
      <c r="Y158" s="12">
        <v>8</v>
      </c>
      <c r="Z158" s="16">
        <v>3</v>
      </c>
      <c r="AA158" s="16" t="s">
        <v>101</v>
      </c>
      <c r="AB158" s="16" t="s">
        <v>85</v>
      </c>
      <c r="AC158" s="16" t="s">
        <v>100</v>
      </c>
      <c r="AD158" s="16" t="s">
        <v>93</v>
      </c>
      <c r="AE158" s="16">
        <v>1.6436841365572858</v>
      </c>
      <c r="AF158" s="16">
        <v>1.6</v>
      </c>
      <c r="AG158" s="16">
        <v>1.52</v>
      </c>
      <c r="AH158" s="16">
        <v>179.06357069135436</v>
      </c>
      <c r="AI158" s="16">
        <v>29.276719451159213</v>
      </c>
      <c r="AJ158" s="16">
        <v>3.4268465128992158</v>
      </c>
      <c r="AK158" s="16">
        <f t="shared" si="11"/>
        <v>8.5433413317336537</v>
      </c>
      <c r="AL158" s="10" t="s">
        <v>93</v>
      </c>
      <c r="AM158" s="10">
        <v>10</v>
      </c>
      <c r="AN158" s="10">
        <v>89</v>
      </c>
      <c r="AO158" s="10">
        <v>119</v>
      </c>
      <c r="AP158" s="10">
        <v>30</v>
      </c>
      <c r="AQ158" s="10">
        <v>-104</v>
      </c>
      <c r="AR158" s="17">
        <v>7</v>
      </c>
      <c r="AS158" s="10">
        <v>5.88</v>
      </c>
      <c r="AT158" s="16">
        <v>1.6436841365572858</v>
      </c>
      <c r="AU158" s="16">
        <v>20.627578440139317</v>
      </c>
      <c r="AV158" s="16">
        <v>3.0074488646588664</v>
      </c>
      <c r="AW158" s="16">
        <f t="shared" si="12"/>
        <v>6.8588293162813576</v>
      </c>
      <c r="AX158" s="10" t="s">
        <v>93</v>
      </c>
      <c r="AY158" s="10">
        <v>89</v>
      </c>
      <c r="AZ158" s="10">
        <v>119</v>
      </c>
      <c r="BA158" s="10">
        <v>30</v>
      </c>
      <c r="BB158" s="10">
        <v>-104</v>
      </c>
      <c r="BC158" s="10">
        <v>7</v>
      </c>
      <c r="BD158" s="16">
        <v>1.3978124811493757</v>
      </c>
      <c r="BE158" s="18">
        <f t="shared" si="14"/>
        <v>1.5207483088533307</v>
      </c>
      <c r="BF158" s="16">
        <v>1.5207483088533307</v>
      </c>
      <c r="BG158" s="16">
        <v>1.5207483088533307</v>
      </c>
      <c r="BH158" s="20">
        <f t="shared" si="13"/>
        <v>-0.24587165540791012</v>
      </c>
      <c r="BI158" s="10">
        <v>-104</v>
      </c>
    </row>
    <row r="159" spans="1:61" x14ac:dyDescent="0.25">
      <c r="A159" s="10">
        <v>43</v>
      </c>
      <c r="B159" s="10">
        <v>3</v>
      </c>
      <c r="C159" s="10" t="s">
        <v>101</v>
      </c>
      <c r="D159" s="10">
        <v>493257.95663500001</v>
      </c>
      <c r="E159" s="10">
        <v>5180626.4461700004</v>
      </c>
      <c r="F159" s="10" t="s">
        <v>88</v>
      </c>
      <c r="G159" s="10" t="s">
        <v>85</v>
      </c>
      <c r="H159" s="10">
        <v>2</v>
      </c>
      <c r="I159" s="10" t="s">
        <v>100</v>
      </c>
      <c r="J159" s="10">
        <v>119</v>
      </c>
      <c r="K159" s="10">
        <v>153</v>
      </c>
      <c r="L159" s="10">
        <v>34</v>
      </c>
      <c r="M159" s="10">
        <v>-136</v>
      </c>
      <c r="N159" s="10">
        <v>8</v>
      </c>
      <c r="O159" s="10">
        <v>5.94</v>
      </c>
      <c r="P159" s="11">
        <v>1.7130806403215435</v>
      </c>
      <c r="Q159" s="22">
        <v>1.6323022488772945</v>
      </c>
      <c r="R159" s="12">
        <v>3</v>
      </c>
      <c r="S159" s="12" t="s">
        <v>101</v>
      </c>
      <c r="T159" s="10" t="s">
        <v>88</v>
      </c>
      <c r="U159" s="12">
        <v>34</v>
      </c>
      <c r="V159" s="16">
        <v>1.65</v>
      </c>
      <c r="W159" s="16">
        <v>1.7130806403215435</v>
      </c>
      <c r="X159" s="15" t="s">
        <v>85</v>
      </c>
      <c r="Y159" s="12">
        <v>9</v>
      </c>
      <c r="Z159" s="16">
        <v>3</v>
      </c>
      <c r="AA159" s="16" t="s">
        <v>101</v>
      </c>
      <c r="AB159" s="16" t="s">
        <v>85</v>
      </c>
      <c r="AC159" s="16" t="s">
        <v>100</v>
      </c>
      <c r="AD159" s="16" t="s">
        <v>88</v>
      </c>
      <c r="AE159" s="16">
        <v>1.7130806403215435</v>
      </c>
      <c r="AF159" s="16">
        <v>1.65</v>
      </c>
      <c r="AG159" s="16">
        <v>1.456</v>
      </c>
      <c r="AH159" s="16">
        <v>237.30831246228684</v>
      </c>
      <c r="AI159" s="16">
        <v>13.954720187100119</v>
      </c>
      <c r="AJ159" s="16">
        <v>1.7176922043475353</v>
      </c>
      <c r="AK159" s="16">
        <f t="shared" si="11"/>
        <v>8.1241098677517805</v>
      </c>
      <c r="AL159" s="10" t="s">
        <v>88</v>
      </c>
      <c r="AM159" s="10">
        <v>10</v>
      </c>
      <c r="AN159" s="10">
        <v>119</v>
      </c>
      <c r="AO159" s="10">
        <v>153</v>
      </c>
      <c r="AP159" s="10">
        <v>34</v>
      </c>
      <c r="AQ159" s="10">
        <v>-136</v>
      </c>
      <c r="AR159" s="17">
        <v>8</v>
      </c>
      <c r="AS159" s="10">
        <v>6.36</v>
      </c>
      <c r="AT159" s="16">
        <v>1.7130806403215435</v>
      </c>
      <c r="AU159" s="16">
        <v>17.902686278131515</v>
      </c>
      <c r="AV159" s="16">
        <v>2.6699389627795451</v>
      </c>
      <c r="AW159" s="16">
        <f t="shared" si="12"/>
        <v>6.7052792321116916</v>
      </c>
      <c r="AX159" s="10" t="s">
        <v>88</v>
      </c>
      <c r="AY159" s="10">
        <v>119</v>
      </c>
      <c r="AZ159" s="10">
        <v>140</v>
      </c>
      <c r="BA159" s="10">
        <v>21</v>
      </c>
      <c r="BB159" s="10">
        <v>-129.5</v>
      </c>
      <c r="BC159" s="10">
        <v>8</v>
      </c>
      <c r="BD159" s="16">
        <v>1.5515238574330452</v>
      </c>
      <c r="BE159" s="18">
        <f t="shared" si="14"/>
        <v>1.6323022488772945</v>
      </c>
      <c r="BF159" s="16">
        <v>1.6323022488772945</v>
      </c>
      <c r="BG159" s="16">
        <v>1.6323022488772945</v>
      </c>
      <c r="BH159" s="20">
        <f t="shared" si="13"/>
        <v>-0.16155678288849828</v>
      </c>
      <c r="BI159" s="10">
        <v>-129.5</v>
      </c>
    </row>
    <row r="160" spans="1:61" x14ac:dyDescent="0.25">
      <c r="A160" s="10">
        <v>45</v>
      </c>
      <c r="B160" s="10">
        <v>5</v>
      </c>
      <c r="C160" s="10" t="s">
        <v>101</v>
      </c>
      <c r="D160" s="10">
        <v>493323.203397998</v>
      </c>
      <c r="E160" s="10">
        <v>5180641.4112200001</v>
      </c>
      <c r="F160" s="10" t="s">
        <v>78</v>
      </c>
      <c r="G160" s="10" t="s">
        <v>139</v>
      </c>
      <c r="H160" s="10">
        <v>4</v>
      </c>
      <c r="I160" s="10" t="s">
        <v>121</v>
      </c>
      <c r="J160" s="10">
        <v>0</v>
      </c>
      <c r="K160" s="10">
        <v>10</v>
      </c>
      <c r="L160" s="10">
        <v>10</v>
      </c>
      <c r="M160" s="10">
        <v>-5</v>
      </c>
      <c r="N160" s="10">
        <v>1</v>
      </c>
      <c r="O160" s="10">
        <v>5.37</v>
      </c>
      <c r="P160" s="11">
        <v>1.2848514484078866</v>
      </c>
      <c r="Q160" s="11">
        <v>1.2848514484078866</v>
      </c>
      <c r="R160" s="12">
        <v>5</v>
      </c>
      <c r="S160" s="12" t="s">
        <v>101</v>
      </c>
      <c r="T160" s="10" t="s">
        <v>78</v>
      </c>
      <c r="U160" s="21">
        <v>10</v>
      </c>
      <c r="V160" s="16">
        <v>1.1399999999999999</v>
      </c>
      <c r="W160" s="16">
        <v>1.2848514484078866</v>
      </c>
      <c r="X160" s="15" t="s">
        <v>139</v>
      </c>
      <c r="Y160" s="12">
        <v>2</v>
      </c>
      <c r="Z160" s="16">
        <v>5</v>
      </c>
      <c r="AA160" s="16" t="s">
        <v>101</v>
      </c>
      <c r="AB160" s="16" t="s">
        <v>139</v>
      </c>
      <c r="AC160" s="16" t="s">
        <v>121</v>
      </c>
      <c r="AD160" s="16" t="s">
        <v>78</v>
      </c>
      <c r="AE160" s="16">
        <v>1.2848514484078866</v>
      </c>
      <c r="AF160" s="16">
        <v>1.1399999999999999</v>
      </c>
      <c r="AG160" s="16">
        <v>1.1472807</v>
      </c>
      <c r="AH160" s="16">
        <v>12.848514484078866</v>
      </c>
      <c r="AI160" s="16">
        <v>13.426697635862416</v>
      </c>
      <c r="AJ160" s="16">
        <v>1.2078888466482542</v>
      </c>
      <c r="AK160" s="16">
        <f t="shared" si="11"/>
        <v>11.115838740559516</v>
      </c>
      <c r="AL160" s="10" t="s">
        <v>78</v>
      </c>
      <c r="AM160" s="10">
        <v>1</v>
      </c>
      <c r="AN160" s="10" t="s">
        <v>63</v>
      </c>
      <c r="AO160" s="10" t="s">
        <v>64</v>
      </c>
      <c r="AP160" s="10">
        <v>10</v>
      </c>
      <c r="AQ160" s="10">
        <v>-5</v>
      </c>
      <c r="AR160" s="17" t="s">
        <v>65</v>
      </c>
      <c r="AS160" s="10">
        <v>4.97</v>
      </c>
      <c r="AT160" s="18">
        <v>1.082978997228182</v>
      </c>
      <c r="AU160" s="18">
        <v>19.495026637571328</v>
      </c>
      <c r="AV160" s="18">
        <v>1.4501279886826044</v>
      </c>
      <c r="AW160" s="18">
        <f t="shared" si="12"/>
        <v>13.443659311259792</v>
      </c>
      <c r="AX160" s="19" t="s">
        <v>78</v>
      </c>
      <c r="AY160" s="19">
        <v>0</v>
      </c>
      <c r="AZ160" s="19">
        <v>10</v>
      </c>
      <c r="BA160" s="19">
        <v>10</v>
      </c>
      <c r="BB160" s="19">
        <v>-5</v>
      </c>
      <c r="BC160" s="19">
        <v>1</v>
      </c>
      <c r="BD160" s="18">
        <v>1.2683275402720682</v>
      </c>
      <c r="BE160" s="16">
        <f t="shared" si="14"/>
        <v>1.1756532687501251</v>
      </c>
      <c r="BF160" s="16">
        <v>1.082978997228182</v>
      </c>
      <c r="BG160" s="16">
        <v>1.2683275402720682</v>
      </c>
      <c r="BH160" s="20">
        <f t="shared" si="13"/>
        <v>0.18534854304388615</v>
      </c>
      <c r="BI160" s="10">
        <v>-5</v>
      </c>
    </row>
    <row r="161" spans="1:61" x14ac:dyDescent="0.25">
      <c r="A161" s="10">
        <v>45</v>
      </c>
      <c r="B161" s="10">
        <v>5</v>
      </c>
      <c r="C161" s="10" t="s">
        <v>101</v>
      </c>
      <c r="D161" s="10">
        <v>493323.203397998</v>
      </c>
      <c r="E161" s="10">
        <v>5180641.4112200001</v>
      </c>
      <c r="F161" s="10" t="s">
        <v>78</v>
      </c>
      <c r="G161" s="10" t="s">
        <v>139</v>
      </c>
      <c r="H161" s="10">
        <v>4</v>
      </c>
      <c r="I161" s="10" t="s">
        <v>121</v>
      </c>
      <c r="J161" s="10">
        <v>10</v>
      </c>
      <c r="K161" s="10">
        <v>20</v>
      </c>
      <c r="L161" s="10">
        <v>10</v>
      </c>
      <c r="M161" s="10">
        <v>-15</v>
      </c>
      <c r="N161" s="10">
        <v>2</v>
      </c>
      <c r="O161" s="10">
        <v>6.1</v>
      </c>
      <c r="P161" s="11">
        <v>1.2848514484078866</v>
      </c>
      <c r="Q161" s="11">
        <v>1.2848514484078866</v>
      </c>
      <c r="R161" s="12">
        <v>5</v>
      </c>
      <c r="S161" s="12" t="s">
        <v>101</v>
      </c>
      <c r="T161" s="10" t="s">
        <v>146</v>
      </c>
      <c r="U161" s="13">
        <v>10</v>
      </c>
      <c r="V161" s="16">
        <v>1.1399999999999999</v>
      </c>
      <c r="W161" s="16">
        <v>1.2848514484078866</v>
      </c>
      <c r="X161" s="15" t="s">
        <v>139</v>
      </c>
      <c r="Y161" s="12">
        <v>3</v>
      </c>
      <c r="Z161" s="16">
        <v>5</v>
      </c>
      <c r="AA161" s="16" t="s">
        <v>101</v>
      </c>
      <c r="AB161" s="16" t="s">
        <v>139</v>
      </c>
      <c r="AC161" s="16" t="s">
        <v>121</v>
      </c>
      <c r="AD161" s="16" t="s">
        <v>146</v>
      </c>
      <c r="AE161" s="16">
        <v>1.2848514484078866</v>
      </c>
      <c r="AF161" s="16">
        <v>1.1399999999999999</v>
      </c>
      <c r="AG161" s="16">
        <v>1.1399999999999999</v>
      </c>
      <c r="AH161" s="16">
        <v>25.697028968157731</v>
      </c>
      <c r="AI161" s="16">
        <v>9.1756381336600832</v>
      </c>
      <c r="AJ161" s="16">
        <v>0.97044829898247675</v>
      </c>
      <c r="AK161" s="16">
        <f t="shared" si="11"/>
        <v>9.4550509731232637</v>
      </c>
      <c r="AL161" s="10" t="s">
        <v>146</v>
      </c>
      <c r="AM161" s="10">
        <v>2</v>
      </c>
      <c r="AN161" s="10" t="s">
        <v>64</v>
      </c>
      <c r="AO161" s="10" t="s">
        <v>68</v>
      </c>
      <c r="AP161" s="10">
        <v>10</v>
      </c>
      <c r="AQ161" s="10">
        <v>-15</v>
      </c>
      <c r="AR161" s="17" t="s">
        <v>69</v>
      </c>
      <c r="AS161" s="10">
        <v>5.79</v>
      </c>
      <c r="AT161" s="18">
        <v>1.5170742015365457</v>
      </c>
      <c r="AU161" s="18">
        <v>28.554370621320864</v>
      </c>
      <c r="AV161" s="18">
        <v>2.4723758262441082</v>
      </c>
      <c r="AW161" s="18">
        <f t="shared" si="12"/>
        <v>11.549364913787816</v>
      </c>
      <c r="AX161" s="19" t="s">
        <v>146</v>
      </c>
      <c r="AY161" s="19">
        <v>10</v>
      </c>
      <c r="AZ161" s="19">
        <v>20</v>
      </c>
      <c r="BA161" s="19">
        <v>10</v>
      </c>
      <c r="BB161" s="19">
        <v>-15</v>
      </c>
      <c r="BC161" s="19">
        <v>2</v>
      </c>
      <c r="BD161" s="18">
        <v>1.390952238121284</v>
      </c>
      <c r="BE161" s="16">
        <f t="shared" si="14"/>
        <v>1.4540132198289148</v>
      </c>
      <c r="BF161" s="16">
        <v>1.5170742015365457</v>
      </c>
      <c r="BG161" s="16">
        <v>1.390952238121284</v>
      </c>
      <c r="BH161" s="20">
        <f t="shared" si="13"/>
        <v>-0.12612196341526172</v>
      </c>
      <c r="BI161" s="10">
        <v>-15</v>
      </c>
    </row>
    <row r="162" spans="1:61" x14ac:dyDescent="0.25">
      <c r="A162" s="10">
        <v>45</v>
      </c>
      <c r="B162" s="10">
        <v>5</v>
      </c>
      <c r="C162" s="10" t="s">
        <v>101</v>
      </c>
      <c r="D162" s="10">
        <v>493323.203397998</v>
      </c>
      <c r="E162" s="10">
        <v>5180641.4112200001</v>
      </c>
      <c r="F162" s="10" t="s">
        <v>78</v>
      </c>
      <c r="G162" s="10" t="s">
        <v>139</v>
      </c>
      <c r="H162" s="10">
        <v>4</v>
      </c>
      <c r="I162" s="10" t="s">
        <v>121</v>
      </c>
      <c r="J162" s="10">
        <v>20</v>
      </c>
      <c r="K162" s="10">
        <v>30</v>
      </c>
      <c r="L162" s="10">
        <v>10</v>
      </c>
      <c r="M162" s="10">
        <v>-25</v>
      </c>
      <c r="N162" s="10">
        <v>3</v>
      </c>
      <c r="O162" s="10">
        <v>6.83</v>
      </c>
      <c r="P162" s="11">
        <v>1.2848514484078866</v>
      </c>
      <c r="Q162" s="11">
        <v>1.2848514484078866</v>
      </c>
      <c r="R162" s="12">
        <v>5</v>
      </c>
      <c r="S162" s="12" t="s">
        <v>101</v>
      </c>
      <c r="T162" s="10" t="s">
        <v>147</v>
      </c>
      <c r="U162" s="13">
        <v>10</v>
      </c>
      <c r="V162" s="16">
        <v>1.1399999999999999</v>
      </c>
      <c r="W162" s="16">
        <v>1.2848514484078866</v>
      </c>
      <c r="X162" s="15" t="s">
        <v>139</v>
      </c>
      <c r="Y162" s="12">
        <v>4</v>
      </c>
      <c r="Z162" s="16">
        <v>5</v>
      </c>
      <c r="AA162" s="16" t="s">
        <v>101</v>
      </c>
      <c r="AB162" s="16" t="s">
        <v>139</v>
      </c>
      <c r="AC162" s="16" t="s">
        <v>121</v>
      </c>
      <c r="AD162" s="16" t="s">
        <v>147</v>
      </c>
      <c r="AE162" s="16">
        <v>1.2848514484078866</v>
      </c>
      <c r="AF162" s="16">
        <v>1.1399999999999999</v>
      </c>
      <c r="AG162" s="16">
        <v>1.23</v>
      </c>
      <c r="AH162" s="16">
        <v>38.545543452236601</v>
      </c>
      <c r="AI162" s="16">
        <v>6.0398892480216784</v>
      </c>
      <c r="AJ162" s="16">
        <v>0.75543605836674488</v>
      </c>
      <c r="AK162" s="16">
        <f t="shared" si="11"/>
        <v>7.9952355743779799</v>
      </c>
      <c r="AL162" s="10" t="s">
        <v>147</v>
      </c>
      <c r="AM162" s="10">
        <v>5</v>
      </c>
      <c r="AN162" s="10" t="s">
        <v>68</v>
      </c>
      <c r="AO162" s="10" t="s">
        <v>70</v>
      </c>
      <c r="AP162" s="10">
        <v>10</v>
      </c>
      <c r="AQ162" s="10">
        <v>-25</v>
      </c>
      <c r="AR162" s="17" t="s">
        <v>71</v>
      </c>
      <c r="AS162" s="10">
        <v>7.04</v>
      </c>
      <c r="AT162" s="18">
        <v>1.2848514484078866</v>
      </c>
      <c r="AU162" s="18">
        <v>10.02736615880967</v>
      </c>
      <c r="AV162" s="18">
        <v>1.0760630880416051</v>
      </c>
      <c r="AW162" s="18">
        <f t="shared" si="12"/>
        <v>9.3185671641791039</v>
      </c>
      <c r="AX162" s="19" t="s">
        <v>147</v>
      </c>
      <c r="AY162" s="19">
        <v>20</v>
      </c>
      <c r="AZ162" s="19">
        <v>30</v>
      </c>
      <c r="BA162" s="19">
        <v>10</v>
      </c>
      <c r="BB162" s="19">
        <v>-25</v>
      </c>
      <c r="BC162" s="19">
        <v>3</v>
      </c>
      <c r="BD162" s="18">
        <v>1.2715034317271556</v>
      </c>
      <c r="BE162" s="16">
        <f t="shared" si="14"/>
        <v>1.278177440067521</v>
      </c>
      <c r="BF162" s="16">
        <v>1.2848514484078866</v>
      </c>
      <c r="BG162" s="16">
        <v>1.2715034317271556</v>
      </c>
      <c r="BH162" s="20">
        <f t="shared" si="13"/>
        <v>-1.3348016680730934E-2</v>
      </c>
      <c r="BI162" s="10">
        <v>-25</v>
      </c>
    </row>
    <row r="163" spans="1:61" x14ac:dyDescent="0.25">
      <c r="A163" s="10">
        <v>45</v>
      </c>
      <c r="B163" s="10">
        <v>5</v>
      </c>
      <c r="C163" s="10" t="s">
        <v>101</v>
      </c>
      <c r="D163" s="10">
        <v>493323.203397998</v>
      </c>
      <c r="E163" s="10">
        <v>5180641.4112200001</v>
      </c>
      <c r="F163" s="10" t="s">
        <v>147</v>
      </c>
      <c r="G163" s="10" t="s">
        <v>139</v>
      </c>
      <c r="H163" s="10">
        <v>4</v>
      </c>
      <c r="I163" s="10" t="s">
        <v>121</v>
      </c>
      <c r="J163" s="10">
        <v>30</v>
      </c>
      <c r="K163" s="10">
        <v>44</v>
      </c>
      <c r="L163" s="10">
        <v>14</v>
      </c>
      <c r="M163" s="10">
        <v>-37</v>
      </c>
      <c r="N163" s="10">
        <v>4</v>
      </c>
      <c r="O163" s="10">
        <v>6.36</v>
      </c>
      <c r="P163" s="11">
        <v>1.3330440415859273</v>
      </c>
      <c r="Q163" s="22">
        <v>1.3495548389302048</v>
      </c>
      <c r="R163" s="13">
        <v>5</v>
      </c>
      <c r="S163" s="13" t="s">
        <v>101</v>
      </c>
      <c r="T163" s="10" t="s">
        <v>147</v>
      </c>
      <c r="U163" s="12">
        <v>14</v>
      </c>
      <c r="V163" s="16">
        <v>1.32</v>
      </c>
      <c r="W163" s="16">
        <v>1.3330440415859273</v>
      </c>
      <c r="X163" s="15" t="s">
        <v>139</v>
      </c>
      <c r="Y163" s="12">
        <v>5</v>
      </c>
      <c r="Z163" s="16">
        <v>5</v>
      </c>
      <c r="AA163" s="16" t="s">
        <v>101</v>
      </c>
      <c r="AB163" s="16" t="s">
        <v>139</v>
      </c>
      <c r="AC163" s="16" t="s">
        <v>121</v>
      </c>
      <c r="AD163" s="16" t="s">
        <v>147</v>
      </c>
      <c r="AE163" s="16">
        <v>1.3330440415859273</v>
      </c>
      <c r="AF163" s="16">
        <v>1.32</v>
      </c>
      <c r="AG163" s="16">
        <v>1.23</v>
      </c>
      <c r="AH163" s="16">
        <v>57.208160034439587</v>
      </c>
      <c r="AI163" s="16">
        <v>7.2689811493172511</v>
      </c>
      <c r="AJ163" s="16">
        <v>0.84127233249157041</v>
      </c>
      <c r="AK163" s="16">
        <f t="shared" si="11"/>
        <v>8.6404614398632766</v>
      </c>
      <c r="AL163" s="10" t="s">
        <v>147</v>
      </c>
      <c r="AM163" s="10">
        <v>5</v>
      </c>
      <c r="AN163" s="10">
        <v>30</v>
      </c>
      <c r="AO163" s="10">
        <v>44</v>
      </c>
      <c r="AP163" s="10">
        <v>14</v>
      </c>
      <c r="AQ163" s="10">
        <v>-37</v>
      </c>
      <c r="AR163" s="17">
        <v>4</v>
      </c>
      <c r="AS163" s="10">
        <v>6.51</v>
      </c>
      <c r="AT163" s="16">
        <v>1.3330440415859273</v>
      </c>
      <c r="AU163" s="16">
        <v>12.696364687038511</v>
      </c>
      <c r="AV163" s="16">
        <v>1.5751248395379318</v>
      </c>
      <c r="AW163" s="16">
        <f t="shared" si="12"/>
        <v>8.0605450236966814</v>
      </c>
      <c r="AX163" s="10" t="s">
        <v>147</v>
      </c>
      <c r="AY163" s="10">
        <v>30</v>
      </c>
      <c r="AZ163" s="10">
        <v>44</v>
      </c>
      <c r="BA163" s="10">
        <v>14</v>
      </c>
      <c r="BB163" s="10">
        <v>-37</v>
      </c>
      <c r="BC163" s="10">
        <v>4</v>
      </c>
      <c r="BD163" s="16">
        <v>1.3660656362744821</v>
      </c>
      <c r="BE163" s="18">
        <f t="shared" si="14"/>
        <v>1.3495548389302048</v>
      </c>
      <c r="BF163" s="16">
        <v>1.3495548389302048</v>
      </c>
      <c r="BG163" s="16">
        <v>1.3495548389302048</v>
      </c>
      <c r="BH163" s="20">
        <f t="shared" si="13"/>
        <v>3.3021594688554812E-2</v>
      </c>
      <c r="BI163" s="10">
        <v>-37</v>
      </c>
    </row>
    <row r="164" spans="1:61" x14ac:dyDescent="0.25">
      <c r="A164" s="10">
        <v>45</v>
      </c>
      <c r="B164" s="10">
        <v>5</v>
      </c>
      <c r="C164" s="10" t="s">
        <v>101</v>
      </c>
      <c r="D164" s="10">
        <v>493323.203397998</v>
      </c>
      <c r="E164" s="10">
        <v>5180641.4112200001</v>
      </c>
      <c r="F164" s="10" t="s">
        <v>148</v>
      </c>
      <c r="G164" s="10" t="s">
        <v>139</v>
      </c>
      <c r="H164" s="10">
        <v>4</v>
      </c>
      <c r="I164" s="10" t="s">
        <v>121</v>
      </c>
      <c r="J164" s="10">
        <v>44</v>
      </c>
      <c r="K164" s="10">
        <v>69</v>
      </c>
      <c r="L164" s="10">
        <v>25</v>
      </c>
      <c r="M164" s="10">
        <v>-56.5</v>
      </c>
      <c r="N164" s="10">
        <v>5</v>
      </c>
      <c r="O164" s="10">
        <v>6.59</v>
      </c>
      <c r="P164" s="11">
        <v>1.2837188825519126</v>
      </c>
      <c r="Q164" s="22">
        <v>1.2782554020048145</v>
      </c>
      <c r="R164" s="12">
        <v>5</v>
      </c>
      <c r="S164" s="12" t="s">
        <v>101</v>
      </c>
      <c r="T164" s="10" t="s">
        <v>148</v>
      </c>
      <c r="U164" s="12">
        <v>25</v>
      </c>
      <c r="V164" s="16">
        <v>1.32</v>
      </c>
      <c r="W164" s="16">
        <v>1.2837188825519126</v>
      </c>
      <c r="X164" s="15" t="s">
        <v>139</v>
      </c>
      <c r="Y164" s="12">
        <v>6</v>
      </c>
      <c r="Z164" s="16">
        <v>5</v>
      </c>
      <c r="AA164" s="16" t="s">
        <v>101</v>
      </c>
      <c r="AB164" s="16" t="s">
        <v>139</v>
      </c>
      <c r="AC164" s="16" t="s">
        <v>121</v>
      </c>
      <c r="AD164" s="16" t="s">
        <v>148</v>
      </c>
      <c r="AE164" s="16">
        <v>1.2837188825519126</v>
      </c>
      <c r="AF164" s="16">
        <v>1.32</v>
      </c>
      <c r="AG164" s="16">
        <v>1.32</v>
      </c>
      <c r="AH164" s="16">
        <v>89.301132098237403</v>
      </c>
      <c r="AI164" s="16">
        <v>11.549982452089733</v>
      </c>
      <c r="AJ164" s="16">
        <v>1.6640541863301563</v>
      </c>
      <c r="AK164" s="16">
        <f t="shared" si="11"/>
        <v>6.9408692018386962</v>
      </c>
      <c r="AL164" s="10" t="s">
        <v>148</v>
      </c>
      <c r="AM164" s="10">
        <v>5</v>
      </c>
      <c r="AN164" s="10">
        <v>44</v>
      </c>
      <c r="AO164" s="10">
        <v>69</v>
      </c>
      <c r="AP164" s="10">
        <v>25</v>
      </c>
      <c r="AQ164" s="10">
        <v>-56.5</v>
      </c>
      <c r="AR164" s="17">
        <v>5</v>
      </c>
      <c r="AS164" s="10">
        <v>7.76</v>
      </c>
      <c r="AT164" s="16">
        <v>1.2837188825519126</v>
      </c>
      <c r="AU164" s="16">
        <v>10.051518850381481</v>
      </c>
      <c r="AV164" s="16">
        <v>1.5773695769356626</v>
      </c>
      <c r="AW164" s="16">
        <f t="shared" si="12"/>
        <v>6.372329603255344</v>
      </c>
      <c r="AX164" s="10" t="s">
        <v>148</v>
      </c>
      <c r="AY164" s="10">
        <v>44</v>
      </c>
      <c r="AZ164" s="10">
        <v>69</v>
      </c>
      <c r="BA164" s="10">
        <v>25</v>
      </c>
      <c r="BB164" s="10">
        <v>-56.5</v>
      </c>
      <c r="BC164" s="10">
        <v>5</v>
      </c>
      <c r="BD164" s="16">
        <v>1.2727919214577164</v>
      </c>
      <c r="BE164" s="18">
        <f t="shared" si="14"/>
        <v>1.2782554020048145</v>
      </c>
      <c r="BF164" s="16">
        <v>1.2782554020048145</v>
      </c>
      <c r="BG164" s="16">
        <v>1.2782554020048145</v>
      </c>
      <c r="BH164" s="20">
        <f t="shared" si="13"/>
        <v>-1.0926961094196219E-2</v>
      </c>
      <c r="BI164" s="10">
        <v>-56.5</v>
      </c>
    </row>
    <row r="165" spans="1:61" x14ac:dyDescent="0.25">
      <c r="A165" s="10">
        <v>45</v>
      </c>
      <c r="B165" s="10">
        <v>5</v>
      </c>
      <c r="C165" s="10" t="s">
        <v>101</v>
      </c>
      <c r="D165" s="10">
        <v>493323.203397998</v>
      </c>
      <c r="E165" s="10">
        <v>5180641.4112200001</v>
      </c>
      <c r="F165" s="10" t="s">
        <v>129</v>
      </c>
      <c r="G165" s="10" t="s">
        <v>139</v>
      </c>
      <c r="H165" s="10">
        <v>4</v>
      </c>
      <c r="I165" s="10" t="s">
        <v>121</v>
      </c>
      <c r="J165" s="10">
        <v>69</v>
      </c>
      <c r="K165" s="10">
        <v>105</v>
      </c>
      <c r="L165" s="10">
        <v>36</v>
      </c>
      <c r="M165" s="10">
        <v>-87</v>
      </c>
      <c r="N165" s="10">
        <v>6</v>
      </c>
      <c r="O165" s="10">
        <v>6.89</v>
      </c>
      <c r="P165" s="11">
        <v>1.3907682292771886</v>
      </c>
      <c r="Q165" s="22">
        <v>1.3462856945080199</v>
      </c>
      <c r="R165" s="12">
        <v>5</v>
      </c>
      <c r="S165" s="12" t="s">
        <v>101</v>
      </c>
      <c r="T165" s="10" t="s">
        <v>129</v>
      </c>
      <c r="U165" s="12">
        <v>36</v>
      </c>
      <c r="V165" s="16">
        <v>1.41</v>
      </c>
      <c r="W165" s="16">
        <v>1.3907682292771886</v>
      </c>
      <c r="X165" s="15" t="s">
        <v>139</v>
      </c>
      <c r="Y165" s="12">
        <v>7</v>
      </c>
      <c r="Z165" s="16">
        <v>5</v>
      </c>
      <c r="AA165" s="16" t="s">
        <v>101</v>
      </c>
      <c r="AB165" s="16" t="s">
        <v>139</v>
      </c>
      <c r="AC165" s="16" t="s">
        <v>121</v>
      </c>
      <c r="AD165" s="16" t="s">
        <v>129</v>
      </c>
      <c r="AE165" s="16">
        <v>1.3907682292771886</v>
      </c>
      <c r="AF165" s="16">
        <v>1.41</v>
      </c>
      <c r="AG165" s="16">
        <v>1.3798429000000001</v>
      </c>
      <c r="AH165" s="16">
        <v>139.3687883522162</v>
      </c>
      <c r="AI165" s="16">
        <v>16.138819477402297</v>
      </c>
      <c r="AJ165" s="16">
        <v>1.1605185475092878</v>
      </c>
      <c r="AK165" s="16">
        <f t="shared" si="11"/>
        <v>13.906558849955076</v>
      </c>
      <c r="AL165" s="10" t="s">
        <v>129</v>
      </c>
      <c r="AM165" s="10">
        <v>7</v>
      </c>
      <c r="AN165" s="10">
        <v>69</v>
      </c>
      <c r="AO165" s="10">
        <v>105</v>
      </c>
      <c r="AP165" s="10">
        <v>36</v>
      </c>
      <c r="AQ165" s="10">
        <v>-87</v>
      </c>
      <c r="AR165" s="17">
        <v>6</v>
      </c>
      <c r="AS165" s="10">
        <v>7.86</v>
      </c>
      <c r="AT165" s="16">
        <v>1.3907682292771886</v>
      </c>
      <c r="AU165" s="16">
        <v>10.986846488373104</v>
      </c>
      <c r="AV165" s="16">
        <v>1.9931933954708954</v>
      </c>
      <c r="AW165" s="16">
        <f t="shared" si="12"/>
        <v>5.5121828686259731</v>
      </c>
      <c r="AX165" s="10" t="s">
        <v>129</v>
      </c>
      <c r="AY165" s="10">
        <v>69</v>
      </c>
      <c r="AZ165" s="10">
        <v>105</v>
      </c>
      <c r="BA165" s="10">
        <v>36</v>
      </c>
      <c r="BB165" s="10">
        <v>-87</v>
      </c>
      <c r="BC165" s="10">
        <v>6</v>
      </c>
      <c r="BD165" s="16">
        <v>1.3018031597388515</v>
      </c>
      <c r="BE165" s="18">
        <f t="shared" si="14"/>
        <v>1.3462856945080199</v>
      </c>
      <c r="BF165" s="16">
        <v>1.3462856945080199</v>
      </c>
      <c r="BG165" s="16">
        <v>1.3462856945080199</v>
      </c>
      <c r="BH165" s="20">
        <f t="shared" si="13"/>
        <v>-8.8965069538337049E-2</v>
      </c>
      <c r="BI165" s="10">
        <v>-87</v>
      </c>
    </row>
    <row r="166" spans="1:61" x14ac:dyDescent="0.25">
      <c r="A166" s="10">
        <v>45</v>
      </c>
      <c r="B166" s="10">
        <v>5</v>
      </c>
      <c r="C166" s="10" t="s">
        <v>101</v>
      </c>
      <c r="D166" s="10">
        <v>493323.203397998</v>
      </c>
      <c r="E166" s="10">
        <v>5180641.4112200001</v>
      </c>
      <c r="F166" s="10" t="s">
        <v>130</v>
      </c>
      <c r="G166" s="10" t="s">
        <v>139</v>
      </c>
      <c r="H166" s="10">
        <v>4</v>
      </c>
      <c r="I166" s="10" t="s">
        <v>121</v>
      </c>
      <c r="J166" s="10">
        <v>105</v>
      </c>
      <c r="K166" s="10">
        <v>131</v>
      </c>
      <c r="L166" s="10">
        <v>26</v>
      </c>
      <c r="M166" s="10">
        <v>-118</v>
      </c>
      <c r="N166" s="10">
        <v>7</v>
      </c>
      <c r="O166" s="10">
        <v>7.01</v>
      </c>
      <c r="P166" s="11">
        <v>1.4481862677314663</v>
      </c>
      <c r="Q166" s="22">
        <v>1.4610933826605645</v>
      </c>
      <c r="R166" s="12">
        <v>5</v>
      </c>
      <c r="S166" s="12" t="s">
        <v>101</v>
      </c>
      <c r="T166" s="10" t="s">
        <v>130</v>
      </c>
      <c r="U166" s="12">
        <v>26</v>
      </c>
      <c r="V166" s="16">
        <v>1.48</v>
      </c>
      <c r="W166" s="16">
        <v>1.4481862677314663</v>
      </c>
      <c r="X166" s="15" t="s">
        <v>139</v>
      </c>
      <c r="Y166" s="12">
        <v>8</v>
      </c>
      <c r="Z166" s="16">
        <v>5</v>
      </c>
      <c r="AA166" s="16" t="s">
        <v>101</v>
      </c>
      <c r="AB166" s="16" t="s">
        <v>139</v>
      </c>
      <c r="AC166" s="16" t="s">
        <v>121</v>
      </c>
      <c r="AD166" s="16" t="s">
        <v>130</v>
      </c>
      <c r="AE166" s="16">
        <v>1.4481862677314663</v>
      </c>
      <c r="AF166" s="16">
        <v>1.48</v>
      </c>
      <c r="AG166" s="16">
        <v>1.4630159</v>
      </c>
      <c r="AH166" s="16">
        <v>177.02163131323431</v>
      </c>
      <c r="AI166" s="16">
        <v>10.082048717430304</v>
      </c>
      <c r="AJ166" s="16">
        <v>1.3185414077368396</v>
      </c>
      <c r="AK166" s="16">
        <f t="shared" si="11"/>
        <v>7.6463648834019207</v>
      </c>
      <c r="AL166" s="10" t="s">
        <v>130</v>
      </c>
      <c r="AM166" s="10">
        <v>7</v>
      </c>
      <c r="AN166" s="10">
        <v>105</v>
      </c>
      <c r="AO166" s="10">
        <v>131</v>
      </c>
      <c r="AP166" s="10">
        <v>26</v>
      </c>
      <c r="AQ166" s="10">
        <v>-118</v>
      </c>
      <c r="AR166" s="17">
        <v>7</v>
      </c>
      <c r="AS166" s="10">
        <v>7.69</v>
      </c>
      <c r="AT166" s="16">
        <v>1.4481862677314663</v>
      </c>
      <c r="AU166" s="16">
        <v>5.0740971174268035</v>
      </c>
      <c r="AV166" s="16">
        <v>1.5535563005716078</v>
      </c>
      <c r="AW166" s="16">
        <f t="shared" si="12"/>
        <v>3.2661173048957837</v>
      </c>
      <c r="AX166" s="10" t="s">
        <v>130</v>
      </c>
      <c r="AY166" s="10">
        <v>105</v>
      </c>
      <c r="AZ166" s="10">
        <v>131</v>
      </c>
      <c r="BA166" s="10">
        <v>26</v>
      </c>
      <c r="BB166" s="10">
        <v>-118</v>
      </c>
      <c r="BC166" s="10">
        <v>7</v>
      </c>
      <c r="BD166" s="16">
        <v>1.474000497589663</v>
      </c>
      <c r="BE166" s="18">
        <f t="shared" si="14"/>
        <v>1.4610933826605645</v>
      </c>
      <c r="BF166" s="16">
        <v>1.4610933826605645</v>
      </c>
      <c r="BG166" s="16">
        <v>1.4610933826605645</v>
      </c>
      <c r="BH166" s="20">
        <f t="shared" si="13"/>
        <v>2.5814229858196702E-2</v>
      </c>
      <c r="BI166" s="10">
        <v>-118</v>
      </c>
    </row>
    <row r="167" spans="1:61" x14ac:dyDescent="0.25">
      <c r="A167" s="10">
        <v>45</v>
      </c>
      <c r="B167" s="10">
        <v>5</v>
      </c>
      <c r="C167" s="10" t="s">
        <v>101</v>
      </c>
      <c r="D167" s="10">
        <v>493323.203397998</v>
      </c>
      <c r="E167" s="10">
        <v>5180641.4112200001</v>
      </c>
      <c r="F167" s="10" t="s">
        <v>76</v>
      </c>
      <c r="G167" s="10" t="s">
        <v>139</v>
      </c>
      <c r="H167" s="10">
        <v>4</v>
      </c>
      <c r="I167" s="10" t="s">
        <v>121</v>
      </c>
      <c r="J167" s="10">
        <v>131</v>
      </c>
      <c r="K167" s="10">
        <v>153</v>
      </c>
      <c r="L167" s="10">
        <v>22</v>
      </c>
      <c r="M167" s="10">
        <v>-142</v>
      </c>
      <c r="N167" s="10">
        <v>8</v>
      </c>
      <c r="O167" s="10">
        <v>6.83</v>
      </c>
      <c r="P167" s="11">
        <v>1.3913067508038826</v>
      </c>
      <c r="Q167" s="22">
        <v>1.4628864551151795</v>
      </c>
      <c r="R167" s="12">
        <v>5</v>
      </c>
      <c r="S167" s="12" t="s">
        <v>101</v>
      </c>
      <c r="T167" s="10" t="s">
        <v>76</v>
      </c>
      <c r="U167" s="12">
        <v>22</v>
      </c>
      <c r="V167" s="16">
        <v>1.5</v>
      </c>
      <c r="W167" s="16">
        <v>1.3913067508038826</v>
      </c>
      <c r="X167" s="15" t="s">
        <v>139</v>
      </c>
      <c r="Y167" s="12">
        <v>9</v>
      </c>
      <c r="Z167" s="16">
        <v>5</v>
      </c>
      <c r="AA167" s="16" t="s">
        <v>101</v>
      </c>
      <c r="AB167" s="16" t="s">
        <v>139</v>
      </c>
      <c r="AC167" s="16" t="s">
        <v>121</v>
      </c>
      <c r="AD167" s="16" t="s">
        <v>76</v>
      </c>
      <c r="AE167" s="16">
        <v>1.3913067508038826</v>
      </c>
      <c r="AF167" s="16">
        <v>1.5</v>
      </c>
      <c r="AG167" s="16">
        <v>1.5010212999999999</v>
      </c>
      <c r="AH167" s="16">
        <v>207.63037983091974</v>
      </c>
      <c r="AI167" s="16">
        <v>7.9882326829050658</v>
      </c>
      <c r="AJ167" s="16">
        <v>1.1175807656856558</v>
      </c>
      <c r="AK167" s="16">
        <f t="shared" si="11"/>
        <v>7.1477900552486178</v>
      </c>
      <c r="AL167" s="10" t="s">
        <v>76</v>
      </c>
      <c r="AM167" s="10">
        <v>7</v>
      </c>
      <c r="AN167" s="10">
        <v>131</v>
      </c>
      <c r="AO167" s="10">
        <v>153</v>
      </c>
      <c r="AP167" s="10">
        <v>22</v>
      </c>
      <c r="AQ167" s="10">
        <v>-142</v>
      </c>
      <c r="AR167" s="17">
        <v>8</v>
      </c>
      <c r="AS167" s="10">
        <v>7.41</v>
      </c>
      <c r="AT167" s="16">
        <v>1.3913067508038826</v>
      </c>
      <c r="AU167" s="16">
        <v>7.7525838245593608</v>
      </c>
      <c r="AV167" s="16">
        <v>1.056001823860147</v>
      </c>
      <c r="AW167" s="16">
        <f t="shared" si="12"/>
        <v>7.3414492753623168</v>
      </c>
      <c r="AX167" s="10" t="s">
        <v>76</v>
      </c>
      <c r="AY167" s="10">
        <v>131</v>
      </c>
      <c r="AZ167" s="10">
        <v>153</v>
      </c>
      <c r="BA167" s="10">
        <v>22</v>
      </c>
      <c r="BB167" s="10">
        <v>-142</v>
      </c>
      <c r="BC167" s="10">
        <v>8</v>
      </c>
      <c r="BD167" s="16">
        <v>1.5344661594264766</v>
      </c>
      <c r="BE167" s="18">
        <f t="shared" si="14"/>
        <v>1.4628864551151795</v>
      </c>
      <c r="BF167" s="16">
        <v>1.4628864551151795</v>
      </c>
      <c r="BG167" s="16">
        <v>1.4628864551151795</v>
      </c>
      <c r="BH167" s="20">
        <f t="shared" si="13"/>
        <v>0.14315940862259402</v>
      </c>
      <c r="BI167" s="10">
        <v>-142</v>
      </c>
    </row>
    <row r="168" spans="1:61" x14ac:dyDescent="0.25">
      <c r="A168" s="10">
        <v>47</v>
      </c>
      <c r="B168" s="10">
        <v>7</v>
      </c>
      <c r="C168" s="10" t="s">
        <v>101</v>
      </c>
      <c r="D168" s="10">
        <v>493385.61993400002</v>
      </c>
      <c r="E168" s="10">
        <v>5180649.6397900004</v>
      </c>
      <c r="F168" s="10" t="s">
        <v>78</v>
      </c>
      <c r="G168" s="10" t="s">
        <v>139</v>
      </c>
      <c r="H168" s="10">
        <v>4</v>
      </c>
      <c r="I168" s="10" t="s">
        <v>79</v>
      </c>
      <c r="J168" s="10">
        <v>0</v>
      </c>
      <c r="K168" s="10">
        <v>10</v>
      </c>
      <c r="L168" s="10">
        <v>10</v>
      </c>
      <c r="M168" s="10">
        <v>-5</v>
      </c>
      <c r="N168" s="10">
        <v>1</v>
      </c>
      <c r="O168" s="10">
        <v>5.13</v>
      </c>
      <c r="P168" s="11">
        <v>1.4032907655520539</v>
      </c>
      <c r="Q168" s="11">
        <v>1.4032907655520539</v>
      </c>
      <c r="R168" s="12">
        <v>7</v>
      </c>
      <c r="S168" s="12" t="s">
        <v>101</v>
      </c>
      <c r="T168" s="10" t="s">
        <v>78</v>
      </c>
      <c r="U168" s="21">
        <v>10</v>
      </c>
      <c r="V168" s="16">
        <v>1.1399999999999999</v>
      </c>
      <c r="W168" s="16">
        <v>1.4032907655520539</v>
      </c>
      <c r="X168" s="15" t="s">
        <v>139</v>
      </c>
      <c r="Y168" s="12">
        <v>2</v>
      </c>
      <c r="Z168" s="16">
        <v>7</v>
      </c>
      <c r="AA168" s="16" t="s">
        <v>101</v>
      </c>
      <c r="AB168" s="16" t="s">
        <v>139</v>
      </c>
      <c r="AC168" s="16" t="s">
        <v>79</v>
      </c>
      <c r="AD168" s="16" t="s">
        <v>78</v>
      </c>
      <c r="AE168" s="16">
        <v>1.4032907655520539</v>
      </c>
      <c r="AF168" s="16">
        <v>1.1399999999999999</v>
      </c>
      <c r="AG168" s="16">
        <v>1.1472807</v>
      </c>
      <c r="AH168" s="16">
        <v>14.032907655520539</v>
      </c>
      <c r="AI168" s="16">
        <v>24.723176707496087</v>
      </c>
      <c r="AJ168" s="16">
        <v>2.0568032750696457</v>
      </c>
      <c r="AK168" s="16">
        <f t="shared" si="11"/>
        <v>12.02019512860749</v>
      </c>
      <c r="AL168" s="10" t="s">
        <v>78</v>
      </c>
      <c r="AM168" s="10">
        <v>1</v>
      </c>
      <c r="AN168" s="10" t="s">
        <v>63</v>
      </c>
      <c r="AO168" s="10" t="s">
        <v>64</v>
      </c>
      <c r="AP168" s="10">
        <v>10</v>
      </c>
      <c r="AQ168" s="10">
        <v>-5</v>
      </c>
      <c r="AR168" s="17" t="s">
        <v>65</v>
      </c>
      <c r="AS168" s="10">
        <v>4.96</v>
      </c>
      <c r="AT168" s="18">
        <v>0.77535792076509957</v>
      </c>
      <c r="AU168" s="18">
        <v>21.981786430515012</v>
      </c>
      <c r="AV168" s="18">
        <v>1.2730024427261746</v>
      </c>
      <c r="AW168" s="18">
        <f t="shared" si="12"/>
        <v>17.267670267340829</v>
      </c>
      <c r="AX168" s="19" t="s">
        <v>78</v>
      </c>
      <c r="AY168" s="19">
        <v>0</v>
      </c>
      <c r="AZ168" s="19">
        <v>10</v>
      </c>
      <c r="BA168" s="19">
        <v>10</v>
      </c>
      <c r="BB168" s="19">
        <v>-5</v>
      </c>
      <c r="BC168" s="19">
        <v>1</v>
      </c>
      <c r="BD168" s="18">
        <v>1.145791061629938</v>
      </c>
      <c r="BE168" s="16">
        <f t="shared" si="14"/>
        <v>0.96057449119751881</v>
      </c>
      <c r="BF168" s="16">
        <v>0.77535792076509957</v>
      </c>
      <c r="BG168" s="16">
        <v>1.145791061629938</v>
      </c>
      <c r="BH168" s="20">
        <f t="shared" si="13"/>
        <v>0.37043314086483847</v>
      </c>
      <c r="BI168" s="10">
        <v>-5</v>
      </c>
    </row>
    <row r="169" spans="1:61" x14ac:dyDescent="0.25">
      <c r="A169" s="10">
        <v>47</v>
      </c>
      <c r="B169" s="10">
        <v>7</v>
      </c>
      <c r="C169" s="10" t="s">
        <v>101</v>
      </c>
      <c r="D169" s="10">
        <v>493385.61993400002</v>
      </c>
      <c r="E169" s="10">
        <v>5180649.6397900004</v>
      </c>
      <c r="F169" s="10" t="s">
        <v>78</v>
      </c>
      <c r="G169" s="10" t="s">
        <v>139</v>
      </c>
      <c r="H169" s="10">
        <v>4</v>
      </c>
      <c r="I169" s="10" t="s">
        <v>79</v>
      </c>
      <c r="J169" s="10">
        <v>10</v>
      </c>
      <c r="K169" s="10">
        <v>20</v>
      </c>
      <c r="L169" s="10">
        <v>10</v>
      </c>
      <c r="M169" s="10">
        <v>-15</v>
      </c>
      <c r="N169" s="10">
        <v>2</v>
      </c>
      <c r="O169" s="10">
        <v>5.28</v>
      </c>
      <c r="P169" s="11">
        <v>1.4032907655520539</v>
      </c>
      <c r="Q169" s="11">
        <v>1.4032907655520539</v>
      </c>
      <c r="R169" s="12">
        <v>7</v>
      </c>
      <c r="S169" s="12" t="s">
        <v>101</v>
      </c>
      <c r="T169" s="10" t="s">
        <v>78</v>
      </c>
      <c r="U169" s="13">
        <v>10</v>
      </c>
      <c r="V169" s="16">
        <v>1.1399999999999999</v>
      </c>
      <c r="W169" s="16">
        <v>1.4032907655520539</v>
      </c>
      <c r="X169" s="15" t="s">
        <v>139</v>
      </c>
      <c r="Y169" s="12">
        <v>3</v>
      </c>
      <c r="Z169" s="16">
        <v>7</v>
      </c>
      <c r="AA169" s="16" t="s">
        <v>101</v>
      </c>
      <c r="AB169" s="16" t="s">
        <v>139</v>
      </c>
      <c r="AC169" s="16" t="s">
        <v>79</v>
      </c>
      <c r="AD169" s="16" t="s">
        <v>78</v>
      </c>
      <c r="AE169" s="16">
        <v>1.4032907655520539</v>
      </c>
      <c r="AF169" s="16">
        <v>1.1399999999999999</v>
      </c>
      <c r="AG169" s="16">
        <v>1.1472807</v>
      </c>
      <c r="AH169" s="16">
        <v>28.065815311041078</v>
      </c>
      <c r="AI169" s="16">
        <v>25.673204555774824</v>
      </c>
      <c r="AJ169" s="16">
        <v>1.9383655344570521</v>
      </c>
      <c r="AK169" s="16">
        <f t="shared" si="11"/>
        <v>13.244769420111489</v>
      </c>
      <c r="AL169" s="10" t="s">
        <v>78</v>
      </c>
      <c r="AM169" s="10">
        <v>1</v>
      </c>
      <c r="AN169" s="10" t="s">
        <v>64</v>
      </c>
      <c r="AO169" s="10" t="s">
        <v>68</v>
      </c>
      <c r="AP169" s="10">
        <v>10</v>
      </c>
      <c r="AQ169" s="10">
        <v>-15</v>
      </c>
      <c r="AR169" s="17" t="s">
        <v>69</v>
      </c>
      <c r="AS169" s="10">
        <v>5.25</v>
      </c>
      <c r="AT169" s="18">
        <v>1.4122153637135599</v>
      </c>
      <c r="AU169" s="18">
        <v>31.91183057383531</v>
      </c>
      <c r="AV169" s="18">
        <v>2.5647243220401958</v>
      </c>
      <c r="AW169" s="18">
        <f t="shared" si="12"/>
        <v>12.442596773305436</v>
      </c>
      <c r="AX169" s="19" t="s">
        <v>78</v>
      </c>
      <c r="AY169" s="19">
        <v>10</v>
      </c>
      <c r="AZ169" s="19">
        <v>20</v>
      </c>
      <c r="BA169" s="19">
        <v>10</v>
      </c>
      <c r="BB169" s="19">
        <v>-15</v>
      </c>
      <c r="BC169" s="19">
        <v>2</v>
      </c>
      <c r="BD169" s="18">
        <v>1.3617516805758949</v>
      </c>
      <c r="BE169" s="16">
        <f t="shared" si="14"/>
        <v>1.3869835221447273</v>
      </c>
      <c r="BF169" s="16">
        <v>1.4122153637135599</v>
      </c>
      <c r="BG169" s="16">
        <v>1.3617516805758949</v>
      </c>
      <c r="BH169" s="20">
        <f t="shared" si="13"/>
        <v>-5.0463683137665027E-2</v>
      </c>
      <c r="BI169" s="10">
        <v>-15</v>
      </c>
    </row>
    <row r="170" spans="1:61" x14ac:dyDescent="0.25">
      <c r="A170" s="10">
        <v>47</v>
      </c>
      <c r="B170" s="10">
        <v>7</v>
      </c>
      <c r="C170" s="10" t="s">
        <v>101</v>
      </c>
      <c r="D170" s="10">
        <v>493385.61993400002</v>
      </c>
      <c r="E170" s="10">
        <v>5180649.6397900004</v>
      </c>
      <c r="F170" s="10" t="s">
        <v>78</v>
      </c>
      <c r="G170" s="10" t="s">
        <v>139</v>
      </c>
      <c r="H170" s="10">
        <v>4</v>
      </c>
      <c r="I170" s="10" t="s">
        <v>79</v>
      </c>
      <c r="J170" s="10">
        <v>20</v>
      </c>
      <c r="K170" s="10">
        <v>30</v>
      </c>
      <c r="L170" s="10">
        <v>10</v>
      </c>
      <c r="M170" s="10">
        <v>-25</v>
      </c>
      <c r="N170" s="10">
        <v>3</v>
      </c>
      <c r="O170" s="10">
        <v>6.29</v>
      </c>
      <c r="P170" s="11">
        <v>1.4032907655520539</v>
      </c>
      <c r="Q170" s="11">
        <v>1.4032907655520539</v>
      </c>
      <c r="R170" s="12">
        <v>7</v>
      </c>
      <c r="S170" s="12" t="s">
        <v>101</v>
      </c>
      <c r="T170" s="10" t="s">
        <v>122</v>
      </c>
      <c r="U170" s="21">
        <v>10</v>
      </c>
      <c r="V170" s="16">
        <v>1.1399999999999999</v>
      </c>
      <c r="W170" s="16">
        <v>1.4032907655520539</v>
      </c>
      <c r="X170" s="15" t="s">
        <v>139</v>
      </c>
      <c r="Y170" s="12">
        <v>4</v>
      </c>
      <c r="Z170" s="16">
        <v>7</v>
      </c>
      <c r="AA170" s="16" t="s">
        <v>101</v>
      </c>
      <c r="AB170" s="16" t="s">
        <v>139</v>
      </c>
      <c r="AC170" s="16" t="s">
        <v>79</v>
      </c>
      <c r="AD170" s="16" t="s">
        <v>122</v>
      </c>
      <c r="AE170" s="16">
        <v>1.4032907655520539</v>
      </c>
      <c r="AF170" s="16">
        <v>1.1399999999999999</v>
      </c>
      <c r="AG170" s="16">
        <v>1.1499999999999999</v>
      </c>
      <c r="AH170" s="16">
        <v>42.098722966561617</v>
      </c>
      <c r="AI170" s="16">
        <v>9.147265840511297</v>
      </c>
      <c r="AJ170" s="16">
        <v>1.0186158229466262</v>
      </c>
      <c r="AK170" s="16">
        <f t="shared" si="11"/>
        <v>8.9800940005529437</v>
      </c>
      <c r="AL170" s="10" t="s">
        <v>122</v>
      </c>
      <c r="AM170" s="10">
        <v>2</v>
      </c>
      <c r="AN170" s="10" t="s">
        <v>68</v>
      </c>
      <c r="AO170" s="10" t="s">
        <v>70</v>
      </c>
      <c r="AP170" s="10">
        <v>10</v>
      </c>
      <c r="AQ170" s="10">
        <v>-25</v>
      </c>
      <c r="AR170" s="17" t="s">
        <v>71</v>
      </c>
      <c r="AS170" s="10">
        <v>6.41</v>
      </c>
      <c r="AT170" s="18">
        <v>1.4032907655520539</v>
      </c>
      <c r="AU170" s="18">
        <v>16.720209471552725</v>
      </c>
      <c r="AV170" s="18">
        <v>1.6428324992317895</v>
      </c>
      <c r="AW170" s="18">
        <f t="shared" si="12"/>
        <v>10.177671478602546</v>
      </c>
      <c r="AX170" s="19" t="s">
        <v>83</v>
      </c>
      <c r="AY170" s="19">
        <v>20</v>
      </c>
      <c r="AZ170" s="19">
        <v>30</v>
      </c>
      <c r="BA170" s="19">
        <v>10</v>
      </c>
      <c r="BB170" s="19">
        <v>-25</v>
      </c>
      <c r="BC170" s="19">
        <v>3</v>
      </c>
      <c r="BD170" s="18">
        <v>1.388129223494539</v>
      </c>
      <c r="BE170" s="16">
        <f t="shared" ref="BE170:BE201" si="15">(AT170+BD170)/2</f>
        <v>1.3957099945232965</v>
      </c>
      <c r="BF170" s="16">
        <v>1.4032907655520539</v>
      </c>
      <c r="BG170" s="16">
        <v>1.388129223494539</v>
      </c>
      <c r="BH170" s="20">
        <f t="shared" si="13"/>
        <v>-1.5161542057514854E-2</v>
      </c>
      <c r="BI170" s="10">
        <v>-25</v>
      </c>
    </row>
    <row r="171" spans="1:61" x14ac:dyDescent="0.25">
      <c r="A171" s="10">
        <v>47</v>
      </c>
      <c r="B171" s="10">
        <v>7</v>
      </c>
      <c r="C171" s="10" t="s">
        <v>101</v>
      </c>
      <c r="D171" s="10">
        <v>493385.61993400002</v>
      </c>
      <c r="E171" s="10">
        <v>5180649.6397900004</v>
      </c>
      <c r="F171" s="10" t="s">
        <v>83</v>
      </c>
      <c r="G171" s="10" t="s">
        <v>139</v>
      </c>
      <c r="H171" s="10">
        <v>4</v>
      </c>
      <c r="I171" s="10" t="s">
        <v>79</v>
      </c>
      <c r="J171" s="10">
        <v>30</v>
      </c>
      <c r="K171" s="10">
        <v>53</v>
      </c>
      <c r="L171" s="10">
        <v>23</v>
      </c>
      <c r="M171" s="10">
        <v>-41.5</v>
      </c>
      <c r="N171" s="10">
        <v>4</v>
      </c>
      <c r="O171" s="10">
        <v>6.19</v>
      </c>
      <c r="P171" s="11">
        <v>1.4080948616901108</v>
      </c>
      <c r="Q171" s="22">
        <v>1.3947926946310807</v>
      </c>
      <c r="R171" s="13">
        <v>7</v>
      </c>
      <c r="S171" s="13" t="s">
        <v>101</v>
      </c>
      <c r="T171" s="10" t="s">
        <v>83</v>
      </c>
      <c r="U171" s="12">
        <v>23</v>
      </c>
      <c r="V171" s="16">
        <v>1.32</v>
      </c>
      <c r="W171" s="16">
        <v>1.4080948616901108</v>
      </c>
      <c r="X171" s="15" t="s">
        <v>139</v>
      </c>
      <c r="Y171" s="12">
        <v>5</v>
      </c>
      <c r="Z171" s="16">
        <v>7</v>
      </c>
      <c r="AA171" s="16" t="s">
        <v>101</v>
      </c>
      <c r="AB171" s="16" t="s">
        <v>139</v>
      </c>
      <c r="AC171" s="16" t="s">
        <v>79</v>
      </c>
      <c r="AD171" s="16" t="s">
        <v>83</v>
      </c>
      <c r="AE171" s="16">
        <v>1.4080948616901108</v>
      </c>
      <c r="AF171" s="16">
        <v>1.32</v>
      </c>
      <c r="AG171" s="16">
        <v>1.276</v>
      </c>
      <c r="AH171" s="16">
        <v>74.484904785434168</v>
      </c>
      <c r="AI171" s="16">
        <v>15.059383104301805</v>
      </c>
      <c r="AJ171" s="16">
        <v>1.5880566063063428</v>
      </c>
      <c r="AK171" s="16">
        <f t="shared" si="11"/>
        <v>9.482900700453234</v>
      </c>
      <c r="AL171" s="10" t="s">
        <v>83</v>
      </c>
      <c r="AM171" s="10">
        <v>3</v>
      </c>
      <c r="AN171" s="10">
        <v>30</v>
      </c>
      <c r="AO171" s="10">
        <v>53</v>
      </c>
      <c r="AP171" s="10">
        <v>23</v>
      </c>
      <c r="AQ171" s="10">
        <v>-41.5</v>
      </c>
      <c r="AR171" s="17">
        <v>4</v>
      </c>
      <c r="AS171" s="10" t="s">
        <v>80</v>
      </c>
      <c r="AT171" s="16">
        <v>1.4080948616901108</v>
      </c>
      <c r="AU171" s="16">
        <v>12.960949963912794</v>
      </c>
      <c r="AV171" s="16">
        <v>2.0173352654975711</v>
      </c>
      <c r="AW171" s="16">
        <f t="shared" si="12"/>
        <v>6.4247872852785362</v>
      </c>
      <c r="AX171" s="10" t="s">
        <v>83</v>
      </c>
      <c r="AY171" s="10">
        <v>30</v>
      </c>
      <c r="AZ171" s="10">
        <v>53</v>
      </c>
      <c r="BA171" s="10">
        <v>23</v>
      </c>
      <c r="BB171" s="10">
        <v>-41.5</v>
      </c>
      <c r="BC171" s="10">
        <v>4</v>
      </c>
      <c r="BD171" s="16">
        <v>1.3814905275720506</v>
      </c>
      <c r="BE171" s="18">
        <f t="shared" si="15"/>
        <v>1.3947926946310807</v>
      </c>
      <c r="BF171" s="16">
        <v>1.3947926946310807</v>
      </c>
      <c r="BG171" s="16">
        <v>1.3947926946310807</v>
      </c>
      <c r="BH171" s="20">
        <f t="shared" si="13"/>
        <v>-2.660433411806018E-2</v>
      </c>
      <c r="BI171" s="10">
        <v>-41.5</v>
      </c>
    </row>
    <row r="172" spans="1:61" x14ac:dyDescent="0.25">
      <c r="A172" s="10">
        <v>47</v>
      </c>
      <c r="B172" s="10">
        <v>7</v>
      </c>
      <c r="C172" s="10" t="s">
        <v>101</v>
      </c>
      <c r="D172" s="10">
        <v>493385.61993400002</v>
      </c>
      <c r="E172" s="10">
        <v>5180649.6397900004</v>
      </c>
      <c r="F172" s="10" t="s">
        <v>129</v>
      </c>
      <c r="G172" s="10" t="s">
        <v>139</v>
      </c>
      <c r="H172" s="10">
        <v>4</v>
      </c>
      <c r="I172" s="10" t="s">
        <v>79</v>
      </c>
      <c r="J172" s="10">
        <v>53</v>
      </c>
      <c r="K172" s="10">
        <v>90</v>
      </c>
      <c r="L172" s="10">
        <v>37</v>
      </c>
      <c r="M172" s="10">
        <v>-71.5</v>
      </c>
      <c r="N172" s="10">
        <v>5</v>
      </c>
      <c r="O172" s="10">
        <v>6.54</v>
      </c>
      <c r="P172" s="11">
        <v>1.422454458274075</v>
      </c>
      <c r="Q172" s="22">
        <v>1.3857706402882344</v>
      </c>
      <c r="R172" s="12">
        <v>7</v>
      </c>
      <c r="S172" s="12" t="s">
        <v>101</v>
      </c>
      <c r="T172" s="10" t="s">
        <v>129</v>
      </c>
      <c r="U172" s="12">
        <v>37</v>
      </c>
      <c r="V172" s="16">
        <v>1.41</v>
      </c>
      <c r="W172" s="16">
        <v>1.422454458274075</v>
      </c>
      <c r="X172" s="15" t="s">
        <v>139</v>
      </c>
      <c r="Y172" s="12">
        <v>6</v>
      </c>
      <c r="Z172" s="16">
        <v>7</v>
      </c>
      <c r="AA172" s="16" t="s">
        <v>101</v>
      </c>
      <c r="AB172" s="16" t="s">
        <v>139</v>
      </c>
      <c r="AC172" s="16" t="s">
        <v>79</v>
      </c>
      <c r="AD172" s="16" t="s">
        <v>129</v>
      </c>
      <c r="AE172" s="16">
        <v>1.422454458274075</v>
      </c>
      <c r="AF172" s="16">
        <v>1.41</v>
      </c>
      <c r="AG172" s="16">
        <v>1.3798429000000001</v>
      </c>
      <c r="AH172" s="16">
        <v>127.11571974157494</v>
      </c>
      <c r="AI172" s="16">
        <v>18.21399451358737</v>
      </c>
      <c r="AJ172" s="16">
        <v>2.0323407079279763</v>
      </c>
      <c r="AK172" s="16">
        <f t="shared" si="11"/>
        <v>8.9620772946859919</v>
      </c>
      <c r="AL172" s="10" t="s">
        <v>129</v>
      </c>
      <c r="AM172" s="10">
        <v>7</v>
      </c>
      <c r="AN172" s="10">
        <v>53</v>
      </c>
      <c r="AO172" s="10">
        <v>90</v>
      </c>
      <c r="AP172" s="10">
        <v>37</v>
      </c>
      <c r="AQ172" s="10">
        <v>-71.5</v>
      </c>
      <c r="AR172" s="17">
        <v>5</v>
      </c>
      <c r="AS172" s="10" t="s">
        <v>80</v>
      </c>
      <c r="AT172" s="16">
        <v>1.422454458274075</v>
      </c>
      <c r="AU172" s="16">
        <v>15.308725146292668</v>
      </c>
      <c r="AV172" s="16">
        <v>2.5446999031294064</v>
      </c>
      <c r="AW172" s="16">
        <f t="shared" si="12"/>
        <v>6.0159255429162357</v>
      </c>
      <c r="AX172" s="10" t="s">
        <v>129</v>
      </c>
      <c r="AY172" s="10">
        <v>53</v>
      </c>
      <c r="AZ172" s="10">
        <v>90</v>
      </c>
      <c r="BA172" s="10">
        <v>37</v>
      </c>
      <c r="BB172" s="10">
        <v>-71.5</v>
      </c>
      <c r="BC172" s="10">
        <v>5</v>
      </c>
      <c r="BD172" s="16">
        <v>1.349086822302394</v>
      </c>
      <c r="BE172" s="18">
        <f t="shared" si="15"/>
        <v>1.3857706402882344</v>
      </c>
      <c r="BF172" s="16">
        <v>1.3857706402882344</v>
      </c>
      <c r="BG172" s="16">
        <v>1.3857706402882344</v>
      </c>
      <c r="BH172" s="20">
        <f t="shared" si="13"/>
        <v>-7.3367635971681056E-2</v>
      </c>
      <c r="BI172" s="10">
        <v>-71.5</v>
      </c>
    </row>
    <row r="173" spans="1:61" x14ac:dyDescent="0.25">
      <c r="A173" s="10">
        <v>47</v>
      </c>
      <c r="B173" s="10">
        <v>7</v>
      </c>
      <c r="C173" s="10" t="s">
        <v>101</v>
      </c>
      <c r="D173" s="10">
        <v>493385.61993400002</v>
      </c>
      <c r="E173" s="10">
        <v>5180649.6397900004</v>
      </c>
      <c r="F173" s="10" t="s">
        <v>130</v>
      </c>
      <c r="G173" s="10" t="s">
        <v>139</v>
      </c>
      <c r="H173" s="10">
        <v>4</v>
      </c>
      <c r="I173" s="10" t="s">
        <v>79</v>
      </c>
      <c r="J173" s="10">
        <v>90</v>
      </c>
      <c r="K173" s="10">
        <v>124</v>
      </c>
      <c r="L173" s="10">
        <v>34</v>
      </c>
      <c r="M173" s="10">
        <v>-107</v>
      </c>
      <c r="N173" s="10">
        <v>6</v>
      </c>
      <c r="O173" s="10">
        <v>7.02</v>
      </c>
      <c r="P173" s="11">
        <v>1.3267663584854266</v>
      </c>
      <c r="Q173" s="22">
        <v>1.3556450117928127</v>
      </c>
      <c r="R173" s="12">
        <v>7</v>
      </c>
      <c r="S173" s="12" t="s">
        <v>101</v>
      </c>
      <c r="T173" s="10" t="s">
        <v>130</v>
      </c>
      <c r="U173" s="12">
        <v>34</v>
      </c>
      <c r="V173" s="16">
        <v>1.48</v>
      </c>
      <c r="W173" s="16">
        <v>1.3267663584854266</v>
      </c>
      <c r="X173" s="15" t="s">
        <v>139</v>
      </c>
      <c r="Y173" s="12">
        <v>7</v>
      </c>
      <c r="Z173" s="16">
        <v>7</v>
      </c>
      <c r="AA173" s="16" t="s">
        <v>101</v>
      </c>
      <c r="AB173" s="16" t="s">
        <v>139</v>
      </c>
      <c r="AC173" s="16" t="s">
        <v>79</v>
      </c>
      <c r="AD173" s="16" t="s">
        <v>130</v>
      </c>
      <c r="AE173" s="16">
        <v>1.3267663584854266</v>
      </c>
      <c r="AF173" s="16">
        <v>1.48</v>
      </c>
      <c r="AG173" s="16">
        <v>1.4630159</v>
      </c>
      <c r="AH173" s="16">
        <v>172.22577593007944</v>
      </c>
      <c r="AI173" s="16">
        <v>13.82852767082378</v>
      </c>
      <c r="AJ173" s="16">
        <v>1.896277571325345</v>
      </c>
      <c r="AK173" s="16">
        <f t="shared" si="11"/>
        <v>7.2924596482775224</v>
      </c>
      <c r="AL173" s="10" t="s">
        <v>130</v>
      </c>
      <c r="AM173" s="10">
        <v>7</v>
      </c>
      <c r="AN173" s="10">
        <v>90</v>
      </c>
      <c r="AO173" s="10">
        <v>124</v>
      </c>
      <c r="AP173" s="10">
        <v>34</v>
      </c>
      <c r="AQ173" s="10">
        <v>-107</v>
      </c>
      <c r="AR173" s="17">
        <v>6</v>
      </c>
      <c r="AS173" s="10" t="s">
        <v>80</v>
      </c>
      <c r="AT173" s="16">
        <v>1.3267663584854266</v>
      </c>
      <c r="AU173" s="16">
        <v>11.730419011258711</v>
      </c>
      <c r="AV173" s="16">
        <v>1.8693607284516267</v>
      </c>
      <c r="AW173" s="16">
        <f t="shared" si="12"/>
        <v>6.2750965250965249</v>
      </c>
      <c r="AX173" s="10" t="s">
        <v>130</v>
      </c>
      <c r="AY173" s="10">
        <v>90</v>
      </c>
      <c r="AZ173" s="10">
        <v>124</v>
      </c>
      <c r="BA173" s="10">
        <v>34</v>
      </c>
      <c r="BB173" s="10">
        <v>-107</v>
      </c>
      <c r="BC173" s="10">
        <v>6</v>
      </c>
      <c r="BD173" s="16">
        <v>1.3845236651001989</v>
      </c>
      <c r="BE173" s="18">
        <f t="shared" si="15"/>
        <v>1.3556450117928127</v>
      </c>
      <c r="BF173" s="16">
        <v>1.3556450117928127</v>
      </c>
      <c r="BG173" s="16">
        <v>1.3556450117928127</v>
      </c>
      <c r="BH173" s="20">
        <f t="shared" si="13"/>
        <v>5.7757306614772297E-2</v>
      </c>
      <c r="BI173" s="10">
        <v>-107</v>
      </c>
    </row>
    <row r="174" spans="1:61" x14ac:dyDescent="0.25">
      <c r="A174" s="10">
        <v>47</v>
      </c>
      <c r="B174" s="10">
        <v>7</v>
      </c>
      <c r="C174" s="10" t="s">
        <v>101</v>
      </c>
      <c r="D174" s="10">
        <v>493385.61993400002</v>
      </c>
      <c r="E174" s="10">
        <v>5180649.6397900004</v>
      </c>
      <c r="F174" s="10" t="s">
        <v>76</v>
      </c>
      <c r="G174" s="10" t="s">
        <v>139</v>
      </c>
      <c r="H174" s="10">
        <v>4</v>
      </c>
      <c r="I174" s="10" t="s">
        <v>79</v>
      </c>
      <c r="J174" s="10">
        <v>124</v>
      </c>
      <c r="K174" s="10">
        <v>153</v>
      </c>
      <c r="L174" s="10">
        <v>29</v>
      </c>
      <c r="M174" s="10">
        <v>-138.5</v>
      </c>
      <c r="N174" s="10">
        <v>7</v>
      </c>
      <c r="O174" s="10">
        <v>7.07</v>
      </c>
      <c r="P174" s="11">
        <v>1.3436008129333434</v>
      </c>
      <c r="Q174" s="22">
        <v>1.375853796649491</v>
      </c>
      <c r="R174" s="12">
        <v>7</v>
      </c>
      <c r="S174" s="12" t="s">
        <v>101</v>
      </c>
      <c r="T174" s="10" t="s">
        <v>76</v>
      </c>
      <c r="U174" s="12">
        <v>29</v>
      </c>
      <c r="V174" s="16">
        <v>1.5</v>
      </c>
      <c r="W174" s="16">
        <v>1.3436008129333434</v>
      </c>
      <c r="X174" s="15" t="s">
        <v>139</v>
      </c>
      <c r="Y174" s="12">
        <v>8</v>
      </c>
      <c r="Z174" s="16">
        <v>7</v>
      </c>
      <c r="AA174" s="16" t="s">
        <v>101</v>
      </c>
      <c r="AB174" s="16" t="s">
        <v>139</v>
      </c>
      <c r="AC174" s="16" t="s">
        <v>79</v>
      </c>
      <c r="AD174" s="16" t="s">
        <v>76</v>
      </c>
      <c r="AE174" s="16">
        <v>1.3436008129333434</v>
      </c>
      <c r="AF174" s="16">
        <v>1.5</v>
      </c>
      <c r="AG174" s="16">
        <v>1.5010212999999999</v>
      </c>
      <c r="AH174" s="16">
        <v>211.19019950514638</v>
      </c>
      <c r="AI174" s="16">
        <v>9.7759080870812767</v>
      </c>
      <c r="AJ174" s="16">
        <v>1.3044244241962222</v>
      </c>
      <c r="AK174" s="16">
        <f t="shared" si="11"/>
        <v>7.4944227551589488</v>
      </c>
      <c r="AL174" s="10" t="s">
        <v>76</v>
      </c>
      <c r="AM174" s="10">
        <v>7</v>
      </c>
      <c r="AN174" s="10">
        <v>124</v>
      </c>
      <c r="AO174" s="10">
        <v>153</v>
      </c>
      <c r="AP174" s="10">
        <v>29</v>
      </c>
      <c r="AQ174" s="10">
        <v>-138.5</v>
      </c>
      <c r="AR174" s="17">
        <v>7</v>
      </c>
      <c r="AS174" s="10" t="s">
        <v>80</v>
      </c>
      <c r="AT174" s="16">
        <v>1.3436008129333434</v>
      </c>
      <c r="AU174" s="16">
        <v>9.3853607065263791</v>
      </c>
      <c r="AV174" s="16">
        <v>1.327907555438282</v>
      </c>
      <c r="AW174" s="16">
        <f t="shared" si="12"/>
        <v>7.0677816901408459</v>
      </c>
      <c r="AX174" s="10" t="s">
        <v>76</v>
      </c>
      <c r="AY174" s="10">
        <v>124</v>
      </c>
      <c r="AZ174" s="10">
        <v>153</v>
      </c>
      <c r="BA174" s="10">
        <v>29</v>
      </c>
      <c r="BB174" s="10">
        <v>-138.5</v>
      </c>
      <c r="BC174" s="10">
        <v>7</v>
      </c>
      <c r="BD174" s="16">
        <v>1.4081067803656384</v>
      </c>
      <c r="BE174" s="18">
        <f t="shared" si="15"/>
        <v>1.375853796649491</v>
      </c>
      <c r="BF174" s="16">
        <v>1.375853796649491</v>
      </c>
      <c r="BG174" s="16">
        <v>1.375853796649491</v>
      </c>
      <c r="BH174" s="20">
        <f t="shared" si="13"/>
        <v>6.4505967432294975E-2</v>
      </c>
      <c r="BI174" s="10">
        <v>-138.5</v>
      </c>
    </row>
    <row r="175" spans="1:61" x14ac:dyDescent="0.25">
      <c r="A175" s="10">
        <v>49</v>
      </c>
      <c r="B175" s="10">
        <v>9</v>
      </c>
      <c r="C175" s="10" t="s">
        <v>101</v>
      </c>
      <c r="D175" s="10">
        <v>493449.423316998</v>
      </c>
      <c r="E175" s="10">
        <v>5180635.6795399804</v>
      </c>
      <c r="F175" s="10" t="s">
        <v>78</v>
      </c>
      <c r="G175" s="10" t="s">
        <v>139</v>
      </c>
      <c r="H175" s="10">
        <v>4</v>
      </c>
      <c r="I175" s="10" t="s">
        <v>86</v>
      </c>
      <c r="J175" s="10">
        <v>0</v>
      </c>
      <c r="K175" s="10">
        <v>10</v>
      </c>
      <c r="L175" s="10">
        <v>10</v>
      </c>
      <c r="M175" s="10">
        <v>-5</v>
      </c>
      <c r="N175" s="10">
        <v>1</v>
      </c>
      <c r="O175" s="10">
        <v>5.31</v>
      </c>
      <c r="P175" s="11">
        <v>1.2543266190320808</v>
      </c>
      <c r="Q175" s="11">
        <v>1.2543266190320808</v>
      </c>
      <c r="R175" s="12">
        <v>9</v>
      </c>
      <c r="S175" s="12" t="s">
        <v>101</v>
      </c>
      <c r="T175" s="10" t="s">
        <v>78</v>
      </c>
      <c r="U175" s="13">
        <v>10</v>
      </c>
      <c r="V175" s="16">
        <v>1.1399999999999999</v>
      </c>
      <c r="W175" s="16">
        <v>1.2543266190320808</v>
      </c>
      <c r="X175" s="15" t="s">
        <v>139</v>
      </c>
      <c r="Y175" s="12">
        <v>2</v>
      </c>
      <c r="Z175" s="16">
        <v>9</v>
      </c>
      <c r="AA175" s="16" t="s">
        <v>101</v>
      </c>
      <c r="AB175" s="16" t="s">
        <v>139</v>
      </c>
      <c r="AC175" s="16" t="s">
        <v>86</v>
      </c>
      <c r="AD175" s="16" t="s">
        <v>78</v>
      </c>
      <c r="AE175" s="16">
        <v>1.2543266190320808</v>
      </c>
      <c r="AF175" s="16">
        <v>1.1399999999999999</v>
      </c>
      <c r="AG175" s="16">
        <v>1.1472807</v>
      </c>
      <c r="AH175" s="16">
        <v>12.543266190320807</v>
      </c>
      <c r="AI175" s="16">
        <v>30.086278284103496</v>
      </c>
      <c r="AJ175" s="16">
        <v>1.9986440347657179</v>
      </c>
      <c r="AK175" s="16">
        <f t="shared" si="11"/>
        <v>15.053345048324339</v>
      </c>
      <c r="AL175" s="10" t="s">
        <v>78</v>
      </c>
      <c r="AM175" s="10">
        <v>1</v>
      </c>
      <c r="AN175" s="10" t="s">
        <v>63</v>
      </c>
      <c r="AO175" s="10" t="s">
        <v>64</v>
      </c>
      <c r="AP175" s="10">
        <v>10</v>
      </c>
      <c r="AQ175" s="10">
        <v>-5</v>
      </c>
      <c r="AR175" s="17" t="s">
        <v>65</v>
      </c>
      <c r="AS175" s="10">
        <v>5.1100000000000003</v>
      </c>
      <c r="AT175" s="18">
        <v>0.69587678563951794</v>
      </c>
      <c r="AU175" s="18">
        <v>33.184831976958641</v>
      </c>
      <c r="AV175" s="18">
        <v>2.2149347569665405</v>
      </c>
      <c r="AW175" s="18">
        <f t="shared" si="12"/>
        <v>14.9823067576071</v>
      </c>
      <c r="AX175" s="19" t="s">
        <v>78</v>
      </c>
      <c r="AY175" s="19">
        <v>0</v>
      </c>
      <c r="AZ175" s="19">
        <v>10</v>
      </c>
      <c r="BA175" s="19">
        <v>10</v>
      </c>
      <c r="BB175" s="19">
        <v>-5</v>
      </c>
      <c r="BC175" s="19">
        <v>1</v>
      </c>
      <c r="BD175" s="18">
        <v>0.85360904776187874</v>
      </c>
      <c r="BE175" s="16">
        <f t="shared" si="15"/>
        <v>0.77474291670069828</v>
      </c>
      <c r="BF175" s="16">
        <v>0.69587678563951794</v>
      </c>
      <c r="BG175" s="16">
        <v>0.85360904776187874</v>
      </c>
      <c r="BH175" s="20">
        <f t="shared" si="13"/>
        <v>0.1577322621223608</v>
      </c>
      <c r="BI175" s="10">
        <v>-5</v>
      </c>
    </row>
    <row r="176" spans="1:61" x14ac:dyDescent="0.25">
      <c r="A176" s="10">
        <v>49</v>
      </c>
      <c r="B176" s="10">
        <v>9</v>
      </c>
      <c r="C176" s="10" t="s">
        <v>101</v>
      </c>
      <c r="D176" s="10">
        <v>493449.423316998</v>
      </c>
      <c r="E176" s="10">
        <v>5180635.6795399804</v>
      </c>
      <c r="F176" s="10" t="s">
        <v>78</v>
      </c>
      <c r="G176" s="10" t="s">
        <v>139</v>
      </c>
      <c r="H176" s="10">
        <v>4</v>
      </c>
      <c r="I176" s="10" t="s">
        <v>86</v>
      </c>
      <c r="J176" s="10">
        <v>10</v>
      </c>
      <c r="K176" s="10">
        <v>20</v>
      </c>
      <c r="L176" s="10">
        <v>10</v>
      </c>
      <c r="M176" s="10">
        <v>-15</v>
      </c>
      <c r="N176" s="10">
        <v>2</v>
      </c>
      <c r="O176" s="10">
        <v>5.1100000000000003</v>
      </c>
      <c r="P176" s="11">
        <v>1.2543266190320808</v>
      </c>
      <c r="Q176" s="11">
        <v>1.2543266190320808</v>
      </c>
      <c r="R176" s="12">
        <v>9</v>
      </c>
      <c r="S176" s="12" t="s">
        <v>101</v>
      </c>
      <c r="T176" s="10" t="s">
        <v>78</v>
      </c>
      <c r="U176" s="13">
        <v>10</v>
      </c>
      <c r="V176" s="16">
        <v>1.1399999999999999</v>
      </c>
      <c r="W176" s="16">
        <v>1.2543266190320808</v>
      </c>
      <c r="X176" s="15" t="s">
        <v>139</v>
      </c>
      <c r="Y176" s="12">
        <v>3</v>
      </c>
      <c r="Z176" s="16">
        <v>9</v>
      </c>
      <c r="AA176" s="16" t="s">
        <v>101</v>
      </c>
      <c r="AB176" s="16" t="s">
        <v>139</v>
      </c>
      <c r="AC176" s="16" t="s">
        <v>86</v>
      </c>
      <c r="AD176" s="16" t="s">
        <v>78</v>
      </c>
      <c r="AE176" s="16">
        <v>1.2543266190320808</v>
      </c>
      <c r="AF176" s="16">
        <v>1.1399999999999999</v>
      </c>
      <c r="AG176" s="16">
        <v>1.1472807</v>
      </c>
      <c r="AH176" s="16">
        <v>25.086532380641614</v>
      </c>
      <c r="AI176" s="16">
        <v>27.280349637328733</v>
      </c>
      <c r="AJ176" s="16">
        <v>1.927523715466599</v>
      </c>
      <c r="AK176" s="16">
        <f t="shared" si="11"/>
        <v>14.153055248259259</v>
      </c>
      <c r="AL176" s="10" t="s">
        <v>78</v>
      </c>
      <c r="AM176" s="10">
        <v>1</v>
      </c>
      <c r="AN176" s="10" t="s">
        <v>64</v>
      </c>
      <c r="AO176" s="10" t="s">
        <v>68</v>
      </c>
      <c r="AP176" s="10">
        <v>10</v>
      </c>
      <c r="AQ176" s="10">
        <v>-15</v>
      </c>
      <c r="AR176" s="17" t="s">
        <v>69</v>
      </c>
      <c r="AS176" s="10">
        <v>5.49</v>
      </c>
      <c r="AT176" s="18">
        <v>1.288620824982764</v>
      </c>
      <c r="AU176" s="18">
        <v>28.611248177092303</v>
      </c>
      <c r="AV176" s="18">
        <v>2.2992861380167455</v>
      </c>
      <c r="AW176" s="18">
        <f t="shared" si="12"/>
        <v>12.443535279941713</v>
      </c>
      <c r="AX176" s="19" t="s">
        <v>78</v>
      </c>
      <c r="AY176" s="19">
        <v>10</v>
      </c>
      <c r="AZ176" s="19">
        <v>20</v>
      </c>
      <c r="BA176" s="19">
        <v>10</v>
      </c>
      <c r="BB176" s="19">
        <v>-15</v>
      </c>
      <c r="BC176" s="19">
        <v>2</v>
      </c>
      <c r="BD176" s="18">
        <v>1.2381565714487357</v>
      </c>
      <c r="BE176" s="16">
        <f t="shared" si="15"/>
        <v>1.2633886982157498</v>
      </c>
      <c r="BF176" s="16">
        <v>1.288620824982764</v>
      </c>
      <c r="BG176" s="16">
        <v>1.2381565714487357</v>
      </c>
      <c r="BH176" s="20">
        <f t="shared" si="13"/>
        <v>-5.0464253534028281E-2</v>
      </c>
      <c r="BI176" s="10">
        <v>-15</v>
      </c>
    </row>
    <row r="177" spans="1:61" x14ac:dyDescent="0.25">
      <c r="A177" s="10">
        <v>49</v>
      </c>
      <c r="B177" s="10">
        <v>9</v>
      </c>
      <c r="C177" s="10" t="s">
        <v>101</v>
      </c>
      <c r="D177" s="10">
        <v>493449.423316998</v>
      </c>
      <c r="E177" s="10">
        <v>5180635.6795399804</v>
      </c>
      <c r="F177" s="10" t="s">
        <v>78</v>
      </c>
      <c r="G177" s="10" t="s">
        <v>139</v>
      </c>
      <c r="H177" s="10">
        <v>4</v>
      </c>
      <c r="I177" s="10" t="s">
        <v>86</v>
      </c>
      <c r="J177" s="10">
        <v>20</v>
      </c>
      <c r="K177" s="10">
        <v>30</v>
      </c>
      <c r="L177" s="10">
        <v>10</v>
      </c>
      <c r="M177" s="10">
        <v>-25</v>
      </c>
      <c r="N177" s="10">
        <v>3</v>
      </c>
      <c r="O177" s="10">
        <v>6.1</v>
      </c>
      <c r="P177" s="11">
        <v>1.2543266190320808</v>
      </c>
      <c r="Q177" s="11">
        <v>1.2543266190320808</v>
      </c>
      <c r="R177" s="12">
        <v>9</v>
      </c>
      <c r="S177" s="12" t="s">
        <v>101</v>
      </c>
      <c r="T177" s="10" t="s">
        <v>102</v>
      </c>
      <c r="U177" s="21">
        <v>10</v>
      </c>
      <c r="V177" s="16">
        <v>1.1399999999999999</v>
      </c>
      <c r="W177" s="16">
        <v>1.2543266190320808</v>
      </c>
      <c r="X177" s="15" t="s">
        <v>139</v>
      </c>
      <c r="Y177" s="12">
        <v>4</v>
      </c>
      <c r="Z177" s="16">
        <v>9</v>
      </c>
      <c r="AA177" s="16" t="s">
        <v>101</v>
      </c>
      <c r="AB177" s="16" t="s">
        <v>139</v>
      </c>
      <c r="AC177" s="16" t="s">
        <v>86</v>
      </c>
      <c r="AD177" s="16" t="s">
        <v>102</v>
      </c>
      <c r="AE177" s="16">
        <v>1.2543266190320808</v>
      </c>
      <c r="AF177" s="16">
        <v>1.1399999999999999</v>
      </c>
      <c r="AG177" s="16">
        <v>1.1659999999999999</v>
      </c>
      <c r="AH177" s="16">
        <v>37.629798570962421</v>
      </c>
      <c r="AI177" s="16">
        <v>16.252626583140465</v>
      </c>
      <c r="AJ177" s="16">
        <v>1.3589972556601473</v>
      </c>
      <c r="AK177" s="16">
        <f t="shared" si="11"/>
        <v>11.959278442579032</v>
      </c>
      <c r="AL177" s="10" t="s">
        <v>102</v>
      </c>
      <c r="AM177" s="10">
        <v>2</v>
      </c>
      <c r="AN177" s="10" t="s">
        <v>68</v>
      </c>
      <c r="AO177" s="10" t="s">
        <v>70</v>
      </c>
      <c r="AP177" s="10">
        <v>10</v>
      </c>
      <c r="AQ177" s="10">
        <v>-25</v>
      </c>
      <c r="AR177" s="17" t="s">
        <v>71</v>
      </c>
      <c r="AS177" s="10">
        <v>6.24</v>
      </c>
      <c r="AT177" s="18">
        <v>1.2543266190320808</v>
      </c>
      <c r="AU177" s="18">
        <v>21.499158250209867</v>
      </c>
      <c r="AV177" s="18">
        <v>1.7995824003253265</v>
      </c>
      <c r="AW177" s="18">
        <f t="shared" si="12"/>
        <v>11.946748449153134</v>
      </c>
      <c r="AX177" s="19" t="s">
        <v>102</v>
      </c>
      <c r="AY177" s="19">
        <v>20</v>
      </c>
      <c r="AZ177" s="19">
        <v>30</v>
      </c>
      <c r="BA177" s="19">
        <v>10</v>
      </c>
      <c r="BB177" s="19">
        <v>-25</v>
      </c>
      <c r="BC177" s="19">
        <v>3</v>
      </c>
      <c r="BD177" s="18">
        <v>1.1724332621698395</v>
      </c>
      <c r="BE177" s="16">
        <f t="shared" si="15"/>
        <v>1.21337994060096</v>
      </c>
      <c r="BF177" s="16">
        <v>1.2543266190320808</v>
      </c>
      <c r="BG177" s="16">
        <v>1.1724332621698395</v>
      </c>
      <c r="BH177" s="20">
        <f t="shared" si="13"/>
        <v>-8.1893356862241307E-2</v>
      </c>
      <c r="BI177" s="10">
        <v>-25</v>
      </c>
    </row>
    <row r="178" spans="1:61" x14ac:dyDescent="0.25">
      <c r="A178" s="10">
        <v>49</v>
      </c>
      <c r="B178" s="10">
        <v>9</v>
      </c>
      <c r="C178" s="10" t="s">
        <v>101</v>
      </c>
      <c r="D178" s="10">
        <v>493449.423316998</v>
      </c>
      <c r="E178" s="10">
        <v>5180635.6795399804</v>
      </c>
      <c r="F178" s="10" t="s">
        <v>103</v>
      </c>
      <c r="G178" s="10" t="s">
        <v>139</v>
      </c>
      <c r="H178" s="10">
        <v>4</v>
      </c>
      <c r="I178" s="10" t="s">
        <v>86</v>
      </c>
      <c r="J178" s="10">
        <v>30</v>
      </c>
      <c r="K178" s="10">
        <v>45</v>
      </c>
      <c r="L178" s="10">
        <v>15</v>
      </c>
      <c r="M178" s="10">
        <v>-37.5</v>
      </c>
      <c r="N178" s="10">
        <v>4</v>
      </c>
      <c r="O178" s="10">
        <v>6.09</v>
      </c>
      <c r="P178" s="11">
        <v>1.2136071223969882</v>
      </c>
      <c r="Q178" s="22">
        <v>1.1728160903975171</v>
      </c>
      <c r="R178" s="13">
        <v>9</v>
      </c>
      <c r="S178" s="13" t="s">
        <v>101</v>
      </c>
      <c r="T178" s="10" t="s">
        <v>103</v>
      </c>
      <c r="U178" s="12">
        <v>15</v>
      </c>
      <c r="V178" s="16">
        <v>1.32</v>
      </c>
      <c r="W178" s="16">
        <v>1.2136071223969882</v>
      </c>
      <c r="X178" s="15" t="s">
        <v>139</v>
      </c>
      <c r="Y178" s="12">
        <v>5</v>
      </c>
      <c r="Z178" s="16">
        <v>9</v>
      </c>
      <c r="AA178" s="16" t="s">
        <v>101</v>
      </c>
      <c r="AB178" s="16" t="s">
        <v>139</v>
      </c>
      <c r="AC178" s="16" t="s">
        <v>86</v>
      </c>
      <c r="AD178" s="16" t="s">
        <v>103</v>
      </c>
      <c r="AE178" s="16">
        <v>1.2136071223969882</v>
      </c>
      <c r="AF178" s="16">
        <v>1.32</v>
      </c>
      <c r="AG178" s="16">
        <v>1.2169231</v>
      </c>
      <c r="AH178" s="16">
        <v>55.833905406917246</v>
      </c>
      <c r="AI178" s="16">
        <v>21.76121534370624</v>
      </c>
      <c r="AJ178" s="16">
        <v>2.1627851215352236</v>
      </c>
      <c r="AK178" s="16">
        <f t="shared" si="11"/>
        <v>10.061663143058492</v>
      </c>
      <c r="AL178" s="10" t="s">
        <v>103</v>
      </c>
      <c r="AM178" s="10">
        <v>2</v>
      </c>
      <c r="AN178" s="10">
        <v>30</v>
      </c>
      <c r="AO178" s="10">
        <v>45</v>
      </c>
      <c r="AP178" s="10">
        <v>15</v>
      </c>
      <c r="AQ178" s="10">
        <v>-37.5</v>
      </c>
      <c r="AR178" s="17">
        <v>4</v>
      </c>
      <c r="AS178" s="10">
        <v>6.12</v>
      </c>
      <c r="AT178" s="16">
        <v>1.2136071223969882</v>
      </c>
      <c r="AU178" s="16">
        <v>24.568262585804632</v>
      </c>
      <c r="AV178" s="16">
        <v>2.4690230101605533</v>
      </c>
      <c r="AW178" s="16">
        <f t="shared" si="12"/>
        <v>9.9506008995060071</v>
      </c>
      <c r="AX178" s="10" t="s">
        <v>103</v>
      </c>
      <c r="AY178" s="10">
        <v>30</v>
      </c>
      <c r="AZ178" s="10">
        <v>45</v>
      </c>
      <c r="BA178" s="10">
        <v>15</v>
      </c>
      <c r="BB178" s="10">
        <v>-37.5</v>
      </c>
      <c r="BC178" s="10">
        <v>4</v>
      </c>
      <c r="BD178" s="16">
        <v>1.1320250583980458</v>
      </c>
      <c r="BE178" s="18">
        <f t="shared" si="15"/>
        <v>1.1728160903975171</v>
      </c>
      <c r="BF178" s="16">
        <v>1.1728160903975171</v>
      </c>
      <c r="BG178" s="16">
        <v>1.1728160903975171</v>
      </c>
      <c r="BH178" s="20">
        <f t="shared" si="13"/>
        <v>-8.1582063998942411E-2</v>
      </c>
      <c r="BI178" s="10">
        <v>-37.5</v>
      </c>
    </row>
    <row r="179" spans="1:61" x14ac:dyDescent="0.25">
      <c r="A179" s="10">
        <v>49</v>
      </c>
      <c r="B179" s="10">
        <v>9</v>
      </c>
      <c r="C179" s="10" t="s">
        <v>101</v>
      </c>
      <c r="D179" s="10">
        <v>493449.423316998</v>
      </c>
      <c r="E179" s="10">
        <v>5180635.6795399804</v>
      </c>
      <c r="F179" s="10" t="s">
        <v>104</v>
      </c>
      <c r="G179" s="10" t="s">
        <v>139</v>
      </c>
      <c r="H179" s="10">
        <v>4</v>
      </c>
      <c r="I179" s="10" t="s">
        <v>86</v>
      </c>
      <c r="J179" s="10">
        <v>45</v>
      </c>
      <c r="K179" s="10">
        <v>71</v>
      </c>
      <c r="L179" s="10">
        <v>26</v>
      </c>
      <c r="M179" s="10">
        <v>-58</v>
      </c>
      <c r="N179" s="10">
        <v>5</v>
      </c>
      <c r="O179" s="10">
        <v>6.36</v>
      </c>
      <c r="P179" s="11">
        <v>1.2701345557524215</v>
      </c>
      <c r="Q179" s="22">
        <v>1.1956484806776522</v>
      </c>
      <c r="R179" s="12">
        <v>9</v>
      </c>
      <c r="S179" s="12" t="s">
        <v>101</v>
      </c>
      <c r="T179" s="10" t="s">
        <v>104</v>
      </c>
      <c r="U179" s="12">
        <v>26</v>
      </c>
      <c r="V179" s="16">
        <v>1.32</v>
      </c>
      <c r="W179" s="16">
        <v>1.2701345557524215</v>
      </c>
      <c r="X179" s="15" t="s">
        <v>139</v>
      </c>
      <c r="Y179" s="12">
        <v>6</v>
      </c>
      <c r="Z179" s="16">
        <v>9</v>
      </c>
      <c r="AA179" s="16" t="s">
        <v>101</v>
      </c>
      <c r="AB179" s="16" t="s">
        <v>139</v>
      </c>
      <c r="AC179" s="16" t="s">
        <v>86</v>
      </c>
      <c r="AD179" s="16" t="s">
        <v>104</v>
      </c>
      <c r="AE179" s="16">
        <v>1.2701345557524215</v>
      </c>
      <c r="AF179" s="16">
        <v>1.32</v>
      </c>
      <c r="AG179" s="16">
        <v>1.3510017000000001</v>
      </c>
      <c r="AH179" s="16">
        <v>88.857403856480204</v>
      </c>
      <c r="AI179" s="16">
        <v>26.420503073989405</v>
      </c>
      <c r="AJ179" s="16">
        <v>2.851652458833867</v>
      </c>
      <c r="AK179" s="16">
        <f t="shared" si="11"/>
        <v>9.2649800266311573</v>
      </c>
      <c r="AL179" s="10" t="s">
        <v>104</v>
      </c>
      <c r="AM179" s="10">
        <v>2</v>
      </c>
      <c r="AN179" s="10">
        <v>45</v>
      </c>
      <c r="AO179" s="10">
        <v>71</v>
      </c>
      <c r="AP179" s="10">
        <v>26</v>
      </c>
      <c r="AQ179" s="10">
        <v>-58</v>
      </c>
      <c r="AR179" s="17">
        <v>5</v>
      </c>
      <c r="AS179" s="10">
        <v>6.34</v>
      </c>
      <c r="AT179" s="16">
        <v>1.2701345557524215</v>
      </c>
      <c r="AU179" s="16">
        <v>22.29482427326894</v>
      </c>
      <c r="AV179" s="16">
        <v>2.7832204493291655</v>
      </c>
      <c r="AW179" s="16">
        <f t="shared" si="12"/>
        <v>8.0104413858566694</v>
      </c>
      <c r="AX179" s="10" t="s">
        <v>104</v>
      </c>
      <c r="AY179" s="10">
        <v>45</v>
      </c>
      <c r="AZ179" s="10">
        <v>71</v>
      </c>
      <c r="BA179" s="10">
        <v>26</v>
      </c>
      <c r="BB179" s="10">
        <v>-58</v>
      </c>
      <c r="BC179" s="10">
        <v>5</v>
      </c>
      <c r="BD179" s="16">
        <v>1.1211624056028828</v>
      </c>
      <c r="BE179" s="18">
        <f t="shared" si="15"/>
        <v>1.1956484806776522</v>
      </c>
      <c r="BF179" s="16">
        <v>1.1956484806776522</v>
      </c>
      <c r="BG179" s="16">
        <v>1.1956484806776522</v>
      </c>
      <c r="BH179" s="20">
        <f t="shared" si="13"/>
        <v>-0.14897215014953868</v>
      </c>
      <c r="BI179" s="10">
        <v>-58</v>
      </c>
    </row>
    <row r="180" spans="1:61" x14ac:dyDescent="0.25">
      <c r="A180" s="10">
        <v>49</v>
      </c>
      <c r="B180" s="10">
        <v>9</v>
      </c>
      <c r="C180" s="10" t="s">
        <v>101</v>
      </c>
      <c r="D180" s="10">
        <v>493449.423316998</v>
      </c>
      <c r="E180" s="10">
        <v>5180635.6795399804</v>
      </c>
      <c r="F180" s="10" t="s">
        <v>87</v>
      </c>
      <c r="G180" s="10" t="s">
        <v>139</v>
      </c>
      <c r="H180" s="10">
        <v>4</v>
      </c>
      <c r="I180" s="10" t="s">
        <v>86</v>
      </c>
      <c r="J180" s="10">
        <v>71</v>
      </c>
      <c r="K180" s="10">
        <v>88</v>
      </c>
      <c r="L180" s="10">
        <v>17</v>
      </c>
      <c r="M180" s="10">
        <v>-79.5</v>
      </c>
      <c r="N180" s="10">
        <v>6</v>
      </c>
      <c r="O180" s="10">
        <v>6.66</v>
      </c>
      <c r="P180" s="11">
        <v>1.460438624825293</v>
      </c>
      <c r="Q180" s="22">
        <v>1.398678954812842</v>
      </c>
      <c r="R180" s="12">
        <v>9</v>
      </c>
      <c r="S180" s="12" t="s">
        <v>101</v>
      </c>
      <c r="T180" s="10" t="s">
        <v>87</v>
      </c>
      <c r="U180" s="12">
        <v>17</v>
      </c>
      <c r="V180" s="16">
        <v>1.41</v>
      </c>
      <c r="W180" s="16">
        <v>1.460438624825293</v>
      </c>
      <c r="X180" s="15" t="s">
        <v>139</v>
      </c>
      <c r="Y180" s="12">
        <v>7</v>
      </c>
      <c r="Z180" s="16">
        <v>9</v>
      </c>
      <c r="AA180" s="16" t="s">
        <v>101</v>
      </c>
      <c r="AB180" s="16" t="s">
        <v>139</v>
      </c>
      <c r="AC180" s="16" t="s">
        <v>86</v>
      </c>
      <c r="AD180" s="16" t="s">
        <v>87</v>
      </c>
      <c r="AE180" s="16">
        <v>1.460438624825293</v>
      </c>
      <c r="AF180" s="16">
        <v>1.41</v>
      </c>
      <c r="AG180" s="16">
        <v>1.4</v>
      </c>
      <c r="AH180" s="16">
        <v>113.68486047851019</v>
      </c>
      <c r="AI180" s="16">
        <v>10.593346492083553</v>
      </c>
      <c r="AJ180" s="16">
        <v>1.4164674465975111</v>
      </c>
      <c r="AK180" s="16">
        <f t="shared" si="11"/>
        <v>7.4787080476362338</v>
      </c>
      <c r="AL180" s="10" t="s">
        <v>87</v>
      </c>
      <c r="AM180" s="10">
        <v>10</v>
      </c>
      <c r="AN180" s="10">
        <v>71</v>
      </c>
      <c r="AO180" s="10">
        <v>88</v>
      </c>
      <c r="AP180" s="10">
        <v>17</v>
      </c>
      <c r="AQ180" s="10">
        <v>-79.5</v>
      </c>
      <c r="AR180" s="17">
        <v>6</v>
      </c>
      <c r="AS180" s="10">
        <v>6.52</v>
      </c>
      <c r="AT180" s="16">
        <v>1.460438624825293</v>
      </c>
      <c r="AU180" s="16">
        <v>13.910823945323401</v>
      </c>
      <c r="AV180" s="16">
        <v>1.9675759372958759</v>
      </c>
      <c r="AW180" s="16">
        <f t="shared" si="12"/>
        <v>7.0700315457413261</v>
      </c>
      <c r="AX180" s="10" t="s">
        <v>87</v>
      </c>
      <c r="AY180" s="10">
        <v>71</v>
      </c>
      <c r="AZ180" s="10">
        <v>88</v>
      </c>
      <c r="BA180" s="10">
        <v>17</v>
      </c>
      <c r="BB180" s="10">
        <v>-79.5</v>
      </c>
      <c r="BC180" s="10">
        <v>6</v>
      </c>
      <c r="BD180" s="16">
        <v>1.3369192848003908</v>
      </c>
      <c r="BE180" s="18">
        <f t="shared" si="15"/>
        <v>1.398678954812842</v>
      </c>
      <c r="BF180" s="16">
        <v>1.398678954812842</v>
      </c>
      <c r="BG180" s="16">
        <v>1.398678954812842</v>
      </c>
      <c r="BH180" s="20">
        <f t="shared" si="13"/>
        <v>-0.12351934002490217</v>
      </c>
      <c r="BI180" s="10">
        <v>-79.5</v>
      </c>
    </row>
    <row r="181" spans="1:61" x14ac:dyDescent="0.25">
      <c r="A181" s="10">
        <v>49</v>
      </c>
      <c r="B181" s="10">
        <v>9</v>
      </c>
      <c r="C181" s="10" t="s">
        <v>101</v>
      </c>
      <c r="D181" s="10">
        <v>493449.423316998</v>
      </c>
      <c r="E181" s="10">
        <v>5180635.6795399804</v>
      </c>
      <c r="F181" s="10" t="s">
        <v>129</v>
      </c>
      <c r="G181" s="10" t="s">
        <v>139</v>
      </c>
      <c r="H181" s="10">
        <v>4</v>
      </c>
      <c r="I181" s="10" t="s">
        <v>86</v>
      </c>
      <c r="J181" s="10">
        <v>88</v>
      </c>
      <c r="K181" s="10">
        <v>104</v>
      </c>
      <c r="L181" s="10">
        <v>16</v>
      </c>
      <c r="M181" s="10">
        <v>-96</v>
      </c>
      <c r="N181" s="10">
        <v>7</v>
      </c>
      <c r="O181" s="10">
        <v>6.65</v>
      </c>
      <c r="P181" s="11">
        <v>1.5034574973968957</v>
      </c>
      <c r="Q181" s="22">
        <v>1.5291633437625696</v>
      </c>
      <c r="R181" s="12">
        <v>9</v>
      </c>
      <c r="S181" s="12" t="s">
        <v>101</v>
      </c>
      <c r="T181" s="10" t="s">
        <v>129</v>
      </c>
      <c r="U181" s="12">
        <v>16</v>
      </c>
      <c r="V181" s="16">
        <v>1.48</v>
      </c>
      <c r="W181" s="16">
        <v>1.5034574973968957</v>
      </c>
      <c r="X181" s="15" t="s">
        <v>139</v>
      </c>
      <c r="Y181" s="12">
        <v>8</v>
      </c>
      <c r="Z181" s="16">
        <v>9</v>
      </c>
      <c r="AA181" s="16" t="s">
        <v>101</v>
      </c>
      <c r="AB181" s="16" t="s">
        <v>139</v>
      </c>
      <c r="AC181" s="16" t="s">
        <v>86</v>
      </c>
      <c r="AD181" s="16" t="s">
        <v>129</v>
      </c>
      <c r="AE181" s="16">
        <v>1.5034574973968957</v>
      </c>
      <c r="AF181" s="16">
        <v>1.48</v>
      </c>
      <c r="AG181" s="16">
        <v>1.3798429000000001</v>
      </c>
      <c r="AH181" s="16">
        <v>137.74018043686053</v>
      </c>
      <c r="AI181" s="16">
        <v>9.6333642087962641</v>
      </c>
      <c r="AJ181" s="16">
        <v>1.3151983662350177</v>
      </c>
      <c r="AK181" s="16">
        <f t="shared" si="11"/>
        <v>7.3246473354231965</v>
      </c>
      <c r="AL181" s="10" t="s">
        <v>129</v>
      </c>
      <c r="AM181" s="10">
        <v>7</v>
      </c>
      <c r="AN181" s="10">
        <v>88</v>
      </c>
      <c r="AO181" s="10">
        <v>104</v>
      </c>
      <c r="AP181" s="10">
        <v>16</v>
      </c>
      <c r="AQ181" s="10">
        <v>-96</v>
      </c>
      <c r="AR181" s="17">
        <v>7</v>
      </c>
      <c r="AS181" s="10">
        <v>6.52</v>
      </c>
      <c r="AT181" s="16">
        <v>1.5034574973968957</v>
      </c>
      <c r="AU181" s="16">
        <v>8.2966798536350286</v>
      </c>
      <c r="AV181" s="16">
        <v>1.41517447314975</v>
      </c>
      <c r="AW181" s="16">
        <f t="shared" si="12"/>
        <v>5.8626551079381262</v>
      </c>
      <c r="AX181" s="10" t="s">
        <v>129</v>
      </c>
      <c r="AY181" s="10">
        <v>88</v>
      </c>
      <c r="AZ181" s="10">
        <v>108</v>
      </c>
      <c r="BA181" s="10">
        <v>20</v>
      </c>
      <c r="BB181" s="10">
        <v>-98</v>
      </c>
      <c r="BC181" s="10">
        <v>7</v>
      </c>
      <c r="BD181" s="16">
        <v>1.5548691901282432</v>
      </c>
      <c r="BE181" s="18">
        <f t="shared" si="15"/>
        <v>1.5291633437625696</v>
      </c>
      <c r="BF181" s="16">
        <v>1.5291633437625696</v>
      </c>
      <c r="BG181" s="16">
        <v>1.5291633437625696</v>
      </c>
      <c r="BH181" s="20">
        <f t="shared" si="13"/>
        <v>5.1411692731347491E-2</v>
      </c>
      <c r="BI181" s="10">
        <v>-98</v>
      </c>
    </row>
    <row r="182" spans="1:61" x14ac:dyDescent="0.25">
      <c r="A182" s="10">
        <v>49</v>
      </c>
      <c r="B182" s="10">
        <v>9</v>
      </c>
      <c r="C182" s="10" t="s">
        <v>101</v>
      </c>
      <c r="D182" s="10">
        <v>493449.423316998</v>
      </c>
      <c r="E182" s="10">
        <v>5180635.6795399804</v>
      </c>
      <c r="F182" s="10" t="s">
        <v>130</v>
      </c>
      <c r="G182" s="10" t="s">
        <v>139</v>
      </c>
      <c r="H182" s="10">
        <v>4</v>
      </c>
      <c r="I182" s="10" t="s">
        <v>86</v>
      </c>
      <c r="J182" s="10">
        <v>104</v>
      </c>
      <c r="K182" s="10">
        <v>136</v>
      </c>
      <c r="L182" s="10">
        <v>32</v>
      </c>
      <c r="M182" s="10">
        <v>-120</v>
      </c>
      <c r="N182" s="10">
        <v>8</v>
      </c>
      <c r="O182" s="10">
        <v>6.83</v>
      </c>
      <c r="P182" s="11">
        <v>1.6104995668042434</v>
      </c>
      <c r="Q182" s="22">
        <v>1.5783507707556759</v>
      </c>
      <c r="R182" s="12">
        <v>9</v>
      </c>
      <c r="S182" s="12" t="s">
        <v>101</v>
      </c>
      <c r="T182" s="10" t="s">
        <v>130</v>
      </c>
      <c r="U182" s="12">
        <v>32</v>
      </c>
      <c r="V182" s="16">
        <v>1.5</v>
      </c>
      <c r="W182" s="16">
        <v>1.6104995668042434</v>
      </c>
      <c r="X182" s="15" t="s">
        <v>139</v>
      </c>
      <c r="Y182" s="12">
        <v>9</v>
      </c>
      <c r="Z182" s="16">
        <v>9</v>
      </c>
      <c r="AA182" s="16" t="s">
        <v>101</v>
      </c>
      <c r="AB182" s="16" t="s">
        <v>139</v>
      </c>
      <c r="AC182" s="16" t="s">
        <v>86</v>
      </c>
      <c r="AD182" s="16" t="s">
        <v>130</v>
      </c>
      <c r="AE182" s="16">
        <v>1.6104995668042434</v>
      </c>
      <c r="AF182" s="16">
        <v>1.5</v>
      </c>
      <c r="AG182" s="16">
        <v>1.4630159</v>
      </c>
      <c r="AH182" s="16">
        <v>189.27616657459632</v>
      </c>
      <c r="AI182" s="16">
        <v>17.400878167506288</v>
      </c>
      <c r="AJ182" s="16">
        <v>1.8906972989871207</v>
      </c>
      <c r="AK182" s="16">
        <f t="shared" si="11"/>
        <v>9.2034183244606318</v>
      </c>
      <c r="AL182" s="10" t="s">
        <v>130</v>
      </c>
      <c r="AM182" s="10">
        <v>7</v>
      </c>
      <c r="AN182" s="10">
        <v>104</v>
      </c>
      <c r="AO182" s="10">
        <v>136</v>
      </c>
      <c r="AP182" s="10">
        <v>32</v>
      </c>
      <c r="AQ182" s="10">
        <v>-120</v>
      </c>
      <c r="AR182" s="17">
        <v>8</v>
      </c>
      <c r="AS182" s="10">
        <v>6.73</v>
      </c>
      <c r="AT182" s="16">
        <v>1.6104995668042434</v>
      </c>
      <c r="AU182" s="16">
        <v>15.075822024871854</v>
      </c>
      <c r="AV182" s="16">
        <v>2.0609240856480544</v>
      </c>
      <c r="AW182" s="16">
        <f t="shared" si="12"/>
        <v>7.3150787696924242</v>
      </c>
      <c r="AX182" s="10" t="s">
        <v>130</v>
      </c>
      <c r="AY182" s="10">
        <v>108</v>
      </c>
      <c r="AZ182" s="10">
        <v>136</v>
      </c>
      <c r="BA182" s="10">
        <v>28</v>
      </c>
      <c r="BB182" s="10">
        <v>-122</v>
      </c>
      <c r="BC182" s="10">
        <v>8</v>
      </c>
      <c r="BD182" s="16">
        <v>1.5462019747071083</v>
      </c>
      <c r="BE182" s="18">
        <f t="shared" si="15"/>
        <v>1.5783507707556759</v>
      </c>
      <c r="BF182" s="16">
        <v>1.5783507707556759</v>
      </c>
      <c r="BG182" s="16">
        <v>1.5783507707556759</v>
      </c>
      <c r="BH182" s="20">
        <f t="shared" si="13"/>
        <v>-6.4297592097135148E-2</v>
      </c>
      <c r="BI182" s="10">
        <v>-122</v>
      </c>
    </row>
    <row r="183" spans="1:61" x14ac:dyDescent="0.25">
      <c r="A183" s="10">
        <v>49</v>
      </c>
      <c r="B183" s="10">
        <v>9</v>
      </c>
      <c r="C183" s="10" t="s">
        <v>101</v>
      </c>
      <c r="D183" s="10">
        <v>493449.423316998</v>
      </c>
      <c r="E183" s="10">
        <v>5180635.6795399804</v>
      </c>
      <c r="F183" s="10" t="s">
        <v>76</v>
      </c>
      <c r="G183" s="10" t="s">
        <v>139</v>
      </c>
      <c r="H183" s="10">
        <v>4</v>
      </c>
      <c r="I183" s="10" t="s">
        <v>86</v>
      </c>
      <c r="J183" s="10">
        <v>136</v>
      </c>
      <c r="K183" s="10">
        <v>153</v>
      </c>
      <c r="L183" s="10">
        <v>17</v>
      </c>
      <c r="M183" s="10">
        <v>-144.5</v>
      </c>
      <c r="N183" s="10">
        <v>9</v>
      </c>
      <c r="O183" s="10">
        <v>6.62</v>
      </c>
      <c r="P183" s="11">
        <v>1.6554858670032928</v>
      </c>
      <c r="Q183" s="22">
        <v>1.5667995712847445</v>
      </c>
      <c r="R183" s="12">
        <v>9</v>
      </c>
      <c r="S183" s="12" t="s">
        <v>101</v>
      </c>
      <c r="T183" s="10" t="s">
        <v>76</v>
      </c>
      <c r="U183" s="12">
        <v>17</v>
      </c>
      <c r="V183" s="16">
        <v>1.5</v>
      </c>
      <c r="W183" s="16">
        <v>1.6554858670032928</v>
      </c>
      <c r="X183" s="15" t="s">
        <v>139</v>
      </c>
      <c r="Y183" s="12">
        <v>10</v>
      </c>
      <c r="Z183" s="16">
        <v>9</v>
      </c>
      <c r="AA183" s="16" t="s">
        <v>101</v>
      </c>
      <c r="AB183" s="16" t="s">
        <v>139</v>
      </c>
      <c r="AC183" s="16" t="s">
        <v>86</v>
      </c>
      <c r="AD183" s="16" t="s">
        <v>76</v>
      </c>
      <c r="AE183" s="16">
        <v>1.6554858670032928</v>
      </c>
      <c r="AF183" s="16">
        <v>1.5</v>
      </c>
      <c r="AG183" s="16">
        <v>1.5010212999999999</v>
      </c>
      <c r="AH183" s="16">
        <v>217.41942631365231</v>
      </c>
      <c r="AI183" s="16">
        <v>6.9446627005901265</v>
      </c>
      <c r="AJ183" s="16">
        <v>0.94489639822235916</v>
      </c>
      <c r="AK183" s="16">
        <f t="shared" si="11"/>
        <v>7.3496551724137946</v>
      </c>
      <c r="AL183" s="10" t="s">
        <v>76</v>
      </c>
      <c r="AM183" s="10">
        <v>7</v>
      </c>
      <c r="AN183" s="10">
        <v>136</v>
      </c>
      <c r="AO183" s="10">
        <v>153</v>
      </c>
      <c r="AP183" s="10">
        <v>17</v>
      </c>
      <c r="AQ183" s="10">
        <v>-144.5</v>
      </c>
      <c r="AR183" s="17">
        <v>9</v>
      </c>
      <c r="AS183" s="10">
        <v>6.74</v>
      </c>
      <c r="AT183" s="16">
        <v>1.6554858670032928</v>
      </c>
      <c r="AU183" s="16">
        <v>8.479001294182785</v>
      </c>
      <c r="AV183" s="16">
        <v>1.5270532734411777</v>
      </c>
      <c r="AW183" s="16">
        <f t="shared" si="12"/>
        <v>5.5525248802064127</v>
      </c>
      <c r="AX183" s="10" t="s">
        <v>76</v>
      </c>
      <c r="AY183" s="10">
        <v>136</v>
      </c>
      <c r="AZ183" s="10">
        <v>153</v>
      </c>
      <c r="BA183" s="10">
        <v>17</v>
      </c>
      <c r="BB183" s="10">
        <v>-144.5</v>
      </c>
      <c r="BC183" s="10">
        <v>9</v>
      </c>
      <c r="BD183" s="16">
        <v>1.4781132755661961</v>
      </c>
      <c r="BE183" s="18">
        <f t="shared" si="15"/>
        <v>1.5667995712847445</v>
      </c>
      <c r="BF183" s="16">
        <v>1.5667995712847445</v>
      </c>
      <c r="BG183" s="16">
        <v>1.5667995712847445</v>
      </c>
      <c r="BH183" s="20">
        <f t="shared" si="13"/>
        <v>-0.17737259143709672</v>
      </c>
      <c r="BI183" s="10">
        <v>-144.5</v>
      </c>
    </row>
    <row r="184" spans="1:61" x14ac:dyDescent="0.25">
      <c r="A184" s="10">
        <v>51</v>
      </c>
      <c r="B184" s="10">
        <v>11</v>
      </c>
      <c r="C184" s="10" t="s">
        <v>101</v>
      </c>
      <c r="D184" s="10">
        <v>493514.03761100001</v>
      </c>
      <c r="E184" s="10">
        <v>5180631.0323999804</v>
      </c>
      <c r="F184" s="10" t="s">
        <v>78</v>
      </c>
      <c r="G184" s="10" t="s">
        <v>139</v>
      </c>
      <c r="H184" s="10">
        <v>4</v>
      </c>
      <c r="I184" s="10" t="s">
        <v>62</v>
      </c>
      <c r="J184" s="10">
        <v>0</v>
      </c>
      <c r="K184" s="10">
        <v>10</v>
      </c>
      <c r="L184" s="10">
        <v>10</v>
      </c>
      <c r="M184" s="10">
        <v>-5</v>
      </c>
      <c r="N184" s="10">
        <v>1</v>
      </c>
      <c r="O184" s="10">
        <v>5.27</v>
      </c>
      <c r="P184" s="11">
        <v>1.2777503694690457</v>
      </c>
      <c r="Q184" s="11">
        <v>1.2777503694690457</v>
      </c>
      <c r="R184" s="12">
        <v>11</v>
      </c>
      <c r="S184" s="12" t="s">
        <v>101</v>
      </c>
      <c r="T184" s="10" t="s">
        <v>78</v>
      </c>
      <c r="U184" s="13">
        <v>10</v>
      </c>
      <c r="V184" s="16">
        <v>1.1399999999999999</v>
      </c>
      <c r="W184" s="16"/>
      <c r="X184" s="15" t="s">
        <v>139</v>
      </c>
      <c r="Y184" s="12">
        <v>2</v>
      </c>
      <c r="Z184" s="16">
        <v>11</v>
      </c>
      <c r="AA184" s="16" t="s">
        <v>101</v>
      </c>
      <c r="AB184" s="16" t="s">
        <v>139</v>
      </c>
      <c r="AC184" s="16" t="s">
        <v>62</v>
      </c>
      <c r="AD184" s="16" t="s">
        <v>78</v>
      </c>
      <c r="AE184" s="16">
        <v>1.2777503694690457</v>
      </c>
      <c r="AF184" s="16">
        <v>1.1399999999999999</v>
      </c>
      <c r="AG184" s="16">
        <v>1.1472807</v>
      </c>
      <c r="AH184" s="16">
        <v>12.777503694690457</v>
      </c>
      <c r="AI184" s="16">
        <v>28.295781931892016</v>
      </c>
      <c r="AJ184" s="16">
        <v>2.037245189081446</v>
      </c>
      <c r="AK184" s="16">
        <f t="shared" si="11"/>
        <v>13.889237330657304</v>
      </c>
      <c r="AL184" s="10" t="s">
        <v>78</v>
      </c>
      <c r="AM184" s="10">
        <v>1</v>
      </c>
      <c r="AN184" s="10" t="s">
        <v>63</v>
      </c>
      <c r="AO184" s="10" t="s">
        <v>64</v>
      </c>
      <c r="AP184" s="10">
        <v>10</v>
      </c>
      <c r="AQ184" s="10">
        <v>-5</v>
      </c>
      <c r="AR184" s="17" t="s">
        <v>65</v>
      </c>
      <c r="AS184" s="10">
        <v>5.16</v>
      </c>
      <c r="AT184" s="18">
        <v>0.96622111766212737</v>
      </c>
      <c r="AU184" s="18">
        <v>40.723079890826263</v>
      </c>
      <c r="AV184" s="18">
        <v>2.5173705403860511</v>
      </c>
      <c r="AW184" s="18">
        <f t="shared" si="12"/>
        <v>16.176831832067592</v>
      </c>
      <c r="AX184" s="19" t="s">
        <v>78</v>
      </c>
      <c r="AY184" s="19">
        <v>0</v>
      </c>
      <c r="AZ184" s="19">
        <v>10</v>
      </c>
      <c r="BA184" s="19">
        <v>10</v>
      </c>
      <c r="BB184" s="19">
        <v>-5</v>
      </c>
      <c r="BC184" s="19">
        <v>1</v>
      </c>
      <c r="BD184" s="18">
        <v>1.1387335250630768</v>
      </c>
      <c r="BE184" s="16">
        <f t="shared" si="15"/>
        <v>1.052477321362602</v>
      </c>
      <c r="BF184" s="16">
        <v>0.96622111766212737</v>
      </c>
      <c r="BG184" s="16">
        <v>1.1387335250630768</v>
      </c>
      <c r="BH184" s="20">
        <f t="shared" si="13"/>
        <v>0.17251240740094942</v>
      </c>
      <c r="BI184" s="10">
        <v>-5</v>
      </c>
    </row>
    <row r="185" spans="1:61" x14ac:dyDescent="0.25">
      <c r="A185" s="10">
        <v>51</v>
      </c>
      <c r="B185" s="10">
        <v>11</v>
      </c>
      <c r="C185" s="10" t="s">
        <v>101</v>
      </c>
      <c r="D185" s="10">
        <v>493514.03761100001</v>
      </c>
      <c r="E185" s="10">
        <v>5180631.0323999804</v>
      </c>
      <c r="F185" s="10" t="s">
        <v>78</v>
      </c>
      <c r="G185" s="10" t="s">
        <v>139</v>
      </c>
      <c r="H185" s="10">
        <v>4</v>
      </c>
      <c r="I185" s="10" t="s">
        <v>62</v>
      </c>
      <c r="J185" s="10">
        <v>10</v>
      </c>
      <c r="K185" s="10">
        <v>20</v>
      </c>
      <c r="L185" s="10">
        <v>10</v>
      </c>
      <c r="M185" s="10">
        <v>-15</v>
      </c>
      <c r="N185" s="10">
        <v>2</v>
      </c>
      <c r="O185" s="10">
        <v>5.81</v>
      </c>
      <c r="P185" s="11">
        <v>1.2777503694690457</v>
      </c>
      <c r="Q185" s="11">
        <v>1.2777503694690457</v>
      </c>
      <c r="R185" s="12">
        <v>11</v>
      </c>
      <c r="S185" s="12" t="s">
        <v>101</v>
      </c>
      <c r="T185" s="10" t="s">
        <v>122</v>
      </c>
      <c r="U185" s="21">
        <v>10</v>
      </c>
      <c r="V185" s="16">
        <v>1.1399999999999999</v>
      </c>
      <c r="W185" s="16"/>
      <c r="X185" s="15" t="s">
        <v>139</v>
      </c>
      <c r="Y185" s="12">
        <v>3</v>
      </c>
      <c r="Z185" s="16">
        <v>11</v>
      </c>
      <c r="AA185" s="16" t="s">
        <v>101</v>
      </c>
      <c r="AB185" s="16" t="s">
        <v>139</v>
      </c>
      <c r="AC185" s="16" t="s">
        <v>62</v>
      </c>
      <c r="AD185" s="16" t="s">
        <v>122</v>
      </c>
      <c r="AE185" s="16">
        <v>1.2777503694690457</v>
      </c>
      <c r="AF185" s="16">
        <v>1.1399999999999999</v>
      </c>
      <c r="AG185" s="16">
        <v>1.1499999999999999</v>
      </c>
      <c r="AH185" s="16">
        <v>25.555007389380915</v>
      </c>
      <c r="AI185" s="16">
        <v>17.833290787198166</v>
      </c>
      <c r="AJ185" s="16">
        <v>1.4422384131570161</v>
      </c>
      <c r="AK185" s="16">
        <f t="shared" si="11"/>
        <v>12.365008880994672</v>
      </c>
      <c r="AL185" s="10" t="s">
        <v>122</v>
      </c>
      <c r="AM185" s="10">
        <v>2</v>
      </c>
      <c r="AN185" s="10" t="s">
        <v>64</v>
      </c>
      <c r="AO185" s="10" t="s">
        <v>68</v>
      </c>
      <c r="AP185" s="10">
        <v>10</v>
      </c>
      <c r="AQ185" s="10">
        <v>-15</v>
      </c>
      <c r="AR185" s="17" t="s">
        <v>69</v>
      </c>
      <c r="AS185" s="10">
        <v>5.52</v>
      </c>
      <c r="AT185" s="18">
        <v>1.2777503694690457</v>
      </c>
      <c r="AU185" s="18">
        <v>22.400241727161838</v>
      </c>
      <c r="AV185" s="18">
        <v>1.9863907243765779</v>
      </c>
      <c r="AW185" s="18">
        <f t="shared" si="12"/>
        <v>11.27685578283803</v>
      </c>
      <c r="AX185" s="19" t="s">
        <v>122</v>
      </c>
      <c r="AY185" s="19">
        <v>10</v>
      </c>
      <c r="AZ185" s="19">
        <v>20</v>
      </c>
      <c r="BA185" s="19">
        <v>10</v>
      </c>
      <c r="BB185" s="19">
        <v>-15</v>
      </c>
      <c r="BC185" s="19">
        <v>2</v>
      </c>
      <c r="BD185" s="18">
        <v>1.3609577077121229</v>
      </c>
      <c r="BE185" s="16">
        <f t="shared" si="15"/>
        <v>1.3193540385905842</v>
      </c>
      <c r="BF185" s="16">
        <v>1.2777503694690457</v>
      </c>
      <c r="BG185" s="16">
        <v>1.3609577077121229</v>
      </c>
      <c r="BH185" s="20">
        <f t="shared" si="13"/>
        <v>8.3207338243077134E-2</v>
      </c>
      <c r="BI185" s="10">
        <v>-15</v>
      </c>
    </row>
    <row r="186" spans="1:61" x14ac:dyDescent="0.25">
      <c r="A186" s="10">
        <v>51</v>
      </c>
      <c r="B186" s="10">
        <v>11</v>
      </c>
      <c r="C186" s="10" t="s">
        <v>101</v>
      </c>
      <c r="D186" s="10">
        <v>493514.03761100001</v>
      </c>
      <c r="E186" s="10">
        <v>5180631.0323999804</v>
      </c>
      <c r="F186" s="10" t="s">
        <v>78</v>
      </c>
      <c r="G186" s="10" t="s">
        <v>139</v>
      </c>
      <c r="H186" s="10">
        <v>4</v>
      </c>
      <c r="I186" s="10" t="s">
        <v>62</v>
      </c>
      <c r="J186" s="10">
        <v>20</v>
      </c>
      <c r="K186" s="10">
        <v>30</v>
      </c>
      <c r="L186" s="10">
        <v>10</v>
      </c>
      <c r="M186" s="10">
        <v>-25</v>
      </c>
      <c r="N186" s="10">
        <v>3</v>
      </c>
      <c r="O186" s="10">
        <v>6.7</v>
      </c>
      <c r="P186" s="11">
        <v>1.280851166214046</v>
      </c>
      <c r="Q186" s="11">
        <v>1.280851166214046</v>
      </c>
      <c r="R186" s="12">
        <v>11</v>
      </c>
      <c r="S186" s="12" t="s">
        <v>101</v>
      </c>
      <c r="T186" s="10" t="s">
        <v>83</v>
      </c>
      <c r="U186" s="13">
        <v>10</v>
      </c>
      <c r="V186" s="16">
        <v>1.1399999999999999</v>
      </c>
      <c r="W186" s="16"/>
      <c r="X186" s="15" t="s">
        <v>139</v>
      </c>
      <c r="Y186" s="12">
        <v>4</v>
      </c>
      <c r="Z186" s="16">
        <v>11</v>
      </c>
      <c r="AA186" s="16" t="s">
        <v>101</v>
      </c>
      <c r="AB186" s="16" t="s">
        <v>139</v>
      </c>
      <c r="AC186" s="16" t="s">
        <v>62</v>
      </c>
      <c r="AD186" s="16" t="s">
        <v>83</v>
      </c>
      <c r="AE186" s="16">
        <v>1.280851166214046</v>
      </c>
      <c r="AF186" s="16">
        <v>1.1399999999999999</v>
      </c>
      <c r="AG186" s="16">
        <v>1.276</v>
      </c>
      <c r="AH186" s="16">
        <v>38.363519051521379</v>
      </c>
      <c r="AI186" s="16">
        <v>8.7284316591459596</v>
      </c>
      <c r="AJ186" s="16">
        <v>0.97215337987187811</v>
      </c>
      <c r="AK186" s="16">
        <f t="shared" si="11"/>
        <v>8.9784511784511771</v>
      </c>
      <c r="AL186" s="10" t="s">
        <v>83</v>
      </c>
      <c r="AM186" s="10">
        <v>3</v>
      </c>
      <c r="AN186" s="10" t="s">
        <v>68</v>
      </c>
      <c r="AO186" s="10" t="s">
        <v>70</v>
      </c>
      <c r="AP186" s="10">
        <v>10</v>
      </c>
      <c r="AQ186" s="10">
        <v>-25</v>
      </c>
      <c r="AR186" s="17" t="s">
        <v>71</v>
      </c>
      <c r="AS186" s="10">
        <v>6.66</v>
      </c>
      <c r="AT186" s="18">
        <v>1.280851166214046</v>
      </c>
      <c r="AU186" s="18">
        <v>10.968312791640741</v>
      </c>
      <c r="AV186" s="18">
        <v>1.2319226516646695</v>
      </c>
      <c r="AW186" s="18">
        <f t="shared" si="12"/>
        <v>8.9034102724059068</v>
      </c>
      <c r="AX186" s="19" t="s">
        <v>83</v>
      </c>
      <c r="AY186" s="19">
        <v>20</v>
      </c>
      <c r="AZ186" s="19">
        <v>30</v>
      </c>
      <c r="BA186" s="19">
        <v>10</v>
      </c>
      <c r="BB186" s="19">
        <v>-25</v>
      </c>
      <c r="BC186" s="19">
        <v>3</v>
      </c>
      <c r="BD186" s="18">
        <v>1.3164070081338106</v>
      </c>
      <c r="BE186" s="16">
        <f t="shared" si="15"/>
        <v>1.2986290871739283</v>
      </c>
      <c r="BF186" s="16">
        <v>1.280851166214046</v>
      </c>
      <c r="BG186" s="16">
        <v>1.3164070081338106</v>
      </c>
      <c r="BH186" s="20">
        <f t="shared" si="13"/>
        <v>3.5555841919764575E-2</v>
      </c>
      <c r="BI186" s="10">
        <v>-25</v>
      </c>
    </row>
    <row r="187" spans="1:61" x14ac:dyDescent="0.25">
      <c r="A187" s="10">
        <v>51</v>
      </c>
      <c r="B187" s="10">
        <v>11</v>
      </c>
      <c r="C187" s="10" t="s">
        <v>101</v>
      </c>
      <c r="D187" s="10">
        <v>493514.03761100001</v>
      </c>
      <c r="E187" s="10">
        <v>5180631.0323999804</v>
      </c>
      <c r="F187" s="10" t="s">
        <v>83</v>
      </c>
      <c r="G187" s="10" t="s">
        <v>139</v>
      </c>
      <c r="H187" s="10">
        <v>4</v>
      </c>
      <c r="I187" s="10" t="s">
        <v>62</v>
      </c>
      <c r="J187" s="10">
        <v>30</v>
      </c>
      <c r="K187" s="10">
        <v>46</v>
      </c>
      <c r="L187" s="10">
        <v>16</v>
      </c>
      <c r="M187" s="10">
        <v>-38</v>
      </c>
      <c r="N187" s="10">
        <v>4</v>
      </c>
      <c r="O187" s="10">
        <v>6.34</v>
      </c>
      <c r="P187" s="11">
        <v>1.3092974813089269</v>
      </c>
      <c r="Q187" s="22">
        <v>1.3438923248508168</v>
      </c>
      <c r="R187" s="13">
        <v>11</v>
      </c>
      <c r="S187" s="13" t="s">
        <v>101</v>
      </c>
      <c r="T187" s="10" t="s">
        <v>83</v>
      </c>
      <c r="U187" s="12">
        <v>16</v>
      </c>
      <c r="V187" s="16">
        <v>1.32</v>
      </c>
      <c r="W187" s="16"/>
      <c r="X187" s="15" t="s">
        <v>139</v>
      </c>
      <c r="Y187" s="12">
        <v>5</v>
      </c>
      <c r="Z187" s="16">
        <v>11</v>
      </c>
      <c r="AA187" s="16" t="s">
        <v>101</v>
      </c>
      <c r="AB187" s="16" t="s">
        <v>139</v>
      </c>
      <c r="AC187" s="16" t="s">
        <v>62</v>
      </c>
      <c r="AD187" s="16" t="s">
        <v>83</v>
      </c>
      <c r="AE187" s="16">
        <v>1.3092974813089269</v>
      </c>
      <c r="AF187" s="16">
        <v>1.32</v>
      </c>
      <c r="AG187" s="16">
        <v>1.276</v>
      </c>
      <c r="AH187" s="16">
        <v>59.312278752464209</v>
      </c>
      <c r="AI187" s="16">
        <v>12.061536028732673</v>
      </c>
      <c r="AJ187" s="16">
        <v>1.2266771026260781</v>
      </c>
      <c r="AK187" s="16">
        <f t="shared" si="11"/>
        <v>9.8326902841108392</v>
      </c>
      <c r="AL187" s="10" t="s">
        <v>83</v>
      </c>
      <c r="AM187" s="10">
        <v>3</v>
      </c>
      <c r="AN187" s="10">
        <v>30</v>
      </c>
      <c r="AO187" s="10">
        <v>46</v>
      </c>
      <c r="AP187" s="10">
        <v>16</v>
      </c>
      <c r="AQ187" s="10">
        <v>-38</v>
      </c>
      <c r="AR187" s="17">
        <v>4</v>
      </c>
      <c r="AS187" s="10">
        <v>5.64</v>
      </c>
      <c r="AT187" s="16">
        <v>1.3092974813089269</v>
      </c>
      <c r="AU187" s="16">
        <v>18.564790846975537</v>
      </c>
      <c r="AV187" s="16">
        <v>2.0416661204538884</v>
      </c>
      <c r="AW187" s="16">
        <f t="shared" si="12"/>
        <v>9.0929612148573771</v>
      </c>
      <c r="AX187" s="10" t="s">
        <v>83</v>
      </c>
      <c r="AY187" s="10">
        <v>30</v>
      </c>
      <c r="AZ187" s="10">
        <v>46</v>
      </c>
      <c r="BA187" s="10">
        <v>16</v>
      </c>
      <c r="BB187" s="10">
        <v>-38</v>
      </c>
      <c r="BC187" s="10">
        <v>4</v>
      </c>
      <c r="BD187" s="16">
        <v>1.3784871683927065</v>
      </c>
      <c r="BE187" s="18">
        <f t="shared" si="15"/>
        <v>1.3438923248508168</v>
      </c>
      <c r="BF187" s="16">
        <v>1.3438923248508168</v>
      </c>
      <c r="BG187" s="16">
        <v>1.3438923248508168</v>
      </c>
      <c r="BH187" s="20">
        <f t="shared" si="13"/>
        <v>6.9189687083779594E-2</v>
      </c>
      <c r="BI187" s="10">
        <v>-38</v>
      </c>
    </row>
    <row r="188" spans="1:61" x14ac:dyDescent="0.25">
      <c r="A188" s="10">
        <v>51</v>
      </c>
      <c r="B188" s="10">
        <v>11</v>
      </c>
      <c r="C188" s="10" t="s">
        <v>101</v>
      </c>
      <c r="D188" s="10">
        <v>493514.03761100001</v>
      </c>
      <c r="E188" s="10">
        <v>5180631.0323999804</v>
      </c>
      <c r="F188" s="10" t="s">
        <v>140</v>
      </c>
      <c r="G188" s="10" t="s">
        <v>139</v>
      </c>
      <c r="H188" s="10">
        <v>4</v>
      </c>
      <c r="I188" s="10" t="s">
        <v>62</v>
      </c>
      <c r="J188" s="10">
        <v>46</v>
      </c>
      <c r="K188" s="10">
        <v>71</v>
      </c>
      <c r="L188" s="10">
        <v>25</v>
      </c>
      <c r="M188" s="10">
        <v>-58.5</v>
      </c>
      <c r="N188" s="10">
        <v>5</v>
      </c>
      <c r="O188" s="10">
        <v>6.53</v>
      </c>
      <c r="P188" s="11">
        <v>1.3445689041411766</v>
      </c>
      <c r="Q188" s="22">
        <v>1.4034273398588404</v>
      </c>
      <c r="R188" s="12">
        <v>11</v>
      </c>
      <c r="S188" s="12" t="s">
        <v>101</v>
      </c>
      <c r="T188" s="10" t="s">
        <v>140</v>
      </c>
      <c r="U188" s="12">
        <v>25</v>
      </c>
      <c r="V188" s="16">
        <v>1.32</v>
      </c>
      <c r="W188" s="16"/>
      <c r="X188" s="15" t="s">
        <v>139</v>
      </c>
      <c r="Y188" s="12">
        <v>6</v>
      </c>
      <c r="Z188" s="16">
        <v>11</v>
      </c>
      <c r="AA188" s="16" t="s">
        <v>101</v>
      </c>
      <c r="AB188" s="16" t="s">
        <v>139</v>
      </c>
      <c r="AC188" s="16" t="s">
        <v>62</v>
      </c>
      <c r="AD188" s="16" t="s">
        <v>140</v>
      </c>
      <c r="AE188" s="16">
        <v>1.3445689041411766</v>
      </c>
      <c r="AF188" s="16">
        <v>1.32</v>
      </c>
      <c r="AG188" s="16">
        <v>1.2755901000000001</v>
      </c>
      <c r="AH188" s="16">
        <v>92.926501355993622</v>
      </c>
      <c r="AI188" s="16">
        <v>16.032904691005015</v>
      </c>
      <c r="AJ188" s="16">
        <v>1.6937859697425528</v>
      </c>
      <c r="AK188" s="16">
        <f t="shared" si="11"/>
        <v>9.4657205676594067</v>
      </c>
      <c r="AL188" s="10" t="s">
        <v>140</v>
      </c>
      <c r="AM188" s="10">
        <v>5</v>
      </c>
      <c r="AN188" s="10">
        <v>46</v>
      </c>
      <c r="AO188" s="10">
        <v>71</v>
      </c>
      <c r="AP188" s="10">
        <v>25</v>
      </c>
      <c r="AQ188" s="10">
        <v>-58.5</v>
      </c>
      <c r="AR188" s="17">
        <v>5</v>
      </c>
      <c r="AS188" s="10">
        <v>6.22</v>
      </c>
      <c r="AT188" s="16">
        <v>1.3445689041411766</v>
      </c>
      <c r="AU188" s="16">
        <v>16.239030939765058</v>
      </c>
      <c r="AV188" s="16">
        <v>2.0346688941916353</v>
      </c>
      <c r="AW188" s="16">
        <f t="shared" si="12"/>
        <v>7.981166363786552</v>
      </c>
      <c r="AX188" s="10" t="s">
        <v>140</v>
      </c>
      <c r="AY188" s="10">
        <v>46</v>
      </c>
      <c r="AZ188" s="10">
        <v>71</v>
      </c>
      <c r="BA188" s="10">
        <v>25</v>
      </c>
      <c r="BB188" s="10">
        <v>-58.5</v>
      </c>
      <c r="BC188" s="10">
        <v>5</v>
      </c>
      <c r="BD188" s="16">
        <v>1.4622857755765044</v>
      </c>
      <c r="BE188" s="18">
        <f t="shared" si="15"/>
        <v>1.4034273398588404</v>
      </c>
      <c r="BF188" s="16">
        <v>1.4034273398588404</v>
      </c>
      <c r="BG188" s="16">
        <v>1.4034273398588404</v>
      </c>
      <c r="BH188" s="20">
        <f t="shared" si="13"/>
        <v>0.11771687143532783</v>
      </c>
      <c r="BI188" s="10">
        <v>-58.5</v>
      </c>
    </row>
    <row r="189" spans="1:61" x14ac:dyDescent="0.25">
      <c r="A189" s="10">
        <v>51</v>
      </c>
      <c r="B189" s="10">
        <v>11</v>
      </c>
      <c r="C189" s="10" t="s">
        <v>101</v>
      </c>
      <c r="D189" s="10">
        <v>493514.03761100001</v>
      </c>
      <c r="E189" s="10">
        <v>5180631.0323999804</v>
      </c>
      <c r="F189" s="10" t="s">
        <v>129</v>
      </c>
      <c r="G189" s="10" t="s">
        <v>139</v>
      </c>
      <c r="H189" s="10">
        <v>4</v>
      </c>
      <c r="I189" s="10" t="s">
        <v>62</v>
      </c>
      <c r="J189" s="10">
        <v>71</v>
      </c>
      <c r="K189" s="10">
        <v>93</v>
      </c>
      <c r="L189" s="10">
        <v>22</v>
      </c>
      <c r="M189" s="10">
        <v>-82</v>
      </c>
      <c r="N189" s="10">
        <v>6</v>
      </c>
      <c r="O189" s="10">
        <v>6.64</v>
      </c>
      <c r="P189" s="11">
        <v>1.3542162460464147</v>
      </c>
      <c r="Q189" s="22">
        <v>1.3905359804979924</v>
      </c>
      <c r="R189" s="12">
        <v>11</v>
      </c>
      <c r="S189" s="12" t="s">
        <v>101</v>
      </c>
      <c r="T189" s="10" t="s">
        <v>129</v>
      </c>
      <c r="U189" s="12">
        <v>22</v>
      </c>
      <c r="V189" s="16">
        <v>1.41</v>
      </c>
      <c r="W189" s="16"/>
      <c r="X189" s="15" t="s">
        <v>139</v>
      </c>
      <c r="Y189" s="12">
        <v>7</v>
      </c>
      <c r="Z189" s="16">
        <v>11</v>
      </c>
      <c r="AA189" s="16" t="s">
        <v>101</v>
      </c>
      <c r="AB189" s="16" t="s">
        <v>139</v>
      </c>
      <c r="AC189" s="16" t="s">
        <v>62</v>
      </c>
      <c r="AD189" s="16" t="s">
        <v>129</v>
      </c>
      <c r="AE189" s="16">
        <v>1.3542162460464147</v>
      </c>
      <c r="AF189" s="16">
        <v>1.41</v>
      </c>
      <c r="AG189" s="16">
        <v>1.3798429000000001</v>
      </c>
      <c r="AH189" s="16">
        <v>122.71925876901474</v>
      </c>
      <c r="AI189" s="16">
        <v>14.32690429842444</v>
      </c>
      <c r="AJ189" s="16">
        <v>1.2647340177734021</v>
      </c>
      <c r="AK189" s="16">
        <f t="shared" si="11"/>
        <v>11.327997900813434</v>
      </c>
      <c r="AL189" s="10" t="s">
        <v>129</v>
      </c>
      <c r="AM189" s="10">
        <v>7</v>
      </c>
      <c r="AN189" s="10">
        <v>71</v>
      </c>
      <c r="AO189" s="10">
        <v>93</v>
      </c>
      <c r="AP189" s="10">
        <v>22</v>
      </c>
      <c r="AQ189" s="10">
        <v>-82</v>
      </c>
      <c r="AR189" s="17">
        <v>6</v>
      </c>
      <c r="AS189" s="10">
        <v>6.43</v>
      </c>
      <c r="AT189" s="16">
        <v>1.3542162460464147</v>
      </c>
      <c r="AU189" s="16">
        <v>11.122828052577306</v>
      </c>
      <c r="AV189" s="16">
        <v>1.5090031629695198</v>
      </c>
      <c r="AW189" s="16">
        <f t="shared" si="12"/>
        <v>7.3709772951628834</v>
      </c>
      <c r="AX189" s="10" t="s">
        <v>129</v>
      </c>
      <c r="AY189" s="10">
        <v>71</v>
      </c>
      <c r="AZ189" s="10">
        <v>93</v>
      </c>
      <c r="BA189" s="10">
        <v>22</v>
      </c>
      <c r="BB189" s="10">
        <v>-82</v>
      </c>
      <c r="BC189" s="10">
        <v>6</v>
      </c>
      <c r="BD189" s="16">
        <v>1.4268557149495702</v>
      </c>
      <c r="BE189" s="18">
        <f t="shared" si="15"/>
        <v>1.3905359804979924</v>
      </c>
      <c r="BF189" s="16">
        <v>1.3905359804979924</v>
      </c>
      <c r="BG189" s="16">
        <v>1.3905359804979924</v>
      </c>
      <c r="BH189" s="20">
        <f t="shared" si="13"/>
        <v>7.2639468903155535E-2</v>
      </c>
      <c r="BI189" s="10">
        <v>-82</v>
      </c>
    </row>
    <row r="190" spans="1:61" x14ac:dyDescent="0.25">
      <c r="A190" s="10">
        <v>51</v>
      </c>
      <c r="B190" s="10">
        <v>11</v>
      </c>
      <c r="C190" s="10" t="s">
        <v>101</v>
      </c>
      <c r="D190" s="10">
        <v>493514.03761100001</v>
      </c>
      <c r="E190" s="10">
        <v>5180631.0323999804</v>
      </c>
      <c r="F190" s="10" t="s">
        <v>130</v>
      </c>
      <c r="G190" s="10" t="s">
        <v>139</v>
      </c>
      <c r="H190" s="10">
        <v>4</v>
      </c>
      <c r="I190" s="10" t="s">
        <v>62</v>
      </c>
      <c r="J190" s="10">
        <v>93</v>
      </c>
      <c r="K190" s="10">
        <v>131</v>
      </c>
      <c r="L190" s="10">
        <v>38</v>
      </c>
      <c r="M190" s="10">
        <v>-112</v>
      </c>
      <c r="N190" s="10">
        <v>7</v>
      </c>
      <c r="O190" s="10">
        <v>7.01</v>
      </c>
      <c r="P190" s="11">
        <v>1.5084731015164263</v>
      </c>
      <c r="Q190" s="22">
        <v>1.4623181023666971</v>
      </c>
      <c r="R190" s="12">
        <v>11</v>
      </c>
      <c r="S190" s="12" t="s">
        <v>101</v>
      </c>
      <c r="T190" s="10" t="s">
        <v>130</v>
      </c>
      <c r="U190" s="12">
        <v>38</v>
      </c>
      <c r="V190" s="16">
        <v>1.48</v>
      </c>
      <c r="W190" s="16"/>
      <c r="X190" s="15" t="s">
        <v>139</v>
      </c>
      <c r="Y190" s="12">
        <v>8</v>
      </c>
      <c r="Z190" s="16">
        <v>11</v>
      </c>
      <c r="AA190" s="16" t="s">
        <v>101</v>
      </c>
      <c r="AB190" s="16" t="s">
        <v>139</v>
      </c>
      <c r="AC190" s="16" t="s">
        <v>62</v>
      </c>
      <c r="AD190" s="16" t="s">
        <v>130</v>
      </c>
      <c r="AE190" s="16">
        <v>1.5084731015164263</v>
      </c>
      <c r="AF190" s="16">
        <v>1.48</v>
      </c>
      <c r="AG190" s="16">
        <v>1.4630159</v>
      </c>
      <c r="AH190" s="16">
        <v>180.04123662663895</v>
      </c>
      <c r="AI190" s="16">
        <v>18.301303492630915</v>
      </c>
      <c r="AJ190" s="16">
        <v>2.090282283292999</v>
      </c>
      <c r="AK190" s="16">
        <f t="shared" si="11"/>
        <v>8.7554220015678066</v>
      </c>
      <c r="AL190" s="10" t="s">
        <v>130</v>
      </c>
      <c r="AM190" s="10">
        <v>7</v>
      </c>
      <c r="AN190" s="10">
        <v>93</v>
      </c>
      <c r="AO190" s="10">
        <v>131</v>
      </c>
      <c r="AP190" s="10">
        <v>38</v>
      </c>
      <c r="AQ190" s="10">
        <v>-112</v>
      </c>
      <c r="AR190" s="17">
        <v>7</v>
      </c>
      <c r="AS190" s="10">
        <v>6.65</v>
      </c>
      <c r="AT190" s="16">
        <v>1.5084731015164263</v>
      </c>
      <c r="AU190" s="16">
        <v>20.638778127637593</v>
      </c>
      <c r="AV190" s="16">
        <v>2.7560406953945709</v>
      </c>
      <c r="AW190" s="16">
        <f t="shared" si="12"/>
        <v>7.4885607321131467</v>
      </c>
      <c r="AX190" s="10" t="s">
        <v>130</v>
      </c>
      <c r="AY190" s="10">
        <v>93</v>
      </c>
      <c r="AZ190" s="10">
        <v>131</v>
      </c>
      <c r="BA190" s="10">
        <v>38</v>
      </c>
      <c r="BB190" s="10">
        <v>-112</v>
      </c>
      <c r="BC190" s="10">
        <v>7</v>
      </c>
      <c r="BD190" s="16">
        <v>1.4161631032169681</v>
      </c>
      <c r="BE190" s="18">
        <f t="shared" si="15"/>
        <v>1.4623181023666971</v>
      </c>
      <c r="BF190" s="16">
        <v>1.4623181023666971</v>
      </c>
      <c r="BG190" s="16">
        <v>1.4623181023666971</v>
      </c>
      <c r="BH190" s="20">
        <f t="shared" si="13"/>
        <v>-9.2309998299458185E-2</v>
      </c>
      <c r="BI190" s="10">
        <v>-112</v>
      </c>
    </row>
    <row r="191" spans="1:61" x14ac:dyDescent="0.25">
      <c r="A191" s="10">
        <v>51</v>
      </c>
      <c r="B191" s="10">
        <v>11</v>
      </c>
      <c r="C191" s="10" t="s">
        <v>101</v>
      </c>
      <c r="D191" s="10">
        <v>493514.03761100001</v>
      </c>
      <c r="E191" s="10">
        <v>5180631.0323999804</v>
      </c>
      <c r="F191" s="10" t="s">
        <v>76</v>
      </c>
      <c r="G191" s="10" t="s">
        <v>139</v>
      </c>
      <c r="H191" s="10">
        <v>4</v>
      </c>
      <c r="I191" s="10" t="s">
        <v>62</v>
      </c>
      <c r="J191" s="10">
        <v>131</v>
      </c>
      <c r="K191" s="10">
        <v>153</v>
      </c>
      <c r="L191" s="10">
        <v>22</v>
      </c>
      <c r="M191" s="10">
        <v>-142</v>
      </c>
      <c r="N191" s="10">
        <v>8</v>
      </c>
      <c r="O191" s="10">
        <v>6.76</v>
      </c>
      <c r="P191" s="11">
        <v>1.4373511499271101</v>
      </c>
      <c r="Q191" s="22">
        <v>1.4747745908312311</v>
      </c>
      <c r="R191" s="12">
        <v>11</v>
      </c>
      <c r="S191" s="12" t="s">
        <v>101</v>
      </c>
      <c r="T191" s="10" t="s">
        <v>76</v>
      </c>
      <c r="U191" s="12">
        <v>22</v>
      </c>
      <c r="V191" s="16">
        <v>1.5</v>
      </c>
      <c r="W191" s="16"/>
      <c r="X191" s="15" t="s">
        <v>139</v>
      </c>
      <c r="Y191" s="12">
        <v>9</v>
      </c>
      <c r="Z191" s="16">
        <v>11</v>
      </c>
      <c r="AA191" s="16" t="s">
        <v>101</v>
      </c>
      <c r="AB191" s="16" t="s">
        <v>139</v>
      </c>
      <c r="AC191" s="16" t="s">
        <v>62</v>
      </c>
      <c r="AD191" s="16" t="s">
        <v>76</v>
      </c>
      <c r="AE191" s="16">
        <v>1.4373511499271101</v>
      </c>
      <c r="AF191" s="16">
        <v>1.5</v>
      </c>
      <c r="AG191" s="16">
        <v>1.5010212999999999</v>
      </c>
      <c r="AH191" s="16">
        <v>211.66296192503538</v>
      </c>
      <c r="AI191" s="16">
        <v>9.0758422095889699</v>
      </c>
      <c r="AJ191" s="16">
        <v>0.94204810015861151</v>
      </c>
      <c r="AK191" s="16">
        <f t="shared" si="11"/>
        <v>9.63416009019166</v>
      </c>
      <c r="AL191" s="10" t="s">
        <v>76</v>
      </c>
      <c r="AM191" s="10">
        <v>7</v>
      </c>
      <c r="AN191" s="10">
        <v>131</v>
      </c>
      <c r="AO191" s="10">
        <v>153</v>
      </c>
      <c r="AP191" s="10">
        <v>22</v>
      </c>
      <c r="AQ191" s="10">
        <v>-142</v>
      </c>
      <c r="AR191" s="17">
        <v>8</v>
      </c>
      <c r="AS191" s="10">
        <v>6.89</v>
      </c>
      <c r="AT191" s="16">
        <v>1.4373511499271101</v>
      </c>
      <c r="AU191" s="16">
        <v>10.407026012955248</v>
      </c>
      <c r="AV191" s="16">
        <v>1.3135664688953874</v>
      </c>
      <c r="AW191" s="16">
        <f t="shared" si="12"/>
        <v>7.9227250842561396</v>
      </c>
      <c r="AX191" s="10" t="s">
        <v>76</v>
      </c>
      <c r="AY191" s="10">
        <v>131</v>
      </c>
      <c r="AZ191" s="10">
        <v>153</v>
      </c>
      <c r="BA191" s="10">
        <v>22</v>
      </c>
      <c r="BB191" s="10">
        <v>-142</v>
      </c>
      <c r="BC191" s="10">
        <v>8</v>
      </c>
      <c r="BD191" s="16">
        <v>1.5121980317353521</v>
      </c>
      <c r="BE191" s="18">
        <f t="shared" si="15"/>
        <v>1.4747745908312311</v>
      </c>
      <c r="BF191" s="16">
        <v>1.4747745908312311</v>
      </c>
      <c r="BG191" s="16">
        <v>1.4747745908312311</v>
      </c>
      <c r="BH191" s="20">
        <f t="shared" si="13"/>
        <v>7.484688180824195E-2</v>
      </c>
      <c r="BI191" s="10">
        <v>-142</v>
      </c>
    </row>
    <row r="192" spans="1:61" x14ac:dyDescent="0.25">
      <c r="A192" s="10">
        <v>53</v>
      </c>
      <c r="B192" s="10">
        <v>13</v>
      </c>
      <c r="C192" s="10" t="s">
        <v>101</v>
      </c>
      <c r="D192" s="10">
        <v>493577.061649999</v>
      </c>
      <c r="E192" s="10">
        <v>5180636.4305800004</v>
      </c>
      <c r="F192" s="10" t="s">
        <v>78</v>
      </c>
      <c r="G192" s="10" t="s">
        <v>139</v>
      </c>
      <c r="H192" s="10">
        <v>4</v>
      </c>
      <c r="I192" s="10" t="s">
        <v>121</v>
      </c>
      <c r="J192" s="10">
        <v>0</v>
      </c>
      <c r="K192" s="10">
        <v>10</v>
      </c>
      <c r="L192" s="10">
        <v>10</v>
      </c>
      <c r="M192" s="10">
        <v>-5</v>
      </c>
      <c r="N192" s="10">
        <v>1</v>
      </c>
      <c r="O192" s="10">
        <v>5.37</v>
      </c>
      <c r="P192" s="11">
        <v>1.2068874912352821</v>
      </c>
      <c r="Q192" s="11">
        <v>1.2068874912352821</v>
      </c>
      <c r="R192" s="12">
        <v>13</v>
      </c>
      <c r="S192" s="12" t="s">
        <v>101</v>
      </c>
      <c r="T192" s="10" t="s">
        <v>78</v>
      </c>
      <c r="U192" s="13">
        <v>10</v>
      </c>
      <c r="V192" s="16">
        <v>1.26</v>
      </c>
      <c r="W192" s="16"/>
      <c r="X192" s="15" t="s">
        <v>139</v>
      </c>
      <c r="Y192" s="12">
        <v>2</v>
      </c>
      <c r="Z192" s="16">
        <v>13</v>
      </c>
      <c r="AA192" s="16" t="s">
        <v>101</v>
      </c>
      <c r="AB192" s="16" t="s">
        <v>139</v>
      </c>
      <c r="AC192" s="16" t="s">
        <v>121</v>
      </c>
      <c r="AD192" s="16" t="s">
        <v>78</v>
      </c>
      <c r="AE192" s="16">
        <v>1.2068874912352821</v>
      </c>
      <c r="AF192" s="16">
        <v>1.26</v>
      </c>
      <c r="AG192" s="16">
        <v>1.1472807</v>
      </c>
      <c r="AH192" s="16">
        <v>12.06887491235282</v>
      </c>
      <c r="AI192" s="16">
        <v>31.107525086589401</v>
      </c>
      <c r="AJ192" s="16">
        <v>2.0933463535475969</v>
      </c>
      <c r="AK192" s="16">
        <f t="shared" si="11"/>
        <v>14.860190256558088</v>
      </c>
      <c r="AL192" s="10" t="s">
        <v>78</v>
      </c>
      <c r="AM192" s="10">
        <v>1</v>
      </c>
      <c r="AN192" s="10" t="s">
        <v>63</v>
      </c>
      <c r="AO192" s="10" t="s">
        <v>64</v>
      </c>
      <c r="AP192" s="10">
        <v>10</v>
      </c>
      <c r="AQ192" s="10">
        <v>-5</v>
      </c>
      <c r="AR192" s="17" t="s">
        <v>65</v>
      </c>
      <c r="AS192" s="10">
        <v>5.13</v>
      </c>
      <c r="AT192" s="18">
        <v>1.0991888146223694</v>
      </c>
      <c r="AU192" s="18">
        <v>45.611266413638504</v>
      </c>
      <c r="AV192" s="18">
        <v>2.9352409989611687</v>
      </c>
      <c r="AW192" s="18">
        <f t="shared" si="12"/>
        <v>15.539189603095998</v>
      </c>
      <c r="AX192" s="19" t="s">
        <v>78</v>
      </c>
      <c r="AY192" s="19">
        <v>0</v>
      </c>
      <c r="AZ192" s="19">
        <v>10</v>
      </c>
      <c r="BA192" s="19">
        <v>10</v>
      </c>
      <c r="BB192" s="19">
        <v>-5</v>
      </c>
      <c r="BC192" s="19">
        <v>1</v>
      </c>
      <c r="BD192" s="18">
        <v>1.083772959048644</v>
      </c>
      <c r="BE192" s="16">
        <f t="shared" si="15"/>
        <v>1.0914808868355066</v>
      </c>
      <c r="BF192" s="16">
        <v>1.0991888146223694</v>
      </c>
      <c r="BG192" s="16">
        <v>1.083772959048644</v>
      </c>
      <c r="BH192" s="20">
        <f t="shared" si="13"/>
        <v>-1.5415855573725379E-2</v>
      </c>
      <c r="BI192" s="10">
        <v>-5</v>
      </c>
    </row>
    <row r="193" spans="1:61" x14ac:dyDescent="0.25">
      <c r="A193" s="10">
        <v>53</v>
      </c>
      <c r="B193" s="10">
        <v>13</v>
      </c>
      <c r="C193" s="10" t="s">
        <v>101</v>
      </c>
      <c r="D193" s="10">
        <v>493577.061649999</v>
      </c>
      <c r="E193" s="10">
        <v>5180636.4305800004</v>
      </c>
      <c r="F193" s="10" t="s">
        <v>78</v>
      </c>
      <c r="G193" s="10" t="s">
        <v>139</v>
      </c>
      <c r="H193" s="10">
        <v>4</v>
      </c>
      <c r="I193" s="10" t="s">
        <v>121</v>
      </c>
      <c r="J193" s="10">
        <v>10</v>
      </c>
      <c r="K193" s="10">
        <v>20</v>
      </c>
      <c r="L193" s="10">
        <v>10</v>
      </c>
      <c r="M193" s="10">
        <v>-15</v>
      </c>
      <c r="N193" s="10">
        <v>2</v>
      </c>
      <c r="O193" s="10">
        <v>5.41</v>
      </c>
      <c r="P193" s="11">
        <v>1.2068874912352821</v>
      </c>
      <c r="Q193" s="11">
        <v>1.2068874912352821</v>
      </c>
      <c r="R193" s="12">
        <v>13</v>
      </c>
      <c r="S193" s="12" t="s">
        <v>101</v>
      </c>
      <c r="T193" s="10" t="s">
        <v>81</v>
      </c>
      <c r="U193" s="21">
        <v>10</v>
      </c>
      <c r="V193" s="16">
        <v>1.26</v>
      </c>
      <c r="W193" s="16"/>
      <c r="X193" s="15" t="s">
        <v>139</v>
      </c>
      <c r="Y193" s="12">
        <v>3</v>
      </c>
      <c r="Z193" s="16">
        <v>13</v>
      </c>
      <c r="AA193" s="16" t="s">
        <v>101</v>
      </c>
      <c r="AB193" s="16" t="s">
        <v>139</v>
      </c>
      <c r="AC193" s="16" t="s">
        <v>121</v>
      </c>
      <c r="AD193" s="16" t="s">
        <v>81</v>
      </c>
      <c r="AE193" s="16">
        <v>1.2068874912352821</v>
      </c>
      <c r="AF193" s="16">
        <v>1.26</v>
      </c>
      <c r="AG193" s="16">
        <v>1.146129</v>
      </c>
      <c r="AH193" s="16">
        <v>24.13774982470564</v>
      </c>
      <c r="AI193" s="16">
        <v>28.325649419292073</v>
      </c>
      <c r="AJ193" s="16">
        <v>1.9328303172133041</v>
      </c>
      <c r="AK193" s="16">
        <f t="shared" si="11"/>
        <v>14.655010927255701</v>
      </c>
      <c r="AL193" s="10" t="s">
        <v>81</v>
      </c>
      <c r="AM193" s="10">
        <v>2</v>
      </c>
      <c r="AN193" s="10" t="s">
        <v>64</v>
      </c>
      <c r="AO193" s="10" t="s">
        <v>68</v>
      </c>
      <c r="AP193" s="10">
        <v>10</v>
      </c>
      <c r="AQ193" s="10">
        <v>-15</v>
      </c>
      <c r="AR193" s="17" t="s">
        <v>69</v>
      </c>
      <c r="AS193" s="10">
        <v>5.3</v>
      </c>
      <c r="AT193" s="18">
        <v>1.2466787344599009</v>
      </c>
      <c r="AU193" s="18">
        <v>26.617837659453343</v>
      </c>
      <c r="AV193" s="18">
        <v>2.1323193074202145</v>
      </c>
      <c r="AW193" s="18">
        <f t="shared" si="12"/>
        <v>12.483044901777362</v>
      </c>
      <c r="AX193" s="19" t="s">
        <v>81</v>
      </c>
      <c r="AY193" s="19">
        <v>10</v>
      </c>
      <c r="AZ193" s="19">
        <v>20</v>
      </c>
      <c r="BA193" s="19">
        <v>10</v>
      </c>
      <c r="BB193" s="19">
        <v>-15</v>
      </c>
      <c r="BC193" s="19">
        <v>2</v>
      </c>
      <c r="BD193" s="18">
        <v>1.2273938281842722</v>
      </c>
      <c r="BE193" s="16">
        <f t="shared" si="15"/>
        <v>1.2370362813220865</v>
      </c>
      <c r="BF193" s="16">
        <v>1.2466787344599009</v>
      </c>
      <c r="BG193" s="16">
        <v>1.2273938281842722</v>
      </c>
      <c r="BH193" s="20">
        <f t="shared" si="13"/>
        <v>-1.9284906275628622E-2</v>
      </c>
      <c r="BI193" s="10">
        <v>-15</v>
      </c>
    </row>
    <row r="194" spans="1:61" x14ac:dyDescent="0.25">
      <c r="A194" s="10">
        <v>53</v>
      </c>
      <c r="B194" s="10">
        <v>13</v>
      </c>
      <c r="C194" s="10" t="s">
        <v>101</v>
      </c>
      <c r="D194" s="10">
        <v>493577.061649999</v>
      </c>
      <c r="E194" s="10">
        <v>5180636.4305800004</v>
      </c>
      <c r="F194" s="10" t="s">
        <v>78</v>
      </c>
      <c r="G194" s="10" t="s">
        <v>139</v>
      </c>
      <c r="H194" s="10">
        <v>4</v>
      </c>
      <c r="I194" s="10" t="s">
        <v>121</v>
      </c>
      <c r="J194" s="10">
        <v>20</v>
      </c>
      <c r="K194" s="10">
        <v>30</v>
      </c>
      <c r="L194" s="10">
        <v>10</v>
      </c>
      <c r="M194" s="10">
        <v>-25</v>
      </c>
      <c r="N194" s="10">
        <v>3</v>
      </c>
      <c r="O194" s="10">
        <v>6.57</v>
      </c>
      <c r="P194" s="11">
        <v>1.2068874912352821</v>
      </c>
      <c r="Q194" s="11">
        <v>1.2068874912352821</v>
      </c>
      <c r="R194" s="12">
        <v>13</v>
      </c>
      <c r="S194" s="12" t="s">
        <v>101</v>
      </c>
      <c r="T194" s="10" t="s">
        <v>82</v>
      </c>
      <c r="U194" s="13">
        <v>10</v>
      </c>
      <c r="V194" s="16">
        <v>1.26</v>
      </c>
      <c r="W194" s="16"/>
      <c r="X194" s="15" t="s">
        <v>139</v>
      </c>
      <c r="Y194" s="12">
        <v>4</v>
      </c>
      <c r="Z194" s="16">
        <v>13</v>
      </c>
      <c r="AA194" s="16" t="s">
        <v>101</v>
      </c>
      <c r="AB194" s="16" t="s">
        <v>139</v>
      </c>
      <c r="AC194" s="16" t="s">
        <v>121</v>
      </c>
      <c r="AD194" s="16" t="s">
        <v>82</v>
      </c>
      <c r="AE194" s="16">
        <v>1.2068874912352821</v>
      </c>
      <c r="AF194" s="16">
        <v>1.26</v>
      </c>
      <c r="AG194" s="16">
        <v>1.2118251</v>
      </c>
      <c r="AH194" s="16">
        <v>36.206624737058462</v>
      </c>
      <c r="AI194" s="16">
        <v>16.425000000000001</v>
      </c>
      <c r="AJ194" s="16">
        <v>1.4312499999999999</v>
      </c>
      <c r="AK194" s="16">
        <f t="shared" ref="AK194:AK257" si="16">AI194/AJ194</f>
        <v>11.475982532751093</v>
      </c>
      <c r="AL194" s="10" t="s">
        <v>82</v>
      </c>
      <c r="AM194" s="10">
        <v>2</v>
      </c>
      <c r="AN194" s="10" t="s">
        <v>68</v>
      </c>
      <c r="AO194" s="10" t="s">
        <v>70</v>
      </c>
      <c r="AP194" s="10">
        <v>10</v>
      </c>
      <c r="AQ194" s="10">
        <v>-25</v>
      </c>
      <c r="AR194" s="17" t="s">
        <v>71</v>
      </c>
      <c r="AS194" s="10">
        <v>6.5</v>
      </c>
      <c r="AT194" s="18">
        <v>1.2068874912352821</v>
      </c>
      <c r="AU194" s="18">
        <v>18.57641226509346</v>
      </c>
      <c r="AV194" s="18">
        <v>1.7056940913628245</v>
      </c>
      <c r="AW194" s="18">
        <f t="shared" ref="AW194:AW257" si="17">AU194/AV194</f>
        <v>10.89082289676643</v>
      </c>
      <c r="AX194" s="19" t="s">
        <v>82</v>
      </c>
      <c r="AY194" s="19">
        <v>20</v>
      </c>
      <c r="AZ194" s="19">
        <v>30</v>
      </c>
      <c r="BA194" s="19">
        <v>10</v>
      </c>
      <c r="BB194" s="19">
        <v>-25</v>
      </c>
      <c r="BC194" s="19">
        <v>3</v>
      </c>
      <c r="BD194" s="18">
        <v>1.1600825731778324</v>
      </c>
      <c r="BE194" s="16">
        <f t="shared" si="15"/>
        <v>1.1834850322065571</v>
      </c>
      <c r="BF194" s="16">
        <v>1.2068874912352821</v>
      </c>
      <c r="BG194" s="16">
        <v>1.1600825731778324</v>
      </c>
      <c r="BH194" s="20">
        <f t="shared" ref="BH194:BH257" si="18">BD194-AT194</f>
        <v>-4.6804918057449685E-2</v>
      </c>
      <c r="BI194" s="10">
        <v>-25</v>
      </c>
    </row>
    <row r="195" spans="1:61" x14ac:dyDescent="0.25">
      <c r="A195" s="10">
        <v>53</v>
      </c>
      <c r="B195" s="10">
        <v>13</v>
      </c>
      <c r="C195" s="10" t="s">
        <v>101</v>
      </c>
      <c r="D195" s="10">
        <v>493577.061649999</v>
      </c>
      <c r="E195" s="10">
        <v>5180636.4305800004</v>
      </c>
      <c r="F195" s="10" t="s">
        <v>82</v>
      </c>
      <c r="G195" s="10" t="s">
        <v>139</v>
      </c>
      <c r="H195" s="10">
        <v>4</v>
      </c>
      <c r="I195" s="10" t="s">
        <v>121</v>
      </c>
      <c r="J195" s="10">
        <v>30</v>
      </c>
      <c r="K195" s="10">
        <v>39</v>
      </c>
      <c r="L195" s="10">
        <v>9</v>
      </c>
      <c r="M195" s="10">
        <v>-34.5</v>
      </c>
      <c r="N195" s="10">
        <v>4</v>
      </c>
      <c r="O195" s="10">
        <v>6.12</v>
      </c>
      <c r="P195" s="11">
        <v>1.25</v>
      </c>
      <c r="Q195" s="22">
        <v>1.1810165962078694</v>
      </c>
      <c r="R195" s="13">
        <v>13</v>
      </c>
      <c r="S195" s="13" t="s">
        <v>101</v>
      </c>
      <c r="T195" s="10" t="s">
        <v>82</v>
      </c>
      <c r="U195" s="12">
        <v>9</v>
      </c>
      <c r="V195" s="10">
        <v>1.4</v>
      </c>
      <c r="W195" s="16"/>
      <c r="X195" s="15" t="s">
        <v>139</v>
      </c>
      <c r="Y195" s="12">
        <v>5</v>
      </c>
      <c r="Z195" s="16">
        <v>13</v>
      </c>
      <c r="AA195" s="16" t="s">
        <v>101</v>
      </c>
      <c r="AB195" s="16" t="s">
        <v>139</v>
      </c>
      <c r="AC195" s="16" t="s">
        <v>121</v>
      </c>
      <c r="AD195" s="16" t="s">
        <v>82</v>
      </c>
      <c r="AE195" s="16">
        <v>1.25</v>
      </c>
      <c r="AF195" s="16">
        <v>1.4</v>
      </c>
      <c r="AG195" s="16">
        <v>1.2118251</v>
      </c>
      <c r="AH195" s="16">
        <v>47.456624737058462</v>
      </c>
      <c r="AI195" s="16">
        <v>14.474272432837425</v>
      </c>
      <c r="AJ195" s="16">
        <v>1.3015149041736125</v>
      </c>
      <c r="AK195" s="16">
        <f t="shared" si="16"/>
        <v>11.121096182934425</v>
      </c>
      <c r="AL195" s="10" t="s">
        <v>82</v>
      </c>
      <c r="AM195" s="10">
        <v>2</v>
      </c>
      <c r="AN195" s="10">
        <v>30</v>
      </c>
      <c r="AO195" s="10">
        <v>39</v>
      </c>
      <c r="AP195" s="10">
        <v>9</v>
      </c>
      <c r="AQ195" s="10">
        <v>-34.5</v>
      </c>
      <c r="AR195" s="17">
        <v>4</v>
      </c>
      <c r="AS195" s="10">
        <v>5.63</v>
      </c>
      <c r="AT195" s="16">
        <v>1.0448962924527843</v>
      </c>
      <c r="AU195" s="16">
        <v>12.43499730759285</v>
      </c>
      <c r="AV195" s="16">
        <v>1.0545720321208971</v>
      </c>
      <c r="AW195" s="16">
        <f t="shared" si="17"/>
        <v>11.79151061173533</v>
      </c>
      <c r="AX195" s="10" t="s">
        <v>82</v>
      </c>
      <c r="AY195" s="10">
        <v>30</v>
      </c>
      <c r="AZ195" s="10">
        <v>39</v>
      </c>
      <c r="BA195" s="10">
        <v>9</v>
      </c>
      <c r="BB195" s="10">
        <v>-34.5</v>
      </c>
      <c r="BC195" s="10">
        <v>4</v>
      </c>
      <c r="BD195" s="16">
        <v>1.3171368999629545</v>
      </c>
      <c r="BE195" s="18">
        <f t="shared" si="15"/>
        <v>1.1810165962078694</v>
      </c>
      <c r="BF195" s="16">
        <v>1.1810165962078694</v>
      </c>
      <c r="BG195" s="16">
        <v>1.1810165962078694</v>
      </c>
      <c r="BH195" s="20">
        <f t="shared" si="18"/>
        <v>0.27224060751017021</v>
      </c>
      <c r="BI195" s="10">
        <v>-34.5</v>
      </c>
    </row>
    <row r="196" spans="1:61" x14ac:dyDescent="0.25">
      <c r="A196" s="10">
        <v>53</v>
      </c>
      <c r="B196" s="10">
        <v>13</v>
      </c>
      <c r="C196" s="10" t="s">
        <v>101</v>
      </c>
      <c r="D196" s="10">
        <v>493577.061649999</v>
      </c>
      <c r="E196" s="10">
        <v>5180636.4305800004</v>
      </c>
      <c r="F196" s="10" t="s">
        <v>83</v>
      </c>
      <c r="G196" s="10" t="s">
        <v>139</v>
      </c>
      <c r="H196" s="10">
        <v>4</v>
      </c>
      <c r="I196" s="10" t="s">
        <v>121</v>
      </c>
      <c r="J196" s="10">
        <v>39</v>
      </c>
      <c r="K196" s="10">
        <v>70</v>
      </c>
      <c r="L196" s="10">
        <v>31</v>
      </c>
      <c r="M196" s="10">
        <v>-54.5</v>
      </c>
      <c r="N196" s="10">
        <v>5</v>
      </c>
      <c r="O196" s="10">
        <v>6.32</v>
      </c>
      <c r="P196" s="11">
        <v>1.2867049304244276</v>
      </c>
      <c r="Q196" s="22">
        <v>1.2638080636720246</v>
      </c>
      <c r="R196" s="12">
        <v>13</v>
      </c>
      <c r="S196" s="12" t="s">
        <v>101</v>
      </c>
      <c r="T196" s="10" t="s">
        <v>83</v>
      </c>
      <c r="U196" s="12">
        <v>31</v>
      </c>
      <c r="V196" s="10">
        <v>1.49</v>
      </c>
      <c r="W196" s="16"/>
      <c r="X196" s="15" t="s">
        <v>139</v>
      </c>
      <c r="Y196" s="12">
        <v>6</v>
      </c>
      <c r="Z196" s="16">
        <v>13</v>
      </c>
      <c r="AA196" s="16" t="s">
        <v>101</v>
      </c>
      <c r="AB196" s="16" t="s">
        <v>139</v>
      </c>
      <c r="AC196" s="16" t="s">
        <v>121</v>
      </c>
      <c r="AD196" s="16" t="s">
        <v>83</v>
      </c>
      <c r="AE196" s="16">
        <v>1.2867049304244276</v>
      </c>
      <c r="AF196" s="16">
        <v>1.49</v>
      </c>
      <c r="AG196" s="16">
        <v>1.276</v>
      </c>
      <c r="AH196" s="16">
        <v>87.34447758021571</v>
      </c>
      <c r="AI196" s="16">
        <v>46.55026193481887</v>
      </c>
      <c r="AJ196" s="16">
        <v>4.3998753451838706</v>
      </c>
      <c r="AK196" s="16">
        <f t="shared" si="16"/>
        <v>10.579904720658293</v>
      </c>
      <c r="AL196" s="10" t="s">
        <v>83</v>
      </c>
      <c r="AM196" s="10">
        <v>3</v>
      </c>
      <c r="AN196" s="10">
        <v>39</v>
      </c>
      <c r="AO196" s="10">
        <v>70</v>
      </c>
      <c r="AP196" s="10">
        <v>31</v>
      </c>
      <c r="AQ196" s="10">
        <v>-54.5</v>
      </c>
      <c r="AR196" s="17">
        <v>5</v>
      </c>
      <c r="AS196" s="10">
        <v>6.32</v>
      </c>
      <c r="AT196" s="16">
        <v>1.2867049304244276</v>
      </c>
      <c r="AU196" s="16">
        <v>23.518276914853946</v>
      </c>
      <c r="AV196" s="16">
        <v>2.7051941798229251</v>
      </c>
      <c r="AW196" s="16">
        <f t="shared" si="17"/>
        <v>8.6937481568858725</v>
      </c>
      <c r="AX196" s="10" t="s">
        <v>83</v>
      </c>
      <c r="AY196" s="10">
        <v>39</v>
      </c>
      <c r="AZ196" s="10">
        <v>70</v>
      </c>
      <c r="BA196" s="10">
        <v>31</v>
      </c>
      <c r="BB196" s="10">
        <v>-54.5</v>
      </c>
      <c r="BC196" s="10">
        <v>5</v>
      </c>
      <c r="BD196" s="16">
        <v>1.2409111969196214</v>
      </c>
      <c r="BE196" s="18">
        <f t="shared" si="15"/>
        <v>1.2638080636720246</v>
      </c>
      <c r="BF196" s="16">
        <v>1.2638080636720246</v>
      </c>
      <c r="BG196" s="16">
        <v>1.2638080636720246</v>
      </c>
      <c r="BH196" s="20">
        <f t="shared" si="18"/>
        <v>-4.57937335048062E-2</v>
      </c>
      <c r="BI196" s="10">
        <v>-54.5</v>
      </c>
    </row>
    <row r="197" spans="1:61" x14ac:dyDescent="0.25">
      <c r="A197" s="10">
        <v>53</v>
      </c>
      <c r="B197" s="10">
        <v>13</v>
      </c>
      <c r="C197" s="10" t="s">
        <v>101</v>
      </c>
      <c r="D197" s="10">
        <v>493577.061649999</v>
      </c>
      <c r="E197" s="10">
        <v>5180636.4305800004</v>
      </c>
      <c r="F197" s="10" t="s">
        <v>93</v>
      </c>
      <c r="G197" s="10" t="s">
        <v>139</v>
      </c>
      <c r="H197" s="10">
        <v>4</v>
      </c>
      <c r="I197" s="10" t="s">
        <v>121</v>
      </c>
      <c r="J197" s="10">
        <v>70</v>
      </c>
      <c r="K197" s="10">
        <v>84</v>
      </c>
      <c r="L197" s="10">
        <v>14</v>
      </c>
      <c r="M197" s="10">
        <v>-77</v>
      </c>
      <c r="N197" s="10">
        <v>6</v>
      </c>
      <c r="O197" s="10">
        <v>6.46</v>
      </c>
      <c r="P197" s="11">
        <v>1.5367200384134561</v>
      </c>
      <c r="Q197" s="22">
        <v>1.4438670638024267</v>
      </c>
      <c r="R197" s="12">
        <v>13</v>
      </c>
      <c r="S197" s="12" t="s">
        <v>101</v>
      </c>
      <c r="T197" s="10" t="s">
        <v>93</v>
      </c>
      <c r="U197" s="12">
        <v>14</v>
      </c>
      <c r="V197" s="10">
        <v>1.53</v>
      </c>
      <c r="W197" s="16"/>
      <c r="X197" s="15" t="s">
        <v>139</v>
      </c>
      <c r="Y197" s="12">
        <v>7</v>
      </c>
      <c r="Z197" s="16">
        <v>13</v>
      </c>
      <c r="AA197" s="16" t="s">
        <v>101</v>
      </c>
      <c r="AB197" s="16" t="s">
        <v>139</v>
      </c>
      <c r="AC197" s="16" t="s">
        <v>121</v>
      </c>
      <c r="AD197" s="16" t="s">
        <v>93</v>
      </c>
      <c r="AE197" s="16">
        <v>1.5367200384134561</v>
      </c>
      <c r="AF197" s="16">
        <v>1.53</v>
      </c>
      <c r="AG197" s="16">
        <v>1.53</v>
      </c>
      <c r="AH197" s="16">
        <v>108.8585581180041</v>
      </c>
      <c r="AI197" s="16">
        <v>13.197668618688265</v>
      </c>
      <c r="AJ197" s="16">
        <v>1.2873518520323028</v>
      </c>
      <c r="AK197" s="16">
        <f t="shared" si="16"/>
        <v>10.251796039950936</v>
      </c>
      <c r="AL197" s="10" t="s">
        <v>93</v>
      </c>
      <c r="AM197" s="10">
        <v>10</v>
      </c>
      <c r="AN197" s="10">
        <v>70</v>
      </c>
      <c r="AO197" s="10">
        <v>84</v>
      </c>
      <c r="AP197" s="10">
        <v>14</v>
      </c>
      <c r="AQ197" s="10">
        <v>-77</v>
      </c>
      <c r="AR197" s="17">
        <v>6</v>
      </c>
      <c r="AS197" s="10">
        <v>6.62</v>
      </c>
      <c r="AT197" s="16">
        <v>1.5367200384134561</v>
      </c>
      <c r="AU197" s="16">
        <v>8.5066674446415256</v>
      </c>
      <c r="AV197" s="16">
        <v>1.4747902208653934</v>
      </c>
      <c r="AW197" s="16">
        <f t="shared" si="17"/>
        <v>5.7680525164113794</v>
      </c>
      <c r="AX197" s="10" t="s">
        <v>93</v>
      </c>
      <c r="AY197" s="10">
        <v>70</v>
      </c>
      <c r="AZ197" s="10">
        <v>90</v>
      </c>
      <c r="BA197" s="10">
        <v>20</v>
      </c>
      <c r="BB197" s="10">
        <v>-80</v>
      </c>
      <c r="BC197" s="10">
        <v>6</v>
      </c>
      <c r="BD197" s="16">
        <v>1.3510140891913973</v>
      </c>
      <c r="BE197" s="18">
        <f t="shared" si="15"/>
        <v>1.4438670638024267</v>
      </c>
      <c r="BF197" s="16">
        <v>1.4438670638024267</v>
      </c>
      <c r="BG197" s="16">
        <v>1.4438670638024267</v>
      </c>
      <c r="BH197" s="20">
        <f t="shared" si="18"/>
        <v>-0.18570594922205874</v>
      </c>
      <c r="BI197" s="10">
        <v>-80</v>
      </c>
    </row>
    <row r="198" spans="1:61" x14ac:dyDescent="0.25">
      <c r="A198" s="10">
        <v>53</v>
      </c>
      <c r="B198" s="10">
        <v>13</v>
      </c>
      <c r="C198" s="10" t="s">
        <v>101</v>
      </c>
      <c r="D198" s="10">
        <v>493577.061649999</v>
      </c>
      <c r="E198" s="10">
        <v>5180636.4305800004</v>
      </c>
      <c r="F198" s="10" t="s">
        <v>99</v>
      </c>
      <c r="G198" s="10" t="s">
        <v>139</v>
      </c>
      <c r="H198" s="10">
        <v>4</v>
      </c>
      <c r="I198" s="10" t="s">
        <v>121</v>
      </c>
      <c r="J198" s="10">
        <v>84</v>
      </c>
      <c r="K198" s="10">
        <v>122</v>
      </c>
      <c r="L198" s="10">
        <v>38</v>
      </c>
      <c r="M198" s="10">
        <v>-103</v>
      </c>
      <c r="N198" s="10">
        <v>7</v>
      </c>
      <c r="O198" s="10">
        <v>6.31</v>
      </c>
      <c r="P198" s="11">
        <v>1.6112441513333282</v>
      </c>
      <c r="Q198" s="22">
        <v>1.543695353017873</v>
      </c>
      <c r="R198" s="12">
        <v>13</v>
      </c>
      <c r="S198" s="12" t="s">
        <v>101</v>
      </c>
      <c r="T198" s="10" t="s">
        <v>99</v>
      </c>
      <c r="U198" s="12">
        <v>38</v>
      </c>
      <c r="V198" s="10">
        <v>1.59</v>
      </c>
      <c r="W198" s="16"/>
      <c r="X198" s="15" t="s">
        <v>139</v>
      </c>
      <c r="Y198" s="12">
        <v>8</v>
      </c>
      <c r="Z198" s="16">
        <v>13</v>
      </c>
      <c r="AA198" s="16" t="s">
        <v>101</v>
      </c>
      <c r="AB198" s="16" t="s">
        <v>139</v>
      </c>
      <c r="AC198" s="16" t="s">
        <v>121</v>
      </c>
      <c r="AD198" s="16" t="s">
        <v>99</v>
      </c>
      <c r="AE198" s="16">
        <v>1.6112441513333282</v>
      </c>
      <c r="AF198" s="16">
        <v>1.59</v>
      </c>
      <c r="AG198" s="16">
        <v>1.5838462</v>
      </c>
      <c r="AH198" s="16">
        <v>170.08583586867059</v>
      </c>
      <c r="AI198" s="16">
        <v>22.075210039067205</v>
      </c>
      <c r="AJ198" s="16">
        <v>2.9395155911978277</v>
      </c>
      <c r="AK198" s="16">
        <f t="shared" si="16"/>
        <v>7.5098121966659628</v>
      </c>
      <c r="AL198" s="10" t="s">
        <v>99</v>
      </c>
      <c r="AM198" s="10">
        <v>6</v>
      </c>
      <c r="AN198" s="10">
        <v>84</v>
      </c>
      <c r="AO198" s="10">
        <v>122</v>
      </c>
      <c r="AP198" s="10">
        <v>38</v>
      </c>
      <c r="AQ198" s="10">
        <v>-103</v>
      </c>
      <c r="AR198" s="17">
        <v>7</v>
      </c>
      <c r="AS198" s="10">
        <v>6.96</v>
      </c>
      <c r="AT198" s="16">
        <v>1.6112441513333282</v>
      </c>
      <c r="AU198" s="16">
        <v>18.466759242378515</v>
      </c>
      <c r="AV198" s="16">
        <v>2.6260379427260845</v>
      </c>
      <c r="AW198" s="16">
        <f t="shared" si="17"/>
        <v>7.0321753322452798</v>
      </c>
      <c r="AX198" s="10" t="s">
        <v>99</v>
      </c>
      <c r="AY198" s="10">
        <v>90</v>
      </c>
      <c r="AZ198" s="10">
        <v>122</v>
      </c>
      <c r="BA198" s="10">
        <v>32</v>
      </c>
      <c r="BB198" s="10">
        <v>-106</v>
      </c>
      <c r="BC198" s="10">
        <v>7</v>
      </c>
      <c r="BD198" s="16">
        <v>1.4761465547024177</v>
      </c>
      <c r="BE198" s="18">
        <f t="shared" si="15"/>
        <v>1.543695353017873</v>
      </c>
      <c r="BF198" s="16">
        <v>1.543695353017873</v>
      </c>
      <c r="BG198" s="16">
        <v>1.543695353017873</v>
      </c>
      <c r="BH198" s="20">
        <f t="shared" si="18"/>
        <v>-0.13509759663091048</v>
      </c>
      <c r="BI198" s="10">
        <v>-106</v>
      </c>
    </row>
    <row r="199" spans="1:61" x14ac:dyDescent="0.25">
      <c r="A199" s="10">
        <v>53</v>
      </c>
      <c r="B199" s="10">
        <v>13</v>
      </c>
      <c r="C199" s="10" t="s">
        <v>101</v>
      </c>
      <c r="D199" s="10">
        <v>493577.061649999</v>
      </c>
      <c r="E199" s="10">
        <v>5180636.4305800004</v>
      </c>
      <c r="F199" s="10" t="s">
        <v>76</v>
      </c>
      <c r="G199" s="10" t="s">
        <v>139</v>
      </c>
      <c r="H199" s="10">
        <v>4</v>
      </c>
      <c r="I199" s="10" t="s">
        <v>121</v>
      </c>
      <c r="J199" s="10">
        <v>122</v>
      </c>
      <c r="K199" s="10">
        <v>153</v>
      </c>
      <c r="L199" s="10">
        <v>31</v>
      </c>
      <c r="M199" s="10">
        <v>-137.5</v>
      </c>
      <c r="N199" s="10">
        <v>8</v>
      </c>
      <c r="O199" s="10">
        <v>6.04</v>
      </c>
      <c r="P199" s="11">
        <v>1.6323206046122476</v>
      </c>
      <c r="Q199" s="22">
        <v>1.5823266030595398</v>
      </c>
      <c r="R199" s="12">
        <v>13</v>
      </c>
      <c r="S199" s="12" t="s">
        <v>101</v>
      </c>
      <c r="T199" s="10" t="s">
        <v>76</v>
      </c>
      <c r="U199" s="12">
        <v>31</v>
      </c>
      <c r="V199" s="10">
        <v>1.59</v>
      </c>
      <c r="W199" s="16"/>
      <c r="X199" s="15" t="s">
        <v>139</v>
      </c>
      <c r="Y199" s="12">
        <v>9</v>
      </c>
      <c r="Z199" s="16">
        <v>13</v>
      </c>
      <c r="AA199" s="16" t="s">
        <v>101</v>
      </c>
      <c r="AB199" s="16" t="s">
        <v>139</v>
      </c>
      <c r="AC199" s="16" t="s">
        <v>121</v>
      </c>
      <c r="AD199" s="16" t="s">
        <v>76</v>
      </c>
      <c r="AE199" s="16">
        <v>1.6323206046122476</v>
      </c>
      <c r="AF199" s="16">
        <v>1.59</v>
      </c>
      <c r="AG199" s="16">
        <v>1.5010212999999999</v>
      </c>
      <c r="AH199" s="16">
        <v>220.68777461165027</v>
      </c>
      <c r="AI199" s="16">
        <v>11.31169745974235</v>
      </c>
      <c r="AJ199" s="16">
        <v>0.82808638904482601</v>
      </c>
      <c r="AK199" s="16">
        <f t="shared" si="16"/>
        <v>13.660045146726864</v>
      </c>
      <c r="AL199" s="10" t="s">
        <v>76</v>
      </c>
      <c r="AM199" s="10">
        <v>7</v>
      </c>
      <c r="AN199" s="10">
        <v>122</v>
      </c>
      <c r="AO199" s="10">
        <v>153</v>
      </c>
      <c r="AP199" s="10">
        <v>31</v>
      </c>
      <c r="AQ199" s="10">
        <v>-137.5</v>
      </c>
      <c r="AR199" s="17">
        <v>8</v>
      </c>
      <c r="AS199" s="10">
        <v>6.91</v>
      </c>
      <c r="AT199" s="16">
        <v>1.6323206046122476</v>
      </c>
      <c r="AU199" s="16">
        <v>14.947812704676195</v>
      </c>
      <c r="AV199" s="16">
        <v>2.2806293791460939</v>
      </c>
      <c r="AW199" s="16">
        <f t="shared" si="17"/>
        <v>6.5542489460838693</v>
      </c>
      <c r="AX199" s="10" t="s">
        <v>76</v>
      </c>
      <c r="AY199" s="10">
        <v>122</v>
      </c>
      <c r="AZ199" s="10">
        <v>153</v>
      </c>
      <c r="BA199" s="10">
        <v>31</v>
      </c>
      <c r="BB199" s="10">
        <v>-137.5</v>
      </c>
      <c r="BC199" s="10">
        <v>8</v>
      </c>
      <c r="BD199" s="16">
        <v>1.5323326015068319</v>
      </c>
      <c r="BE199" s="18">
        <f t="shared" si="15"/>
        <v>1.5823266030595398</v>
      </c>
      <c r="BF199" s="16">
        <v>1.5823266030595398</v>
      </c>
      <c r="BG199" s="16">
        <v>1.5823266030595398</v>
      </c>
      <c r="BH199" s="20">
        <f t="shared" si="18"/>
        <v>-9.9988003105415668E-2</v>
      </c>
      <c r="BI199" s="10">
        <v>-137.5</v>
      </c>
    </row>
    <row r="200" spans="1:61" x14ac:dyDescent="0.25">
      <c r="A200" s="10">
        <v>55</v>
      </c>
      <c r="B200" s="10">
        <v>15</v>
      </c>
      <c r="C200" s="10" t="s">
        <v>101</v>
      </c>
      <c r="D200" s="10">
        <v>493640.878448</v>
      </c>
      <c r="E200" s="10">
        <v>5180634.5846699905</v>
      </c>
      <c r="F200" s="10" t="s">
        <v>78</v>
      </c>
      <c r="G200" s="10" t="s">
        <v>139</v>
      </c>
      <c r="H200" s="10">
        <v>4</v>
      </c>
      <c r="I200" s="10" t="s">
        <v>86</v>
      </c>
      <c r="J200" s="10">
        <v>0</v>
      </c>
      <c r="K200" s="10">
        <v>10</v>
      </c>
      <c r="L200" s="10">
        <v>10</v>
      </c>
      <c r="M200" s="10">
        <v>-5</v>
      </c>
      <c r="N200" s="10">
        <v>1</v>
      </c>
      <c r="O200" s="10">
        <v>5.26</v>
      </c>
      <c r="P200" s="11">
        <v>1.2059803233741004</v>
      </c>
      <c r="Q200" s="11">
        <v>1.2059803233741004</v>
      </c>
      <c r="R200" s="12">
        <v>15</v>
      </c>
      <c r="S200" s="12" t="s">
        <v>101</v>
      </c>
      <c r="T200" s="10" t="s">
        <v>78</v>
      </c>
      <c r="U200" s="21">
        <v>10</v>
      </c>
      <c r="V200" s="16">
        <v>1.1399999999999999</v>
      </c>
      <c r="W200" s="16"/>
      <c r="X200" s="15" t="s">
        <v>139</v>
      </c>
      <c r="Y200" s="12">
        <v>2</v>
      </c>
      <c r="Z200" s="16">
        <v>15</v>
      </c>
      <c r="AA200" s="16" t="s">
        <v>101</v>
      </c>
      <c r="AB200" s="16" t="s">
        <v>139</v>
      </c>
      <c r="AC200" s="16" t="s">
        <v>86</v>
      </c>
      <c r="AD200" s="16" t="s">
        <v>78</v>
      </c>
      <c r="AE200" s="16">
        <v>1.2059803233741004</v>
      </c>
      <c r="AF200" s="16">
        <v>1.1399999999999999</v>
      </c>
      <c r="AG200" s="16">
        <v>1.1472807</v>
      </c>
      <c r="AH200" s="16">
        <v>12.059803233741004</v>
      </c>
      <c r="AI200" s="16">
        <v>24.621725223904715</v>
      </c>
      <c r="AJ200" s="16">
        <v>1.782339699887183</v>
      </c>
      <c r="AK200" s="16">
        <f t="shared" si="16"/>
        <v>13.814271895230297</v>
      </c>
      <c r="AL200" s="10" t="s">
        <v>78</v>
      </c>
      <c r="AM200" s="10">
        <v>1</v>
      </c>
      <c r="AN200" s="10" t="s">
        <v>63</v>
      </c>
      <c r="AO200" s="10" t="s">
        <v>64</v>
      </c>
      <c r="AP200" s="10">
        <v>10</v>
      </c>
      <c r="AQ200" s="10">
        <v>-5</v>
      </c>
      <c r="AR200" s="17" t="s">
        <v>65</v>
      </c>
      <c r="AS200" s="10">
        <v>5.22</v>
      </c>
      <c r="AT200" s="18">
        <v>0.87803397975434994</v>
      </c>
      <c r="AU200" s="18">
        <v>34.567657454325833</v>
      </c>
      <c r="AV200" s="18">
        <v>2.213573643356487</v>
      </c>
      <c r="AW200" s="18">
        <f t="shared" si="17"/>
        <v>15.616222011891226</v>
      </c>
      <c r="AX200" s="19" t="s">
        <v>78</v>
      </c>
      <c r="AY200" s="19">
        <v>0</v>
      </c>
      <c r="AZ200" s="19">
        <v>10</v>
      </c>
      <c r="BA200" s="19">
        <v>10</v>
      </c>
      <c r="BB200" s="19">
        <v>-5</v>
      </c>
      <c r="BC200" s="19">
        <v>1</v>
      </c>
      <c r="BD200" s="18">
        <v>1.2456552040510258</v>
      </c>
      <c r="BE200" s="16">
        <f t="shared" si="15"/>
        <v>1.061844591902688</v>
      </c>
      <c r="BF200" s="16">
        <v>0.87803397975434994</v>
      </c>
      <c r="BG200" s="16">
        <v>1.2456552040510258</v>
      </c>
      <c r="BH200" s="20">
        <f t="shared" si="18"/>
        <v>0.36762122429667587</v>
      </c>
      <c r="BI200" s="10">
        <v>-5</v>
      </c>
    </row>
    <row r="201" spans="1:61" x14ac:dyDescent="0.25">
      <c r="A201" s="10">
        <v>55</v>
      </c>
      <c r="B201" s="10">
        <v>15</v>
      </c>
      <c r="C201" s="10" t="s">
        <v>101</v>
      </c>
      <c r="D201" s="10">
        <v>493640.878448</v>
      </c>
      <c r="E201" s="10">
        <v>5180634.5846699905</v>
      </c>
      <c r="F201" s="10" t="s">
        <v>78</v>
      </c>
      <c r="G201" s="10" t="s">
        <v>139</v>
      </c>
      <c r="H201" s="10">
        <v>4</v>
      </c>
      <c r="I201" s="10" t="s">
        <v>86</v>
      </c>
      <c r="J201" s="10">
        <v>10</v>
      </c>
      <c r="K201" s="10">
        <v>20</v>
      </c>
      <c r="L201" s="10">
        <v>10</v>
      </c>
      <c r="M201" s="10">
        <v>-15</v>
      </c>
      <c r="N201" s="10">
        <v>2</v>
      </c>
      <c r="O201" s="10">
        <v>5.0999999999999996</v>
      </c>
      <c r="P201" s="11">
        <v>1.3262442889256514</v>
      </c>
      <c r="Q201" s="11">
        <v>1.3262442889256514</v>
      </c>
      <c r="R201" s="12">
        <v>15</v>
      </c>
      <c r="S201" s="12" t="s">
        <v>101</v>
      </c>
      <c r="T201" s="10" t="s">
        <v>81</v>
      </c>
      <c r="U201" s="13">
        <v>10</v>
      </c>
      <c r="V201" s="16">
        <v>1.1399999999999999</v>
      </c>
      <c r="W201" s="16"/>
      <c r="X201" s="15" t="s">
        <v>139</v>
      </c>
      <c r="Y201" s="12">
        <v>3</v>
      </c>
      <c r="Z201" s="16">
        <v>15</v>
      </c>
      <c r="AA201" s="16" t="s">
        <v>101</v>
      </c>
      <c r="AB201" s="16" t="s">
        <v>139</v>
      </c>
      <c r="AC201" s="16" t="s">
        <v>86</v>
      </c>
      <c r="AD201" s="16" t="s">
        <v>81</v>
      </c>
      <c r="AE201" s="16">
        <v>1.3262442889256514</v>
      </c>
      <c r="AF201" s="16">
        <v>1.1399999999999999</v>
      </c>
      <c r="AG201" s="16">
        <v>1.146129</v>
      </c>
      <c r="AH201" s="16">
        <v>25.32224612299752</v>
      </c>
      <c r="AI201" s="16">
        <v>30.812064538562534</v>
      </c>
      <c r="AJ201" s="16">
        <v>2.0747510240997014</v>
      </c>
      <c r="AK201" s="16">
        <f t="shared" si="16"/>
        <v>14.8509696733047</v>
      </c>
      <c r="AL201" s="10" t="s">
        <v>81</v>
      </c>
      <c r="AM201" s="10">
        <v>2</v>
      </c>
      <c r="AN201" s="10" t="s">
        <v>64</v>
      </c>
      <c r="AO201" s="10" t="s">
        <v>68</v>
      </c>
      <c r="AP201" s="10">
        <v>10</v>
      </c>
      <c r="AQ201" s="10">
        <v>-15</v>
      </c>
      <c r="AR201" s="17" t="s">
        <v>69</v>
      </c>
      <c r="AS201" s="10">
        <v>5.58</v>
      </c>
      <c r="AT201" s="18">
        <v>1.3262442889256514</v>
      </c>
      <c r="AU201" s="18">
        <v>21.2862208372567</v>
      </c>
      <c r="AV201" s="18">
        <v>1.7279636840412309</v>
      </c>
      <c r="AW201" s="18">
        <f t="shared" si="17"/>
        <v>12.318673727837899</v>
      </c>
      <c r="AX201" s="19" t="s">
        <v>81</v>
      </c>
      <c r="AY201" s="19">
        <v>10</v>
      </c>
      <c r="AZ201" s="19">
        <v>20</v>
      </c>
      <c r="BA201" s="19">
        <v>10</v>
      </c>
      <c r="BB201" s="19">
        <v>-15</v>
      </c>
      <c r="BC201" s="19">
        <v>2</v>
      </c>
      <c r="BD201" s="18">
        <v>1.3259346824990736</v>
      </c>
      <c r="BE201" s="16">
        <f t="shared" si="15"/>
        <v>1.3260894857123624</v>
      </c>
      <c r="BF201" s="16">
        <v>1.3262442889256514</v>
      </c>
      <c r="BG201" s="16">
        <v>1.3259346824990736</v>
      </c>
      <c r="BH201" s="20">
        <f t="shared" si="18"/>
        <v>-3.0960642657773541E-4</v>
      </c>
      <c r="BI201" s="10">
        <v>-15</v>
      </c>
    </row>
    <row r="202" spans="1:61" x14ac:dyDescent="0.25">
      <c r="A202" s="10">
        <v>55</v>
      </c>
      <c r="B202" s="10">
        <v>15</v>
      </c>
      <c r="C202" s="10" t="s">
        <v>101</v>
      </c>
      <c r="D202" s="10">
        <v>493640.878448</v>
      </c>
      <c r="E202" s="10">
        <v>5180634.5846699905</v>
      </c>
      <c r="F202" s="10" t="s">
        <v>78</v>
      </c>
      <c r="G202" s="10" t="s">
        <v>139</v>
      </c>
      <c r="H202" s="10">
        <v>4</v>
      </c>
      <c r="I202" s="10" t="s">
        <v>86</v>
      </c>
      <c r="J202" s="10">
        <v>20</v>
      </c>
      <c r="K202" s="10">
        <v>30</v>
      </c>
      <c r="L202" s="10">
        <v>10</v>
      </c>
      <c r="M202" s="10">
        <v>-25</v>
      </c>
      <c r="N202" s="10">
        <v>3</v>
      </c>
      <c r="O202" s="10">
        <v>6.36</v>
      </c>
      <c r="P202" s="11">
        <v>1.3502219342051942</v>
      </c>
      <c r="Q202" s="11">
        <v>1.3502219342051942</v>
      </c>
      <c r="R202" s="12">
        <v>15</v>
      </c>
      <c r="S202" s="12" t="s">
        <v>101</v>
      </c>
      <c r="T202" s="10" t="s">
        <v>82</v>
      </c>
      <c r="U202" s="13">
        <v>10</v>
      </c>
      <c r="V202" s="16">
        <v>1.1399999999999999</v>
      </c>
      <c r="W202" s="16"/>
      <c r="X202" s="15" t="s">
        <v>139</v>
      </c>
      <c r="Y202" s="12">
        <v>4</v>
      </c>
      <c r="Z202" s="16">
        <v>15</v>
      </c>
      <c r="AA202" s="16" t="s">
        <v>101</v>
      </c>
      <c r="AB202" s="16" t="s">
        <v>139</v>
      </c>
      <c r="AC202" s="16" t="s">
        <v>86</v>
      </c>
      <c r="AD202" s="16" t="s">
        <v>82</v>
      </c>
      <c r="AE202" s="16">
        <v>1.3502219342051942</v>
      </c>
      <c r="AF202" s="16">
        <v>1.1399999999999999</v>
      </c>
      <c r="AG202" s="16">
        <v>1.2118251</v>
      </c>
      <c r="AH202" s="16">
        <v>38.824465465049464</v>
      </c>
      <c r="AI202" s="16">
        <v>12.163321150273099</v>
      </c>
      <c r="AJ202" s="16">
        <v>1.2569365859441104</v>
      </c>
      <c r="AK202" s="16">
        <f t="shared" si="16"/>
        <v>9.6769568857262467</v>
      </c>
      <c r="AL202" s="10" t="s">
        <v>82</v>
      </c>
      <c r="AM202" s="10">
        <v>2</v>
      </c>
      <c r="AN202" s="10" t="s">
        <v>68</v>
      </c>
      <c r="AO202" s="10" t="s">
        <v>70</v>
      </c>
      <c r="AP202" s="10">
        <v>10</v>
      </c>
      <c r="AQ202" s="10">
        <v>-25</v>
      </c>
      <c r="AR202" s="17" t="s">
        <v>71</v>
      </c>
      <c r="AS202" s="10">
        <v>6.41</v>
      </c>
      <c r="AT202" s="18">
        <v>1.3502219342051942</v>
      </c>
      <c r="AU202" s="18">
        <v>11.709394657814284</v>
      </c>
      <c r="AV202" s="18">
        <v>1.0739665264668115</v>
      </c>
      <c r="AW202" s="18">
        <f t="shared" si="17"/>
        <v>10.902941916017097</v>
      </c>
      <c r="AX202" s="19" t="s">
        <v>82</v>
      </c>
      <c r="AY202" s="19">
        <v>20</v>
      </c>
      <c r="AZ202" s="19">
        <v>30</v>
      </c>
      <c r="BA202" s="19">
        <v>10</v>
      </c>
      <c r="BB202" s="19">
        <v>-25</v>
      </c>
      <c r="BC202" s="19">
        <v>3</v>
      </c>
      <c r="BD202" s="18">
        <v>1.4170651234186706</v>
      </c>
      <c r="BE202" s="16">
        <f t="shared" ref="BE202:BE229" si="19">(AT202+BD202)/2</f>
        <v>1.3836435288119324</v>
      </c>
      <c r="BF202" s="16">
        <v>1.3502219342051942</v>
      </c>
      <c r="BG202" s="16">
        <v>1.4170651234186706</v>
      </c>
      <c r="BH202" s="20">
        <f t="shared" si="18"/>
        <v>6.6843189213476428E-2</v>
      </c>
      <c r="BI202" s="10">
        <v>-25</v>
      </c>
    </row>
    <row r="203" spans="1:61" x14ac:dyDescent="0.25">
      <c r="A203" s="10">
        <v>55</v>
      </c>
      <c r="B203" s="10">
        <v>15</v>
      </c>
      <c r="C203" s="10" t="s">
        <v>101</v>
      </c>
      <c r="D203" s="10">
        <v>493640.878448</v>
      </c>
      <c r="E203" s="10">
        <v>5180634.5846699905</v>
      </c>
      <c r="F203" s="10" t="s">
        <v>82</v>
      </c>
      <c r="G203" s="10" t="s">
        <v>139</v>
      </c>
      <c r="H203" s="10">
        <v>4</v>
      </c>
      <c r="I203" s="10" t="s">
        <v>86</v>
      </c>
      <c r="J203" s="10">
        <v>30</v>
      </c>
      <c r="K203" s="10">
        <v>46</v>
      </c>
      <c r="L203" s="10">
        <v>16</v>
      </c>
      <c r="M203" s="10">
        <v>-38</v>
      </c>
      <c r="N203" s="10">
        <v>4</v>
      </c>
      <c r="O203" s="10">
        <v>6.45</v>
      </c>
      <c r="P203" s="11">
        <v>1.3153375742403834</v>
      </c>
      <c r="Q203" s="22">
        <v>1.319328022517317</v>
      </c>
      <c r="R203" s="13">
        <v>15</v>
      </c>
      <c r="S203" s="13" t="s">
        <v>101</v>
      </c>
      <c r="T203" s="10" t="s">
        <v>82</v>
      </c>
      <c r="U203" s="12">
        <v>16</v>
      </c>
      <c r="V203" s="16">
        <v>1.32</v>
      </c>
      <c r="W203" s="16"/>
      <c r="X203" s="15" t="s">
        <v>139</v>
      </c>
      <c r="Y203" s="12">
        <v>5</v>
      </c>
      <c r="Z203" s="16">
        <v>15</v>
      </c>
      <c r="AA203" s="16" t="s">
        <v>101</v>
      </c>
      <c r="AB203" s="16" t="s">
        <v>139</v>
      </c>
      <c r="AC203" s="16" t="s">
        <v>86</v>
      </c>
      <c r="AD203" s="16" t="s">
        <v>82</v>
      </c>
      <c r="AE203" s="16">
        <v>1.3153375742403834</v>
      </c>
      <c r="AF203" s="16">
        <v>1.32</v>
      </c>
      <c r="AG203" s="16">
        <v>1.2118251</v>
      </c>
      <c r="AH203" s="16">
        <v>59.869866652895595</v>
      </c>
      <c r="AI203" s="16">
        <v>12.148077540221822</v>
      </c>
      <c r="AJ203" s="16">
        <v>1.0146797273036718</v>
      </c>
      <c r="AK203" s="16">
        <f t="shared" si="16"/>
        <v>11.972327044025157</v>
      </c>
      <c r="AL203" s="10" t="s">
        <v>82</v>
      </c>
      <c r="AM203" s="10">
        <v>2</v>
      </c>
      <c r="AN203" s="10">
        <v>30</v>
      </c>
      <c r="AO203" s="10">
        <v>46</v>
      </c>
      <c r="AP203" s="10">
        <v>16</v>
      </c>
      <c r="AQ203" s="10">
        <v>-38</v>
      </c>
      <c r="AR203" s="17">
        <v>4</v>
      </c>
      <c r="AS203" s="10">
        <v>5.95</v>
      </c>
      <c r="AT203" s="16">
        <v>1.3153375742403834</v>
      </c>
      <c r="AU203" s="16">
        <v>12.656283366346909</v>
      </c>
      <c r="AV203" s="16">
        <v>1.4081477934787847</v>
      </c>
      <c r="AW203" s="16">
        <f t="shared" si="17"/>
        <v>8.9878941862202968</v>
      </c>
      <c r="AX203" s="10" t="s">
        <v>82</v>
      </c>
      <c r="AY203" s="10">
        <v>30</v>
      </c>
      <c r="AZ203" s="10">
        <v>46</v>
      </c>
      <c r="BA203" s="10">
        <v>16</v>
      </c>
      <c r="BB203" s="10">
        <v>-38</v>
      </c>
      <c r="BC203" s="10">
        <v>4</v>
      </c>
      <c r="BD203" s="16">
        <v>1.3233184707942502</v>
      </c>
      <c r="BE203" s="18">
        <f t="shared" si="19"/>
        <v>1.319328022517317</v>
      </c>
      <c r="BF203" s="16">
        <v>1.319328022517317</v>
      </c>
      <c r="BG203" s="16">
        <v>1.319328022517317</v>
      </c>
      <c r="BH203" s="20">
        <f t="shared" si="18"/>
        <v>7.9808965538668009E-3</v>
      </c>
      <c r="BI203" s="10">
        <v>-38</v>
      </c>
    </row>
    <row r="204" spans="1:61" x14ac:dyDescent="0.25">
      <c r="A204" s="10">
        <v>55</v>
      </c>
      <c r="B204" s="10">
        <v>15</v>
      </c>
      <c r="C204" s="10" t="s">
        <v>101</v>
      </c>
      <c r="D204" s="10">
        <v>493640.878448</v>
      </c>
      <c r="E204" s="10">
        <v>5180634.5846699905</v>
      </c>
      <c r="F204" s="10" t="s">
        <v>129</v>
      </c>
      <c r="G204" s="10" t="s">
        <v>139</v>
      </c>
      <c r="H204" s="10">
        <v>4</v>
      </c>
      <c r="I204" s="10" t="s">
        <v>86</v>
      </c>
      <c r="J204" s="10">
        <v>46</v>
      </c>
      <c r="K204" s="10">
        <v>83</v>
      </c>
      <c r="L204" s="10">
        <v>37</v>
      </c>
      <c r="M204" s="10">
        <v>-64.5</v>
      </c>
      <c r="N204" s="10">
        <v>5</v>
      </c>
      <c r="O204" s="10">
        <v>6.71</v>
      </c>
      <c r="P204" s="11">
        <v>1.3295069802196957</v>
      </c>
      <c r="Q204" s="22">
        <v>1.3200538370851274</v>
      </c>
      <c r="R204" s="12">
        <v>15</v>
      </c>
      <c r="S204" s="12" t="s">
        <v>101</v>
      </c>
      <c r="T204" s="10" t="s">
        <v>129</v>
      </c>
      <c r="U204" s="12">
        <v>37</v>
      </c>
      <c r="V204" s="16">
        <v>1.41</v>
      </c>
      <c r="W204" s="16"/>
      <c r="X204" s="15" t="s">
        <v>139</v>
      </c>
      <c r="Y204" s="12">
        <v>6</v>
      </c>
      <c r="Z204" s="16">
        <v>15</v>
      </c>
      <c r="AA204" s="16" t="s">
        <v>101</v>
      </c>
      <c r="AB204" s="16" t="s">
        <v>139</v>
      </c>
      <c r="AC204" s="16" t="s">
        <v>86</v>
      </c>
      <c r="AD204" s="16" t="s">
        <v>129</v>
      </c>
      <c r="AE204" s="16">
        <v>1.3295069802196957</v>
      </c>
      <c r="AF204" s="16">
        <v>1.41</v>
      </c>
      <c r="AG204" s="16">
        <v>1.3798429000000001</v>
      </c>
      <c r="AH204" s="16">
        <v>109.06162492102433</v>
      </c>
      <c r="AI204" s="16">
        <v>19.540090349508784</v>
      </c>
      <c r="AJ204" s="16">
        <v>1.9367160349996557</v>
      </c>
      <c r="AK204" s="16">
        <f t="shared" si="16"/>
        <v>10.089290322580645</v>
      </c>
      <c r="AL204" s="10" t="s">
        <v>129</v>
      </c>
      <c r="AM204" s="10">
        <v>7</v>
      </c>
      <c r="AN204" s="10">
        <v>46</v>
      </c>
      <c r="AO204" s="10">
        <v>83</v>
      </c>
      <c r="AP204" s="10">
        <v>37</v>
      </c>
      <c r="AQ204" s="10">
        <v>-64.5</v>
      </c>
      <c r="AR204" s="17">
        <v>5</v>
      </c>
      <c r="AS204" s="10">
        <v>6.51</v>
      </c>
      <c r="AT204" s="16">
        <v>1.3295069802196957</v>
      </c>
      <c r="AU204" s="16">
        <v>18.832080817787727</v>
      </c>
      <c r="AV204" s="16">
        <v>2.9377318037726483</v>
      </c>
      <c r="AW204" s="16">
        <f t="shared" si="17"/>
        <v>6.4104152712659079</v>
      </c>
      <c r="AX204" s="10" t="s">
        <v>129</v>
      </c>
      <c r="AY204" s="10">
        <v>46</v>
      </c>
      <c r="AZ204" s="10">
        <v>83</v>
      </c>
      <c r="BA204" s="10">
        <v>37</v>
      </c>
      <c r="BB204" s="10">
        <v>-64.5</v>
      </c>
      <c r="BC204" s="10">
        <v>5</v>
      </c>
      <c r="BD204" s="16">
        <v>1.310600693950559</v>
      </c>
      <c r="BE204" s="18">
        <f t="shared" si="19"/>
        <v>1.3200538370851274</v>
      </c>
      <c r="BF204" s="16">
        <v>1.3200538370851274</v>
      </c>
      <c r="BG204" s="16">
        <v>1.3200538370851274</v>
      </c>
      <c r="BH204" s="20">
        <f t="shared" si="18"/>
        <v>-1.8906286269136707E-2</v>
      </c>
      <c r="BI204" s="10">
        <v>-64.5</v>
      </c>
    </row>
    <row r="205" spans="1:61" x14ac:dyDescent="0.25">
      <c r="A205" s="10">
        <v>55</v>
      </c>
      <c r="B205" s="10">
        <v>15</v>
      </c>
      <c r="C205" s="10" t="s">
        <v>101</v>
      </c>
      <c r="D205" s="10">
        <v>493640.878448</v>
      </c>
      <c r="E205" s="10">
        <v>5180634.5846699905</v>
      </c>
      <c r="F205" s="10" t="s">
        <v>130</v>
      </c>
      <c r="G205" s="10" t="s">
        <v>139</v>
      </c>
      <c r="H205" s="10">
        <v>4</v>
      </c>
      <c r="I205" s="10" t="s">
        <v>86</v>
      </c>
      <c r="J205" s="10">
        <v>83</v>
      </c>
      <c r="K205" s="10">
        <v>122</v>
      </c>
      <c r="L205" s="10">
        <v>39</v>
      </c>
      <c r="M205" s="10">
        <v>-102.5</v>
      </c>
      <c r="N205" s="10">
        <v>6</v>
      </c>
      <c r="O205" s="10">
        <v>6.94</v>
      </c>
      <c r="P205" s="11">
        <v>1.3508045579770922</v>
      </c>
      <c r="Q205" s="22">
        <v>1.3430206540959224</v>
      </c>
      <c r="R205" s="12">
        <v>15</v>
      </c>
      <c r="S205" s="12" t="s">
        <v>101</v>
      </c>
      <c r="T205" s="10" t="s">
        <v>130</v>
      </c>
      <c r="U205" s="12">
        <v>39</v>
      </c>
      <c r="V205" s="16">
        <v>1.48</v>
      </c>
      <c r="W205" s="16"/>
      <c r="X205" s="15" t="s">
        <v>139</v>
      </c>
      <c r="Y205" s="12">
        <v>7</v>
      </c>
      <c r="Z205" s="16">
        <v>15</v>
      </c>
      <c r="AA205" s="16" t="s">
        <v>101</v>
      </c>
      <c r="AB205" s="16" t="s">
        <v>139</v>
      </c>
      <c r="AC205" s="16" t="s">
        <v>86</v>
      </c>
      <c r="AD205" s="16" t="s">
        <v>130</v>
      </c>
      <c r="AE205" s="16">
        <v>1.3508045579770922</v>
      </c>
      <c r="AF205" s="16">
        <v>1.48</v>
      </c>
      <c r="AG205" s="16">
        <v>1.4630159</v>
      </c>
      <c r="AH205" s="16">
        <v>161.74300268213094</v>
      </c>
      <c r="AI205" s="16">
        <v>16.808441618769418</v>
      </c>
      <c r="AJ205" s="16">
        <v>1.3778741831636405</v>
      </c>
      <c r="AK205" s="16">
        <f t="shared" si="16"/>
        <v>12.198821796759942</v>
      </c>
      <c r="AL205" s="10" t="s">
        <v>130</v>
      </c>
      <c r="AM205" s="10">
        <v>7</v>
      </c>
      <c r="AN205" s="10">
        <v>83</v>
      </c>
      <c r="AO205" s="10">
        <v>122</v>
      </c>
      <c r="AP205" s="10">
        <v>39</v>
      </c>
      <c r="AQ205" s="10">
        <v>-102.5</v>
      </c>
      <c r="AR205" s="17">
        <v>6</v>
      </c>
      <c r="AS205" s="10">
        <v>6.83</v>
      </c>
      <c r="AT205" s="16">
        <v>1.3508045579770922</v>
      </c>
      <c r="AU205" s="16">
        <v>16.03726501803607</v>
      </c>
      <c r="AV205" s="16">
        <v>1.6215328074868609</v>
      </c>
      <c r="AW205" s="16">
        <f t="shared" si="17"/>
        <v>9.8901884340480848</v>
      </c>
      <c r="AX205" s="10" t="s">
        <v>130</v>
      </c>
      <c r="AY205" s="10">
        <v>83</v>
      </c>
      <c r="AZ205" s="10">
        <v>122</v>
      </c>
      <c r="BA205" s="10">
        <v>39</v>
      </c>
      <c r="BB205" s="10">
        <v>-102.5</v>
      </c>
      <c r="BC205" s="10">
        <v>6</v>
      </c>
      <c r="BD205" s="16">
        <v>1.3352367502147529</v>
      </c>
      <c r="BE205" s="18">
        <f t="shared" si="19"/>
        <v>1.3430206540959224</v>
      </c>
      <c r="BF205" s="16">
        <v>1.3430206540959224</v>
      </c>
      <c r="BG205" s="16">
        <v>1.3430206540959224</v>
      </c>
      <c r="BH205" s="20">
        <f t="shared" si="18"/>
        <v>-1.5567807762339347E-2</v>
      </c>
      <c r="BI205" s="10">
        <v>-102.5</v>
      </c>
    </row>
    <row r="206" spans="1:61" x14ac:dyDescent="0.25">
      <c r="A206" s="10">
        <v>55</v>
      </c>
      <c r="B206" s="10">
        <v>15</v>
      </c>
      <c r="C206" s="10" t="s">
        <v>101</v>
      </c>
      <c r="D206" s="10">
        <v>493640.878448</v>
      </c>
      <c r="E206" s="10">
        <v>5180634.5846699905</v>
      </c>
      <c r="F206" s="10" t="s">
        <v>76</v>
      </c>
      <c r="G206" s="10" t="s">
        <v>139</v>
      </c>
      <c r="H206" s="10">
        <v>4</v>
      </c>
      <c r="I206" s="10" t="s">
        <v>86</v>
      </c>
      <c r="J206" s="10">
        <v>122</v>
      </c>
      <c r="K206" s="10">
        <v>153</v>
      </c>
      <c r="L206" s="10">
        <v>31</v>
      </c>
      <c r="M206" s="10">
        <v>-137.5</v>
      </c>
      <c r="N206" s="10">
        <v>7</v>
      </c>
      <c r="O206" s="10">
        <v>7.08</v>
      </c>
      <c r="P206" s="11">
        <v>1.3008139639398439</v>
      </c>
      <c r="Q206" s="22">
        <v>1.2802709585760503</v>
      </c>
      <c r="R206" s="12">
        <v>15</v>
      </c>
      <c r="S206" s="12" t="s">
        <v>101</v>
      </c>
      <c r="T206" s="10" t="s">
        <v>76</v>
      </c>
      <c r="U206" s="12">
        <v>31</v>
      </c>
      <c r="V206" s="16">
        <v>1.5</v>
      </c>
      <c r="W206" s="16"/>
      <c r="X206" s="15" t="s">
        <v>139</v>
      </c>
      <c r="Y206" s="12">
        <v>8</v>
      </c>
      <c r="Z206" s="16">
        <v>15</v>
      </c>
      <c r="AA206" s="16" t="s">
        <v>101</v>
      </c>
      <c r="AB206" s="16" t="s">
        <v>139</v>
      </c>
      <c r="AC206" s="16" t="s">
        <v>86</v>
      </c>
      <c r="AD206" s="16" t="s">
        <v>76</v>
      </c>
      <c r="AE206" s="16">
        <v>1.3008139639398439</v>
      </c>
      <c r="AF206" s="16">
        <v>1.5</v>
      </c>
      <c r="AG206" s="16">
        <v>1.5010212999999999</v>
      </c>
      <c r="AH206" s="16">
        <v>202.0682355642661</v>
      </c>
      <c r="AI206" s="16">
        <v>14.354508484351285</v>
      </c>
      <c r="AJ206" s="16">
        <v>1.3303675057264441</v>
      </c>
      <c r="AK206" s="16">
        <f t="shared" si="16"/>
        <v>10.789882060831784</v>
      </c>
      <c r="AL206" s="10" t="s">
        <v>76</v>
      </c>
      <c r="AM206" s="10">
        <v>7</v>
      </c>
      <c r="AN206" s="10">
        <v>122</v>
      </c>
      <c r="AO206" s="10">
        <v>153</v>
      </c>
      <c r="AP206" s="10">
        <v>31</v>
      </c>
      <c r="AQ206" s="10">
        <v>-137.5</v>
      </c>
      <c r="AR206" s="17">
        <v>7</v>
      </c>
      <c r="AS206" s="10">
        <v>7.61</v>
      </c>
      <c r="AT206" s="16">
        <v>1.3008139639398439</v>
      </c>
      <c r="AU206" s="16">
        <v>12.343957037550396</v>
      </c>
      <c r="AV206" s="16">
        <v>2.3154748720922012</v>
      </c>
      <c r="AW206" s="16">
        <f t="shared" si="17"/>
        <v>5.3310693138279346</v>
      </c>
      <c r="AX206" s="10" t="s">
        <v>76</v>
      </c>
      <c r="AY206" s="10">
        <v>122</v>
      </c>
      <c r="AZ206" s="10">
        <v>153</v>
      </c>
      <c r="BA206" s="10">
        <v>31</v>
      </c>
      <c r="BB206" s="10">
        <v>-137.5</v>
      </c>
      <c r="BC206" s="10">
        <v>7</v>
      </c>
      <c r="BD206" s="16">
        <v>1.2597279532122569</v>
      </c>
      <c r="BE206" s="18">
        <f t="shared" si="19"/>
        <v>1.2802709585760503</v>
      </c>
      <c r="BF206" s="16">
        <v>1.2802709585760503</v>
      </c>
      <c r="BG206" s="16">
        <v>1.2802709585760503</v>
      </c>
      <c r="BH206" s="20">
        <f t="shared" si="18"/>
        <v>-4.1086010727586997E-2</v>
      </c>
      <c r="BI206" s="10">
        <v>-137.5</v>
      </c>
    </row>
    <row r="207" spans="1:61" x14ac:dyDescent="0.25">
      <c r="A207" s="10">
        <v>57</v>
      </c>
      <c r="B207" s="10">
        <v>17</v>
      </c>
      <c r="C207" s="10" t="s">
        <v>101</v>
      </c>
      <c r="D207" s="10">
        <v>493704.70950300002</v>
      </c>
      <c r="E207" s="10">
        <v>5180646.2963300003</v>
      </c>
      <c r="F207" s="10" t="s">
        <v>78</v>
      </c>
      <c r="G207" s="10" t="s">
        <v>169</v>
      </c>
      <c r="H207" s="10">
        <v>5</v>
      </c>
      <c r="I207" s="10" t="s">
        <v>120</v>
      </c>
      <c r="J207" s="10">
        <v>0</v>
      </c>
      <c r="K207" s="10">
        <v>10</v>
      </c>
      <c r="L207" s="10">
        <v>10</v>
      </c>
      <c r="M207" s="10">
        <v>-5</v>
      </c>
      <c r="N207" s="10">
        <v>1</v>
      </c>
      <c r="O207" s="10">
        <v>5.2</v>
      </c>
      <c r="P207" s="11">
        <v>1.3319391939753353</v>
      </c>
      <c r="Q207" s="11">
        <v>1.3319391939753353</v>
      </c>
      <c r="R207" s="12">
        <v>17</v>
      </c>
      <c r="S207" s="12" t="s">
        <v>101</v>
      </c>
      <c r="T207" s="10" t="s">
        <v>78</v>
      </c>
      <c r="U207" s="21">
        <v>10</v>
      </c>
      <c r="V207" s="16">
        <v>1.1100000000000001</v>
      </c>
      <c r="W207" s="16"/>
      <c r="X207" s="15" t="s">
        <v>169</v>
      </c>
      <c r="Y207" s="12">
        <v>2</v>
      </c>
      <c r="Z207" s="16">
        <v>17</v>
      </c>
      <c r="AA207" s="16" t="s">
        <v>101</v>
      </c>
      <c r="AB207" s="16" t="s">
        <v>169</v>
      </c>
      <c r="AC207" s="16" t="s">
        <v>120</v>
      </c>
      <c r="AD207" s="16" t="s">
        <v>78</v>
      </c>
      <c r="AE207" s="16">
        <v>1.3319391939753353</v>
      </c>
      <c r="AF207" s="16">
        <v>1.1100000000000001</v>
      </c>
      <c r="AG207" s="16">
        <v>1.1100000000000001</v>
      </c>
      <c r="AH207" s="16">
        <v>13.319391939753354</v>
      </c>
      <c r="AI207" s="16">
        <v>29.180123861611655</v>
      </c>
      <c r="AJ207" s="16">
        <v>2.0843516446520027</v>
      </c>
      <c r="AK207" s="16">
        <f t="shared" si="16"/>
        <v>13.999616588919421</v>
      </c>
      <c r="AL207" s="10" t="s">
        <v>78</v>
      </c>
      <c r="AM207" s="10">
        <v>1</v>
      </c>
      <c r="AN207" s="10" t="s">
        <v>63</v>
      </c>
      <c r="AO207" s="10" t="s">
        <v>64</v>
      </c>
      <c r="AP207" s="10">
        <v>10</v>
      </c>
      <c r="AQ207" s="10">
        <v>-5</v>
      </c>
      <c r="AR207" s="17" t="s">
        <v>65</v>
      </c>
      <c r="AS207" s="10">
        <v>4.9800000000000004</v>
      </c>
      <c r="AT207" s="18">
        <v>1.0762767872443162</v>
      </c>
      <c r="AU207" s="18">
        <v>35.571730565179003</v>
      </c>
      <c r="AV207" s="18">
        <v>2.4807250434210686</v>
      </c>
      <c r="AW207" s="18">
        <f t="shared" si="17"/>
        <v>14.339247575831077</v>
      </c>
      <c r="AX207" s="19" t="s">
        <v>78</v>
      </c>
      <c r="AY207" s="19">
        <v>0</v>
      </c>
      <c r="AZ207" s="19">
        <v>10</v>
      </c>
      <c r="BA207" s="19">
        <v>10</v>
      </c>
      <c r="BB207" s="19">
        <v>-5</v>
      </c>
      <c r="BC207" s="19">
        <v>1</v>
      </c>
      <c r="BD207" s="18">
        <v>1.1997812163664272</v>
      </c>
      <c r="BE207" s="16">
        <f t="shared" si="19"/>
        <v>1.1380290018053718</v>
      </c>
      <c r="BF207" s="16">
        <v>1.0762767872443162</v>
      </c>
      <c r="BG207" s="16">
        <v>1.1997812163664272</v>
      </c>
      <c r="BH207" s="20">
        <f t="shared" si="18"/>
        <v>0.12350442912211101</v>
      </c>
      <c r="BI207" s="10">
        <v>-5</v>
      </c>
    </row>
    <row r="208" spans="1:61" x14ac:dyDescent="0.25">
      <c r="A208" s="10">
        <v>57</v>
      </c>
      <c r="B208" s="10">
        <v>17</v>
      </c>
      <c r="C208" s="10" t="s">
        <v>101</v>
      </c>
      <c r="D208" s="10">
        <v>493704.70950300002</v>
      </c>
      <c r="E208" s="10">
        <v>5180646.2963300003</v>
      </c>
      <c r="F208" s="10" t="s">
        <v>78</v>
      </c>
      <c r="G208" s="10" t="s">
        <v>169</v>
      </c>
      <c r="H208" s="10">
        <v>5</v>
      </c>
      <c r="I208" s="10" t="s">
        <v>120</v>
      </c>
      <c r="J208" s="10">
        <v>10</v>
      </c>
      <c r="K208" s="10">
        <v>20</v>
      </c>
      <c r="L208" s="10">
        <v>10</v>
      </c>
      <c r="M208" s="10">
        <v>-15</v>
      </c>
      <c r="N208" s="10">
        <v>2</v>
      </c>
      <c r="O208" s="10">
        <v>5.3</v>
      </c>
      <c r="P208" s="11">
        <v>1.3319391939753353</v>
      </c>
      <c r="Q208" s="11">
        <v>1.3319391939753353</v>
      </c>
      <c r="R208" s="12">
        <v>17</v>
      </c>
      <c r="S208" s="12" t="s">
        <v>101</v>
      </c>
      <c r="T208" s="10" t="s">
        <v>78</v>
      </c>
      <c r="U208" s="13">
        <v>10</v>
      </c>
      <c r="V208" s="10">
        <v>1.1100000000000001</v>
      </c>
      <c r="W208" s="16"/>
      <c r="X208" s="15" t="s">
        <v>169</v>
      </c>
      <c r="Y208" s="12">
        <v>3</v>
      </c>
      <c r="Z208" s="16">
        <v>17</v>
      </c>
      <c r="AA208" s="16" t="s">
        <v>101</v>
      </c>
      <c r="AB208" s="16" t="s">
        <v>169</v>
      </c>
      <c r="AC208" s="16" t="s">
        <v>120</v>
      </c>
      <c r="AD208" s="16" t="s">
        <v>78</v>
      </c>
      <c r="AE208" s="16">
        <v>1.3319391939753353</v>
      </c>
      <c r="AF208" s="16">
        <v>1.1100000000000001</v>
      </c>
      <c r="AG208" s="16">
        <v>1.1100000000000001</v>
      </c>
      <c r="AH208" s="16">
        <v>26.638783879506708</v>
      </c>
      <c r="AI208" s="16">
        <v>27.426127784773104</v>
      </c>
      <c r="AJ208" s="16">
        <v>1.8890720957127036</v>
      </c>
      <c r="AK208" s="16">
        <f t="shared" si="16"/>
        <v>14.518306552204857</v>
      </c>
      <c r="AL208" s="10" t="s">
        <v>78</v>
      </c>
      <c r="AM208" s="10">
        <v>1</v>
      </c>
      <c r="AN208" s="10" t="s">
        <v>64</v>
      </c>
      <c r="AO208" s="10" t="s">
        <v>68</v>
      </c>
      <c r="AP208" s="10">
        <v>10</v>
      </c>
      <c r="AQ208" s="10">
        <v>-15</v>
      </c>
      <c r="AR208" s="17" t="s">
        <v>69</v>
      </c>
      <c r="AS208" s="10">
        <v>5.38</v>
      </c>
      <c r="AT208" s="18">
        <v>1.3319391939753353</v>
      </c>
      <c r="AU208" s="18">
        <v>22.436515722514532</v>
      </c>
      <c r="AV208" s="18">
        <v>1.8673787499534205</v>
      </c>
      <c r="AW208" s="18">
        <f t="shared" si="17"/>
        <v>12.01497860199715</v>
      </c>
      <c r="AX208" s="19" t="s">
        <v>78</v>
      </c>
      <c r="AY208" s="19">
        <v>10</v>
      </c>
      <c r="AZ208" s="19">
        <v>20</v>
      </c>
      <c r="BA208" s="19">
        <v>10</v>
      </c>
      <c r="BB208" s="19">
        <v>-15</v>
      </c>
      <c r="BC208" s="19">
        <v>2</v>
      </c>
      <c r="BD208" s="18">
        <v>1.4001270356582036</v>
      </c>
      <c r="BE208" s="16">
        <f t="shared" si="19"/>
        <v>1.3660331148167695</v>
      </c>
      <c r="BF208" s="16">
        <v>1.3319391939753353</v>
      </c>
      <c r="BG208" s="16">
        <v>1.4001270356582036</v>
      </c>
      <c r="BH208" s="20">
        <f t="shared" si="18"/>
        <v>6.8187841682868289E-2</v>
      </c>
      <c r="BI208" s="10">
        <v>-15</v>
      </c>
    </row>
    <row r="209" spans="1:61" x14ac:dyDescent="0.25">
      <c r="A209" s="10">
        <v>57</v>
      </c>
      <c r="B209" s="10">
        <v>17</v>
      </c>
      <c r="C209" s="10" t="s">
        <v>101</v>
      </c>
      <c r="D209" s="10">
        <v>493704.70950300002</v>
      </c>
      <c r="E209" s="10">
        <v>5180646.2963300003</v>
      </c>
      <c r="F209" s="10" t="s">
        <v>78</v>
      </c>
      <c r="G209" s="10" t="s">
        <v>169</v>
      </c>
      <c r="H209" s="10">
        <v>5</v>
      </c>
      <c r="I209" s="10" t="s">
        <v>120</v>
      </c>
      <c r="J209" s="10">
        <v>20</v>
      </c>
      <c r="K209" s="10">
        <v>30</v>
      </c>
      <c r="L209" s="10">
        <v>10</v>
      </c>
      <c r="M209" s="10">
        <v>-25</v>
      </c>
      <c r="N209" s="10">
        <v>3</v>
      </c>
      <c r="O209" s="10">
        <v>6.1</v>
      </c>
      <c r="P209" s="11">
        <v>1.3860680135833179</v>
      </c>
      <c r="Q209" s="11">
        <v>1.3860680135833179</v>
      </c>
      <c r="R209" s="12">
        <v>17</v>
      </c>
      <c r="S209" s="12" t="s">
        <v>101</v>
      </c>
      <c r="T209" s="10" t="s">
        <v>122</v>
      </c>
      <c r="U209" s="21">
        <v>10</v>
      </c>
      <c r="V209" s="10">
        <v>1.1100000000000001</v>
      </c>
      <c r="W209" s="16"/>
      <c r="X209" s="15" t="s">
        <v>169</v>
      </c>
      <c r="Y209" s="12">
        <v>4</v>
      </c>
      <c r="Z209" s="16">
        <v>17</v>
      </c>
      <c r="AA209" s="16" t="s">
        <v>101</v>
      </c>
      <c r="AB209" s="16" t="s">
        <v>169</v>
      </c>
      <c r="AC209" s="16" t="s">
        <v>120</v>
      </c>
      <c r="AD209" s="16" t="s">
        <v>122</v>
      </c>
      <c r="AE209" s="16">
        <v>1.3860680135833179</v>
      </c>
      <c r="AF209" s="16">
        <v>1.1100000000000001</v>
      </c>
      <c r="AG209" s="16">
        <v>1.1100000000000001</v>
      </c>
      <c r="AH209" s="16">
        <v>40.499464015339882</v>
      </c>
      <c r="AI209" s="16">
        <v>12.324286485296884</v>
      </c>
      <c r="AJ209" s="16">
        <v>1.1646199533314983</v>
      </c>
      <c r="AK209" s="16">
        <f t="shared" si="16"/>
        <v>10.582238823954693</v>
      </c>
      <c r="AL209" s="10" t="s">
        <v>122</v>
      </c>
      <c r="AM209" s="10">
        <v>2</v>
      </c>
      <c r="AN209" s="10" t="s">
        <v>68</v>
      </c>
      <c r="AO209" s="10" t="s">
        <v>70</v>
      </c>
      <c r="AP209" s="10">
        <v>10</v>
      </c>
      <c r="AQ209" s="10">
        <v>-25</v>
      </c>
      <c r="AR209" s="17" t="s">
        <v>71</v>
      </c>
      <c r="AS209" s="10">
        <v>6.56</v>
      </c>
      <c r="AT209" s="18">
        <v>1.3860680135833179</v>
      </c>
      <c r="AU209" s="18">
        <v>8.9538607609468723</v>
      </c>
      <c r="AV209" s="18">
        <v>0.88375696546072335</v>
      </c>
      <c r="AW209" s="18">
        <f t="shared" si="17"/>
        <v>10.131587202007527</v>
      </c>
      <c r="AX209" s="19" t="s">
        <v>122</v>
      </c>
      <c r="AY209" s="19">
        <v>20</v>
      </c>
      <c r="AZ209" s="19">
        <v>30</v>
      </c>
      <c r="BA209" s="19">
        <v>10</v>
      </c>
      <c r="BB209" s="19">
        <v>-25</v>
      </c>
      <c r="BC209" s="19">
        <v>3</v>
      </c>
      <c r="BD209" s="18">
        <v>1.4534996559450923</v>
      </c>
      <c r="BE209" s="16">
        <f t="shared" si="19"/>
        <v>1.4197838347642051</v>
      </c>
      <c r="BF209" s="16">
        <v>1.3860680135833179</v>
      </c>
      <c r="BG209" s="16">
        <v>1.4534996559450923</v>
      </c>
      <c r="BH209" s="20">
        <f t="shared" si="18"/>
        <v>6.7431642361774458E-2</v>
      </c>
      <c r="BI209" s="10">
        <v>-25</v>
      </c>
    </row>
    <row r="210" spans="1:61" x14ac:dyDescent="0.25">
      <c r="A210" s="10">
        <v>57</v>
      </c>
      <c r="B210" s="10">
        <v>17</v>
      </c>
      <c r="C210" s="10" t="s">
        <v>101</v>
      </c>
      <c r="D210" s="10">
        <v>493704.70950300002</v>
      </c>
      <c r="E210" s="10">
        <v>5180646.2963300003</v>
      </c>
      <c r="F210" s="10" t="s">
        <v>83</v>
      </c>
      <c r="G210" s="10" t="s">
        <v>169</v>
      </c>
      <c r="H210" s="10">
        <v>5</v>
      </c>
      <c r="I210" s="10" t="s">
        <v>120</v>
      </c>
      <c r="J210" s="10">
        <v>30</v>
      </c>
      <c r="K210" s="10">
        <v>49</v>
      </c>
      <c r="L210" s="10">
        <v>19</v>
      </c>
      <c r="M210" s="10">
        <v>-39.5</v>
      </c>
      <c r="N210" s="10">
        <v>4</v>
      </c>
      <c r="O210" s="10">
        <v>6.25</v>
      </c>
      <c r="P210" s="11">
        <v>1.4033256456579088</v>
      </c>
      <c r="Q210" s="22">
        <v>1.3937519612133724</v>
      </c>
      <c r="R210" s="13">
        <v>17</v>
      </c>
      <c r="S210" s="13" t="s">
        <v>101</v>
      </c>
      <c r="T210" s="10" t="s">
        <v>83</v>
      </c>
      <c r="U210" s="12">
        <v>19</v>
      </c>
      <c r="V210" s="10">
        <v>1.2</v>
      </c>
      <c r="W210" s="16"/>
      <c r="X210" s="15" t="s">
        <v>169</v>
      </c>
      <c r="Y210" s="12">
        <v>5</v>
      </c>
      <c r="Z210" s="16">
        <v>17</v>
      </c>
      <c r="AA210" s="16" t="s">
        <v>101</v>
      </c>
      <c r="AB210" s="16" t="s">
        <v>169</v>
      </c>
      <c r="AC210" s="16" t="s">
        <v>120</v>
      </c>
      <c r="AD210" s="16" t="s">
        <v>83</v>
      </c>
      <c r="AE210" s="16">
        <v>1.4033256456579088</v>
      </c>
      <c r="AF210" s="16">
        <v>1.2</v>
      </c>
      <c r="AG210" s="16">
        <v>1.1760326000000001</v>
      </c>
      <c r="AH210" s="16">
        <v>67.162651282840159</v>
      </c>
      <c r="AI210" s="16">
        <v>13.198873913515857</v>
      </c>
      <c r="AJ210" s="16">
        <v>1.2046164743203243</v>
      </c>
      <c r="AK210" s="16">
        <f t="shared" si="16"/>
        <v>10.956909684439609</v>
      </c>
      <c r="AL210" s="10" t="s">
        <v>83</v>
      </c>
      <c r="AM210" s="10">
        <v>3</v>
      </c>
      <c r="AN210" s="10">
        <v>30</v>
      </c>
      <c r="AO210" s="10">
        <v>49</v>
      </c>
      <c r="AP210" s="10">
        <v>19</v>
      </c>
      <c r="AQ210" s="10">
        <v>-39.5</v>
      </c>
      <c r="AR210" s="17">
        <v>4</v>
      </c>
      <c r="AS210" s="10">
        <v>6.35</v>
      </c>
      <c r="AT210" s="16">
        <v>1.4033256456579088</v>
      </c>
      <c r="AU210" s="16">
        <v>10.97936725301126</v>
      </c>
      <c r="AV210" s="16">
        <v>1.6619164623832916</v>
      </c>
      <c r="AW210" s="16">
        <f t="shared" si="17"/>
        <v>6.6064495427562973</v>
      </c>
      <c r="AX210" s="10" t="s">
        <v>83</v>
      </c>
      <c r="AY210" s="10">
        <v>30</v>
      </c>
      <c r="AZ210" s="10">
        <v>49</v>
      </c>
      <c r="BA210" s="10">
        <v>19</v>
      </c>
      <c r="BB210" s="10">
        <v>-39.5</v>
      </c>
      <c r="BC210" s="10">
        <v>4</v>
      </c>
      <c r="BD210" s="16">
        <v>1.3841782767688362</v>
      </c>
      <c r="BE210" s="18">
        <f t="shared" si="19"/>
        <v>1.3937519612133724</v>
      </c>
      <c r="BF210" s="16">
        <v>1.3937519612133724</v>
      </c>
      <c r="BG210" s="16">
        <v>1.3937519612133724</v>
      </c>
      <c r="BH210" s="20">
        <f t="shared" si="18"/>
        <v>-1.9147368889072647E-2</v>
      </c>
      <c r="BI210" s="10">
        <v>-39.5</v>
      </c>
    </row>
    <row r="211" spans="1:61" x14ac:dyDescent="0.25">
      <c r="A211" s="10">
        <v>57</v>
      </c>
      <c r="B211" s="10">
        <v>17</v>
      </c>
      <c r="C211" s="10" t="s">
        <v>101</v>
      </c>
      <c r="D211" s="10">
        <v>493704.70950300002</v>
      </c>
      <c r="E211" s="10">
        <v>5180646.2963300003</v>
      </c>
      <c r="F211" s="10" t="s">
        <v>129</v>
      </c>
      <c r="G211" s="10" t="s">
        <v>169</v>
      </c>
      <c r="H211" s="10">
        <v>5</v>
      </c>
      <c r="I211" s="10" t="s">
        <v>120</v>
      </c>
      <c r="J211" s="10">
        <v>49</v>
      </c>
      <c r="K211" s="10">
        <v>83</v>
      </c>
      <c r="L211" s="10">
        <v>34</v>
      </c>
      <c r="M211" s="10">
        <v>-66</v>
      </c>
      <c r="N211" s="10">
        <v>5</v>
      </c>
      <c r="O211" s="10">
        <v>6.63</v>
      </c>
      <c r="P211" s="11">
        <v>1.3797794792054572</v>
      </c>
      <c r="Q211" s="22">
        <v>1.400125987256152</v>
      </c>
      <c r="R211" s="12">
        <v>17</v>
      </c>
      <c r="S211" s="12" t="s">
        <v>101</v>
      </c>
      <c r="T211" s="10" t="s">
        <v>129</v>
      </c>
      <c r="U211" s="12">
        <v>34</v>
      </c>
      <c r="V211" s="10">
        <v>1.3</v>
      </c>
      <c r="W211" s="16"/>
      <c r="X211" s="15" t="s">
        <v>169</v>
      </c>
      <c r="Y211" s="12">
        <v>6</v>
      </c>
      <c r="Z211" s="16">
        <v>17</v>
      </c>
      <c r="AA211" s="16" t="s">
        <v>101</v>
      </c>
      <c r="AB211" s="16" t="s">
        <v>169</v>
      </c>
      <c r="AC211" s="16" t="s">
        <v>120</v>
      </c>
      <c r="AD211" s="16" t="s">
        <v>129</v>
      </c>
      <c r="AE211" s="16">
        <v>1.3797794792054572</v>
      </c>
      <c r="AF211" s="16">
        <v>1.3</v>
      </c>
      <c r="AG211" s="16">
        <v>1.2611110999999999</v>
      </c>
      <c r="AH211" s="16">
        <v>114.07515357582571</v>
      </c>
      <c r="AI211" s="16">
        <v>16.418710637281723</v>
      </c>
      <c r="AJ211" s="16">
        <v>1.9336436954720577</v>
      </c>
      <c r="AK211" s="16">
        <f t="shared" si="16"/>
        <v>8.4910734463276842</v>
      </c>
      <c r="AL211" s="10" t="s">
        <v>129</v>
      </c>
      <c r="AM211" s="10">
        <v>7</v>
      </c>
      <c r="AN211" s="10">
        <v>49</v>
      </c>
      <c r="AO211" s="10">
        <v>83</v>
      </c>
      <c r="AP211" s="10">
        <v>34</v>
      </c>
      <c r="AQ211" s="10">
        <v>-66</v>
      </c>
      <c r="AR211" s="17">
        <v>5</v>
      </c>
      <c r="AS211" s="10">
        <v>6.65</v>
      </c>
      <c r="AT211" s="16">
        <v>1.3797794792054572</v>
      </c>
      <c r="AU211" s="16">
        <v>16.194664916561543</v>
      </c>
      <c r="AV211" s="16">
        <v>2.6003600021001887</v>
      </c>
      <c r="AW211" s="16">
        <f t="shared" si="17"/>
        <v>6.2278549521919553</v>
      </c>
      <c r="AX211" s="10" t="s">
        <v>129</v>
      </c>
      <c r="AY211" s="10">
        <v>49</v>
      </c>
      <c r="AZ211" s="10">
        <v>83</v>
      </c>
      <c r="BA211" s="10">
        <v>34</v>
      </c>
      <c r="BB211" s="10">
        <v>-66</v>
      </c>
      <c r="BC211" s="10">
        <v>5</v>
      </c>
      <c r="BD211" s="16">
        <v>1.4204724953068468</v>
      </c>
      <c r="BE211" s="18">
        <f t="shared" si="19"/>
        <v>1.400125987256152</v>
      </c>
      <c r="BF211" s="16">
        <v>1.400125987256152</v>
      </c>
      <c r="BG211" s="16">
        <v>1.400125987256152</v>
      </c>
      <c r="BH211" s="20">
        <f t="shared" si="18"/>
        <v>4.0693016101389645E-2</v>
      </c>
      <c r="BI211" s="10">
        <v>-66</v>
      </c>
    </row>
    <row r="212" spans="1:61" x14ac:dyDescent="0.25">
      <c r="A212" s="10">
        <v>57</v>
      </c>
      <c r="B212" s="10">
        <v>17</v>
      </c>
      <c r="C212" s="10" t="s">
        <v>101</v>
      </c>
      <c r="D212" s="10">
        <v>493704.70950300002</v>
      </c>
      <c r="E212" s="10">
        <v>5180646.2963300003</v>
      </c>
      <c r="F212" s="10" t="s">
        <v>130</v>
      </c>
      <c r="G212" s="10" t="s">
        <v>169</v>
      </c>
      <c r="H212" s="10">
        <v>5</v>
      </c>
      <c r="I212" s="10" t="s">
        <v>120</v>
      </c>
      <c r="J212" s="10">
        <v>83</v>
      </c>
      <c r="K212" s="10">
        <v>114</v>
      </c>
      <c r="L212" s="10">
        <v>31</v>
      </c>
      <c r="M212" s="10">
        <v>-98.5</v>
      </c>
      <c r="N212" s="10">
        <v>6</v>
      </c>
      <c r="O212" s="10">
        <v>6.74</v>
      </c>
      <c r="P212" s="11">
        <v>1.2852400767511185</v>
      </c>
      <c r="Q212" s="22">
        <v>1.3419912997721903</v>
      </c>
      <c r="R212" s="12">
        <v>17</v>
      </c>
      <c r="S212" s="12" t="s">
        <v>101</v>
      </c>
      <c r="T212" s="10" t="s">
        <v>130</v>
      </c>
      <c r="U212" s="12">
        <v>31</v>
      </c>
      <c r="V212" s="10">
        <v>1.53</v>
      </c>
      <c r="W212" s="16"/>
      <c r="X212" s="15" t="s">
        <v>169</v>
      </c>
      <c r="Y212" s="12">
        <v>7</v>
      </c>
      <c r="Z212" s="16">
        <v>17</v>
      </c>
      <c r="AA212" s="16" t="s">
        <v>101</v>
      </c>
      <c r="AB212" s="16" t="s">
        <v>169</v>
      </c>
      <c r="AC212" s="16" t="s">
        <v>120</v>
      </c>
      <c r="AD212" s="16" t="s">
        <v>130</v>
      </c>
      <c r="AE212" s="16">
        <v>1.2852400767511185</v>
      </c>
      <c r="AF212" s="16">
        <v>1.53</v>
      </c>
      <c r="AG212" s="16">
        <v>1.4237500000000001</v>
      </c>
      <c r="AH212" s="16">
        <v>153.91759595511039</v>
      </c>
      <c r="AI212" s="16">
        <v>13.177812478271976</v>
      </c>
      <c r="AJ212" s="16">
        <v>1.7859104972971755</v>
      </c>
      <c r="AK212" s="16">
        <f t="shared" si="16"/>
        <v>7.378764220388133</v>
      </c>
      <c r="AL212" s="10" t="s">
        <v>130</v>
      </c>
      <c r="AM212" s="10">
        <v>7</v>
      </c>
      <c r="AN212" s="10">
        <v>83</v>
      </c>
      <c r="AO212" s="10">
        <v>114</v>
      </c>
      <c r="AP212" s="10">
        <v>31</v>
      </c>
      <c r="AQ212" s="10">
        <v>-98.5</v>
      </c>
      <c r="AR212" s="17">
        <v>6</v>
      </c>
      <c r="AS212" s="10">
        <v>7.16</v>
      </c>
      <c r="AT212" s="16">
        <v>1.2852400767511185</v>
      </c>
      <c r="AU212" s="16">
        <v>14.385910669888316</v>
      </c>
      <c r="AV212" s="16">
        <v>2.0435188696335111</v>
      </c>
      <c r="AW212" s="16">
        <f t="shared" si="17"/>
        <v>7.0397738350555654</v>
      </c>
      <c r="AX212" s="10" t="s">
        <v>130</v>
      </c>
      <c r="AY212" s="10">
        <v>83</v>
      </c>
      <c r="AZ212" s="10">
        <v>114</v>
      </c>
      <c r="BA212" s="10">
        <v>31</v>
      </c>
      <c r="BB212" s="10">
        <v>-98.5</v>
      </c>
      <c r="BC212" s="10">
        <v>6</v>
      </c>
      <c r="BD212" s="16">
        <v>1.3987425227932624</v>
      </c>
      <c r="BE212" s="18">
        <f t="shared" si="19"/>
        <v>1.3419912997721903</v>
      </c>
      <c r="BF212" s="16">
        <v>1.3419912997721903</v>
      </c>
      <c r="BG212" s="16">
        <v>1.3419912997721903</v>
      </c>
      <c r="BH212" s="20">
        <f t="shared" si="18"/>
        <v>0.11350244604214388</v>
      </c>
      <c r="BI212" s="10">
        <v>-98.5</v>
      </c>
    </row>
    <row r="213" spans="1:61" x14ac:dyDescent="0.25">
      <c r="A213" s="10">
        <v>57</v>
      </c>
      <c r="B213" s="10">
        <v>17</v>
      </c>
      <c r="C213" s="10" t="s">
        <v>101</v>
      </c>
      <c r="D213" s="10">
        <v>493704.70950300002</v>
      </c>
      <c r="E213" s="10">
        <v>5180646.2963300003</v>
      </c>
      <c r="F213" s="10" t="s">
        <v>178</v>
      </c>
      <c r="G213" s="10" t="s">
        <v>169</v>
      </c>
      <c r="H213" s="10">
        <v>5</v>
      </c>
      <c r="I213" s="10" t="s">
        <v>120</v>
      </c>
      <c r="J213" s="10">
        <v>114</v>
      </c>
      <c r="K213" s="10">
        <v>153</v>
      </c>
      <c r="L213" s="10">
        <v>39</v>
      </c>
      <c r="M213" s="10">
        <v>-133.5</v>
      </c>
      <c r="N213" s="10">
        <v>7</v>
      </c>
      <c r="O213" s="10">
        <v>7.45</v>
      </c>
      <c r="P213" s="11">
        <v>1.285077315231862</v>
      </c>
      <c r="Q213" s="22">
        <v>1.3142400162119157</v>
      </c>
      <c r="R213" s="12">
        <v>17</v>
      </c>
      <c r="S213" s="12" t="s">
        <v>101</v>
      </c>
      <c r="T213" s="10" t="s">
        <v>178</v>
      </c>
      <c r="U213" s="12">
        <v>39</v>
      </c>
      <c r="V213" s="10">
        <v>1.53</v>
      </c>
      <c r="W213" s="16"/>
      <c r="X213" s="15" t="s">
        <v>169</v>
      </c>
      <c r="Y213" s="12">
        <v>8</v>
      </c>
      <c r="Z213" s="16">
        <v>17</v>
      </c>
      <c r="AA213" s="16" t="s">
        <v>101</v>
      </c>
      <c r="AB213" s="16" t="s">
        <v>169</v>
      </c>
      <c r="AC213" s="16" t="s">
        <v>120</v>
      </c>
      <c r="AD213" s="16" t="s">
        <v>178</v>
      </c>
      <c r="AE213" s="16">
        <v>1.285077315231862</v>
      </c>
      <c r="AF213" s="16">
        <v>1.53</v>
      </c>
      <c r="AG213" s="16">
        <v>1.4975000000000001</v>
      </c>
      <c r="AH213" s="16">
        <v>204.03561124915299</v>
      </c>
      <c r="AI213" s="16">
        <v>37.978262670150542</v>
      </c>
      <c r="AJ213" s="16">
        <v>1.013676874185969</v>
      </c>
      <c r="AK213" s="16">
        <f t="shared" si="16"/>
        <v>37.465846994535518</v>
      </c>
      <c r="AL213" s="10" t="s">
        <v>178</v>
      </c>
      <c r="AM213" s="10">
        <v>7</v>
      </c>
      <c r="AN213" s="10">
        <v>114</v>
      </c>
      <c r="AO213" s="10">
        <v>153</v>
      </c>
      <c r="AP213" s="10">
        <v>39</v>
      </c>
      <c r="AQ213" s="10">
        <v>-133.5</v>
      </c>
      <c r="AR213" s="17">
        <v>7</v>
      </c>
      <c r="AS213" s="10">
        <v>7.81</v>
      </c>
      <c r="AT213" s="16">
        <v>1.285077315231862</v>
      </c>
      <c r="AU213" s="16">
        <v>14.35480194051968</v>
      </c>
      <c r="AV213" s="16">
        <v>2.100446020973326</v>
      </c>
      <c r="AW213" s="16">
        <f t="shared" si="17"/>
        <v>6.8341684562156972</v>
      </c>
      <c r="AX213" s="10" t="s">
        <v>178</v>
      </c>
      <c r="AY213" s="10">
        <v>114</v>
      </c>
      <c r="AZ213" s="10">
        <v>153</v>
      </c>
      <c r="BA213" s="10">
        <v>39</v>
      </c>
      <c r="BB213" s="10">
        <v>-133.5</v>
      </c>
      <c r="BC213" s="10">
        <v>7</v>
      </c>
      <c r="BD213" s="16">
        <v>1.3434027171919691</v>
      </c>
      <c r="BE213" s="18">
        <f t="shared" si="19"/>
        <v>1.3142400162119157</v>
      </c>
      <c r="BF213" s="16">
        <v>1.3142400162119157</v>
      </c>
      <c r="BG213" s="16">
        <v>1.3142400162119157</v>
      </c>
      <c r="BH213" s="20">
        <f t="shared" si="18"/>
        <v>5.8325401960107159E-2</v>
      </c>
      <c r="BI213" s="10">
        <v>-133.5</v>
      </c>
    </row>
    <row r="214" spans="1:61" x14ac:dyDescent="0.25">
      <c r="A214" s="10">
        <v>59</v>
      </c>
      <c r="B214" s="10">
        <v>19</v>
      </c>
      <c r="C214" s="10" t="s">
        <v>101</v>
      </c>
      <c r="D214" s="10">
        <v>493770.79737400002</v>
      </c>
      <c r="E214" s="10">
        <v>5180636.94221</v>
      </c>
      <c r="F214" s="10" t="s">
        <v>78</v>
      </c>
      <c r="G214" s="10" t="s">
        <v>139</v>
      </c>
      <c r="H214" s="10">
        <v>4</v>
      </c>
      <c r="I214" s="10" t="s">
        <v>62</v>
      </c>
      <c r="J214" s="10">
        <v>0</v>
      </c>
      <c r="K214" s="10">
        <v>10</v>
      </c>
      <c r="L214" s="10">
        <v>10</v>
      </c>
      <c r="M214" s="10">
        <v>-5</v>
      </c>
      <c r="N214" s="10">
        <v>1</v>
      </c>
      <c r="O214" s="10">
        <v>5.47</v>
      </c>
      <c r="P214" s="11">
        <v>1.1835935666082491</v>
      </c>
      <c r="Q214" s="11">
        <v>1.1835935666082491</v>
      </c>
      <c r="R214" s="12">
        <v>19</v>
      </c>
      <c r="S214" s="12" t="s">
        <v>101</v>
      </c>
      <c r="T214" s="10" t="s">
        <v>78</v>
      </c>
      <c r="U214" s="13">
        <v>10</v>
      </c>
      <c r="V214" s="16">
        <v>1.1399999999999999</v>
      </c>
      <c r="W214" s="16"/>
      <c r="X214" s="15" t="s">
        <v>139</v>
      </c>
      <c r="Y214" s="12">
        <v>2</v>
      </c>
      <c r="Z214" s="16">
        <v>19</v>
      </c>
      <c r="AA214" s="16" t="s">
        <v>101</v>
      </c>
      <c r="AB214" s="16" t="s">
        <v>139</v>
      </c>
      <c r="AC214" s="16" t="s">
        <v>62</v>
      </c>
      <c r="AD214" s="16" t="s">
        <v>78</v>
      </c>
      <c r="AE214" s="16">
        <v>1.1835935666082491</v>
      </c>
      <c r="AF214" s="16">
        <v>1.1399999999999999</v>
      </c>
      <c r="AG214" s="16">
        <v>1.1472807</v>
      </c>
      <c r="AH214" s="16">
        <v>11.835935666082491</v>
      </c>
      <c r="AI214" s="16">
        <v>22.306004356299063</v>
      </c>
      <c r="AJ214" s="16">
        <v>1.6615286488046601</v>
      </c>
      <c r="AK214" s="16">
        <f t="shared" si="16"/>
        <v>13.424989314717196</v>
      </c>
      <c r="AL214" s="10" t="s">
        <v>78</v>
      </c>
      <c r="AM214" s="10">
        <v>1</v>
      </c>
      <c r="AN214" s="10" t="s">
        <v>63</v>
      </c>
      <c r="AO214" s="10" t="s">
        <v>64</v>
      </c>
      <c r="AP214" s="10">
        <v>10</v>
      </c>
      <c r="AQ214" s="10">
        <v>-5</v>
      </c>
      <c r="AR214" s="17" t="s">
        <v>65</v>
      </c>
      <c r="AS214" s="10">
        <v>4.9000000000000004</v>
      </c>
      <c r="AT214" s="18">
        <v>1.2004696242682096</v>
      </c>
      <c r="AU214" s="18">
        <v>21.083334833167914</v>
      </c>
      <c r="AV214" s="18">
        <v>1.2810394638371294</v>
      </c>
      <c r="AW214" s="18">
        <f t="shared" si="17"/>
        <v>16.457990115321252</v>
      </c>
      <c r="AX214" s="19" t="s">
        <v>78</v>
      </c>
      <c r="AY214" s="19">
        <v>0</v>
      </c>
      <c r="AZ214" s="19">
        <v>10</v>
      </c>
      <c r="BA214" s="19">
        <v>10</v>
      </c>
      <c r="BB214" s="19">
        <v>-5</v>
      </c>
      <c r="BC214" s="19">
        <v>1</v>
      </c>
      <c r="BD214" s="18">
        <v>1.2101028635954623</v>
      </c>
      <c r="BE214" s="16">
        <f t="shared" si="19"/>
        <v>1.2052862439318359</v>
      </c>
      <c r="BF214" s="16">
        <v>1.2004696242682096</v>
      </c>
      <c r="BG214" s="16">
        <v>1.2101028635954623</v>
      </c>
      <c r="BH214" s="20">
        <f t="shared" si="18"/>
        <v>9.6332393272526851E-3</v>
      </c>
      <c r="BI214" s="10">
        <v>-5</v>
      </c>
    </row>
    <row r="215" spans="1:61" x14ac:dyDescent="0.25">
      <c r="A215" s="10">
        <v>59</v>
      </c>
      <c r="B215" s="10">
        <v>19</v>
      </c>
      <c r="C215" s="10" t="s">
        <v>101</v>
      </c>
      <c r="D215" s="10">
        <v>493770.79737400002</v>
      </c>
      <c r="E215" s="10">
        <v>5180636.94221</v>
      </c>
      <c r="F215" s="10" t="s">
        <v>78</v>
      </c>
      <c r="G215" s="10" t="s">
        <v>139</v>
      </c>
      <c r="H215" s="10">
        <v>4</v>
      </c>
      <c r="I215" s="10" t="s">
        <v>62</v>
      </c>
      <c r="J215" s="10">
        <v>10</v>
      </c>
      <c r="K215" s="10">
        <v>20</v>
      </c>
      <c r="L215" s="10">
        <v>10</v>
      </c>
      <c r="M215" s="10">
        <v>-15</v>
      </c>
      <c r="N215" s="10">
        <v>2</v>
      </c>
      <c r="O215" s="10">
        <v>5.59</v>
      </c>
      <c r="P215" s="11">
        <v>1.1835935666082491</v>
      </c>
      <c r="Q215" s="11">
        <v>1.1835935666082491</v>
      </c>
      <c r="R215" s="12">
        <v>19</v>
      </c>
      <c r="S215" s="12" t="s">
        <v>101</v>
      </c>
      <c r="T215" s="10" t="s">
        <v>81</v>
      </c>
      <c r="U215" s="13">
        <v>10</v>
      </c>
      <c r="V215" s="16">
        <v>1.1399999999999999</v>
      </c>
      <c r="W215" s="16"/>
      <c r="X215" s="15" t="s">
        <v>139</v>
      </c>
      <c r="Y215" s="12">
        <v>3</v>
      </c>
      <c r="Z215" s="16">
        <v>19</v>
      </c>
      <c r="AA215" s="16" t="s">
        <v>101</v>
      </c>
      <c r="AB215" s="16" t="s">
        <v>139</v>
      </c>
      <c r="AC215" s="16" t="s">
        <v>62</v>
      </c>
      <c r="AD215" s="16" t="s">
        <v>81</v>
      </c>
      <c r="AE215" s="16">
        <v>1.1835935666082491</v>
      </c>
      <c r="AF215" s="16">
        <v>1.1399999999999999</v>
      </c>
      <c r="AG215" s="16">
        <v>1.146129</v>
      </c>
      <c r="AH215" s="16">
        <v>23.671871332164983</v>
      </c>
      <c r="AI215" s="16">
        <v>20.351891377828846</v>
      </c>
      <c r="AJ215" s="16">
        <v>1.5110939064887516</v>
      </c>
      <c r="AK215" s="16">
        <f t="shared" si="16"/>
        <v>13.468316754131747</v>
      </c>
      <c r="AL215" s="10" t="s">
        <v>81</v>
      </c>
      <c r="AM215" s="10">
        <v>2</v>
      </c>
      <c r="AN215" s="10" t="s">
        <v>64</v>
      </c>
      <c r="AO215" s="10" t="s">
        <v>68</v>
      </c>
      <c r="AP215" s="10">
        <v>10</v>
      </c>
      <c r="AQ215" s="10">
        <v>-15</v>
      </c>
      <c r="AR215" s="17" t="s">
        <v>69</v>
      </c>
      <c r="AS215" s="10">
        <v>5.52</v>
      </c>
      <c r="AT215" s="18">
        <v>1.3776404344719522</v>
      </c>
      <c r="AU215" s="18">
        <v>23.833179516364766</v>
      </c>
      <c r="AV215" s="18">
        <v>1.9286966082607331</v>
      </c>
      <c r="AW215" s="18">
        <f t="shared" si="17"/>
        <v>12.357142857142854</v>
      </c>
      <c r="AX215" s="19" t="s">
        <v>81</v>
      </c>
      <c r="AY215" s="19">
        <v>10</v>
      </c>
      <c r="AZ215" s="19">
        <v>20</v>
      </c>
      <c r="BA215" s="19">
        <v>10</v>
      </c>
      <c r="BB215" s="19">
        <v>-15</v>
      </c>
      <c r="BC215" s="19">
        <v>2</v>
      </c>
      <c r="BD215" s="18">
        <v>1.3615752421617233</v>
      </c>
      <c r="BE215" s="16">
        <f t="shared" si="19"/>
        <v>1.3696078383168377</v>
      </c>
      <c r="BF215" s="16">
        <v>1.3776404344719522</v>
      </c>
      <c r="BG215" s="16">
        <v>1.3615752421617233</v>
      </c>
      <c r="BH215" s="20">
        <f t="shared" si="18"/>
        <v>-1.6065192310228849E-2</v>
      </c>
      <c r="BI215" s="10">
        <v>-15</v>
      </c>
    </row>
    <row r="216" spans="1:61" x14ac:dyDescent="0.25">
      <c r="A216" s="10">
        <v>59</v>
      </c>
      <c r="B216" s="10">
        <v>19</v>
      </c>
      <c r="C216" s="10" t="s">
        <v>101</v>
      </c>
      <c r="D216" s="10">
        <v>493770.79737400002</v>
      </c>
      <c r="E216" s="10">
        <v>5180636.94221</v>
      </c>
      <c r="F216" s="10" t="s">
        <v>78</v>
      </c>
      <c r="G216" s="10" t="s">
        <v>139</v>
      </c>
      <c r="H216" s="10">
        <v>4</v>
      </c>
      <c r="I216" s="10" t="s">
        <v>62</v>
      </c>
      <c r="J216" s="10">
        <v>20</v>
      </c>
      <c r="K216" s="10">
        <v>30</v>
      </c>
      <c r="L216" s="10">
        <v>10</v>
      </c>
      <c r="M216" s="10">
        <v>-25</v>
      </c>
      <c r="N216" s="10">
        <v>3</v>
      </c>
      <c r="O216" s="10">
        <v>6.34</v>
      </c>
      <c r="P216" s="11">
        <v>1.1835935666082491</v>
      </c>
      <c r="Q216" s="11">
        <v>1.1835935666082491</v>
      </c>
      <c r="R216" s="12">
        <v>19</v>
      </c>
      <c r="S216" s="12" t="s">
        <v>101</v>
      </c>
      <c r="T216" s="10" t="s">
        <v>82</v>
      </c>
      <c r="U216" s="21">
        <v>10</v>
      </c>
      <c r="V216" s="16">
        <v>1.1399999999999999</v>
      </c>
      <c r="W216" s="16"/>
      <c r="X216" s="15" t="s">
        <v>139</v>
      </c>
      <c r="Y216" s="12">
        <v>4</v>
      </c>
      <c r="Z216" s="16">
        <v>19</v>
      </c>
      <c r="AA216" s="16" t="s">
        <v>101</v>
      </c>
      <c r="AB216" s="16" t="s">
        <v>139</v>
      </c>
      <c r="AC216" s="16" t="s">
        <v>62</v>
      </c>
      <c r="AD216" s="16" t="s">
        <v>82</v>
      </c>
      <c r="AE216" s="16">
        <v>1.1835935666082491</v>
      </c>
      <c r="AF216" s="16">
        <v>1.1399999999999999</v>
      </c>
      <c r="AG216" s="16">
        <v>1.2118251</v>
      </c>
      <c r="AH216" s="16">
        <v>35.507806998247474</v>
      </c>
      <c r="AI216" s="16">
        <v>15.073824003052037</v>
      </c>
      <c r="AJ216" s="16">
        <v>1.3404940718496765</v>
      </c>
      <c r="AK216" s="16">
        <f t="shared" si="16"/>
        <v>11.244976251370115</v>
      </c>
      <c r="AL216" s="10" t="s">
        <v>82</v>
      </c>
      <c r="AM216" s="10">
        <v>2</v>
      </c>
      <c r="AN216" s="10" t="s">
        <v>68</v>
      </c>
      <c r="AO216" s="10" t="s">
        <v>70</v>
      </c>
      <c r="AP216" s="10">
        <v>10</v>
      </c>
      <c r="AQ216" s="10">
        <v>-25</v>
      </c>
      <c r="AR216" s="17" t="s">
        <v>71</v>
      </c>
      <c r="AS216" s="10">
        <v>6.43</v>
      </c>
      <c r="AT216" s="18">
        <v>1.1835935666082491</v>
      </c>
      <c r="AU216" s="18">
        <v>14.794919582603116</v>
      </c>
      <c r="AV216" s="18">
        <v>1.3019529232690741</v>
      </c>
      <c r="AW216" s="18">
        <f t="shared" si="17"/>
        <v>11.363636363636365</v>
      </c>
      <c r="AX216" s="19" t="s">
        <v>82</v>
      </c>
      <c r="AY216" s="19">
        <v>20</v>
      </c>
      <c r="AZ216" s="19">
        <v>30</v>
      </c>
      <c r="BA216" s="19">
        <v>10</v>
      </c>
      <c r="BB216" s="19">
        <v>-25</v>
      </c>
      <c r="BC216" s="19">
        <v>3</v>
      </c>
      <c r="BD216" s="18">
        <v>1.2850891896183638</v>
      </c>
      <c r="BE216" s="16">
        <f t="shared" si="19"/>
        <v>1.2343413781133066</v>
      </c>
      <c r="BF216" s="16">
        <v>1.1835935666082491</v>
      </c>
      <c r="BG216" s="16">
        <v>1.2850891896183638</v>
      </c>
      <c r="BH216" s="20">
        <f t="shared" si="18"/>
        <v>0.10149562301011472</v>
      </c>
      <c r="BI216" s="10">
        <v>-25</v>
      </c>
    </row>
    <row r="217" spans="1:61" x14ac:dyDescent="0.25">
      <c r="A217" s="10">
        <v>59</v>
      </c>
      <c r="B217" s="10">
        <v>19</v>
      </c>
      <c r="C217" s="10" t="s">
        <v>101</v>
      </c>
      <c r="D217" s="10">
        <v>493770.79737400002</v>
      </c>
      <c r="E217" s="10">
        <v>5180636.94221</v>
      </c>
      <c r="F217" s="10" t="s">
        <v>82</v>
      </c>
      <c r="G217" s="10" t="s">
        <v>139</v>
      </c>
      <c r="H217" s="10">
        <v>4</v>
      </c>
      <c r="I217" s="10" t="s">
        <v>62</v>
      </c>
      <c r="J217" s="10">
        <v>30</v>
      </c>
      <c r="K217" s="10">
        <v>38</v>
      </c>
      <c r="L217" s="10">
        <v>8</v>
      </c>
      <c r="M217" s="10">
        <v>-34</v>
      </c>
      <c r="N217" s="10">
        <v>4</v>
      </c>
      <c r="O217" s="10">
        <v>6.22</v>
      </c>
      <c r="P217" s="11">
        <v>1.2244191376047466</v>
      </c>
      <c r="Q217" s="22">
        <v>1.2303263948469572</v>
      </c>
      <c r="R217" s="13">
        <v>19</v>
      </c>
      <c r="S217" s="13" t="s">
        <v>101</v>
      </c>
      <c r="T217" s="10" t="s">
        <v>82</v>
      </c>
      <c r="U217" s="12">
        <v>8</v>
      </c>
      <c r="V217" s="16">
        <v>1.32</v>
      </c>
      <c r="W217" s="16"/>
      <c r="X217" s="15" t="s">
        <v>139</v>
      </c>
      <c r="Y217" s="12">
        <v>5</v>
      </c>
      <c r="Z217" s="16">
        <v>19</v>
      </c>
      <c r="AA217" s="16" t="s">
        <v>101</v>
      </c>
      <c r="AB217" s="16" t="s">
        <v>139</v>
      </c>
      <c r="AC217" s="16" t="s">
        <v>62</v>
      </c>
      <c r="AD217" s="16" t="s">
        <v>82</v>
      </c>
      <c r="AE217" s="16">
        <v>1.2244191376047466</v>
      </c>
      <c r="AF217" s="16">
        <v>1.32</v>
      </c>
      <c r="AG217" s="16">
        <v>1.2118251</v>
      </c>
      <c r="AH217" s="16">
        <v>45.303160099085446</v>
      </c>
      <c r="AI217" s="16">
        <v>10.923650562220184</v>
      </c>
      <c r="AJ217" s="16">
        <v>1.0117015410358687</v>
      </c>
      <c r="AK217" s="16">
        <f t="shared" si="16"/>
        <v>10.797305449426906</v>
      </c>
      <c r="AL217" s="10" t="s">
        <v>82</v>
      </c>
      <c r="AM217" s="10">
        <v>2</v>
      </c>
      <c r="AN217" s="10">
        <v>30</v>
      </c>
      <c r="AO217" s="10">
        <v>38</v>
      </c>
      <c r="AP217" s="10">
        <v>8</v>
      </c>
      <c r="AQ217" s="10">
        <v>-34</v>
      </c>
      <c r="AR217" s="17">
        <v>4</v>
      </c>
      <c r="AS217" s="10">
        <v>5.33</v>
      </c>
      <c r="AT217" s="16">
        <v>1.2244191376047466</v>
      </c>
      <c r="AU217" s="16">
        <v>13.396124900706011</v>
      </c>
      <c r="AV217" s="16">
        <v>1.1907231229378639</v>
      </c>
      <c r="AW217" s="16">
        <f t="shared" si="17"/>
        <v>11.250411319512999</v>
      </c>
      <c r="AX217" s="10" t="s">
        <v>82</v>
      </c>
      <c r="AY217" s="10">
        <v>30</v>
      </c>
      <c r="AZ217" s="10">
        <v>38</v>
      </c>
      <c r="BA217" s="10">
        <v>8</v>
      </c>
      <c r="BB217" s="10">
        <v>-34</v>
      </c>
      <c r="BC217" s="10">
        <v>4</v>
      </c>
      <c r="BD217" s="16">
        <v>1.2362336520891677</v>
      </c>
      <c r="BE217" s="18">
        <f t="shared" si="19"/>
        <v>1.2303263948469572</v>
      </c>
      <c r="BF217" s="16">
        <v>1.2303263948469572</v>
      </c>
      <c r="BG217" s="16">
        <v>1.2303263948469572</v>
      </c>
      <c r="BH217" s="20">
        <f t="shared" si="18"/>
        <v>1.1814514484421057E-2</v>
      </c>
      <c r="BI217" s="10">
        <v>-34</v>
      </c>
    </row>
    <row r="218" spans="1:61" x14ac:dyDescent="0.25">
      <c r="A218" s="10">
        <v>59</v>
      </c>
      <c r="B218" s="10">
        <v>19</v>
      </c>
      <c r="C218" s="10" t="s">
        <v>101</v>
      </c>
      <c r="D218" s="10">
        <v>493770.79737400002</v>
      </c>
      <c r="E218" s="10">
        <v>5180636.94221</v>
      </c>
      <c r="F218" s="10" t="s">
        <v>83</v>
      </c>
      <c r="G218" s="10" t="s">
        <v>139</v>
      </c>
      <c r="H218" s="10">
        <v>4</v>
      </c>
      <c r="I218" s="10" t="s">
        <v>62</v>
      </c>
      <c r="J218" s="10">
        <v>38</v>
      </c>
      <c r="K218" s="10">
        <v>66</v>
      </c>
      <c r="L218" s="10">
        <v>28</v>
      </c>
      <c r="M218" s="10">
        <v>-52</v>
      </c>
      <c r="N218" s="10">
        <v>5</v>
      </c>
      <c r="O218" s="10">
        <v>6.48</v>
      </c>
      <c r="P218" s="11">
        <v>1.2714929884323707</v>
      </c>
      <c r="Q218" s="22">
        <v>1.2298020888623431</v>
      </c>
      <c r="R218" s="12">
        <v>19</v>
      </c>
      <c r="S218" s="12" t="s">
        <v>101</v>
      </c>
      <c r="T218" s="10" t="s">
        <v>83</v>
      </c>
      <c r="U218" s="12">
        <v>28</v>
      </c>
      <c r="V218" s="10">
        <v>1.32</v>
      </c>
      <c r="W218" s="16"/>
      <c r="X218" s="15" t="s">
        <v>139</v>
      </c>
      <c r="Y218" s="12">
        <v>6</v>
      </c>
      <c r="Z218" s="16">
        <v>19</v>
      </c>
      <c r="AA218" s="16" t="s">
        <v>101</v>
      </c>
      <c r="AB218" s="16" t="s">
        <v>139</v>
      </c>
      <c r="AC218" s="16" t="s">
        <v>62</v>
      </c>
      <c r="AD218" s="16" t="s">
        <v>83</v>
      </c>
      <c r="AE218" s="16">
        <v>1.2714929884323707</v>
      </c>
      <c r="AF218" s="16">
        <v>1.32</v>
      </c>
      <c r="AG218" s="16">
        <v>1.276</v>
      </c>
      <c r="AH218" s="16">
        <v>80.904963775191817</v>
      </c>
      <c r="AI218" s="16">
        <v>29.54135536905758</v>
      </c>
      <c r="AJ218" s="16">
        <v>2.6016942910295255</v>
      </c>
      <c r="AK218" s="16">
        <f t="shared" si="16"/>
        <v>11.3546604883265</v>
      </c>
      <c r="AL218" s="10" t="s">
        <v>83</v>
      </c>
      <c r="AM218" s="10">
        <v>3</v>
      </c>
      <c r="AN218" s="10">
        <v>38</v>
      </c>
      <c r="AO218" s="10">
        <v>66</v>
      </c>
      <c r="AP218" s="10">
        <v>28</v>
      </c>
      <c r="AQ218" s="10">
        <v>-52</v>
      </c>
      <c r="AR218" s="17">
        <v>5</v>
      </c>
      <c r="AS218" s="10">
        <v>6.05</v>
      </c>
      <c r="AT218" s="16">
        <v>1.2714929884323707</v>
      </c>
      <c r="AU218" s="16">
        <v>25.67174859476679</v>
      </c>
      <c r="AV218" s="16">
        <v>2.2667668400576932</v>
      </c>
      <c r="AW218" s="16">
        <f t="shared" si="17"/>
        <v>11.325270928223654</v>
      </c>
      <c r="AX218" s="10" t="s">
        <v>83</v>
      </c>
      <c r="AY218" s="10">
        <v>38</v>
      </c>
      <c r="AZ218" s="10">
        <v>66</v>
      </c>
      <c r="BA218" s="10">
        <v>28</v>
      </c>
      <c r="BB218" s="10">
        <v>-52</v>
      </c>
      <c r="BC218" s="10">
        <v>5</v>
      </c>
      <c r="BD218" s="16">
        <v>1.1881111892923157</v>
      </c>
      <c r="BE218" s="18">
        <f t="shared" si="19"/>
        <v>1.2298020888623431</v>
      </c>
      <c r="BF218" s="16">
        <v>1.2298020888623431</v>
      </c>
      <c r="BG218" s="16">
        <v>1.2298020888623431</v>
      </c>
      <c r="BH218" s="20">
        <f t="shared" si="18"/>
        <v>-8.3381799140054946E-2</v>
      </c>
      <c r="BI218" s="10">
        <v>-52</v>
      </c>
    </row>
    <row r="219" spans="1:61" x14ac:dyDescent="0.25">
      <c r="A219" s="10">
        <v>59</v>
      </c>
      <c r="B219" s="10">
        <v>19</v>
      </c>
      <c r="C219" s="10" t="s">
        <v>101</v>
      </c>
      <c r="D219" s="10">
        <v>493770.79737400002</v>
      </c>
      <c r="E219" s="10">
        <v>5180636.94221</v>
      </c>
      <c r="F219" s="10" t="s">
        <v>129</v>
      </c>
      <c r="G219" s="10" t="s">
        <v>139</v>
      </c>
      <c r="H219" s="10">
        <v>4</v>
      </c>
      <c r="I219" s="10" t="s">
        <v>62</v>
      </c>
      <c r="J219" s="10">
        <v>66</v>
      </c>
      <c r="K219" s="10">
        <v>107</v>
      </c>
      <c r="L219" s="10">
        <v>41</v>
      </c>
      <c r="M219" s="10">
        <v>-86.5</v>
      </c>
      <c r="N219" s="10">
        <v>6</v>
      </c>
      <c r="O219" s="10">
        <v>6.68</v>
      </c>
      <c r="P219" s="11">
        <v>1.6559909686518353</v>
      </c>
      <c r="Q219" s="22">
        <v>1.5630863123755463</v>
      </c>
      <c r="R219" s="12">
        <v>19</v>
      </c>
      <c r="S219" s="12" t="s">
        <v>101</v>
      </c>
      <c r="T219" s="10" t="s">
        <v>129</v>
      </c>
      <c r="U219" s="12">
        <v>41</v>
      </c>
      <c r="V219" s="16">
        <v>1.41</v>
      </c>
      <c r="W219" s="16"/>
      <c r="X219" s="15" t="s">
        <v>139</v>
      </c>
      <c r="Y219" s="12">
        <v>7</v>
      </c>
      <c r="Z219" s="16">
        <v>19</v>
      </c>
      <c r="AA219" s="16" t="s">
        <v>101</v>
      </c>
      <c r="AB219" s="16" t="s">
        <v>139</v>
      </c>
      <c r="AC219" s="16" t="s">
        <v>62</v>
      </c>
      <c r="AD219" s="16" t="s">
        <v>129</v>
      </c>
      <c r="AE219" s="16">
        <v>1.6559909686518353</v>
      </c>
      <c r="AF219" s="16">
        <v>1.41</v>
      </c>
      <c r="AG219" s="16">
        <v>1.3798429000000001</v>
      </c>
      <c r="AH219" s="16">
        <v>148.80059348991705</v>
      </c>
      <c r="AI219" s="16">
        <v>22.771477963731648</v>
      </c>
      <c r="AJ219" s="16">
        <v>2.9059580457737972</v>
      </c>
      <c r="AK219" s="16">
        <f t="shared" si="16"/>
        <v>7.8361344537815132</v>
      </c>
      <c r="AL219" s="10" t="s">
        <v>129</v>
      </c>
      <c r="AM219" s="10">
        <v>7</v>
      </c>
      <c r="AN219" s="10">
        <v>66</v>
      </c>
      <c r="AO219" s="10">
        <v>107</v>
      </c>
      <c r="AP219" s="10">
        <v>41</v>
      </c>
      <c r="AQ219" s="10">
        <v>-86.5</v>
      </c>
      <c r="AR219" s="17">
        <v>6</v>
      </c>
      <c r="AS219" s="10">
        <v>6.36</v>
      </c>
      <c r="AT219" s="16">
        <v>1.6559909686518353</v>
      </c>
      <c r="AU219" s="16">
        <v>28.876011317672646</v>
      </c>
      <c r="AV219" s="16">
        <v>3.7464808476585394</v>
      </c>
      <c r="AW219" s="16">
        <f t="shared" si="17"/>
        <v>7.7075027183762224</v>
      </c>
      <c r="AX219" s="10" t="s">
        <v>129</v>
      </c>
      <c r="AY219" s="10">
        <v>66</v>
      </c>
      <c r="AZ219" s="10">
        <v>107</v>
      </c>
      <c r="BA219" s="10">
        <v>41</v>
      </c>
      <c r="BB219" s="10">
        <v>-86.5</v>
      </c>
      <c r="BC219" s="10">
        <v>6</v>
      </c>
      <c r="BD219" s="16">
        <v>1.4701816560992573</v>
      </c>
      <c r="BE219" s="18">
        <f t="shared" si="19"/>
        <v>1.5630863123755463</v>
      </c>
      <c r="BF219" s="16">
        <v>1.5630863123755463</v>
      </c>
      <c r="BG219" s="16">
        <v>1.5630863123755463</v>
      </c>
      <c r="BH219" s="20">
        <f t="shared" si="18"/>
        <v>-0.18580931255257793</v>
      </c>
      <c r="BI219" s="10">
        <v>-86.5</v>
      </c>
    </row>
    <row r="220" spans="1:61" x14ac:dyDescent="0.25">
      <c r="A220" s="10">
        <v>59</v>
      </c>
      <c r="B220" s="10">
        <v>19</v>
      </c>
      <c r="C220" s="10" t="s">
        <v>101</v>
      </c>
      <c r="D220" s="10">
        <v>493770.79737400002</v>
      </c>
      <c r="E220" s="10">
        <v>5180636.94221</v>
      </c>
      <c r="F220" s="10" t="s">
        <v>130</v>
      </c>
      <c r="G220" s="10" t="s">
        <v>139</v>
      </c>
      <c r="H220" s="10">
        <v>4</v>
      </c>
      <c r="I220" s="10" t="s">
        <v>62</v>
      </c>
      <c r="J220" s="10">
        <v>107</v>
      </c>
      <c r="K220" s="10">
        <v>133</v>
      </c>
      <c r="L220" s="10">
        <v>26</v>
      </c>
      <c r="M220" s="10">
        <v>-120</v>
      </c>
      <c r="N220" s="10">
        <v>7</v>
      </c>
      <c r="O220" s="10">
        <v>6.78</v>
      </c>
      <c r="P220" s="11">
        <v>1.6544590454406625</v>
      </c>
      <c r="Q220" s="22">
        <v>1.5636798070183007</v>
      </c>
      <c r="R220" s="12">
        <v>19</v>
      </c>
      <c r="S220" s="12" t="s">
        <v>101</v>
      </c>
      <c r="T220" s="10" t="s">
        <v>130</v>
      </c>
      <c r="U220" s="12">
        <v>26</v>
      </c>
      <c r="V220" s="16">
        <v>1.48</v>
      </c>
      <c r="W220" s="16"/>
      <c r="X220" s="15" t="s">
        <v>139</v>
      </c>
      <c r="Y220" s="12">
        <v>8</v>
      </c>
      <c r="Z220" s="16">
        <v>19</v>
      </c>
      <c r="AA220" s="16" t="s">
        <v>101</v>
      </c>
      <c r="AB220" s="16" t="s">
        <v>139</v>
      </c>
      <c r="AC220" s="16" t="s">
        <v>62</v>
      </c>
      <c r="AD220" s="16" t="s">
        <v>130</v>
      </c>
      <c r="AE220" s="16">
        <v>1.6544590454406625</v>
      </c>
      <c r="AF220" s="16">
        <v>1.48</v>
      </c>
      <c r="AG220" s="16">
        <v>1.4630159</v>
      </c>
      <c r="AH220" s="16">
        <v>191.81652867137427</v>
      </c>
      <c r="AI220" s="16">
        <v>12.496732127411056</v>
      </c>
      <c r="AJ220" s="16">
        <v>1.2267572284519561</v>
      </c>
      <c r="AK220" s="16">
        <f t="shared" si="16"/>
        <v>10.186801298232961</v>
      </c>
      <c r="AL220" s="10" t="s">
        <v>130</v>
      </c>
      <c r="AM220" s="10">
        <v>7</v>
      </c>
      <c r="AN220" s="10">
        <v>107</v>
      </c>
      <c r="AO220" s="10">
        <v>133</v>
      </c>
      <c r="AP220" s="10">
        <v>26</v>
      </c>
      <c r="AQ220" s="10">
        <v>-120</v>
      </c>
      <c r="AR220" s="17">
        <v>7</v>
      </c>
      <c r="AS220" s="10">
        <v>6.52</v>
      </c>
      <c r="AT220" s="16">
        <v>1.6544590454406625</v>
      </c>
      <c r="AU220" s="16">
        <v>11.822929784623518</v>
      </c>
      <c r="AV220" s="16">
        <v>1.8376407509518526</v>
      </c>
      <c r="AW220" s="16">
        <f t="shared" si="17"/>
        <v>6.4337546816479403</v>
      </c>
      <c r="AX220" s="10" t="s">
        <v>130</v>
      </c>
      <c r="AY220" s="10">
        <v>107</v>
      </c>
      <c r="AZ220" s="10">
        <v>133</v>
      </c>
      <c r="BA220" s="10">
        <v>26</v>
      </c>
      <c r="BB220" s="10">
        <v>-120</v>
      </c>
      <c r="BC220" s="10">
        <v>7</v>
      </c>
      <c r="BD220" s="16">
        <v>1.4729005685959389</v>
      </c>
      <c r="BE220" s="18">
        <f t="shared" si="19"/>
        <v>1.5636798070183007</v>
      </c>
      <c r="BF220" s="16">
        <v>1.5636798070183007</v>
      </c>
      <c r="BG220" s="16">
        <v>1.5636798070183007</v>
      </c>
      <c r="BH220" s="20">
        <f t="shared" si="18"/>
        <v>-0.18155847684472359</v>
      </c>
      <c r="BI220" s="10">
        <v>-120</v>
      </c>
    </row>
    <row r="221" spans="1:61" x14ac:dyDescent="0.25">
      <c r="A221" s="10">
        <v>59</v>
      </c>
      <c r="B221" s="10">
        <v>19</v>
      </c>
      <c r="C221" s="10" t="s">
        <v>101</v>
      </c>
      <c r="D221" s="10">
        <v>493770.79737400002</v>
      </c>
      <c r="E221" s="10">
        <v>5180636.94221</v>
      </c>
      <c r="F221" s="10" t="s">
        <v>76</v>
      </c>
      <c r="G221" s="10" t="s">
        <v>139</v>
      </c>
      <c r="H221" s="10">
        <v>4</v>
      </c>
      <c r="I221" s="10" t="s">
        <v>62</v>
      </c>
      <c r="J221" s="10">
        <v>133</v>
      </c>
      <c r="K221" s="10">
        <v>153</v>
      </c>
      <c r="L221" s="10">
        <v>20</v>
      </c>
      <c r="M221" s="10">
        <v>-143</v>
      </c>
      <c r="N221" s="10">
        <v>8</v>
      </c>
      <c r="O221" s="10">
        <v>6.81</v>
      </c>
      <c r="P221" s="11">
        <v>1.7015135349828789</v>
      </c>
      <c r="Q221" s="22">
        <v>1.598401618975535</v>
      </c>
      <c r="R221" s="12">
        <v>19</v>
      </c>
      <c r="S221" s="12" t="s">
        <v>101</v>
      </c>
      <c r="T221" s="10" t="s">
        <v>76</v>
      </c>
      <c r="U221" s="12">
        <v>20</v>
      </c>
      <c r="V221" s="16">
        <v>1.5</v>
      </c>
      <c r="W221" s="16"/>
      <c r="X221" s="15" t="s">
        <v>139</v>
      </c>
      <c r="Y221" s="12">
        <v>9</v>
      </c>
      <c r="Z221" s="16">
        <v>19</v>
      </c>
      <c r="AA221" s="16" t="s">
        <v>101</v>
      </c>
      <c r="AB221" s="16" t="s">
        <v>139</v>
      </c>
      <c r="AC221" s="16" t="s">
        <v>62</v>
      </c>
      <c r="AD221" s="16" t="s">
        <v>76</v>
      </c>
      <c r="AE221" s="16">
        <v>1.7015135349828789</v>
      </c>
      <c r="AF221" s="16">
        <v>1.5</v>
      </c>
      <c r="AG221" s="16">
        <v>1.5010212999999999</v>
      </c>
      <c r="AH221" s="16">
        <v>225.84679937103186</v>
      </c>
      <c r="AI221" s="16">
        <v>7.7400791098756443</v>
      </c>
      <c r="AJ221" s="16">
        <v>0.76775719115575713</v>
      </c>
      <c r="AK221" s="16">
        <f t="shared" si="16"/>
        <v>10.081415321195463</v>
      </c>
      <c r="AL221" s="10" t="s">
        <v>76</v>
      </c>
      <c r="AM221" s="10">
        <v>7</v>
      </c>
      <c r="AN221" s="10">
        <v>133</v>
      </c>
      <c r="AO221" s="10">
        <v>153</v>
      </c>
      <c r="AP221" s="10">
        <v>20</v>
      </c>
      <c r="AQ221" s="10">
        <v>-143</v>
      </c>
      <c r="AR221" s="17">
        <v>8</v>
      </c>
      <c r="AS221" s="10">
        <v>6.55</v>
      </c>
      <c r="AT221" s="16">
        <v>1.7015135349828789</v>
      </c>
      <c r="AU221" s="16">
        <v>9.1224946664572037</v>
      </c>
      <c r="AV221" s="16">
        <v>1.2877054432750423</v>
      </c>
      <c r="AW221" s="16">
        <f t="shared" si="17"/>
        <v>7.0843023255813948</v>
      </c>
      <c r="AX221" s="10" t="s">
        <v>76</v>
      </c>
      <c r="AY221" s="10">
        <v>133</v>
      </c>
      <c r="AZ221" s="10">
        <v>152</v>
      </c>
      <c r="BA221" s="10">
        <v>19</v>
      </c>
      <c r="BB221" s="10">
        <v>-142.5</v>
      </c>
      <c r="BC221" s="10">
        <v>8</v>
      </c>
      <c r="BD221" s="16">
        <v>1.4952897029681911</v>
      </c>
      <c r="BE221" s="18">
        <f t="shared" si="19"/>
        <v>1.598401618975535</v>
      </c>
      <c r="BF221" s="16">
        <v>1.598401618975535</v>
      </c>
      <c r="BG221" s="16">
        <v>1.598401618975535</v>
      </c>
      <c r="BH221" s="20">
        <f t="shared" si="18"/>
        <v>-0.20622383201468786</v>
      </c>
      <c r="BI221" s="10">
        <v>-142.5</v>
      </c>
    </row>
    <row r="222" spans="1:61" x14ac:dyDescent="0.25">
      <c r="A222" s="10">
        <v>61</v>
      </c>
      <c r="B222" s="10">
        <v>21</v>
      </c>
      <c r="C222" s="10" t="s">
        <v>101</v>
      </c>
      <c r="D222" s="10">
        <v>493832.32370200002</v>
      </c>
      <c r="E222" s="10">
        <v>5180623.82828</v>
      </c>
      <c r="F222" s="10" t="s">
        <v>78</v>
      </c>
      <c r="G222" s="10" t="s">
        <v>119</v>
      </c>
      <c r="H222" s="10">
        <v>3</v>
      </c>
      <c r="I222" s="10" t="s">
        <v>86</v>
      </c>
      <c r="J222" s="10">
        <v>0</v>
      </c>
      <c r="K222" s="10">
        <v>10</v>
      </c>
      <c r="L222" s="10">
        <v>10</v>
      </c>
      <c r="M222" s="10">
        <v>-5</v>
      </c>
      <c r="N222" s="10">
        <v>1</v>
      </c>
      <c r="O222" s="10">
        <v>6.33</v>
      </c>
      <c r="P222" s="11">
        <v>1.3187172640943954</v>
      </c>
      <c r="Q222" s="11">
        <v>1.3187172640943954</v>
      </c>
      <c r="R222" s="12">
        <v>21</v>
      </c>
      <c r="S222" s="12" t="s">
        <v>101</v>
      </c>
      <c r="T222" s="10" t="s">
        <v>78</v>
      </c>
      <c r="U222" s="13">
        <v>10</v>
      </c>
      <c r="V222" s="10">
        <v>1.26</v>
      </c>
      <c r="W222" s="16"/>
      <c r="X222" s="15" t="s">
        <v>119</v>
      </c>
      <c r="Y222" s="12">
        <v>2</v>
      </c>
      <c r="Z222" s="16">
        <v>21</v>
      </c>
      <c r="AA222" s="16" t="s">
        <v>101</v>
      </c>
      <c r="AB222" s="16" t="s">
        <v>119</v>
      </c>
      <c r="AC222" s="16" t="s">
        <v>86</v>
      </c>
      <c r="AD222" s="16" t="s">
        <v>78</v>
      </c>
      <c r="AE222" s="16">
        <v>1.3187172640943954</v>
      </c>
      <c r="AF222" s="16">
        <v>1.26</v>
      </c>
      <c r="AG222" s="16">
        <v>1.2511764999999999</v>
      </c>
      <c r="AH222" s="16">
        <v>13.187172640943954</v>
      </c>
      <c r="AI222" s="16">
        <v>26.392807323585227</v>
      </c>
      <c r="AJ222" s="16">
        <v>1.7594325737547425</v>
      </c>
      <c r="AK222" s="16">
        <f t="shared" si="16"/>
        <v>15.000749512816666</v>
      </c>
      <c r="AL222" s="10" t="s">
        <v>78</v>
      </c>
      <c r="AM222" s="10">
        <v>1</v>
      </c>
      <c r="AN222" s="10" t="s">
        <v>63</v>
      </c>
      <c r="AO222" s="10" t="s">
        <v>64</v>
      </c>
      <c r="AP222" s="10">
        <v>10</v>
      </c>
      <c r="AQ222" s="10">
        <v>-5</v>
      </c>
      <c r="AR222" s="17" t="s">
        <v>65</v>
      </c>
      <c r="AS222" s="10">
        <v>6.4</v>
      </c>
      <c r="AT222" s="18">
        <v>1.1066393517243531</v>
      </c>
      <c r="AU222" s="18">
        <v>19.083644306406555</v>
      </c>
      <c r="AV222" s="18">
        <v>0.6342923015708074</v>
      </c>
      <c r="AW222" s="18">
        <f t="shared" si="17"/>
        <v>30.086514149937553</v>
      </c>
      <c r="AX222" s="19" t="s">
        <v>78</v>
      </c>
      <c r="AY222" s="19">
        <v>0</v>
      </c>
      <c r="AZ222" s="19">
        <v>10</v>
      </c>
      <c r="BA222" s="19">
        <v>10</v>
      </c>
      <c r="BB222" s="19">
        <v>-5</v>
      </c>
      <c r="BC222" s="19">
        <v>1</v>
      </c>
      <c r="BD222" s="18">
        <v>1.3595462003987508</v>
      </c>
      <c r="BE222" s="16">
        <f t="shared" si="19"/>
        <v>1.233092776061552</v>
      </c>
      <c r="BF222" s="16">
        <v>1.1066393517243531</v>
      </c>
      <c r="BG222" s="16">
        <v>1.3595462003987508</v>
      </c>
      <c r="BH222" s="20">
        <f t="shared" si="18"/>
        <v>0.25290684867439772</v>
      </c>
      <c r="BI222" s="10">
        <v>-5</v>
      </c>
    </row>
    <row r="223" spans="1:61" x14ac:dyDescent="0.25">
      <c r="A223" s="10">
        <v>61</v>
      </c>
      <c r="B223" s="10">
        <v>21</v>
      </c>
      <c r="C223" s="10" t="s">
        <v>101</v>
      </c>
      <c r="D223" s="10">
        <v>493832.32370200002</v>
      </c>
      <c r="E223" s="10">
        <v>5180623.82828</v>
      </c>
      <c r="F223" s="10" t="s">
        <v>82</v>
      </c>
      <c r="G223" s="10" t="s">
        <v>119</v>
      </c>
      <c r="H223" s="10">
        <v>3</v>
      </c>
      <c r="I223" s="10" t="s">
        <v>86</v>
      </c>
      <c r="J223" s="10">
        <v>10</v>
      </c>
      <c r="K223" s="10">
        <v>20</v>
      </c>
      <c r="L223" s="10">
        <v>10</v>
      </c>
      <c r="M223" s="10">
        <v>-15</v>
      </c>
      <c r="N223" s="10">
        <v>2</v>
      </c>
      <c r="O223" s="10">
        <v>6.49</v>
      </c>
      <c r="P223" s="11">
        <v>1.3187172640943954</v>
      </c>
      <c r="Q223" s="11">
        <v>1.3187172640943954</v>
      </c>
      <c r="R223" s="12">
        <v>21</v>
      </c>
      <c r="S223" s="12" t="s">
        <v>101</v>
      </c>
      <c r="T223" s="10" t="s">
        <v>81</v>
      </c>
      <c r="U223" s="21">
        <v>10</v>
      </c>
      <c r="V223" s="10">
        <v>1.26</v>
      </c>
      <c r="W223" s="16"/>
      <c r="X223" s="15" t="s">
        <v>119</v>
      </c>
      <c r="Y223" s="12">
        <v>3</v>
      </c>
      <c r="Z223" s="16">
        <v>21</v>
      </c>
      <c r="AA223" s="16" t="s">
        <v>101</v>
      </c>
      <c r="AB223" s="16" t="s">
        <v>119</v>
      </c>
      <c r="AC223" s="16" t="s">
        <v>86</v>
      </c>
      <c r="AD223" s="16" t="s">
        <v>81</v>
      </c>
      <c r="AE223" s="16">
        <v>1.3187172640943954</v>
      </c>
      <c r="AF223" s="16">
        <v>1.26</v>
      </c>
      <c r="AG223" s="16">
        <v>1.2475000000000001</v>
      </c>
      <c r="AH223" s="16">
        <v>26.374345281887908</v>
      </c>
      <c r="AI223" s="16">
        <v>22.712267439497772</v>
      </c>
      <c r="AJ223" s="16">
        <v>1.6146374181571777</v>
      </c>
      <c r="AK223" s="16">
        <f t="shared" si="16"/>
        <v>14.066481541979746</v>
      </c>
      <c r="AL223" s="10" t="s">
        <v>81</v>
      </c>
      <c r="AM223" s="10">
        <v>2</v>
      </c>
      <c r="AN223" s="10" t="s">
        <v>64</v>
      </c>
      <c r="AO223" s="10" t="s">
        <v>68</v>
      </c>
      <c r="AP223" s="10">
        <v>10</v>
      </c>
      <c r="AQ223" s="10">
        <v>-15</v>
      </c>
      <c r="AR223" s="17" t="s">
        <v>69</v>
      </c>
      <c r="AS223" s="10">
        <v>6.57</v>
      </c>
      <c r="AT223" s="18">
        <v>1.3681119932919059</v>
      </c>
      <c r="AU223" s="18">
        <v>23.668337483949973</v>
      </c>
      <c r="AV223" s="18">
        <v>1.9153567906086684</v>
      </c>
      <c r="AW223" s="18">
        <f t="shared" si="17"/>
        <v>12.357142857142858</v>
      </c>
      <c r="AX223" s="19" t="s">
        <v>81</v>
      </c>
      <c r="AY223" s="19">
        <v>10</v>
      </c>
      <c r="AZ223" s="19">
        <v>20</v>
      </c>
      <c r="BA223" s="19">
        <v>10</v>
      </c>
      <c r="BB223" s="19">
        <v>-15</v>
      </c>
      <c r="BC223" s="19">
        <v>2</v>
      </c>
      <c r="BD223" s="18">
        <v>1.3807188100993348</v>
      </c>
      <c r="BE223" s="16">
        <f t="shared" si="19"/>
        <v>1.3744154016956203</v>
      </c>
      <c r="BF223" s="16">
        <v>1.3681119932919059</v>
      </c>
      <c r="BG223" s="16">
        <v>1.3807188100993348</v>
      </c>
      <c r="BH223" s="20">
        <f t="shared" si="18"/>
        <v>1.2606816807428922E-2</v>
      </c>
      <c r="BI223" s="10">
        <v>-15</v>
      </c>
    </row>
    <row r="224" spans="1:61" x14ac:dyDescent="0.25">
      <c r="A224" s="10">
        <v>61</v>
      </c>
      <c r="B224" s="10">
        <v>21</v>
      </c>
      <c r="C224" s="10" t="s">
        <v>101</v>
      </c>
      <c r="D224" s="10">
        <v>493832.32370200002</v>
      </c>
      <c r="E224" s="10">
        <v>5180623.82828</v>
      </c>
      <c r="F224" s="10" t="s">
        <v>82</v>
      </c>
      <c r="G224" s="10" t="s">
        <v>119</v>
      </c>
      <c r="H224" s="10">
        <v>3</v>
      </c>
      <c r="I224" s="10" t="s">
        <v>86</v>
      </c>
      <c r="J224" s="10">
        <v>20</v>
      </c>
      <c r="K224" s="10">
        <v>30</v>
      </c>
      <c r="L224" s="10">
        <v>10</v>
      </c>
      <c r="M224" s="10">
        <v>-25</v>
      </c>
      <c r="N224" s="10">
        <v>3</v>
      </c>
      <c r="O224" s="10">
        <v>6.55</v>
      </c>
      <c r="P224" s="11">
        <v>1.3187172640943954</v>
      </c>
      <c r="Q224" s="11">
        <v>1.3187172640943954</v>
      </c>
      <c r="R224" s="12">
        <v>21</v>
      </c>
      <c r="S224" s="12" t="s">
        <v>101</v>
      </c>
      <c r="T224" s="10" t="s">
        <v>82</v>
      </c>
      <c r="U224" s="13">
        <v>10</v>
      </c>
      <c r="V224" s="10">
        <v>1.26</v>
      </c>
      <c r="W224" s="16"/>
      <c r="X224" s="15" t="s">
        <v>119</v>
      </c>
      <c r="Y224" s="12">
        <v>4</v>
      </c>
      <c r="Z224" s="16">
        <v>21</v>
      </c>
      <c r="AA224" s="16" t="s">
        <v>101</v>
      </c>
      <c r="AB224" s="16" t="s">
        <v>119</v>
      </c>
      <c r="AC224" s="16" t="s">
        <v>86</v>
      </c>
      <c r="AD224" s="16" t="s">
        <v>82</v>
      </c>
      <c r="AE224" s="16">
        <v>1.3187172640943954</v>
      </c>
      <c r="AF224" s="16">
        <v>1.26</v>
      </c>
      <c r="AG224" s="16">
        <v>1.3174999999999999</v>
      </c>
      <c r="AH224" s="16">
        <v>39.561517922831861</v>
      </c>
      <c r="AI224" s="16">
        <v>14.909156333287804</v>
      </c>
      <c r="AJ224" s="16">
        <v>1.0376877479535374</v>
      </c>
      <c r="AK224" s="16">
        <f t="shared" si="16"/>
        <v>14.367671163787668</v>
      </c>
      <c r="AL224" s="10" t="s">
        <v>82</v>
      </c>
      <c r="AM224" s="10">
        <v>2</v>
      </c>
      <c r="AN224" s="10" t="s">
        <v>68</v>
      </c>
      <c r="AO224" s="10" t="s">
        <v>70</v>
      </c>
      <c r="AP224" s="10">
        <v>10</v>
      </c>
      <c r="AQ224" s="10">
        <v>-25</v>
      </c>
      <c r="AR224" s="17" t="s">
        <v>71</v>
      </c>
      <c r="AS224" s="10">
        <v>6.93</v>
      </c>
      <c r="AT224" s="18">
        <v>1.3187172640943954</v>
      </c>
      <c r="AU224" s="18">
        <v>15.824607169132744</v>
      </c>
      <c r="AV224" s="18">
        <v>1.4505889905038349</v>
      </c>
      <c r="AW224" s="18">
        <f t="shared" si="17"/>
        <v>10.909090909090908</v>
      </c>
      <c r="AX224" s="19" t="s">
        <v>82</v>
      </c>
      <c r="AY224" s="19">
        <v>20</v>
      </c>
      <c r="AZ224" s="19">
        <v>30</v>
      </c>
      <c r="BA224" s="19">
        <v>10</v>
      </c>
      <c r="BB224" s="19">
        <v>-25</v>
      </c>
      <c r="BC224" s="19">
        <v>3</v>
      </c>
      <c r="BD224" s="18">
        <v>1.3386382483194241</v>
      </c>
      <c r="BE224" s="16">
        <f t="shared" si="19"/>
        <v>1.3286777562069099</v>
      </c>
      <c r="BF224" s="16">
        <v>1.3187172640943954</v>
      </c>
      <c r="BG224" s="16">
        <v>1.3386382483194241</v>
      </c>
      <c r="BH224" s="20">
        <f t="shared" si="18"/>
        <v>1.9920984225028748E-2</v>
      </c>
      <c r="BI224" s="10">
        <v>-25</v>
      </c>
    </row>
    <row r="225" spans="1:61" x14ac:dyDescent="0.25">
      <c r="A225" s="10">
        <v>61</v>
      </c>
      <c r="B225" s="10">
        <v>21</v>
      </c>
      <c r="C225" s="10" t="s">
        <v>101</v>
      </c>
      <c r="D225" s="10">
        <v>493832.32370200002</v>
      </c>
      <c r="E225" s="10">
        <v>5180623.82828</v>
      </c>
      <c r="F225" s="10" t="s">
        <v>82</v>
      </c>
      <c r="G225" s="10" t="s">
        <v>119</v>
      </c>
      <c r="H225" s="10">
        <v>3</v>
      </c>
      <c r="I225" s="10" t="s">
        <v>86</v>
      </c>
      <c r="J225" s="10" t="s">
        <v>70</v>
      </c>
      <c r="K225" s="10" t="s">
        <v>72</v>
      </c>
      <c r="L225" s="10">
        <v>2</v>
      </c>
      <c r="M225" s="10">
        <v>-31</v>
      </c>
      <c r="N225" s="10">
        <v>4</v>
      </c>
      <c r="O225" s="10">
        <v>6.55</v>
      </c>
      <c r="P225" s="11">
        <v>0</v>
      </c>
      <c r="Q225" s="22">
        <v>1.3218908899090325</v>
      </c>
      <c r="R225" s="12"/>
      <c r="S225" s="12"/>
      <c r="U225" s="13"/>
      <c r="W225" s="16"/>
      <c r="X225" s="15"/>
      <c r="Y225" s="12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>
        <v>14.909156333287804</v>
      </c>
      <c r="AJ225" s="16">
        <v>1.0376877479535374</v>
      </c>
      <c r="AK225" s="16">
        <f t="shared" si="16"/>
        <v>14.367671163787668</v>
      </c>
      <c r="AL225" s="10" t="s">
        <v>82</v>
      </c>
      <c r="AM225" s="10">
        <v>2</v>
      </c>
      <c r="AN225" s="10">
        <v>30</v>
      </c>
      <c r="AO225" s="10">
        <v>32</v>
      </c>
      <c r="AP225" s="10">
        <v>2</v>
      </c>
      <c r="AQ225" s="10">
        <v>-31</v>
      </c>
      <c r="AR225" s="17">
        <v>4</v>
      </c>
      <c r="AS225" s="10">
        <v>5.85</v>
      </c>
      <c r="AT225" s="16">
        <v>1.4129640489584996</v>
      </c>
      <c r="AU225" s="16">
        <v>4.7837310841538958</v>
      </c>
      <c r="AV225" s="16">
        <v>0.4121333538002151</v>
      </c>
      <c r="AW225" s="16">
        <f t="shared" si="17"/>
        <v>11.607240811848602</v>
      </c>
      <c r="AX225" s="10" t="s">
        <v>82</v>
      </c>
      <c r="AY225" s="10">
        <v>30</v>
      </c>
      <c r="AZ225" s="10">
        <v>32</v>
      </c>
      <c r="BA225" s="10">
        <v>2</v>
      </c>
      <c r="BB225" s="10">
        <v>-31</v>
      </c>
      <c r="BC225" s="10">
        <v>4</v>
      </c>
      <c r="BD225" s="16">
        <v>1.2308177308595651</v>
      </c>
      <c r="BE225" s="18">
        <f t="shared" si="19"/>
        <v>1.3218908899090325</v>
      </c>
      <c r="BF225" s="16">
        <v>1.3218908899090325</v>
      </c>
      <c r="BG225" s="16">
        <v>1.3218908899090325</v>
      </c>
      <c r="BH225" s="20">
        <f t="shared" si="18"/>
        <v>-0.18214631809893445</v>
      </c>
      <c r="BI225" s="10">
        <v>-31</v>
      </c>
    </row>
    <row r="226" spans="1:61" x14ac:dyDescent="0.25">
      <c r="A226" s="10">
        <v>61</v>
      </c>
      <c r="B226" s="10">
        <v>21</v>
      </c>
      <c r="C226" s="10" t="s">
        <v>101</v>
      </c>
      <c r="D226" s="10">
        <v>493832.32370200002</v>
      </c>
      <c r="E226" s="10">
        <v>5180623.82828</v>
      </c>
      <c r="F226" s="10" t="s">
        <v>96</v>
      </c>
      <c r="G226" s="10" t="s">
        <v>119</v>
      </c>
      <c r="H226" s="10">
        <v>3</v>
      </c>
      <c r="I226" s="10" t="s">
        <v>86</v>
      </c>
      <c r="J226" s="10">
        <v>32</v>
      </c>
      <c r="K226" s="10">
        <v>51.5</v>
      </c>
      <c r="L226" s="10">
        <v>19.5</v>
      </c>
      <c r="M226" s="10">
        <v>-41.75</v>
      </c>
      <c r="N226" s="10">
        <v>5</v>
      </c>
      <c r="O226" s="10">
        <v>6.36</v>
      </c>
      <c r="P226" s="11">
        <v>1.3083945882657135</v>
      </c>
      <c r="Q226" s="22">
        <v>1.2659172246425112</v>
      </c>
      <c r="R226" s="13">
        <v>21</v>
      </c>
      <c r="S226" s="13" t="s">
        <v>101</v>
      </c>
      <c r="T226" s="10" t="s">
        <v>96</v>
      </c>
      <c r="U226" s="12">
        <v>21.5</v>
      </c>
      <c r="V226" s="16">
        <v>1.4269767441860464</v>
      </c>
      <c r="W226" s="16"/>
      <c r="X226" s="15" t="s">
        <v>119</v>
      </c>
      <c r="Y226" s="12">
        <v>5</v>
      </c>
      <c r="Z226" s="16">
        <v>21</v>
      </c>
      <c r="AA226" s="16" t="s">
        <v>101</v>
      </c>
      <c r="AB226" s="16" t="s">
        <v>119</v>
      </c>
      <c r="AC226" s="16" t="s">
        <v>86</v>
      </c>
      <c r="AD226" s="16" t="s">
        <v>96</v>
      </c>
      <c r="AE226" s="16">
        <v>1.3083945882657135</v>
      </c>
      <c r="AF226" s="16">
        <v>1.4269767441860464</v>
      </c>
      <c r="AG226" s="16">
        <v>1.4269767</v>
      </c>
      <c r="AH226" s="16">
        <v>67.692001570544704</v>
      </c>
      <c r="AI226" s="16">
        <v>20.881945502832853</v>
      </c>
      <c r="AJ226" s="16">
        <v>1.9829901129910137</v>
      </c>
      <c r="AK226" s="16">
        <f t="shared" si="16"/>
        <v>10.53053435114504</v>
      </c>
      <c r="AL226" s="10" t="s">
        <v>96</v>
      </c>
      <c r="AM226" s="10">
        <v>10</v>
      </c>
      <c r="AN226" s="10">
        <v>32</v>
      </c>
      <c r="AO226" s="10">
        <v>51.5</v>
      </c>
      <c r="AP226" s="10">
        <v>19.5</v>
      </c>
      <c r="AQ226" s="10">
        <v>-41.75</v>
      </c>
      <c r="AR226" s="17">
        <v>5</v>
      </c>
      <c r="AS226" s="10">
        <v>6.06</v>
      </c>
      <c r="AT226" s="16">
        <v>1.3083945882657135</v>
      </c>
      <c r="AU226" s="16">
        <v>28.118642676689038</v>
      </c>
      <c r="AV226" s="16">
        <v>2.7029207922769585</v>
      </c>
      <c r="AW226" s="16">
        <f t="shared" si="17"/>
        <v>10.403058334906554</v>
      </c>
      <c r="AX226" s="10" t="s">
        <v>96</v>
      </c>
      <c r="AY226" s="10">
        <v>32</v>
      </c>
      <c r="AZ226" s="10">
        <v>51.5</v>
      </c>
      <c r="BA226" s="10">
        <v>19.5</v>
      </c>
      <c r="BB226" s="10">
        <v>-41.75</v>
      </c>
      <c r="BC226" s="10">
        <v>5</v>
      </c>
      <c r="BD226" s="16">
        <v>1.2234398610193091</v>
      </c>
      <c r="BE226" s="18">
        <f t="shared" si="19"/>
        <v>1.2659172246425112</v>
      </c>
      <c r="BF226" s="16">
        <v>1.2659172246425112</v>
      </c>
      <c r="BG226" s="16">
        <v>1.2659172246425112</v>
      </c>
      <c r="BH226" s="20">
        <f t="shared" si="18"/>
        <v>-8.4954727246404405E-2</v>
      </c>
      <c r="BI226" s="10">
        <v>-41.75</v>
      </c>
    </row>
    <row r="227" spans="1:61" x14ac:dyDescent="0.25">
      <c r="A227" s="10">
        <v>61</v>
      </c>
      <c r="B227" s="10">
        <v>21</v>
      </c>
      <c r="C227" s="10" t="s">
        <v>101</v>
      </c>
      <c r="D227" s="10">
        <v>493832.32370200002</v>
      </c>
      <c r="E227" s="10">
        <v>5180623.82828</v>
      </c>
      <c r="F227" s="10" t="s">
        <v>124</v>
      </c>
      <c r="G227" s="10" t="s">
        <v>119</v>
      </c>
      <c r="H227" s="10">
        <v>3</v>
      </c>
      <c r="I227" s="10" t="s">
        <v>86</v>
      </c>
      <c r="J227" s="10">
        <v>51.5</v>
      </c>
      <c r="K227" s="10">
        <v>67</v>
      </c>
      <c r="L227" s="10">
        <v>15.5</v>
      </c>
      <c r="M227" s="10">
        <v>-59.25</v>
      </c>
      <c r="N227" s="10">
        <v>6</v>
      </c>
      <c r="O227" s="10">
        <v>6.44</v>
      </c>
      <c r="P227" s="11">
        <v>1.3862022991576588</v>
      </c>
      <c r="Q227" s="22">
        <v>1.3974660577534197</v>
      </c>
      <c r="R227" s="12">
        <v>21</v>
      </c>
      <c r="S227" s="12" t="s">
        <v>101</v>
      </c>
      <c r="T227" s="10" t="s">
        <v>124</v>
      </c>
      <c r="U227" s="12">
        <v>15.5</v>
      </c>
      <c r="V227" s="10">
        <v>1.44</v>
      </c>
      <c r="W227" s="16"/>
      <c r="X227" s="15" t="s">
        <v>119</v>
      </c>
      <c r="Y227" s="12">
        <v>6</v>
      </c>
      <c r="Z227" s="16">
        <v>21</v>
      </c>
      <c r="AA227" s="16" t="s">
        <v>101</v>
      </c>
      <c r="AB227" s="16" t="s">
        <v>119</v>
      </c>
      <c r="AC227" s="16" t="s">
        <v>86</v>
      </c>
      <c r="AD227" s="16" t="s">
        <v>124</v>
      </c>
      <c r="AE227" s="16">
        <v>1.3862022991576588</v>
      </c>
      <c r="AF227" s="16">
        <v>1.44</v>
      </c>
      <c r="AG227" s="16">
        <v>1.4850000000000001</v>
      </c>
      <c r="AH227" s="16">
        <v>89.178137207488419</v>
      </c>
      <c r="AI227" s="16">
        <v>12.403242723067121</v>
      </c>
      <c r="AJ227" s="16">
        <v>0.95861455177178334</v>
      </c>
      <c r="AK227" s="16">
        <f t="shared" si="16"/>
        <v>12.938717339667457</v>
      </c>
      <c r="AL227" s="10" t="s">
        <v>124</v>
      </c>
      <c r="AM227" s="10">
        <v>10</v>
      </c>
      <c r="AN227" s="10">
        <v>51.5</v>
      </c>
      <c r="AO227" s="10">
        <v>67</v>
      </c>
      <c r="AP227" s="10">
        <v>15.5</v>
      </c>
      <c r="AQ227" s="10">
        <v>-59.25</v>
      </c>
      <c r="AR227" s="17">
        <v>6</v>
      </c>
      <c r="AS227" s="10">
        <v>6.14</v>
      </c>
      <c r="AT227" s="16">
        <v>1.3862022991576588</v>
      </c>
      <c r="AU227" s="16">
        <v>16.948048929064829</v>
      </c>
      <c r="AV227" s="16">
        <v>1.6774226091761955</v>
      </c>
      <c r="AW227" s="16">
        <f t="shared" si="17"/>
        <v>10.103624951966184</v>
      </c>
      <c r="AX227" s="10" t="s">
        <v>124</v>
      </c>
      <c r="AY227" s="10">
        <v>51.5</v>
      </c>
      <c r="AZ227" s="10">
        <v>67</v>
      </c>
      <c r="BA227" s="10">
        <v>15.5</v>
      </c>
      <c r="BB227" s="10">
        <v>-59.25</v>
      </c>
      <c r="BC227" s="10">
        <v>6</v>
      </c>
      <c r="BD227" s="16">
        <v>1.4087298163491806</v>
      </c>
      <c r="BE227" s="18">
        <f t="shared" si="19"/>
        <v>1.3974660577534197</v>
      </c>
      <c r="BF227" s="16">
        <v>1.3974660577534197</v>
      </c>
      <c r="BG227" s="16">
        <v>1.3974660577534197</v>
      </c>
      <c r="BH227" s="20">
        <f t="shared" si="18"/>
        <v>2.2527517191521795E-2</v>
      </c>
      <c r="BI227" s="10">
        <v>-59.25</v>
      </c>
    </row>
    <row r="228" spans="1:61" x14ac:dyDescent="0.25">
      <c r="A228" s="10">
        <v>61</v>
      </c>
      <c r="B228" s="10">
        <v>21</v>
      </c>
      <c r="C228" s="10" t="s">
        <v>101</v>
      </c>
      <c r="D228" s="10">
        <v>493832.32370200002</v>
      </c>
      <c r="E228" s="10">
        <v>5180623.82828</v>
      </c>
      <c r="F228" s="10" t="s">
        <v>125</v>
      </c>
      <c r="G228" s="10" t="s">
        <v>119</v>
      </c>
      <c r="H228" s="10">
        <v>3</v>
      </c>
      <c r="I228" s="10" t="s">
        <v>86</v>
      </c>
      <c r="J228" s="10">
        <v>67</v>
      </c>
      <c r="K228" s="10">
        <v>83</v>
      </c>
      <c r="L228" s="10">
        <v>16</v>
      </c>
      <c r="M228" s="10">
        <v>-75</v>
      </c>
      <c r="N228" s="10">
        <v>7</v>
      </c>
      <c r="O228" s="10">
        <v>6.5</v>
      </c>
      <c r="P228" s="11">
        <v>1.4690285062781143</v>
      </c>
      <c r="Q228" s="22">
        <v>1.4769864599026667</v>
      </c>
      <c r="R228" s="12">
        <v>21</v>
      </c>
      <c r="S228" s="12" t="s">
        <v>101</v>
      </c>
      <c r="T228" s="10" t="s">
        <v>125</v>
      </c>
      <c r="U228" s="12">
        <v>16</v>
      </c>
      <c r="V228" s="10">
        <v>1.53</v>
      </c>
      <c r="W228" s="16"/>
      <c r="X228" s="15" t="s">
        <v>119</v>
      </c>
      <c r="Y228" s="12">
        <v>7</v>
      </c>
      <c r="Z228" s="16">
        <v>21</v>
      </c>
      <c r="AA228" s="16" t="s">
        <v>101</v>
      </c>
      <c r="AB228" s="16" t="s">
        <v>119</v>
      </c>
      <c r="AC228" s="16" t="s">
        <v>86</v>
      </c>
      <c r="AD228" s="16" t="s">
        <v>125</v>
      </c>
      <c r="AE228" s="16">
        <v>1.4690285062781143</v>
      </c>
      <c r="AF228" s="16">
        <v>1.53</v>
      </c>
      <c r="AG228" s="16">
        <v>1.56</v>
      </c>
      <c r="AH228" s="16">
        <v>112.68259330793825</v>
      </c>
      <c r="AI228" s="16">
        <v>11.721813006444917</v>
      </c>
      <c r="AJ228" s="16">
        <v>1.1200469024000681</v>
      </c>
      <c r="AK228" s="16">
        <f t="shared" si="16"/>
        <v>10.465466206216083</v>
      </c>
      <c r="AL228" s="10" t="s">
        <v>125</v>
      </c>
      <c r="AM228" s="10">
        <v>10</v>
      </c>
      <c r="AN228" s="10">
        <v>67</v>
      </c>
      <c r="AO228" s="10">
        <v>83</v>
      </c>
      <c r="AP228" s="10">
        <v>16</v>
      </c>
      <c r="AQ228" s="10">
        <v>-75</v>
      </c>
      <c r="AR228" s="17">
        <v>7</v>
      </c>
      <c r="AS228" s="10">
        <v>6.2</v>
      </c>
      <c r="AT228" s="16">
        <v>1.4690285062781143</v>
      </c>
      <c r="AU228" s="16">
        <v>12.954951068884935</v>
      </c>
      <c r="AV228" s="16">
        <v>1.5386016963354459</v>
      </c>
      <c r="AW228" s="16">
        <f t="shared" si="17"/>
        <v>8.4199511151848476</v>
      </c>
      <c r="AX228" s="10" t="s">
        <v>125</v>
      </c>
      <c r="AY228" s="10">
        <v>67</v>
      </c>
      <c r="AZ228" s="10">
        <v>86</v>
      </c>
      <c r="BA228" s="10">
        <v>19</v>
      </c>
      <c r="BB228" s="10">
        <v>-76.5</v>
      </c>
      <c r="BC228" s="10">
        <v>7</v>
      </c>
      <c r="BD228" s="16">
        <v>1.484944413527219</v>
      </c>
      <c r="BE228" s="18">
        <f t="shared" si="19"/>
        <v>1.4769864599026667</v>
      </c>
      <c r="BF228" s="16">
        <v>1.4769864599026667</v>
      </c>
      <c r="BG228" s="16">
        <v>1.4769864599026667</v>
      </c>
      <c r="BH228" s="20">
        <f t="shared" si="18"/>
        <v>1.5915907249104633E-2</v>
      </c>
      <c r="BI228" s="10">
        <v>-76.5</v>
      </c>
    </row>
    <row r="229" spans="1:61" x14ac:dyDescent="0.25">
      <c r="A229" s="10">
        <v>61</v>
      </c>
      <c r="B229" s="10">
        <v>21</v>
      </c>
      <c r="C229" s="10" t="s">
        <v>101</v>
      </c>
      <c r="D229" s="10">
        <v>493832.32370200002</v>
      </c>
      <c r="E229" s="10">
        <v>5180623.82828</v>
      </c>
      <c r="F229" s="10" t="s">
        <v>89</v>
      </c>
      <c r="G229" s="10" t="s">
        <v>119</v>
      </c>
      <c r="H229" s="10">
        <v>3</v>
      </c>
      <c r="I229" s="10" t="s">
        <v>86</v>
      </c>
      <c r="J229" s="10">
        <v>83</v>
      </c>
      <c r="K229" s="10">
        <v>100</v>
      </c>
      <c r="L229" s="10">
        <v>17</v>
      </c>
      <c r="M229" s="10">
        <v>-91.5</v>
      </c>
      <c r="N229" s="10">
        <v>8</v>
      </c>
      <c r="O229" s="10">
        <v>6.48</v>
      </c>
      <c r="P229" s="11">
        <v>1.7267619980267455</v>
      </c>
      <c r="Q229" s="22">
        <v>1.6517841406577671</v>
      </c>
      <c r="R229" s="12">
        <v>21</v>
      </c>
      <c r="S229" s="12" t="s">
        <v>101</v>
      </c>
      <c r="T229" s="10" t="s">
        <v>89</v>
      </c>
      <c r="U229" s="12">
        <v>17</v>
      </c>
      <c r="V229" s="10">
        <v>1.53</v>
      </c>
      <c r="W229" s="16"/>
      <c r="X229" s="15" t="s">
        <v>119</v>
      </c>
      <c r="Y229" s="12">
        <v>8</v>
      </c>
      <c r="Z229" s="16">
        <v>21</v>
      </c>
      <c r="AA229" s="16" t="s">
        <v>101</v>
      </c>
      <c r="AB229" s="16" t="s">
        <v>119</v>
      </c>
      <c r="AC229" s="16" t="s">
        <v>86</v>
      </c>
      <c r="AD229" s="16" t="s">
        <v>89</v>
      </c>
      <c r="AE229" s="16">
        <v>1.7267619980267455</v>
      </c>
      <c r="AF229" s="16">
        <v>1.53</v>
      </c>
      <c r="AG229" s="16">
        <v>1.548</v>
      </c>
      <c r="AH229" s="16">
        <v>142.03754727439292</v>
      </c>
      <c r="AI229" s="16">
        <v>10.083311999999999</v>
      </c>
      <c r="AJ229" s="16">
        <v>1.195168</v>
      </c>
      <c r="AK229" s="16">
        <f t="shared" si="16"/>
        <v>8.4367319071461075</v>
      </c>
      <c r="AL229" s="10" t="s">
        <v>89</v>
      </c>
      <c r="AM229" s="10">
        <v>6</v>
      </c>
      <c r="AN229" s="10">
        <v>83</v>
      </c>
      <c r="AO229" s="10">
        <v>100</v>
      </c>
      <c r="AP229" s="10">
        <v>17</v>
      </c>
      <c r="AQ229" s="10">
        <v>-91.5</v>
      </c>
      <c r="AR229" s="17">
        <v>8</v>
      </c>
      <c r="AS229" s="10">
        <v>6.26</v>
      </c>
      <c r="AT229" s="16">
        <v>1.7267619980267455</v>
      </c>
      <c r="AU229" s="16">
        <v>13.491243293442903</v>
      </c>
      <c r="AV229" s="16">
        <v>1.6553258541683791</v>
      </c>
      <c r="AW229" s="16">
        <f t="shared" si="17"/>
        <v>8.1502039368682393</v>
      </c>
      <c r="AX229" s="10" t="s">
        <v>89</v>
      </c>
      <c r="AY229" s="10">
        <v>86</v>
      </c>
      <c r="AZ229" s="10">
        <v>100</v>
      </c>
      <c r="BA229" s="10">
        <v>14</v>
      </c>
      <c r="BB229" s="10">
        <v>-93</v>
      </c>
      <c r="BC229" s="10">
        <v>8</v>
      </c>
      <c r="BD229" s="16">
        <v>1.5768062832887888</v>
      </c>
      <c r="BE229" s="18">
        <f t="shared" si="19"/>
        <v>1.6517841406577671</v>
      </c>
      <c r="BF229" s="16">
        <v>1.6517841406577671</v>
      </c>
      <c r="BG229" s="16">
        <v>1.6517841406577671</v>
      </c>
      <c r="BH229" s="20">
        <f t="shared" si="18"/>
        <v>-0.14995571473795666</v>
      </c>
      <c r="BI229" s="10">
        <v>-93</v>
      </c>
    </row>
    <row r="230" spans="1:61" x14ac:dyDescent="0.25">
      <c r="A230" s="10">
        <v>61</v>
      </c>
      <c r="B230" s="10">
        <v>21</v>
      </c>
      <c r="C230" s="10" t="s">
        <v>101</v>
      </c>
      <c r="D230" s="10">
        <v>493832.32370200002</v>
      </c>
      <c r="E230" s="10">
        <v>5180623.82828</v>
      </c>
      <c r="F230" s="10" t="s">
        <v>90</v>
      </c>
      <c r="G230" s="10" t="s">
        <v>119</v>
      </c>
      <c r="H230" s="10">
        <v>3</v>
      </c>
      <c r="I230" s="10" t="s">
        <v>86</v>
      </c>
      <c r="J230" s="10">
        <v>100</v>
      </c>
      <c r="K230" s="10">
        <v>128</v>
      </c>
      <c r="L230" s="10">
        <v>28</v>
      </c>
      <c r="M230" s="10">
        <v>-114</v>
      </c>
      <c r="N230" s="10">
        <v>9</v>
      </c>
      <c r="O230" s="10">
        <v>6.65</v>
      </c>
      <c r="P230" s="11">
        <v>1.6</v>
      </c>
      <c r="Q230" s="22">
        <v>1.67</v>
      </c>
      <c r="R230" s="12">
        <v>21</v>
      </c>
      <c r="S230" s="12" t="s">
        <v>101</v>
      </c>
      <c r="T230" s="10" t="s">
        <v>90</v>
      </c>
      <c r="U230" s="12">
        <v>28</v>
      </c>
      <c r="V230" s="10">
        <v>1.59</v>
      </c>
      <c r="W230" s="16"/>
      <c r="X230" s="15" t="s">
        <v>119</v>
      </c>
      <c r="Y230" s="12">
        <v>9</v>
      </c>
      <c r="Z230" s="16">
        <v>21</v>
      </c>
      <c r="AA230" s="16" t="s">
        <v>101</v>
      </c>
      <c r="AB230" s="16" t="s">
        <v>119</v>
      </c>
      <c r="AC230" s="16" t="s">
        <v>86</v>
      </c>
      <c r="AD230" s="16" t="s">
        <v>90</v>
      </c>
      <c r="AE230" s="16">
        <v>1.6</v>
      </c>
      <c r="AF230" s="16">
        <v>1.59</v>
      </c>
      <c r="AG230" s="16">
        <v>1.59</v>
      </c>
      <c r="AH230" s="16">
        <v>186.83754727439293</v>
      </c>
      <c r="AI230" s="16">
        <v>12.332485767603831</v>
      </c>
      <c r="AJ230" s="16">
        <v>1.7809101609395903</v>
      </c>
      <c r="AK230" s="16">
        <f t="shared" si="16"/>
        <v>6.9248219467159062</v>
      </c>
      <c r="AL230" s="10" t="s">
        <v>90</v>
      </c>
      <c r="AM230" s="10">
        <v>6</v>
      </c>
      <c r="AN230" s="10">
        <v>100</v>
      </c>
      <c r="AO230" s="10">
        <v>128</v>
      </c>
      <c r="AP230" s="10">
        <v>28</v>
      </c>
      <c r="AQ230" s="10">
        <v>-114</v>
      </c>
      <c r="AR230" s="17">
        <v>9</v>
      </c>
      <c r="AS230" s="10">
        <v>6.37</v>
      </c>
      <c r="AT230" s="26">
        <v>1.3899469319681377</v>
      </c>
      <c r="AU230" s="16">
        <v>9.4976741797701205</v>
      </c>
      <c r="AV230" s="16">
        <v>1.3387968848717102</v>
      </c>
      <c r="AW230" s="16">
        <f t="shared" si="17"/>
        <v>7.0941860465116271</v>
      </c>
      <c r="AX230" s="10" t="s">
        <v>90</v>
      </c>
      <c r="AY230" s="10">
        <v>100</v>
      </c>
      <c r="AZ230" s="10">
        <v>128</v>
      </c>
      <c r="BA230" s="10">
        <v>28</v>
      </c>
      <c r="BB230" s="10">
        <v>-114</v>
      </c>
      <c r="BC230" s="10">
        <v>9</v>
      </c>
      <c r="BD230" s="16">
        <v>1.6224567524568883</v>
      </c>
      <c r="BE230" s="26">
        <v>1.67</v>
      </c>
      <c r="BF230" s="16">
        <v>1.67</v>
      </c>
      <c r="BG230" s="16">
        <v>1.67</v>
      </c>
      <c r="BH230" s="20">
        <f t="shared" si="18"/>
        <v>0.23250982048875057</v>
      </c>
      <c r="BI230" s="10">
        <v>-114</v>
      </c>
    </row>
    <row r="231" spans="1:61" x14ac:dyDescent="0.25">
      <c r="A231" s="10">
        <v>61</v>
      </c>
      <c r="B231" s="10">
        <v>21</v>
      </c>
      <c r="C231" s="10" t="s">
        <v>101</v>
      </c>
      <c r="D231" s="10">
        <v>493832.32370200002</v>
      </c>
      <c r="E231" s="10">
        <v>5180623.82828</v>
      </c>
      <c r="F231" s="10" t="s">
        <v>94</v>
      </c>
      <c r="G231" s="10" t="s">
        <v>119</v>
      </c>
      <c r="H231" s="10">
        <v>3</v>
      </c>
      <c r="I231" s="10" t="s">
        <v>86</v>
      </c>
      <c r="J231" s="10">
        <v>128</v>
      </c>
      <c r="K231" s="10">
        <v>153</v>
      </c>
      <c r="L231" s="10">
        <v>25</v>
      </c>
      <c r="M231" s="10">
        <v>-140.5</v>
      </c>
      <c r="N231" s="10">
        <v>10</v>
      </c>
      <c r="O231" s="10">
        <v>6.09</v>
      </c>
      <c r="P231" s="11">
        <v>1.6777613906428666</v>
      </c>
      <c r="Q231" s="22">
        <v>1.6973904913320474</v>
      </c>
      <c r="R231" s="12">
        <v>21</v>
      </c>
      <c r="S231" s="12" t="s">
        <v>101</v>
      </c>
      <c r="T231" s="10" t="s">
        <v>94</v>
      </c>
      <c r="U231" s="12">
        <v>25</v>
      </c>
      <c r="V231" s="10">
        <v>1.59</v>
      </c>
      <c r="W231" s="16"/>
      <c r="X231" s="15" t="s">
        <v>119</v>
      </c>
      <c r="Y231" s="12">
        <v>10</v>
      </c>
      <c r="Z231" s="16">
        <v>21</v>
      </c>
      <c r="AA231" s="16" t="s">
        <v>101</v>
      </c>
      <c r="AB231" s="16" t="s">
        <v>119</v>
      </c>
      <c r="AC231" s="16" t="s">
        <v>86</v>
      </c>
      <c r="AD231" s="16" t="s">
        <v>94</v>
      </c>
      <c r="AE231" s="16">
        <v>1.6777613906428666</v>
      </c>
      <c r="AF231" s="16">
        <v>1.59</v>
      </c>
      <c r="AG231" s="16">
        <v>1.59</v>
      </c>
      <c r="AH231" s="16">
        <v>228.7815820404646</v>
      </c>
      <c r="AI231" s="16">
        <v>7.1023091084992771</v>
      </c>
      <c r="AJ231" s="16">
        <v>0.55503824229400656</v>
      </c>
      <c r="AK231" s="16">
        <f t="shared" si="16"/>
        <v>12.79607163489313</v>
      </c>
      <c r="AL231" s="10" t="s">
        <v>94</v>
      </c>
      <c r="AM231" s="10">
        <v>6</v>
      </c>
      <c r="AN231" s="10">
        <v>128</v>
      </c>
      <c r="AO231" s="10">
        <v>153</v>
      </c>
      <c r="AP231" s="10">
        <v>25</v>
      </c>
      <c r="AQ231" s="10">
        <v>-140.5</v>
      </c>
      <c r="AR231" s="17">
        <v>10</v>
      </c>
      <c r="AS231" s="10">
        <v>6.43</v>
      </c>
      <c r="AT231" s="16">
        <v>1.6777613906428666</v>
      </c>
      <c r="AU231" s="16">
        <v>8.9747651188963538</v>
      </c>
      <c r="AV231" s="16">
        <v>1.2365101449037925</v>
      </c>
      <c r="AW231" s="16">
        <f t="shared" si="17"/>
        <v>7.2581411126187252</v>
      </c>
      <c r="AX231" s="10" t="s">
        <v>94</v>
      </c>
      <c r="AY231" s="10">
        <v>128</v>
      </c>
      <c r="AZ231" s="10">
        <v>150</v>
      </c>
      <c r="BA231" s="10">
        <v>22</v>
      </c>
      <c r="BB231" s="10">
        <v>-139</v>
      </c>
      <c r="BC231" s="10">
        <v>10</v>
      </c>
      <c r="BD231" s="16">
        <v>1.7170195920212283</v>
      </c>
      <c r="BE231" s="18">
        <f t="shared" ref="BE231:BE277" si="20">(AT231+BD231)/2</f>
        <v>1.6973904913320474</v>
      </c>
      <c r="BF231" s="16">
        <v>1.6973904913320474</v>
      </c>
      <c r="BG231" s="16">
        <v>1.6973904913320474</v>
      </c>
      <c r="BH231" s="20">
        <f t="shared" si="18"/>
        <v>3.9258201378361779E-2</v>
      </c>
      <c r="BI231" s="10">
        <v>-139</v>
      </c>
    </row>
    <row r="232" spans="1:61" x14ac:dyDescent="0.25">
      <c r="A232" s="10">
        <v>63</v>
      </c>
      <c r="B232" s="10">
        <v>23</v>
      </c>
      <c r="C232" s="10" t="s">
        <v>101</v>
      </c>
      <c r="D232" s="10">
        <v>493896.16895899799</v>
      </c>
      <c r="E232" s="10">
        <v>5180649.7655999903</v>
      </c>
      <c r="F232" s="10" t="s">
        <v>78</v>
      </c>
      <c r="G232" s="10" t="s">
        <v>119</v>
      </c>
      <c r="H232" s="10">
        <v>3</v>
      </c>
      <c r="I232" s="10" t="s">
        <v>100</v>
      </c>
      <c r="J232" s="10">
        <v>0</v>
      </c>
      <c r="K232" s="10">
        <v>10</v>
      </c>
      <c r="L232" s="10">
        <v>10</v>
      </c>
      <c r="M232" s="10">
        <v>-5</v>
      </c>
      <c r="N232" s="10">
        <v>1</v>
      </c>
      <c r="O232" s="10">
        <v>5.37</v>
      </c>
      <c r="P232" s="11">
        <v>1.2825840376522395</v>
      </c>
      <c r="Q232" s="11">
        <v>1.2825840376522395</v>
      </c>
      <c r="R232" s="12">
        <v>23</v>
      </c>
      <c r="S232" s="12" t="s">
        <v>101</v>
      </c>
      <c r="T232" s="10" t="s">
        <v>78</v>
      </c>
      <c r="U232" s="13">
        <v>10</v>
      </c>
      <c r="V232" s="10">
        <v>1.1599999999999999</v>
      </c>
      <c r="W232" s="16"/>
      <c r="X232" s="15" t="s">
        <v>119</v>
      </c>
      <c r="Y232" s="12">
        <v>2</v>
      </c>
      <c r="Z232" s="16">
        <v>23</v>
      </c>
      <c r="AA232" s="16" t="s">
        <v>101</v>
      </c>
      <c r="AB232" s="16" t="s">
        <v>119</v>
      </c>
      <c r="AC232" s="16" t="s">
        <v>100</v>
      </c>
      <c r="AD232" s="16" t="s">
        <v>78</v>
      </c>
      <c r="AE232" s="16">
        <v>1.2825840376522395</v>
      </c>
      <c r="AF232" s="16">
        <v>1.1599999999999999</v>
      </c>
      <c r="AG232" s="16">
        <v>1.2511764999999999</v>
      </c>
      <c r="AH232" s="16">
        <v>12.825840376522395</v>
      </c>
      <c r="AI232" s="16">
        <v>31.634935288692489</v>
      </c>
      <c r="AJ232" s="16">
        <v>2.1072855738626295</v>
      </c>
      <c r="AK232" s="16">
        <f t="shared" si="16"/>
        <v>15.01217285453439</v>
      </c>
      <c r="AL232" s="10" t="s">
        <v>78</v>
      </c>
      <c r="AM232" s="10">
        <v>1</v>
      </c>
      <c r="AN232" s="10" t="s">
        <v>63</v>
      </c>
      <c r="AO232" s="10" t="s">
        <v>64</v>
      </c>
      <c r="AP232" s="10">
        <v>10</v>
      </c>
      <c r="AQ232" s="10">
        <v>-5</v>
      </c>
      <c r="AR232" s="17" t="s">
        <v>65</v>
      </c>
      <c r="AS232" s="10">
        <v>5.2</v>
      </c>
      <c r="AT232" s="18">
        <v>0.88076131316685058</v>
      </c>
      <c r="AU232" s="18">
        <v>29.240892657438064</v>
      </c>
      <c r="AV232" s="18">
        <v>1.5609771047226229</v>
      </c>
      <c r="AW232" s="18">
        <f t="shared" si="17"/>
        <v>18.732428918381871</v>
      </c>
      <c r="AX232" s="19" t="s">
        <v>78</v>
      </c>
      <c r="AY232" s="19">
        <v>0</v>
      </c>
      <c r="AZ232" s="19">
        <v>10</v>
      </c>
      <c r="BA232" s="19">
        <v>10</v>
      </c>
      <c r="BB232" s="19">
        <v>-5</v>
      </c>
      <c r="BC232" s="19">
        <v>1</v>
      </c>
      <c r="BD232" s="18">
        <v>1.1468496921149673</v>
      </c>
      <c r="BE232" s="16">
        <f t="shared" si="20"/>
        <v>1.013805502640909</v>
      </c>
      <c r="BF232" s="16">
        <v>0.88076131316685058</v>
      </c>
      <c r="BG232" s="16">
        <v>1.1468496921149673</v>
      </c>
      <c r="BH232" s="20">
        <f t="shared" si="18"/>
        <v>0.26608837894811677</v>
      </c>
      <c r="BI232" s="10">
        <v>-5</v>
      </c>
    </row>
    <row r="233" spans="1:61" x14ac:dyDescent="0.25">
      <c r="A233" s="10">
        <v>63</v>
      </c>
      <c r="B233" s="10">
        <v>23</v>
      </c>
      <c r="C233" s="10" t="s">
        <v>101</v>
      </c>
      <c r="D233" s="10">
        <v>493896.16895899799</v>
      </c>
      <c r="E233" s="10">
        <v>5180649.7655999903</v>
      </c>
      <c r="F233" s="10" t="s">
        <v>78</v>
      </c>
      <c r="G233" s="10" t="s">
        <v>119</v>
      </c>
      <c r="H233" s="10">
        <v>3</v>
      </c>
      <c r="I233" s="10" t="s">
        <v>100</v>
      </c>
      <c r="J233" s="10">
        <v>10</v>
      </c>
      <c r="K233" s="10">
        <v>20</v>
      </c>
      <c r="L233" s="10">
        <v>10</v>
      </c>
      <c r="M233" s="10">
        <v>-15</v>
      </c>
      <c r="N233" s="10">
        <v>2</v>
      </c>
      <c r="O233" s="10">
        <v>5.43</v>
      </c>
      <c r="P233" s="11">
        <v>1.2825840376522395</v>
      </c>
      <c r="Q233" s="11">
        <v>1.2825840376522395</v>
      </c>
      <c r="R233" s="12">
        <v>23</v>
      </c>
      <c r="S233" s="12" t="s">
        <v>101</v>
      </c>
      <c r="T233" s="10" t="s">
        <v>81</v>
      </c>
      <c r="U233" s="21">
        <v>10</v>
      </c>
      <c r="V233" s="10">
        <v>1.1599999999999999</v>
      </c>
      <c r="W233" s="16"/>
      <c r="X233" s="15" t="s">
        <v>119</v>
      </c>
      <c r="Y233" s="12">
        <v>3</v>
      </c>
      <c r="Z233" s="16">
        <v>23</v>
      </c>
      <c r="AA233" s="16" t="s">
        <v>101</v>
      </c>
      <c r="AB233" s="16" t="s">
        <v>119</v>
      </c>
      <c r="AC233" s="16" t="s">
        <v>100</v>
      </c>
      <c r="AD233" s="16" t="s">
        <v>81</v>
      </c>
      <c r="AE233" s="16">
        <v>1.2825840376522395</v>
      </c>
      <c r="AF233" s="16">
        <v>1.1599999999999999</v>
      </c>
      <c r="AG233" s="16">
        <v>1.2475000000000001</v>
      </c>
      <c r="AH233" s="16">
        <v>25.65168075304479</v>
      </c>
      <c r="AI233" s="16">
        <v>28.89790095234261</v>
      </c>
      <c r="AJ233" s="16">
        <v>2.0507236178021659</v>
      </c>
      <c r="AK233" s="16">
        <f t="shared" si="16"/>
        <v>14.0915629495278</v>
      </c>
      <c r="AL233" s="10" t="s">
        <v>81</v>
      </c>
      <c r="AM233" s="10">
        <v>2</v>
      </c>
      <c r="AN233" s="10" t="s">
        <v>64</v>
      </c>
      <c r="AO233" s="10" t="s">
        <v>68</v>
      </c>
      <c r="AP233" s="10">
        <v>10</v>
      </c>
      <c r="AQ233" s="10">
        <v>-15</v>
      </c>
      <c r="AR233" s="17" t="s">
        <v>69</v>
      </c>
      <c r="AS233" s="10">
        <v>5.32</v>
      </c>
      <c r="AT233" s="18">
        <v>1.339074931327441</v>
      </c>
      <c r="AU233" s="18">
        <v>28.120573557876259</v>
      </c>
      <c r="AV233" s="18">
        <v>2.1425198901239058</v>
      </c>
      <c r="AW233" s="18">
        <f t="shared" si="17"/>
        <v>13.124999999999998</v>
      </c>
      <c r="AX233" s="19" t="s">
        <v>81</v>
      </c>
      <c r="AY233" s="19">
        <v>10</v>
      </c>
      <c r="AZ233" s="19">
        <v>20</v>
      </c>
      <c r="BA233" s="19">
        <v>10</v>
      </c>
      <c r="BB233" s="19">
        <v>-15</v>
      </c>
      <c r="BC233" s="19">
        <v>2</v>
      </c>
      <c r="BD233" s="18">
        <v>1.3051149496268328</v>
      </c>
      <c r="BE233" s="16">
        <f t="shared" si="20"/>
        <v>1.3220949404771369</v>
      </c>
      <c r="BF233" s="16">
        <v>1.339074931327441</v>
      </c>
      <c r="BG233" s="16">
        <v>1.3051149496268328</v>
      </c>
      <c r="BH233" s="20">
        <f t="shared" si="18"/>
        <v>-3.3959981700608211E-2</v>
      </c>
      <c r="BI233" s="10">
        <v>-15</v>
      </c>
    </row>
    <row r="234" spans="1:61" x14ac:dyDescent="0.25">
      <c r="A234" s="10">
        <v>63</v>
      </c>
      <c r="B234" s="10">
        <v>23</v>
      </c>
      <c r="C234" s="10" t="s">
        <v>101</v>
      </c>
      <c r="D234" s="10">
        <v>493896.16895899799</v>
      </c>
      <c r="E234" s="10">
        <v>5180649.7655999903</v>
      </c>
      <c r="F234" s="10" t="s">
        <v>78</v>
      </c>
      <c r="G234" s="10" t="s">
        <v>119</v>
      </c>
      <c r="H234" s="10">
        <v>3</v>
      </c>
      <c r="I234" s="10" t="s">
        <v>100</v>
      </c>
      <c r="J234" s="10">
        <v>20</v>
      </c>
      <c r="K234" s="10">
        <v>30</v>
      </c>
      <c r="L234" s="10">
        <v>10</v>
      </c>
      <c r="M234" s="10">
        <v>-25</v>
      </c>
      <c r="N234" s="10">
        <v>3</v>
      </c>
      <c r="O234" s="10">
        <v>5.84</v>
      </c>
      <c r="P234" s="11">
        <v>1.2825840376522395</v>
      </c>
      <c r="Q234" s="11">
        <v>1.2825840376522395</v>
      </c>
      <c r="R234" s="12">
        <v>23</v>
      </c>
      <c r="S234" s="12" t="s">
        <v>101</v>
      </c>
      <c r="T234" s="10" t="s">
        <v>82</v>
      </c>
      <c r="U234" s="13">
        <v>10</v>
      </c>
      <c r="V234" s="10">
        <v>1.1599999999999999</v>
      </c>
      <c r="W234" s="16"/>
      <c r="X234" s="15" t="s">
        <v>119</v>
      </c>
      <c r="Y234" s="12">
        <v>4</v>
      </c>
      <c r="Z234" s="16">
        <v>23</v>
      </c>
      <c r="AA234" s="16" t="s">
        <v>101</v>
      </c>
      <c r="AB234" s="16" t="s">
        <v>119</v>
      </c>
      <c r="AC234" s="16" t="s">
        <v>100</v>
      </c>
      <c r="AD234" s="16" t="s">
        <v>82</v>
      </c>
      <c r="AE234" s="16">
        <v>1.2825840376522395</v>
      </c>
      <c r="AF234" s="16">
        <v>1.1599999999999999</v>
      </c>
      <c r="AG234" s="16">
        <v>1.3174999999999999</v>
      </c>
      <c r="AH234" s="16">
        <v>38.477521129567187</v>
      </c>
      <c r="AI234" s="16">
        <v>22.221110174843794</v>
      </c>
      <c r="AJ234" s="16">
        <v>1.6307619576150629</v>
      </c>
      <c r="AK234" s="16">
        <f t="shared" si="16"/>
        <v>13.626213237977083</v>
      </c>
      <c r="AL234" s="10" t="s">
        <v>82</v>
      </c>
      <c r="AM234" s="10">
        <v>2</v>
      </c>
      <c r="AN234" s="10" t="s">
        <v>68</v>
      </c>
      <c r="AO234" s="10" t="s">
        <v>70</v>
      </c>
      <c r="AP234" s="10">
        <v>10</v>
      </c>
      <c r="AQ234" s="10">
        <v>-25</v>
      </c>
      <c r="AR234" s="17" t="s">
        <v>71</v>
      </c>
      <c r="AS234" s="10">
        <v>6.22</v>
      </c>
      <c r="AT234" s="18">
        <v>1.2825840376522395</v>
      </c>
      <c r="AU234" s="18">
        <v>23.086512677740316</v>
      </c>
      <c r="AV234" s="18">
        <v>2.0521344602435834</v>
      </c>
      <c r="AW234" s="18">
        <f t="shared" si="17"/>
        <v>11.250000000000002</v>
      </c>
      <c r="AX234" s="19" t="s">
        <v>82</v>
      </c>
      <c r="AY234" s="19">
        <v>20</v>
      </c>
      <c r="AZ234" s="19">
        <v>30</v>
      </c>
      <c r="BA234" s="19">
        <v>10</v>
      </c>
      <c r="BB234" s="19">
        <v>-25</v>
      </c>
      <c r="BC234" s="19">
        <v>3</v>
      </c>
      <c r="BD234" s="18">
        <v>1.2485664378848562</v>
      </c>
      <c r="BE234" s="16">
        <f t="shared" si="20"/>
        <v>1.2655752377685479</v>
      </c>
      <c r="BF234" s="16">
        <v>1.2825840376522395</v>
      </c>
      <c r="BG234" s="16">
        <v>1.2485664378848562</v>
      </c>
      <c r="BH234" s="20">
        <f t="shared" si="18"/>
        <v>-3.4017599767383278E-2</v>
      </c>
      <c r="BI234" s="10">
        <v>-25</v>
      </c>
    </row>
    <row r="235" spans="1:61" x14ac:dyDescent="0.25">
      <c r="A235" s="10">
        <v>63</v>
      </c>
      <c r="B235" s="10">
        <v>23</v>
      </c>
      <c r="C235" s="10" t="s">
        <v>101</v>
      </c>
      <c r="D235" s="10">
        <v>493896.16895899799</v>
      </c>
      <c r="E235" s="10">
        <v>5180649.7655999903</v>
      </c>
      <c r="F235" s="10" t="s">
        <v>82</v>
      </c>
      <c r="G235" s="10" t="s">
        <v>119</v>
      </c>
      <c r="H235" s="10">
        <v>3</v>
      </c>
      <c r="I235" s="10" t="s">
        <v>100</v>
      </c>
      <c r="J235" s="10">
        <v>15</v>
      </c>
      <c r="K235" s="10">
        <v>41</v>
      </c>
      <c r="L235" s="10">
        <v>26</v>
      </c>
      <c r="M235" s="10">
        <v>-28</v>
      </c>
      <c r="N235" s="10">
        <v>4</v>
      </c>
      <c r="O235" s="10">
        <v>6.24</v>
      </c>
      <c r="P235" s="11">
        <v>1.1900765946253107</v>
      </c>
      <c r="Q235" s="22">
        <v>1.1709945945263698</v>
      </c>
      <c r="R235" s="13">
        <v>23</v>
      </c>
      <c r="S235" s="13" t="s">
        <v>101</v>
      </c>
      <c r="T235" s="10" t="s">
        <v>82</v>
      </c>
      <c r="U235" s="12">
        <v>11</v>
      </c>
      <c r="V235" s="10">
        <v>1.25</v>
      </c>
      <c r="W235" s="16"/>
      <c r="X235" s="15" t="s">
        <v>119</v>
      </c>
      <c r="Y235" s="12">
        <v>5</v>
      </c>
      <c r="Z235" s="16">
        <v>23</v>
      </c>
      <c r="AA235" s="16" t="s">
        <v>101</v>
      </c>
      <c r="AB235" s="16" t="s">
        <v>119</v>
      </c>
      <c r="AC235" s="16" t="s">
        <v>100</v>
      </c>
      <c r="AD235" s="16" t="s">
        <v>82</v>
      </c>
      <c r="AE235" s="16">
        <v>1.1900765946253107</v>
      </c>
      <c r="AF235" s="16">
        <v>1.25</v>
      </c>
      <c r="AG235" s="16">
        <v>1.3174999999999999</v>
      </c>
      <c r="AH235" s="16">
        <v>51.568363670445606</v>
      </c>
      <c r="AI235" s="16">
        <v>44.788250000000005</v>
      </c>
      <c r="AJ235" s="16">
        <v>3.0351749999999997</v>
      </c>
      <c r="AK235" s="16">
        <f t="shared" si="16"/>
        <v>14.75639790127423</v>
      </c>
      <c r="AL235" s="10" t="s">
        <v>82</v>
      </c>
      <c r="AM235" s="10">
        <v>2</v>
      </c>
      <c r="AN235" s="10">
        <v>30</v>
      </c>
      <c r="AO235" s="10">
        <v>41</v>
      </c>
      <c r="AP235" s="10">
        <v>11</v>
      </c>
      <c r="AQ235" s="10">
        <v>-35.5</v>
      </c>
      <c r="AR235" s="17">
        <v>4</v>
      </c>
      <c r="AS235" s="10">
        <v>5.43</v>
      </c>
      <c r="AT235" s="16">
        <v>1.1900765946253107</v>
      </c>
      <c r="AU235" s="16">
        <v>21.544908653777703</v>
      </c>
      <c r="AV235" s="16">
        <v>1.8167471278231069</v>
      </c>
      <c r="AW235" s="16">
        <f t="shared" si="17"/>
        <v>11.85905750108085</v>
      </c>
      <c r="AX235" s="10" t="s">
        <v>82</v>
      </c>
      <c r="AY235" s="10">
        <v>30</v>
      </c>
      <c r="AZ235" s="10">
        <v>41</v>
      </c>
      <c r="BA235" s="10">
        <v>11</v>
      </c>
      <c r="BB235" s="10">
        <v>-35.5</v>
      </c>
      <c r="BC235" s="10">
        <v>4</v>
      </c>
      <c r="BD235" s="16">
        <v>1.1519125944274289</v>
      </c>
      <c r="BE235" s="18">
        <f t="shared" si="20"/>
        <v>1.1709945945263698</v>
      </c>
      <c r="BF235" s="16">
        <v>1.1709945945263698</v>
      </c>
      <c r="BG235" s="16">
        <v>1.1709945945263698</v>
      </c>
      <c r="BH235" s="20">
        <f t="shared" si="18"/>
        <v>-3.8164000197881798E-2</v>
      </c>
      <c r="BI235" s="10">
        <v>-35.5</v>
      </c>
    </row>
    <row r="236" spans="1:61" x14ac:dyDescent="0.25">
      <c r="A236" s="10">
        <v>63</v>
      </c>
      <c r="B236" s="10">
        <v>23</v>
      </c>
      <c r="C236" s="10" t="s">
        <v>101</v>
      </c>
      <c r="D236" s="10">
        <v>493896.16895899799</v>
      </c>
      <c r="E236" s="10">
        <v>5180649.7655999903</v>
      </c>
      <c r="F236" s="10" t="s">
        <v>83</v>
      </c>
      <c r="G236" s="10" t="s">
        <v>119</v>
      </c>
      <c r="H236" s="10">
        <v>3</v>
      </c>
      <c r="I236" s="10" t="s">
        <v>100</v>
      </c>
      <c r="J236" s="10">
        <v>41</v>
      </c>
      <c r="K236" s="10">
        <v>67</v>
      </c>
      <c r="L236" s="10">
        <v>26</v>
      </c>
      <c r="M236" s="10">
        <v>-54</v>
      </c>
      <c r="N236" s="10">
        <v>5</v>
      </c>
      <c r="O236" s="10">
        <v>6.42</v>
      </c>
      <c r="P236" s="11">
        <v>1.25</v>
      </c>
      <c r="Q236" s="22">
        <v>1.1734471749973845</v>
      </c>
      <c r="R236" s="12">
        <v>23</v>
      </c>
      <c r="S236" s="12" t="s">
        <v>101</v>
      </c>
      <c r="T236" s="10" t="s">
        <v>83</v>
      </c>
      <c r="U236" s="12">
        <v>26</v>
      </c>
      <c r="V236" s="10">
        <v>1.33</v>
      </c>
      <c r="W236" s="16"/>
      <c r="X236" s="15" t="s">
        <v>119</v>
      </c>
      <c r="Y236" s="12">
        <v>6</v>
      </c>
      <c r="Z236" s="16">
        <v>23</v>
      </c>
      <c r="AA236" s="16" t="s">
        <v>101</v>
      </c>
      <c r="AB236" s="16" t="s">
        <v>119</v>
      </c>
      <c r="AC236" s="16" t="s">
        <v>100</v>
      </c>
      <c r="AD236" s="16" t="s">
        <v>83</v>
      </c>
      <c r="AE236" s="16">
        <v>1.25</v>
      </c>
      <c r="AF236" s="16">
        <v>1.33</v>
      </c>
      <c r="AG236" s="16">
        <v>1.4200714000000001</v>
      </c>
      <c r="AH236" s="16">
        <v>84.068363670445606</v>
      </c>
      <c r="AI236" s="16">
        <v>38.496639999999999</v>
      </c>
      <c r="AJ236" s="16">
        <v>3.2716320000000003</v>
      </c>
      <c r="AK236" s="16">
        <f t="shared" si="16"/>
        <v>11.76680017801513</v>
      </c>
      <c r="AL236" s="10" t="s">
        <v>83</v>
      </c>
      <c r="AM236" s="10">
        <v>3</v>
      </c>
      <c r="AN236" s="10">
        <v>41</v>
      </c>
      <c r="AO236" s="10">
        <v>67</v>
      </c>
      <c r="AP236" s="10">
        <v>26</v>
      </c>
      <c r="AQ236" s="10">
        <v>-54</v>
      </c>
      <c r="AR236" s="17">
        <v>5</v>
      </c>
      <c r="AS236" s="10">
        <v>6.35</v>
      </c>
      <c r="AT236" s="16">
        <v>1.1637055137457961</v>
      </c>
      <c r="AU236" s="16">
        <v>31.702596569873972</v>
      </c>
      <c r="AV236" s="16">
        <v>3.1236648882170153</v>
      </c>
      <c r="AW236" s="16">
        <f t="shared" si="17"/>
        <v>10.149166989538939</v>
      </c>
      <c r="AX236" s="10" t="s">
        <v>83</v>
      </c>
      <c r="AY236" s="10">
        <v>41</v>
      </c>
      <c r="AZ236" s="10">
        <v>67</v>
      </c>
      <c r="BA236" s="10">
        <v>26</v>
      </c>
      <c r="BB236" s="10">
        <v>-54</v>
      </c>
      <c r="BC236" s="10">
        <v>5</v>
      </c>
      <c r="BD236" s="16">
        <v>1.1831888362489729</v>
      </c>
      <c r="BE236" s="18">
        <f t="shared" si="20"/>
        <v>1.1734471749973845</v>
      </c>
      <c r="BF236" s="16">
        <v>1.1734471749973845</v>
      </c>
      <c r="BG236" s="16">
        <v>1.1734471749973845</v>
      </c>
      <c r="BH236" s="20">
        <f t="shared" si="18"/>
        <v>1.9483322503176748E-2</v>
      </c>
      <c r="BI236" s="10">
        <v>-54</v>
      </c>
    </row>
    <row r="237" spans="1:61" x14ac:dyDescent="0.25">
      <c r="A237" s="10">
        <v>63</v>
      </c>
      <c r="B237" s="10">
        <v>23</v>
      </c>
      <c r="C237" s="10" t="s">
        <v>101</v>
      </c>
      <c r="D237" s="10">
        <v>493896.16895899799</v>
      </c>
      <c r="E237" s="10">
        <v>5180649.7655999903</v>
      </c>
      <c r="F237" s="10" t="s">
        <v>111</v>
      </c>
      <c r="G237" s="10" t="s">
        <v>119</v>
      </c>
      <c r="H237" s="10">
        <v>3</v>
      </c>
      <c r="I237" s="10" t="s">
        <v>100</v>
      </c>
      <c r="J237" s="10">
        <v>67</v>
      </c>
      <c r="K237" s="10">
        <v>92</v>
      </c>
      <c r="L237" s="10">
        <v>25</v>
      </c>
      <c r="M237" s="10">
        <v>-79.5</v>
      </c>
      <c r="N237" s="10">
        <v>6</v>
      </c>
      <c r="O237" s="10">
        <v>6.58</v>
      </c>
      <c r="P237" s="11">
        <v>1.4</v>
      </c>
      <c r="Q237" s="22">
        <v>1.2214322425982083</v>
      </c>
      <c r="R237" s="12">
        <v>23</v>
      </c>
      <c r="S237" s="12" t="s">
        <v>101</v>
      </c>
      <c r="T237" s="10" t="s">
        <v>111</v>
      </c>
      <c r="U237" s="12">
        <v>25</v>
      </c>
      <c r="V237" s="10">
        <v>1.53</v>
      </c>
      <c r="W237" s="16"/>
      <c r="X237" s="15" t="s">
        <v>119</v>
      </c>
      <c r="Y237" s="12">
        <v>7</v>
      </c>
      <c r="Z237" s="16">
        <v>23</v>
      </c>
      <c r="AA237" s="16" t="s">
        <v>101</v>
      </c>
      <c r="AB237" s="16" t="s">
        <v>119</v>
      </c>
      <c r="AC237" s="16" t="s">
        <v>100</v>
      </c>
      <c r="AD237" s="16" t="s">
        <v>111</v>
      </c>
      <c r="AE237" s="16">
        <v>1.4</v>
      </c>
      <c r="AF237" s="16">
        <v>1.53</v>
      </c>
      <c r="AG237" s="16">
        <v>1.53</v>
      </c>
      <c r="AH237" s="16">
        <v>119.06836367044561</v>
      </c>
      <c r="AI237" s="16">
        <v>23.167375</v>
      </c>
      <c r="AJ237" s="16">
        <v>2.64045</v>
      </c>
      <c r="AK237" s="16">
        <f t="shared" si="16"/>
        <v>8.7740252608456899</v>
      </c>
      <c r="AL237" s="10" t="s">
        <v>111</v>
      </c>
      <c r="AM237" s="10">
        <v>10</v>
      </c>
      <c r="AN237" s="10">
        <v>67</v>
      </c>
      <c r="AO237" s="10">
        <v>92</v>
      </c>
      <c r="AP237" s="10">
        <v>25</v>
      </c>
      <c r="AQ237" s="10">
        <v>-79.5</v>
      </c>
      <c r="AR237" s="17">
        <v>6</v>
      </c>
      <c r="AS237" s="10">
        <v>6.67</v>
      </c>
      <c r="AT237" s="16">
        <v>1.1281783406977393</v>
      </c>
      <c r="AU237" s="16">
        <v>15.822137139115446</v>
      </c>
      <c r="AV237" s="16">
        <v>1.765599103191962</v>
      </c>
      <c r="AW237" s="16">
        <f t="shared" si="17"/>
        <v>8.9613418530351439</v>
      </c>
      <c r="AX237" s="10" t="s">
        <v>111</v>
      </c>
      <c r="AY237" s="10">
        <v>67</v>
      </c>
      <c r="AZ237" s="10">
        <v>85</v>
      </c>
      <c r="BA237" s="10">
        <v>18</v>
      </c>
      <c r="BB237" s="10">
        <v>-76</v>
      </c>
      <c r="BC237" s="10">
        <v>6</v>
      </c>
      <c r="BD237" s="16">
        <v>1.314686144498677</v>
      </c>
      <c r="BE237" s="18">
        <f t="shared" si="20"/>
        <v>1.2214322425982083</v>
      </c>
      <c r="BF237" s="16">
        <v>1.2214322425982083</v>
      </c>
      <c r="BG237" s="16">
        <v>1.2214322425982083</v>
      </c>
      <c r="BH237" s="20">
        <f t="shared" si="18"/>
        <v>0.18650780380093779</v>
      </c>
      <c r="BI237" s="10">
        <v>-76</v>
      </c>
    </row>
    <row r="238" spans="1:61" x14ac:dyDescent="0.25">
      <c r="A238" s="10">
        <v>63</v>
      </c>
      <c r="B238" s="10">
        <v>23</v>
      </c>
      <c r="C238" s="10" t="s">
        <v>101</v>
      </c>
      <c r="D238" s="10">
        <v>493896.16895899799</v>
      </c>
      <c r="E238" s="10">
        <v>5180649.7655999903</v>
      </c>
      <c r="F238" s="10" t="s">
        <v>112</v>
      </c>
      <c r="G238" s="10" t="s">
        <v>119</v>
      </c>
      <c r="H238" s="10">
        <v>3</v>
      </c>
      <c r="I238" s="10" t="s">
        <v>100</v>
      </c>
      <c r="J238" s="10">
        <v>92</v>
      </c>
      <c r="K238" s="10">
        <v>114</v>
      </c>
      <c r="L238" s="10">
        <v>22</v>
      </c>
      <c r="M238" s="10">
        <v>-103</v>
      </c>
      <c r="N238" s="10">
        <v>7</v>
      </c>
      <c r="O238" s="10">
        <v>6.53</v>
      </c>
      <c r="P238" s="11">
        <v>1.45</v>
      </c>
      <c r="Q238" s="22">
        <v>1.3508062651065464</v>
      </c>
      <c r="R238" s="12">
        <v>23</v>
      </c>
      <c r="S238" s="12" t="s">
        <v>101</v>
      </c>
      <c r="T238" s="10" t="s">
        <v>112</v>
      </c>
      <c r="U238" s="12">
        <v>22</v>
      </c>
      <c r="V238" s="10">
        <v>1.6</v>
      </c>
      <c r="W238" s="16"/>
      <c r="X238" s="15" t="s">
        <v>119</v>
      </c>
      <c r="Y238" s="12">
        <v>8</v>
      </c>
      <c r="Z238" s="16">
        <v>23</v>
      </c>
      <c r="AA238" s="16" t="s">
        <v>101</v>
      </c>
      <c r="AB238" s="16" t="s">
        <v>119</v>
      </c>
      <c r="AC238" s="16" t="s">
        <v>100</v>
      </c>
      <c r="AD238" s="16" t="s">
        <v>112</v>
      </c>
      <c r="AE238" s="16">
        <v>1.45</v>
      </c>
      <c r="AF238" s="16">
        <v>1.6</v>
      </c>
      <c r="AG238" s="16">
        <v>1.6</v>
      </c>
      <c r="AH238" s="16">
        <v>150.9683636704456</v>
      </c>
      <c r="AI238" s="16">
        <v>16.302985438110912</v>
      </c>
      <c r="AJ238" s="16">
        <v>1.5120831661059171</v>
      </c>
      <c r="AK238" s="16">
        <f t="shared" si="16"/>
        <v>10.78180473372781</v>
      </c>
      <c r="AL238" s="10" t="s">
        <v>112</v>
      </c>
      <c r="AM238" s="10">
        <v>10</v>
      </c>
      <c r="AN238" s="10">
        <v>92</v>
      </c>
      <c r="AO238" s="10">
        <v>114</v>
      </c>
      <c r="AP238" s="10">
        <v>22</v>
      </c>
      <c r="AQ238" s="10">
        <v>-103</v>
      </c>
      <c r="AR238" s="17">
        <v>7</v>
      </c>
      <c r="AS238" s="10">
        <v>6.65</v>
      </c>
      <c r="AT238" s="16">
        <v>1.1906695898686988</v>
      </c>
      <c r="AU238" s="16">
        <v>10.500419859484865</v>
      </c>
      <c r="AV238" s="16">
        <v>1.5310820256121596</v>
      </c>
      <c r="AW238" s="16">
        <f t="shared" si="17"/>
        <v>6.8581693755346453</v>
      </c>
      <c r="AX238" s="10" t="s">
        <v>112</v>
      </c>
      <c r="AY238" s="10">
        <v>85</v>
      </c>
      <c r="AZ238" s="10">
        <v>114</v>
      </c>
      <c r="BA238" s="10">
        <v>29</v>
      </c>
      <c r="BB238" s="10">
        <v>-99.5</v>
      </c>
      <c r="BC238" s="10">
        <v>7</v>
      </c>
      <c r="BD238" s="16">
        <v>1.5109429403443941</v>
      </c>
      <c r="BE238" s="18">
        <f t="shared" si="20"/>
        <v>1.3508062651065464</v>
      </c>
      <c r="BF238" s="16">
        <v>1.3508062651065464</v>
      </c>
      <c r="BG238" s="16">
        <v>1.3508062651065464</v>
      </c>
      <c r="BH238" s="20">
        <f t="shared" si="18"/>
        <v>0.32027335047569538</v>
      </c>
      <c r="BI238" s="10">
        <v>-99.5</v>
      </c>
    </row>
    <row r="239" spans="1:61" x14ac:dyDescent="0.25">
      <c r="A239" s="10">
        <v>63</v>
      </c>
      <c r="B239" s="10">
        <v>23</v>
      </c>
      <c r="C239" s="10" t="s">
        <v>101</v>
      </c>
      <c r="D239" s="10">
        <v>493896.16895899799</v>
      </c>
      <c r="E239" s="10">
        <v>5180649.7655999903</v>
      </c>
      <c r="F239" s="10" t="s">
        <v>99</v>
      </c>
      <c r="G239" s="10" t="s">
        <v>119</v>
      </c>
      <c r="H239" s="10">
        <v>3</v>
      </c>
      <c r="I239" s="10" t="s">
        <v>100</v>
      </c>
      <c r="J239" s="10">
        <v>114</v>
      </c>
      <c r="K239" s="10">
        <v>153</v>
      </c>
      <c r="L239" s="10">
        <v>39</v>
      </c>
      <c r="M239" s="10">
        <v>-133.5</v>
      </c>
      <c r="N239" s="10">
        <v>8</v>
      </c>
      <c r="O239" s="10">
        <v>6.37</v>
      </c>
      <c r="P239" s="11">
        <v>1.6945525888760948</v>
      </c>
      <c r="Q239" s="22">
        <v>1.6758456319604047</v>
      </c>
      <c r="R239" s="12">
        <v>23</v>
      </c>
      <c r="S239" s="12" t="s">
        <v>101</v>
      </c>
      <c r="T239" s="10" t="s">
        <v>99</v>
      </c>
      <c r="U239" s="12">
        <v>39</v>
      </c>
      <c r="V239" s="10">
        <v>1.65</v>
      </c>
      <c r="W239" s="16"/>
      <c r="X239" s="15" t="s">
        <v>119</v>
      </c>
      <c r="Y239" s="12">
        <v>9</v>
      </c>
      <c r="Z239" s="16">
        <v>23</v>
      </c>
      <c r="AA239" s="16" t="s">
        <v>101</v>
      </c>
      <c r="AB239" s="16" t="s">
        <v>119</v>
      </c>
      <c r="AC239" s="16" t="s">
        <v>100</v>
      </c>
      <c r="AD239" s="16" t="s">
        <v>99</v>
      </c>
      <c r="AE239" s="16">
        <v>1.6945525888760948</v>
      </c>
      <c r="AF239" s="16">
        <v>1.65</v>
      </c>
      <c r="AG239" s="16">
        <v>1.5987499999999999</v>
      </c>
      <c r="AH239" s="16">
        <v>217.05591463661329</v>
      </c>
      <c r="AI239" s="16">
        <v>20.842101589607029</v>
      </c>
      <c r="AJ239" s="16">
        <v>2.8355576580529194</v>
      </c>
      <c r="AK239" s="16">
        <f t="shared" si="16"/>
        <v>7.3502654867256654</v>
      </c>
      <c r="AL239" s="10" t="s">
        <v>99</v>
      </c>
      <c r="AM239" s="10">
        <v>6</v>
      </c>
      <c r="AN239" s="10">
        <v>114</v>
      </c>
      <c r="AO239" s="10">
        <v>153</v>
      </c>
      <c r="AP239" s="10">
        <v>39</v>
      </c>
      <c r="AQ239" s="10">
        <v>-133.5</v>
      </c>
      <c r="AR239" s="17">
        <v>8</v>
      </c>
      <c r="AS239" s="10">
        <v>6.52</v>
      </c>
      <c r="AT239" s="16">
        <v>1.6945525888760948</v>
      </c>
      <c r="AU239" s="16">
        <v>22.492237095825512</v>
      </c>
      <c r="AV239" s="16">
        <v>3.4246568910668098</v>
      </c>
      <c r="AW239" s="16">
        <f t="shared" si="17"/>
        <v>6.5677344654573524</v>
      </c>
      <c r="AX239" s="10" t="s">
        <v>99</v>
      </c>
      <c r="AY239" s="10">
        <v>114</v>
      </c>
      <c r="AZ239" s="10">
        <v>146</v>
      </c>
      <c r="BA239" s="10">
        <v>32</v>
      </c>
      <c r="BB239" s="10">
        <v>-130</v>
      </c>
      <c r="BC239" s="10">
        <v>8</v>
      </c>
      <c r="BD239" s="16">
        <v>1.6571386750447148</v>
      </c>
      <c r="BE239" s="18">
        <f t="shared" si="20"/>
        <v>1.6758456319604047</v>
      </c>
      <c r="BF239" s="16">
        <v>1.6758456319604047</v>
      </c>
      <c r="BG239" s="16">
        <v>1.6758456319604047</v>
      </c>
      <c r="BH239" s="20">
        <f t="shared" si="18"/>
        <v>-3.7413913831380041E-2</v>
      </c>
      <c r="BI239" s="10">
        <v>-130</v>
      </c>
    </row>
    <row r="240" spans="1:61" x14ac:dyDescent="0.25">
      <c r="A240" s="10">
        <v>65</v>
      </c>
      <c r="B240" s="10">
        <v>25</v>
      </c>
      <c r="C240" s="10" t="s">
        <v>101</v>
      </c>
      <c r="D240" s="10">
        <v>493959.974636</v>
      </c>
      <c r="E240" s="10">
        <v>5180636.9220099803</v>
      </c>
      <c r="F240" s="10" t="s">
        <v>78</v>
      </c>
      <c r="G240" s="10" t="s">
        <v>192</v>
      </c>
      <c r="H240" s="10">
        <v>6</v>
      </c>
      <c r="I240" s="10" t="s">
        <v>120</v>
      </c>
      <c r="J240" s="10">
        <v>0</v>
      </c>
      <c r="K240" s="10">
        <v>10</v>
      </c>
      <c r="L240" s="10">
        <v>10</v>
      </c>
      <c r="M240" s="10">
        <v>-5</v>
      </c>
      <c r="N240" s="10">
        <v>1</v>
      </c>
      <c r="O240" s="10">
        <v>5.25</v>
      </c>
      <c r="P240" s="11">
        <v>1.2868425949865756</v>
      </c>
      <c r="Q240" s="11">
        <v>1.2868425949865756</v>
      </c>
      <c r="R240" s="12">
        <v>25</v>
      </c>
      <c r="S240" s="12" t="s">
        <v>101</v>
      </c>
      <c r="T240" s="10" t="s">
        <v>78</v>
      </c>
      <c r="U240" s="21">
        <v>10</v>
      </c>
      <c r="V240" s="10">
        <v>1.1599999999999999</v>
      </c>
      <c r="W240" s="16"/>
      <c r="X240" s="15" t="s">
        <v>192</v>
      </c>
      <c r="Y240" s="12">
        <v>2</v>
      </c>
      <c r="Z240" s="16">
        <v>25</v>
      </c>
      <c r="AA240" s="16" t="s">
        <v>101</v>
      </c>
      <c r="AB240" s="16" t="s">
        <v>192</v>
      </c>
      <c r="AC240" s="16" t="s">
        <v>120</v>
      </c>
      <c r="AD240" s="16" t="s">
        <v>78</v>
      </c>
      <c r="AE240" s="16">
        <v>1.2868425949865756</v>
      </c>
      <c r="AF240" s="16">
        <v>1.1599999999999999</v>
      </c>
      <c r="AG240" s="16">
        <v>1.1599999999999999</v>
      </c>
      <c r="AH240" s="16">
        <v>12.868425949865756</v>
      </c>
      <c r="AI240" s="16">
        <v>31.266414530388833</v>
      </c>
      <c r="AJ240" s="16">
        <v>2.0400315658322183</v>
      </c>
      <c r="AK240" s="16">
        <f t="shared" si="16"/>
        <v>15.326436636598753</v>
      </c>
      <c r="AL240" s="10" t="s">
        <v>78</v>
      </c>
      <c r="AM240" s="10">
        <v>1</v>
      </c>
      <c r="AN240" s="10" t="s">
        <v>63</v>
      </c>
      <c r="AO240" s="10" t="s">
        <v>64</v>
      </c>
      <c r="AP240" s="10">
        <v>10</v>
      </c>
      <c r="AQ240" s="10">
        <v>-5</v>
      </c>
      <c r="AR240" s="17" t="s">
        <v>65</v>
      </c>
      <c r="AS240" s="10">
        <v>5.14</v>
      </c>
      <c r="AT240" s="18">
        <v>0.82801698037613958</v>
      </c>
      <c r="AU240" s="18">
        <v>27.877412235355564</v>
      </c>
      <c r="AV240" s="18">
        <v>1.2644396393087549</v>
      </c>
      <c r="AW240" s="18">
        <f t="shared" si="17"/>
        <v>22.047246360131208</v>
      </c>
      <c r="AX240" s="19" t="s">
        <v>78</v>
      </c>
      <c r="AY240" s="19">
        <v>0</v>
      </c>
      <c r="AZ240" s="19">
        <v>10</v>
      </c>
      <c r="BA240" s="19">
        <v>10</v>
      </c>
      <c r="BB240" s="19">
        <v>-5</v>
      </c>
      <c r="BC240" s="19">
        <v>1</v>
      </c>
      <c r="BD240" s="18">
        <v>1.1719039469273254</v>
      </c>
      <c r="BE240" s="16">
        <f t="shared" si="20"/>
        <v>0.99996046365173252</v>
      </c>
      <c r="BF240" s="16">
        <v>0.82801698037613958</v>
      </c>
      <c r="BG240" s="16">
        <v>1.1719039469273254</v>
      </c>
      <c r="BH240" s="20">
        <f t="shared" si="18"/>
        <v>0.34388696655118578</v>
      </c>
      <c r="BI240" s="10">
        <v>-5</v>
      </c>
    </row>
    <row r="241" spans="1:61" x14ac:dyDescent="0.25">
      <c r="A241" s="10">
        <v>65</v>
      </c>
      <c r="B241" s="10">
        <v>25</v>
      </c>
      <c r="C241" s="10" t="s">
        <v>101</v>
      </c>
      <c r="D241" s="10">
        <v>493959.974636</v>
      </c>
      <c r="E241" s="10">
        <v>5180636.9220099803</v>
      </c>
      <c r="F241" s="10" t="s">
        <v>78</v>
      </c>
      <c r="G241" s="10" t="s">
        <v>192</v>
      </c>
      <c r="H241" s="10">
        <v>6</v>
      </c>
      <c r="I241" s="10" t="s">
        <v>120</v>
      </c>
      <c r="J241" s="10">
        <v>10</v>
      </c>
      <c r="K241" s="10">
        <v>20</v>
      </c>
      <c r="L241" s="10">
        <v>10</v>
      </c>
      <c r="M241" s="10">
        <v>-15</v>
      </c>
      <c r="N241" s="10">
        <v>2</v>
      </c>
      <c r="O241" s="10">
        <v>5.96</v>
      </c>
      <c r="P241" s="11">
        <v>1.2868425949865756</v>
      </c>
      <c r="Q241" s="11">
        <v>1.2868425949865756</v>
      </c>
      <c r="R241" s="12">
        <v>25</v>
      </c>
      <c r="S241" s="12" t="s">
        <v>101</v>
      </c>
      <c r="T241" s="10" t="s">
        <v>81</v>
      </c>
      <c r="U241" s="13">
        <v>10</v>
      </c>
      <c r="V241" s="10">
        <v>1.1599999999999999</v>
      </c>
      <c r="W241" s="16"/>
      <c r="X241" s="15" t="s">
        <v>192</v>
      </c>
      <c r="Y241" s="12">
        <v>3</v>
      </c>
      <c r="Z241" s="16">
        <v>25</v>
      </c>
      <c r="AA241" s="16" t="s">
        <v>101</v>
      </c>
      <c r="AB241" s="16" t="s">
        <v>192</v>
      </c>
      <c r="AC241" s="16" t="s">
        <v>120</v>
      </c>
      <c r="AD241" s="16" t="s">
        <v>81</v>
      </c>
      <c r="AE241" s="16">
        <v>1.2868425949865756</v>
      </c>
      <c r="AF241" s="16">
        <v>1.1599999999999999</v>
      </c>
      <c r="AG241" s="16">
        <v>1.1599999999999999</v>
      </c>
      <c r="AH241" s="16">
        <v>25.736851899731512</v>
      </c>
      <c r="AI241" s="16">
        <v>26.85511811477485</v>
      </c>
      <c r="AJ241" s="16">
        <v>1.7530656671502118</v>
      </c>
      <c r="AK241" s="16">
        <f t="shared" si="16"/>
        <v>15.318945900315645</v>
      </c>
      <c r="AL241" s="10" t="s">
        <v>81</v>
      </c>
      <c r="AM241" s="10">
        <v>2</v>
      </c>
      <c r="AN241" s="10" t="s">
        <v>64</v>
      </c>
      <c r="AO241" s="10" t="s">
        <v>68</v>
      </c>
      <c r="AP241" s="10">
        <v>10</v>
      </c>
      <c r="AQ241" s="10">
        <v>-15</v>
      </c>
      <c r="AR241" s="17" t="s">
        <v>69</v>
      </c>
      <c r="AS241" s="10">
        <v>5.69</v>
      </c>
      <c r="AT241" s="18">
        <v>1.3497090321512186</v>
      </c>
      <c r="AU241" s="18">
        <v>28.343889675175593</v>
      </c>
      <c r="AV241" s="18">
        <v>2.4294762578721936</v>
      </c>
      <c r="AW241" s="18">
        <f t="shared" si="17"/>
        <v>11.666666666666668</v>
      </c>
      <c r="AX241" s="19" t="s">
        <v>81</v>
      </c>
      <c r="AY241" s="19">
        <v>10</v>
      </c>
      <c r="AZ241" s="19">
        <v>20</v>
      </c>
      <c r="BA241" s="19">
        <v>10</v>
      </c>
      <c r="BB241" s="19">
        <v>-15</v>
      </c>
      <c r="BC241" s="19">
        <v>2</v>
      </c>
      <c r="BD241" s="18">
        <v>1.3236409831148437</v>
      </c>
      <c r="BE241" s="16">
        <f t="shared" si="20"/>
        <v>1.3366750076330312</v>
      </c>
      <c r="BF241" s="16">
        <v>1.3497090321512186</v>
      </c>
      <c r="BG241" s="16">
        <v>1.3236409831148437</v>
      </c>
      <c r="BH241" s="20">
        <f t="shared" si="18"/>
        <v>-2.6068049036374941E-2</v>
      </c>
      <c r="BI241" s="10">
        <v>-15</v>
      </c>
    </row>
    <row r="242" spans="1:61" x14ac:dyDescent="0.25">
      <c r="A242" s="10">
        <v>65</v>
      </c>
      <c r="B242" s="10">
        <v>25</v>
      </c>
      <c r="C242" s="10" t="s">
        <v>101</v>
      </c>
      <c r="D242" s="10">
        <v>493959.974636</v>
      </c>
      <c r="E242" s="10">
        <v>5180636.9220099803</v>
      </c>
      <c r="F242" s="10" t="s">
        <v>78</v>
      </c>
      <c r="G242" s="10" t="s">
        <v>192</v>
      </c>
      <c r="H242" s="10">
        <v>6</v>
      </c>
      <c r="I242" s="10" t="s">
        <v>120</v>
      </c>
      <c r="J242" s="10">
        <v>20</v>
      </c>
      <c r="K242" s="10">
        <v>30</v>
      </c>
      <c r="L242" s="10">
        <v>10</v>
      </c>
      <c r="M242" s="10">
        <v>-25</v>
      </c>
      <c r="N242" s="10">
        <v>3</v>
      </c>
      <c r="O242" s="10">
        <v>6.45</v>
      </c>
      <c r="P242" s="11">
        <v>1.2868425949865756</v>
      </c>
      <c r="Q242" s="11">
        <v>1.2868425949865756</v>
      </c>
      <c r="R242" s="12">
        <v>25</v>
      </c>
      <c r="S242" s="12" t="s">
        <v>101</v>
      </c>
      <c r="T242" s="10" t="s">
        <v>82</v>
      </c>
      <c r="U242" s="13">
        <v>10</v>
      </c>
      <c r="V242" s="10">
        <v>1.1599999999999999</v>
      </c>
      <c r="W242" s="16"/>
      <c r="X242" s="15" t="s">
        <v>192</v>
      </c>
      <c r="Y242" s="12">
        <v>4</v>
      </c>
      <c r="Z242" s="16">
        <v>25</v>
      </c>
      <c r="AA242" s="16" t="s">
        <v>101</v>
      </c>
      <c r="AB242" s="16" t="s">
        <v>192</v>
      </c>
      <c r="AC242" s="16" t="s">
        <v>120</v>
      </c>
      <c r="AD242" s="16" t="s">
        <v>82</v>
      </c>
      <c r="AE242" s="16">
        <v>1.2868425949865756</v>
      </c>
      <c r="AF242" s="16">
        <v>1.1599999999999999</v>
      </c>
      <c r="AG242" s="16">
        <v>1.2389489</v>
      </c>
      <c r="AH242" s="16">
        <v>38.605277849597272</v>
      </c>
      <c r="AI242" s="16">
        <v>19.373359559287721</v>
      </c>
      <c r="AJ242" s="16">
        <v>1.5062264774854812</v>
      </c>
      <c r="AK242" s="16">
        <f t="shared" si="16"/>
        <v>12.862182313797803</v>
      </c>
      <c r="AL242" s="10" t="s">
        <v>82</v>
      </c>
      <c r="AM242" s="10">
        <v>2</v>
      </c>
      <c r="AN242" s="10" t="s">
        <v>68</v>
      </c>
      <c r="AO242" s="10" t="s">
        <v>70</v>
      </c>
      <c r="AP242" s="10">
        <v>10</v>
      </c>
      <c r="AQ242" s="10">
        <v>-25</v>
      </c>
      <c r="AR242" s="17" t="s">
        <v>71</v>
      </c>
      <c r="AS242" s="10">
        <v>6.52</v>
      </c>
      <c r="AT242" s="18">
        <v>1.2868425949865756</v>
      </c>
      <c r="AU242" s="18">
        <v>23.163166709758361</v>
      </c>
      <c r="AV242" s="18">
        <v>1.9302638924798634</v>
      </c>
      <c r="AW242" s="18">
        <f t="shared" si="17"/>
        <v>12</v>
      </c>
      <c r="AX242" s="19" t="s">
        <v>82</v>
      </c>
      <c r="AY242" s="19">
        <v>20</v>
      </c>
      <c r="AZ242" s="19">
        <v>30</v>
      </c>
      <c r="BA242" s="19">
        <v>10</v>
      </c>
      <c r="BB242" s="19">
        <v>-25</v>
      </c>
      <c r="BC242" s="19">
        <v>3</v>
      </c>
      <c r="BD242" s="18">
        <v>1.1779028530091571</v>
      </c>
      <c r="BE242" s="16">
        <f t="shared" si="20"/>
        <v>1.2323727239978663</v>
      </c>
      <c r="BF242" s="16">
        <v>1.2868425949865756</v>
      </c>
      <c r="BG242" s="16">
        <v>1.1779028530091571</v>
      </c>
      <c r="BH242" s="20">
        <f t="shared" si="18"/>
        <v>-0.10893974197741851</v>
      </c>
      <c r="BI242" s="10">
        <v>-25</v>
      </c>
    </row>
    <row r="243" spans="1:61" x14ac:dyDescent="0.25">
      <c r="A243" s="10">
        <v>65</v>
      </c>
      <c r="B243" s="10">
        <v>25</v>
      </c>
      <c r="C243" s="10" t="s">
        <v>101</v>
      </c>
      <c r="D243" s="10">
        <v>493959.974636</v>
      </c>
      <c r="E243" s="10">
        <v>5180636.9220099803</v>
      </c>
      <c r="F243" s="10" t="s">
        <v>82</v>
      </c>
      <c r="G243" s="10" t="s">
        <v>192</v>
      </c>
      <c r="H243" s="10">
        <v>6</v>
      </c>
      <c r="I243" s="10" t="s">
        <v>120</v>
      </c>
      <c r="J243" s="10">
        <v>16</v>
      </c>
      <c r="K243" s="10">
        <v>33</v>
      </c>
      <c r="L243" s="10">
        <v>17</v>
      </c>
      <c r="M243" s="10">
        <v>-24.5</v>
      </c>
      <c r="N243" s="10">
        <v>4</v>
      </c>
      <c r="O243" s="10" t="s">
        <v>80</v>
      </c>
      <c r="P243" s="11">
        <v>1.2075895754714032</v>
      </c>
      <c r="Q243" s="22">
        <v>1.2301748119264149</v>
      </c>
      <c r="R243" s="13">
        <v>25</v>
      </c>
      <c r="S243" s="13" t="s">
        <v>101</v>
      </c>
      <c r="T243" s="10" t="s">
        <v>82</v>
      </c>
      <c r="U243" s="12">
        <v>3</v>
      </c>
      <c r="V243" s="10">
        <v>1.2</v>
      </c>
      <c r="W243" s="16"/>
      <c r="X243" s="15" t="s">
        <v>192</v>
      </c>
      <c r="Y243" s="12">
        <v>5</v>
      </c>
      <c r="Z243" s="16">
        <v>25</v>
      </c>
      <c r="AA243" s="16" t="s">
        <v>101</v>
      </c>
      <c r="AB243" s="16" t="s">
        <v>192</v>
      </c>
      <c r="AC243" s="16" t="s">
        <v>120</v>
      </c>
      <c r="AD243" s="16" t="s">
        <v>82</v>
      </c>
      <c r="AE243" s="16">
        <v>1.2075895754714032</v>
      </c>
      <c r="AF243" s="16">
        <v>1.2</v>
      </c>
      <c r="AG243" s="16">
        <v>1.2389489</v>
      </c>
      <c r="AH243" s="16">
        <v>42.228046576011479</v>
      </c>
      <c r="AI243" s="16">
        <v>29.447399999999998</v>
      </c>
      <c r="AJ243" s="16">
        <v>2.3492640000000002</v>
      </c>
      <c r="AK243" s="16">
        <f t="shared" si="16"/>
        <v>12.534734282737059</v>
      </c>
      <c r="AL243" s="10" t="s">
        <v>82</v>
      </c>
      <c r="AM243" s="10">
        <v>2</v>
      </c>
      <c r="AN243" s="10">
        <v>30</v>
      </c>
      <c r="AO243" s="10">
        <v>33</v>
      </c>
      <c r="AP243" s="10">
        <v>3</v>
      </c>
      <c r="AQ243" s="10">
        <v>-31.5</v>
      </c>
      <c r="AR243" s="17">
        <v>4</v>
      </c>
      <c r="AS243" s="10">
        <v>5.92</v>
      </c>
      <c r="AT243" s="16">
        <v>1.2075895754714032</v>
      </c>
      <c r="AU243" s="16">
        <v>5.9993050109419288</v>
      </c>
      <c r="AV243" s="16">
        <v>0.51523016827062884</v>
      </c>
      <c r="AW243" s="16">
        <f t="shared" si="17"/>
        <v>11.643931936436504</v>
      </c>
      <c r="AX243" s="10" t="s">
        <v>82</v>
      </c>
      <c r="AY243" s="10">
        <v>30</v>
      </c>
      <c r="AZ243" s="10">
        <v>33</v>
      </c>
      <c r="BA243" s="10">
        <v>3</v>
      </c>
      <c r="BB243" s="10">
        <v>-31.5</v>
      </c>
      <c r="BC243" s="10">
        <v>4</v>
      </c>
      <c r="BD243" s="16">
        <v>1.2527600483814263</v>
      </c>
      <c r="BE243" s="18">
        <f t="shared" si="20"/>
        <v>1.2301748119264149</v>
      </c>
      <c r="BF243" s="16">
        <v>1.2301748119264149</v>
      </c>
      <c r="BG243" s="16">
        <v>1.2301748119264149</v>
      </c>
      <c r="BH243" s="20">
        <f t="shared" si="18"/>
        <v>4.5170472910023074E-2</v>
      </c>
      <c r="BI243" s="10">
        <v>-31.5</v>
      </c>
    </row>
    <row r="244" spans="1:61" x14ac:dyDescent="0.25">
      <c r="A244" s="10">
        <v>65</v>
      </c>
      <c r="B244" s="10">
        <v>25</v>
      </c>
      <c r="C244" s="10" t="s">
        <v>101</v>
      </c>
      <c r="D244" s="10">
        <v>493959.974636</v>
      </c>
      <c r="E244" s="10">
        <v>5180636.9220099803</v>
      </c>
      <c r="F244" s="10" t="s">
        <v>83</v>
      </c>
      <c r="G244" s="10" t="s">
        <v>192</v>
      </c>
      <c r="H244" s="10">
        <v>6</v>
      </c>
      <c r="I244" s="10" t="s">
        <v>120</v>
      </c>
      <c r="J244" s="10">
        <v>33</v>
      </c>
      <c r="K244" s="10">
        <v>57</v>
      </c>
      <c r="L244" s="10">
        <v>24</v>
      </c>
      <c r="M244" s="10">
        <v>-45</v>
      </c>
      <c r="N244" s="10">
        <v>5</v>
      </c>
      <c r="O244" s="10">
        <v>6.02</v>
      </c>
      <c r="P244" s="11">
        <v>1.2</v>
      </c>
      <c r="Q244" s="22">
        <v>1.162926906041938</v>
      </c>
      <c r="R244" s="12">
        <v>25</v>
      </c>
      <c r="S244" s="12" t="s">
        <v>101</v>
      </c>
      <c r="T244" s="10" t="s">
        <v>83</v>
      </c>
      <c r="U244" s="12">
        <v>24</v>
      </c>
      <c r="V244" s="10">
        <v>1.33</v>
      </c>
      <c r="W244" s="16"/>
      <c r="X244" s="15" t="s">
        <v>192</v>
      </c>
      <c r="Y244" s="12">
        <v>6</v>
      </c>
      <c r="Z244" s="16">
        <v>25</v>
      </c>
      <c r="AA244" s="16" t="s">
        <v>101</v>
      </c>
      <c r="AB244" s="16" t="s">
        <v>192</v>
      </c>
      <c r="AC244" s="16" t="s">
        <v>120</v>
      </c>
      <c r="AD244" s="16" t="s">
        <v>83</v>
      </c>
      <c r="AE244" s="16">
        <v>1.2</v>
      </c>
      <c r="AF244" s="16">
        <v>1.33</v>
      </c>
      <c r="AG244" s="16">
        <v>1.3834109999999999</v>
      </c>
      <c r="AH244" s="16">
        <v>71.028046576011477</v>
      </c>
      <c r="AI244" s="16">
        <v>37.623749822827683</v>
      </c>
      <c r="AJ244" s="16">
        <v>3.3013135610932842</v>
      </c>
      <c r="AK244" s="16">
        <f t="shared" si="16"/>
        <v>11.396599906846765</v>
      </c>
      <c r="AL244" s="10" t="s">
        <v>83</v>
      </c>
      <c r="AM244" s="10">
        <v>3</v>
      </c>
      <c r="AN244" s="10">
        <v>33</v>
      </c>
      <c r="AO244" s="10">
        <v>57</v>
      </c>
      <c r="AP244" s="10">
        <v>24</v>
      </c>
      <c r="AQ244" s="10">
        <v>-45</v>
      </c>
      <c r="AR244" s="17">
        <v>5</v>
      </c>
      <c r="AS244" s="10">
        <v>6.12</v>
      </c>
      <c r="AT244" s="16">
        <v>1.135455658626038</v>
      </c>
      <c r="AU244" s="16">
        <v>27.35721445667231</v>
      </c>
      <c r="AV244" s="16">
        <v>2.6741343307433545</v>
      </c>
      <c r="AW244" s="16">
        <f t="shared" si="17"/>
        <v>10.230306735962499</v>
      </c>
      <c r="AX244" s="10" t="s">
        <v>83</v>
      </c>
      <c r="AY244" s="10">
        <v>33</v>
      </c>
      <c r="AZ244" s="10">
        <v>57</v>
      </c>
      <c r="BA244" s="10">
        <v>24</v>
      </c>
      <c r="BB244" s="10">
        <v>-45</v>
      </c>
      <c r="BC244" s="10">
        <v>5</v>
      </c>
      <c r="BD244" s="16">
        <v>1.1903981534578381</v>
      </c>
      <c r="BE244" s="18">
        <f t="shared" si="20"/>
        <v>1.162926906041938</v>
      </c>
      <c r="BF244" s="16">
        <v>1.162926906041938</v>
      </c>
      <c r="BG244" s="16">
        <v>1.162926906041938</v>
      </c>
      <c r="BH244" s="20">
        <f t="shared" si="18"/>
        <v>5.4942494831800026E-2</v>
      </c>
      <c r="BI244" s="10">
        <v>-45</v>
      </c>
    </row>
    <row r="245" spans="1:61" x14ac:dyDescent="0.25">
      <c r="A245" s="10">
        <v>65</v>
      </c>
      <c r="B245" s="10">
        <v>25</v>
      </c>
      <c r="C245" s="10" t="s">
        <v>101</v>
      </c>
      <c r="D245" s="10">
        <v>493959.974636</v>
      </c>
      <c r="E245" s="10">
        <v>5180636.9220099803</v>
      </c>
      <c r="F245" s="10" t="s">
        <v>87</v>
      </c>
      <c r="G245" s="10" t="s">
        <v>192</v>
      </c>
      <c r="H245" s="10">
        <v>6</v>
      </c>
      <c r="I245" s="10" t="s">
        <v>120</v>
      </c>
      <c r="J245" s="10">
        <v>57</v>
      </c>
      <c r="K245" s="10">
        <v>94</v>
      </c>
      <c r="L245" s="10">
        <v>37</v>
      </c>
      <c r="M245" s="10">
        <v>-75.5</v>
      </c>
      <c r="N245" s="10">
        <v>6</v>
      </c>
      <c r="O245" s="10">
        <v>6.13</v>
      </c>
      <c r="P245" s="11">
        <v>1.6017085667468585</v>
      </c>
      <c r="Q245" s="22">
        <v>1.536441814906051</v>
      </c>
      <c r="R245" s="12">
        <v>25</v>
      </c>
      <c r="S245" s="12" t="s">
        <v>101</v>
      </c>
      <c r="T245" s="10" t="s">
        <v>87</v>
      </c>
      <c r="U245" s="12">
        <v>37</v>
      </c>
      <c r="V245" s="10">
        <v>1.53</v>
      </c>
      <c r="W245" s="16"/>
      <c r="X245" s="15" t="s">
        <v>192</v>
      </c>
      <c r="Y245" s="12">
        <v>7</v>
      </c>
      <c r="Z245" s="16">
        <v>25</v>
      </c>
      <c r="AA245" s="16" t="s">
        <v>101</v>
      </c>
      <c r="AB245" s="16" t="s">
        <v>192</v>
      </c>
      <c r="AC245" s="16" t="s">
        <v>120</v>
      </c>
      <c r="AD245" s="16" t="s">
        <v>87</v>
      </c>
      <c r="AE245" s="16">
        <v>1.6017085667468585</v>
      </c>
      <c r="AF245" s="16">
        <v>1.53</v>
      </c>
      <c r="AG245" s="16">
        <v>1.4750000000000001</v>
      </c>
      <c r="AH245" s="16">
        <v>130.29126354564522</v>
      </c>
      <c r="AI245" s="16">
        <v>37.011086274101466</v>
      </c>
      <c r="AJ245" s="16">
        <v>3.6367791038203516</v>
      </c>
      <c r="AK245" s="16">
        <f t="shared" si="16"/>
        <v>10.176885980020668</v>
      </c>
      <c r="AL245" s="10" t="s">
        <v>87</v>
      </c>
      <c r="AM245" s="10">
        <v>10</v>
      </c>
      <c r="AN245" s="10">
        <v>57</v>
      </c>
      <c r="AO245" s="10">
        <v>94</v>
      </c>
      <c r="AP245" s="10">
        <v>37</v>
      </c>
      <c r="AQ245" s="10">
        <v>-75.5</v>
      </c>
      <c r="AR245" s="17">
        <v>6</v>
      </c>
      <c r="AS245" s="10">
        <v>6.2</v>
      </c>
      <c r="AT245" s="16">
        <v>1.6017085667468585</v>
      </c>
      <c r="AU245" s="16">
        <v>32.336381707310963</v>
      </c>
      <c r="AV245" s="16">
        <v>3.7193594970142141</v>
      </c>
      <c r="AW245" s="16">
        <f t="shared" si="17"/>
        <v>8.6940726577437868</v>
      </c>
      <c r="AX245" s="10" t="s">
        <v>87</v>
      </c>
      <c r="AY245" s="10">
        <v>57</v>
      </c>
      <c r="AZ245" s="10">
        <v>94</v>
      </c>
      <c r="BA245" s="10">
        <v>37</v>
      </c>
      <c r="BB245" s="10">
        <v>-75.5</v>
      </c>
      <c r="BC245" s="10">
        <v>6</v>
      </c>
      <c r="BD245" s="16">
        <v>1.4711750630652436</v>
      </c>
      <c r="BE245" s="18">
        <f t="shared" si="20"/>
        <v>1.536441814906051</v>
      </c>
      <c r="BF245" s="16">
        <v>1.536441814906051</v>
      </c>
      <c r="BG245" s="16">
        <v>1.536441814906051</v>
      </c>
      <c r="BH245" s="20">
        <f t="shared" si="18"/>
        <v>-0.13053350368161487</v>
      </c>
      <c r="BI245" s="10">
        <v>-75.5</v>
      </c>
    </row>
    <row r="246" spans="1:61" x14ac:dyDescent="0.25">
      <c r="A246" s="10">
        <v>65</v>
      </c>
      <c r="B246" s="10">
        <v>25</v>
      </c>
      <c r="C246" s="10" t="s">
        <v>101</v>
      </c>
      <c r="D246" s="10">
        <v>493959.974636</v>
      </c>
      <c r="E246" s="10">
        <v>5180636.9220099803</v>
      </c>
      <c r="F246" s="10" t="s">
        <v>89</v>
      </c>
      <c r="G246" s="10" t="s">
        <v>192</v>
      </c>
      <c r="H246" s="10">
        <v>6</v>
      </c>
      <c r="I246" s="10" t="s">
        <v>120</v>
      </c>
      <c r="J246" s="10">
        <v>94</v>
      </c>
      <c r="K246" s="10">
        <v>128</v>
      </c>
      <c r="L246" s="10">
        <v>34</v>
      </c>
      <c r="M246" s="10">
        <v>-111</v>
      </c>
      <c r="N246" s="10">
        <v>7</v>
      </c>
      <c r="O246" s="10">
        <v>6.11</v>
      </c>
      <c r="P246" s="11">
        <v>1.6929267504354077</v>
      </c>
      <c r="Q246" s="22">
        <v>1.6782234914130316</v>
      </c>
      <c r="R246" s="12">
        <v>25</v>
      </c>
      <c r="S246" s="12" t="s">
        <v>101</v>
      </c>
      <c r="T246" s="10" t="s">
        <v>89</v>
      </c>
      <c r="U246" s="12">
        <v>34</v>
      </c>
      <c r="V246" s="10">
        <v>1.6</v>
      </c>
      <c r="W246" s="16"/>
      <c r="X246" s="15" t="s">
        <v>192</v>
      </c>
      <c r="Y246" s="12">
        <v>8</v>
      </c>
      <c r="Z246" s="16">
        <v>25</v>
      </c>
      <c r="AA246" s="16" t="s">
        <v>101</v>
      </c>
      <c r="AB246" s="16" t="s">
        <v>192</v>
      </c>
      <c r="AC246" s="16" t="s">
        <v>120</v>
      </c>
      <c r="AD246" s="16" t="s">
        <v>89</v>
      </c>
      <c r="AE246" s="16">
        <v>1.6929267504354077</v>
      </c>
      <c r="AF246" s="16">
        <v>1.6</v>
      </c>
      <c r="AG246" s="16">
        <v>1.5616000000000001</v>
      </c>
      <c r="AH246" s="16">
        <v>187.85077306044909</v>
      </c>
      <c r="AI246" s="16">
        <v>21.985675554614101</v>
      </c>
      <c r="AJ246" s="16">
        <v>2.2656111507383612</v>
      </c>
      <c r="AK246" s="16">
        <f t="shared" si="16"/>
        <v>9.7040816326530628</v>
      </c>
      <c r="AL246" s="10" t="s">
        <v>89</v>
      </c>
      <c r="AM246" s="10">
        <v>6</v>
      </c>
      <c r="AN246" s="10">
        <v>94</v>
      </c>
      <c r="AO246" s="10">
        <v>128</v>
      </c>
      <c r="AP246" s="10">
        <v>34</v>
      </c>
      <c r="AQ246" s="10">
        <v>-111</v>
      </c>
      <c r="AR246" s="17">
        <v>7</v>
      </c>
      <c r="AS246" s="10">
        <v>6.16</v>
      </c>
      <c r="AT246" s="16">
        <v>1.6929267504354077</v>
      </c>
      <c r="AU246" s="16">
        <v>22.348630759312897</v>
      </c>
      <c r="AV246" s="16">
        <v>2.9384129607307368</v>
      </c>
      <c r="AW246" s="16">
        <f t="shared" si="17"/>
        <v>7.6056807051909905</v>
      </c>
      <c r="AX246" s="10" t="s">
        <v>89</v>
      </c>
      <c r="AY246" s="10">
        <v>94</v>
      </c>
      <c r="AZ246" s="10">
        <v>128</v>
      </c>
      <c r="BA246" s="10">
        <v>34</v>
      </c>
      <c r="BB246" s="10">
        <v>-111</v>
      </c>
      <c r="BC246" s="10">
        <v>7</v>
      </c>
      <c r="BD246" s="16">
        <v>1.6635202323906557</v>
      </c>
      <c r="BE246" s="18">
        <f t="shared" si="20"/>
        <v>1.6782234914130316</v>
      </c>
      <c r="BF246" s="16">
        <v>1.6782234914130316</v>
      </c>
      <c r="BG246" s="16">
        <v>1.6782234914130316</v>
      </c>
      <c r="BH246" s="20">
        <f t="shared" si="18"/>
        <v>-2.9406518044752028E-2</v>
      </c>
      <c r="BI246" s="10">
        <v>-111</v>
      </c>
    </row>
    <row r="247" spans="1:61" x14ac:dyDescent="0.25">
      <c r="A247" s="10">
        <v>65</v>
      </c>
      <c r="B247" s="10">
        <v>25</v>
      </c>
      <c r="C247" s="10" t="s">
        <v>101</v>
      </c>
      <c r="D247" s="10">
        <v>493959.974636</v>
      </c>
      <c r="E247" s="10">
        <v>5180636.9220099803</v>
      </c>
      <c r="F247" s="10" t="s">
        <v>90</v>
      </c>
      <c r="G247" s="10" t="s">
        <v>192</v>
      </c>
      <c r="H247" s="10">
        <v>6</v>
      </c>
      <c r="I247" s="10" t="s">
        <v>120</v>
      </c>
      <c r="J247" s="10">
        <v>128</v>
      </c>
      <c r="K247" s="10">
        <v>153</v>
      </c>
      <c r="L247" s="10">
        <v>25</v>
      </c>
      <c r="M247" s="10">
        <v>-140.5</v>
      </c>
      <c r="N247" s="10">
        <v>8</v>
      </c>
      <c r="O247" s="10">
        <v>6.09</v>
      </c>
      <c r="P247" s="11">
        <v>1.6998883183811235</v>
      </c>
      <c r="Q247" s="22">
        <v>1.6827790426052476</v>
      </c>
      <c r="R247" s="12">
        <v>25</v>
      </c>
      <c r="S247" s="12" t="s">
        <v>101</v>
      </c>
      <c r="T247" s="10" t="s">
        <v>90</v>
      </c>
      <c r="U247" s="12">
        <v>25</v>
      </c>
      <c r="V247" s="10">
        <v>1.65</v>
      </c>
      <c r="W247" s="16"/>
      <c r="X247" s="15" t="s">
        <v>192</v>
      </c>
      <c r="Y247" s="12">
        <v>9</v>
      </c>
      <c r="Z247" s="16">
        <v>25</v>
      </c>
      <c r="AA247" s="16" t="s">
        <v>101</v>
      </c>
      <c r="AB247" s="16" t="s">
        <v>192</v>
      </c>
      <c r="AC247" s="16" t="s">
        <v>120</v>
      </c>
      <c r="AD247" s="16" t="s">
        <v>90</v>
      </c>
      <c r="AE247" s="16">
        <v>1.6998883183811235</v>
      </c>
      <c r="AF247" s="16">
        <v>1.65</v>
      </c>
      <c r="AG247" s="16">
        <v>1.6345375</v>
      </c>
      <c r="AH247" s="16">
        <v>230.34798101997717</v>
      </c>
      <c r="AI247" s="16">
        <v>10.50798425590469</v>
      </c>
      <c r="AJ247" s="16">
        <v>1.3817200520175015</v>
      </c>
      <c r="AK247" s="16">
        <f t="shared" si="16"/>
        <v>7.6050023596035867</v>
      </c>
      <c r="AL247" s="10" t="s">
        <v>90</v>
      </c>
      <c r="AM247" s="10">
        <v>6</v>
      </c>
      <c r="AN247" s="10">
        <v>128</v>
      </c>
      <c r="AO247" s="10">
        <v>153</v>
      </c>
      <c r="AP247" s="10">
        <v>25</v>
      </c>
      <c r="AQ247" s="10">
        <v>-140.5</v>
      </c>
      <c r="AR247" s="17">
        <v>8</v>
      </c>
      <c r="AS247" s="10">
        <v>6.01</v>
      </c>
      <c r="AT247" s="16">
        <v>1.6998883183811235</v>
      </c>
      <c r="AU247" s="16">
        <v>14.293085953028084</v>
      </c>
      <c r="AV247" s="16">
        <v>2.0173424618387985</v>
      </c>
      <c r="AW247" s="16">
        <f t="shared" si="17"/>
        <v>7.085106382978724</v>
      </c>
      <c r="AX247" s="10" t="s">
        <v>90</v>
      </c>
      <c r="AY247" s="10">
        <v>128</v>
      </c>
      <c r="AZ247" s="10">
        <v>153</v>
      </c>
      <c r="BA247" s="10">
        <v>25</v>
      </c>
      <c r="BB247" s="10">
        <v>-140.5</v>
      </c>
      <c r="BC247" s="10">
        <v>8</v>
      </c>
      <c r="BD247" s="16">
        <v>1.6656697668293716</v>
      </c>
      <c r="BE247" s="18">
        <f t="shared" si="20"/>
        <v>1.6827790426052476</v>
      </c>
      <c r="BF247" s="16">
        <v>1.6827790426052476</v>
      </c>
      <c r="BG247" s="16">
        <v>1.6827790426052476</v>
      </c>
      <c r="BH247" s="20">
        <f t="shared" si="18"/>
        <v>-3.4218551551751908E-2</v>
      </c>
      <c r="BI247" s="10">
        <v>-140.5</v>
      </c>
    </row>
    <row r="248" spans="1:61" x14ac:dyDescent="0.25">
      <c r="A248" s="10">
        <v>67</v>
      </c>
      <c r="B248" s="10">
        <v>27</v>
      </c>
      <c r="C248" s="10" t="s">
        <v>101</v>
      </c>
      <c r="D248" s="10">
        <v>494023.79518900003</v>
      </c>
      <c r="E248" s="10">
        <v>5180638.7472000001</v>
      </c>
      <c r="F248" s="10" t="s">
        <v>78</v>
      </c>
      <c r="G248" s="10" t="s">
        <v>192</v>
      </c>
      <c r="H248" s="10">
        <v>6</v>
      </c>
      <c r="I248" s="10" t="s">
        <v>120</v>
      </c>
      <c r="J248" s="10">
        <v>0</v>
      </c>
      <c r="K248" s="10">
        <v>10</v>
      </c>
      <c r="L248" s="10">
        <v>10</v>
      </c>
      <c r="M248" s="10">
        <v>-5</v>
      </c>
      <c r="N248" s="10">
        <v>1</v>
      </c>
      <c r="O248" s="10">
        <v>5.34</v>
      </c>
      <c r="P248" s="11">
        <v>1.3041246361656456</v>
      </c>
      <c r="Q248" s="11">
        <v>1.3041246361656456</v>
      </c>
      <c r="R248" s="12">
        <v>27</v>
      </c>
      <c r="S248" s="12" t="s">
        <v>101</v>
      </c>
      <c r="T248" s="10" t="s">
        <v>78</v>
      </c>
      <c r="U248" s="21">
        <v>10</v>
      </c>
      <c r="V248" s="10">
        <v>1.1599999999999999</v>
      </c>
      <c r="W248" s="16"/>
      <c r="X248" s="15" t="s">
        <v>192</v>
      </c>
      <c r="Y248" s="12">
        <v>2</v>
      </c>
      <c r="Z248" s="16">
        <v>27</v>
      </c>
      <c r="AA248" s="16" t="s">
        <v>101</v>
      </c>
      <c r="AB248" s="16" t="s">
        <v>192</v>
      </c>
      <c r="AC248" s="16" t="s">
        <v>120</v>
      </c>
      <c r="AD248" s="16" t="s">
        <v>78</v>
      </c>
      <c r="AE248" s="16">
        <v>1.3041246361656456</v>
      </c>
      <c r="AF248" s="16">
        <v>1.1599999999999999</v>
      </c>
      <c r="AG248" s="16">
        <v>1.1599999999999999</v>
      </c>
      <c r="AH248" s="16">
        <v>13.041246361656455</v>
      </c>
      <c r="AI248" s="16">
        <v>34.204580957352547</v>
      </c>
      <c r="AJ248" s="16">
        <v>2.2029273354110082</v>
      </c>
      <c r="AK248" s="16">
        <f t="shared" si="16"/>
        <v>15.526876627989582</v>
      </c>
      <c r="AL248" s="10" t="s">
        <v>78</v>
      </c>
      <c r="AM248" s="10">
        <v>1</v>
      </c>
      <c r="AN248" s="10" t="s">
        <v>63</v>
      </c>
      <c r="AO248" s="10" t="s">
        <v>64</v>
      </c>
      <c r="AP248" s="10">
        <v>10</v>
      </c>
      <c r="AQ248" s="10">
        <v>-5</v>
      </c>
      <c r="AR248" s="17" t="s">
        <v>65</v>
      </c>
      <c r="AS248" s="10">
        <v>5.0199999999999996</v>
      </c>
      <c r="AT248" s="18">
        <v>1.0907458257504823</v>
      </c>
      <c r="AU248" s="18">
        <v>18.661645269501122</v>
      </c>
      <c r="AV248" s="18">
        <v>1.0902745569433259</v>
      </c>
      <c r="AW248" s="18">
        <f t="shared" si="17"/>
        <v>17.116464060044265</v>
      </c>
      <c r="AX248" s="19" t="s">
        <v>78</v>
      </c>
      <c r="AY248" s="19">
        <v>0</v>
      </c>
      <c r="AZ248" s="19">
        <v>10</v>
      </c>
      <c r="BA248" s="19">
        <v>10</v>
      </c>
      <c r="BB248" s="19">
        <v>-5</v>
      </c>
      <c r="BC248" s="19">
        <v>1</v>
      </c>
      <c r="BD248" s="18">
        <v>1.1981050514317977</v>
      </c>
      <c r="BE248" s="16">
        <f t="shared" si="20"/>
        <v>1.1444254385911399</v>
      </c>
      <c r="BF248" s="16">
        <v>1.0907458257504823</v>
      </c>
      <c r="BG248" s="16">
        <v>1.1981050514317977</v>
      </c>
      <c r="BH248" s="20">
        <f t="shared" si="18"/>
        <v>0.1073592256813154</v>
      </c>
      <c r="BI248" s="10">
        <v>-5</v>
      </c>
    </row>
    <row r="249" spans="1:61" x14ac:dyDescent="0.25">
      <c r="A249" s="10">
        <v>67</v>
      </c>
      <c r="B249" s="10">
        <v>27</v>
      </c>
      <c r="C249" s="10" t="s">
        <v>101</v>
      </c>
      <c r="D249" s="10">
        <v>494023.79518900003</v>
      </c>
      <c r="E249" s="10">
        <v>5180638.7472000001</v>
      </c>
      <c r="F249" s="10" t="s">
        <v>78</v>
      </c>
      <c r="G249" s="10" t="s">
        <v>192</v>
      </c>
      <c r="H249" s="10">
        <v>6</v>
      </c>
      <c r="I249" s="10" t="s">
        <v>120</v>
      </c>
      <c r="J249" s="10">
        <v>10</v>
      </c>
      <c r="K249" s="10">
        <v>20</v>
      </c>
      <c r="L249" s="10">
        <v>10</v>
      </c>
      <c r="M249" s="10">
        <v>-15</v>
      </c>
      <c r="N249" s="10">
        <v>2</v>
      </c>
      <c r="O249" s="10">
        <v>5.35</v>
      </c>
      <c r="P249" s="11">
        <v>1.3041246361656456</v>
      </c>
      <c r="Q249" s="11">
        <v>1.3041246361656456</v>
      </c>
      <c r="R249" s="12">
        <v>27</v>
      </c>
      <c r="S249" s="12" t="s">
        <v>101</v>
      </c>
      <c r="T249" s="10" t="s">
        <v>102</v>
      </c>
      <c r="U249" s="13">
        <v>10</v>
      </c>
      <c r="V249" s="10">
        <v>1.1599999999999999</v>
      </c>
      <c r="W249" s="16"/>
      <c r="X249" s="15" t="s">
        <v>192</v>
      </c>
      <c r="Y249" s="12">
        <v>3</v>
      </c>
      <c r="Z249" s="16">
        <v>27</v>
      </c>
      <c r="AA249" s="16" t="s">
        <v>101</v>
      </c>
      <c r="AB249" s="16" t="s">
        <v>192</v>
      </c>
      <c r="AC249" s="16" t="s">
        <v>120</v>
      </c>
      <c r="AD249" s="16" t="s">
        <v>102</v>
      </c>
      <c r="AE249" s="16">
        <v>1.3041246361656456</v>
      </c>
      <c r="AF249" s="16">
        <v>1.1599999999999999</v>
      </c>
      <c r="AG249" s="16">
        <v>1.1599999999999999</v>
      </c>
      <c r="AH249" s="16">
        <v>26.08249272331291</v>
      </c>
      <c r="AI249" s="16">
        <v>30.48000099646347</v>
      </c>
      <c r="AJ249" s="16">
        <v>2.057256613551306</v>
      </c>
      <c r="AK249" s="16">
        <f t="shared" si="16"/>
        <v>14.815847860538828</v>
      </c>
      <c r="AL249" s="10" t="s">
        <v>102</v>
      </c>
      <c r="AM249" s="10">
        <v>2</v>
      </c>
      <c r="AN249" s="10" t="s">
        <v>64</v>
      </c>
      <c r="AO249" s="10" t="s">
        <v>68</v>
      </c>
      <c r="AP249" s="10">
        <v>10</v>
      </c>
      <c r="AQ249" s="10">
        <v>-15</v>
      </c>
      <c r="AR249" s="17" t="s">
        <v>69</v>
      </c>
      <c r="AS249" s="10">
        <v>5.4</v>
      </c>
      <c r="AT249" s="18">
        <v>1.303444403927525</v>
      </c>
      <c r="AU249" s="18">
        <v>31.282665694260601</v>
      </c>
      <c r="AV249" s="18">
        <v>2.6068888078550496</v>
      </c>
      <c r="AW249" s="18">
        <f t="shared" si="17"/>
        <v>12.000000000000002</v>
      </c>
      <c r="AX249" s="19" t="s">
        <v>102</v>
      </c>
      <c r="AY249" s="19">
        <v>10</v>
      </c>
      <c r="AZ249" s="19">
        <v>20</v>
      </c>
      <c r="BA249" s="19">
        <v>10</v>
      </c>
      <c r="BB249" s="19">
        <v>-15</v>
      </c>
      <c r="BC249" s="19">
        <v>2</v>
      </c>
      <c r="BD249" s="18">
        <v>1.3680152442789844</v>
      </c>
      <c r="BE249" s="16">
        <f t="shared" si="20"/>
        <v>1.3357298241032547</v>
      </c>
      <c r="BF249" s="16">
        <v>1.303444403927525</v>
      </c>
      <c r="BG249" s="16">
        <v>1.3680152442789844</v>
      </c>
      <c r="BH249" s="20">
        <f t="shared" si="18"/>
        <v>6.4570840351459324E-2</v>
      </c>
      <c r="BI249" s="10">
        <v>-15</v>
      </c>
    </row>
    <row r="250" spans="1:61" x14ac:dyDescent="0.25">
      <c r="A250" s="10">
        <v>67</v>
      </c>
      <c r="B250" s="10">
        <v>27</v>
      </c>
      <c r="C250" s="10" t="s">
        <v>101</v>
      </c>
      <c r="D250" s="10">
        <v>494023.79518900003</v>
      </c>
      <c r="E250" s="10">
        <v>5180638.7472000001</v>
      </c>
      <c r="F250" s="10" t="s">
        <v>78</v>
      </c>
      <c r="G250" s="10" t="s">
        <v>192</v>
      </c>
      <c r="H250" s="10">
        <v>6</v>
      </c>
      <c r="I250" s="10" t="s">
        <v>120</v>
      </c>
      <c r="J250" s="10">
        <v>20</v>
      </c>
      <c r="K250" s="10">
        <v>30</v>
      </c>
      <c r="L250" s="10">
        <v>10</v>
      </c>
      <c r="M250" s="10">
        <v>-25</v>
      </c>
      <c r="N250" s="10">
        <v>3</v>
      </c>
      <c r="O250" s="10">
        <v>6.23</v>
      </c>
      <c r="P250" s="11">
        <v>1.3041246361656456</v>
      </c>
      <c r="Q250" s="11">
        <v>1.3041246361656456</v>
      </c>
      <c r="R250" s="12">
        <v>27</v>
      </c>
      <c r="S250" s="12" t="s">
        <v>101</v>
      </c>
      <c r="T250" s="10" t="s">
        <v>103</v>
      </c>
      <c r="U250" s="21">
        <v>10</v>
      </c>
      <c r="V250" s="10">
        <v>1.1599999999999999</v>
      </c>
      <c r="W250" s="16"/>
      <c r="X250" s="15" t="s">
        <v>192</v>
      </c>
      <c r="Y250" s="12">
        <v>4</v>
      </c>
      <c r="Z250" s="16">
        <v>27</v>
      </c>
      <c r="AA250" s="16" t="s">
        <v>101</v>
      </c>
      <c r="AB250" s="16" t="s">
        <v>192</v>
      </c>
      <c r="AC250" s="16" t="s">
        <v>120</v>
      </c>
      <c r="AD250" s="16" t="s">
        <v>103</v>
      </c>
      <c r="AE250" s="16">
        <v>1.3041246361656456</v>
      </c>
      <c r="AF250" s="16">
        <v>1.1599999999999999</v>
      </c>
      <c r="AG250" s="16">
        <v>1.1709091</v>
      </c>
      <c r="AH250" s="16">
        <v>39.123739084969365</v>
      </c>
      <c r="AI250" s="16">
        <v>16.371777006363565</v>
      </c>
      <c r="AJ250" s="16">
        <v>1.4145722985498319</v>
      </c>
      <c r="AK250" s="16">
        <f t="shared" si="16"/>
        <v>11.573658711645432</v>
      </c>
      <c r="AL250" s="10" t="s">
        <v>103</v>
      </c>
      <c r="AM250" s="10">
        <v>2</v>
      </c>
      <c r="AN250" s="10" t="s">
        <v>68</v>
      </c>
      <c r="AO250" s="10" t="s">
        <v>70</v>
      </c>
      <c r="AP250" s="10">
        <v>10</v>
      </c>
      <c r="AQ250" s="10">
        <v>-25</v>
      </c>
      <c r="AR250" s="17" t="s">
        <v>71</v>
      </c>
      <c r="AS250" s="10">
        <v>6.21</v>
      </c>
      <c r="AT250" s="18">
        <v>1.3041246361656456</v>
      </c>
      <c r="AU250" s="18">
        <v>18.127332442702471</v>
      </c>
      <c r="AV250" s="18">
        <v>1.5649495633987747</v>
      </c>
      <c r="AW250" s="18">
        <f t="shared" si="17"/>
        <v>11.583333333333332</v>
      </c>
      <c r="AX250" s="19" t="s">
        <v>103</v>
      </c>
      <c r="AY250" s="19">
        <v>20</v>
      </c>
      <c r="AZ250" s="19">
        <v>30</v>
      </c>
      <c r="BA250" s="19">
        <v>10</v>
      </c>
      <c r="BB250" s="19">
        <v>-25</v>
      </c>
      <c r="BC250" s="19">
        <v>3</v>
      </c>
      <c r="BD250" s="18">
        <v>1.2766201457381301</v>
      </c>
      <c r="BE250" s="16">
        <f t="shared" si="20"/>
        <v>1.2903723909518878</v>
      </c>
      <c r="BF250" s="16">
        <v>1.3041246361656456</v>
      </c>
      <c r="BG250" s="16">
        <v>1.2766201457381301</v>
      </c>
      <c r="BH250" s="20">
        <f t="shared" si="18"/>
        <v>-2.750449042751546E-2</v>
      </c>
      <c r="BI250" s="10">
        <v>-25</v>
      </c>
    </row>
    <row r="251" spans="1:61" x14ac:dyDescent="0.25">
      <c r="A251" s="10">
        <v>67</v>
      </c>
      <c r="B251" s="10">
        <v>27</v>
      </c>
      <c r="C251" s="10" t="s">
        <v>101</v>
      </c>
      <c r="D251" s="10">
        <v>494023.79518900003</v>
      </c>
      <c r="E251" s="10">
        <v>5180638.7472000001</v>
      </c>
      <c r="F251" s="10" t="s">
        <v>103</v>
      </c>
      <c r="G251" s="10" t="s">
        <v>192</v>
      </c>
      <c r="H251" s="10">
        <v>6</v>
      </c>
      <c r="I251" s="10" t="s">
        <v>120</v>
      </c>
      <c r="J251" s="10">
        <v>15</v>
      </c>
      <c r="K251" s="10">
        <v>32</v>
      </c>
      <c r="L251" s="10">
        <v>17</v>
      </c>
      <c r="M251" s="10">
        <v>-23.5</v>
      </c>
      <c r="N251" s="10">
        <v>4</v>
      </c>
      <c r="O251" s="10" t="s">
        <v>80</v>
      </c>
      <c r="P251" s="11">
        <v>1.2691300004932995</v>
      </c>
      <c r="Q251" s="22">
        <v>1.2359307824624417</v>
      </c>
      <c r="R251" s="13">
        <v>27</v>
      </c>
      <c r="S251" s="13" t="s">
        <v>101</v>
      </c>
      <c r="T251" s="10" t="s">
        <v>103</v>
      </c>
      <c r="U251" s="12">
        <v>2</v>
      </c>
      <c r="V251" s="10">
        <v>1.2</v>
      </c>
      <c r="W251" s="16"/>
      <c r="X251" s="15" t="s">
        <v>192</v>
      </c>
      <c r="Y251" s="12">
        <v>5</v>
      </c>
      <c r="Z251" s="16">
        <v>27</v>
      </c>
      <c r="AA251" s="16" t="s">
        <v>101</v>
      </c>
      <c r="AB251" s="16" t="s">
        <v>192</v>
      </c>
      <c r="AC251" s="16" t="s">
        <v>120</v>
      </c>
      <c r="AD251" s="16" t="s">
        <v>103</v>
      </c>
      <c r="AE251" s="16">
        <v>1.2691300004932995</v>
      </c>
      <c r="AF251" s="16">
        <v>1.2</v>
      </c>
      <c r="AG251" s="16">
        <v>1.1709091</v>
      </c>
      <c r="AH251" s="16">
        <v>41.661999085955962</v>
      </c>
      <c r="AI251" s="16">
        <v>27.267553255249659</v>
      </c>
      <c r="AJ251" s="16">
        <v>2.3845569271534499</v>
      </c>
      <c r="AK251" s="16">
        <f t="shared" si="16"/>
        <v>11.435060721238528</v>
      </c>
      <c r="AL251" s="10" t="s">
        <v>103</v>
      </c>
      <c r="AM251" s="10">
        <v>2</v>
      </c>
      <c r="AN251" s="10">
        <v>30</v>
      </c>
      <c r="AO251" s="10">
        <v>32</v>
      </c>
      <c r="AP251" s="10">
        <v>2</v>
      </c>
      <c r="AQ251" s="10">
        <v>-31</v>
      </c>
      <c r="AR251" s="17">
        <v>4</v>
      </c>
      <c r="AS251" s="10">
        <v>5.13</v>
      </c>
      <c r="AT251" s="16">
        <v>1.2691300004932995</v>
      </c>
      <c r="AU251" s="16">
        <v>4.7592375018498734</v>
      </c>
      <c r="AV251" s="16">
        <v>0.39860835055493554</v>
      </c>
      <c r="AW251" s="16">
        <f t="shared" si="17"/>
        <v>11.939633214467651</v>
      </c>
      <c r="AX251" s="10" t="s">
        <v>103</v>
      </c>
      <c r="AY251" s="10">
        <v>30</v>
      </c>
      <c r="AZ251" s="10">
        <v>32</v>
      </c>
      <c r="BA251" s="10">
        <v>2</v>
      </c>
      <c r="BB251" s="10">
        <v>-31</v>
      </c>
      <c r="BC251" s="10">
        <v>4</v>
      </c>
      <c r="BD251" s="16">
        <v>1.2027315644315839</v>
      </c>
      <c r="BE251" s="18">
        <f t="shared" si="20"/>
        <v>1.2359307824624417</v>
      </c>
      <c r="BF251" s="16">
        <v>1.2359307824624417</v>
      </c>
      <c r="BG251" s="16">
        <v>1.2359307824624417</v>
      </c>
      <c r="BH251" s="20">
        <f t="shared" si="18"/>
        <v>-6.6398436061715582E-2</v>
      </c>
      <c r="BI251" s="10">
        <v>-31</v>
      </c>
    </row>
    <row r="252" spans="1:61" x14ac:dyDescent="0.25">
      <c r="A252" s="10">
        <v>67</v>
      </c>
      <c r="B252" s="10">
        <v>27</v>
      </c>
      <c r="C252" s="10" t="s">
        <v>101</v>
      </c>
      <c r="D252" s="10">
        <v>494023.79518900003</v>
      </c>
      <c r="E252" s="10">
        <v>5180638.7472000001</v>
      </c>
      <c r="F252" s="10" t="s">
        <v>104</v>
      </c>
      <c r="G252" s="10" t="s">
        <v>192</v>
      </c>
      <c r="H252" s="10">
        <v>6</v>
      </c>
      <c r="I252" s="10" t="s">
        <v>120</v>
      </c>
      <c r="J252" s="10">
        <v>32</v>
      </c>
      <c r="K252" s="10">
        <v>59</v>
      </c>
      <c r="L252" s="10">
        <v>27</v>
      </c>
      <c r="M252" s="10">
        <v>-45.5</v>
      </c>
      <c r="N252" s="10">
        <v>5</v>
      </c>
      <c r="O252" s="10">
        <v>5.9</v>
      </c>
      <c r="P252" s="11">
        <v>1.3003435110636712</v>
      </c>
      <c r="Q252" s="22">
        <v>1.2337629060908759</v>
      </c>
      <c r="R252" s="12">
        <v>27</v>
      </c>
      <c r="S252" s="12" t="s">
        <v>101</v>
      </c>
      <c r="T252" s="10" t="s">
        <v>104</v>
      </c>
      <c r="U252" s="12">
        <v>27</v>
      </c>
      <c r="V252" s="10">
        <v>1.33</v>
      </c>
      <c r="W252" s="16"/>
      <c r="X252" s="15" t="s">
        <v>192</v>
      </c>
      <c r="Y252" s="12">
        <v>6</v>
      </c>
      <c r="Z252" s="16">
        <v>27</v>
      </c>
      <c r="AA252" s="16" t="s">
        <v>101</v>
      </c>
      <c r="AB252" s="16" t="s">
        <v>192</v>
      </c>
      <c r="AC252" s="16" t="s">
        <v>120</v>
      </c>
      <c r="AD252" s="16" t="s">
        <v>104</v>
      </c>
      <c r="AE252" s="16">
        <v>1.3003435110636712</v>
      </c>
      <c r="AF252" s="16">
        <v>1.33</v>
      </c>
      <c r="AG252" s="16">
        <v>1.3293980999999999</v>
      </c>
      <c r="AH252" s="16">
        <v>76.771273884675082</v>
      </c>
      <c r="AI252" s="16">
        <v>41.660981177127823</v>
      </c>
      <c r="AJ252" s="16">
        <v>3.8881271423617241</v>
      </c>
      <c r="AK252" s="16">
        <f t="shared" si="16"/>
        <v>10.714922545414019</v>
      </c>
      <c r="AL252" s="10" t="s">
        <v>104</v>
      </c>
      <c r="AM252" s="10">
        <v>2</v>
      </c>
      <c r="AN252" s="10">
        <v>32</v>
      </c>
      <c r="AO252" s="10">
        <v>59</v>
      </c>
      <c r="AP252" s="10">
        <v>27</v>
      </c>
      <c r="AQ252" s="10">
        <v>-45.5</v>
      </c>
      <c r="AR252" s="17">
        <v>5</v>
      </c>
      <c r="AS252" s="10">
        <v>5.71</v>
      </c>
      <c r="AT252" s="16">
        <v>1.3003435110636712</v>
      </c>
      <c r="AU252" s="16">
        <v>44.989024727078686</v>
      </c>
      <c r="AV252" s="16">
        <v>4.1414900552569067</v>
      </c>
      <c r="AW252" s="16">
        <f t="shared" si="17"/>
        <v>10.863004408273994</v>
      </c>
      <c r="AX252" s="10" t="s">
        <v>104</v>
      </c>
      <c r="AY252" s="10">
        <v>32</v>
      </c>
      <c r="AZ252" s="10">
        <v>59</v>
      </c>
      <c r="BA252" s="10">
        <v>27</v>
      </c>
      <c r="BB252" s="10">
        <v>-45.5</v>
      </c>
      <c r="BC252" s="10">
        <v>5</v>
      </c>
      <c r="BD252" s="16">
        <v>1.1671823011180806</v>
      </c>
      <c r="BE252" s="18">
        <f t="shared" si="20"/>
        <v>1.2337629060908759</v>
      </c>
      <c r="BF252" s="16">
        <v>1.2337629060908759</v>
      </c>
      <c r="BG252" s="16">
        <v>1.2337629060908759</v>
      </c>
      <c r="BH252" s="20">
        <f t="shared" si="18"/>
        <v>-0.13316120994559055</v>
      </c>
      <c r="BI252" s="10">
        <v>-45.5</v>
      </c>
    </row>
    <row r="253" spans="1:61" x14ac:dyDescent="0.25">
      <c r="A253" s="10">
        <v>67</v>
      </c>
      <c r="B253" s="10">
        <v>27</v>
      </c>
      <c r="C253" s="10" t="s">
        <v>101</v>
      </c>
      <c r="D253" s="10">
        <v>494023.79518900003</v>
      </c>
      <c r="E253" s="10">
        <v>5180638.7472000001</v>
      </c>
      <c r="F253" s="10" t="s">
        <v>111</v>
      </c>
      <c r="G253" s="10" t="s">
        <v>192</v>
      </c>
      <c r="H253" s="10">
        <v>6</v>
      </c>
      <c r="I253" s="10" t="s">
        <v>120</v>
      </c>
      <c r="J253" s="10">
        <v>59</v>
      </c>
      <c r="K253" s="10">
        <v>83</v>
      </c>
      <c r="L253" s="10">
        <v>24</v>
      </c>
      <c r="M253" s="10">
        <v>-71</v>
      </c>
      <c r="N253" s="10">
        <v>6</v>
      </c>
      <c r="O253" s="10">
        <v>6.2</v>
      </c>
      <c r="P253" s="11">
        <v>1.6048669227277401</v>
      </c>
      <c r="Q253" s="22">
        <v>1.5452442046255479</v>
      </c>
      <c r="R253" s="12">
        <v>27</v>
      </c>
      <c r="S253" s="12" t="s">
        <v>101</v>
      </c>
      <c r="T253" s="10" t="s">
        <v>111</v>
      </c>
      <c r="U253" s="12">
        <v>24</v>
      </c>
      <c r="V253" s="10">
        <v>1.53</v>
      </c>
      <c r="W253" s="16"/>
      <c r="X253" s="15" t="s">
        <v>192</v>
      </c>
      <c r="Y253" s="12">
        <v>7</v>
      </c>
      <c r="Z253" s="16">
        <v>27</v>
      </c>
      <c r="AA253" s="16" t="s">
        <v>101</v>
      </c>
      <c r="AB253" s="16" t="s">
        <v>192</v>
      </c>
      <c r="AC253" s="16" t="s">
        <v>120</v>
      </c>
      <c r="AD253" s="16" t="s">
        <v>111</v>
      </c>
      <c r="AE253" s="16">
        <v>1.6048669227277401</v>
      </c>
      <c r="AF253" s="16">
        <v>1.53</v>
      </c>
      <c r="AG253" s="16">
        <v>1.43</v>
      </c>
      <c r="AH253" s="16">
        <v>115.28808003014085</v>
      </c>
      <c r="AI253" s="16">
        <v>20.844027006994807</v>
      </c>
      <c r="AJ253" s="16">
        <v>2.3996719501279071</v>
      </c>
      <c r="AK253" s="16">
        <f t="shared" si="16"/>
        <v>8.686198547215497</v>
      </c>
      <c r="AL253" s="10" t="s">
        <v>111</v>
      </c>
      <c r="AM253" s="10">
        <v>10</v>
      </c>
      <c r="AN253" s="10">
        <v>59</v>
      </c>
      <c r="AO253" s="10">
        <v>83</v>
      </c>
      <c r="AP253" s="10">
        <v>24</v>
      </c>
      <c r="AQ253" s="10">
        <v>-71</v>
      </c>
      <c r="AR253" s="17">
        <v>6</v>
      </c>
      <c r="AS253" s="10">
        <v>6.18</v>
      </c>
      <c r="AT253" s="16">
        <v>1.6048669227277401</v>
      </c>
      <c r="AU253" s="16">
        <v>18.810067449199661</v>
      </c>
      <c r="AV253" s="16">
        <v>2.3071566881133996</v>
      </c>
      <c r="AW253" s="16">
        <f t="shared" si="17"/>
        <v>8.1529215358931548</v>
      </c>
      <c r="AX253" s="10" t="s">
        <v>111</v>
      </c>
      <c r="AY253" s="10">
        <v>59</v>
      </c>
      <c r="AZ253" s="10">
        <v>85</v>
      </c>
      <c r="BA253" s="10">
        <v>26</v>
      </c>
      <c r="BB253" s="10">
        <v>-72</v>
      </c>
      <c r="BC253" s="10">
        <v>6</v>
      </c>
      <c r="BD253" s="16">
        <v>1.4856214865233559</v>
      </c>
      <c r="BE253" s="18">
        <f t="shared" si="20"/>
        <v>1.5452442046255479</v>
      </c>
      <c r="BF253" s="16">
        <v>1.5452442046255479</v>
      </c>
      <c r="BG253" s="16">
        <v>1.5452442046255479</v>
      </c>
      <c r="BH253" s="20">
        <f t="shared" si="18"/>
        <v>-0.11924543620438421</v>
      </c>
      <c r="BI253" s="10">
        <v>-72</v>
      </c>
    </row>
    <row r="254" spans="1:61" x14ac:dyDescent="0.25">
      <c r="A254" s="10">
        <v>67</v>
      </c>
      <c r="B254" s="10">
        <v>27</v>
      </c>
      <c r="C254" s="10" t="s">
        <v>101</v>
      </c>
      <c r="D254" s="10">
        <v>494023.79518900003</v>
      </c>
      <c r="E254" s="10">
        <v>5180638.7472000001</v>
      </c>
      <c r="F254" s="10" t="s">
        <v>112</v>
      </c>
      <c r="G254" s="10" t="s">
        <v>192</v>
      </c>
      <c r="H254" s="10">
        <v>6</v>
      </c>
      <c r="I254" s="10" t="s">
        <v>120</v>
      </c>
      <c r="J254" s="10">
        <v>83</v>
      </c>
      <c r="K254" s="10">
        <v>104</v>
      </c>
      <c r="L254" s="10">
        <v>21</v>
      </c>
      <c r="M254" s="10">
        <v>-93.5</v>
      </c>
      <c r="N254" s="10">
        <v>7</v>
      </c>
      <c r="O254" s="10">
        <v>6.26</v>
      </c>
      <c r="P254" s="11">
        <v>1.6139843624750516</v>
      </c>
      <c r="Q254" s="22">
        <v>1.6183981857506708</v>
      </c>
      <c r="R254" s="12">
        <v>27</v>
      </c>
      <c r="S254" s="12" t="s">
        <v>101</v>
      </c>
      <c r="T254" s="10" t="s">
        <v>112</v>
      </c>
      <c r="U254" s="12">
        <v>21</v>
      </c>
      <c r="V254" s="10">
        <v>1.6</v>
      </c>
      <c r="W254" s="16"/>
      <c r="X254" s="15" t="s">
        <v>192</v>
      </c>
      <c r="Y254" s="12">
        <v>8</v>
      </c>
      <c r="Z254" s="16">
        <v>27</v>
      </c>
      <c r="AA254" s="16" t="s">
        <v>101</v>
      </c>
      <c r="AB254" s="16" t="s">
        <v>192</v>
      </c>
      <c r="AC254" s="16" t="s">
        <v>120</v>
      </c>
      <c r="AD254" s="16" t="s">
        <v>112</v>
      </c>
      <c r="AE254" s="16">
        <v>1.6139843624750516</v>
      </c>
      <c r="AF254" s="16">
        <v>1.6</v>
      </c>
      <c r="AG254" s="16">
        <v>1.5649999999999999</v>
      </c>
      <c r="AH254" s="16">
        <v>149.18175164211692</v>
      </c>
      <c r="AI254" s="16">
        <v>12.564376656397474</v>
      </c>
      <c r="AJ254" s="16">
        <v>1.3646091436161831</v>
      </c>
      <c r="AK254" s="16">
        <f t="shared" si="16"/>
        <v>9.2073079791200598</v>
      </c>
      <c r="AL254" s="10" t="s">
        <v>112</v>
      </c>
      <c r="AM254" s="10">
        <v>10</v>
      </c>
      <c r="AN254" s="10">
        <v>83</v>
      </c>
      <c r="AO254" s="10">
        <v>104</v>
      </c>
      <c r="AP254" s="10">
        <v>21</v>
      </c>
      <c r="AQ254" s="10">
        <v>-93.5</v>
      </c>
      <c r="AR254" s="17">
        <v>7</v>
      </c>
      <c r="AS254" s="10">
        <v>6.35</v>
      </c>
      <c r="AT254" s="16">
        <v>1.6139843624750516</v>
      </c>
      <c r="AU254" s="16">
        <v>11.704501617763698</v>
      </c>
      <c r="AV254" s="16">
        <v>1.6160502624590194</v>
      </c>
      <c r="AW254" s="16">
        <f t="shared" si="17"/>
        <v>7.2426593959731544</v>
      </c>
      <c r="AX254" s="10" t="s">
        <v>112</v>
      </c>
      <c r="AY254" s="10">
        <v>85</v>
      </c>
      <c r="AZ254" s="10">
        <v>106</v>
      </c>
      <c r="BA254" s="10">
        <v>21</v>
      </c>
      <c r="BB254" s="10">
        <v>-95.5</v>
      </c>
      <c r="BC254" s="10">
        <v>7</v>
      </c>
      <c r="BD254" s="16">
        <v>1.6228120090262899</v>
      </c>
      <c r="BE254" s="18">
        <f t="shared" si="20"/>
        <v>1.6183981857506708</v>
      </c>
      <c r="BF254" s="16">
        <v>1.6183981857506708</v>
      </c>
      <c r="BG254" s="16">
        <v>1.6183981857506708</v>
      </c>
      <c r="BH254" s="20">
        <f t="shared" si="18"/>
        <v>8.827646551238244E-3</v>
      </c>
      <c r="BI254" s="10">
        <v>-95.5</v>
      </c>
    </row>
    <row r="255" spans="1:61" x14ac:dyDescent="0.25">
      <c r="A255" s="10">
        <v>67</v>
      </c>
      <c r="B255" s="10">
        <v>27</v>
      </c>
      <c r="C255" s="10" t="s">
        <v>101</v>
      </c>
      <c r="D255" s="10">
        <v>494023.79518900003</v>
      </c>
      <c r="E255" s="10">
        <v>5180638.7472000001</v>
      </c>
      <c r="F255" s="10" t="s">
        <v>89</v>
      </c>
      <c r="G255" s="10" t="s">
        <v>192</v>
      </c>
      <c r="H255" s="10">
        <v>6</v>
      </c>
      <c r="I255" s="10" t="s">
        <v>120</v>
      </c>
      <c r="J255" s="10">
        <v>104</v>
      </c>
      <c r="K255" s="10">
        <v>126</v>
      </c>
      <c r="L255" s="10">
        <v>22</v>
      </c>
      <c r="M255" s="10">
        <v>-115</v>
      </c>
      <c r="N255" s="10">
        <v>8</v>
      </c>
      <c r="O255" s="10">
        <v>6.13</v>
      </c>
      <c r="P255" s="11">
        <v>1.6152470243909225</v>
      </c>
      <c r="Q255" s="22">
        <v>1.638555305904339</v>
      </c>
      <c r="R255" s="12">
        <v>27</v>
      </c>
      <c r="S255" s="12" t="s">
        <v>101</v>
      </c>
      <c r="T255" s="10" t="s">
        <v>89</v>
      </c>
      <c r="U255" s="12">
        <v>22</v>
      </c>
      <c r="V255" s="10">
        <v>1.6</v>
      </c>
      <c r="W255" s="16"/>
      <c r="X255" s="15" t="s">
        <v>192</v>
      </c>
      <c r="Y255" s="12">
        <v>9</v>
      </c>
      <c r="Z255" s="16">
        <v>27</v>
      </c>
      <c r="AA255" s="16" t="s">
        <v>101</v>
      </c>
      <c r="AB255" s="16" t="s">
        <v>192</v>
      </c>
      <c r="AC255" s="16" t="s">
        <v>120</v>
      </c>
      <c r="AD255" s="16" t="s">
        <v>89</v>
      </c>
      <c r="AE255" s="16">
        <v>1.6152470243909225</v>
      </c>
      <c r="AF255" s="16">
        <v>1.6</v>
      </c>
      <c r="AG255" s="16">
        <v>1.5616000000000001</v>
      </c>
      <c r="AH255" s="16">
        <v>184.71718617871721</v>
      </c>
      <c r="AI255" s="16">
        <v>12.035154251416472</v>
      </c>
      <c r="AJ255" s="16">
        <v>1.3408997246878209</v>
      </c>
      <c r="AK255" s="16">
        <f t="shared" si="16"/>
        <v>8.9754319654427661</v>
      </c>
      <c r="AL255" s="10" t="s">
        <v>89</v>
      </c>
      <c r="AM255" s="10">
        <v>6</v>
      </c>
      <c r="AN255" s="10">
        <v>104</v>
      </c>
      <c r="AO255" s="10">
        <v>126</v>
      </c>
      <c r="AP255" s="10">
        <v>22</v>
      </c>
      <c r="AQ255" s="10">
        <v>-115</v>
      </c>
      <c r="AR255" s="17">
        <v>8</v>
      </c>
      <c r="AS255" s="10">
        <v>6.29</v>
      </c>
      <c r="AT255" s="16">
        <v>1.6152470243909225</v>
      </c>
      <c r="AU255" s="16">
        <v>10.750535010357689</v>
      </c>
      <c r="AV255" s="16">
        <v>1.5763518760435888</v>
      </c>
      <c r="AW255" s="16">
        <f t="shared" si="17"/>
        <v>6.8198827772768285</v>
      </c>
      <c r="AX255" s="10" t="s">
        <v>89</v>
      </c>
      <c r="AY255" s="10">
        <v>106</v>
      </c>
      <c r="AZ255" s="10">
        <v>126</v>
      </c>
      <c r="BA255" s="10">
        <v>20</v>
      </c>
      <c r="BB255" s="10">
        <v>-116</v>
      </c>
      <c r="BC255" s="10">
        <v>8</v>
      </c>
      <c r="BD255" s="16">
        <v>1.6618635874177556</v>
      </c>
      <c r="BE255" s="18">
        <f t="shared" si="20"/>
        <v>1.638555305904339</v>
      </c>
      <c r="BF255" s="16">
        <v>1.638555305904339</v>
      </c>
      <c r="BG255" s="16">
        <v>1.638555305904339</v>
      </c>
      <c r="BH255" s="20">
        <f t="shared" si="18"/>
        <v>4.6616563026833147E-2</v>
      </c>
      <c r="BI255" s="10">
        <v>-116</v>
      </c>
    </row>
    <row r="256" spans="1:61" x14ac:dyDescent="0.25">
      <c r="A256" s="10">
        <v>67</v>
      </c>
      <c r="B256" s="10">
        <v>27</v>
      </c>
      <c r="C256" s="10" t="s">
        <v>101</v>
      </c>
      <c r="D256" s="10">
        <v>494023.79518900003</v>
      </c>
      <c r="E256" s="10">
        <v>5180638.7472000001</v>
      </c>
      <c r="F256" s="10" t="s">
        <v>90</v>
      </c>
      <c r="G256" s="10" t="s">
        <v>192</v>
      </c>
      <c r="H256" s="10">
        <v>6</v>
      </c>
      <c r="I256" s="10" t="s">
        <v>120</v>
      </c>
      <c r="J256" s="10">
        <v>126</v>
      </c>
      <c r="K256" s="10">
        <v>153</v>
      </c>
      <c r="L256" s="10">
        <v>27</v>
      </c>
      <c r="M256" s="10">
        <v>-139.5</v>
      </c>
      <c r="N256" s="10">
        <v>9</v>
      </c>
      <c r="O256" s="10">
        <v>6.25</v>
      </c>
      <c r="P256" s="11">
        <v>1.6455180206752174</v>
      </c>
      <c r="Q256" s="22">
        <v>1.6892400308936502</v>
      </c>
      <c r="R256" s="12">
        <v>27</v>
      </c>
      <c r="S256" s="12" t="s">
        <v>101</v>
      </c>
      <c r="T256" s="10" t="s">
        <v>90</v>
      </c>
      <c r="U256" s="12">
        <v>27</v>
      </c>
      <c r="V256" s="10">
        <v>1.65</v>
      </c>
      <c r="W256" s="16"/>
      <c r="X256" s="15" t="s">
        <v>192</v>
      </c>
      <c r="Y256" s="12">
        <v>10</v>
      </c>
      <c r="Z256" s="16">
        <v>27</v>
      </c>
      <c r="AA256" s="16" t="s">
        <v>101</v>
      </c>
      <c r="AB256" s="16" t="s">
        <v>192</v>
      </c>
      <c r="AC256" s="16" t="s">
        <v>120</v>
      </c>
      <c r="AD256" s="16" t="s">
        <v>90</v>
      </c>
      <c r="AE256" s="16">
        <v>1.6455180206752174</v>
      </c>
      <c r="AF256" s="16">
        <v>1.65</v>
      </c>
      <c r="AG256" s="16">
        <v>1.6345375</v>
      </c>
      <c r="AH256" s="16">
        <v>229.14617273694807</v>
      </c>
      <c r="AI256" s="16">
        <v>12.55017443722803</v>
      </c>
      <c r="AJ256" s="16">
        <v>1.2602819124711002</v>
      </c>
      <c r="AK256" s="16">
        <f t="shared" si="16"/>
        <v>9.9582278481012647</v>
      </c>
      <c r="AL256" s="10" t="s">
        <v>90</v>
      </c>
      <c r="AM256" s="10">
        <v>6</v>
      </c>
      <c r="AN256" s="10">
        <v>126</v>
      </c>
      <c r="AO256" s="10">
        <v>153</v>
      </c>
      <c r="AP256" s="10">
        <v>27</v>
      </c>
      <c r="AQ256" s="10">
        <v>-139.5</v>
      </c>
      <c r="AR256" s="17">
        <v>9</v>
      </c>
      <c r="AS256" s="10">
        <v>6.16</v>
      </c>
      <c r="AT256" s="16">
        <v>1.6455180206752174</v>
      </c>
      <c r="AU256" s="16">
        <v>11.765239930485114</v>
      </c>
      <c r="AV256" s="16">
        <v>1.6545354594285175</v>
      </c>
      <c r="AW256" s="16">
        <f t="shared" si="17"/>
        <v>7.1109022556390968</v>
      </c>
      <c r="AX256" s="10" t="s">
        <v>90</v>
      </c>
      <c r="AY256" s="10">
        <v>126</v>
      </c>
      <c r="AZ256" s="10">
        <v>152</v>
      </c>
      <c r="BA256" s="10">
        <v>26</v>
      </c>
      <c r="BB256" s="10">
        <v>-139</v>
      </c>
      <c r="BC256" s="10">
        <v>9</v>
      </c>
      <c r="BD256" s="16">
        <v>1.7329620411120827</v>
      </c>
      <c r="BE256" s="18">
        <f t="shared" si="20"/>
        <v>1.6892400308936502</v>
      </c>
      <c r="BF256" s="16">
        <v>1.6892400308936502</v>
      </c>
      <c r="BG256" s="16">
        <v>1.6892400308936502</v>
      </c>
      <c r="BH256" s="20">
        <f t="shared" si="18"/>
        <v>8.7444020436865388E-2</v>
      </c>
      <c r="BI256" s="10">
        <v>-139</v>
      </c>
    </row>
    <row r="257" spans="1:61" x14ac:dyDescent="0.25">
      <c r="A257" s="10">
        <v>69</v>
      </c>
      <c r="B257" s="10">
        <v>4</v>
      </c>
      <c r="C257" s="10" t="s">
        <v>128</v>
      </c>
      <c r="D257" s="10">
        <v>493296.53985200002</v>
      </c>
      <c r="E257" s="10">
        <v>5180655.4058499904</v>
      </c>
      <c r="F257" s="10" t="s">
        <v>78</v>
      </c>
      <c r="G257" s="10" t="s">
        <v>192</v>
      </c>
      <c r="H257" s="10">
        <v>6</v>
      </c>
      <c r="I257" s="10" t="s">
        <v>62</v>
      </c>
      <c r="J257" s="10">
        <v>0</v>
      </c>
      <c r="K257" s="10">
        <v>10</v>
      </c>
      <c r="L257" s="10">
        <v>10</v>
      </c>
      <c r="M257" s="10">
        <v>-5</v>
      </c>
      <c r="N257" s="10">
        <v>1</v>
      </c>
      <c r="O257" s="10">
        <v>5.44</v>
      </c>
      <c r="P257" s="11">
        <v>1.4771236667500001</v>
      </c>
      <c r="Q257" s="11">
        <v>1.4771236667500001</v>
      </c>
      <c r="R257" s="12">
        <v>4</v>
      </c>
      <c r="S257" s="12" t="s">
        <v>128</v>
      </c>
      <c r="T257" s="10" t="s">
        <v>78</v>
      </c>
      <c r="U257" s="13">
        <v>10</v>
      </c>
      <c r="V257" s="16">
        <v>1.1599999999999999</v>
      </c>
      <c r="W257" s="16"/>
      <c r="X257" s="15" t="s">
        <v>192</v>
      </c>
      <c r="Y257" s="12">
        <v>2</v>
      </c>
      <c r="Z257" s="16">
        <v>4</v>
      </c>
      <c r="AA257" s="16" t="s">
        <v>128</v>
      </c>
      <c r="AB257" s="16" t="s">
        <v>192</v>
      </c>
      <c r="AC257" s="16" t="s">
        <v>62</v>
      </c>
      <c r="AD257" s="16" t="s">
        <v>78</v>
      </c>
      <c r="AE257" s="16">
        <v>1.4771236667500001</v>
      </c>
      <c r="AF257" s="16">
        <v>1.1599999999999999</v>
      </c>
      <c r="AG257" s="16">
        <v>1.1599999999999999</v>
      </c>
      <c r="AH257" s="16">
        <v>14.7712366675</v>
      </c>
      <c r="AI257" s="16">
        <v>23.384344768319249</v>
      </c>
      <c r="AJ257" s="16">
        <v>1.7601405612993002</v>
      </c>
      <c r="AK257" s="16">
        <f t="shared" si="16"/>
        <v>13.285498489425979</v>
      </c>
      <c r="AL257" s="10" t="s">
        <v>78</v>
      </c>
      <c r="AM257" s="10">
        <v>1</v>
      </c>
      <c r="AN257" s="10" t="s">
        <v>63</v>
      </c>
      <c r="AO257" s="10" t="s">
        <v>64</v>
      </c>
      <c r="AP257" s="10">
        <v>10</v>
      </c>
      <c r="AQ257" s="10">
        <v>-5</v>
      </c>
      <c r="AR257" s="17" t="s">
        <v>65</v>
      </c>
      <c r="AS257" s="10">
        <v>4.9400000000000004</v>
      </c>
      <c r="AT257" s="18">
        <v>1.1258005528825898</v>
      </c>
      <c r="AU257" s="18">
        <v>31.5172053804794</v>
      </c>
      <c r="AV257" s="18">
        <v>2.1886199828970567</v>
      </c>
      <c r="AW257" s="18">
        <f t="shared" si="17"/>
        <v>14.400492377283495</v>
      </c>
      <c r="AX257" s="19" t="s">
        <v>78</v>
      </c>
      <c r="AY257" s="19">
        <v>0</v>
      </c>
      <c r="AZ257" s="19">
        <v>10</v>
      </c>
      <c r="BA257" s="19">
        <v>10</v>
      </c>
      <c r="BB257" s="19">
        <v>-5</v>
      </c>
      <c r="BC257" s="19">
        <v>1</v>
      </c>
      <c r="BD257" s="18">
        <v>1.2176897154048381</v>
      </c>
      <c r="BE257" s="16">
        <f t="shared" si="20"/>
        <v>1.171745134143714</v>
      </c>
      <c r="BF257" s="16">
        <v>1.1258005528825898</v>
      </c>
      <c r="BG257" s="16">
        <v>1.2176897154048381</v>
      </c>
      <c r="BH257" s="20">
        <f t="shared" si="18"/>
        <v>9.1889162522248213E-2</v>
      </c>
      <c r="BI257" s="10">
        <v>-5</v>
      </c>
    </row>
    <row r="258" spans="1:61" x14ac:dyDescent="0.25">
      <c r="A258" s="10">
        <v>69</v>
      </c>
      <c r="B258" s="10">
        <v>4</v>
      </c>
      <c r="C258" s="10" t="s">
        <v>128</v>
      </c>
      <c r="D258" s="10">
        <v>493296.53985200002</v>
      </c>
      <c r="E258" s="10">
        <v>5180655.4058499904</v>
      </c>
      <c r="F258" s="10" t="s">
        <v>103</v>
      </c>
      <c r="G258" s="10" t="s">
        <v>192</v>
      </c>
      <c r="H258" s="10">
        <v>6</v>
      </c>
      <c r="I258" s="10" t="s">
        <v>62</v>
      </c>
      <c r="J258" s="10">
        <v>10</v>
      </c>
      <c r="K258" s="10">
        <v>20</v>
      </c>
      <c r="L258" s="10">
        <v>10</v>
      </c>
      <c r="M258" s="10">
        <v>-15</v>
      </c>
      <c r="N258" s="10">
        <v>2</v>
      </c>
      <c r="O258" s="10">
        <v>5.57</v>
      </c>
      <c r="P258" s="11">
        <v>1.4771236667500001</v>
      </c>
      <c r="Q258" s="11">
        <v>1.4771236667500001</v>
      </c>
      <c r="R258" s="12">
        <v>4</v>
      </c>
      <c r="S258" s="12" t="s">
        <v>128</v>
      </c>
      <c r="T258" s="10" t="s">
        <v>102</v>
      </c>
      <c r="U258" s="13">
        <v>10</v>
      </c>
      <c r="V258" s="16">
        <v>1.1599999999999999</v>
      </c>
      <c r="W258" s="16"/>
      <c r="X258" s="15" t="s">
        <v>192</v>
      </c>
      <c r="Y258" s="12">
        <v>3</v>
      </c>
      <c r="Z258" s="16">
        <v>4</v>
      </c>
      <c r="AA258" s="16" t="s">
        <v>128</v>
      </c>
      <c r="AB258" s="16" t="s">
        <v>192</v>
      </c>
      <c r="AC258" s="16" t="s">
        <v>62</v>
      </c>
      <c r="AD258" s="16" t="s">
        <v>102</v>
      </c>
      <c r="AE258" s="16">
        <v>1.4771236667500001</v>
      </c>
      <c r="AF258" s="16">
        <v>1.1599999999999999</v>
      </c>
      <c r="AG258" s="16">
        <v>1.1599999999999999</v>
      </c>
      <c r="AH258" s="16">
        <v>29.542473335</v>
      </c>
      <c r="AI258" s="16">
        <v>19.951509366792251</v>
      </c>
      <c r="AJ258" s="16">
        <v>1.593668724056575</v>
      </c>
      <c r="AK258" s="16">
        <f t="shared" ref="AK258:AK321" si="21">AI258/AJ258</f>
        <v>12.519232551673001</v>
      </c>
      <c r="AL258" s="10" t="s">
        <v>102</v>
      </c>
      <c r="AM258" s="10">
        <v>2</v>
      </c>
      <c r="AN258" s="10" t="s">
        <v>64</v>
      </c>
      <c r="AO258" s="10" t="s">
        <v>68</v>
      </c>
      <c r="AP258" s="10">
        <v>10</v>
      </c>
      <c r="AQ258" s="10">
        <v>-15</v>
      </c>
      <c r="AR258" s="17" t="s">
        <v>69</v>
      </c>
      <c r="AS258" s="10">
        <v>5.3</v>
      </c>
      <c r="AT258" s="18">
        <v>1.5065613070899255</v>
      </c>
      <c r="AU258" s="18">
        <v>22.242871137875653</v>
      </c>
      <c r="AV258" s="18">
        <v>1.9836892730453046</v>
      </c>
      <c r="AW258" s="18">
        <f t="shared" ref="AW258:AW321" si="22">AU258/AV258</f>
        <v>11.212880686564896</v>
      </c>
      <c r="AX258" s="19" t="s">
        <v>102</v>
      </c>
      <c r="AY258" s="19">
        <v>10</v>
      </c>
      <c r="AZ258" s="19">
        <v>20</v>
      </c>
      <c r="BA258" s="19">
        <v>10</v>
      </c>
      <c r="BB258" s="19">
        <v>-15</v>
      </c>
      <c r="BC258" s="19">
        <v>2</v>
      </c>
      <c r="BD258" s="18">
        <v>1.3926284030559135</v>
      </c>
      <c r="BE258" s="16">
        <f t="shared" si="20"/>
        <v>1.4495948550729194</v>
      </c>
      <c r="BF258" s="16">
        <v>1.5065613070899255</v>
      </c>
      <c r="BG258" s="16">
        <v>1.3926284030559135</v>
      </c>
      <c r="BH258" s="20">
        <f t="shared" ref="BH258:BH321" si="23">BD258-AT258</f>
        <v>-0.11393290403401202</v>
      </c>
      <c r="BI258" s="10">
        <v>-15</v>
      </c>
    </row>
    <row r="259" spans="1:61" x14ac:dyDescent="0.25">
      <c r="A259" s="10">
        <v>69</v>
      </c>
      <c r="B259" s="10">
        <v>4</v>
      </c>
      <c r="C259" s="10" t="s">
        <v>128</v>
      </c>
      <c r="D259" s="10">
        <v>493296.53985200002</v>
      </c>
      <c r="E259" s="10">
        <v>5180655.4058499904</v>
      </c>
      <c r="F259" s="10" t="s">
        <v>103</v>
      </c>
      <c r="G259" s="10" t="s">
        <v>192</v>
      </c>
      <c r="H259" s="10">
        <v>6</v>
      </c>
      <c r="I259" s="10" t="s">
        <v>62</v>
      </c>
      <c r="J259" s="10">
        <v>20</v>
      </c>
      <c r="K259" s="10">
        <v>30</v>
      </c>
      <c r="L259" s="10">
        <v>10</v>
      </c>
      <c r="M259" s="10">
        <v>-25</v>
      </c>
      <c r="N259" s="10">
        <v>3</v>
      </c>
      <c r="O259" s="10">
        <v>5.63</v>
      </c>
      <c r="P259" s="11">
        <v>1.4771236667500001</v>
      </c>
      <c r="Q259" s="11">
        <v>1.4771236667500001</v>
      </c>
      <c r="R259" s="12">
        <v>4</v>
      </c>
      <c r="S259" s="12" t="s">
        <v>128</v>
      </c>
      <c r="T259" s="10" t="s">
        <v>103</v>
      </c>
      <c r="U259" s="21">
        <v>10</v>
      </c>
      <c r="V259" s="16">
        <v>1.1599999999999999</v>
      </c>
      <c r="W259" s="16"/>
      <c r="X259" s="15" t="s">
        <v>192</v>
      </c>
      <c r="Y259" s="12">
        <v>4</v>
      </c>
      <c r="Z259" s="16">
        <v>4</v>
      </c>
      <c r="AA259" s="16" t="s">
        <v>128</v>
      </c>
      <c r="AB259" s="16" t="s">
        <v>192</v>
      </c>
      <c r="AC259" s="16" t="s">
        <v>62</v>
      </c>
      <c r="AD259" s="16" t="s">
        <v>103</v>
      </c>
      <c r="AE259" s="16">
        <v>1.4771236667500001</v>
      </c>
      <c r="AF259" s="16">
        <v>1.1599999999999999</v>
      </c>
      <c r="AG259" s="16">
        <v>1.1709091</v>
      </c>
      <c r="AH259" s="16">
        <v>44.313710002500002</v>
      </c>
      <c r="AI259" s="16">
        <v>18.518992640091664</v>
      </c>
      <c r="AJ259" s="16">
        <v>1.5945812488956974</v>
      </c>
      <c r="AK259" s="16">
        <f t="shared" si="21"/>
        <v>11.613702752943261</v>
      </c>
      <c r="AL259" s="10" t="s">
        <v>103</v>
      </c>
      <c r="AM259" s="10">
        <v>2</v>
      </c>
      <c r="AN259" s="10" t="s">
        <v>68</v>
      </c>
      <c r="AO259" s="10" t="s">
        <v>70</v>
      </c>
      <c r="AP259" s="10">
        <v>10</v>
      </c>
      <c r="AQ259" s="10">
        <v>-25</v>
      </c>
      <c r="AR259" s="17" t="s">
        <v>71</v>
      </c>
      <c r="AS259" s="10">
        <v>5.78</v>
      </c>
      <c r="AT259" s="18">
        <v>1.4771236667500001</v>
      </c>
      <c r="AU259" s="18">
        <v>20.529064720491498</v>
      </c>
      <c r="AV259" s="18">
        <v>1.7412333783649001</v>
      </c>
      <c r="AW259" s="18">
        <f t="shared" si="22"/>
        <v>11.789955887343059</v>
      </c>
      <c r="AX259" s="19" t="s">
        <v>103</v>
      </c>
      <c r="AY259" s="19">
        <v>20</v>
      </c>
      <c r="AZ259" s="19">
        <v>30</v>
      </c>
      <c r="BA259" s="19">
        <v>10</v>
      </c>
      <c r="BB259" s="19">
        <v>-25</v>
      </c>
      <c r="BC259" s="19">
        <v>3</v>
      </c>
      <c r="BD259" s="18">
        <v>1.4210349877375303</v>
      </c>
      <c r="BE259" s="16">
        <f t="shared" si="20"/>
        <v>1.4490793272437652</v>
      </c>
      <c r="BF259" s="16">
        <v>1.4771236667500001</v>
      </c>
      <c r="BG259" s="16">
        <v>1.4210349877375303</v>
      </c>
      <c r="BH259" s="20">
        <f t="shared" si="23"/>
        <v>-5.6088679012469722E-2</v>
      </c>
      <c r="BI259" s="10">
        <v>-25</v>
      </c>
    </row>
    <row r="260" spans="1:61" x14ac:dyDescent="0.25">
      <c r="A260" s="10">
        <v>69</v>
      </c>
      <c r="B260" s="10">
        <v>4</v>
      </c>
      <c r="C260" s="10" t="s">
        <v>128</v>
      </c>
      <c r="D260" s="10">
        <v>493296.53985200002</v>
      </c>
      <c r="E260" s="10">
        <v>5180655.4058499904</v>
      </c>
      <c r="F260" s="10" t="s">
        <v>104</v>
      </c>
      <c r="G260" s="10" t="s">
        <v>192</v>
      </c>
      <c r="H260" s="10">
        <v>6</v>
      </c>
      <c r="I260" s="10" t="s">
        <v>62</v>
      </c>
      <c r="J260" s="10">
        <v>30</v>
      </c>
      <c r="K260" s="10">
        <v>48</v>
      </c>
      <c r="L260" s="10">
        <v>18</v>
      </c>
      <c r="M260" s="10">
        <v>-39</v>
      </c>
      <c r="N260" s="10">
        <v>4</v>
      </c>
      <c r="O260" s="10">
        <v>5.19</v>
      </c>
      <c r="P260" s="11">
        <v>1.4115085853728402</v>
      </c>
      <c r="Q260" s="22">
        <v>1.373148165378411</v>
      </c>
      <c r="R260" s="13">
        <v>4</v>
      </c>
      <c r="S260" s="13" t="s">
        <v>128</v>
      </c>
      <c r="T260" s="10" t="s">
        <v>104</v>
      </c>
      <c r="U260" s="12">
        <v>18</v>
      </c>
      <c r="V260" s="16">
        <v>1.33</v>
      </c>
      <c r="W260" s="16"/>
      <c r="X260" s="15" t="s">
        <v>192</v>
      </c>
      <c r="Y260" s="12">
        <v>5</v>
      </c>
      <c r="Z260" s="16">
        <v>4</v>
      </c>
      <c r="AA260" s="16" t="s">
        <v>128</v>
      </c>
      <c r="AB260" s="16" t="s">
        <v>192</v>
      </c>
      <c r="AC260" s="16" t="s">
        <v>62</v>
      </c>
      <c r="AD260" s="16" t="s">
        <v>104</v>
      </c>
      <c r="AE260" s="16">
        <v>1.4115085853728402</v>
      </c>
      <c r="AF260" s="16">
        <v>1.33</v>
      </c>
      <c r="AG260" s="16">
        <v>1.3293980999999999</v>
      </c>
      <c r="AH260" s="16">
        <v>69.720864539211121</v>
      </c>
      <c r="AI260" s="16">
        <v>25.386214499328457</v>
      </c>
      <c r="AJ260" s="16">
        <v>2.6187825008313257</v>
      </c>
      <c r="AK260" s="16">
        <f t="shared" si="21"/>
        <v>9.6938995473162315</v>
      </c>
      <c r="AL260" s="10" t="s">
        <v>104</v>
      </c>
      <c r="AM260" s="10">
        <v>2</v>
      </c>
      <c r="AN260" s="10">
        <v>30</v>
      </c>
      <c r="AO260" s="10">
        <v>48</v>
      </c>
      <c r="AP260" s="10">
        <v>18</v>
      </c>
      <c r="AQ260" s="10">
        <v>-39</v>
      </c>
      <c r="AR260" s="17">
        <v>5</v>
      </c>
      <c r="AS260" s="10">
        <v>5.34</v>
      </c>
      <c r="AT260" s="16">
        <v>1.4115085853728402</v>
      </c>
      <c r="AU260" s="16">
        <v>22.381924646024927</v>
      </c>
      <c r="AV260" s="16">
        <v>2.5968652651972435</v>
      </c>
      <c r="AW260" s="16">
        <f t="shared" si="22"/>
        <v>8.6188239898248717</v>
      </c>
      <c r="AX260" s="10" t="s">
        <v>104</v>
      </c>
      <c r="AY260" s="10">
        <v>30</v>
      </c>
      <c r="AZ260" s="10">
        <v>48</v>
      </c>
      <c r="BA260" s="10">
        <v>18</v>
      </c>
      <c r="BB260" s="10">
        <v>-39</v>
      </c>
      <c r="BC260" s="10">
        <v>4</v>
      </c>
      <c r="BD260" s="16">
        <v>1.3347877453839818</v>
      </c>
      <c r="BE260" s="18">
        <f t="shared" si="20"/>
        <v>1.373148165378411</v>
      </c>
      <c r="BF260" s="16">
        <v>1.373148165378411</v>
      </c>
      <c r="BG260" s="16">
        <v>1.373148165378411</v>
      </c>
      <c r="BH260" s="20">
        <f t="shared" si="23"/>
        <v>-7.6720839988858369E-2</v>
      </c>
      <c r="BI260" s="10">
        <v>-39</v>
      </c>
    </row>
    <row r="261" spans="1:61" x14ac:dyDescent="0.25">
      <c r="A261" s="10">
        <v>69</v>
      </c>
      <c r="B261" s="10">
        <v>4</v>
      </c>
      <c r="C261" s="10" t="s">
        <v>128</v>
      </c>
      <c r="D261" s="10">
        <v>493296.53985200002</v>
      </c>
      <c r="E261" s="10">
        <v>5180655.4058499904</v>
      </c>
      <c r="F261" s="10" t="s">
        <v>87</v>
      </c>
      <c r="G261" s="10" t="s">
        <v>192</v>
      </c>
      <c r="H261" s="10">
        <v>6</v>
      </c>
      <c r="I261" s="10" t="s">
        <v>62</v>
      </c>
      <c r="J261" s="10">
        <v>48</v>
      </c>
      <c r="K261" s="10">
        <v>76</v>
      </c>
      <c r="L261" s="10">
        <v>28</v>
      </c>
      <c r="M261" s="10">
        <v>-62</v>
      </c>
      <c r="N261" s="10">
        <v>5</v>
      </c>
      <c r="O261" s="10">
        <v>5.36</v>
      </c>
      <c r="P261" s="11">
        <v>1.5680956748528929</v>
      </c>
      <c r="Q261" s="22">
        <v>1.4920741802437396</v>
      </c>
      <c r="R261" s="12">
        <v>4</v>
      </c>
      <c r="S261" s="12" t="s">
        <v>128</v>
      </c>
      <c r="T261" s="10" t="s">
        <v>87</v>
      </c>
      <c r="U261" s="12">
        <v>28</v>
      </c>
      <c r="V261" s="16">
        <v>1.33</v>
      </c>
      <c r="W261" s="16"/>
      <c r="X261" s="15" t="s">
        <v>192</v>
      </c>
      <c r="Y261" s="12">
        <v>6</v>
      </c>
      <c r="Z261" s="16">
        <v>4</v>
      </c>
      <c r="AA261" s="16" t="s">
        <v>128</v>
      </c>
      <c r="AB261" s="16" t="s">
        <v>192</v>
      </c>
      <c r="AC261" s="16" t="s">
        <v>62</v>
      </c>
      <c r="AD261" s="16" t="s">
        <v>87</v>
      </c>
      <c r="AE261" s="16">
        <v>1.5680956748528929</v>
      </c>
      <c r="AF261" s="16">
        <v>1.33</v>
      </c>
      <c r="AG261" s="16">
        <v>1.4750000000000001</v>
      </c>
      <c r="AH261" s="16">
        <v>113.62754343509212</v>
      </c>
      <c r="AI261" s="16">
        <v>22.578027818868609</v>
      </c>
      <c r="AJ261" s="16">
        <v>2.4700708421429458</v>
      </c>
      <c r="AK261" s="16">
        <f t="shared" si="21"/>
        <v>9.1406397879992429</v>
      </c>
      <c r="AL261" s="10" t="s">
        <v>87</v>
      </c>
      <c r="AM261" s="10">
        <v>10</v>
      </c>
      <c r="AN261" s="10">
        <v>48</v>
      </c>
      <c r="AO261" s="10">
        <v>76</v>
      </c>
      <c r="AP261" s="10">
        <v>28</v>
      </c>
      <c r="AQ261" s="10">
        <v>-62</v>
      </c>
      <c r="AR261" s="17">
        <v>6</v>
      </c>
      <c r="AS261" s="10">
        <v>5.41</v>
      </c>
      <c r="AT261" s="16">
        <v>1.5680956748528929</v>
      </c>
      <c r="AU261" s="16">
        <v>24.522319230138496</v>
      </c>
      <c r="AV261" s="16">
        <v>3.2468989043504002</v>
      </c>
      <c r="AW261" s="16">
        <f t="shared" si="22"/>
        <v>7.552535496957403</v>
      </c>
      <c r="AX261" s="10" t="s">
        <v>87</v>
      </c>
      <c r="AY261" s="10">
        <v>48</v>
      </c>
      <c r="AZ261" s="10">
        <v>76</v>
      </c>
      <c r="BA261" s="10">
        <v>28</v>
      </c>
      <c r="BB261" s="10">
        <v>-62</v>
      </c>
      <c r="BC261" s="10">
        <v>5</v>
      </c>
      <c r="BD261" s="16">
        <v>1.4160526856345865</v>
      </c>
      <c r="BE261" s="18">
        <f t="shared" si="20"/>
        <v>1.4920741802437396</v>
      </c>
      <c r="BF261" s="16">
        <v>1.4920741802437396</v>
      </c>
      <c r="BG261" s="16">
        <v>1.4920741802437396</v>
      </c>
      <c r="BH261" s="20">
        <f t="shared" si="23"/>
        <v>-0.15204298921830639</v>
      </c>
      <c r="BI261" s="10">
        <v>-62</v>
      </c>
    </row>
    <row r="262" spans="1:61" x14ac:dyDescent="0.25">
      <c r="A262" s="10">
        <v>69</v>
      </c>
      <c r="B262" s="10">
        <v>4</v>
      </c>
      <c r="C262" s="10" t="s">
        <v>128</v>
      </c>
      <c r="D262" s="10">
        <v>493296.53985200002</v>
      </c>
      <c r="E262" s="10">
        <v>5180655.4058499904</v>
      </c>
      <c r="F262" s="10" t="s">
        <v>93</v>
      </c>
      <c r="G262" s="10" t="s">
        <v>192</v>
      </c>
      <c r="H262" s="10">
        <v>6</v>
      </c>
      <c r="I262" s="10" t="s">
        <v>62</v>
      </c>
      <c r="J262" s="10">
        <v>76</v>
      </c>
      <c r="K262" s="10">
        <v>91</v>
      </c>
      <c r="L262" s="10">
        <v>15</v>
      </c>
      <c r="M262" s="10">
        <v>-83.5</v>
      </c>
      <c r="N262" s="10">
        <v>6</v>
      </c>
      <c r="O262" s="10">
        <v>5.5</v>
      </c>
      <c r="P262" s="11">
        <v>1.6698242625557354</v>
      </c>
      <c r="Q262" s="22">
        <v>1.6052537059733696</v>
      </c>
      <c r="R262" s="12">
        <v>4</v>
      </c>
      <c r="S262" s="12" t="s">
        <v>128</v>
      </c>
      <c r="T262" s="10" t="s">
        <v>93</v>
      </c>
      <c r="U262" s="12">
        <v>15</v>
      </c>
      <c r="V262" s="16">
        <v>1.53</v>
      </c>
      <c r="W262" s="16"/>
      <c r="X262" s="15" t="s">
        <v>192</v>
      </c>
      <c r="Y262" s="12">
        <v>7</v>
      </c>
      <c r="Z262" s="16">
        <v>4</v>
      </c>
      <c r="AA262" s="16" t="s">
        <v>128</v>
      </c>
      <c r="AB262" s="16" t="s">
        <v>192</v>
      </c>
      <c r="AC262" s="16" t="s">
        <v>62</v>
      </c>
      <c r="AD262" s="16" t="s">
        <v>93</v>
      </c>
      <c r="AE262" s="16">
        <v>1.6698242625557354</v>
      </c>
      <c r="AF262" s="16">
        <v>1.53</v>
      </c>
      <c r="AG262" s="16">
        <v>1.4826972</v>
      </c>
      <c r="AH262" s="16">
        <v>138.67490737342814</v>
      </c>
      <c r="AI262" s="16">
        <v>8.699742058083503</v>
      </c>
      <c r="AJ262" s="16">
        <v>0.76266774270788629</v>
      </c>
      <c r="AK262" s="16">
        <f t="shared" si="21"/>
        <v>11.406988352745424</v>
      </c>
      <c r="AL262" s="10" t="s">
        <v>93</v>
      </c>
      <c r="AM262" s="10">
        <v>10</v>
      </c>
      <c r="AN262" s="10">
        <v>76</v>
      </c>
      <c r="AO262" s="10">
        <v>91</v>
      </c>
      <c r="AP262" s="10">
        <v>15</v>
      </c>
      <c r="AQ262" s="10">
        <v>-83.5</v>
      </c>
      <c r="AR262" s="17">
        <v>7</v>
      </c>
      <c r="AS262" s="10">
        <v>5.5</v>
      </c>
      <c r="AT262" s="16">
        <v>1.6698242625557354</v>
      </c>
      <c r="AU262" s="16">
        <v>8.4985705842774149</v>
      </c>
      <c r="AV262" s="16">
        <v>1.2436016195383839</v>
      </c>
      <c r="AW262" s="16">
        <f t="shared" si="22"/>
        <v>6.833836858006042</v>
      </c>
      <c r="AX262" s="10" t="s">
        <v>93</v>
      </c>
      <c r="AY262" s="10">
        <v>76</v>
      </c>
      <c r="AZ262" s="10">
        <v>98</v>
      </c>
      <c r="BA262" s="10">
        <v>22</v>
      </c>
      <c r="BB262" s="10">
        <v>-87</v>
      </c>
      <c r="BC262" s="10">
        <v>6</v>
      </c>
      <c r="BD262" s="16">
        <v>1.5406831493910038</v>
      </c>
      <c r="BE262" s="18">
        <f t="shared" si="20"/>
        <v>1.6052537059733696</v>
      </c>
      <c r="BF262" s="16">
        <v>1.6052537059733696</v>
      </c>
      <c r="BG262" s="16">
        <v>1.6052537059733696</v>
      </c>
      <c r="BH262" s="20">
        <f t="shared" si="23"/>
        <v>-0.12914111316473154</v>
      </c>
      <c r="BI262" s="10">
        <v>-87</v>
      </c>
    </row>
    <row r="263" spans="1:61" x14ac:dyDescent="0.25">
      <c r="A263" s="10">
        <v>69</v>
      </c>
      <c r="B263" s="10">
        <v>4</v>
      </c>
      <c r="C263" s="10" t="s">
        <v>128</v>
      </c>
      <c r="D263" s="10">
        <v>493296.53985200002</v>
      </c>
      <c r="E263" s="10">
        <v>5180655.4058499904</v>
      </c>
      <c r="F263" s="10" t="s">
        <v>89</v>
      </c>
      <c r="G263" s="10" t="s">
        <v>192</v>
      </c>
      <c r="H263" s="10">
        <v>6</v>
      </c>
      <c r="I263" s="10" t="s">
        <v>62</v>
      </c>
      <c r="J263" s="10">
        <v>91</v>
      </c>
      <c r="K263" s="10">
        <v>133</v>
      </c>
      <c r="L263" s="10">
        <v>42</v>
      </c>
      <c r="M263" s="10">
        <v>-112</v>
      </c>
      <c r="N263" s="10">
        <v>7</v>
      </c>
      <c r="O263" s="10">
        <v>5.59</v>
      </c>
      <c r="P263" s="11">
        <v>1.6919972106664147</v>
      </c>
      <c r="Q263" s="22">
        <v>1.6751852011449002</v>
      </c>
      <c r="R263" s="12">
        <v>4</v>
      </c>
      <c r="S263" s="12" t="s">
        <v>128</v>
      </c>
      <c r="T263" s="10" t="s">
        <v>89</v>
      </c>
      <c r="U263" s="12">
        <v>42</v>
      </c>
      <c r="V263" s="16">
        <v>1.6</v>
      </c>
      <c r="W263" s="16"/>
      <c r="X263" s="15" t="s">
        <v>192</v>
      </c>
      <c r="Y263" s="12">
        <v>8</v>
      </c>
      <c r="Z263" s="16">
        <v>4</v>
      </c>
      <c r="AA263" s="16" t="s">
        <v>128</v>
      </c>
      <c r="AB263" s="16" t="s">
        <v>192</v>
      </c>
      <c r="AC263" s="16" t="s">
        <v>62</v>
      </c>
      <c r="AD263" s="16" t="s">
        <v>89</v>
      </c>
      <c r="AE263" s="16">
        <v>1.6919972106664147</v>
      </c>
      <c r="AF263" s="16">
        <v>1.6</v>
      </c>
      <c r="AG263" s="16">
        <v>1.5616000000000001</v>
      </c>
      <c r="AH263" s="16">
        <v>209.73879022141756</v>
      </c>
      <c r="AI263" s="16">
        <v>21.63347194791476</v>
      </c>
      <c r="AJ263" s="16">
        <v>2.7773412070276549</v>
      </c>
      <c r="AK263" s="16">
        <f t="shared" si="21"/>
        <v>7.7892741061755144</v>
      </c>
      <c r="AL263" s="10" t="s">
        <v>89</v>
      </c>
      <c r="AM263" s="10">
        <v>6</v>
      </c>
      <c r="AN263" s="10">
        <v>91</v>
      </c>
      <c r="AO263" s="10">
        <v>133</v>
      </c>
      <c r="AP263" s="10">
        <v>42</v>
      </c>
      <c r="AQ263" s="10">
        <v>-112</v>
      </c>
      <c r="AR263" s="17">
        <v>8</v>
      </c>
      <c r="AS263" s="10">
        <v>5.46</v>
      </c>
      <c r="AT263" s="16">
        <v>1.6919972106664147</v>
      </c>
      <c r="AU263" s="16">
        <v>21.679458740436129</v>
      </c>
      <c r="AV263" s="16">
        <v>3.4572579005546853</v>
      </c>
      <c r="AW263" s="16">
        <f t="shared" si="22"/>
        <v>6.2707091469681391</v>
      </c>
      <c r="AX263" s="10" t="s">
        <v>89</v>
      </c>
      <c r="AY263" s="10">
        <v>98</v>
      </c>
      <c r="AZ263" s="10">
        <v>133</v>
      </c>
      <c r="BA263" s="10">
        <v>35</v>
      </c>
      <c r="BB263" s="10">
        <v>-115.5</v>
      </c>
      <c r="BC263" s="10">
        <v>7</v>
      </c>
      <c r="BD263" s="16">
        <v>1.6583731916233855</v>
      </c>
      <c r="BE263" s="18">
        <f t="shared" si="20"/>
        <v>1.6751852011449002</v>
      </c>
      <c r="BF263" s="16">
        <v>1.6751852011449002</v>
      </c>
      <c r="BG263" s="16">
        <v>1.6751852011449002</v>
      </c>
      <c r="BH263" s="20">
        <f t="shared" si="23"/>
        <v>-3.3624019043029252E-2</v>
      </c>
      <c r="BI263" s="10">
        <v>-115.5</v>
      </c>
    </row>
    <row r="264" spans="1:61" x14ac:dyDescent="0.25">
      <c r="A264" s="10">
        <v>69</v>
      </c>
      <c r="B264" s="10">
        <v>4</v>
      </c>
      <c r="C264" s="10" t="s">
        <v>128</v>
      </c>
      <c r="D264" s="10">
        <v>493296.53985200002</v>
      </c>
      <c r="E264" s="10">
        <v>5180655.4058499904</v>
      </c>
      <c r="F264" s="10" t="s">
        <v>90</v>
      </c>
      <c r="G264" s="10" t="s">
        <v>192</v>
      </c>
      <c r="H264" s="10">
        <v>6</v>
      </c>
      <c r="I264" s="10" t="s">
        <v>62</v>
      </c>
      <c r="J264" s="10">
        <v>133</v>
      </c>
      <c r="K264" s="10">
        <v>153</v>
      </c>
      <c r="L264" s="10">
        <v>20</v>
      </c>
      <c r="M264" s="10">
        <v>-143</v>
      </c>
      <c r="N264" s="10">
        <v>8</v>
      </c>
      <c r="O264" s="10">
        <v>5.79</v>
      </c>
      <c r="P264" s="11">
        <v>1.7910934885129073</v>
      </c>
      <c r="Q264" s="22">
        <v>1.7105250509396919</v>
      </c>
      <c r="R264" s="12">
        <v>4</v>
      </c>
      <c r="S264" s="12" t="s">
        <v>128</v>
      </c>
      <c r="T264" s="10" t="s">
        <v>90</v>
      </c>
      <c r="U264" s="12">
        <v>20</v>
      </c>
      <c r="V264" s="16">
        <v>1.65</v>
      </c>
      <c r="W264" s="16"/>
      <c r="X264" s="15" t="s">
        <v>192</v>
      </c>
      <c r="Y264" s="12">
        <v>9</v>
      </c>
      <c r="Z264" s="16">
        <v>4</v>
      </c>
      <c r="AA264" s="16" t="s">
        <v>128</v>
      </c>
      <c r="AB264" s="16" t="s">
        <v>192</v>
      </c>
      <c r="AC264" s="16" t="s">
        <v>62</v>
      </c>
      <c r="AD264" s="16" t="s">
        <v>90</v>
      </c>
      <c r="AE264" s="16">
        <v>1.7910934885129073</v>
      </c>
      <c r="AF264" s="16">
        <v>1.65</v>
      </c>
      <c r="AG264" s="16">
        <v>1.6345375</v>
      </c>
      <c r="AH264" s="16">
        <v>245.56065999167572</v>
      </c>
      <c r="AI264" s="16">
        <v>7.7798202162574368</v>
      </c>
      <c r="AJ264" s="16">
        <v>0.93166581225570744</v>
      </c>
      <c r="AK264" s="16">
        <f t="shared" si="21"/>
        <v>8.3504408060453414</v>
      </c>
      <c r="AL264" s="10" t="s">
        <v>90</v>
      </c>
      <c r="AM264" s="10">
        <v>6</v>
      </c>
      <c r="AN264" s="10">
        <v>133</v>
      </c>
      <c r="AO264" s="10">
        <v>153</v>
      </c>
      <c r="AP264" s="10">
        <v>20</v>
      </c>
      <c r="AQ264" s="10">
        <v>-143</v>
      </c>
      <c r="AR264" s="17">
        <v>9</v>
      </c>
      <c r="AS264" s="10">
        <v>5.66</v>
      </c>
      <c r="AT264" s="16">
        <v>1.7910934885129073</v>
      </c>
      <c r="AU264" s="16">
        <v>8.9866324692646611</v>
      </c>
      <c r="AV264" s="16">
        <v>1.6932997840401027</v>
      </c>
      <c r="AW264" s="16">
        <f t="shared" si="22"/>
        <v>5.3071715675904372</v>
      </c>
      <c r="AX264" s="10" t="s">
        <v>90</v>
      </c>
      <c r="AY264" s="10">
        <v>133</v>
      </c>
      <c r="AZ264" s="10">
        <v>151</v>
      </c>
      <c r="BA264" s="10">
        <v>18</v>
      </c>
      <c r="BB264" s="10">
        <v>-142</v>
      </c>
      <c r="BC264" s="10">
        <v>8</v>
      </c>
      <c r="BD264" s="16">
        <v>1.6299566133664765</v>
      </c>
      <c r="BE264" s="18">
        <f t="shared" si="20"/>
        <v>1.7105250509396919</v>
      </c>
      <c r="BF264" s="16">
        <v>1.7105250509396919</v>
      </c>
      <c r="BG264" s="16">
        <v>1.7105250509396919</v>
      </c>
      <c r="BH264" s="20">
        <f t="shared" si="23"/>
        <v>-0.16113687514643082</v>
      </c>
      <c r="BI264" s="10">
        <v>-142</v>
      </c>
    </row>
    <row r="265" spans="1:61" x14ac:dyDescent="0.25">
      <c r="A265" s="10">
        <v>71</v>
      </c>
      <c r="B265" s="10">
        <v>6</v>
      </c>
      <c r="C265" s="10" t="s">
        <v>128</v>
      </c>
      <c r="D265" s="10">
        <v>493360.376774</v>
      </c>
      <c r="E265" s="10">
        <v>5180672.0032200003</v>
      </c>
      <c r="F265" s="10" t="s">
        <v>78</v>
      </c>
      <c r="G265" s="10" t="s">
        <v>169</v>
      </c>
      <c r="H265" s="10">
        <v>5</v>
      </c>
      <c r="I265" s="10" t="s">
        <v>121</v>
      </c>
      <c r="J265" s="10">
        <v>0</v>
      </c>
      <c r="K265" s="10">
        <v>10</v>
      </c>
      <c r="L265" s="10">
        <v>10</v>
      </c>
      <c r="M265" s="10">
        <v>-5</v>
      </c>
      <c r="N265" s="10">
        <v>1</v>
      </c>
      <c r="O265" s="10">
        <v>5.29</v>
      </c>
      <c r="P265" s="11">
        <v>1.4667282938534438</v>
      </c>
      <c r="Q265" s="11">
        <v>1.4667282938534438</v>
      </c>
      <c r="R265" s="12">
        <v>6</v>
      </c>
      <c r="S265" s="12" t="s">
        <v>128</v>
      </c>
      <c r="T265" s="10" t="s">
        <v>78</v>
      </c>
      <c r="U265" s="13">
        <v>10</v>
      </c>
      <c r="V265" s="16">
        <v>1.1100000000000001</v>
      </c>
      <c r="W265" s="16"/>
      <c r="X265" s="15" t="s">
        <v>169</v>
      </c>
      <c r="Y265" s="12">
        <v>2</v>
      </c>
      <c r="Z265" s="16">
        <v>6</v>
      </c>
      <c r="AA265" s="16" t="s">
        <v>128</v>
      </c>
      <c r="AB265" s="16" t="s">
        <v>169</v>
      </c>
      <c r="AC265" s="16" t="s">
        <v>121</v>
      </c>
      <c r="AD265" s="16" t="s">
        <v>78</v>
      </c>
      <c r="AE265" s="16">
        <v>1.4667282938534438</v>
      </c>
      <c r="AF265" s="16">
        <v>1.1100000000000001</v>
      </c>
      <c r="AG265" s="16">
        <v>1.1100000000000001</v>
      </c>
      <c r="AH265" s="16">
        <v>14.667282938534438</v>
      </c>
      <c r="AI265" s="16">
        <v>21.317429022865952</v>
      </c>
      <c r="AJ265" s="16">
        <v>1.6651766320118149</v>
      </c>
      <c r="AK265" s="16">
        <f t="shared" si="21"/>
        <v>12.801902580815643</v>
      </c>
      <c r="AL265" s="10" t="s">
        <v>78</v>
      </c>
      <c r="AM265" s="10">
        <v>1</v>
      </c>
      <c r="AN265" s="10" t="s">
        <v>63</v>
      </c>
      <c r="AO265" s="10" t="s">
        <v>64</v>
      </c>
      <c r="AP265" s="10">
        <v>10</v>
      </c>
      <c r="AQ265" s="10">
        <v>-5</v>
      </c>
      <c r="AR265" s="17" t="s">
        <v>65</v>
      </c>
      <c r="AS265" s="10">
        <v>4.9000000000000004</v>
      </c>
      <c r="AT265" s="18">
        <v>1.0205210262868345</v>
      </c>
      <c r="AU265" s="18">
        <v>32.490532018099209</v>
      </c>
      <c r="AV265" s="18">
        <v>1.9859470381388038</v>
      </c>
      <c r="AW265" s="18">
        <f t="shared" si="22"/>
        <v>16.360220788439953</v>
      </c>
      <c r="AX265" s="19" t="s">
        <v>78</v>
      </c>
      <c r="AY265" s="19">
        <v>0</v>
      </c>
      <c r="AZ265" s="19">
        <v>10</v>
      </c>
      <c r="BA265" s="19">
        <v>10</v>
      </c>
      <c r="BB265" s="19">
        <v>-5</v>
      </c>
      <c r="BC265" s="19">
        <v>1</v>
      </c>
      <c r="BD265" s="18">
        <v>1.1674047673659509</v>
      </c>
      <c r="BE265" s="16">
        <f t="shared" si="20"/>
        <v>1.0939628968263926</v>
      </c>
      <c r="BF265" s="16">
        <v>1.0205210262868345</v>
      </c>
      <c r="BG265" s="16">
        <v>1.1674047673659509</v>
      </c>
      <c r="BH265" s="20">
        <f t="shared" si="23"/>
        <v>0.14688374107911639</v>
      </c>
      <c r="BI265" s="10">
        <v>-5</v>
      </c>
    </row>
    <row r="266" spans="1:61" x14ac:dyDescent="0.25">
      <c r="A266" s="10">
        <v>71</v>
      </c>
      <c r="B266" s="10">
        <v>6</v>
      </c>
      <c r="C266" s="10" t="s">
        <v>128</v>
      </c>
      <c r="D266" s="10">
        <v>493360.376774</v>
      </c>
      <c r="E266" s="10">
        <v>5180672.0032200003</v>
      </c>
      <c r="F266" s="10" t="s">
        <v>82</v>
      </c>
      <c r="G266" s="10" t="s">
        <v>169</v>
      </c>
      <c r="H266" s="10">
        <v>5</v>
      </c>
      <c r="I266" s="10" t="s">
        <v>121</v>
      </c>
      <c r="J266" s="10">
        <v>10</v>
      </c>
      <c r="K266" s="10">
        <v>20</v>
      </c>
      <c r="L266" s="10">
        <v>10</v>
      </c>
      <c r="M266" s="10">
        <v>-15</v>
      </c>
      <c r="N266" s="10">
        <v>2</v>
      </c>
      <c r="O266" s="10">
        <v>5.17</v>
      </c>
      <c r="P266" s="11">
        <v>1.4667282938534438</v>
      </c>
      <c r="Q266" s="11">
        <v>1.4667282938534438</v>
      </c>
      <c r="R266" s="12">
        <v>6</v>
      </c>
      <c r="S266" s="12" t="s">
        <v>128</v>
      </c>
      <c r="T266" s="10" t="s">
        <v>81</v>
      </c>
      <c r="U266" s="21">
        <v>10</v>
      </c>
      <c r="V266" s="16">
        <v>1.1100000000000001</v>
      </c>
      <c r="W266" s="16"/>
      <c r="X266" s="15" t="s">
        <v>169</v>
      </c>
      <c r="Y266" s="12">
        <v>3</v>
      </c>
      <c r="Z266" s="16">
        <v>6</v>
      </c>
      <c r="AA266" s="16" t="s">
        <v>128</v>
      </c>
      <c r="AB266" s="16" t="s">
        <v>169</v>
      </c>
      <c r="AC266" s="16" t="s">
        <v>121</v>
      </c>
      <c r="AD266" s="16" t="s">
        <v>81</v>
      </c>
      <c r="AE266" s="16">
        <v>1.4667282938534438</v>
      </c>
      <c r="AF266" s="16">
        <v>1.1100000000000001</v>
      </c>
      <c r="AG266" s="16">
        <v>1.1100000000000001</v>
      </c>
      <c r="AH266" s="16">
        <v>29.334565877068876</v>
      </c>
      <c r="AI266" s="16">
        <v>21.854251578416314</v>
      </c>
      <c r="AJ266" s="16">
        <v>1.7124052830738958</v>
      </c>
      <c r="AK266" s="16">
        <f t="shared" si="21"/>
        <v>12.762312633832975</v>
      </c>
      <c r="AL266" s="10" t="s">
        <v>81</v>
      </c>
      <c r="AM266" s="10">
        <v>2</v>
      </c>
      <c r="AN266" s="10" t="s">
        <v>64</v>
      </c>
      <c r="AO266" s="10" t="s">
        <v>68</v>
      </c>
      <c r="AP266" s="10">
        <v>10</v>
      </c>
      <c r="AQ266" s="10">
        <v>-15</v>
      </c>
      <c r="AR266" s="17" t="s">
        <v>69</v>
      </c>
      <c r="AS266" s="10">
        <v>5.67</v>
      </c>
      <c r="AT266" s="18">
        <v>1.5347601961103639</v>
      </c>
      <c r="AU266" s="18">
        <v>15.680644923659585</v>
      </c>
      <c r="AV266" s="18">
        <v>1.3489007363613987</v>
      </c>
      <c r="AW266" s="18">
        <f t="shared" si="22"/>
        <v>11.624758220502899</v>
      </c>
      <c r="AX266" s="19" t="s">
        <v>81</v>
      </c>
      <c r="AY266" s="19">
        <v>10</v>
      </c>
      <c r="AZ266" s="19">
        <v>20</v>
      </c>
      <c r="BA266" s="19">
        <v>10</v>
      </c>
      <c r="BB266" s="19">
        <v>-15</v>
      </c>
      <c r="BC266" s="19">
        <v>2</v>
      </c>
      <c r="BD266" s="18">
        <v>1.3985390899306598</v>
      </c>
      <c r="BE266" s="16">
        <f t="shared" si="20"/>
        <v>1.4666496430205118</v>
      </c>
      <c r="BF266" s="16">
        <v>1.5347601961103639</v>
      </c>
      <c r="BG266" s="16">
        <v>1.3985390899306598</v>
      </c>
      <c r="BH266" s="20">
        <f t="shared" si="23"/>
        <v>-0.13622110617970407</v>
      </c>
      <c r="BI266" s="10">
        <v>-15</v>
      </c>
    </row>
    <row r="267" spans="1:61" x14ac:dyDescent="0.25">
      <c r="A267" s="10">
        <v>71</v>
      </c>
      <c r="B267" s="10">
        <v>6</v>
      </c>
      <c r="C267" s="10" t="s">
        <v>128</v>
      </c>
      <c r="D267" s="10">
        <v>493360.376774</v>
      </c>
      <c r="E267" s="10">
        <v>5180672.0032200003</v>
      </c>
      <c r="F267" s="10" t="s">
        <v>82</v>
      </c>
      <c r="G267" s="10" t="s">
        <v>169</v>
      </c>
      <c r="H267" s="10">
        <v>5</v>
      </c>
      <c r="I267" s="10" t="s">
        <v>121</v>
      </c>
      <c r="J267" s="10">
        <v>20</v>
      </c>
      <c r="K267" s="10">
        <v>30</v>
      </c>
      <c r="L267" s="10">
        <v>10</v>
      </c>
      <c r="M267" s="10">
        <v>-25</v>
      </c>
      <c r="N267" s="10">
        <v>3</v>
      </c>
      <c r="O267" s="10">
        <v>5.34</v>
      </c>
      <c r="P267" s="11">
        <v>1.4667282938534438</v>
      </c>
      <c r="Q267" s="11">
        <v>1.4667282938534438</v>
      </c>
      <c r="R267" s="12">
        <v>6</v>
      </c>
      <c r="S267" s="12" t="s">
        <v>128</v>
      </c>
      <c r="T267" s="10" t="s">
        <v>164</v>
      </c>
      <c r="U267" s="13">
        <v>10</v>
      </c>
      <c r="V267" s="16">
        <v>1.1100000000000001</v>
      </c>
      <c r="W267" s="16"/>
      <c r="X267" s="15" t="s">
        <v>169</v>
      </c>
      <c r="Y267" s="12">
        <v>4</v>
      </c>
      <c r="Z267" s="16">
        <v>6</v>
      </c>
      <c r="AA267" s="16" t="s">
        <v>128</v>
      </c>
      <c r="AB267" s="16" t="s">
        <v>169</v>
      </c>
      <c r="AC267" s="16" t="s">
        <v>121</v>
      </c>
      <c r="AD267" s="16" t="s">
        <v>164</v>
      </c>
      <c r="AE267" s="16">
        <v>1.4667282938534438</v>
      </c>
      <c r="AF267" s="16">
        <v>1.1100000000000001</v>
      </c>
      <c r="AG267" s="16">
        <v>1.1100000000000001</v>
      </c>
      <c r="AH267" s="16">
        <v>44.00184881560331</v>
      </c>
      <c r="AI267" s="16">
        <v>20.677809383724245</v>
      </c>
      <c r="AJ267" s="16">
        <v>1.6605376848703013</v>
      </c>
      <c r="AK267" s="16">
        <f t="shared" si="21"/>
        <v>12.452478237697639</v>
      </c>
      <c r="AL267" s="10" t="s">
        <v>164</v>
      </c>
      <c r="AM267" s="10">
        <v>2</v>
      </c>
      <c r="AN267" s="10" t="s">
        <v>68</v>
      </c>
      <c r="AO267" s="10" t="s">
        <v>70</v>
      </c>
      <c r="AP267" s="10">
        <v>10</v>
      </c>
      <c r="AQ267" s="10">
        <v>-25</v>
      </c>
      <c r="AR267" s="17" t="s">
        <v>71</v>
      </c>
      <c r="AS267" s="10">
        <v>6.6</v>
      </c>
      <c r="AT267" s="18">
        <v>1.4667282938534438</v>
      </c>
      <c r="AU267" s="18">
        <v>7.8541833407558066</v>
      </c>
      <c r="AV267" s="18">
        <v>0.8605294900038154</v>
      </c>
      <c r="AW267" s="18">
        <f t="shared" si="22"/>
        <v>9.1271518663712303</v>
      </c>
      <c r="AX267" s="19" t="s">
        <v>179</v>
      </c>
      <c r="AY267" s="19">
        <v>20</v>
      </c>
      <c r="AZ267" s="19">
        <v>30</v>
      </c>
      <c r="BA267" s="19">
        <v>10</v>
      </c>
      <c r="BB267" s="19">
        <v>-25</v>
      </c>
      <c r="BC267" s="19">
        <v>3</v>
      </c>
      <c r="BD267" s="18">
        <v>1.3784251107151049</v>
      </c>
      <c r="BE267" s="16">
        <f t="shared" si="20"/>
        <v>1.4225767022842744</v>
      </c>
      <c r="BF267" s="16">
        <v>1.4667282938534438</v>
      </c>
      <c r="BG267" s="16">
        <v>1.3784251107151049</v>
      </c>
      <c r="BH267" s="20">
        <f t="shared" si="23"/>
        <v>-8.8303183138338959E-2</v>
      </c>
      <c r="BI267" s="10">
        <v>-25</v>
      </c>
    </row>
    <row r="268" spans="1:61" x14ac:dyDescent="0.25">
      <c r="A268" s="10">
        <v>71</v>
      </c>
      <c r="B268" s="10">
        <v>6</v>
      </c>
      <c r="C268" s="10" t="s">
        <v>128</v>
      </c>
      <c r="D268" s="10">
        <v>493360.376774</v>
      </c>
      <c r="E268" s="10">
        <v>5180672.0032200003</v>
      </c>
      <c r="F268" s="10" t="s">
        <v>129</v>
      </c>
      <c r="G268" s="10" t="s">
        <v>169</v>
      </c>
      <c r="H268" s="10">
        <v>5</v>
      </c>
      <c r="I268" s="10" t="s">
        <v>121</v>
      </c>
      <c r="J268" s="10">
        <v>24</v>
      </c>
      <c r="K268" s="10">
        <v>73</v>
      </c>
      <c r="L268" s="10">
        <v>49</v>
      </c>
      <c r="M268" s="10">
        <v>-48.5</v>
      </c>
      <c r="N268" s="10">
        <v>4</v>
      </c>
      <c r="O268" s="10">
        <v>6.46</v>
      </c>
      <c r="P268" s="11">
        <v>1.4749846197106957</v>
      </c>
      <c r="Q268" s="22">
        <v>1.4373985025148914</v>
      </c>
      <c r="R268" s="13">
        <v>6</v>
      </c>
      <c r="S268" s="13" t="s">
        <v>128</v>
      </c>
      <c r="T268" s="10" t="s">
        <v>129</v>
      </c>
      <c r="U268" s="12">
        <v>43</v>
      </c>
      <c r="V268" s="16">
        <v>1.2</v>
      </c>
      <c r="W268" s="16"/>
      <c r="X268" s="15" t="s">
        <v>169</v>
      </c>
      <c r="Y268" s="12">
        <v>5</v>
      </c>
      <c r="Z268" s="16">
        <v>6</v>
      </c>
      <c r="AA268" s="16" t="s">
        <v>128</v>
      </c>
      <c r="AB268" s="16" t="s">
        <v>169</v>
      </c>
      <c r="AC268" s="16" t="s">
        <v>121</v>
      </c>
      <c r="AD268" s="16" t="s">
        <v>129</v>
      </c>
      <c r="AE268" s="16">
        <v>1.4749846197106957</v>
      </c>
      <c r="AF268" s="16">
        <v>1.2</v>
      </c>
      <c r="AG268" s="16">
        <v>1.2611110999999999</v>
      </c>
      <c r="AH268" s="16">
        <v>107.42618746316322</v>
      </c>
      <c r="AI268" s="16">
        <v>28.348914248629274</v>
      </c>
      <c r="AJ268" s="16">
        <v>3.9926470833131198</v>
      </c>
      <c r="AK268" s="16">
        <f t="shared" si="21"/>
        <v>7.1002805049088371</v>
      </c>
      <c r="AL268" s="10" t="s">
        <v>129</v>
      </c>
      <c r="AM268" s="10">
        <v>7</v>
      </c>
      <c r="AN268" s="10">
        <v>30</v>
      </c>
      <c r="AO268" s="10">
        <v>73</v>
      </c>
      <c r="AP268" s="10">
        <v>43</v>
      </c>
      <c r="AQ268" s="10">
        <v>-51.5</v>
      </c>
      <c r="AR268" s="17">
        <v>4</v>
      </c>
      <c r="AS268" s="10">
        <v>6.5</v>
      </c>
      <c r="AT268" s="16">
        <v>1.4749846197106957</v>
      </c>
      <c r="AU268" s="16">
        <v>23.659815289085746</v>
      </c>
      <c r="AV268" s="16">
        <v>3.4058869853739666</v>
      </c>
      <c r="AW268" s="16">
        <f t="shared" si="22"/>
        <v>6.9467411545623836</v>
      </c>
      <c r="AX268" s="10" t="s">
        <v>129</v>
      </c>
      <c r="AY268" s="10">
        <v>30</v>
      </c>
      <c r="AZ268" s="10">
        <v>73</v>
      </c>
      <c r="BA268" s="10">
        <v>43</v>
      </c>
      <c r="BB268" s="10">
        <v>-51.5</v>
      </c>
      <c r="BC268" s="10">
        <v>4</v>
      </c>
      <c r="BD268" s="16">
        <v>1.3998123853190869</v>
      </c>
      <c r="BE268" s="18">
        <f t="shared" si="20"/>
        <v>1.4373985025148914</v>
      </c>
      <c r="BF268" s="16">
        <v>1.4373985025148914</v>
      </c>
      <c r="BG268" s="16">
        <v>1.4373985025148914</v>
      </c>
      <c r="BH268" s="20">
        <f t="shared" si="23"/>
        <v>-7.5172234391608805E-2</v>
      </c>
      <c r="BI268" s="10">
        <v>-51.5</v>
      </c>
    </row>
    <row r="269" spans="1:61" x14ac:dyDescent="0.25">
      <c r="A269" s="10">
        <v>71</v>
      </c>
      <c r="B269" s="10">
        <v>6</v>
      </c>
      <c r="C269" s="10" t="s">
        <v>128</v>
      </c>
      <c r="D269" s="10">
        <v>493360.376774</v>
      </c>
      <c r="E269" s="10">
        <v>5180672.0032200003</v>
      </c>
      <c r="F269" s="10" t="s">
        <v>130</v>
      </c>
      <c r="G269" s="10" t="s">
        <v>169</v>
      </c>
      <c r="H269" s="10">
        <v>5</v>
      </c>
      <c r="I269" s="10" t="s">
        <v>121</v>
      </c>
      <c r="J269" s="10">
        <v>73</v>
      </c>
      <c r="K269" s="10">
        <v>94</v>
      </c>
      <c r="L269" s="10">
        <v>21</v>
      </c>
      <c r="M269" s="10">
        <v>-83.5</v>
      </c>
      <c r="N269" s="10">
        <v>5</v>
      </c>
      <c r="O269" s="10">
        <v>6.95</v>
      </c>
      <c r="P269" s="11">
        <v>1.4285167169881214</v>
      </c>
      <c r="Q269" s="22">
        <v>1.3663021869164929</v>
      </c>
      <c r="R269" s="12">
        <v>6</v>
      </c>
      <c r="S269" s="12" t="s">
        <v>128</v>
      </c>
      <c r="T269" s="10" t="s">
        <v>130</v>
      </c>
      <c r="U269" s="12">
        <v>21</v>
      </c>
      <c r="V269" s="16">
        <v>1.3</v>
      </c>
      <c r="W269" s="16"/>
      <c r="X269" s="15" t="s">
        <v>169</v>
      </c>
      <c r="Y269" s="12">
        <v>6</v>
      </c>
      <c r="Z269" s="16">
        <v>6</v>
      </c>
      <c r="AA269" s="16" t="s">
        <v>128</v>
      </c>
      <c r="AB269" s="16" t="s">
        <v>169</v>
      </c>
      <c r="AC269" s="16" t="s">
        <v>121</v>
      </c>
      <c r="AD269" s="16" t="s">
        <v>130</v>
      </c>
      <c r="AE269" s="16">
        <v>1.4285167169881214</v>
      </c>
      <c r="AF269" s="16">
        <v>1.3</v>
      </c>
      <c r="AG269" s="16">
        <v>1.4237500000000001</v>
      </c>
      <c r="AH269" s="16">
        <v>137.42503851991376</v>
      </c>
      <c r="AI269" s="16">
        <v>10.820455791158841</v>
      </c>
      <c r="AJ269" s="16">
        <v>1.5127790112849562</v>
      </c>
      <c r="AK269" s="16">
        <f t="shared" si="21"/>
        <v>7.1527008971177706</v>
      </c>
      <c r="AL269" s="10" t="s">
        <v>130</v>
      </c>
      <c r="AM269" s="10">
        <v>7</v>
      </c>
      <c r="AN269" s="10">
        <v>73</v>
      </c>
      <c r="AO269" s="10">
        <v>94</v>
      </c>
      <c r="AP269" s="10">
        <v>21</v>
      </c>
      <c r="AQ269" s="10">
        <v>-83.5</v>
      </c>
      <c r="AR269" s="17">
        <v>5</v>
      </c>
      <c r="AS269" s="10">
        <v>7.61</v>
      </c>
      <c r="AT269" s="16">
        <v>1.4285167169881214</v>
      </c>
      <c r="AU269" s="16">
        <v>6.5952474048266092</v>
      </c>
      <c r="AV269" s="16">
        <v>1.6691360727976008</v>
      </c>
      <c r="AW269" s="16">
        <f t="shared" si="22"/>
        <v>3.9512940330697339</v>
      </c>
      <c r="AX269" s="10" t="s">
        <v>130</v>
      </c>
      <c r="AY269" s="10">
        <v>73</v>
      </c>
      <c r="AZ269" s="10">
        <v>94</v>
      </c>
      <c r="BA269" s="10">
        <v>21</v>
      </c>
      <c r="BB269" s="10">
        <v>-83.5</v>
      </c>
      <c r="BC269" s="10">
        <v>5</v>
      </c>
      <c r="BD269" s="16">
        <v>1.3040876568448643</v>
      </c>
      <c r="BE269" s="18">
        <f t="shared" si="20"/>
        <v>1.3663021869164929</v>
      </c>
      <c r="BF269" s="16">
        <v>1.3663021869164929</v>
      </c>
      <c r="BG269" s="16">
        <v>1.3663021869164929</v>
      </c>
      <c r="BH269" s="20">
        <f t="shared" si="23"/>
        <v>-0.12442906014325716</v>
      </c>
      <c r="BI269" s="10">
        <v>-83.5</v>
      </c>
    </row>
    <row r="270" spans="1:61" x14ac:dyDescent="0.25">
      <c r="A270" s="10">
        <v>71</v>
      </c>
      <c r="B270" s="10">
        <v>6</v>
      </c>
      <c r="C270" s="10" t="s">
        <v>128</v>
      </c>
      <c r="D270" s="10">
        <v>493360.376774</v>
      </c>
      <c r="E270" s="10">
        <v>5180672.0032200003</v>
      </c>
      <c r="F270" s="10" t="s">
        <v>180</v>
      </c>
      <c r="G270" s="10" t="s">
        <v>169</v>
      </c>
      <c r="H270" s="10">
        <v>5</v>
      </c>
      <c r="I270" s="10" t="s">
        <v>121</v>
      </c>
      <c r="J270" s="10">
        <v>94</v>
      </c>
      <c r="K270" s="10">
        <v>127</v>
      </c>
      <c r="L270" s="10">
        <v>33</v>
      </c>
      <c r="M270" s="10">
        <v>-110.5</v>
      </c>
      <c r="N270" s="10">
        <v>6</v>
      </c>
      <c r="O270" s="10">
        <v>7.58</v>
      </c>
      <c r="P270" s="11">
        <v>1.375016143834207</v>
      </c>
      <c r="Q270" s="22">
        <v>1.3221332266710655</v>
      </c>
      <c r="R270" s="12">
        <v>6</v>
      </c>
      <c r="S270" s="12" t="s">
        <v>128</v>
      </c>
      <c r="T270" s="10" t="s">
        <v>180</v>
      </c>
      <c r="U270" s="12">
        <v>33</v>
      </c>
      <c r="V270" s="16">
        <v>1.53</v>
      </c>
      <c r="W270" s="16"/>
      <c r="X270" s="15" t="s">
        <v>169</v>
      </c>
      <c r="Y270" s="12">
        <v>7</v>
      </c>
      <c r="Z270" s="16">
        <v>6</v>
      </c>
      <c r="AA270" s="16" t="s">
        <v>128</v>
      </c>
      <c r="AB270" s="16" t="s">
        <v>169</v>
      </c>
      <c r="AC270" s="16" t="s">
        <v>121</v>
      </c>
      <c r="AD270" s="16" t="s">
        <v>180</v>
      </c>
      <c r="AE270" s="16">
        <v>1.375016143834207</v>
      </c>
      <c r="AF270" s="16">
        <v>1.53</v>
      </c>
      <c r="AG270" s="16">
        <v>1.53</v>
      </c>
      <c r="AH270" s="16">
        <v>182.8005712664426</v>
      </c>
      <c r="AI270" s="16">
        <v>20.66923297310699</v>
      </c>
      <c r="AJ270" s="16">
        <v>1.5973985396905119</v>
      </c>
      <c r="AK270" s="16">
        <f t="shared" si="21"/>
        <v>12.939308794605228</v>
      </c>
      <c r="AL270" s="10" t="s">
        <v>180</v>
      </c>
      <c r="AM270" s="10">
        <v>8</v>
      </c>
      <c r="AN270" s="10">
        <v>94</v>
      </c>
      <c r="AO270" s="10">
        <v>127</v>
      </c>
      <c r="AP270" s="10">
        <v>33</v>
      </c>
      <c r="AQ270" s="10">
        <v>-110.5</v>
      </c>
      <c r="AR270" s="17">
        <v>6</v>
      </c>
      <c r="AS270" s="10">
        <v>7.65</v>
      </c>
      <c r="AT270" s="16">
        <v>1.375016143834207</v>
      </c>
      <c r="AU270" s="16">
        <v>8.3023612266323781</v>
      </c>
      <c r="AV270" s="16">
        <v>1.2500959271668695</v>
      </c>
      <c r="AW270" s="16">
        <f t="shared" si="22"/>
        <v>6.6413793103448251</v>
      </c>
      <c r="AX270" s="10" t="s">
        <v>180</v>
      </c>
      <c r="AY270" s="10">
        <v>94</v>
      </c>
      <c r="AZ270" s="10">
        <v>127</v>
      </c>
      <c r="BA270" s="10">
        <v>33</v>
      </c>
      <c r="BB270" s="10">
        <v>-110.5</v>
      </c>
      <c r="BC270" s="10">
        <v>6</v>
      </c>
      <c r="BD270" s="16">
        <v>1.2692503095079242</v>
      </c>
      <c r="BE270" s="18">
        <f t="shared" si="20"/>
        <v>1.3221332266710655</v>
      </c>
      <c r="BF270" s="16">
        <v>1.3221332266710655</v>
      </c>
      <c r="BG270" s="16">
        <v>1.3221332266710655</v>
      </c>
      <c r="BH270" s="20">
        <f t="shared" si="23"/>
        <v>-0.10576583432628284</v>
      </c>
      <c r="BI270" s="10">
        <v>-110.5</v>
      </c>
    </row>
    <row r="271" spans="1:61" x14ac:dyDescent="0.25">
      <c r="A271" s="10">
        <v>71</v>
      </c>
      <c r="B271" s="10">
        <v>6</v>
      </c>
      <c r="C271" s="10" t="s">
        <v>128</v>
      </c>
      <c r="D271" s="10">
        <v>493360.376774</v>
      </c>
      <c r="E271" s="10">
        <v>5180672.0032200003</v>
      </c>
      <c r="F271" s="10" t="s">
        <v>175</v>
      </c>
      <c r="G271" s="10" t="s">
        <v>169</v>
      </c>
      <c r="H271" s="10">
        <v>5</v>
      </c>
      <c r="I271" s="10" t="s">
        <v>121</v>
      </c>
      <c r="J271" s="10">
        <v>127</v>
      </c>
      <c r="K271" s="10">
        <v>153</v>
      </c>
      <c r="L271" s="10">
        <v>26</v>
      </c>
      <c r="M271" s="10">
        <v>-140</v>
      </c>
      <c r="N271" s="10">
        <v>7</v>
      </c>
      <c r="O271" s="10">
        <v>7.87</v>
      </c>
      <c r="P271" s="11">
        <v>1.3601016115273374</v>
      </c>
      <c r="Q271" s="22">
        <v>1.3145334878309438</v>
      </c>
      <c r="R271" s="12">
        <v>6</v>
      </c>
      <c r="S271" s="12" t="s">
        <v>128</v>
      </c>
      <c r="T271" s="10" t="s">
        <v>175</v>
      </c>
      <c r="U271" s="12">
        <v>26</v>
      </c>
      <c r="V271" s="16">
        <v>1.53</v>
      </c>
      <c r="W271" s="16"/>
      <c r="X271" s="15" t="s">
        <v>169</v>
      </c>
      <c r="Y271" s="12">
        <v>8</v>
      </c>
      <c r="Z271" s="16">
        <v>6</v>
      </c>
      <c r="AA271" s="16" t="s">
        <v>128</v>
      </c>
      <c r="AB271" s="16" t="s">
        <v>169</v>
      </c>
      <c r="AC271" s="16" t="s">
        <v>121</v>
      </c>
      <c r="AD271" s="16" t="s">
        <v>175</v>
      </c>
      <c r="AE271" s="16">
        <v>1.3601016115273374</v>
      </c>
      <c r="AF271" s="16">
        <v>1.53</v>
      </c>
      <c r="AG271" s="16">
        <v>1.4533332999999999</v>
      </c>
      <c r="AH271" s="16">
        <v>218.16321316615338</v>
      </c>
      <c r="AI271" s="16">
        <v>33.86850863355405</v>
      </c>
      <c r="AJ271" s="16">
        <v>1.1035415261717414</v>
      </c>
      <c r="AK271" s="16">
        <f t="shared" si="21"/>
        <v>30.690742333046721</v>
      </c>
      <c r="AL271" s="10" t="s">
        <v>175</v>
      </c>
      <c r="AM271" s="10">
        <v>8</v>
      </c>
      <c r="AN271" s="10">
        <v>127</v>
      </c>
      <c r="AO271" s="10">
        <v>153</v>
      </c>
      <c r="AP271" s="10">
        <v>26</v>
      </c>
      <c r="AQ271" s="10">
        <v>-140</v>
      </c>
      <c r="AR271" s="17">
        <v>7</v>
      </c>
      <c r="AS271" s="10">
        <v>7.78</v>
      </c>
      <c r="AT271" s="16">
        <v>1.3601016115273374</v>
      </c>
      <c r="AU271" s="16">
        <v>6.1389546337897887</v>
      </c>
      <c r="AV271" s="16">
        <v>1.6560325201634551</v>
      </c>
      <c r="AW271" s="16">
        <f t="shared" si="22"/>
        <v>3.7070254110612852</v>
      </c>
      <c r="AX271" s="10" t="s">
        <v>175</v>
      </c>
      <c r="AY271" s="10">
        <v>127</v>
      </c>
      <c r="AZ271" s="10">
        <v>153</v>
      </c>
      <c r="BA271" s="10">
        <v>26</v>
      </c>
      <c r="BB271" s="10">
        <v>-140</v>
      </c>
      <c r="BC271" s="10">
        <v>7</v>
      </c>
      <c r="BD271" s="16">
        <v>1.2689653641345502</v>
      </c>
      <c r="BE271" s="18">
        <f t="shared" si="20"/>
        <v>1.3145334878309438</v>
      </c>
      <c r="BF271" s="16">
        <v>1.3145334878309438</v>
      </c>
      <c r="BG271" s="16">
        <v>1.3145334878309438</v>
      </c>
      <c r="BH271" s="20">
        <f t="shared" si="23"/>
        <v>-9.1136247392787251E-2</v>
      </c>
      <c r="BI271" s="10">
        <v>-140</v>
      </c>
    </row>
    <row r="272" spans="1:61" x14ac:dyDescent="0.25">
      <c r="A272" s="10">
        <v>73</v>
      </c>
      <c r="B272" s="10">
        <v>8</v>
      </c>
      <c r="C272" s="10" t="s">
        <v>128</v>
      </c>
      <c r="D272" s="10">
        <v>493421.80271800002</v>
      </c>
      <c r="E272" s="10">
        <v>5180680.0438900003</v>
      </c>
      <c r="F272" s="10" t="s">
        <v>78</v>
      </c>
      <c r="G272" s="10" t="s">
        <v>169</v>
      </c>
      <c r="H272" s="10">
        <v>5</v>
      </c>
      <c r="I272" s="10" t="s">
        <v>79</v>
      </c>
      <c r="J272" s="10">
        <v>0</v>
      </c>
      <c r="K272" s="10">
        <v>10</v>
      </c>
      <c r="L272" s="10">
        <v>10</v>
      </c>
      <c r="M272" s="10">
        <v>-5</v>
      </c>
      <c r="N272" s="10">
        <v>1</v>
      </c>
      <c r="O272" s="10">
        <v>5.44</v>
      </c>
      <c r="P272" s="11">
        <v>1.2165063013115303</v>
      </c>
      <c r="Q272" s="11">
        <v>1.2165063013115303</v>
      </c>
      <c r="R272" s="12">
        <v>8</v>
      </c>
      <c r="S272" s="12" t="s">
        <v>128</v>
      </c>
      <c r="T272" s="10" t="s">
        <v>78</v>
      </c>
      <c r="U272" s="13">
        <v>10</v>
      </c>
      <c r="V272" s="16">
        <v>1.1100000000000001</v>
      </c>
      <c r="W272" s="16"/>
      <c r="X272" s="15" t="s">
        <v>169</v>
      </c>
      <c r="Y272" s="12">
        <v>2</v>
      </c>
      <c r="Z272" s="16">
        <v>8</v>
      </c>
      <c r="AA272" s="16" t="s">
        <v>128</v>
      </c>
      <c r="AB272" s="16" t="s">
        <v>169</v>
      </c>
      <c r="AC272" s="16" t="s">
        <v>79</v>
      </c>
      <c r="AD272" s="16" t="s">
        <v>78</v>
      </c>
      <c r="AE272" s="16">
        <v>1.2165063013115303</v>
      </c>
      <c r="AF272" s="16">
        <v>1.1100000000000001</v>
      </c>
      <c r="AG272" s="16">
        <v>1.1100000000000001</v>
      </c>
      <c r="AH272" s="16">
        <v>12.165063013115303</v>
      </c>
      <c r="AI272" s="16">
        <v>26.710828857897269</v>
      </c>
      <c r="AJ272" s="16">
        <v>1.8667289193625431</v>
      </c>
      <c r="AK272" s="16">
        <f t="shared" si="21"/>
        <v>14.308895405669599</v>
      </c>
      <c r="AL272" s="10" t="s">
        <v>78</v>
      </c>
      <c r="AM272" s="10">
        <v>1</v>
      </c>
      <c r="AN272" s="10" t="s">
        <v>63</v>
      </c>
      <c r="AO272" s="10" t="s">
        <v>64</v>
      </c>
      <c r="AP272" s="10">
        <v>10</v>
      </c>
      <c r="AQ272" s="10">
        <v>-5</v>
      </c>
      <c r="AR272" s="17" t="s">
        <v>65</v>
      </c>
      <c r="AS272" s="10">
        <v>4.83</v>
      </c>
      <c r="AT272" s="18">
        <v>1.1047248301469414</v>
      </c>
      <c r="AU272" s="18">
        <v>42.424339753734174</v>
      </c>
      <c r="AV272" s="18">
        <v>2.541556287674311</v>
      </c>
      <c r="AW272" s="18">
        <f t="shared" si="22"/>
        <v>16.69226841816484</v>
      </c>
      <c r="AX272" s="19" t="s">
        <v>78</v>
      </c>
      <c r="AY272" s="19">
        <v>0</v>
      </c>
      <c r="AZ272" s="19">
        <v>10</v>
      </c>
      <c r="BA272" s="19">
        <v>10</v>
      </c>
      <c r="BB272" s="19">
        <v>-5</v>
      </c>
      <c r="BC272" s="19">
        <v>1</v>
      </c>
      <c r="BD272" s="18">
        <v>1.0811263828360711</v>
      </c>
      <c r="BE272" s="16">
        <f t="shared" si="20"/>
        <v>1.0929256064915063</v>
      </c>
      <c r="BF272" s="16">
        <v>1.1047248301469414</v>
      </c>
      <c r="BG272" s="16">
        <v>1.0811263828360711</v>
      </c>
      <c r="BH272" s="20">
        <f t="shared" si="23"/>
        <v>-2.3598447310870352E-2</v>
      </c>
      <c r="BI272" s="10">
        <v>-5</v>
      </c>
    </row>
    <row r="273" spans="1:61" x14ac:dyDescent="0.25">
      <c r="A273" s="10">
        <v>73</v>
      </c>
      <c r="B273" s="10">
        <v>8</v>
      </c>
      <c r="C273" s="10" t="s">
        <v>128</v>
      </c>
      <c r="D273" s="10">
        <v>493421.80271800002</v>
      </c>
      <c r="E273" s="10">
        <v>5180680.0438900003</v>
      </c>
      <c r="F273" s="10" t="s">
        <v>82</v>
      </c>
      <c r="G273" s="10" t="s">
        <v>169</v>
      </c>
      <c r="H273" s="10">
        <v>5</v>
      </c>
      <c r="I273" s="10" t="s">
        <v>79</v>
      </c>
      <c r="J273" s="10">
        <v>10</v>
      </c>
      <c r="K273" s="10">
        <v>20</v>
      </c>
      <c r="L273" s="10">
        <v>10</v>
      </c>
      <c r="M273" s="10">
        <v>-15</v>
      </c>
      <c r="N273" s="10">
        <v>2</v>
      </c>
      <c r="O273" s="10">
        <v>5.34</v>
      </c>
      <c r="P273" s="11">
        <v>1.2165063013115303</v>
      </c>
      <c r="Q273" s="11">
        <v>1.2165063013115303</v>
      </c>
      <c r="R273" s="12">
        <v>8</v>
      </c>
      <c r="S273" s="12" t="s">
        <v>128</v>
      </c>
      <c r="T273" s="10" t="s">
        <v>82</v>
      </c>
      <c r="U273" s="21">
        <v>10</v>
      </c>
      <c r="V273" s="16">
        <v>1.1100000000000001</v>
      </c>
      <c r="W273" s="16"/>
      <c r="X273" s="15" t="s">
        <v>169</v>
      </c>
      <c r="Y273" s="12">
        <v>3</v>
      </c>
      <c r="Z273" s="16">
        <v>8</v>
      </c>
      <c r="AA273" s="16" t="s">
        <v>128</v>
      </c>
      <c r="AB273" s="16" t="s">
        <v>169</v>
      </c>
      <c r="AC273" s="16" t="s">
        <v>79</v>
      </c>
      <c r="AD273" s="16" t="s">
        <v>82</v>
      </c>
      <c r="AE273" s="16">
        <v>1.2165063013115303</v>
      </c>
      <c r="AF273" s="16">
        <v>1.1100000000000001</v>
      </c>
      <c r="AG273" s="16">
        <v>1.1357143000000001</v>
      </c>
      <c r="AH273" s="16">
        <v>24.330126026230605</v>
      </c>
      <c r="AI273" s="16">
        <v>24.29484734349257</v>
      </c>
      <c r="AJ273" s="16">
        <v>1.6920386144942072</v>
      </c>
      <c r="AK273" s="16">
        <f t="shared" si="21"/>
        <v>14.358329139406141</v>
      </c>
      <c r="AL273" s="10" t="s">
        <v>82</v>
      </c>
      <c r="AM273" s="10">
        <v>2</v>
      </c>
      <c r="AN273" s="10" t="s">
        <v>64</v>
      </c>
      <c r="AO273" s="10" t="s">
        <v>68</v>
      </c>
      <c r="AP273" s="10">
        <v>10</v>
      </c>
      <c r="AQ273" s="10">
        <v>-15</v>
      </c>
      <c r="AR273" s="17" t="s">
        <v>69</v>
      </c>
      <c r="AS273" s="10">
        <v>5.39</v>
      </c>
      <c r="AT273" s="18">
        <v>1.3771839629999925</v>
      </c>
      <c r="AU273" s="18">
        <v>27.248961891917848</v>
      </c>
      <c r="AV273" s="18">
        <v>2.181459397391988</v>
      </c>
      <c r="AW273" s="18">
        <f t="shared" si="22"/>
        <v>12.491161616161614</v>
      </c>
      <c r="AX273" s="19" t="s">
        <v>82</v>
      </c>
      <c r="AY273" s="19">
        <v>10</v>
      </c>
      <c r="AZ273" s="19">
        <v>20</v>
      </c>
      <c r="BA273" s="19">
        <v>10</v>
      </c>
      <c r="BB273" s="19">
        <v>-15</v>
      </c>
      <c r="BC273" s="19">
        <v>2</v>
      </c>
      <c r="BD273" s="18">
        <v>1.2656809640594953</v>
      </c>
      <c r="BE273" s="16">
        <f t="shared" si="20"/>
        <v>1.3214324635297439</v>
      </c>
      <c r="BF273" s="16">
        <v>1.3771839629999925</v>
      </c>
      <c r="BG273" s="16">
        <v>1.2656809640594953</v>
      </c>
      <c r="BH273" s="20">
        <f t="shared" si="23"/>
        <v>-0.1115029989404972</v>
      </c>
      <c r="BI273" s="10">
        <v>-15</v>
      </c>
    </row>
    <row r="274" spans="1:61" x14ac:dyDescent="0.25">
      <c r="A274" s="10">
        <v>73</v>
      </c>
      <c r="B274" s="10">
        <v>8</v>
      </c>
      <c r="C274" s="10" t="s">
        <v>128</v>
      </c>
      <c r="D274" s="10">
        <v>493421.80271800002</v>
      </c>
      <c r="E274" s="10">
        <v>5180680.0438900003</v>
      </c>
      <c r="F274" s="10" t="s">
        <v>82</v>
      </c>
      <c r="G274" s="10" t="s">
        <v>169</v>
      </c>
      <c r="H274" s="10">
        <v>5</v>
      </c>
      <c r="I274" s="10" t="s">
        <v>79</v>
      </c>
      <c r="J274" s="10">
        <v>20</v>
      </c>
      <c r="K274" s="10">
        <v>30</v>
      </c>
      <c r="L274" s="10">
        <v>10</v>
      </c>
      <c r="M274" s="10">
        <v>-25</v>
      </c>
      <c r="N274" s="10">
        <v>3</v>
      </c>
      <c r="O274" s="10">
        <v>6.08</v>
      </c>
      <c r="P274" s="11">
        <v>1.2165063013115303</v>
      </c>
      <c r="Q274" s="11">
        <v>1.2165063013115303</v>
      </c>
      <c r="R274" s="12">
        <v>8</v>
      </c>
      <c r="S274" s="12" t="s">
        <v>128</v>
      </c>
      <c r="T274" s="10" t="s">
        <v>145</v>
      </c>
      <c r="U274" s="13">
        <v>10</v>
      </c>
      <c r="V274" s="16">
        <v>1.1100000000000001</v>
      </c>
      <c r="W274" s="16"/>
      <c r="X274" s="15" t="s">
        <v>169</v>
      </c>
      <c r="Y274" s="12">
        <v>4</v>
      </c>
      <c r="Z274" s="16">
        <v>8</v>
      </c>
      <c r="AA274" s="16" t="s">
        <v>128</v>
      </c>
      <c r="AB274" s="16" t="s">
        <v>169</v>
      </c>
      <c r="AC274" s="16" t="s">
        <v>79</v>
      </c>
      <c r="AD274" s="16" t="s">
        <v>145</v>
      </c>
      <c r="AE274" s="16">
        <v>1.2165063013115303</v>
      </c>
      <c r="AF274" s="16">
        <v>1.1100000000000001</v>
      </c>
      <c r="AG274" s="16">
        <v>1.1100000000000001</v>
      </c>
      <c r="AH274" s="16">
        <v>36.49518903934591</v>
      </c>
      <c r="AI274" s="16">
        <v>14.031627631108558</v>
      </c>
      <c r="AJ274" s="16">
        <v>1.3163543867531742</v>
      </c>
      <c r="AK274" s="16">
        <f t="shared" si="21"/>
        <v>10.659460531535105</v>
      </c>
      <c r="AL274" s="10" t="s">
        <v>145</v>
      </c>
      <c r="AM274" s="10">
        <v>3</v>
      </c>
      <c r="AN274" s="10" t="s">
        <v>68</v>
      </c>
      <c r="AO274" s="10" t="s">
        <v>70</v>
      </c>
      <c r="AP274" s="10">
        <v>10</v>
      </c>
      <c r="AQ274" s="10">
        <v>-25</v>
      </c>
      <c r="AR274" s="17" t="s">
        <v>71</v>
      </c>
      <c r="AS274" s="10">
        <v>6.51</v>
      </c>
      <c r="AT274" s="18">
        <v>1.2165063013115303</v>
      </c>
      <c r="AU274" s="18">
        <v>14.233123725344903</v>
      </c>
      <c r="AV274" s="18">
        <v>1.2547045991727124</v>
      </c>
      <c r="AW274" s="18">
        <f t="shared" si="22"/>
        <v>11.343804537521814</v>
      </c>
      <c r="AX274" s="19" t="s">
        <v>145</v>
      </c>
      <c r="AY274" s="19">
        <v>20</v>
      </c>
      <c r="AZ274" s="19">
        <v>30</v>
      </c>
      <c r="BA274" s="19">
        <v>10</v>
      </c>
      <c r="BB274" s="19">
        <v>-25</v>
      </c>
      <c r="BC274" s="19">
        <v>3</v>
      </c>
      <c r="BD274" s="18">
        <v>1.224482594350442</v>
      </c>
      <c r="BE274" s="16">
        <f t="shared" si="20"/>
        <v>1.220494447830986</v>
      </c>
      <c r="BF274" s="16">
        <v>1.2165063013115303</v>
      </c>
      <c r="BG274" s="16">
        <v>1.224482594350442</v>
      </c>
      <c r="BH274" s="20">
        <f t="shared" si="23"/>
        <v>7.9762930389117859E-3</v>
      </c>
      <c r="BI274" s="10">
        <v>-25</v>
      </c>
    </row>
    <row r="275" spans="1:61" x14ac:dyDescent="0.25">
      <c r="A275" s="10">
        <v>73</v>
      </c>
      <c r="B275" s="10">
        <v>8</v>
      </c>
      <c r="C275" s="10" t="s">
        <v>128</v>
      </c>
      <c r="D275" s="10">
        <v>493421.80271800002</v>
      </c>
      <c r="E275" s="10">
        <v>5180680.0438900003</v>
      </c>
      <c r="F275" s="10" t="s">
        <v>83</v>
      </c>
      <c r="G275" s="10" t="s">
        <v>169</v>
      </c>
      <c r="H275" s="10">
        <v>5</v>
      </c>
      <c r="I275" s="10" t="s">
        <v>79</v>
      </c>
      <c r="J275" s="10">
        <v>25</v>
      </c>
      <c r="K275" s="10">
        <v>52</v>
      </c>
      <c r="L275" s="10">
        <v>27</v>
      </c>
      <c r="M275" s="10">
        <v>-38.5</v>
      </c>
      <c r="N275" s="10">
        <v>4</v>
      </c>
      <c r="O275" s="10">
        <v>6.4</v>
      </c>
      <c r="P275" s="11">
        <v>1.305389118160625</v>
      </c>
      <c r="Q275" s="22">
        <v>1.3214584721533749</v>
      </c>
      <c r="R275" s="13">
        <v>8</v>
      </c>
      <c r="S275" s="13" t="s">
        <v>128</v>
      </c>
      <c r="T275" s="10" t="s">
        <v>83</v>
      </c>
      <c r="U275" s="12">
        <v>22</v>
      </c>
      <c r="V275" s="16">
        <v>1.2</v>
      </c>
      <c r="W275" s="16"/>
      <c r="X275" s="15" t="s">
        <v>169</v>
      </c>
      <c r="Y275" s="12">
        <v>5</v>
      </c>
      <c r="Z275" s="16">
        <v>8</v>
      </c>
      <c r="AA275" s="16" t="s">
        <v>128</v>
      </c>
      <c r="AB275" s="16" t="s">
        <v>169</v>
      </c>
      <c r="AC275" s="16" t="s">
        <v>79</v>
      </c>
      <c r="AD275" s="16" t="s">
        <v>83</v>
      </c>
      <c r="AE275" s="16">
        <v>1.305389118160625</v>
      </c>
      <c r="AF275" s="16">
        <v>1.2</v>
      </c>
      <c r="AG275" s="16">
        <v>1.1760326000000001</v>
      </c>
      <c r="AH275" s="16">
        <v>65.213749638879662</v>
      </c>
      <c r="AI275" s="16">
        <v>23.520221681480436</v>
      </c>
      <c r="AJ275" s="16">
        <v>2.6751087789624792</v>
      </c>
      <c r="AK275" s="16">
        <f t="shared" si="21"/>
        <v>8.7922486989865796</v>
      </c>
      <c r="AL275" s="10" t="s">
        <v>83</v>
      </c>
      <c r="AM275" s="10">
        <v>3</v>
      </c>
      <c r="AN275" s="10">
        <v>30</v>
      </c>
      <c r="AO275" s="10">
        <v>52</v>
      </c>
      <c r="AP275" s="10">
        <v>22</v>
      </c>
      <c r="AQ275" s="10">
        <v>-41</v>
      </c>
      <c r="AR275" s="17">
        <v>4</v>
      </c>
      <c r="AS275" s="10" t="s">
        <v>80</v>
      </c>
      <c r="AT275" s="16">
        <v>1.305389118160625</v>
      </c>
      <c r="AU275" s="16">
        <v>15.920134068351533</v>
      </c>
      <c r="AV275" s="16">
        <v>2.3104082002324899</v>
      </c>
      <c r="AW275" s="16">
        <f t="shared" si="22"/>
        <v>6.8906152889993786</v>
      </c>
      <c r="AX275" s="10" t="s">
        <v>83</v>
      </c>
      <c r="AY275" s="10">
        <v>30</v>
      </c>
      <c r="AZ275" s="10">
        <v>52</v>
      </c>
      <c r="BA275" s="10">
        <v>22</v>
      </c>
      <c r="BB275" s="10">
        <v>-41</v>
      </c>
      <c r="BC275" s="10">
        <v>4</v>
      </c>
      <c r="BD275" s="16">
        <v>1.337527826146125</v>
      </c>
      <c r="BE275" s="18">
        <f t="shared" si="20"/>
        <v>1.3214584721533749</v>
      </c>
      <c r="BF275" s="16">
        <v>1.3214584721533749</v>
      </c>
      <c r="BG275" s="16">
        <v>1.3214584721533749</v>
      </c>
      <c r="BH275" s="20">
        <f t="shared" si="23"/>
        <v>3.2138707985500004E-2</v>
      </c>
      <c r="BI275" s="10">
        <v>-41</v>
      </c>
    </row>
    <row r="276" spans="1:61" x14ac:dyDescent="0.25">
      <c r="A276" s="10">
        <v>73</v>
      </c>
      <c r="B276" s="10">
        <v>8</v>
      </c>
      <c r="C276" s="10" t="s">
        <v>128</v>
      </c>
      <c r="D276" s="10">
        <v>493421.80271800002</v>
      </c>
      <c r="E276" s="10">
        <v>5180680.0438900003</v>
      </c>
      <c r="F276" s="10" t="s">
        <v>129</v>
      </c>
      <c r="G276" s="10" t="s">
        <v>169</v>
      </c>
      <c r="H276" s="10">
        <v>5</v>
      </c>
      <c r="I276" s="10" t="s">
        <v>79</v>
      </c>
      <c r="J276" s="10">
        <v>52</v>
      </c>
      <c r="K276" s="10">
        <v>85</v>
      </c>
      <c r="L276" s="10">
        <v>33</v>
      </c>
      <c r="M276" s="10">
        <v>-68.5</v>
      </c>
      <c r="N276" s="10">
        <v>5</v>
      </c>
      <c r="O276" s="10">
        <v>6.72</v>
      </c>
      <c r="P276" s="11">
        <v>1.3568625434748873</v>
      </c>
      <c r="Q276" s="22">
        <v>1.368309924801141</v>
      </c>
      <c r="R276" s="12">
        <v>8</v>
      </c>
      <c r="S276" s="12" t="s">
        <v>128</v>
      </c>
      <c r="T276" s="10" t="s">
        <v>129</v>
      </c>
      <c r="U276" s="12">
        <v>33</v>
      </c>
      <c r="V276" s="16">
        <v>1.3</v>
      </c>
      <c r="W276" s="16"/>
      <c r="X276" s="15" t="s">
        <v>169</v>
      </c>
      <c r="Y276" s="12">
        <v>6</v>
      </c>
      <c r="Z276" s="16">
        <v>8</v>
      </c>
      <c r="AA276" s="16" t="s">
        <v>128</v>
      </c>
      <c r="AB276" s="16" t="s">
        <v>169</v>
      </c>
      <c r="AC276" s="16" t="s">
        <v>79</v>
      </c>
      <c r="AD276" s="16" t="s">
        <v>129</v>
      </c>
      <c r="AE276" s="16">
        <v>1.3568625434748873</v>
      </c>
      <c r="AF276" s="16">
        <v>1.3</v>
      </c>
      <c r="AG276" s="16">
        <v>1.2611110999999999</v>
      </c>
      <c r="AH276" s="16">
        <v>109.99021357355095</v>
      </c>
      <c r="AI276" s="16">
        <v>21.013701600071268</v>
      </c>
      <c r="AJ276" s="16">
        <v>2.9759117230956873</v>
      </c>
      <c r="AK276" s="16">
        <f t="shared" si="21"/>
        <v>7.0612651030561482</v>
      </c>
      <c r="AL276" s="10" t="s">
        <v>129</v>
      </c>
      <c r="AM276" s="10">
        <v>7</v>
      </c>
      <c r="AN276" s="10">
        <v>52</v>
      </c>
      <c r="AO276" s="10">
        <v>85</v>
      </c>
      <c r="AP276" s="10">
        <v>33</v>
      </c>
      <c r="AQ276" s="10">
        <v>-68.5</v>
      </c>
      <c r="AR276" s="17">
        <v>5</v>
      </c>
      <c r="AS276" s="10" t="s">
        <v>80</v>
      </c>
      <c r="AT276" s="16">
        <v>1.3568625434748873</v>
      </c>
      <c r="AU276" s="16">
        <v>18.616710410118284</v>
      </c>
      <c r="AV276" s="16">
        <v>2.8012155837530361</v>
      </c>
      <c r="AW276" s="16">
        <f t="shared" si="22"/>
        <v>6.6459398976982094</v>
      </c>
      <c r="AX276" s="10" t="s">
        <v>129</v>
      </c>
      <c r="AY276" s="10">
        <v>52</v>
      </c>
      <c r="AZ276" s="10">
        <v>85</v>
      </c>
      <c r="BA276" s="10">
        <v>33</v>
      </c>
      <c r="BB276" s="10">
        <v>-68.5</v>
      </c>
      <c r="BC276" s="10">
        <v>5</v>
      </c>
      <c r="BD276" s="16">
        <v>1.3797573061273947</v>
      </c>
      <c r="BE276" s="18">
        <f t="shared" si="20"/>
        <v>1.368309924801141</v>
      </c>
      <c r="BF276" s="16">
        <v>1.368309924801141</v>
      </c>
      <c r="BG276" s="16">
        <v>1.368309924801141</v>
      </c>
      <c r="BH276" s="20">
        <f t="shared" si="23"/>
        <v>2.2894762652507339E-2</v>
      </c>
      <c r="BI276" s="10">
        <v>-68.5</v>
      </c>
    </row>
    <row r="277" spans="1:61" x14ac:dyDescent="0.25">
      <c r="A277" s="10">
        <v>73</v>
      </c>
      <c r="B277" s="10">
        <v>8</v>
      </c>
      <c r="C277" s="10" t="s">
        <v>128</v>
      </c>
      <c r="D277" s="10">
        <v>493421.80271800002</v>
      </c>
      <c r="E277" s="10">
        <v>5180680.0438900003</v>
      </c>
      <c r="F277" s="10" t="s">
        <v>130</v>
      </c>
      <c r="G277" s="10" t="s">
        <v>169</v>
      </c>
      <c r="H277" s="10">
        <v>5</v>
      </c>
      <c r="I277" s="10" t="s">
        <v>79</v>
      </c>
      <c r="J277" s="10">
        <v>85</v>
      </c>
      <c r="K277" s="10">
        <v>116</v>
      </c>
      <c r="L277" s="10">
        <v>31</v>
      </c>
      <c r="M277" s="10">
        <v>-100.5</v>
      </c>
      <c r="N277" s="10">
        <v>6</v>
      </c>
      <c r="O277" s="10">
        <v>7.05</v>
      </c>
      <c r="P277" s="11">
        <v>1.2818641524393997</v>
      </c>
      <c r="Q277" s="22">
        <v>1.3226815439206896</v>
      </c>
      <c r="R277" s="12">
        <v>8</v>
      </c>
      <c r="S277" s="12" t="s">
        <v>128</v>
      </c>
      <c r="T277" s="10" t="s">
        <v>130</v>
      </c>
      <c r="U277" s="12">
        <v>31</v>
      </c>
      <c r="V277" s="16">
        <v>1.53</v>
      </c>
      <c r="W277" s="16"/>
      <c r="X277" s="15" t="s">
        <v>169</v>
      </c>
      <c r="Y277" s="12">
        <v>7</v>
      </c>
      <c r="Z277" s="16">
        <v>8</v>
      </c>
      <c r="AA277" s="16" t="s">
        <v>128</v>
      </c>
      <c r="AB277" s="16" t="s">
        <v>169</v>
      </c>
      <c r="AC277" s="16" t="s">
        <v>79</v>
      </c>
      <c r="AD277" s="16" t="s">
        <v>130</v>
      </c>
      <c r="AE277" s="16">
        <v>1.2818641524393997</v>
      </c>
      <c r="AF277" s="16">
        <v>1.53</v>
      </c>
      <c r="AG277" s="16">
        <v>1.4237500000000001</v>
      </c>
      <c r="AH277" s="16">
        <v>149.72800229917235</v>
      </c>
      <c r="AI277" s="16">
        <v>16.581807000000001</v>
      </c>
      <c r="AJ277" s="16">
        <v>2.3678729999999999</v>
      </c>
      <c r="AK277" s="16">
        <f t="shared" si="21"/>
        <v>7.0028278543655009</v>
      </c>
      <c r="AL277" s="10" t="s">
        <v>130</v>
      </c>
      <c r="AM277" s="10">
        <v>7</v>
      </c>
      <c r="AN277" s="10">
        <v>85</v>
      </c>
      <c r="AO277" s="10">
        <v>116</v>
      </c>
      <c r="AP277" s="10">
        <v>31</v>
      </c>
      <c r="AQ277" s="10">
        <v>-100.5</v>
      </c>
      <c r="AR277" s="17">
        <v>6</v>
      </c>
      <c r="AS277" s="10" t="s">
        <v>80</v>
      </c>
      <c r="AT277" s="16">
        <v>1.2818641524393997</v>
      </c>
      <c r="AU277" s="16">
        <v>11.711521093215138</v>
      </c>
      <c r="AV277" s="16">
        <v>1.9896710814918634</v>
      </c>
      <c r="AW277" s="16">
        <f t="shared" si="22"/>
        <v>5.8861593768723788</v>
      </c>
      <c r="AX277" s="10" t="s">
        <v>130</v>
      </c>
      <c r="AY277" s="10">
        <v>85</v>
      </c>
      <c r="AZ277" s="10">
        <v>116</v>
      </c>
      <c r="BA277" s="10">
        <v>31</v>
      </c>
      <c r="BB277" s="10">
        <v>-100.5</v>
      </c>
      <c r="BC277" s="10">
        <v>6</v>
      </c>
      <c r="BD277" s="16">
        <v>1.3634989354019795</v>
      </c>
      <c r="BE277" s="18">
        <f t="shared" si="20"/>
        <v>1.3226815439206896</v>
      </c>
      <c r="BF277" s="16">
        <v>1.3226815439206896</v>
      </c>
      <c r="BG277" s="16">
        <v>1.3226815439206896</v>
      </c>
      <c r="BH277" s="20">
        <f t="shared" si="23"/>
        <v>8.1634782962579866E-2</v>
      </c>
      <c r="BI277" s="10">
        <v>-100.5</v>
      </c>
    </row>
    <row r="278" spans="1:61" x14ac:dyDescent="0.25">
      <c r="A278" s="10">
        <v>73</v>
      </c>
      <c r="B278" s="10">
        <v>8</v>
      </c>
      <c r="C278" s="10" t="s">
        <v>128</v>
      </c>
      <c r="D278" s="10">
        <v>493421.80271800002</v>
      </c>
      <c r="E278" s="10">
        <v>5180680.0438900003</v>
      </c>
      <c r="F278" s="10" t="s">
        <v>180</v>
      </c>
      <c r="G278" s="10" t="s">
        <v>169</v>
      </c>
      <c r="H278" s="10">
        <v>5</v>
      </c>
      <c r="I278" s="10" t="s">
        <v>79</v>
      </c>
      <c r="J278" s="10">
        <v>116</v>
      </c>
      <c r="K278" s="10">
        <v>135</v>
      </c>
      <c r="L278" s="10">
        <v>19</v>
      </c>
      <c r="M278" s="10">
        <v>-125.5</v>
      </c>
      <c r="N278" s="10">
        <v>7</v>
      </c>
      <c r="O278" s="10">
        <v>6.47</v>
      </c>
      <c r="P278" s="11">
        <v>1.35</v>
      </c>
      <c r="Q278" s="22">
        <v>1.36</v>
      </c>
      <c r="R278" s="12">
        <v>8</v>
      </c>
      <c r="S278" s="12" t="s">
        <v>128</v>
      </c>
      <c r="T278" s="10" t="s">
        <v>180</v>
      </c>
      <c r="U278" s="12">
        <v>19</v>
      </c>
      <c r="V278" s="16">
        <v>1.53</v>
      </c>
      <c r="W278" s="16"/>
      <c r="X278" s="15" t="s">
        <v>169</v>
      </c>
      <c r="Y278" s="12">
        <v>8</v>
      </c>
      <c r="Z278" s="16">
        <v>8</v>
      </c>
      <c r="AA278" s="16" t="s">
        <v>128</v>
      </c>
      <c r="AB278" s="16" t="s">
        <v>169</v>
      </c>
      <c r="AC278" s="16" t="s">
        <v>79</v>
      </c>
      <c r="AD278" s="16" t="s">
        <v>180</v>
      </c>
      <c r="AE278" s="16">
        <v>1.35</v>
      </c>
      <c r="AF278" s="16">
        <v>1.53</v>
      </c>
      <c r="AG278" s="16">
        <v>1.53</v>
      </c>
      <c r="AH278" s="16">
        <v>175.37800229917235</v>
      </c>
      <c r="AI278" s="16">
        <v>9.9978760000000015</v>
      </c>
      <c r="AJ278" s="16">
        <v>1.3004740000000001</v>
      </c>
      <c r="AK278" s="16">
        <f t="shared" si="21"/>
        <v>7.687870730210677</v>
      </c>
      <c r="AL278" s="10" t="s">
        <v>180</v>
      </c>
      <c r="AM278" s="10">
        <v>8</v>
      </c>
      <c r="AN278" s="10">
        <v>116</v>
      </c>
      <c r="AO278" s="10">
        <v>135</v>
      </c>
      <c r="AP278" s="10">
        <v>19</v>
      </c>
      <c r="AQ278" s="10">
        <v>-125.5</v>
      </c>
      <c r="AR278" s="17">
        <v>7</v>
      </c>
      <c r="AS278" s="10" t="s">
        <v>80</v>
      </c>
      <c r="AT278" s="26">
        <v>0.5003028914150065</v>
      </c>
      <c r="AU278" s="16">
        <v>4.0025882312742187</v>
      </c>
      <c r="AV278" s="16">
        <v>0.49021178209516575</v>
      </c>
      <c r="AW278" s="16">
        <f t="shared" si="22"/>
        <v>8.1650184215629249</v>
      </c>
      <c r="AX278" s="10" t="s">
        <v>180</v>
      </c>
      <c r="AY278" s="10">
        <v>116</v>
      </c>
      <c r="AZ278" s="10">
        <v>135</v>
      </c>
      <c r="BA278" s="10">
        <v>19</v>
      </c>
      <c r="BB278" s="10">
        <v>-125.5</v>
      </c>
      <c r="BC278" s="10">
        <v>7</v>
      </c>
      <c r="BD278" s="16">
        <v>1.3554346962661743</v>
      </c>
      <c r="BE278" s="26">
        <v>1.36</v>
      </c>
      <c r="BF278" s="16">
        <v>1.36</v>
      </c>
      <c r="BG278" s="16">
        <v>1.36</v>
      </c>
      <c r="BH278" s="20">
        <f t="shared" si="23"/>
        <v>0.8551318048511678</v>
      </c>
      <c r="BI278" s="10">
        <v>-125.5</v>
      </c>
    </row>
    <row r="279" spans="1:61" x14ac:dyDescent="0.25">
      <c r="A279" s="10">
        <v>73</v>
      </c>
      <c r="B279" s="10">
        <v>8</v>
      </c>
      <c r="C279" s="10" t="s">
        <v>128</v>
      </c>
      <c r="D279" s="10">
        <v>493421.80271800002</v>
      </c>
      <c r="E279" s="10">
        <v>5180680.0438900003</v>
      </c>
      <c r="F279" s="10" t="s">
        <v>175</v>
      </c>
      <c r="G279" s="10" t="s">
        <v>169</v>
      </c>
      <c r="H279" s="10">
        <v>5</v>
      </c>
      <c r="I279" s="10" t="s">
        <v>79</v>
      </c>
      <c r="J279" s="10">
        <v>135</v>
      </c>
      <c r="K279" s="10">
        <v>153</v>
      </c>
      <c r="L279" s="10">
        <v>18</v>
      </c>
      <c r="M279" s="10">
        <v>-144</v>
      </c>
      <c r="N279" s="10">
        <v>8</v>
      </c>
      <c r="O279" s="10">
        <v>7.18</v>
      </c>
      <c r="P279" s="11">
        <v>1.4</v>
      </c>
      <c r="Q279" s="22">
        <v>1.42</v>
      </c>
      <c r="R279" s="12">
        <v>8</v>
      </c>
      <c r="S279" s="12" t="s">
        <v>128</v>
      </c>
      <c r="T279" s="10" t="s">
        <v>175</v>
      </c>
      <c r="U279" s="12">
        <v>18</v>
      </c>
      <c r="V279" s="16">
        <v>1.53</v>
      </c>
      <c r="W279" s="16"/>
      <c r="X279" s="15" t="s">
        <v>169</v>
      </c>
      <c r="Y279" s="12">
        <v>9</v>
      </c>
      <c r="Z279" s="16">
        <v>8</v>
      </c>
      <c r="AA279" s="16" t="s">
        <v>128</v>
      </c>
      <c r="AB279" s="16" t="s">
        <v>169</v>
      </c>
      <c r="AC279" s="16" t="s">
        <v>79</v>
      </c>
      <c r="AD279" s="16" t="s">
        <v>175</v>
      </c>
      <c r="AE279" s="16">
        <v>1.4</v>
      </c>
      <c r="AF279" s="16">
        <v>1.53</v>
      </c>
      <c r="AG279" s="16">
        <v>1.4533332999999999</v>
      </c>
      <c r="AH279" s="16">
        <v>200.57800229917234</v>
      </c>
      <c r="AI279" s="16">
        <v>8.9556257046530945</v>
      </c>
      <c r="AJ279" s="16">
        <v>0.75897301780831916</v>
      </c>
      <c r="AK279" s="16">
        <f t="shared" si="21"/>
        <v>11.799662826636697</v>
      </c>
      <c r="AL279" s="10" t="s">
        <v>175</v>
      </c>
      <c r="AM279" s="10">
        <v>8</v>
      </c>
      <c r="AN279" s="10">
        <v>135</v>
      </c>
      <c r="AO279" s="10">
        <v>153</v>
      </c>
      <c r="AP279" s="10">
        <v>18</v>
      </c>
      <c r="AQ279" s="10">
        <v>-144</v>
      </c>
      <c r="AR279" s="17">
        <v>8</v>
      </c>
      <c r="AS279" s="10" t="s">
        <v>80</v>
      </c>
      <c r="AT279" s="26">
        <v>0.97136281274252767</v>
      </c>
      <c r="AU279" s="16">
        <v>5.015787301646081</v>
      </c>
      <c r="AV279" s="16">
        <v>0.76547275095362155</v>
      </c>
      <c r="AW279" s="16">
        <f t="shared" si="22"/>
        <v>6.5525354042941988</v>
      </c>
      <c r="AX279" s="10" t="s">
        <v>175</v>
      </c>
      <c r="AY279" s="10">
        <v>135</v>
      </c>
      <c r="AZ279" s="10">
        <v>153</v>
      </c>
      <c r="BA279" s="10">
        <v>18</v>
      </c>
      <c r="BB279" s="10">
        <v>-144</v>
      </c>
      <c r="BC279" s="10">
        <v>8</v>
      </c>
      <c r="BD279" s="16">
        <v>1.4230124847896806</v>
      </c>
      <c r="BE279" s="26">
        <v>1.42</v>
      </c>
      <c r="BF279" s="16">
        <v>1.42</v>
      </c>
      <c r="BG279" s="16">
        <v>1.42</v>
      </c>
      <c r="BH279" s="20">
        <f t="shared" si="23"/>
        <v>0.45164967204715289</v>
      </c>
      <c r="BI279" s="10">
        <v>-144</v>
      </c>
    </row>
    <row r="280" spans="1:61" x14ac:dyDescent="0.25">
      <c r="A280" s="10">
        <v>75</v>
      </c>
      <c r="B280" s="10">
        <v>10</v>
      </c>
      <c r="C280" s="10" t="s">
        <v>128</v>
      </c>
      <c r="D280" s="10">
        <v>493488.02278900001</v>
      </c>
      <c r="E280" s="10">
        <v>5180680.5309100002</v>
      </c>
      <c r="F280" s="10" t="s">
        <v>78</v>
      </c>
      <c r="G280" s="10" t="s">
        <v>192</v>
      </c>
      <c r="H280" s="10">
        <v>6</v>
      </c>
      <c r="I280" s="10" t="s">
        <v>86</v>
      </c>
      <c r="J280" s="10">
        <v>0</v>
      </c>
      <c r="K280" s="10">
        <v>10</v>
      </c>
      <c r="L280" s="10">
        <v>10</v>
      </c>
      <c r="M280" s="10">
        <v>-5</v>
      </c>
      <c r="N280" s="10">
        <v>1</v>
      </c>
      <c r="O280" s="10">
        <v>5.16</v>
      </c>
      <c r="P280" s="11">
        <v>1.1847476160724286</v>
      </c>
      <c r="Q280" s="11">
        <v>1.1847476160724286</v>
      </c>
      <c r="R280" s="12">
        <v>10</v>
      </c>
      <c r="S280" s="12" t="s">
        <v>128</v>
      </c>
      <c r="T280" s="10" t="s">
        <v>78</v>
      </c>
      <c r="U280" s="21">
        <v>10</v>
      </c>
      <c r="V280" s="10">
        <v>1.1599999999999999</v>
      </c>
      <c r="W280" s="16"/>
      <c r="X280" s="15" t="s">
        <v>192</v>
      </c>
      <c r="Y280" s="12">
        <v>2</v>
      </c>
      <c r="Z280" s="16">
        <v>10</v>
      </c>
      <c r="AA280" s="16" t="s">
        <v>128</v>
      </c>
      <c r="AB280" s="16" t="s">
        <v>192</v>
      </c>
      <c r="AC280" s="16" t="s">
        <v>86</v>
      </c>
      <c r="AD280" s="16" t="s">
        <v>78</v>
      </c>
      <c r="AE280" s="16">
        <v>1.1847476160724286</v>
      </c>
      <c r="AF280" s="16">
        <v>1.1599999999999999</v>
      </c>
      <c r="AG280" s="16">
        <v>1.1599999999999999</v>
      </c>
      <c r="AH280" s="16">
        <v>11.847476160724286</v>
      </c>
      <c r="AI280" s="16">
        <v>26.731460461442207</v>
      </c>
      <c r="AJ280" s="16">
        <v>1.8403869468069107</v>
      </c>
      <c r="AK280" s="16">
        <f t="shared" si="21"/>
        <v>14.524913093858633</v>
      </c>
      <c r="AL280" s="10" t="s">
        <v>78</v>
      </c>
      <c r="AM280" s="10">
        <v>1</v>
      </c>
      <c r="AN280" s="10" t="s">
        <v>63</v>
      </c>
      <c r="AO280" s="10" t="s">
        <v>64</v>
      </c>
      <c r="AP280" s="10">
        <v>10</v>
      </c>
      <c r="AQ280" s="10">
        <v>-5</v>
      </c>
      <c r="AR280" s="17" t="s">
        <v>65</v>
      </c>
      <c r="AS280" s="10">
        <v>4.9800000000000004</v>
      </c>
      <c r="AT280" s="18">
        <v>0.8065750691071164</v>
      </c>
      <c r="AU280" s="18">
        <v>43.72775167827114</v>
      </c>
      <c r="AV280" s="18">
        <v>2.3964731249065827</v>
      </c>
      <c r="AW280" s="18">
        <f t="shared" si="22"/>
        <v>18.246710644825487</v>
      </c>
      <c r="AX280" s="19" t="s">
        <v>78</v>
      </c>
      <c r="AY280" s="19">
        <v>0</v>
      </c>
      <c r="AZ280" s="19">
        <v>10</v>
      </c>
      <c r="BA280" s="19">
        <v>10</v>
      </c>
      <c r="BB280" s="19">
        <v>-5</v>
      </c>
      <c r="BC280" s="19">
        <v>1</v>
      </c>
      <c r="BD280" s="18">
        <v>1.0901247419588191</v>
      </c>
      <c r="BE280" s="16">
        <f t="shared" ref="BE280:BE311" si="24">(AT280+BD280)/2</f>
        <v>0.94834990553296783</v>
      </c>
      <c r="BF280" s="16">
        <v>0.8065750691071164</v>
      </c>
      <c r="BG280" s="16">
        <v>1.0901247419588191</v>
      </c>
      <c r="BH280" s="20">
        <f t="shared" si="23"/>
        <v>0.28354967285170274</v>
      </c>
      <c r="BI280" s="10">
        <v>-5</v>
      </c>
    </row>
    <row r="281" spans="1:61" x14ac:dyDescent="0.25">
      <c r="A281" s="10">
        <v>75</v>
      </c>
      <c r="B281" s="10">
        <v>10</v>
      </c>
      <c r="C281" s="10" t="s">
        <v>128</v>
      </c>
      <c r="D281" s="10">
        <v>493488.02278900001</v>
      </c>
      <c r="E281" s="10">
        <v>5180680.5309100002</v>
      </c>
      <c r="F281" s="10" t="s">
        <v>103</v>
      </c>
      <c r="G281" s="10" t="s">
        <v>192</v>
      </c>
      <c r="H281" s="10">
        <v>6</v>
      </c>
      <c r="I281" s="10" t="s">
        <v>86</v>
      </c>
      <c r="J281" s="10">
        <v>10</v>
      </c>
      <c r="K281" s="10">
        <v>20</v>
      </c>
      <c r="L281" s="10">
        <v>10</v>
      </c>
      <c r="M281" s="10">
        <v>-15</v>
      </c>
      <c r="N281" s="10">
        <v>2</v>
      </c>
      <c r="O281" s="10">
        <v>5.24</v>
      </c>
      <c r="P281" s="11">
        <v>1.1847476160724286</v>
      </c>
      <c r="Q281" s="11">
        <v>1.1847476160724286</v>
      </c>
      <c r="R281" s="12">
        <v>10</v>
      </c>
      <c r="S281" s="12" t="s">
        <v>128</v>
      </c>
      <c r="T281" s="10" t="s">
        <v>102</v>
      </c>
      <c r="U281" s="13">
        <v>10</v>
      </c>
      <c r="V281" s="10">
        <v>1.1599999999999999</v>
      </c>
      <c r="W281" s="16"/>
      <c r="X281" s="15" t="s">
        <v>192</v>
      </c>
      <c r="Y281" s="12">
        <v>3</v>
      </c>
      <c r="Z281" s="16">
        <v>10</v>
      </c>
      <c r="AA281" s="16" t="s">
        <v>128</v>
      </c>
      <c r="AB281" s="16" t="s">
        <v>192</v>
      </c>
      <c r="AC281" s="16" t="s">
        <v>86</v>
      </c>
      <c r="AD281" s="16" t="s">
        <v>102</v>
      </c>
      <c r="AE281" s="16">
        <v>1.1847476160724286</v>
      </c>
      <c r="AF281" s="16">
        <v>1.1599999999999999</v>
      </c>
      <c r="AG281" s="16">
        <v>1.1599999999999999</v>
      </c>
      <c r="AH281" s="16">
        <v>23.694952321448572</v>
      </c>
      <c r="AI281" s="16">
        <v>24.167666620261468</v>
      </c>
      <c r="AJ281" s="16">
        <v>1.759587159390771</v>
      </c>
      <c r="AK281" s="16">
        <f t="shared" si="21"/>
        <v>13.734850525181791</v>
      </c>
      <c r="AL281" s="10" t="s">
        <v>102</v>
      </c>
      <c r="AM281" s="10">
        <v>2</v>
      </c>
      <c r="AN281" s="10" t="s">
        <v>64</v>
      </c>
      <c r="AO281" s="10" t="s">
        <v>68</v>
      </c>
      <c r="AP281" s="10">
        <v>10</v>
      </c>
      <c r="AQ281" s="10">
        <v>-15</v>
      </c>
      <c r="AR281" s="17" t="s">
        <v>69</v>
      </c>
      <c r="AS281" s="10">
        <v>5.41</v>
      </c>
      <c r="AT281" s="18">
        <v>1.2681831746445638</v>
      </c>
      <c r="AU281" s="18">
        <v>27.726288747254102</v>
      </c>
      <c r="AV281" s="18">
        <v>1.9811557554297377</v>
      </c>
      <c r="AW281" s="18">
        <f t="shared" si="22"/>
        <v>13.995007041351942</v>
      </c>
      <c r="AX281" s="19" t="s">
        <v>102</v>
      </c>
      <c r="AY281" s="19">
        <v>10</v>
      </c>
      <c r="AZ281" s="19">
        <v>20</v>
      </c>
      <c r="BA281" s="19">
        <v>10</v>
      </c>
      <c r="BB281" s="19">
        <v>-15</v>
      </c>
      <c r="BC281" s="19">
        <v>2</v>
      </c>
      <c r="BD281" s="18">
        <v>1.2346278031653053</v>
      </c>
      <c r="BE281" s="16">
        <f t="shared" si="24"/>
        <v>1.2514054889049344</v>
      </c>
      <c r="BF281" s="16">
        <v>1.2681831746445638</v>
      </c>
      <c r="BG281" s="16">
        <v>1.2346278031653053</v>
      </c>
      <c r="BH281" s="20">
        <f t="shared" si="23"/>
        <v>-3.3555371479258467E-2</v>
      </c>
      <c r="BI281" s="10">
        <v>-15</v>
      </c>
    </row>
    <row r="282" spans="1:61" x14ac:dyDescent="0.25">
      <c r="A282" s="10">
        <v>75</v>
      </c>
      <c r="B282" s="10">
        <v>10</v>
      </c>
      <c r="C282" s="10" t="s">
        <v>128</v>
      </c>
      <c r="D282" s="10">
        <v>493488.02278900001</v>
      </c>
      <c r="E282" s="10">
        <v>5180680.5309100002</v>
      </c>
      <c r="F282" s="10" t="s">
        <v>103</v>
      </c>
      <c r="G282" s="10" t="s">
        <v>192</v>
      </c>
      <c r="H282" s="10">
        <v>6</v>
      </c>
      <c r="I282" s="10" t="s">
        <v>86</v>
      </c>
      <c r="J282" s="10">
        <v>20</v>
      </c>
      <c r="K282" s="10">
        <v>30</v>
      </c>
      <c r="L282" s="10">
        <v>10</v>
      </c>
      <c r="M282" s="10">
        <v>-25</v>
      </c>
      <c r="N282" s="10">
        <v>3</v>
      </c>
      <c r="O282" s="10">
        <v>6.19</v>
      </c>
      <c r="P282" s="11">
        <v>1.1847476160724286</v>
      </c>
      <c r="Q282" s="11">
        <v>1.1847476160724286</v>
      </c>
      <c r="R282" s="12">
        <v>10</v>
      </c>
      <c r="S282" s="12" t="s">
        <v>128</v>
      </c>
      <c r="T282" s="10" t="s">
        <v>103</v>
      </c>
      <c r="U282" s="13">
        <v>10</v>
      </c>
      <c r="V282" s="10">
        <v>1.1599999999999999</v>
      </c>
      <c r="W282" s="16"/>
      <c r="X282" s="15" t="s">
        <v>192</v>
      </c>
      <c r="Y282" s="12">
        <v>4</v>
      </c>
      <c r="Z282" s="16">
        <v>10</v>
      </c>
      <c r="AA282" s="16" t="s">
        <v>128</v>
      </c>
      <c r="AB282" s="16" t="s">
        <v>192</v>
      </c>
      <c r="AC282" s="16" t="s">
        <v>86</v>
      </c>
      <c r="AD282" s="16" t="s">
        <v>103</v>
      </c>
      <c r="AE282" s="16">
        <v>1.1847476160724286</v>
      </c>
      <c r="AF282" s="16">
        <v>1.1599999999999999</v>
      </c>
      <c r="AG282" s="16">
        <v>1.1709091</v>
      </c>
      <c r="AH282" s="16">
        <v>35.542428482172859</v>
      </c>
      <c r="AI282" s="16">
        <v>16.24084091884281</v>
      </c>
      <c r="AJ282" s="16">
        <v>1.306378453431472</v>
      </c>
      <c r="AK282" s="16">
        <f t="shared" si="21"/>
        <v>12.431957122519051</v>
      </c>
      <c r="AL282" s="10" t="s">
        <v>103</v>
      </c>
      <c r="AM282" s="10">
        <v>2</v>
      </c>
      <c r="AN282" s="10" t="s">
        <v>68</v>
      </c>
      <c r="AO282" s="10" t="s">
        <v>70</v>
      </c>
      <c r="AP282" s="10">
        <v>10</v>
      </c>
      <c r="AQ282" s="10">
        <v>-25</v>
      </c>
      <c r="AR282" s="17" t="s">
        <v>71</v>
      </c>
      <c r="AS282" s="10">
        <v>6.25</v>
      </c>
      <c r="AT282" s="18">
        <v>1.1847476160724286</v>
      </c>
      <c r="AU282" s="18">
        <v>21.423791141437729</v>
      </c>
      <c r="AV282" s="18">
        <v>1.8217864092345735</v>
      </c>
      <c r="AW282" s="18">
        <f t="shared" si="22"/>
        <v>11.759771086687913</v>
      </c>
      <c r="AX282" s="19" t="s">
        <v>103</v>
      </c>
      <c r="AY282" s="19">
        <v>20</v>
      </c>
      <c r="AZ282" s="19">
        <v>30</v>
      </c>
      <c r="BA282" s="19">
        <v>10</v>
      </c>
      <c r="BB282" s="19">
        <v>-25</v>
      </c>
      <c r="BC282" s="19">
        <v>3</v>
      </c>
      <c r="BD282" s="18">
        <v>1.1808140868429875</v>
      </c>
      <c r="BE282" s="16">
        <f t="shared" si="24"/>
        <v>1.1827808514577081</v>
      </c>
      <c r="BF282" s="16">
        <v>1.1847476160724286</v>
      </c>
      <c r="BG282" s="16">
        <v>1.1808140868429875</v>
      </c>
      <c r="BH282" s="20">
        <f t="shared" si="23"/>
        <v>-3.9335292294411239E-3</v>
      </c>
      <c r="BI282" s="10">
        <v>-25</v>
      </c>
    </row>
    <row r="283" spans="1:61" x14ac:dyDescent="0.25">
      <c r="A283" s="10">
        <v>75</v>
      </c>
      <c r="B283" s="10">
        <v>10</v>
      </c>
      <c r="C283" s="10" t="s">
        <v>128</v>
      </c>
      <c r="D283" s="10">
        <v>493488.02278900001</v>
      </c>
      <c r="E283" s="10">
        <v>5180680.5309100002</v>
      </c>
      <c r="F283" s="10" t="s">
        <v>103</v>
      </c>
      <c r="G283" s="10" t="s">
        <v>192</v>
      </c>
      <c r="H283" s="10">
        <v>6</v>
      </c>
      <c r="I283" s="10" t="s">
        <v>86</v>
      </c>
      <c r="J283" s="10" t="s">
        <v>70</v>
      </c>
      <c r="K283" s="10" t="s">
        <v>105</v>
      </c>
      <c r="L283" s="10">
        <v>1</v>
      </c>
      <c r="M283" s="10">
        <v>-30.5</v>
      </c>
      <c r="N283" s="10">
        <v>3</v>
      </c>
      <c r="O283" s="10">
        <v>6.19</v>
      </c>
      <c r="P283" s="11">
        <v>0</v>
      </c>
      <c r="Q283" s="22">
        <v>1.1966137822052949</v>
      </c>
      <c r="R283" s="12"/>
      <c r="S283" s="12"/>
      <c r="U283" s="13"/>
      <c r="W283" s="16"/>
      <c r="X283" s="15"/>
      <c r="Y283" s="12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>
        <v>16.24084091884281</v>
      </c>
      <c r="AJ283" s="16">
        <v>1.306378453431472</v>
      </c>
      <c r="AK283" s="16">
        <f t="shared" si="21"/>
        <v>12.431957122519051</v>
      </c>
      <c r="AL283" s="10" t="s">
        <v>103</v>
      </c>
      <c r="AM283" s="10">
        <v>2</v>
      </c>
      <c r="AN283" s="10">
        <v>30</v>
      </c>
      <c r="AO283" s="10">
        <v>31</v>
      </c>
      <c r="AP283" s="10">
        <v>1</v>
      </c>
      <c r="AQ283" s="10">
        <v>-30.5</v>
      </c>
      <c r="AR283" s="17">
        <v>4</v>
      </c>
      <c r="AS283" s="10">
        <v>5.56</v>
      </c>
      <c r="AT283" s="16">
        <v>1.2306504410440107</v>
      </c>
      <c r="AU283" s="16">
        <v>1.9302752167775303</v>
      </c>
      <c r="AV283" s="16">
        <v>0.1893601833634419</v>
      </c>
      <c r="AW283" s="16">
        <f t="shared" si="22"/>
        <v>10.193669981152921</v>
      </c>
      <c r="AX283" s="10" t="s">
        <v>103</v>
      </c>
      <c r="AY283" s="10">
        <v>30</v>
      </c>
      <c r="AZ283" s="10">
        <v>31</v>
      </c>
      <c r="BA283" s="10">
        <v>1</v>
      </c>
      <c r="BB283" s="10">
        <v>-30.5</v>
      </c>
      <c r="BC283" s="10">
        <v>4</v>
      </c>
      <c r="BD283" s="16">
        <v>1.1625771233665791</v>
      </c>
      <c r="BE283" s="18">
        <f t="shared" si="24"/>
        <v>1.1966137822052949</v>
      </c>
      <c r="BF283" s="16">
        <v>1.1966137822052949</v>
      </c>
      <c r="BG283" s="16">
        <v>1.1966137822052949</v>
      </c>
      <c r="BH283" s="20">
        <f t="shared" si="23"/>
        <v>-6.8073317677431522E-2</v>
      </c>
      <c r="BI283" s="10">
        <v>-30.5</v>
      </c>
    </row>
    <row r="284" spans="1:61" x14ac:dyDescent="0.25">
      <c r="A284" s="10">
        <v>75</v>
      </c>
      <c r="B284" s="10">
        <v>10</v>
      </c>
      <c r="C284" s="10" t="s">
        <v>128</v>
      </c>
      <c r="D284" s="10">
        <v>493488.02278900001</v>
      </c>
      <c r="E284" s="10">
        <v>5180680.5309100002</v>
      </c>
      <c r="F284" s="10" t="s">
        <v>104</v>
      </c>
      <c r="G284" s="10" t="s">
        <v>192</v>
      </c>
      <c r="H284" s="10">
        <v>6</v>
      </c>
      <c r="I284" s="10" t="s">
        <v>86</v>
      </c>
      <c r="J284" s="10">
        <v>31</v>
      </c>
      <c r="K284" s="10">
        <v>54</v>
      </c>
      <c r="L284" s="10">
        <v>23</v>
      </c>
      <c r="M284" s="10">
        <v>-42.5</v>
      </c>
      <c r="N284" s="10">
        <v>5</v>
      </c>
      <c r="O284" s="10">
        <v>6.41</v>
      </c>
      <c r="P284" s="11">
        <v>1.094027680622621</v>
      </c>
      <c r="Q284" s="22">
        <v>1.121652925771671</v>
      </c>
      <c r="R284" s="13">
        <v>10</v>
      </c>
      <c r="S284" s="13" t="s">
        <v>128</v>
      </c>
      <c r="T284" s="10" t="s">
        <v>104</v>
      </c>
      <c r="U284" s="12">
        <v>24</v>
      </c>
      <c r="V284" s="16">
        <v>1.3245833333333334</v>
      </c>
      <c r="W284" s="16"/>
      <c r="X284" s="15" t="s">
        <v>192</v>
      </c>
      <c r="Y284" s="12">
        <v>5</v>
      </c>
      <c r="Z284" s="16">
        <v>10</v>
      </c>
      <c r="AA284" s="16" t="s">
        <v>128</v>
      </c>
      <c r="AB284" s="16" t="s">
        <v>192</v>
      </c>
      <c r="AC284" s="16" t="s">
        <v>86</v>
      </c>
      <c r="AD284" s="16" t="s">
        <v>104</v>
      </c>
      <c r="AE284" s="16">
        <v>1.094027680622621</v>
      </c>
      <c r="AF284" s="16">
        <v>1.3245833333333334</v>
      </c>
      <c r="AG284" s="16">
        <v>1.3293980999999999</v>
      </c>
      <c r="AH284" s="16">
        <v>61.799092817115763</v>
      </c>
      <c r="AI284" s="16">
        <v>32.997683571160451</v>
      </c>
      <c r="AJ284" s="16">
        <v>3.1859832413534233</v>
      </c>
      <c r="AK284" s="16">
        <f t="shared" si="21"/>
        <v>10.357142857142856</v>
      </c>
      <c r="AL284" s="10" t="s">
        <v>104</v>
      </c>
      <c r="AM284" s="10">
        <v>2</v>
      </c>
      <c r="AN284" s="10">
        <v>31</v>
      </c>
      <c r="AO284" s="10">
        <v>54</v>
      </c>
      <c r="AP284" s="10">
        <v>23</v>
      </c>
      <c r="AQ284" s="10">
        <v>-42.5</v>
      </c>
      <c r="AR284" s="17">
        <v>5</v>
      </c>
      <c r="AS284" s="10">
        <v>6.22</v>
      </c>
      <c r="AT284" s="16">
        <v>1.094027680622621</v>
      </c>
      <c r="AU284" s="16">
        <v>26.604455734612831</v>
      </c>
      <c r="AV284" s="16">
        <v>2.8481588429025124</v>
      </c>
      <c r="AW284" s="16">
        <f t="shared" si="22"/>
        <v>9.3409311776658708</v>
      </c>
      <c r="AX284" s="10" t="s">
        <v>104</v>
      </c>
      <c r="AY284" s="10">
        <v>31</v>
      </c>
      <c r="AZ284" s="10">
        <v>54</v>
      </c>
      <c r="BA284" s="10">
        <v>23</v>
      </c>
      <c r="BB284" s="10">
        <v>-42.5</v>
      </c>
      <c r="BC284" s="10">
        <v>5</v>
      </c>
      <c r="BD284" s="16">
        <v>1.1492781709207209</v>
      </c>
      <c r="BE284" s="18">
        <f t="shared" si="24"/>
        <v>1.121652925771671</v>
      </c>
      <c r="BF284" s="16">
        <v>1.121652925771671</v>
      </c>
      <c r="BG284" s="16">
        <v>1.121652925771671</v>
      </c>
      <c r="BH284" s="20">
        <f t="shared" si="23"/>
        <v>5.5250490298099919E-2</v>
      </c>
      <c r="BI284" s="10">
        <v>-42.5</v>
      </c>
    </row>
    <row r="285" spans="1:61" x14ac:dyDescent="0.25">
      <c r="A285" s="10">
        <v>75</v>
      </c>
      <c r="B285" s="10">
        <v>10</v>
      </c>
      <c r="C285" s="10" t="s">
        <v>128</v>
      </c>
      <c r="D285" s="10">
        <v>493488.02278900001</v>
      </c>
      <c r="E285" s="10">
        <v>5180680.5309100002</v>
      </c>
      <c r="F285" s="10" t="s">
        <v>193</v>
      </c>
      <c r="G285" s="10" t="s">
        <v>192</v>
      </c>
      <c r="H285" s="10">
        <v>6</v>
      </c>
      <c r="I285" s="10" t="s">
        <v>86</v>
      </c>
      <c r="J285" s="10">
        <v>54</v>
      </c>
      <c r="K285" s="10">
        <v>72</v>
      </c>
      <c r="L285" s="10">
        <v>18</v>
      </c>
      <c r="M285" s="10">
        <v>-63</v>
      </c>
      <c r="N285" s="10">
        <v>6</v>
      </c>
      <c r="O285" s="10">
        <v>6.44</v>
      </c>
      <c r="P285" s="11">
        <v>1.3157390814364276</v>
      </c>
      <c r="Q285" s="22">
        <v>1.320427976771128</v>
      </c>
      <c r="R285" s="12">
        <v>10</v>
      </c>
      <c r="S285" s="12" t="s">
        <v>128</v>
      </c>
      <c r="T285" s="10" t="s">
        <v>193</v>
      </c>
      <c r="U285" s="12">
        <v>18</v>
      </c>
      <c r="V285" s="10">
        <v>1.33</v>
      </c>
      <c r="W285" s="16"/>
      <c r="X285" s="15" t="s">
        <v>192</v>
      </c>
      <c r="Y285" s="12">
        <v>6</v>
      </c>
      <c r="Z285" s="16">
        <v>10</v>
      </c>
      <c r="AA285" s="16" t="s">
        <v>128</v>
      </c>
      <c r="AB285" s="16" t="s">
        <v>192</v>
      </c>
      <c r="AC285" s="16" t="s">
        <v>86</v>
      </c>
      <c r="AD285" s="16" t="s">
        <v>193</v>
      </c>
      <c r="AE285" s="16">
        <v>1.3157390814364276</v>
      </c>
      <c r="AF285" s="16">
        <v>1.33</v>
      </c>
      <c r="AG285" s="16">
        <v>1.33</v>
      </c>
      <c r="AH285" s="16">
        <v>85.482396282971465</v>
      </c>
      <c r="AI285" s="16">
        <v>31.2047135926808</v>
      </c>
      <c r="AJ285" s="16">
        <v>3.1182736507660866</v>
      </c>
      <c r="AK285" s="16">
        <f t="shared" si="21"/>
        <v>10.00704783719496</v>
      </c>
      <c r="AL285" s="10" t="s">
        <v>193</v>
      </c>
      <c r="AM285" s="10">
        <v>2</v>
      </c>
      <c r="AN285" s="10">
        <v>54</v>
      </c>
      <c r="AO285" s="10">
        <v>72</v>
      </c>
      <c r="AP285" s="10">
        <v>18</v>
      </c>
      <c r="AQ285" s="10">
        <v>-63</v>
      </c>
      <c r="AR285" s="17">
        <v>6</v>
      </c>
      <c r="AS285" s="10">
        <v>6.44</v>
      </c>
      <c r="AT285" s="16">
        <v>1.3157390814364276</v>
      </c>
      <c r="AU285" s="16">
        <v>15.27312557209568</v>
      </c>
      <c r="AV285" s="16">
        <v>1.9953183169983426</v>
      </c>
      <c r="AW285" s="16">
        <f t="shared" si="22"/>
        <v>7.6544807121661709</v>
      </c>
      <c r="AX285" s="10" t="s">
        <v>193</v>
      </c>
      <c r="AY285" s="10">
        <v>54</v>
      </c>
      <c r="AZ285" s="10">
        <v>72</v>
      </c>
      <c r="BA285" s="10">
        <v>18</v>
      </c>
      <c r="BB285" s="10">
        <v>-63</v>
      </c>
      <c r="BC285" s="10">
        <v>6</v>
      </c>
      <c r="BD285" s="16">
        <v>1.3251168721058282</v>
      </c>
      <c r="BE285" s="18">
        <f t="shared" si="24"/>
        <v>1.320427976771128</v>
      </c>
      <c r="BF285" s="16">
        <v>1.320427976771128</v>
      </c>
      <c r="BG285" s="16">
        <v>1.320427976771128</v>
      </c>
      <c r="BH285" s="20">
        <f t="shared" si="23"/>
        <v>9.3777906694005875E-3</v>
      </c>
      <c r="BI285" s="10">
        <v>-63</v>
      </c>
    </row>
    <row r="286" spans="1:61" x14ac:dyDescent="0.25">
      <c r="A286" s="10">
        <v>75</v>
      </c>
      <c r="B286" s="10">
        <v>10</v>
      </c>
      <c r="C286" s="10" t="s">
        <v>128</v>
      </c>
      <c r="D286" s="10">
        <v>493488.02278900001</v>
      </c>
      <c r="E286" s="10">
        <v>5180680.5309100002</v>
      </c>
      <c r="F286" s="10" t="s">
        <v>87</v>
      </c>
      <c r="G286" s="10" t="s">
        <v>192</v>
      </c>
      <c r="H286" s="10">
        <v>6</v>
      </c>
      <c r="I286" s="10" t="s">
        <v>86</v>
      </c>
      <c r="J286" s="10">
        <v>72</v>
      </c>
      <c r="K286" s="10">
        <v>95</v>
      </c>
      <c r="L286" s="10">
        <v>23</v>
      </c>
      <c r="M286" s="10">
        <v>-83.5</v>
      </c>
      <c r="N286" s="10">
        <v>7</v>
      </c>
      <c r="O286" s="10">
        <v>6.68</v>
      </c>
      <c r="P286" s="11">
        <v>1.5261864597177373</v>
      </c>
      <c r="Q286" s="22">
        <v>1.5197279389329741</v>
      </c>
      <c r="R286" s="12">
        <v>10</v>
      </c>
      <c r="S286" s="12" t="s">
        <v>128</v>
      </c>
      <c r="T286" s="10" t="s">
        <v>87</v>
      </c>
      <c r="U286" s="12">
        <v>23</v>
      </c>
      <c r="V286" s="10">
        <v>1.53</v>
      </c>
      <c r="W286" s="16"/>
      <c r="X286" s="15" t="s">
        <v>192</v>
      </c>
      <c r="Y286" s="12">
        <v>7</v>
      </c>
      <c r="Z286" s="16">
        <v>10</v>
      </c>
      <c r="AA286" s="16" t="s">
        <v>128</v>
      </c>
      <c r="AB286" s="16" t="s">
        <v>192</v>
      </c>
      <c r="AC286" s="16" t="s">
        <v>86</v>
      </c>
      <c r="AD286" s="16" t="s">
        <v>87</v>
      </c>
      <c r="AE286" s="16">
        <v>1.5261864597177373</v>
      </c>
      <c r="AF286" s="16">
        <v>1.53</v>
      </c>
      <c r="AG286" s="16">
        <v>1.4750000000000001</v>
      </c>
      <c r="AH286" s="16">
        <v>120.58468485647941</v>
      </c>
      <c r="AI286" s="16">
        <v>18.556678428619993</v>
      </c>
      <c r="AJ286" s="16">
        <v>2.477893678026716</v>
      </c>
      <c r="AK286" s="16">
        <f t="shared" si="21"/>
        <v>7.4888921155800778</v>
      </c>
      <c r="AL286" s="10" t="s">
        <v>87</v>
      </c>
      <c r="AM286" s="10">
        <v>10</v>
      </c>
      <c r="AN286" s="10">
        <v>72</v>
      </c>
      <c r="AO286" s="10">
        <v>95</v>
      </c>
      <c r="AP286" s="10">
        <v>23</v>
      </c>
      <c r="AQ286" s="10">
        <v>-83.5</v>
      </c>
      <c r="AR286" s="17">
        <v>7</v>
      </c>
      <c r="AS286" s="10">
        <v>6.49</v>
      </c>
      <c r="AT286" s="16">
        <v>1.5261864597177373</v>
      </c>
      <c r="AU286" s="16">
        <v>14.596233634636079</v>
      </c>
      <c r="AV286" s="16">
        <v>2.0977127651528353</v>
      </c>
      <c r="AW286" s="16">
        <f t="shared" si="22"/>
        <v>6.9581659973226246</v>
      </c>
      <c r="AX286" s="10" t="s">
        <v>87</v>
      </c>
      <c r="AY286" s="10">
        <v>72</v>
      </c>
      <c r="AZ286" s="10">
        <v>95</v>
      </c>
      <c r="BA286" s="10">
        <v>23</v>
      </c>
      <c r="BB286" s="10">
        <v>-83.5</v>
      </c>
      <c r="BC286" s="10">
        <v>7</v>
      </c>
      <c r="BD286" s="16">
        <v>1.5132694181482111</v>
      </c>
      <c r="BE286" s="18">
        <f t="shared" si="24"/>
        <v>1.5197279389329741</v>
      </c>
      <c r="BF286" s="16">
        <v>1.5197279389329741</v>
      </c>
      <c r="BG286" s="16">
        <v>1.5197279389329741</v>
      </c>
      <c r="BH286" s="20">
        <f t="shared" si="23"/>
        <v>-1.2917041569526111E-2</v>
      </c>
      <c r="BI286" s="10">
        <v>-83.5</v>
      </c>
    </row>
    <row r="287" spans="1:61" x14ac:dyDescent="0.25">
      <c r="A287" s="10">
        <v>75</v>
      </c>
      <c r="B287" s="10">
        <v>10</v>
      </c>
      <c r="C287" s="10" t="s">
        <v>128</v>
      </c>
      <c r="D287" s="10">
        <v>493488.02278900001</v>
      </c>
      <c r="E287" s="10">
        <v>5180680.5309100002</v>
      </c>
      <c r="F287" s="10" t="s">
        <v>89</v>
      </c>
      <c r="G287" s="10" t="s">
        <v>192</v>
      </c>
      <c r="H287" s="10">
        <v>6</v>
      </c>
      <c r="I287" s="10" t="s">
        <v>86</v>
      </c>
      <c r="J287" s="10">
        <v>95</v>
      </c>
      <c r="K287" s="10">
        <v>133</v>
      </c>
      <c r="L287" s="10">
        <v>38</v>
      </c>
      <c r="M287" s="10">
        <v>-114</v>
      </c>
      <c r="N287" s="10">
        <v>8</v>
      </c>
      <c r="O287" s="10">
        <v>7.01</v>
      </c>
      <c r="P287" s="11">
        <v>1.5643169411977929</v>
      </c>
      <c r="Q287" s="22">
        <v>1.5759246200698334</v>
      </c>
      <c r="R287" s="12">
        <v>10</v>
      </c>
      <c r="S287" s="12" t="s">
        <v>128</v>
      </c>
      <c r="T287" s="10" t="s">
        <v>89</v>
      </c>
      <c r="U287" s="12">
        <v>38</v>
      </c>
      <c r="V287" s="10">
        <v>1.6</v>
      </c>
      <c r="W287" s="16"/>
      <c r="X287" s="15" t="s">
        <v>192</v>
      </c>
      <c r="Y287" s="12">
        <v>8</v>
      </c>
      <c r="Z287" s="16">
        <v>10</v>
      </c>
      <c r="AA287" s="16" t="s">
        <v>128</v>
      </c>
      <c r="AB287" s="16" t="s">
        <v>192</v>
      </c>
      <c r="AC287" s="16" t="s">
        <v>86</v>
      </c>
      <c r="AD287" s="16" t="s">
        <v>89</v>
      </c>
      <c r="AE287" s="16">
        <v>1.5643169411977929</v>
      </c>
      <c r="AF287" s="16">
        <v>1.6</v>
      </c>
      <c r="AG287" s="16">
        <v>1.5616000000000001</v>
      </c>
      <c r="AH287" s="16">
        <v>180.02872862199553</v>
      </c>
      <c r="AI287" s="16">
        <v>19.653747668044961</v>
      </c>
      <c r="AJ287" s="16">
        <v>2.5557353907567077</v>
      </c>
      <c r="AK287" s="16">
        <f t="shared" si="21"/>
        <v>7.6900557620817844</v>
      </c>
      <c r="AL287" s="10" t="s">
        <v>89</v>
      </c>
      <c r="AM287" s="10">
        <v>6</v>
      </c>
      <c r="AN287" s="10">
        <v>95</v>
      </c>
      <c r="AO287" s="10">
        <v>133</v>
      </c>
      <c r="AP287" s="10">
        <v>38</v>
      </c>
      <c r="AQ287" s="10">
        <v>-114</v>
      </c>
      <c r="AR287" s="17">
        <v>8</v>
      </c>
      <c r="AS287" s="10">
        <v>6.64</v>
      </c>
      <c r="AT287" s="16">
        <v>1.5643169411977929</v>
      </c>
      <c r="AU287" s="16">
        <v>19.173081876129569</v>
      </c>
      <c r="AV287" s="16">
        <v>3.4715321559061421</v>
      </c>
      <c r="AW287" s="16">
        <f t="shared" si="22"/>
        <v>5.5229452054794512</v>
      </c>
      <c r="AX287" s="10" t="s">
        <v>89</v>
      </c>
      <c r="AY287" s="10">
        <v>95</v>
      </c>
      <c r="AZ287" s="10">
        <v>133</v>
      </c>
      <c r="BA287" s="10">
        <v>38</v>
      </c>
      <c r="BB287" s="10">
        <v>-114</v>
      </c>
      <c r="BC287" s="10">
        <v>8</v>
      </c>
      <c r="BD287" s="16">
        <v>1.5875322989418741</v>
      </c>
      <c r="BE287" s="18">
        <f t="shared" si="24"/>
        <v>1.5759246200698334</v>
      </c>
      <c r="BF287" s="16">
        <v>1.5759246200698334</v>
      </c>
      <c r="BG287" s="16">
        <v>1.5759246200698334</v>
      </c>
      <c r="BH287" s="20">
        <f t="shared" si="23"/>
        <v>2.3215357744081233E-2</v>
      </c>
      <c r="BI287" s="10">
        <v>-114</v>
      </c>
    </row>
    <row r="288" spans="1:61" x14ac:dyDescent="0.25">
      <c r="A288" s="10">
        <v>75</v>
      </c>
      <c r="B288" s="10">
        <v>10</v>
      </c>
      <c r="C288" s="10" t="s">
        <v>128</v>
      </c>
      <c r="D288" s="10">
        <v>493488.02278900001</v>
      </c>
      <c r="E288" s="10">
        <v>5180680.5309100002</v>
      </c>
      <c r="F288" s="10" t="s">
        <v>90</v>
      </c>
      <c r="G288" s="10" t="s">
        <v>192</v>
      </c>
      <c r="H288" s="10">
        <v>6</v>
      </c>
      <c r="I288" s="10" t="s">
        <v>86</v>
      </c>
      <c r="J288" s="10">
        <v>133</v>
      </c>
      <c r="K288" s="10">
        <v>153</v>
      </c>
      <c r="L288" s="10">
        <v>20</v>
      </c>
      <c r="M288" s="10">
        <v>-143</v>
      </c>
      <c r="N288" s="10">
        <v>9</v>
      </c>
      <c r="O288" s="10">
        <v>6.92</v>
      </c>
      <c r="P288" s="11">
        <v>1.5626439241077503</v>
      </c>
      <c r="Q288" s="22">
        <v>1.5384858977336568</v>
      </c>
      <c r="R288" s="12">
        <v>10</v>
      </c>
      <c r="S288" s="12" t="s">
        <v>128</v>
      </c>
      <c r="T288" s="10" t="s">
        <v>90</v>
      </c>
      <c r="U288" s="12">
        <v>20</v>
      </c>
      <c r="V288" s="10">
        <v>1.65</v>
      </c>
      <c r="W288" s="16"/>
      <c r="X288" s="15" t="s">
        <v>192</v>
      </c>
      <c r="Y288" s="12">
        <v>9</v>
      </c>
      <c r="Z288" s="16">
        <v>10</v>
      </c>
      <c r="AA288" s="16" t="s">
        <v>128</v>
      </c>
      <c r="AB288" s="16" t="s">
        <v>192</v>
      </c>
      <c r="AC288" s="16" t="s">
        <v>86</v>
      </c>
      <c r="AD288" s="16" t="s">
        <v>90</v>
      </c>
      <c r="AE288" s="16">
        <v>1.5626439241077503</v>
      </c>
      <c r="AF288" s="16">
        <v>1.65</v>
      </c>
      <c r="AG288" s="16">
        <v>1.6345375</v>
      </c>
      <c r="AH288" s="16">
        <v>211.28160710415054</v>
      </c>
      <c r="AI288" s="16">
        <v>6.7393685769672445</v>
      </c>
      <c r="AJ288" s="16">
        <v>0.83024834359734889</v>
      </c>
      <c r="AK288" s="16">
        <f t="shared" si="21"/>
        <v>8.1172924088791447</v>
      </c>
      <c r="AL288" s="10" t="s">
        <v>90</v>
      </c>
      <c r="AM288" s="10">
        <v>6</v>
      </c>
      <c r="AN288" s="10">
        <v>133</v>
      </c>
      <c r="AO288" s="10">
        <v>153</v>
      </c>
      <c r="AP288" s="10">
        <v>20</v>
      </c>
      <c r="AQ288" s="10">
        <v>-143</v>
      </c>
      <c r="AR288" s="17">
        <v>9</v>
      </c>
      <c r="AS288" s="10">
        <v>6.76</v>
      </c>
      <c r="AT288" s="16">
        <v>1.5626439241077503</v>
      </c>
      <c r="AU288" s="16">
        <v>8.726741258572142</v>
      </c>
      <c r="AV288" s="16">
        <v>1.632962900692599</v>
      </c>
      <c r="AW288" s="16">
        <f t="shared" si="22"/>
        <v>5.3441148325358849</v>
      </c>
      <c r="AX288" s="10" t="s">
        <v>90</v>
      </c>
      <c r="AY288" s="10">
        <v>133</v>
      </c>
      <c r="AZ288" s="10">
        <v>153</v>
      </c>
      <c r="BA288" s="10">
        <v>20</v>
      </c>
      <c r="BB288" s="10">
        <v>-143</v>
      </c>
      <c r="BC288" s="10">
        <v>9</v>
      </c>
      <c r="BD288" s="16">
        <v>1.5143278713595631</v>
      </c>
      <c r="BE288" s="18">
        <f t="shared" si="24"/>
        <v>1.5384858977336568</v>
      </c>
      <c r="BF288" s="16">
        <v>1.5384858977336568</v>
      </c>
      <c r="BG288" s="16">
        <v>1.5384858977336568</v>
      </c>
      <c r="BH288" s="20">
        <f t="shared" si="23"/>
        <v>-4.8316052748187177E-2</v>
      </c>
      <c r="BI288" s="10">
        <v>-143</v>
      </c>
    </row>
    <row r="289" spans="1:61" x14ac:dyDescent="0.25">
      <c r="A289" s="10">
        <v>77</v>
      </c>
      <c r="B289" s="10">
        <v>12</v>
      </c>
      <c r="C289" s="10" t="s">
        <v>128</v>
      </c>
      <c r="D289" s="10">
        <v>493551.833480998</v>
      </c>
      <c r="E289" s="10">
        <v>5180673.4613199905</v>
      </c>
      <c r="F289" s="10" t="s">
        <v>78</v>
      </c>
      <c r="G289" s="10" t="s">
        <v>139</v>
      </c>
      <c r="H289" s="10">
        <v>4</v>
      </c>
      <c r="I289" s="10" t="s">
        <v>62</v>
      </c>
      <c r="J289" s="10">
        <v>0</v>
      </c>
      <c r="K289" s="10">
        <v>10</v>
      </c>
      <c r="L289" s="10">
        <v>10</v>
      </c>
      <c r="M289" s="10">
        <v>-5</v>
      </c>
      <c r="N289" s="10">
        <v>1</v>
      </c>
      <c r="O289" s="10">
        <v>5.36</v>
      </c>
      <c r="P289" s="11">
        <v>1.1376381797716482</v>
      </c>
      <c r="Q289" s="11">
        <v>1.1376381797716482</v>
      </c>
      <c r="R289" s="12">
        <v>12</v>
      </c>
      <c r="S289" s="12" t="s">
        <v>128</v>
      </c>
      <c r="T289" s="10" t="s">
        <v>78</v>
      </c>
      <c r="U289" s="21">
        <v>10</v>
      </c>
      <c r="V289" s="10">
        <v>1.1399999999999999</v>
      </c>
      <c r="W289" s="16"/>
      <c r="X289" s="15" t="s">
        <v>139</v>
      </c>
      <c r="Y289" s="12">
        <v>2</v>
      </c>
      <c r="Z289" s="16">
        <v>12</v>
      </c>
      <c r="AA289" s="16" t="s">
        <v>128</v>
      </c>
      <c r="AB289" s="16" t="s">
        <v>139</v>
      </c>
      <c r="AC289" s="16" t="s">
        <v>62</v>
      </c>
      <c r="AD289" s="16" t="s">
        <v>78</v>
      </c>
      <c r="AE289" s="16">
        <v>1.1376381797716482</v>
      </c>
      <c r="AF289" s="16">
        <v>1.1399999999999999</v>
      </c>
      <c r="AG289" s="16">
        <v>1.1472807</v>
      </c>
      <c r="AH289" s="16">
        <v>11.376381797716482</v>
      </c>
      <c r="AI289" s="16">
        <v>26.775452199105512</v>
      </c>
      <c r="AJ289" s="16">
        <v>1.8475244039491563</v>
      </c>
      <c r="AK289" s="16">
        <f t="shared" si="21"/>
        <v>14.492610837438427</v>
      </c>
      <c r="AL289" s="10" t="s">
        <v>78</v>
      </c>
      <c r="AM289" s="10">
        <v>1</v>
      </c>
      <c r="AN289" s="10" t="s">
        <v>63</v>
      </c>
      <c r="AO289" s="10" t="s">
        <v>64</v>
      </c>
      <c r="AP289" s="10">
        <v>10</v>
      </c>
      <c r="AQ289" s="10">
        <v>-5</v>
      </c>
      <c r="AR289" s="17" t="s">
        <v>65</v>
      </c>
      <c r="AS289" s="10">
        <v>5.23</v>
      </c>
      <c r="AT289" s="18">
        <v>1.0273061574663063</v>
      </c>
      <c r="AU289" s="18">
        <v>38.86000340994682</v>
      </c>
      <c r="AV289" s="18">
        <v>2.4233778688754715</v>
      </c>
      <c r="AW289" s="18">
        <f t="shared" si="22"/>
        <v>16.035470121702136</v>
      </c>
      <c r="AX289" s="19" t="s">
        <v>78</v>
      </c>
      <c r="AY289" s="19">
        <v>0</v>
      </c>
      <c r="AZ289" s="19">
        <v>10</v>
      </c>
      <c r="BA289" s="19">
        <v>10</v>
      </c>
      <c r="BB289" s="19">
        <v>-5</v>
      </c>
      <c r="BC289" s="19">
        <v>1</v>
      </c>
      <c r="BD289" s="18">
        <v>1.0999170739453392</v>
      </c>
      <c r="BE289" s="16">
        <f t="shared" si="24"/>
        <v>1.0636116157058226</v>
      </c>
      <c r="BF289" s="16">
        <v>1.0273061574663063</v>
      </c>
      <c r="BG289" s="16">
        <v>1.0999170739453392</v>
      </c>
      <c r="BH289" s="20">
        <f t="shared" si="23"/>
        <v>7.261091647903295E-2</v>
      </c>
      <c r="BI289" s="10">
        <v>-5</v>
      </c>
    </row>
    <row r="290" spans="1:61" x14ac:dyDescent="0.25">
      <c r="A290" s="10">
        <v>77</v>
      </c>
      <c r="B290" s="10">
        <v>12</v>
      </c>
      <c r="C290" s="10" t="s">
        <v>128</v>
      </c>
      <c r="D290" s="10">
        <v>493551.833480998</v>
      </c>
      <c r="E290" s="10">
        <v>5180673.4613199905</v>
      </c>
      <c r="F290" s="10" t="s">
        <v>82</v>
      </c>
      <c r="G290" s="10" t="s">
        <v>139</v>
      </c>
      <c r="H290" s="10">
        <v>4</v>
      </c>
      <c r="I290" s="10" t="s">
        <v>62</v>
      </c>
      <c r="J290" s="10">
        <v>10</v>
      </c>
      <c r="K290" s="10">
        <v>20</v>
      </c>
      <c r="L290" s="10">
        <v>10</v>
      </c>
      <c r="M290" s="10">
        <v>-15</v>
      </c>
      <c r="N290" s="10">
        <v>2</v>
      </c>
      <c r="O290" s="10">
        <v>5.97</v>
      </c>
      <c r="P290" s="11">
        <v>1.1376381797716482</v>
      </c>
      <c r="Q290" s="11">
        <v>1.1376381797716482</v>
      </c>
      <c r="R290" s="12">
        <v>12</v>
      </c>
      <c r="S290" s="12" t="s">
        <v>128</v>
      </c>
      <c r="T290" s="10" t="s">
        <v>81</v>
      </c>
      <c r="U290" s="13">
        <v>10</v>
      </c>
      <c r="V290" s="10">
        <v>1.1399999999999999</v>
      </c>
      <c r="W290" s="16"/>
      <c r="X290" s="15" t="s">
        <v>139</v>
      </c>
      <c r="Y290" s="12">
        <v>3</v>
      </c>
      <c r="Z290" s="16">
        <v>12</v>
      </c>
      <c r="AA290" s="16" t="s">
        <v>128</v>
      </c>
      <c r="AB290" s="16" t="s">
        <v>139</v>
      </c>
      <c r="AC290" s="16" t="s">
        <v>62</v>
      </c>
      <c r="AD290" s="16" t="s">
        <v>81</v>
      </c>
      <c r="AE290" s="16">
        <v>1.1376381797716482</v>
      </c>
      <c r="AF290" s="16">
        <v>1.1399999999999999</v>
      </c>
      <c r="AG290" s="16">
        <v>1.146129</v>
      </c>
      <c r="AH290" s="16">
        <v>22.752763595432963</v>
      </c>
      <c r="AI290" s="16">
        <v>20.433119346878573</v>
      </c>
      <c r="AJ290" s="16">
        <v>1.5121486685524745</v>
      </c>
      <c r="AK290" s="16">
        <f t="shared" si="21"/>
        <v>13.512639181462536</v>
      </c>
      <c r="AL290" s="10" t="s">
        <v>81</v>
      </c>
      <c r="AM290" s="10">
        <v>2</v>
      </c>
      <c r="AN290" s="10" t="s">
        <v>64</v>
      </c>
      <c r="AO290" s="10" t="s">
        <v>68</v>
      </c>
      <c r="AP290" s="10">
        <v>10</v>
      </c>
      <c r="AQ290" s="10">
        <v>-15</v>
      </c>
      <c r="AR290" s="17" t="s">
        <v>69</v>
      </c>
      <c r="AS290" s="10">
        <v>5.27</v>
      </c>
      <c r="AT290" s="18">
        <v>1.2513874342972475</v>
      </c>
      <c r="AU290" s="18">
        <v>25.922490701467478</v>
      </c>
      <c r="AV290" s="18">
        <v>2.1093386592514403</v>
      </c>
      <c r="AW290" s="18">
        <f t="shared" si="22"/>
        <v>12.289392501186519</v>
      </c>
      <c r="AX290" s="19" t="s">
        <v>81</v>
      </c>
      <c r="AY290" s="19">
        <v>10</v>
      </c>
      <c r="AZ290" s="19">
        <v>20</v>
      </c>
      <c r="BA290" s="19">
        <v>10</v>
      </c>
      <c r="BB290" s="19">
        <v>-15</v>
      </c>
      <c r="BC290" s="19">
        <v>2</v>
      </c>
      <c r="BD290" s="18">
        <v>1.2236886214866702</v>
      </c>
      <c r="BE290" s="16">
        <f t="shared" si="24"/>
        <v>1.2375380278919588</v>
      </c>
      <c r="BF290" s="16">
        <v>1.2513874342972475</v>
      </c>
      <c r="BG290" s="16">
        <v>1.2236886214866702</v>
      </c>
      <c r="BH290" s="20">
        <f t="shared" si="23"/>
        <v>-2.7698812810577289E-2</v>
      </c>
      <c r="BI290" s="10">
        <v>-15</v>
      </c>
    </row>
    <row r="291" spans="1:61" x14ac:dyDescent="0.25">
      <c r="A291" s="10">
        <v>77</v>
      </c>
      <c r="B291" s="10">
        <v>12</v>
      </c>
      <c r="C291" s="10" t="s">
        <v>128</v>
      </c>
      <c r="D291" s="10">
        <v>493551.833480998</v>
      </c>
      <c r="E291" s="10">
        <v>5180673.4613199905</v>
      </c>
      <c r="F291" s="10" t="s">
        <v>82</v>
      </c>
      <c r="G291" s="10" t="s">
        <v>139</v>
      </c>
      <c r="H291" s="10">
        <v>4</v>
      </c>
      <c r="I291" s="10" t="s">
        <v>62</v>
      </c>
      <c r="J291" s="10">
        <v>20</v>
      </c>
      <c r="K291" s="10">
        <v>30</v>
      </c>
      <c r="L291" s="10">
        <v>10</v>
      </c>
      <c r="M291" s="10">
        <v>-25</v>
      </c>
      <c r="N291" s="10">
        <v>3</v>
      </c>
      <c r="O291" s="10">
        <v>6.63</v>
      </c>
      <c r="P291" s="11">
        <v>1.1376381797716482</v>
      </c>
      <c r="Q291" s="11">
        <v>1.1376381797716482</v>
      </c>
      <c r="R291" s="12">
        <v>12</v>
      </c>
      <c r="S291" s="12" t="s">
        <v>128</v>
      </c>
      <c r="T291" s="10" t="s">
        <v>82</v>
      </c>
      <c r="U291" s="21">
        <v>10</v>
      </c>
      <c r="V291" s="10">
        <v>1.1399999999999999</v>
      </c>
      <c r="W291" s="16"/>
      <c r="X291" s="15" t="s">
        <v>139</v>
      </c>
      <c r="Y291" s="12">
        <v>4</v>
      </c>
      <c r="Z291" s="16">
        <v>12</v>
      </c>
      <c r="AA291" s="16" t="s">
        <v>128</v>
      </c>
      <c r="AB291" s="16" t="s">
        <v>139</v>
      </c>
      <c r="AC291" s="16" t="s">
        <v>62</v>
      </c>
      <c r="AD291" s="16" t="s">
        <v>82</v>
      </c>
      <c r="AE291" s="16">
        <v>1.1376381797716482</v>
      </c>
      <c r="AF291" s="16">
        <v>1.1399999999999999</v>
      </c>
      <c r="AG291" s="16">
        <v>1.2118251</v>
      </c>
      <c r="AH291" s="16">
        <v>34.129145393149443</v>
      </c>
      <c r="AI291" s="16">
        <v>15.51828928991185</v>
      </c>
      <c r="AJ291" s="16">
        <v>1.3324862481861841</v>
      </c>
      <c r="AK291" s="16">
        <f t="shared" si="21"/>
        <v>11.646115906288534</v>
      </c>
      <c r="AL291" s="10" t="s">
        <v>82</v>
      </c>
      <c r="AM291" s="10">
        <v>2</v>
      </c>
      <c r="AN291" s="10" t="s">
        <v>68</v>
      </c>
      <c r="AO291" s="10" t="s">
        <v>70</v>
      </c>
      <c r="AP291" s="10">
        <v>10</v>
      </c>
      <c r="AQ291" s="10">
        <v>-25</v>
      </c>
      <c r="AR291" s="17" t="s">
        <v>71</v>
      </c>
      <c r="AS291" s="10">
        <v>6.48</v>
      </c>
      <c r="AT291" s="18">
        <v>1.1376381797716482</v>
      </c>
      <c r="AU291" s="18">
        <v>17.978096154931354</v>
      </c>
      <c r="AV291" s="18">
        <v>1.4816599653345943</v>
      </c>
      <c r="AW291" s="18">
        <f t="shared" si="22"/>
        <v>12.133753071253071</v>
      </c>
      <c r="AX291" s="19" t="s">
        <v>82</v>
      </c>
      <c r="AY291" s="19">
        <v>20</v>
      </c>
      <c r="AZ291" s="19">
        <v>30</v>
      </c>
      <c r="BA291" s="19">
        <v>10</v>
      </c>
      <c r="BB291" s="19">
        <v>-25</v>
      </c>
      <c r="BC291" s="19">
        <v>3</v>
      </c>
      <c r="BD291" s="18">
        <v>1.132558180567073</v>
      </c>
      <c r="BE291" s="16">
        <f t="shared" si="24"/>
        <v>1.1350981801693605</v>
      </c>
      <c r="BF291" s="16">
        <v>1.1376381797716482</v>
      </c>
      <c r="BG291" s="16">
        <v>1.132558180567073</v>
      </c>
      <c r="BH291" s="20">
        <f t="shared" si="23"/>
        <v>-5.0799992045751363E-3</v>
      </c>
      <c r="BI291" s="10">
        <v>-25</v>
      </c>
    </row>
    <row r="292" spans="1:61" x14ac:dyDescent="0.25">
      <c r="A292" s="10">
        <v>77</v>
      </c>
      <c r="B292" s="10">
        <v>12</v>
      </c>
      <c r="C292" s="10" t="s">
        <v>128</v>
      </c>
      <c r="D292" s="10">
        <v>493551.833480998</v>
      </c>
      <c r="E292" s="10">
        <v>5180673.4613199905</v>
      </c>
      <c r="F292" s="10" t="s">
        <v>82</v>
      </c>
      <c r="G292" s="10" t="s">
        <v>139</v>
      </c>
      <c r="H292" s="10">
        <v>4</v>
      </c>
      <c r="I292" s="10" t="s">
        <v>62</v>
      </c>
      <c r="J292" s="10">
        <v>18</v>
      </c>
      <c r="K292" s="10">
        <v>35</v>
      </c>
      <c r="L292" s="10">
        <v>17</v>
      </c>
      <c r="M292" s="10">
        <v>-26.5</v>
      </c>
      <c r="N292" s="10">
        <v>4</v>
      </c>
      <c r="O292" s="10" t="s">
        <v>80</v>
      </c>
      <c r="P292" s="11">
        <v>1.1735830968699881</v>
      </c>
      <c r="Q292" s="22">
        <v>1.1936429100312511</v>
      </c>
      <c r="R292" s="13">
        <v>12</v>
      </c>
      <c r="S292" s="13" t="s">
        <v>128</v>
      </c>
      <c r="T292" s="10" t="s">
        <v>82</v>
      </c>
      <c r="U292" s="12">
        <v>5</v>
      </c>
      <c r="V292" s="10">
        <v>1.2</v>
      </c>
      <c r="W292" s="16"/>
      <c r="X292" s="15" t="s">
        <v>139</v>
      </c>
      <c r="Y292" s="12">
        <v>5</v>
      </c>
      <c r="Z292" s="16">
        <v>12</v>
      </c>
      <c r="AA292" s="16" t="s">
        <v>128</v>
      </c>
      <c r="AB292" s="16" t="s">
        <v>139</v>
      </c>
      <c r="AC292" s="16" t="s">
        <v>62</v>
      </c>
      <c r="AD292" s="16" t="s">
        <v>82</v>
      </c>
      <c r="AE292" s="16">
        <v>1.1735830968699881</v>
      </c>
      <c r="AF292" s="16">
        <v>1.2</v>
      </c>
      <c r="AG292" s="16">
        <v>1.2118251</v>
      </c>
      <c r="AH292" s="16">
        <v>39.997060877499386</v>
      </c>
      <c r="AI292" s="16">
        <v>20.555746032411985</v>
      </c>
      <c r="AJ292" s="16">
        <v>1.816751818545886</v>
      </c>
      <c r="AK292" s="16">
        <f t="shared" si="21"/>
        <v>11.314559216384682</v>
      </c>
      <c r="AL292" s="10" t="s">
        <v>82</v>
      </c>
      <c r="AM292" s="10">
        <v>2</v>
      </c>
      <c r="AN292" s="10">
        <v>30</v>
      </c>
      <c r="AO292" s="10">
        <v>35</v>
      </c>
      <c r="AP292" s="10">
        <v>5</v>
      </c>
      <c r="AQ292" s="10">
        <v>-32.5</v>
      </c>
      <c r="AR292" s="17">
        <v>4</v>
      </c>
      <c r="AS292" s="10">
        <v>5.56</v>
      </c>
      <c r="AT292" s="16">
        <v>1.1735830968699881</v>
      </c>
      <c r="AU292" s="16">
        <v>8.759037443489154</v>
      </c>
      <c r="AV292" s="16">
        <v>0.78700482476101385</v>
      </c>
      <c r="AW292" s="16">
        <f t="shared" si="22"/>
        <v>11.12958544586937</v>
      </c>
      <c r="AX292" s="10" t="s">
        <v>82</v>
      </c>
      <c r="AY292" s="10">
        <v>30</v>
      </c>
      <c r="AZ292" s="10">
        <v>35</v>
      </c>
      <c r="BA292" s="10">
        <v>5</v>
      </c>
      <c r="BB292" s="10">
        <v>-32.5</v>
      </c>
      <c r="BC292" s="10">
        <v>4</v>
      </c>
      <c r="BD292" s="16">
        <v>1.2137027231925142</v>
      </c>
      <c r="BE292" s="18">
        <f t="shared" si="24"/>
        <v>1.1936429100312511</v>
      </c>
      <c r="BF292" s="16">
        <v>1.1936429100312511</v>
      </c>
      <c r="BG292" s="16">
        <v>1.1936429100312511</v>
      </c>
      <c r="BH292" s="20">
        <f t="shared" si="23"/>
        <v>4.0119626322526081E-2</v>
      </c>
      <c r="BI292" s="10">
        <v>-32.5</v>
      </c>
    </row>
    <row r="293" spans="1:61" x14ac:dyDescent="0.25">
      <c r="A293" s="10">
        <v>77</v>
      </c>
      <c r="B293" s="10">
        <v>12</v>
      </c>
      <c r="C293" s="10" t="s">
        <v>128</v>
      </c>
      <c r="D293" s="10">
        <v>493551.833480998</v>
      </c>
      <c r="E293" s="10">
        <v>5180673.4613199905</v>
      </c>
      <c r="F293" s="10" t="s">
        <v>83</v>
      </c>
      <c r="G293" s="10" t="s">
        <v>139</v>
      </c>
      <c r="H293" s="10">
        <v>4</v>
      </c>
      <c r="I293" s="10" t="s">
        <v>62</v>
      </c>
      <c r="J293" s="10">
        <v>35</v>
      </c>
      <c r="K293" s="10">
        <v>62</v>
      </c>
      <c r="L293" s="10">
        <v>27</v>
      </c>
      <c r="M293" s="10">
        <v>-48.5</v>
      </c>
      <c r="N293" s="10">
        <v>5</v>
      </c>
      <c r="O293" s="10">
        <v>6.5</v>
      </c>
      <c r="P293" s="11">
        <v>1.1895342167421075</v>
      </c>
      <c r="Q293" s="22">
        <v>1.1680318673813754</v>
      </c>
      <c r="R293" s="12">
        <v>12</v>
      </c>
      <c r="S293" s="12" t="s">
        <v>128</v>
      </c>
      <c r="T293" s="10" t="s">
        <v>83</v>
      </c>
      <c r="U293" s="12">
        <v>27</v>
      </c>
      <c r="V293" s="10">
        <v>1.32</v>
      </c>
      <c r="W293" s="16"/>
      <c r="X293" s="15" t="s">
        <v>139</v>
      </c>
      <c r="Y293" s="12">
        <v>6</v>
      </c>
      <c r="Z293" s="16">
        <v>12</v>
      </c>
      <c r="AA293" s="16" t="s">
        <v>128</v>
      </c>
      <c r="AB293" s="16" t="s">
        <v>139</v>
      </c>
      <c r="AC293" s="16" t="s">
        <v>62</v>
      </c>
      <c r="AD293" s="16" t="s">
        <v>83</v>
      </c>
      <c r="AE293" s="16">
        <v>1.1895342167421075</v>
      </c>
      <c r="AF293" s="16">
        <v>1.32</v>
      </c>
      <c r="AG293" s="16">
        <v>1.276</v>
      </c>
      <c r="AH293" s="16">
        <v>72.114484729536287</v>
      </c>
      <c r="AI293" s="16">
        <v>25.99558906552322</v>
      </c>
      <c r="AJ293" s="16">
        <v>2.4282658712946916</v>
      </c>
      <c r="AK293" s="16">
        <f t="shared" si="21"/>
        <v>10.705413016270336</v>
      </c>
      <c r="AL293" s="10" t="s">
        <v>83</v>
      </c>
      <c r="AM293" s="10">
        <v>3</v>
      </c>
      <c r="AN293" s="10">
        <v>35</v>
      </c>
      <c r="AO293" s="10">
        <v>62</v>
      </c>
      <c r="AP293" s="10">
        <v>27</v>
      </c>
      <c r="AQ293" s="10">
        <v>-48.5</v>
      </c>
      <c r="AR293" s="17">
        <v>5</v>
      </c>
      <c r="AS293" s="10">
        <v>6.36</v>
      </c>
      <c r="AT293" s="16">
        <v>1.1895342167421075</v>
      </c>
      <c r="AU293" s="16">
        <v>25.604010294843814</v>
      </c>
      <c r="AV293" s="16">
        <v>2.834041480703736</v>
      </c>
      <c r="AW293" s="16">
        <f t="shared" si="22"/>
        <v>9.0344514959202176</v>
      </c>
      <c r="AX293" s="10" t="s">
        <v>83</v>
      </c>
      <c r="AY293" s="10">
        <v>35</v>
      </c>
      <c r="AZ293" s="10">
        <v>67</v>
      </c>
      <c r="BA293" s="10">
        <v>32</v>
      </c>
      <c r="BB293" s="10">
        <v>-51</v>
      </c>
      <c r="BC293" s="10">
        <v>5</v>
      </c>
      <c r="BD293" s="16">
        <v>1.1465295180206434</v>
      </c>
      <c r="BE293" s="18">
        <f t="shared" si="24"/>
        <v>1.1680318673813754</v>
      </c>
      <c r="BF293" s="16">
        <v>1.1680318673813754</v>
      </c>
      <c r="BG293" s="16">
        <v>1.1680318673813754</v>
      </c>
      <c r="BH293" s="20">
        <f t="shared" si="23"/>
        <v>-4.3004698721464063E-2</v>
      </c>
      <c r="BI293" s="10">
        <v>-51</v>
      </c>
    </row>
    <row r="294" spans="1:61" x14ac:dyDescent="0.25">
      <c r="A294" s="10">
        <v>77</v>
      </c>
      <c r="B294" s="10">
        <v>12</v>
      </c>
      <c r="C294" s="10" t="s">
        <v>128</v>
      </c>
      <c r="D294" s="10">
        <v>493551.833480998</v>
      </c>
      <c r="E294" s="10">
        <v>5180673.4613199905</v>
      </c>
      <c r="F294" s="10" t="s">
        <v>96</v>
      </c>
      <c r="G294" s="10" t="s">
        <v>139</v>
      </c>
      <c r="H294" s="10">
        <v>4</v>
      </c>
      <c r="I294" s="10" t="s">
        <v>62</v>
      </c>
      <c r="J294" s="10">
        <v>62</v>
      </c>
      <c r="K294" s="10">
        <v>96</v>
      </c>
      <c r="L294" s="10">
        <v>34</v>
      </c>
      <c r="M294" s="10">
        <v>-79</v>
      </c>
      <c r="N294" s="10">
        <v>6</v>
      </c>
      <c r="O294" s="10">
        <v>6.75</v>
      </c>
      <c r="P294" s="11">
        <v>1.4070052098077988</v>
      </c>
      <c r="Q294" s="22">
        <v>1.4081466091333485</v>
      </c>
      <c r="R294" s="12">
        <v>12</v>
      </c>
      <c r="S294" s="12" t="s">
        <v>128</v>
      </c>
      <c r="T294" s="10" t="s">
        <v>96</v>
      </c>
      <c r="U294" s="12">
        <v>34</v>
      </c>
      <c r="V294" s="10">
        <v>1.41</v>
      </c>
      <c r="W294" s="16"/>
      <c r="X294" s="15" t="s">
        <v>139</v>
      </c>
      <c r="Y294" s="12">
        <v>7</v>
      </c>
      <c r="Z294" s="16">
        <v>12</v>
      </c>
      <c r="AA294" s="16" t="s">
        <v>128</v>
      </c>
      <c r="AB294" s="16" t="s">
        <v>139</v>
      </c>
      <c r="AC294" s="16" t="s">
        <v>62</v>
      </c>
      <c r="AD294" s="16" t="s">
        <v>96</v>
      </c>
      <c r="AE294" s="16">
        <v>1.4070052098077988</v>
      </c>
      <c r="AF294" s="16">
        <v>1.41</v>
      </c>
      <c r="AG294" s="16">
        <v>1.41</v>
      </c>
      <c r="AH294" s="16">
        <v>119.95266186300145</v>
      </c>
      <c r="AI294" s="16">
        <v>21.422496586169355</v>
      </c>
      <c r="AJ294" s="16">
        <v>2.217958315054759</v>
      </c>
      <c r="AK294" s="16">
        <f t="shared" si="21"/>
        <v>9.658656089594027</v>
      </c>
      <c r="AL294" s="10" t="s">
        <v>96</v>
      </c>
      <c r="AM294" s="10">
        <v>10</v>
      </c>
      <c r="AN294" s="10">
        <v>62</v>
      </c>
      <c r="AO294" s="10">
        <v>96</v>
      </c>
      <c r="AP294" s="10">
        <v>34</v>
      </c>
      <c r="AQ294" s="10">
        <v>-79</v>
      </c>
      <c r="AR294" s="17">
        <v>6</v>
      </c>
      <c r="AS294" s="10">
        <v>6.65</v>
      </c>
      <c r="AT294" s="16">
        <v>1.4070052098077988</v>
      </c>
      <c r="AU294" s="16">
        <v>23.831544702578341</v>
      </c>
      <c r="AV294" s="16">
        <v>3.2692610253010086</v>
      </c>
      <c r="AW294" s="16">
        <f t="shared" si="22"/>
        <v>7.2895815042434906</v>
      </c>
      <c r="AX294" s="10" t="s">
        <v>96</v>
      </c>
      <c r="AY294" s="10">
        <v>67</v>
      </c>
      <c r="AZ294" s="10">
        <v>103</v>
      </c>
      <c r="BA294" s="10">
        <v>36</v>
      </c>
      <c r="BB294" s="10">
        <v>-85</v>
      </c>
      <c r="BC294" s="10">
        <v>6</v>
      </c>
      <c r="BD294" s="16">
        <v>1.4092880084588986</v>
      </c>
      <c r="BE294" s="18">
        <f t="shared" si="24"/>
        <v>1.4081466091333485</v>
      </c>
      <c r="BF294" s="16">
        <v>1.4081466091333485</v>
      </c>
      <c r="BG294" s="16">
        <v>1.4081466091333485</v>
      </c>
      <c r="BH294" s="20">
        <f t="shared" si="23"/>
        <v>2.2827986510998155E-3</v>
      </c>
      <c r="BI294" s="10">
        <v>-85</v>
      </c>
    </row>
    <row r="295" spans="1:61" x14ac:dyDescent="0.25">
      <c r="A295" s="10">
        <v>77</v>
      </c>
      <c r="B295" s="10">
        <v>12</v>
      </c>
      <c r="C295" s="10" t="s">
        <v>128</v>
      </c>
      <c r="D295" s="10">
        <v>493551.833480998</v>
      </c>
      <c r="E295" s="10">
        <v>5180673.4613199905</v>
      </c>
      <c r="F295" s="10" t="s">
        <v>129</v>
      </c>
      <c r="G295" s="10" t="s">
        <v>139</v>
      </c>
      <c r="H295" s="10">
        <v>4</v>
      </c>
      <c r="I295" s="10" t="s">
        <v>62</v>
      </c>
      <c r="J295" s="10">
        <v>96</v>
      </c>
      <c r="K295" s="10">
        <v>123</v>
      </c>
      <c r="L295" s="10">
        <v>27</v>
      </c>
      <c r="M295" s="10">
        <v>-109.5</v>
      </c>
      <c r="N295" s="10">
        <v>7</v>
      </c>
      <c r="O295" s="10">
        <v>6.86</v>
      </c>
      <c r="P295" s="11">
        <v>1.5220267869772715</v>
      </c>
      <c r="Q295" s="22">
        <v>1.5250503751792013</v>
      </c>
      <c r="R295" s="12">
        <v>12</v>
      </c>
      <c r="S295" s="12" t="s">
        <v>128</v>
      </c>
      <c r="T295" s="10" t="s">
        <v>129</v>
      </c>
      <c r="U295" s="12">
        <v>27</v>
      </c>
      <c r="V295" s="10">
        <v>1.48</v>
      </c>
      <c r="W295" s="16"/>
      <c r="X295" s="15" t="s">
        <v>139</v>
      </c>
      <c r="Y295" s="12">
        <v>8</v>
      </c>
      <c r="Z295" s="16">
        <v>12</v>
      </c>
      <c r="AA295" s="16" t="s">
        <v>128</v>
      </c>
      <c r="AB295" s="16" t="s">
        <v>139</v>
      </c>
      <c r="AC295" s="16" t="s">
        <v>62</v>
      </c>
      <c r="AD295" s="16" t="s">
        <v>129</v>
      </c>
      <c r="AE295" s="16">
        <v>1.5220267869772715</v>
      </c>
      <c r="AF295" s="16">
        <v>1.48</v>
      </c>
      <c r="AG295" s="16">
        <v>1.3798429000000001</v>
      </c>
      <c r="AH295" s="16">
        <v>161.04738511138777</v>
      </c>
      <c r="AI295" s="16">
        <v>16.008686225427301</v>
      </c>
      <c r="AJ295" s="16">
        <v>1.8227089148987743</v>
      </c>
      <c r="AK295" s="16">
        <f t="shared" si="21"/>
        <v>8.782908831230662</v>
      </c>
      <c r="AL295" s="10" t="s">
        <v>129</v>
      </c>
      <c r="AM295" s="10">
        <v>7</v>
      </c>
      <c r="AN295" s="10">
        <v>96</v>
      </c>
      <c r="AO295" s="10">
        <v>123</v>
      </c>
      <c r="AP295" s="10">
        <v>27</v>
      </c>
      <c r="AQ295" s="10">
        <v>-109.5</v>
      </c>
      <c r="AR295" s="17">
        <v>7</v>
      </c>
      <c r="AS295" s="10">
        <v>6.87</v>
      </c>
      <c r="AT295" s="16">
        <v>1.5220267869772715</v>
      </c>
      <c r="AU295" s="16">
        <v>12.365813172671931</v>
      </c>
      <c r="AV295" s="16">
        <v>1.8274823428557401</v>
      </c>
      <c r="AW295" s="16">
        <f t="shared" si="22"/>
        <v>6.7665842140769064</v>
      </c>
      <c r="AX295" s="10" t="s">
        <v>129</v>
      </c>
      <c r="AY295" s="10">
        <v>103</v>
      </c>
      <c r="AZ295" s="10">
        <v>123</v>
      </c>
      <c r="BA295" s="10">
        <v>20</v>
      </c>
      <c r="BB295" s="10">
        <v>-113</v>
      </c>
      <c r="BC295" s="10">
        <v>7</v>
      </c>
      <c r="BD295" s="16">
        <v>1.5280739633811313</v>
      </c>
      <c r="BE295" s="18">
        <f t="shared" si="24"/>
        <v>1.5250503751792013</v>
      </c>
      <c r="BF295" s="16">
        <v>1.5250503751792013</v>
      </c>
      <c r="BG295" s="16">
        <v>1.5250503751792013</v>
      </c>
      <c r="BH295" s="20">
        <f t="shared" si="23"/>
        <v>6.0471764038598774E-3</v>
      </c>
      <c r="BI295" s="10">
        <v>-113</v>
      </c>
    </row>
    <row r="296" spans="1:61" x14ac:dyDescent="0.25">
      <c r="A296" s="10">
        <v>77</v>
      </c>
      <c r="B296" s="10">
        <v>12</v>
      </c>
      <c r="C296" s="10" t="s">
        <v>128</v>
      </c>
      <c r="D296" s="10">
        <v>493551.833480998</v>
      </c>
      <c r="E296" s="10">
        <v>5180673.4613199905</v>
      </c>
      <c r="F296" s="10" t="s">
        <v>130</v>
      </c>
      <c r="G296" s="10" t="s">
        <v>139</v>
      </c>
      <c r="H296" s="10">
        <v>4</v>
      </c>
      <c r="I296" s="10" t="s">
        <v>62</v>
      </c>
      <c r="J296" s="10">
        <v>123</v>
      </c>
      <c r="K296" s="10">
        <v>153</v>
      </c>
      <c r="L296" s="10">
        <v>30</v>
      </c>
      <c r="M296" s="10">
        <v>-138</v>
      </c>
      <c r="N296" s="10">
        <v>8</v>
      </c>
      <c r="O296" s="10">
        <v>6.91</v>
      </c>
      <c r="P296" s="11">
        <v>1.6069444796201737</v>
      </c>
      <c r="Q296" s="22">
        <v>1.5790861449560256</v>
      </c>
      <c r="R296" s="12">
        <v>12</v>
      </c>
      <c r="S296" s="12" t="s">
        <v>128</v>
      </c>
      <c r="T296" s="10" t="s">
        <v>130</v>
      </c>
      <c r="U296" s="12">
        <v>30</v>
      </c>
      <c r="V296" s="10">
        <v>1.5</v>
      </c>
      <c r="W296" s="16"/>
      <c r="X296" s="15" t="s">
        <v>139</v>
      </c>
      <c r="Y296" s="12">
        <v>9</v>
      </c>
      <c r="Z296" s="16">
        <v>12</v>
      </c>
      <c r="AA296" s="16" t="s">
        <v>128</v>
      </c>
      <c r="AB296" s="16" t="s">
        <v>139</v>
      </c>
      <c r="AC296" s="16" t="s">
        <v>62</v>
      </c>
      <c r="AD296" s="16" t="s">
        <v>130</v>
      </c>
      <c r="AE296" s="16">
        <v>1.6069444796201737</v>
      </c>
      <c r="AF296" s="16">
        <v>1.5</v>
      </c>
      <c r="AG296" s="16">
        <v>1.4630159</v>
      </c>
      <c r="AH296" s="16">
        <v>209.25571949999298</v>
      </c>
      <c r="AI296" s="16">
        <v>11.316084722170109</v>
      </c>
      <c r="AJ296" s="16">
        <v>1.4839450583868821</v>
      </c>
      <c r="AK296" s="16">
        <f t="shared" si="21"/>
        <v>7.6256763403836691</v>
      </c>
      <c r="AL296" s="10" t="s">
        <v>130</v>
      </c>
      <c r="AM296" s="10">
        <v>7</v>
      </c>
      <c r="AN296" s="10">
        <v>123</v>
      </c>
      <c r="AO296" s="10">
        <v>153</v>
      </c>
      <c r="AP296" s="10">
        <v>30</v>
      </c>
      <c r="AQ296" s="10">
        <v>-138</v>
      </c>
      <c r="AR296" s="17">
        <v>8</v>
      </c>
      <c r="AS296" s="10">
        <v>6.96</v>
      </c>
      <c r="AT296" s="16">
        <v>1.6069444796201737</v>
      </c>
      <c r="AU296" s="16">
        <v>13.064940702655896</v>
      </c>
      <c r="AV296" s="16">
        <v>2.2918242168342915</v>
      </c>
      <c r="AW296" s="16">
        <f t="shared" si="22"/>
        <v>5.7006731173748415</v>
      </c>
      <c r="AX296" s="10" t="s">
        <v>130</v>
      </c>
      <c r="AY296" s="10">
        <v>123</v>
      </c>
      <c r="AZ296" s="10">
        <v>153</v>
      </c>
      <c r="BA296" s="10">
        <v>30</v>
      </c>
      <c r="BB296" s="10">
        <v>-138</v>
      </c>
      <c r="BC296" s="10">
        <v>8</v>
      </c>
      <c r="BD296" s="16">
        <v>1.5512278102918773</v>
      </c>
      <c r="BE296" s="18">
        <f t="shared" si="24"/>
        <v>1.5790861449560256</v>
      </c>
      <c r="BF296" s="16">
        <v>1.5790861449560256</v>
      </c>
      <c r="BG296" s="16">
        <v>1.5790861449560256</v>
      </c>
      <c r="BH296" s="20">
        <f t="shared" si="23"/>
        <v>-5.5716669328296442E-2</v>
      </c>
      <c r="BI296" s="10">
        <v>-138</v>
      </c>
    </row>
    <row r="297" spans="1:61" x14ac:dyDescent="0.25">
      <c r="A297" s="10">
        <v>79</v>
      </c>
      <c r="B297" s="10">
        <v>14</v>
      </c>
      <c r="C297" s="10" t="s">
        <v>128</v>
      </c>
      <c r="D297" s="10">
        <v>493615.65366100002</v>
      </c>
      <c r="E297" s="10">
        <v>5180675.17105</v>
      </c>
      <c r="F297" s="10" t="s">
        <v>78</v>
      </c>
      <c r="G297" s="10" t="s">
        <v>192</v>
      </c>
      <c r="H297" s="10">
        <v>6</v>
      </c>
      <c r="I297" s="10" t="s">
        <v>121</v>
      </c>
      <c r="J297" s="10">
        <v>0</v>
      </c>
      <c r="K297" s="10">
        <v>10</v>
      </c>
      <c r="L297" s="10">
        <v>10</v>
      </c>
      <c r="M297" s="10">
        <v>-5</v>
      </c>
      <c r="N297" s="10">
        <v>1</v>
      </c>
      <c r="O297" s="10">
        <v>5.35</v>
      </c>
      <c r="P297" s="11">
        <v>1.2165478425863929</v>
      </c>
      <c r="Q297" s="11">
        <v>1.2165478425863929</v>
      </c>
      <c r="R297" s="12">
        <v>14</v>
      </c>
      <c r="S297" s="12" t="s">
        <v>128</v>
      </c>
      <c r="T297" s="10" t="s">
        <v>78</v>
      </c>
      <c r="U297" s="13">
        <v>10</v>
      </c>
      <c r="V297" s="10">
        <v>1.1599999999999999</v>
      </c>
      <c r="W297" s="16"/>
      <c r="X297" s="15" t="s">
        <v>192</v>
      </c>
      <c r="Y297" s="12">
        <v>2</v>
      </c>
      <c r="Z297" s="16">
        <v>14</v>
      </c>
      <c r="AA297" s="16" t="s">
        <v>128</v>
      </c>
      <c r="AB297" s="16" t="s">
        <v>192</v>
      </c>
      <c r="AC297" s="16" t="s">
        <v>121</v>
      </c>
      <c r="AD297" s="16" t="s">
        <v>78</v>
      </c>
      <c r="AE297" s="16">
        <v>1.2165478425863929</v>
      </c>
      <c r="AF297" s="16">
        <v>1.1599999999999999</v>
      </c>
      <c r="AG297" s="16">
        <v>1.1599999999999999</v>
      </c>
      <c r="AH297" s="16">
        <v>12.165478425863929</v>
      </c>
      <c r="AI297" s="16">
        <v>34.93317129986827</v>
      </c>
      <c r="AJ297" s="16">
        <v>2.2644821541903117</v>
      </c>
      <c r="AK297" s="16">
        <f t="shared" si="21"/>
        <v>15.42656065327173</v>
      </c>
      <c r="AL297" s="10" t="s">
        <v>78</v>
      </c>
      <c r="AM297" s="10">
        <v>1</v>
      </c>
      <c r="AN297" s="10" t="s">
        <v>63</v>
      </c>
      <c r="AO297" s="10" t="s">
        <v>64</v>
      </c>
      <c r="AP297" s="10">
        <v>10</v>
      </c>
      <c r="AQ297" s="10">
        <v>-5</v>
      </c>
      <c r="AR297" s="17" t="s">
        <v>65</v>
      </c>
      <c r="AS297" s="10">
        <v>5.13</v>
      </c>
      <c r="AT297" s="18">
        <v>0.91367820931557397</v>
      </c>
      <c r="AU297" s="18">
        <v>35.788044516323588</v>
      </c>
      <c r="AV297" s="18">
        <v>2.3961881069987756</v>
      </c>
      <c r="AW297" s="18">
        <f t="shared" si="22"/>
        <v>14.935406953984133</v>
      </c>
      <c r="AX297" s="19" t="s">
        <v>78</v>
      </c>
      <c r="AY297" s="19">
        <v>0</v>
      </c>
      <c r="AZ297" s="19">
        <v>10</v>
      </c>
      <c r="BA297" s="19">
        <v>10</v>
      </c>
      <c r="BB297" s="19">
        <v>-5</v>
      </c>
      <c r="BC297" s="19">
        <v>1</v>
      </c>
      <c r="BD297" s="18">
        <v>1.1277061241773558</v>
      </c>
      <c r="BE297" s="16">
        <f t="shared" si="24"/>
        <v>1.020692166746465</v>
      </c>
      <c r="BF297" s="16">
        <v>0.91367820931557397</v>
      </c>
      <c r="BG297" s="16">
        <v>1.1277061241773558</v>
      </c>
      <c r="BH297" s="20">
        <f t="shared" si="23"/>
        <v>0.21402791486178185</v>
      </c>
      <c r="BI297" s="10">
        <v>-5</v>
      </c>
    </row>
    <row r="298" spans="1:61" x14ac:dyDescent="0.25">
      <c r="A298" s="10">
        <v>79</v>
      </c>
      <c r="B298" s="10">
        <v>14</v>
      </c>
      <c r="C298" s="10" t="s">
        <v>128</v>
      </c>
      <c r="D298" s="10">
        <v>493615.65366100002</v>
      </c>
      <c r="E298" s="10">
        <v>5180675.17105</v>
      </c>
      <c r="F298" s="10" t="s">
        <v>78</v>
      </c>
      <c r="G298" s="10" t="s">
        <v>192</v>
      </c>
      <c r="H298" s="10">
        <v>6</v>
      </c>
      <c r="I298" s="10" t="s">
        <v>121</v>
      </c>
      <c r="J298" s="10">
        <v>10</v>
      </c>
      <c r="K298" s="10">
        <v>20</v>
      </c>
      <c r="L298" s="10">
        <v>10</v>
      </c>
      <c r="M298" s="10">
        <v>-15</v>
      </c>
      <c r="N298" s="10">
        <v>2</v>
      </c>
      <c r="O298" s="10">
        <v>5.69</v>
      </c>
      <c r="P298" s="11">
        <v>1.2165478425863929</v>
      </c>
      <c r="Q298" s="11">
        <v>1.2165478425863929</v>
      </c>
      <c r="R298" s="12">
        <v>14</v>
      </c>
      <c r="S298" s="12" t="s">
        <v>128</v>
      </c>
      <c r="T298" s="10" t="s">
        <v>102</v>
      </c>
      <c r="U298" s="13">
        <v>10</v>
      </c>
      <c r="V298" s="10">
        <v>1.1599999999999999</v>
      </c>
      <c r="W298" s="16"/>
      <c r="X298" s="15" t="s">
        <v>192</v>
      </c>
      <c r="Y298" s="12">
        <v>3</v>
      </c>
      <c r="Z298" s="16">
        <v>14</v>
      </c>
      <c r="AA298" s="16" t="s">
        <v>128</v>
      </c>
      <c r="AB298" s="16" t="s">
        <v>192</v>
      </c>
      <c r="AC298" s="16" t="s">
        <v>121</v>
      </c>
      <c r="AD298" s="16" t="s">
        <v>102</v>
      </c>
      <c r="AE298" s="16">
        <v>1.2165478425863929</v>
      </c>
      <c r="AF298" s="16">
        <v>1.1599999999999999</v>
      </c>
      <c r="AG298" s="16">
        <v>1.1599999999999999</v>
      </c>
      <c r="AH298" s="16">
        <v>24.330956851727858</v>
      </c>
      <c r="AI298" s="16">
        <v>22.222679440525635</v>
      </c>
      <c r="AJ298" s="16">
        <v>1.7451378801901805</v>
      </c>
      <c r="AK298" s="16">
        <f t="shared" si="21"/>
        <v>12.734053677239455</v>
      </c>
      <c r="AL298" s="10" t="s">
        <v>102</v>
      </c>
      <c r="AM298" s="10">
        <v>2</v>
      </c>
      <c r="AN298" s="10" t="s">
        <v>64</v>
      </c>
      <c r="AO298" s="10" t="s">
        <v>68</v>
      </c>
      <c r="AP298" s="10">
        <v>10</v>
      </c>
      <c r="AQ298" s="10">
        <v>-15</v>
      </c>
      <c r="AR298" s="17" t="s">
        <v>69</v>
      </c>
      <c r="AS298" s="10">
        <v>5.34</v>
      </c>
      <c r="AT298" s="18">
        <v>1.2994721243375484</v>
      </c>
      <c r="AU298" s="18">
        <v>30.064587068673518</v>
      </c>
      <c r="AV298" s="18">
        <v>2.4880992764691037</v>
      </c>
      <c r="AW298" s="18">
        <f t="shared" si="22"/>
        <v>12.083355094792918</v>
      </c>
      <c r="AX298" s="19" t="s">
        <v>102</v>
      </c>
      <c r="AY298" s="19">
        <v>10</v>
      </c>
      <c r="AZ298" s="19">
        <v>20</v>
      </c>
      <c r="BA298" s="19">
        <v>10</v>
      </c>
      <c r="BB298" s="19">
        <v>-15</v>
      </c>
      <c r="BC298" s="19">
        <v>2</v>
      </c>
      <c r="BD298" s="18">
        <v>1.2714152125200699</v>
      </c>
      <c r="BE298" s="16">
        <f t="shared" si="24"/>
        <v>1.2854436684288091</v>
      </c>
      <c r="BF298" s="16">
        <v>1.2994721243375484</v>
      </c>
      <c r="BG298" s="16">
        <v>1.2714152125200699</v>
      </c>
      <c r="BH298" s="20">
        <f t="shared" si="23"/>
        <v>-2.8056911817478491E-2</v>
      </c>
      <c r="BI298" s="10">
        <v>-15</v>
      </c>
    </row>
    <row r="299" spans="1:61" x14ac:dyDescent="0.25">
      <c r="A299" s="10">
        <v>79</v>
      </c>
      <c r="B299" s="10">
        <v>14</v>
      </c>
      <c r="C299" s="10" t="s">
        <v>128</v>
      </c>
      <c r="D299" s="10">
        <v>493615.65366100002</v>
      </c>
      <c r="E299" s="10">
        <v>5180675.17105</v>
      </c>
      <c r="F299" s="10" t="s">
        <v>78</v>
      </c>
      <c r="G299" s="10" t="s">
        <v>192</v>
      </c>
      <c r="H299" s="10">
        <v>6</v>
      </c>
      <c r="I299" s="10" t="s">
        <v>121</v>
      </c>
      <c r="J299" s="10">
        <v>20</v>
      </c>
      <c r="K299" s="10">
        <v>30</v>
      </c>
      <c r="L299" s="10">
        <v>10</v>
      </c>
      <c r="M299" s="10">
        <v>-25</v>
      </c>
      <c r="N299" s="10">
        <v>3</v>
      </c>
      <c r="O299" s="10">
        <v>6.42</v>
      </c>
      <c r="P299" s="11">
        <v>1.2165478425863929</v>
      </c>
      <c r="Q299" s="11">
        <v>1.2165478425863929</v>
      </c>
      <c r="R299" s="12">
        <v>14</v>
      </c>
      <c r="S299" s="12" t="s">
        <v>128</v>
      </c>
      <c r="T299" s="10" t="s">
        <v>103</v>
      </c>
      <c r="U299" s="21">
        <v>10</v>
      </c>
      <c r="V299" s="10">
        <v>1.1599999999999999</v>
      </c>
      <c r="W299" s="16"/>
      <c r="X299" s="15" t="s">
        <v>192</v>
      </c>
      <c r="Y299" s="12">
        <v>4</v>
      </c>
      <c r="Z299" s="16">
        <v>14</v>
      </c>
      <c r="AA299" s="16" t="s">
        <v>128</v>
      </c>
      <c r="AB299" s="16" t="s">
        <v>192</v>
      </c>
      <c r="AC299" s="16" t="s">
        <v>121</v>
      </c>
      <c r="AD299" s="16" t="s">
        <v>103</v>
      </c>
      <c r="AE299" s="16">
        <v>1.2165478425863929</v>
      </c>
      <c r="AF299" s="16">
        <v>1.1599999999999999</v>
      </c>
      <c r="AG299" s="16">
        <v>1.1709091</v>
      </c>
      <c r="AH299" s="16">
        <v>36.496435277591786</v>
      </c>
      <c r="AI299" s="16">
        <v>17.24223122991927</v>
      </c>
      <c r="AJ299" s="16">
        <v>1.5525137906195399</v>
      </c>
      <c r="AK299" s="16">
        <f t="shared" si="21"/>
        <v>11.106008419441256</v>
      </c>
      <c r="AL299" s="10" t="s">
        <v>103</v>
      </c>
      <c r="AM299" s="10">
        <v>2</v>
      </c>
      <c r="AN299" s="10" t="s">
        <v>68</v>
      </c>
      <c r="AO299" s="10" t="s">
        <v>70</v>
      </c>
      <c r="AP299" s="10">
        <v>10</v>
      </c>
      <c r="AQ299" s="10">
        <v>-25</v>
      </c>
      <c r="AR299" s="17" t="s">
        <v>71</v>
      </c>
      <c r="AS299" s="10">
        <v>6.35</v>
      </c>
      <c r="AT299" s="18">
        <v>1.2165478425863929</v>
      </c>
      <c r="AU299" s="18">
        <v>19.010993136097557</v>
      </c>
      <c r="AV299" s="18">
        <v>1.5827287432048971</v>
      </c>
      <c r="AW299" s="18">
        <f t="shared" si="22"/>
        <v>12.011529592621059</v>
      </c>
      <c r="AX299" s="19" t="s">
        <v>103</v>
      </c>
      <c r="AY299" s="19">
        <v>20</v>
      </c>
      <c r="AZ299" s="19">
        <v>30</v>
      </c>
      <c r="BA299" s="19">
        <v>10</v>
      </c>
      <c r="BB299" s="19">
        <v>-25</v>
      </c>
      <c r="BC299" s="19">
        <v>3</v>
      </c>
      <c r="BD299" s="18">
        <v>1.1817844981209309</v>
      </c>
      <c r="BE299" s="16">
        <f t="shared" si="24"/>
        <v>1.1991661703536618</v>
      </c>
      <c r="BF299" s="16">
        <v>1.2165478425863929</v>
      </c>
      <c r="BG299" s="16">
        <v>1.1817844981209309</v>
      </c>
      <c r="BH299" s="20">
        <f t="shared" si="23"/>
        <v>-3.4763344465462032E-2</v>
      </c>
      <c r="BI299" s="10">
        <v>-25</v>
      </c>
    </row>
    <row r="300" spans="1:61" x14ac:dyDescent="0.25">
      <c r="A300" s="10">
        <v>79</v>
      </c>
      <c r="B300" s="10">
        <v>14</v>
      </c>
      <c r="C300" s="10" t="s">
        <v>128</v>
      </c>
      <c r="D300" s="10">
        <v>493615.65366100002</v>
      </c>
      <c r="E300" s="10">
        <v>5180675.17105</v>
      </c>
      <c r="F300" s="10" t="s">
        <v>103</v>
      </c>
      <c r="G300" s="10" t="s">
        <v>192</v>
      </c>
      <c r="H300" s="10">
        <v>6</v>
      </c>
      <c r="I300" s="10" t="s">
        <v>121</v>
      </c>
      <c r="J300" s="10">
        <v>10.5</v>
      </c>
      <c r="K300" s="10">
        <v>35</v>
      </c>
      <c r="L300" s="10">
        <v>24.5</v>
      </c>
      <c r="M300" s="10">
        <v>-22.75</v>
      </c>
      <c r="N300" s="10">
        <v>4</v>
      </c>
      <c r="O300" s="10" t="s">
        <v>80</v>
      </c>
      <c r="P300" s="11">
        <v>1.1882998780095981</v>
      </c>
      <c r="Q300" s="22">
        <v>1.1968680844637749</v>
      </c>
      <c r="R300" s="13">
        <v>14</v>
      </c>
      <c r="S300" s="13" t="s">
        <v>128</v>
      </c>
      <c r="T300" s="10" t="s">
        <v>103</v>
      </c>
      <c r="U300" s="12">
        <v>5</v>
      </c>
      <c r="V300" s="10">
        <v>1.2</v>
      </c>
      <c r="W300" s="16"/>
      <c r="X300" s="15" t="s">
        <v>192</v>
      </c>
      <c r="Y300" s="12">
        <v>5</v>
      </c>
      <c r="Z300" s="16">
        <v>14</v>
      </c>
      <c r="AA300" s="16" t="s">
        <v>128</v>
      </c>
      <c r="AB300" s="16" t="s">
        <v>192</v>
      </c>
      <c r="AC300" s="16" t="s">
        <v>121</v>
      </c>
      <c r="AD300" s="16" t="s">
        <v>103</v>
      </c>
      <c r="AE300" s="16">
        <v>1.1882998780095981</v>
      </c>
      <c r="AF300" s="16">
        <v>1.2</v>
      </c>
      <c r="AG300" s="16">
        <v>1.1709091</v>
      </c>
      <c r="AH300" s="16">
        <v>42.43793466763978</v>
      </c>
      <c r="AI300" s="16">
        <v>41.217219988359304</v>
      </c>
      <c r="AJ300" s="16">
        <v>3.2889376155957932</v>
      </c>
      <c r="AK300" s="16">
        <f t="shared" si="21"/>
        <v>12.532077164647824</v>
      </c>
      <c r="AL300" s="10" t="s">
        <v>103</v>
      </c>
      <c r="AM300" s="10">
        <v>2</v>
      </c>
      <c r="AN300" s="10">
        <v>30</v>
      </c>
      <c r="AO300" s="10">
        <v>35</v>
      </c>
      <c r="AP300" s="10">
        <v>5</v>
      </c>
      <c r="AQ300" s="10">
        <v>-32.5</v>
      </c>
      <c r="AR300" s="17">
        <v>4</v>
      </c>
      <c r="AS300" s="10">
        <v>5.1100000000000003</v>
      </c>
      <c r="AT300" s="16">
        <v>1.1882998780095981</v>
      </c>
      <c r="AU300" s="16">
        <v>9.7707957469339206</v>
      </c>
      <c r="AV300" s="16">
        <v>0.90572216701891561</v>
      </c>
      <c r="AW300" s="16">
        <f t="shared" si="22"/>
        <v>10.787850957753871</v>
      </c>
      <c r="AX300" s="10" t="s">
        <v>103</v>
      </c>
      <c r="AY300" s="10">
        <v>30</v>
      </c>
      <c r="AZ300" s="10">
        <v>35</v>
      </c>
      <c r="BA300" s="10">
        <v>5</v>
      </c>
      <c r="BB300" s="10">
        <v>-32.5</v>
      </c>
      <c r="BC300" s="10">
        <v>4</v>
      </c>
      <c r="BD300" s="16">
        <v>1.2054362909179519</v>
      </c>
      <c r="BE300" s="18">
        <f t="shared" si="24"/>
        <v>1.1968680844637749</v>
      </c>
      <c r="BF300" s="16">
        <v>1.1968680844637749</v>
      </c>
      <c r="BG300" s="16">
        <v>1.1968680844637749</v>
      </c>
      <c r="BH300" s="20">
        <f t="shared" si="23"/>
        <v>1.7136412908353771E-2</v>
      </c>
      <c r="BI300" s="10">
        <v>-32.5</v>
      </c>
    </row>
    <row r="301" spans="1:61" x14ac:dyDescent="0.25">
      <c r="A301" s="10">
        <v>79</v>
      </c>
      <c r="B301" s="10">
        <v>14</v>
      </c>
      <c r="C301" s="10" t="s">
        <v>128</v>
      </c>
      <c r="D301" s="10">
        <v>493615.65366100002</v>
      </c>
      <c r="E301" s="10">
        <v>5180675.17105</v>
      </c>
      <c r="F301" s="10" t="s">
        <v>104</v>
      </c>
      <c r="G301" s="10" t="s">
        <v>192</v>
      </c>
      <c r="H301" s="10">
        <v>6</v>
      </c>
      <c r="I301" s="10" t="s">
        <v>121</v>
      </c>
      <c r="J301" s="10">
        <v>35</v>
      </c>
      <c r="K301" s="10">
        <v>52</v>
      </c>
      <c r="L301" s="10">
        <v>17</v>
      </c>
      <c r="M301" s="10">
        <v>-43.5</v>
      </c>
      <c r="N301" s="10">
        <v>5</v>
      </c>
      <c r="O301" s="10">
        <v>6.25</v>
      </c>
      <c r="P301" s="11">
        <v>1.2045074172900059</v>
      </c>
      <c r="Q301" s="22">
        <v>1.2680567633166588</v>
      </c>
      <c r="R301" s="12">
        <v>14</v>
      </c>
      <c r="S301" s="12" t="s">
        <v>128</v>
      </c>
      <c r="T301" s="10" t="s">
        <v>104</v>
      </c>
      <c r="U301" s="12">
        <v>17</v>
      </c>
      <c r="V301" s="10">
        <v>1.33</v>
      </c>
      <c r="W301" s="16"/>
      <c r="X301" s="15" t="s">
        <v>192</v>
      </c>
      <c r="Y301" s="12">
        <v>6</v>
      </c>
      <c r="Z301" s="16">
        <v>14</v>
      </c>
      <c r="AA301" s="16" t="s">
        <v>128</v>
      </c>
      <c r="AB301" s="16" t="s">
        <v>192</v>
      </c>
      <c r="AC301" s="16" t="s">
        <v>121</v>
      </c>
      <c r="AD301" s="16" t="s">
        <v>104</v>
      </c>
      <c r="AE301" s="16">
        <v>1.2045074172900059</v>
      </c>
      <c r="AF301" s="16">
        <v>1.33</v>
      </c>
      <c r="AG301" s="16">
        <v>1.3293980999999999</v>
      </c>
      <c r="AH301" s="16">
        <v>62.914560761569881</v>
      </c>
      <c r="AI301" s="16">
        <v>31.40352918856405</v>
      </c>
      <c r="AJ301" s="16">
        <v>2.77842925285649</v>
      </c>
      <c r="AK301" s="16">
        <f t="shared" si="21"/>
        <v>11.302619692863596</v>
      </c>
      <c r="AL301" s="10" t="s">
        <v>104</v>
      </c>
      <c r="AM301" s="10">
        <v>2</v>
      </c>
      <c r="AN301" s="10">
        <v>35</v>
      </c>
      <c r="AO301" s="10">
        <v>52</v>
      </c>
      <c r="AP301" s="10">
        <v>17</v>
      </c>
      <c r="AQ301" s="10">
        <v>-43.5</v>
      </c>
      <c r="AR301" s="17">
        <v>5</v>
      </c>
      <c r="AS301" s="10">
        <v>6.17</v>
      </c>
      <c r="AT301" s="16">
        <v>1.2045074172900059</v>
      </c>
      <c r="AU301" s="16">
        <v>18.698231117672272</v>
      </c>
      <c r="AV301" s="16">
        <v>2.1015161360200461</v>
      </c>
      <c r="AW301" s="16">
        <f t="shared" si="22"/>
        <v>8.8974958589106503</v>
      </c>
      <c r="AX301" s="10" t="s">
        <v>104</v>
      </c>
      <c r="AY301" s="10">
        <v>35</v>
      </c>
      <c r="AZ301" s="10">
        <v>52</v>
      </c>
      <c r="BA301" s="10">
        <v>17</v>
      </c>
      <c r="BB301" s="10">
        <v>-43.5</v>
      </c>
      <c r="BC301" s="10">
        <v>5</v>
      </c>
      <c r="BD301" s="16">
        <v>1.3316061093433116</v>
      </c>
      <c r="BE301" s="18">
        <f t="shared" si="24"/>
        <v>1.2680567633166588</v>
      </c>
      <c r="BF301" s="16">
        <v>1.2680567633166588</v>
      </c>
      <c r="BG301" s="16">
        <v>1.2680567633166588</v>
      </c>
      <c r="BH301" s="20">
        <f t="shared" si="23"/>
        <v>0.12709869205330571</v>
      </c>
      <c r="BI301" s="10">
        <v>-43.5</v>
      </c>
    </row>
    <row r="302" spans="1:61" x14ac:dyDescent="0.25">
      <c r="A302" s="10">
        <v>79</v>
      </c>
      <c r="B302" s="10">
        <v>14</v>
      </c>
      <c r="C302" s="10" t="s">
        <v>128</v>
      </c>
      <c r="D302" s="10">
        <v>493615.65366100002</v>
      </c>
      <c r="E302" s="10">
        <v>5180675.17105</v>
      </c>
      <c r="F302" s="10" t="s">
        <v>83</v>
      </c>
      <c r="G302" s="10" t="s">
        <v>192</v>
      </c>
      <c r="H302" s="10">
        <v>6</v>
      </c>
      <c r="I302" s="10" t="s">
        <v>121</v>
      </c>
      <c r="J302" s="10">
        <v>52</v>
      </c>
      <c r="K302" s="10">
        <v>74</v>
      </c>
      <c r="L302" s="10">
        <v>22</v>
      </c>
      <c r="M302" s="10">
        <v>-63</v>
      </c>
      <c r="N302" s="10">
        <v>6</v>
      </c>
      <c r="O302" s="10">
        <v>6.21</v>
      </c>
      <c r="P302" s="11">
        <v>1.4763957983189808</v>
      </c>
      <c r="Q302" s="22">
        <v>1.4765230221689847</v>
      </c>
      <c r="R302" s="12">
        <v>14</v>
      </c>
      <c r="S302" s="12" t="s">
        <v>128</v>
      </c>
      <c r="T302" s="10" t="s">
        <v>83</v>
      </c>
      <c r="U302" s="12">
        <v>22</v>
      </c>
      <c r="V302" s="10">
        <v>1.33</v>
      </c>
      <c r="W302" s="16"/>
      <c r="X302" s="15" t="s">
        <v>192</v>
      </c>
      <c r="Y302" s="12">
        <v>7</v>
      </c>
      <c r="Z302" s="16">
        <v>14</v>
      </c>
      <c r="AA302" s="16" t="s">
        <v>128</v>
      </c>
      <c r="AB302" s="16" t="s">
        <v>192</v>
      </c>
      <c r="AC302" s="16" t="s">
        <v>121</v>
      </c>
      <c r="AD302" s="16" t="s">
        <v>83</v>
      </c>
      <c r="AE302" s="16">
        <v>1.4763957983189808</v>
      </c>
      <c r="AF302" s="16">
        <v>1.33</v>
      </c>
      <c r="AG302" s="16">
        <v>1.3834109999999999</v>
      </c>
      <c r="AH302" s="16">
        <v>95.395268324587448</v>
      </c>
      <c r="AI302" s="16">
        <v>26.376382660379392</v>
      </c>
      <c r="AJ302" s="16">
        <v>2.614793593288069</v>
      </c>
      <c r="AK302" s="16">
        <f t="shared" si="21"/>
        <v>10.087367021276595</v>
      </c>
      <c r="AL302" s="10" t="s">
        <v>83</v>
      </c>
      <c r="AM302" s="10">
        <v>3</v>
      </c>
      <c r="AN302" s="10">
        <v>52</v>
      </c>
      <c r="AO302" s="10">
        <v>74</v>
      </c>
      <c r="AP302" s="10">
        <v>22</v>
      </c>
      <c r="AQ302" s="10">
        <v>-63</v>
      </c>
      <c r="AR302" s="17">
        <v>6</v>
      </c>
      <c r="AS302" s="10">
        <v>6.19</v>
      </c>
      <c r="AT302" s="16">
        <v>1.4763957983189808</v>
      </c>
      <c r="AU302" s="16">
        <v>21.266093662734498</v>
      </c>
      <c r="AV302" s="16">
        <v>2.2580587897809816</v>
      </c>
      <c r="AW302" s="16">
        <f t="shared" si="22"/>
        <v>9.4178653624856175</v>
      </c>
      <c r="AX302" s="10" t="s">
        <v>83</v>
      </c>
      <c r="AY302" s="10">
        <v>52</v>
      </c>
      <c r="AZ302" s="10">
        <v>79</v>
      </c>
      <c r="BA302" s="10">
        <v>27</v>
      </c>
      <c r="BB302" s="10">
        <v>-65.5</v>
      </c>
      <c r="BC302" s="10">
        <v>6</v>
      </c>
      <c r="BD302" s="16">
        <v>1.4766502460189883</v>
      </c>
      <c r="BE302" s="18">
        <f t="shared" si="24"/>
        <v>1.4765230221689847</v>
      </c>
      <c r="BF302" s="16">
        <v>1.4765230221689847</v>
      </c>
      <c r="BG302" s="16">
        <v>1.4765230221689847</v>
      </c>
      <c r="BH302" s="20">
        <f t="shared" si="23"/>
        <v>2.544477000074874E-4</v>
      </c>
      <c r="BI302" s="10">
        <v>-65.5</v>
      </c>
    </row>
    <row r="303" spans="1:61" x14ac:dyDescent="0.25">
      <c r="A303" s="10">
        <v>79</v>
      </c>
      <c r="B303" s="10">
        <v>14</v>
      </c>
      <c r="C303" s="10" t="s">
        <v>128</v>
      </c>
      <c r="D303" s="10">
        <v>493615.65366100002</v>
      </c>
      <c r="E303" s="10">
        <v>5180675.17105</v>
      </c>
      <c r="F303" s="10" t="s">
        <v>88</v>
      </c>
      <c r="G303" s="10" t="s">
        <v>192</v>
      </c>
      <c r="H303" s="10">
        <v>6</v>
      </c>
      <c r="I303" s="10" t="s">
        <v>121</v>
      </c>
      <c r="J303" s="10">
        <v>74</v>
      </c>
      <c r="K303" s="10">
        <v>88</v>
      </c>
      <c r="L303" s="10">
        <v>14</v>
      </c>
      <c r="M303" s="10">
        <v>-81</v>
      </c>
      <c r="N303" s="10">
        <v>7</v>
      </c>
      <c r="O303" s="10">
        <v>6.2</v>
      </c>
      <c r="P303" s="11">
        <v>1.5805087000048772</v>
      </c>
      <c r="Q303" s="22">
        <v>1.6449523147923784</v>
      </c>
      <c r="R303" s="12">
        <v>14</v>
      </c>
      <c r="S303" s="12" t="s">
        <v>128</v>
      </c>
      <c r="T303" s="10" t="s">
        <v>88</v>
      </c>
      <c r="U303" s="12">
        <v>14</v>
      </c>
      <c r="V303" s="10">
        <v>1.53</v>
      </c>
      <c r="W303" s="16"/>
      <c r="X303" s="15" t="s">
        <v>192</v>
      </c>
      <c r="Y303" s="12">
        <v>8</v>
      </c>
      <c r="Z303" s="16">
        <v>14</v>
      </c>
      <c r="AA303" s="16" t="s">
        <v>128</v>
      </c>
      <c r="AB303" s="16" t="s">
        <v>192</v>
      </c>
      <c r="AC303" s="16" t="s">
        <v>121</v>
      </c>
      <c r="AD303" s="16" t="s">
        <v>88</v>
      </c>
      <c r="AE303" s="16">
        <v>1.5805087000048772</v>
      </c>
      <c r="AF303" s="16">
        <v>1.53</v>
      </c>
      <c r="AG303" s="16">
        <v>1.5425</v>
      </c>
      <c r="AH303" s="16">
        <v>117.52239012465573</v>
      </c>
      <c r="AI303" s="16">
        <v>7.6030356688646146</v>
      </c>
      <c r="AJ303" s="16">
        <v>0.52738491433015833</v>
      </c>
      <c r="AK303" s="16">
        <f t="shared" si="21"/>
        <v>14.416483032172765</v>
      </c>
      <c r="AL303" s="10" t="s">
        <v>88</v>
      </c>
      <c r="AM303" s="10">
        <v>10</v>
      </c>
      <c r="AN303" s="10">
        <v>74</v>
      </c>
      <c r="AO303" s="10">
        <v>88</v>
      </c>
      <c r="AP303" s="10">
        <v>14</v>
      </c>
      <c r="AQ303" s="10">
        <v>-81</v>
      </c>
      <c r="AR303" s="17">
        <v>7</v>
      </c>
      <c r="AS303" s="10">
        <v>6.38</v>
      </c>
      <c r="AT303" s="16">
        <v>1.5805087000048772</v>
      </c>
      <c r="AU303" s="16">
        <v>10.933895966285741</v>
      </c>
      <c r="AV303" s="16">
        <v>1.3833876549402688</v>
      </c>
      <c r="AW303" s="16">
        <f t="shared" si="22"/>
        <v>7.9037108125399884</v>
      </c>
      <c r="AX303" s="10" t="s">
        <v>88</v>
      </c>
      <c r="AY303" s="10">
        <v>79</v>
      </c>
      <c r="AZ303" s="10">
        <v>88</v>
      </c>
      <c r="BA303" s="10">
        <v>9</v>
      </c>
      <c r="BB303" s="10">
        <v>-83.5</v>
      </c>
      <c r="BC303" s="10">
        <v>7</v>
      </c>
      <c r="BD303" s="16">
        <v>1.7093959295798793</v>
      </c>
      <c r="BE303" s="18">
        <f t="shared" si="24"/>
        <v>1.6449523147923784</v>
      </c>
      <c r="BF303" s="16">
        <v>1.6449523147923784</v>
      </c>
      <c r="BG303" s="16">
        <v>1.6449523147923784</v>
      </c>
      <c r="BH303" s="20">
        <f t="shared" si="23"/>
        <v>0.12888722957500209</v>
      </c>
      <c r="BI303" s="10">
        <v>-83.5</v>
      </c>
    </row>
    <row r="304" spans="1:61" x14ac:dyDescent="0.25">
      <c r="A304" s="10">
        <v>79</v>
      </c>
      <c r="B304" s="10">
        <v>14</v>
      </c>
      <c r="C304" s="10" t="s">
        <v>128</v>
      </c>
      <c r="D304" s="10">
        <v>493615.65366100002</v>
      </c>
      <c r="E304" s="10">
        <v>5180675.17105</v>
      </c>
      <c r="F304" s="10" t="s">
        <v>87</v>
      </c>
      <c r="G304" s="10" t="s">
        <v>192</v>
      </c>
      <c r="H304" s="10">
        <v>6</v>
      </c>
      <c r="I304" s="10" t="s">
        <v>121</v>
      </c>
      <c r="J304" s="10">
        <v>88</v>
      </c>
      <c r="K304" s="10">
        <v>118</v>
      </c>
      <c r="L304" s="10">
        <v>30</v>
      </c>
      <c r="M304" s="10">
        <v>-103</v>
      </c>
      <c r="N304" s="10">
        <v>8</v>
      </c>
      <c r="O304" s="10">
        <v>6.14</v>
      </c>
      <c r="P304" s="11">
        <v>1.6602182028903807</v>
      </c>
      <c r="Q304" s="22">
        <v>1.6772983239113066</v>
      </c>
      <c r="R304" s="12">
        <v>14</v>
      </c>
      <c r="S304" s="12" t="s">
        <v>128</v>
      </c>
      <c r="T304" s="10" t="s">
        <v>87</v>
      </c>
      <c r="U304" s="12">
        <v>30</v>
      </c>
      <c r="V304" s="10">
        <v>1.6</v>
      </c>
      <c r="W304" s="16"/>
      <c r="X304" s="15" t="s">
        <v>192</v>
      </c>
      <c r="Y304" s="12">
        <v>9</v>
      </c>
      <c r="Z304" s="16">
        <v>14</v>
      </c>
      <c r="AA304" s="16" t="s">
        <v>128</v>
      </c>
      <c r="AB304" s="16" t="s">
        <v>192</v>
      </c>
      <c r="AC304" s="16" t="s">
        <v>121</v>
      </c>
      <c r="AD304" s="16" t="s">
        <v>87</v>
      </c>
      <c r="AE304" s="16">
        <v>1.6602182028903807</v>
      </c>
      <c r="AF304" s="16">
        <v>1.6</v>
      </c>
      <c r="AG304" s="16">
        <v>1.4750000000000001</v>
      </c>
      <c r="AH304" s="16">
        <v>167.32893621136714</v>
      </c>
      <c r="AI304" s="16">
        <v>18.074008713489789</v>
      </c>
      <c r="AJ304" s="16">
        <v>1.7522449782825842</v>
      </c>
      <c r="AK304" s="16">
        <f t="shared" si="21"/>
        <v>10.314772727272725</v>
      </c>
      <c r="AL304" s="10" t="s">
        <v>87</v>
      </c>
      <c r="AM304" s="10">
        <v>10</v>
      </c>
      <c r="AN304" s="10">
        <v>88</v>
      </c>
      <c r="AO304" s="10">
        <v>118</v>
      </c>
      <c r="AP304" s="10">
        <v>30</v>
      </c>
      <c r="AQ304" s="10">
        <v>-103</v>
      </c>
      <c r="AR304" s="17">
        <v>8</v>
      </c>
      <c r="AS304" s="10">
        <v>6.62</v>
      </c>
      <c r="AT304" s="16">
        <v>1.6602182028903807</v>
      </c>
      <c r="AU304" s="16">
        <v>18.886642276080966</v>
      </c>
      <c r="AV304" s="16">
        <v>2.4763814714312913</v>
      </c>
      <c r="AW304" s="16">
        <f t="shared" si="22"/>
        <v>7.6267095736122288</v>
      </c>
      <c r="AX304" s="10" t="s">
        <v>87</v>
      </c>
      <c r="AY304" s="10">
        <v>88</v>
      </c>
      <c r="AZ304" s="10">
        <v>118</v>
      </c>
      <c r="BA304" s="10">
        <v>30</v>
      </c>
      <c r="BB304" s="10">
        <v>-103</v>
      </c>
      <c r="BC304" s="10">
        <v>8</v>
      </c>
      <c r="BD304" s="16">
        <v>1.6943784449322323</v>
      </c>
      <c r="BE304" s="18">
        <f t="shared" si="24"/>
        <v>1.6772983239113066</v>
      </c>
      <c r="BF304" s="16">
        <v>1.6772983239113066</v>
      </c>
      <c r="BG304" s="16">
        <v>1.6772983239113066</v>
      </c>
      <c r="BH304" s="20">
        <f t="shared" si="23"/>
        <v>3.4160242041851641E-2</v>
      </c>
      <c r="BI304" s="10">
        <v>-103</v>
      </c>
    </row>
    <row r="305" spans="1:61" x14ac:dyDescent="0.25">
      <c r="A305" s="10">
        <v>79</v>
      </c>
      <c r="B305" s="10">
        <v>14</v>
      </c>
      <c r="C305" s="10" t="s">
        <v>128</v>
      </c>
      <c r="D305" s="10">
        <v>493615.65366100002</v>
      </c>
      <c r="E305" s="10">
        <v>5180675.17105</v>
      </c>
      <c r="F305" s="10" t="s">
        <v>99</v>
      </c>
      <c r="G305" s="10" t="s">
        <v>192</v>
      </c>
      <c r="H305" s="10">
        <v>6</v>
      </c>
      <c r="I305" s="10" t="s">
        <v>121</v>
      </c>
      <c r="J305" s="10">
        <v>118</v>
      </c>
      <c r="K305" s="10">
        <v>153</v>
      </c>
      <c r="L305" s="10">
        <v>35</v>
      </c>
      <c r="M305" s="10">
        <v>-135.5</v>
      </c>
      <c r="N305" s="10">
        <v>9</v>
      </c>
      <c r="O305" s="10">
        <v>6.22</v>
      </c>
      <c r="P305" s="11">
        <v>1.6593228961009316</v>
      </c>
      <c r="Q305" s="22">
        <v>1.6782052207543079</v>
      </c>
      <c r="R305" s="12">
        <v>14</v>
      </c>
      <c r="S305" s="12" t="s">
        <v>128</v>
      </c>
      <c r="T305" s="10" t="s">
        <v>99</v>
      </c>
      <c r="U305" s="12">
        <v>35</v>
      </c>
      <c r="V305" s="10">
        <v>1.65</v>
      </c>
      <c r="W305" s="16"/>
      <c r="X305" s="15" t="s">
        <v>192</v>
      </c>
      <c r="Y305" s="12">
        <v>10</v>
      </c>
      <c r="Z305" s="16">
        <v>14</v>
      </c>
      <c r="AA305" s="16" t="s">
        <v>128</v>
      </c>
      <c r="AB305" s="16" t="s">
        <v>192</v>
      </c>
      <c r="AC305" s="16" t="s">
        <v>121</v>
      </c>
      <c r="AD305" s="16" t="s">
        <v>99</v>
      </c>
      <c r="AE305" s="16">
        <v>1.6593228961009316</v>
      </c>
      <c r="AF305" s="16">
        <v>1.65</v>
      </c>
      <c r="AG305" s="16">
        <v>1.6475</v>
      </c>
      <c r="AH305" s="16">
        <v>225.40523757489973</v>
      </c>
      <c r="AI305" s="16">
        <v>12.630978565721506</v>
      </c>
      <c r="AJ305" s="16">
        <v>1.362078623560975</v>
      </c>
      <c r="AK305" s="16">
        <f t="shared" si="21"/>
        <v>9.2733109140935479</v>
      </c>
      <c r="AL305" s="10" t="s">
        <v>99</v>
      </c>
      <c r="AM305" s="10">
        <v>6</v>
      </c>
      <c r="AN305" s="10">
        <v>118</v>
      </c>
      <c r="AO305" s="10">
        <v>153</v>
      </c>
      <c r="AP305" s="10">
        <v>35</v>
      </c>
      <c r="AQ305" s="10">
        <v>-135.5</v>
      </c>
      <c r="AR305" s="17">
        <v>9</v>
      </c>
      <c r="AS305" s="10">
        <v>6.42</v>
      </c>
      <c r="AT305" s="16">
        <v>1.6593228961009316</v>
      </c>
      <c r="AU305" s="16">
        <v>17.470512976177879</v>
      </c>
      <c r="AV305" s="16">
        <v>3.0391328503536617</v>
      </c>
      <c r="AW305" s="16">
        <f t="shared" si="22"/>
        <v>5.7485190139499327</v>
      </c>
      <c r="AX305" s="10" t="s">
        <v>99</v>
      </c>
      <c r="AY305" s="10">
        <v>118</v>
      </c>
      <c r="AZ305" s="10">
        <v>151</v>
      </c>
      <c r="BA305" s="10">
        <v>33</v>
      </c>
      <c r="BB305" s="10">
        <v>-134.5</v>
      </c>
      <c r="BC305" s="10">
        <v>9</v>
      </c>
      <c r="BD305" s="16">
        <v>1.6970875454076841</v>
      </c>
      <c r="BE305" s="18">
        <f t="shared" si="24"/>
        <v>1.6782052207543079</v>
      </c>
      <c r="BF305" s="16">
        <v>1.6782052207543079</v>
      </c>
      <c r="BG305" s="16">
        <v>1.6782052207543079</v>
      </c>
      <c r="BH305" s="20">
        <f t="shared" si="23"/>
        <v>3.7764649306752496E-2</v>
      </c>
      <c r="BI305" s="10">
        <v>-134.5</v>
      </c>
    </row>
    <row r="306" spans="1:61" x14ac:dyDescent="0.25">
      <c r="A306" s="10">
        <v>81</v>
      </c>
      <c r="B306" s="10">
        <v>16</v>
      </c>
      <c r="C306" s="10" t="s">
        <v>128</v>
      </c>
      <c r="D306" s="10">
        <v>493679.47076</v>
      </c>
      <c r="E306" s="10">
        <v>5180673.9922799803</v>
      </c>
      <c r="F306" s="10" t="s">
        <v>78</v>
      </c>
      <c r="G306" s="10" t="s">
        <v>192</v>
      </c>
      <c r="H306" s="10">
        <v>6</v>
      </c>
      <c r="I306" s="10" t="s">
        <v>86</v>
      </c>
      <c r="J306" s="10">
        <v>0</v>
      </c>
      <c r="K306" s="10">
        <v>10</v>
      </c>
      <c r="L306" s="10">
        <v>10</v>
      </c>
      <c r="M306" s="10">
        <v>-5</v>
      </c>
      <c r="N306" s="10">
        <v>1</v>
      </c>
      <c r="O306" s="10">
        <v>5.27</v>
      </c>
      <c r="P306" s="11">
        <v>1.1897441792033672</v>
      </c>
      <c r="Q306" s="11">
        <v>1.1897441792033672</v>
      </c>
      <c r="R306" s="12">
        <v>16</v>
      </c>
      <c r="S306" s="12" t="s">
        <v>128</v>
      </c>
      <c r="T306" s="10" t="s">
        <v>78</v>
      </c>
      <c r="U306" s="13">
        <v>10</v>
      </c>
      <c r="V306" s="10">
        <v>1.1599999999999999</v>
      </c>
      <c r="W306" s="16"/>
      <c r="X306" s="15" t="s">
        <v>192</v>
      </c>
      <c r="Y306" s="12">
        <v>2</v>
      </c>
      <c r="Z306" s="16">
        <v>16</v>
      </c>
      <c r="AA306" s="16" t="s">
        <v>128</v>
      </c>
      <c r="AB306" s="16" t="s">
        <v>192</v>
      </c>
      <c r="AC306" s="16" t="s">
        <v>86</v>
      </c>
      <c r="AD306" s="16" t="s">
        <v>78</v>
      </c>
      <c r="AE306" s="16">
        <v>1.1897441792033672</v>
      </c>
      <c r="AF306" s="16">
        <v>1.1599999999999999</v>
      </c>
      <c r="AG306" s="16">
        <v>1.1599999999999999</v>
      </c>
      <c r="AH306" s="16">
        <v>11.897441792033671</v>
      </c>
      <c r="AI306" s="16">
        <v>26.663356800126657</v>
      </c>
      <c r="AJ306" s="16">
        <v>1.9051373541583514</v>
      </c>
      <c r="AK306" s="16">
        <f t="shared" si="21"/>
        <v>13.995503653281709</v>
      </c>
      <c r="AL306" s="10" t="s">
        <v>78</v>
      </c>
      <c r="AM306" s="10">
        <v>1</v>
      </c>
      <c r="AN306" s="10" t="s">
        <v>63</v>
      </c>
      <c r="AO306" s="10" t="s">
        <v>64</v>
      </c>
      <c r="AP306" s="10">
        <v>10</v>
      </c>
      <c r="AQ306" s="10">
        <v>-5</v>
      </c>
      <c r="AR306" s="17" t="s">
        <v>65</v>
      </c>
      <c r="AS306" s="10">
        <v>4.8899999999999997</v>
      </c>
      <c r="AT306" s="18">
        <v>0.86662120425364331</v>
      </c>
      <c r="AU306" s="18">
        <v>33.23406912165057</v>
      </c>
      <c r="AV306" s="18">
        <v>2.0860759280643197</v>
      </c>
      <c r="AW306" s="18">
        <f t="shared" si="22"/>
        <v>15.931380384839889</v>
      </c>
      <c r="AX306" s="19" t="s">
        <v>78</v>
      </c>
      <c r="AY306" s="19">
        <v>0</v>
      </c>
      <c r="AZ306" s="19">
        <v>10</v>
      </c>
      <c r="BA306" s="19">
        <v>10</v>
      </c>
      <c r="BB306" s="19">
        <v>-5</v>
      </c>
      <c r="BC306" s="19">
        <v>1</v>
      </c>
      <c r="BD306" s="18">
        <v>1.1095329675176879</v>
      </c>
      <c r="BE306" s="16">
        <f t="shared" si="24"/>
        <v>0.98807708588566556</v>
      </c>
      <c r="BF306" s="16">
        <v>0.86662120425364331</v>
      </c>
      <c r="BG306" s="16">
        <v>1.1095329675176879</v>
      </c>
      <c r="BH306" s="20">
        <f t="shared" si="23"/>
        <v>0.24291176326404462</v>
      </c>
      <c r="BI306" s="10">
        <v>-5</v>
      </c>
    </row>
    <row r="307" spans="1:61" x14ac:dyDescent="0.25">
      <c r="A307" s="10">
        <v>81</v>
      </c>
      <c r="B307" s="10">
        <v>16</v>
      </c>
      <c r="C307" s="10" t="s">
        <v>128</v>
      </c>
      <c r="D307" s="10">
        <v>493679.47076</v>
      </c>
      <c r="E307" s="10">
        <v>5180673.9922799803</v>
      </c>
      <c r="F307" s="10" t="s">
        <v>78</v>
      </c>
      <c r="G307" s="10" t="s">
        <v>192</v>
      </c>
      <c r="H307" s="10">
        <v>6</v>
      </c>
      <c r="I307" s="10" t="s">
        <v>86</v>
      </c>
      <c r="J307" s="10">
        <v>10</v>
      </c>
      <c r="K307" s="10">
        <v>20</v>
      </c>
      <c r="L307" s="10">
        <v>10</v>
      </c>
      <c r="M307" s="10">
        <v>-15</v>
      </c>
      <c r="N307" s="10">
        <v>2</v>
      </c>
      <c r="O307" s="10">
        <v>5.17</v>
      </c>
      <c r="P307" s="11">
        <v>1.1897441792033672</v>
      </c>
      <c r="Q307" s="11">
        <v>1.1897441792033672</v>
      </c>
      <c r="R307" s="12">
        <v>16</v>
      </c>
      <c r="S307" s="12" t="s">
        <v>128</v>
      </c>
      <c r="T307" s="10" t="s">
        <v>82</v>
      </c>
      <c r="U307" s="21">
        <v>10</v>
      </c>
      <c r="V307" s="10">
        <v>1.1599999999999999</v>
      </c>
      <c r="W307" s="16"/>
      <c r="X307" s="15" t="s">
        <v>192</v>
      </c>
      <c r="Y307" s="12">
        <v>3</v>
      </c>
      <c r="Z307" s="16">
        <v>16</v>
      </c>
      <c r="AA307" s="16" t="s">
        <v>128</v>
      </c>
      <c r="AB307" s="16" t="s">
        <v>192</v>
      </c>
      <c r="AC307" s="16" t="s">
        <v>86</v>
      </c>
      <c r="AD307" s="16" t="s">
        <v>82</v>
      </c>
      <c r="AE307" s="16">
        <v>1.1897441792033672</v>
      </c>
      <c r="AF307" s="16">
        <v>1.1599999999999999</v>
      </c>
      <c r="AG307" s="16">
        <v>1.2389489</v>
      </c>
      <c r="AH307" s="16">
        <v>23.794883584067342</v>
      </c>
      <c r="AI307" s="16">
        <v>27.110700611507124</v>
      </c>
      <c r="AJ307" s="16">
        <v>1.9677178979844485</v>
      </c>
      <c r="AK307" s="16">
        <f t="shared" si="21"/>
        <v>13.777737469012639</v>
      </c>
      <c r="AL307" s="10" t="s">
        <v>82</v>
      </c>
      <c r="AM307" s="10">
        <v>2</v>
      </c>
      <c r="AN307" s="10" t="s">
        <v>64</v>
      </c>
      <c r="AO307" s="10" t="s">
        <v>68</v>
      </c>
      <c r="AP307" s="10">
        <v>10</v>
      </c>
      <c r="AQ307" s="10">
        <v>-15</v>
      </c>
      <c r="AR307" s="17" t="s">
        <v>69</v>
      </c>
      <c r="AS307" s="10">
        <v>5.95</v>
      </c>
      <c r="AT307" s="18">
        <v>1.2207149365080148</v>
      </c>
      <c r="AU307" s="18">
        <v>19.662055482334594</v>
      </c>
      <c r="AV307" s="18">
        <v>1.7508714334334456</v>
      </c>
      <c r="AW307" s="18">
        <f t="shared" si="22"/>
        <v>11.229868228404099</v>
      </c>
      <c r="AX307" s="19" t="s">
        <v>82</v>
      </c>
      <c r="AY307" s="19">
        <v>10</v>
      </c>
      <c r="AZ307" s="19">
        <v>20</v>
      </c>
      <c r="BA307" s="19">
        <v>10</v>
      </c>
      <c r="BB307" s="19">
        <v>-15</v>
      </c>
      <c r="BC307" s="19">
        <v>2</v>
      </c>
      <c r="BD307" s="18">
        <v>1.2499779451982285</v>
      </c>
      <c r="BE307" s="16">
        <f t="shared" si="24"/>
        <v>1.2353464408531216</v>
      </c>
      <c r="BF307" s="16">
        <v>1.2207149365080148</v>
      </c>
      <c r="BG307" s="16">
        <v>1.2499779451982285</v>
      </c>
      <c r="BH307" s="20">
        <f t="shared" si="23"/>
        <v>2.9263008690213699E-2</v>
      </c>
      <c r="BI307" s="10">
        <v>-15</v>
      </c>
    </row>
    <row r="308" spans="1:61" x14ac:dyDescent="0.25">
      <c r="A308" s="10">
        <v>81</v>
      </c>
      <c r="B308" s="10">
        <v>16</v>
      </c>
      <c r="C308" s="10" t="s">
        <v>128</v>
      </c>
      <c r="D308" s="10">
        <v>493679.47076</v>
      </c>
      <c r="E308" s="10">
        <v>5180673.9922799803</v>
      </c>
      <c r="F308" s="10" t="s">
        <v>78</v>
      </c>
      <c r="G308" s="10" t="s">
        <v>192</v>
      </c>
      <c r="H308" s="10">
        <v>6</v>
      </c>
      <c r="I308" s="10" t="s">
        <v>86</v>
      </c>
      <c r="J308" s="10">
        <v>20</v>
      </c>
      <c r="K308" s="10">
        <v>30</v>
      </c>
      <c r="L308" s="10">
        <v>10</v>
      </c>
      <c r="M308" s="10">
        <v>-25</v>
      </c>
      <c r="N308" s="10">
        <v>3</v>
      </c>
      <c r="O308" s="10">
        <v>6.03</v>
      </c>
      <c r="P308" s="11">
        <v>1.1897441792033672</v>
      </c>
      <c r="Q308" s="11">
        <v>1.1897441792033672</v>
      </c>
      <c r="R308" s="12">
        <v>16</v>
      </c>
      <c r="S308" s="12" t="s">
        <v>128</v>
      </c>
      <c r="T308" s="10" t="s">
        <v>82</v>
      </c>
      <c r="U308" s="13">
        <v>10</v>
      </c>
      <c r="V308" s="10">
        <v>1.1599999999999999</v>
      </c>
      <c r="W308" s="16"/>
      <c r="X308" s="15" t="s">
        <v>192</v>
      </c>
      <c r="Y308" s="12">
        <v>4</v>
      </c>
      <c r="Z308" s="16">
        <v>16</v>
      </c>
      <c r="AA308" s="16" t="s">
        <v>128</v>
      </c>
      <c r="AB308" s="16" t="s">
        <v>192</v>
      </c>
      <c r="AC308" s="16" t="s">
        <v>86</v>
      </c>
      <c r="AD308" s="16" t="s">
        <v>82</v>
      </c>
      <c r="AE308" s="16">
        <v>1.1897441792033672</v>
      </c>
      <c r="AF308" s="16">
        <v>1.1599999999999999</v>
      </c>
      <c r="AG308" s="16">
        <v>1.2389489</v>
      </c>
      <c r="AH308" s="16">
        <v>35.69232537610101</v>
      </c>
      <c r="AI308" s="16">
        <v>14.640666271496979</v>
      </c>
      <c r="AJ308" s="16">
        <v>1.3292645589916052</v>
      </c>
      <c r="AK308" s="16">
        <f t="shared" si="21"/>
        <v>11.014110150204825</v>
      </c>
      <c r="AL308" s="10" t="s">
        <v>82</v>
      </c>
      <c r="AM308" s="10">
        <v>2</v>
      </c>
      <c r="AN308" s="10" t="s">
        <v>68</v>
      </c>
      <c r="AO308" s="10" t="s">
        <v>70</v>
      </c>
      <c r="AP308" s="10">
        <v>10</v>
      </c>
      <c r="AQ308" s="10">
        <v>-25</v>
      </c>
      <c r="AR308" s="17" t="s">
        <v>71</v>
      </c>
      <c r="AS308" s="10">
        <v>6.8</v>
      </c>
      <c r="AT308" s="18">
        <v>1.1897441792033672</v>
      </c>
      <c r="AU308" s="18">
        <v>13.433401527385215</v>
      </c>
      <c r="AV308" s="18">
        <v>1.1271636353772698</v>
      </c>
      <c r="AW308" s="18">
        <f t="shared" si="22"/>
        <v>11.917880515093939</v>
      </c>
      <c r="AX308" s="19" t="s">
        <v>82</v>
      </c>
      <c r="AY308" s="19">
        <v>20</v>
      </c>
      <c r="AZ308" s="19">
        <v>30</v>
      </c>
      <c r="BA308" s="19">
        <v>10</v>
      </c>
      <c r="BB308" s="19">
        <v>-25</v>
      </c>
      <c r="BC308" s="19">
        <v>3</v>
      </c>
      <c r="BD308" s="18">
        <v>1.2239532791079275</v>
      </c>
      <c r="BE308" s="16">
        <f t="shared" si="24"/>
        <v>1.2068487291556473</v>
      </c>
      <c r="BF308" s="16">
        <v>1.1897441792033672</v>
      </c>
      <c r="BG308" s="16">
        <v>1.2239532791079275</v>
      </c>
      <c r="BH308" s="20">
        <f t="shared" si="23"/>
        <v>3.4209099904560336E-2</v>
      </c>
      <c r="BI308" s="10">
        <v>-25</v>
      </c>
    </row>
    <row r="309" spans="1:61" x14ac:dyDescent="0.25">
      <c r="A309" s="10">
        <v>81</v>
      </c>
      <c r="B309" s="10">
        <v>16</v>
      </c>
      <c r="C309" s="10" t="s">
        <v>128</v>
      </c>
      <c r="D309" s="10">
        <v>493679.47076</v>
      </c>
      <c r="E309" s="10">
        <v>5180673.9922799803</v>
      </c>
      <c r="F309" s="10" t="s">
        <v>82</v>
      </c>
      <c r="G309" s="10" t="s">
        <v>192</v>
      </c>
      <c r="H309" s="10">
        <v>6</v>
      </c>
      <c r="I309" s="10" t="s">
        <v>86</v>
      </c>
      <c r="J309" s="10" t="s">
        <v>64</v>
      </c>
      <c r="K309" s="10" t="s">
        <v>149</v>
      </c>
      <c r="L309" s="10">
        <v>24</v>
      </c>
      <c r="M309" s="10">
        <v>-22</v>
      </c>
      <c r="N309" s="10">
        <v>4</v>
      </c>
      <c r="O309" s="10" t="s">
        <v>80</v>
      </c>
      <c r="P309" s="11">
        <v>1.2100724251175288</v>
      </c>
      <c r="Q309" s="22">
        <v>1.2112704464747193</v>
      </c>
      <c r="R309" s="13">
        <v>16</v>
      </c>
      <c r="S309" s="13" t="s">
        <v>128</v>
      </c>
      <c r="T309" s="10" t="s">
        <v>82</v>
      </c>
      <c r="U309" s="12">
        <v>4</v>
      </c>
      <c r="V309" s="10">
        <v>1.2</v>
      </c>
      <c r="W309" s="16"/>
      <c r="X309" s="15" t="s">
        <v>192</v>
      </c>
      <c r="Y309" s="12">
        <v>5</v>
      </c>
      <c r="Z309" s="16">
        <v>16</v>
      </c>
      <c r="AA309" s="16" t="s">
        <v>128</v>
      </c>
      <c r="AB309" s="16" t="s">
        <v>192</v>
      </c>
      <c r="AC309" s="16" t="s">
        <v>86</v>
      </c>
      <c r="AD309" s="16" t="s">
        <v>82</v>
      </c>
      <c r="AE309" s="16">
        <v>1.2100724251175288</v>
      </c>
      <c r="AF309" s="16">
        <v>1.2</v>
      </c>
      <c r="AG309" s="16">
        <v>1.2389489</v>
      </c>
      <c r="AH309" s="16">
        <v>40.532615076571126</v>
      </c>
      <c r="AI309" s="16">
        <v>31.713541003630798</v>
      </c>
      <c r="AJ309" s="16">
        <v>2.7659794126701152</v>
      </c>
      <c r="AK309" s="16">
        <f t="shared" si="21"/>
        <v>11.465573770491805</v>
      </c>
      <c r="AL309" s="10" t="s">
        <v>82</v>
      </c>
      <c r="AM309" s="10">
        <v>2</v>
      </c>
      <c r="AN309" s="10">
        <v>30</v>
      </c>
      <c r="AO309" s="10">
        <v>34</v>
      </c>
      <c r="AP309" s="10">
        <v>4</v>
      </c>
      <c r="AQ309" s="10">
        <v>-32</v>
      </c>
      <c r="AR309" s="17">
        <v>4</v>
      </c>
      <c r="AS309" s="10">
        <v>5.15</v>
      </c>
      <c r="AT309" s="16">
        <v>1.2100724251175288</v>
      </c>
      <c r="AU309" s="16">
        <v>9.7410830221961096</v>
      </c>
      <c r="AV309" s="16">
        <v>0.83422392987602445</v>
      </c>
      <c r="AW309" s="16">
        <f t="shared" si="22"/>
        <v>11.676820423556718</v>
      </c>
      <c r="AX309" s="10" t="s">
        <v>82</v>
      </c>
      <c r="AY309" s="10">
        <v>30</v>
      </c>
      <c r="AZ309" s="10">
        <v>34</v>
      </c>
      <c r="BA309" s="10">
        <v>4</v>
      </c>
      <c r="BB309" s="10">
        <v>-32</v>
      </c>
      <c r="BC309" s="10">
        <v>4</v>
      </c>
      <c r="BD309" s="16">
        <v>1.2124684678319098</v>
      </c>
      <c r="BE309" s="18">
        <f t="shared" si="24"/>
        <v>1.2112704464747193</v>
      </c>
      <c r="BF309" s="16">
        <v>1.2112704464747193</v>
      </c>
      <c r="BG309" s="16">
        <v>1.2112704464747193</v>
      </c>
      <c r="BH309" s="20">
        <f t="shared" si="23"/>
        <v>2.3960427143809859E-3</v>
      </c>
      <c r="BI309" s="10">
        <v>-32</v>
      </c>
    </row>
    <row r="310" spans="1:61" x14ac:dyDescent="0.25">
      <c r="A310" s="10">
        <v>81</v>
      </c>
      <c r="B310" s="10">
        <v>16</v>
      </c>
      <c r="C310" s="10" t="s">
        <v>128</v>
      </c>
      <c r="D310" s="10">
        <v>493679.47076</v>
      </c>
      <c r="E310" s="10">
        <v>5180673.9922799803</v>
      </c>
      <c r="F310" s="10" t="s">
        <v>87</v>
      </c>
      <c r="G310" s="10" t="s">
        <v>192</v>
      </c>
      <c r="H310" s="10">
        <v>6</v>
      </c>
      <c r="I310" s="10" t="s">
        <v>86</v>
      </c>
      <c r="J310" s="10">
        <v>34</v>
      </c>
      <c r="K310" s="10">
        <v>71</v>
      </c>
      <c r="L310" s="10">
        <v>37</v>
      </c>
      <c r="M310" s="10">
        <v>-52.5</v>
      </c>
      <c r="N310" s="10">
        <v>5</v>
      </c>
      <c r="O310" s="10">
        <v>6.45</v>
      </c>
      <c r="P310" s="11">
        <v>1.3495215713652007</v>
      </c>
      <c r="Q310" s="22">
        <v>1.3332576416550852</v>
      </c>
      <c r="R310" s="12">
        <v>16</v>
      </c>
      <c r="S310" s="12" t="s">
        <v>128</v>
      </c>
      <c r="T310" s="10" t="s">
        <v>87</v>
      </c>
      <c r="U310" s="12">
        <v>37</v>
      </c>
      <c r="V310" s="10">
        <v>1.33</v>
      </c>
      <c r="W310" s="16"/>
      <c r="X310" s="15" t="s">
        <v>192</v>
      </c>
      <c r="Y310" s="12">
        <v>6</v>
      </c>
      <c r="Z310" s="16">
        <v>16</v>
      </c>
      <c r="AA310" s="16" t="s">
        <v>128</v>
      </c>
      <c r="AB310" s="16" t="s">
        <v>192</v>
      </c>
      <c r="AC310" s="16" t="s">
        <v>86</v>
      </c>
      <c r="AD310" s="16" t="s">
        <v>87</v>
      </c>
      <c r="AE310" s="16">
        <v>1.3495215713652007</v>
      </c>
      <c r="AF310" s="16">
        <v>1.33</v>
      </c>
      <c r="AG310" s="16">
        <v>1.4750000000000001</v>
      </c>
      <c r="AH310" s="16">
        <v>90.464913217083549</v>
      </c>
      <c r="AI310" s="16">
        <v>34.948320682444496</v>
      </c>
      <c r="AJ310" s="16">
        <v>3.1564264463999137</v>
      </c>
      <c r="AK310" s="16">
        <f t="shared" si="21"/>
        <v>11.072116292240889</v>
      </c>
      <c r="AL310" s="10" t="s">
        <v>87</v>
      </c>
      <c r="AM310" s="10">
        <v>10</v>
      </c>
      <c r="AN310" s="10">
        <v>34</v>
      </c>
      <c r="AO310" s="10">
        <v>71</v>
      </c>
      <c r="AP310" s="10">
        <v>37</v>
      </c>
      <c r="AQ310" s="10">
        <v>-52.5</v>
      </c>
      <c r="AR310" s="17">
        <v>5</v>
      </c>
      <c r="AS310" s="10">
        <v>6.12</v>
      </c>
      <c r="AT310" s="16">
        <v>1.3495215713652007</v>
      </c>
      <c r="AU310" s="16">
        <v>38.911740617919932</v>
      </c>
      <c r="AV310" s="16">
        <v>4.2786986276605106</v>
      </c>
      <c r="AW310" s="16">
        <f t="shared" si="22"/>
        <v>9.0942933831252173</v>
      </c>
      <c r="AX310" s="10" t="s">
        <v>87</v>
      </c>
      <c r="AY310" s="10">
        <v>34</v>
      </c>
      <c r="AZ310" s="10">
        <v>71</v>
      </c>
      <c r="BA310" s="10">
        <v>37</v>
      </c>
      <c r="BB310" s="10">
        <v>-52.5</v>
      </c>
      <c r="BC310" s="10">
        <v>5</v>
      </c>
      <c r="BD310" s="16">
        <v>1.3169937119449699</v>
      </c>
      <c r="BE310" s="18">
        <f t="shared" si="24"/>
        <v>1.3332576416550852</v>
      </c>
      <c r="BF310" s="16">
        <v>1.3332576416550852</v>
      </c>
      <c r="BG310" s="16">
        <v>1.3332576416550852</v>
      </c>
      <c r="BH310" s="20">
        <f t="shared" si="23"/>
        <v>-3.2527859420230731E-2</v>
      </c>
      <c r="BI310" s="10">
        <v>-52.5</v>
      </c>
    </row>
    <row r="311" spans="1:61" x14ac:dyDescent="0.25">
      <c r="A311" s="10">
        <v>81</v>
      </c>
      <c r="B311" s="10">
        <v>16</v>
      </c>
      <c r="C311" s="10" t="s">
        <v>128</v>
      </c>
      <c r="D311" s="10">
        <v>493679.47076</v>
      </c>
      <c r="E311" s="10">
        <v>5180673.9922799803</v>
      </c>
      <c r="F311" s="10" t="s">
        <v>89</v>
      </c>
      <c r="G311" s="10" t="s">
        <v>192</v>
      </c>
      <c r="H311" s="10">
        <v>6</v>
      </c>
      <c r="I311" s="10" t="s">
        <v>86</v>
      </c>
      <c r="J311" s="10">
        <v>71</v>
      </c>
      <c r="K311" s="10">
        <v>99</v>
      </c>
      <c r="L311" s="10">
        <v>28</v>
      </c>
      <c r="M311" s="10">
        <v>-85</v>
      </c>
      <c r="N311" s="10">
        <v>6</v>
      </c>
      <c r="O311" s="10">
        <v>6.58</v>
      </c>
      <c r="P311" s="11">
        <v>1.6105120422064061</v>
      </c>
      <c r="Q311" s="22">
        <v>1.5212312296608559</v>
      </c>
      <c r="R311" s="12">
        <v>16</v>
      </c>
      <c r="S311" s="12" t="s">
        <v>128</v>
      </c>
      <c r="T311" s="10" t="s">
        <v>89</v>
      </c>
      <c r="U311" s="12">
        <v>28</v>
      </c>
      <c r="V311" s="10">
        <v>1.53</v>
      </c>
      <c r="W311" s="16"/>
      <c r="X311" s="15" t="s">
        <v>192</v>
      </c>
      <c r="Y311" s="12">
        <v>7</v>
      </c>
      <c r="Z311" s="16">
        <v>16</v>
      </c>
      <c r="AA311" s="16" t="s">
        <v>128</v>
      </c>
      <c r="AB311" s="16" t="s">
        <v>192</v>
      </c>
      <c r="AC311" s="16" t="s">
        <v>86</v>
      </c>
      <c r="AD311" s="16" t="s">
        <v>89</v>
      </c>
      <c r="AE311" s="16">
        <v>1.6105120422064061</v>
      </c>
      <c r="AF311" s="16">
        <v>1.53</v>
      </c>
      <c r="AG311" s="16">
        <v>1.5616000000000001</v>
      </c>
      <c r="AH311" s="16">
        <v>135.55925039886293</v>
      </c>
      <c r="AI311" s="16">
        <v>21.104973240100982</v>
      </c>
      <c r="AJ311" s="16">
        <v>2.3252816277829371</v>
      </c>
      <c r="AK311" s="16">
        <f t="shared" si="21"/>
        <v>9.0763084298841381</v>
      </c>
      <c r="AL311" s="10" t="s">
        <v>89</v>
      </c>
      <c r="AM311" s="10">
        <v>6</v>
      </c>
      <c r="AN311" s="10">
        <v>71</v>
      </c>
      <c r="AO311" s="10">
        <v>99</v>
      </c>
      <c r="AP311" s="10">
        <v>28</v>
      </c>
      <c r="AQ311" s="10">
        <v>-85</v>
      </c>
      <c r="AR311" s="17">
        <v>6</v>
      </c>
      <c r="AS311" s="10">
        <v>6.49</v>
      </c>
      <c r="AT311" s="16">
        <v>1.6105120422064061</v>
      </c>
      <c r="AU311" s="16">
        <v>17.853299033638269</v>
      </c>
      <c r="AV311" s="16">
        <v>2.5040885437042086</v>
      </c>
      <c r="AW311" s="16">
        <f t="shared" si="22"/>
        <v>7.1296596434359794</v>
      </c>
      <c r="AX311" s="10" t="s">
        <v>89</v>
      </c>
      <c r="AY311" s="10">
        <v>71</v>
      </c>
      <c r="AZ311" s="10">
        <v>99</v>
      </c>
      <c r="BA311" s="10">
        <v>28</v>
      </c>
      <c r="BB311" s="10">
        <v>-85</v>
      </c>
      <c r="BC311" s="10">
        <v>6</v>
      </c>
      <c r="BD311" s="16">
        <v>1.4319504171153059</v>
      </c>
      <c r="BE311" s="18">
        <f t="shared" si="24"/>
        <v>1.5212312296608559</v>
      </c>
      <c r="BF311" s="16">
        <v>1.5212312296608559</v>
      </c>
      <c r="BG311" s="16">
        <v>1.5212312296608559</v>
      </c>
      <c r="BH311" s="20">
        <f t="shared" si="23"/>
        <v>-0.17856162509110018</v>
      </c>
      <c r="BI311" s="10">
        <v>-85</v>
      </c>
    </row>
    <row r="312" spans="1:61" x14ac:dyDescent="0.25">
      <c r="A312" s="10">
        <v>81</v>
      </c>
      <c r="B312" s="10">
        <v>16</v>
      </c>
      <c r="C312" s="10" t="s">
        <v>128</v>
      </c>
      <c r="D312" s="10">
        <v>493679.47076</v>
      </c>
      <c r="E312" s="10">
        <v>5180673.9922799803</v>
      </c>
      <c r="F312" s="10" t="s">
        <v>90</v>
      </c>
      <c r="G312" s="10" t="s">
        <v>192</v>
      </c>
      <c r="H312" s="10">
        <v>6</v>
      </c>
      <c r="I312" s="10" t="s">
        <v>86</v>
      </c>
      <c r="J312" s="10">
        <v>99</v>
      </c>
      <c r="K312" s="10">
        <v>124</v>
      </c>
      <c r="L312" s="10">
        <v>25</v>
      </c>
      <c r="M312" s="10">
        <v>-111.5</v>
      </c>
      <c r="N312" s="10">
        <v>7</v>
      </c>
      <c r="O312" s="10">
        <v>6.62</v>
      </c>
      <c r="P312" s="11">
        <v>1.658924738729908</v>
      </c>
      <c r="Q312" s="22">
        <v>1.5701296857788618</v>
      </c>
      <c r="R312" s="12">
        <v>16</v>
      </c>
      <c r="S312" s="12" t="s">
        <v>128</v>
      </c>
      <c r="T312" s="10" t="s">
        <v>90</v>
      </c>
      <c r="U312" s="12">
        <v>25</v>
      </c>
      <c r="V312" s="10">
        <v>1.6</v>
      </c>
      <c r="W312" s="16"/>
      <c r="X312" s="15" t="s">
        <v>192</v>
      </c>
      <c r="Y312" s="12">
        <v>8</v>
      </c>
      <c r="Z312" s="16">
        <v>16</v>
      </c>
      <c r="AA312" s="16" t="s">
        <v>128</v>
      </c>
      <c r="AB312" s="16" t="s">
        <v>192</v>
      </c>
      <c r="AC312" s="16" t="s">
        <v>86</v>
      </c>
      <c r="AD312" s="16" t="s">
        <v>90</v>
      </c>
      <c r="AE312" s="16">
        <v>1.658924738729908</v>
      </c>
      <c r="AF312" s="16">
        <v>1.6</v>
      </c>
      <c r="AG312" s="16">
        <v>1.6345375</v>
      </c>
      <c r="AH312" s="16">
        <v>177.03236886711062</v>
      </c>
      <c r="AI312" s="16">
        <v>14.500990360977225</v>
      </c>
      <c r="AJ312" s="16">
        <v>1.7748302323076208</v>
      </c>
      <c r="AK312" s="16">
        <f t="shared" si="21"/>
        <v>8.1703534777651079</v>
      </c>
      <c r="AL312" s="10" t="s">
        <v>90</v>
      </c>
      <c r="AM312" s="10">
        <v>6</v>
      </c>
      <c r="AN312" s="10">
        <v>99</v>
      </c>
      <c r="AO312" s="10">
        <v>124</v>
      </c>
      <c r="AP312" s="10">
        <v>25</v>
      </c>
      <c r="AQ312" s="10">
        <v>-111.5</v>
      </c>
      <c r="AR312" s="17">
        <v>7</v>
      </c>
      <c r="AS312" s="10">
        <v>6.65</v>
      </c>
      <c r="AT312" s="16">
        <v>1.658924738729908</v>
      </c>
      <c r="AU312" s="16">
        <v>12.90726392968805</v>
      </c>
      <c r="AV312" s="16">
        <v>2.4527202262121692</v>
      </c>
      <c r="AW312" s="16">
        <f t="shared" si="22"/>
        <v>5.2624281366249575</v>
      </c>
      <c r="AX312" s="10" t="s">
        <v>90</v>
      </c>
      <c r="AY312" s="10">
        <v>99</v>
      </c>
      <c r="AZ312" s="10">
        <v>124</v>
      </c>
      <c r="BA312" s="10">
        <v>25</v>
      </c>
      <c r="BB312" s="10">
        <v>-111.5</v>
      </c>
      <c r="BC312" s="10">
        <v>7</v>
      </c>
      <c r="BD312" s="16">
        <v>1.4813346328278156</v>
      </c>
      <c r="BE312" s="18">
        <f t="shared" ref="BE312:BE343" si="25">(AT312+BD312)/2</f>
        <v>1.5701296857788618</v>
      </c>
      <c r="BF312" s="16">
        <v>1.5701296857788618</v>
      </c>
      <c r="BG312" s="16">
        <v>1.5701296857788618</v>
      </c>
      <c r="BH312" s="20">
        <f t="shared" si="23"/>
        <v>-0.17759010590209234</v>
      </c>
      <c r="BI312" s="10">
        <v>-111.5</v>
      </c>
    </row>
    <row r="313" spans="1:61" x14ac:dyDescent="0.25">
      <c r="A313" s="10">
        <v>81</v>
      </c>
      <c r="B313" s="10">
        <v>16</v>
      </c>
      <c r="C313" s="10" t="s">
        <v>128</v>
      </c>
      <c r="D313" s="10">
        <v>493679.47076</v>
      </c>
      <c r="E313" s="10">
        <v>5180673.9922799803</v>
      </c>
      <c r="F313" s="10" t="s">
        <v>94</v>
      </c>
      <c r="G313" s="10" t="s">
        <v>192</v>
      </c>
      <c r="H313" s="10">
        <v>6</v>
      </c>
      <c r="I313" s="10" t="s">
        <v>86</v>
      </c>
      <c r="J313" s="10">
        <v>124</v>
      </c>
      <c r="K313" s="10">
        <v>153</v>
      </c>
      <c r="L313" s="10">
        <v>29</v>
      </c>
      <c r="M313" s="10">
        <v>-138.5</v>
      </c>
      <c r="N313" s="10">
        <v>8</v>
      </c>
      <c r="O313" s="10">
        <v>6.63</v>
      </c>
      <c r="P313" s="11">
        <v>1.6190013521620261</v>
      </c>
      <c r="Q313" s="22">
        <v>1.5646487136418623</v>
      </c>
      <c r="R313" s="12">
        <v>16</v>
      </c>
      <c r="S313" s="12" t="s">
        <v>128</v>
      </c>
      <c r="T313" s="10" t="s">
        <v>94</v>
      </c>
      <c r="U313" s="12">
        <v>29</v>
      </c>
      <c r="V313" s="10">
        <v>1.65</v>
      </c>
      <c r="W313" s="16"/>
      <c r="X313" s="15" t="s">
        <v>192</v>
      </c>
      <c r="Y313" s="12">
        <v>9</v>
      </c>
      <c r="Z313" s="16">
        <v>16</v>
      </c>
      <c r="AA313" s="16" t="s">
        <v>128</v>
      </c>
      <c r="AB313" s="16" t="s">
        <v>192</v>
      </c>
      <c r="AC313" s="16" t="s">
        <v>86</v>
      </c>
      <c r="AD313" s="16" t="s">
        <v>94</v>
      </c>
      <c r="AE313" s="16">
        <v>1.6190013521620261</v>
      </c>
      <c r="AF313" s="16">
        <v>1.65</v>
      </c>
      <c r="AG313" s="16">
        <v>1.6416667</v>
      </c>
      <c r="AH313" s="16">
        <v>223.98340807980938</v>
      </c>
      <c r="AI313" s="16">
        <v>10.146405151949624</v>
      </c>
      <c r="AJ313" s="16">
        <v>1.2630350480464803</v>
      </c>
      <c r="AK313" s="16">
        <f t="shared" si="21"/>
        <v>8.0333520179372186</v>
      </c>
      <c r="AL313" s="10" t="s">
        <v>94</v>
      </c>
      <c r="AM313" s="10">
        <v>6</v>
      </c>
      <c r="AN313" s="10">
        <v>124</v>
      </c>
      <c r="AO313" s="10">
        <v>153</v>
      </c>
      <c r="AP313" s="10">
        <v>29</v>
      </c>
      <c r="AQ313" s="10">
        <v>-138.5</v>
      </c>
      <c r="AR313" s="17">
        <v>8</v>
      </c>
      <c r="AS313" s="10">
        <v>6.64</v>
      </c>
      <c r="AT313" s="16">
        <v>1.6190013521620261</v>
      </c>
      <c r="AU313" s="16">
        <v>14.088128826162388</v>
      </c>
      <c r="AV313" s="16">
        <v>2.4217346025910014</v>
      </c>
      <c r="AW313" s="16">
        <f t="shared" si="22"/>
        <v>5.8173710740597135</v>
      </c>
      <c r="AX313" s="10" t="s">
        <v>94</v>
      </c>
      <c r="AY313" s="10">
        <v>124</v>
      </c>
      <c r="AZ313" s="10">
        <v>153</v>
      </c>
      <c r="BA313" s="10">
        <v>29</v>
      </c>
      <c r="BB313" s="10">
        <v>-138.5</v>
      </c>
      <c r="BC313" s="10">
        <v>8</v>
      </c>
      <c r="BD313" s="16">
        <v>1.5102960751216985</v>
      </c>
      <c r="BE313" s="18">
        <f t="shared" si="25"/>
        <v>1.5646487136418623</v>
      </c>
      <c r="BF313" s="16">
        <v>1.5646487136418623</v>
      </c>
      <c r="BG313" s="16">
        <v>1.5646487136418623</v>
      </c>
      <c r="BH313" s="20">
        <f t="shared" si="23"/>
        <v>-0.10870527704032762</v>
      </c>
      <c r="BI313" s="10">
        <v>-138.5</v>
      </c>
    </row>
    <row r="314" spans="1:61" x14ac:dyDescent="0.25">
      <c r="A314" s="10">
        <v>83</v>
      </c>
      <c r="B314" s="10">
        <v>18</v>
      </c>
      <c r="C314" s="10" t="s">
        <v>128</v>
      </c>
      <c r="D314" s="10">
        <v>493743.27039100003</v>
      </c>
      <c r="E314" s="10">
        <v>5180656.0347600002</v>
      </c>
      <c r="F314" s="10" t="s">
        <v>78</v>
      </c>
      <c r="G314" s="10" t="s">
        <v>139</v>
      </c>
      <c r="H314" s="10">
        <v>4</v>
      </c>
      <c r="I314" s="10" t="s">
        <v>121</v>
      </c>
      <c r="J314" s="10">
        <v>0</v>
      </c>
      <c r="K314" s="10">
        <v>10</v>
      </c>
      <c r="L314" s="10">
        <v>10</v>
      </c>
      <c r="M314" s="10">
        <v>-5</v>
      </c>
      <c r="N314" s="10">
        <v>1</v>
      </c>
      <c r="O314" s="10">
        <v>5.33</v>
      </c>
      <c r="P314" s="11">
        <v>1.2206539431406371</v>
      </c>
      <c r="Q314" s="11">
        <v>1.2206539431406371</v>
      </c>
      <c r="R314" s="12">
        <v>18</v>
      </c>
      <c r="S314" s="12" t="s">
        <v>128</v>
      </c>
      <c r="T314" s="10" t="s">
        <v>78</v>
      </c>
      <c r="U314" s="13">
        <v>10</v>
      </c>
      <c r="V314" s="16">
        <v>1.26</v>
      </c>
      <c r="W314" s="16"/>
      <c r="X314" s="15" t="s">
        <v>139</v>
      </c>
      <c r="Y314" s="12">
        <v>2</v>
      </c>
      <c r="Z314" s="16">
        <v>18</v>
      </c>
      <c r="AA314" s="16" t="s">
        <v>128</v>
      </c>
      <c r="AB314" s="16" t="s">
        <v>139</v>
      </c>
      <c r="AC314" s="16" t="s">
        <v>121</v>
      </c>
      <c r="AD314" s="16" t="s">
        <v>78</v>
      </c>
      <c r="AE314" s="16">
        <v>1.2206539431406371</v>
      </c>
      <c r="AF314" s="16">
        <v>1.26</v>
      </c>
      <c r="AG314" s="16">
        <v>1.1472807</v>
      </c>
      <c r="AH314" s="16">
        <v>12.206539431406371</v>
      </c>
      <c r="AI314" s="16">
        <v>28.571846847092896</v>
      </c>
      <c r="AJ314" s="16">
        <v>1.8220701409260296</v>
      </c>
      <c r="AK314" s="16">
        <f t="shared" si="21"/>
        <v>15.68098077309573</v>
      </c>
      <c r="AL314" s="10" t="s">
        <v>78</v>
      </c>
      <c r="AM314" s="10">
        <v>1</v>
      </c>
      <c r="AN314" s="10" t="s">
        <v>63</v>
      </c>
      <c r="AO314" s="10" t="s">
        <v>64</v>
      </c>
      <c r="AP314" s="10">
        <v>10</v>
      </c>
      <c r="AQ314" s="10">
        <v>-5</v>
      </c>
      <c r="AR314" s="17" t="s">
        <v>65</v>
      </c>
      <c r="AS314" s="10">
        <v>4.57</v>
      </c>
      <c r="AT314" s="18">
        <v>0.98040335466154993</v>
      </c>
      <c r="AU314" s="18">
        <v>27.409619471507334</v>
      </c>
      <c r="AV314" s="18">
        <v>1.4491429782567713</v>
      </c>
      <c r="AW314" s="18">
        <f t="shared" si="22"/>
        <v>18.914365168079826</v>
      </c>
      <c r="AX314" s="19" t="s">
        <v>78</v>
      </c>
      <c r="AY314" s="19">
        <v>0</v>
      </c>
      <c r="AZ314" s="19">
        <v>10</v>
      </c>
      <c r="BA314" s="19">
        <v>10</v>
      </c>
      <c r="BB314" s="19">
        <v>-5</v>
      </c>
      <c r="BC314" s="19">
        <v>1</v>
      </c>
      <c r="BD314" s="18">
        <v>1.2980574130599714</v>
      </c>
      <c r="BE314" s="16">
        <f t="shared" si="25"/>
        <v>1.1392303838607607</v>
      </c>
      <c r="BF314" s="16">
        <v>0.98040335466154993</v>
      </c>
      <c r="BG314" s="16">
        <v>1.2980574130599714</v>
      </c>
      <c r="BH314" s="20">
        <f t="shared" si="23"/>
        <v>0.31765405839842142</v>
      </c>
      <c r="BI314" s="10">
        <v>-5</v>
      </c>
    </row>
    <row r="315" spans="1:61" x14ac:dyDescent="0.25">
      <c r="A315" s="10">
        <v>83</v>
      </c>
      <c r="B315" s="10">
        <v>18</v>
      </c>
      <c r="C315" s="10" t="s">
        <v>128</v>
      </c>
      <c r="D315" s="10">
        <v>493743.27039100003</v>
      </c>
      <c r="E315" s="10">
        <v>5180656.0347600002</v>
      </c>
      <c r="F315" s="10" t="s">
        <v>78</v>
      </c>
      <c r="G315" s="10" t="s">
        <v>139</v>
      </c>
      <c r="H315" s="10">
        <v>4</v>
      </c>
      <c r="I315" s="10" t="s">
        <v>121</v>
      </c>
      <c r="J315" s="10">
        <v>10</v>
      </c>
      <c r="K315" s="10">
        <v>20</v>
      </c>
      <c r="L315" s="10">
        <v>10</v>
      </c>
      <c r="M315" s="10">
        <v>-15</v>
      </c>
      <c r="N315" s="10">
        <v>2</v>
      </c>
      <c r="O315" s="10">
        <v>5.41</v>
      </c>
      <c r="P315" s="11">
        <v>1.2206539431406371</v>
      </c>
      <c r="Q315" s="11">
        <v>1.2206539431406371</v>
      </c>
      <c r="R315" s="12">
        <v>18</v>
      </c>
      <c r="S315" s="12" t="s">
        <v>128</v>
      </c>
      <c r="T315" s="10" t="s">
        <v>102</v>
      </c>
      <c r="U315" s="21">
        <v>10</v>
      </c>
      <c r="V315" s="16">
        <v>1.26</v>
      </c>
      <c r="W315" s="16"/>
      <c r="X315" s="15" t="s">
        <v>139</v>
      </c>
      <c r="Y315" s="12">
        <v>3</v>
      </c>
      <c r="Z315" s="16">
        <v>18</v>
      </c>
      <c r="AA315" s="16" t="s">
        <v>128</v>
      </c>
      <c r="AB315" s="16" t="s">
        <v>139</v>
      </c>
      <c r="AC315" s="16" t="s">
        <v>121</v>
      </c>
      <c r="AD315" s="16" t="s">
        <v>102</v>
      </c>
      <c r="AE315" s="16">
        <v>1.2206539431406371</v>
      </c>
      <c r="AF315" s="16">
        <v>1.26</v>
      </c>
      <c r="AG315" s="16">
        <v>1.1659999999999999</v>
      </c>
      <c r="AH315" s="16">
        <v>24.413078862812743</v>
      </c>
      <c r="AI315" s="16">
        <v>23.696554998189193</v>
      </c>
      <c r="AJ315" s="16">
        <v>1.7036667084413872</v>
      </c>
      <c r="AK315" s="16">
        <f t="shared" si="21"/>
        <v>13.909149530701443</v>
      </c>
      <c r="AL315" s="10" t="s">
        <v>102</v>
      </c>
      <c r="AM315" s="10">
        <v>2</v>
      </c>
      <c r="AN315" s="10" t="s">
        <v>64</v>
      </c>
      <c r="AO315" s="10" t="s">
        <v>68</v>
      </c>
      <c r="AP315" s="10">
        <v>10</v>
      </c>
      <c r="AQ315" s="10">
        <v>-15</v>
      </c>
      <c r="AR315" s="17" t="s">
        <v>69</v>
      </c>
      <c r="AS315" s="10">
        <v>5.28</v>
      </c>
      <c r="AT315" s="18">
        <v>1.2510493918178121</v>
      </c>
      <c r="AU315" s="18">
        <v>22.518889052720613</v>
      </c>
      <c r="AV315" s="18">
        <v>1.8765740877267181</v>
      </c>
      <c r="AW315" s="18">
        <f t="shared" si="22"/>
        <v>11.999999999999998</v>
      </c>
      <c r="AX315" s="19" t="s">
        <v>102</v>
      </c>
      <c r="AY315" s="19">
        <v>10</v>
      </c>
      <c r="AZ315" s="19">
        <v>20</v>
      </c>
      <c r="BA315" s="19">
        <v>10</v>
      </c>
      <c r="BB315" s="19">
        <v>-15</v>
      </c>
      <c r="BC315" s="19">
        <v>2</v>
      </c>
      <c r="BD315" s="18">
        <v>1.3485187995130301</v>
      </c>
      <c r="BE315" s="16">
        <f t="shared" si="25"/>
        <v>1.2997840956654212</v>
      </c>
      <c r="BF315" s="16">
        <v>1.2510493918178121</v>
      </c>
      <c r="BG315" s="16">
        <v>1.3485187995130301</v>
      </c>
      <c r="BH315" s="20">
        <f t="shared" si="23"/>
        <v>9.7469407695218058E-2</v>
      </c>
      <c r="BI315" s="10">
        <v>-15</v>
      </c>
    </row>
    <row r="316" spans="1:61" x14ac:dyDescent="0.25">
      <c r="A316" s="10">
        <v>83</v>
      </c>
      <c r="B316" s="10">
        <v>18</v>
      </c>
      <c r="C316" s="10" t="s">
        <v>128</v>
      </c>
      <c r="D316" s="10">
        <v>493743.27039100003</v>
      </c>
      <c r="E316" s="10">
        <v>5180656.0347600002</v>
      </c>
      <c r="F316" s="10" t="s">
        <v>78</v>
      </c>
      <c r="G316" s="10" t="s">
        <v>139</v>
      </c>
      <c r="H316" s="10">
        <v>4</v>
      </c>
      <c r="I316" s="10" t="s">
        <v>121</v>
      </c>
      <c r="J316" s="10">
        <v>20</v>
      </c>
      <c r="K316" s="10">
        <v>30</v>
      </c>
      <c r="L316" s="10">
        <v>10</v>
      </c>
      <c r="M316" s="10">
        <v>-25</v>
      </c>
      <c r="N316" s="10">
        <v>3</v>
      </c>
      <c r="O316" s="10">
        <v>6.06</v>
      </c>
      <c r="P316" s="11">
        <v>1.2206539431406371</v>
      </c>
      <c r="Q316" s="11">
        <v>1.2206539431406371</v>
      </c>
      <c r="R316" s="12">
        <v>18</v>
      </c>
      <c r="S316" s="12" t="s">
        <v>128</v>
      </c>
      <c r="T316" s="10" t="s">
        <v>103</v>
      </c>
      <c r="U316" s="13">
        <v>10</v>
      </c>
      <c r="V316" s="16">
        <v>1.26</v>
      </c>
      <c r="W316" s="16"/>
      <c r="X316" s="15" t="s">
        <v>139</v>
      </c>
      <c r="Y316" s="12">
        <v>4</v>
      </c>
      <c r="Z316" s="16">
        <v>18</v>
      </c>
      <c r="AA316" s="16" t="s">
        <v>128</v>
      </c>
      <c r="AB316" s="16" t="s">
        <v>139</v>
      </c>
      <c r="AC316" s="16" t="s">
        <v>121</v>
      </c>
      <c r="AD316" s="16" t="s">
        <v>103</v>
      </c>
      <c r="AE316" s="16">
        <v>1.2206539431406371</v>
      </c>
      <c r="AF316" s="16">
        <v>1.26</v>
      </c>
      <c r="AG316" s="16">
        <v>1.2169231</v>
      </c>
      <c r="AH316" s="16">
        <v>36.619618294219116</v>
      </c>
      <c r="AI316" s="16">
        <v>13.363272218235174</v>
      </c>
      <c r="AJ316" s="16">
        <v>1.3018252570873243</v>
      </c>
      <c r="AK316" s="16">
        <f t="shared" si="21"/>
        <v>10.265027618325574</v>
      </c>
      <c r="AL316" s="10" t="s">
        <v>103</v>
      </c>
      <c r="AM316" s="10">
        <v>2</v>
      </c>
      <c r="AN316" s="10" t="s">
        <v>68</v>
      </c>
      <c r="AO316" s="10" t="s">
        <v>70</v>
      </c>
      <c r="AP316" s="10">
        <v>10</v>
      </c>
      <c r="AQ316" s="10">
        <v>-25</v>
      </c>
      <c r="AR316" s="17" t="s">
        <v>71</v>
      </c>
      <c r="AS316" s="10">
        <v>6.05</v>
      </c>
      <c r="AT316" s="18">
        <v>1.2206539431406371</v>
      </c>
      <c r="AU316" s="18">
        <v>17.089155203968922</v>
      </c>
      <c r="AV316" s="18">
        <v>1.4647847317687646</v>
      </c>
      <c r="AW316" s="18">
        <f t="shared" si="22"/>
        <v>11.666666666666668</v>
      </c>
      <c r="AX316" s="19" t="s">
        <v>103</v>
      </c>
      <c r="AY316" s="19">
        <v>20</v>
      </c>
      <c r="AZ316" s="19">
        <v>30</v>
      </c>
      <c r="BA316" s="19">
        <v>10</v>
      </c>
      <c r="BB316" s="19">
        <v>-25</v>
      </c>
      <c r="BC316" s="19">
        <v>3</v>
      </c>
      <c r="BD316" s="18">
        <v>1.351518252553946</v>
      </c>
      <c r="BE316" s="16">
        <f t="shared" si="25"/>
        <v>1.2860860978472917</v>
      </c>
      <c r="BF316" s="16">
        <v>1.2206539431406371</v>
      </c>
      <c r="BG316" s="16">
        <v>1.351518252553946</v>
      </c>
      <c r="BH316" s="20">
        <f t="shared" si="23"/>
        <v>0.13086430941330884</v>
      </c>
      <c r="BI316" s="10">
        <v>-25</v>
      </c>
    </row>
    <row r="317" spans="1:61" x14ac:dyDescent="0.25">
      <c r="A317" s="10">
        <v>83</v>
      </c>
      <c r="B317" s="10">
        <v>18</v>
      </c>
      <c r="C317" s="10" t="s">
        <v>128</v>
      </c>
      <c r="D317" s="10">
        <v>493743.27039100003</v>
      </c>
      <c r="E317" s="10">
        <v>5180656.0347600002</v>
      </c>
      <c r="F317" s="10" t="s">
        <v>103</v>
      </c>
      <c r="G317" s="10" t="s">
        <v>139</v>
      </c>
      <c r="H317" s="10">
        <v>4</v>
      </c>
      <c r="I317" s="10" t="s">
        <v>121</v>
      </c>
      <c r="J317" s="10">
        <v>19</v>
      </c>
      <c r="K317" s="10">
        <v>40</v>
      </c>
      <c r="L317" s="10">
        <v>21</v>
      </c>
      <c r="M317" s="10">
        <v>-29.5</v>
      </c>
      <c r="N317" s="10">
        <v>4</v>
      </c>
      <c r="O317" s="10">
        <v>5.88</v>
      </c>
      <c r="P317" s="11">
        <v>1.4099699524394285</v>
      </c>
      <c r="Q317" s="22">
        <v>1.3306510043640811</v>
      </c>
      <c r="R317" s="13">
        <v>18</v>
      </c>
      <c r="S317" s="13" t="s">
        <v>128</v>
      </c>
      <c r="T317" s="10" t="s">
        <v>103</v>
      </c>
      <c r="U317" s="12">
        <v>10</v>
      </c>
      <c r="V317" s="10">
        <v>1.4</v>
      </c>
      <c r="W317" s="16"/>
      <c r="X317" s="15" t="s">
        <v>139</v>
      </c>
      <c r="Y317" s="12">
        <v>5</v>
      </c>
      <c r="Z317" s="16">
        <v>18</v>
      </c>
      <c r="AA317" s="16" t="s">
        <v>128</v>
      </c>
      <c r="AB317" s="16" t="s">
        <v>139</v>
      </c>
      <c r="AC317" s="16" t="s">
        <v>121</v>
      </c>
      <c r="AD317" s="16" t="s">
        <v>103</v>
      </c>
      <c r="AE317" s="16">
        <v>1.4099699524394285</v>
      </c>
      <c r="AF317" s="16">
        <v>1.4</v>
      </c>
      <c r="AG317" s="16">
        <v>1.2169231</v>
      </c>
      <c r="AH317" s="16">
        <v>50.719317818613405</v>
      </c>
      <c r="AI317" s="16">
        <v>25.531957110109239</v>
      </c>
      <c r="AJ317" s="16">
        <v>2.5014987194536933</v>
      </c>
      <c r="AK317" s="16">
        <f t="shared" si="21"/>
        <v>10.206664073641903</v>
      </c>
      <c r="AL317" s="10" t="s">
        <v>103</v>
      </c>
      <c r="AM317" s="10">
        <v>2</v>
      </c>
      <c r="AN317" s="10">
        <v>30</v>
      </c>
      <c r="AO317" s="10">
        <v>40</v>
      </c>
      <c r="AP317" s="10">
        <v>10</v>
      </c>
      <c r="AQ317" s="10">
        <v>-35</v>
      </c>
      <c r="AR317" s="17">
        <v>4</v>
      </c>
      <c r="AS317" s="10">
        <v>5.0999999999999996</v>
      </c>
      <c r="AT317" s="16">
        <v>1.4099699524394285</v>
      </c>
      <c r="AU317" s="16">
        <v>16.025718479426544</v>
      </c>
      <c r="AV317" s="16">
        <v>1.5645026592267899</v>
      </c>
      <c r="AW317" s="16">
        <f t="shared" si="22"/>
        <v>10.243330930064888</v>
      </c>
      <c r="AX317" s="10" t="s">
        <v>103</v>
      </c>
      <c r="AY317" s="10">
        <v>30</v>
      </c>
      <c r="AZ317" s="10">
        <v>40</v>
      </c>
      <c r="BA317" s="10">
        <v>10</v>
      </c>
      <c r="BB317" s="10">
        <v>-35</v>
      </c>
      <c r="BC317" s="10">
        <v>4</v>
      </c>
      <c r="BD317" s="16">
        <v>1.2513320562887336</v>
      </c>
      <c r="BE317" s="18">
        <f t="shared" si="25"/>
        <v>1.3306510043640811</v>
      </c>
      <c r="BF317" s="16">
        <v>1.3306510043640811</v>
      </c>
      <c r="BG317" s="16">
        <v>1.3306510043640811</v>
      </c>
      <c r="BH317" s="20">
        <f t="shared" si="23"/>
        <v>-0.1586378961506949</v>
      </c>
      <c r="BI317" s="10">
        <v>-35</v>
      </c>
    </row>
    <row r="318" spans="1:61" x14ac:dyDescent="0.25">
      <c r="A318" s="10">
        <v>83</v>
      </c>
      <c r="B318" s="10">
        <v>18</v>
      </c>
      <c r="C318" s="10" t="s">
        <v>128</v>
      </c>
      <c r="D318" s="10">
        <v>493743.27039100003</v>
      </c>
      <c r="E318" s="10">
        <v>5180656.0347600002</v>
      </c>
      <c r="F318" s="10" t="s">
        <v>104</v>
      </c>
      <c r="G318" s="10" t="s">
        <v>139</v>
      </c>
      <c r="H318" s="10">
        <v>4</v>
      </c>
      <c r="I318" s="10" t="s">
        <v>121</v>
      </c>
      <c r="J318" s="10">
        <v>40</v>
      </c>
      <c r="K318" s="10">
        <v>60</v>
      </c>
      <c r="L318" s="10">
        <v>20</v>
      </c>
      <c r="M318" s="10">
        <v>-50</v>
      </c>
      <c r="N318" s="10">
        <v>5</v>
      </c>
      <c r="O318" s="10">
        <v>6.06</v>
      </c>
      <c r="P318" s="11">
        <v>1.5443924107435767</v>
      </c>
      <c r="Q318" s="22">
        <v>1.4411754105047336</v>
      </c>
      <c r="R318" s="12">
        <v>18</v>
      </c>
      <c r="S318" s="12" t="s">
        <v>128</v>
      </c>
      <c r="T318" s="10" t="s">
        <v>104</v>
      </c>
      <c r="U318" s="12">
        <v>20</v>
      </c>
      <c r="V318" s="10">
        <v>1.49</v>
      </c>
      <c r="W318" s="16"/>
      <c r="X318" s="15" t="s">
        <v>139</v>
      </c>
      <c r="Y318" s="12">
        <v>6</v>
      </c>
      <c r="Z318" s="16">
        <v>18</v>
      </c>
      <c r="AA318" s="16" t="s">
        <v>128</v>
      </c>
      <c r="AB318" s="16" t="s">
        <v>139</v>
      </c>
      <c r="AC318" s="16" t="s">
        <v>121</v>
      </c>
      <c r="AD318" s="16" t="s">
        <v>104</v>
      </c>
      <c r="AE318" s="16">
        <v>1.5443924107435767</v>
      </c>
      <c r="AF318" s="16">
        <v>1.49</v>
      </c>
      <c r="AG318" s="16">
        <v>1.3510017000000001</v>
      </c>
      <c r="AH318" s="16">
        <v>81.60716603348493</v>
      </c>
      <c r="AI318" s="16">
        <v>18.366107500085967</v>
      </c>
      <c r="AJ318" s="16">
        <v>1.9667850271041278</v>
      </c>
      <c r="AK318" s="16">
        <f t="shared" si="21"/>
        <v>9.338136729222521</v>
      </c>
      <c r="AL318" s="10" t="s">
        <v>104</v>
      </c>
      <c r="AM318" s="10">
        <v>2</v>
      </c>
      <c r="AN318" s="10">
        <v>40</v>
      </c>
      <c r="AO318" s="10">
        <v>60</v>
      </c>
      <c r="AP318" s="10">
        <v>20</v>
      </c>
      <c r="AQ318" s="10">
        <v>-50</v>
      </c>
      <c r="AR318" s="17">
        <v>5</v>
      </c>
      <c r="AS318" s="10">
        <v>6.06</v>
      </c>
      <c r="AT318" s="16">
        <v>1.5443924107435767</v>
      </c>
      <c r="AU318" s="16">
        <v>20.894084924949844</v>
      </c>
      <c r="AV318" s="16">
        <v>2.1108755470043201</v>
      </c>
      <c r="AW318" s="16">
        <f t="shared" si="22"/>
        <v>9.8983026046239395</v>
      </c>
      <c r="AX318" s="10" t="s">
        <v>104</v>
      </c>
      <c r="AY318" s="10">
        <v>40</v>
      </c>
      <c r="AZ318" s="10">
        <v>60</v>
      </c>
      <c r="BA318" s="10">
        <v>20</v>
      </c>
      <c r="BB318" s="10">
        <v>-50</v>
      </c>
      <c r="BC318" s="10">
        <v>5</v>
      </c>
      <c r="BD318" s="16">
        <v>1.3379584102658908</v>
      </c>
      <c r="BE318" s="18">
        <f t="shared" si="25"/>
        <v>1.4411754105047336</v>
      </c>
      <c r="BF318" s="16">
        <v>1.4411754105047336</v>
      </c>
      <c r="BG318" s="16">
        <v>1.4411754105047336</v>
      </c>
      <c r="BH318" s="20">
        <f t="shared" si="23"/>
        <v>-0.2064340004776859</v>
      </c>
      <c r="BI318" s="10">
        <v>-50</v>
      </c>
    </row>
    <row r="319" spans="1:61" x14ac:dyDescent="0.25">
      <c r="A319" s="10">
        <v>83</v>
      </c>
      <c r="B319" s="10">
        <v>18</v>
      </c>
      <c r="C319" s="10" t="s">
        <v>128</v>
      </c>
      <c r="D319" s="10">
        <v>493743.27039100003</v>
      </c>
      <c r="E319" s="10">
        <v>5180656.0347600002</v>
      </c>
      <c r="F319" s="10" t="s">
        <v>129</v>
      </c>
      <c r="G319" s="10" t="s">
        <v>139</v>
      </c>
      <c r="H319" s="10">
        <v>4</v>
      </c>
      <c r="I319" s="10" t="s">
        <v>121</v>
      </c>
      <c r="J319" s="10">
        <v>60</v>
      </c>
      <c r="K319" s="10">
        <v>90.5</v>
      </c>
      <c r="L319" s="10">
        <v>30.5</v>
      </c>
      <c r="M319" s="10">
        <v>-75.25</v>
      </c>
      <c r="N319" s="10">
        <v>6</v>
      </c>
      <c r="O319" s="10">
        <v>6.34</v>
      </c>
      <c r="P319" s="11">
        <v>1.6477756594371045</v>
      </c>
      <c r="Q319" s="22">
        <v>1.573006861398782</v>
      </c>
      <c r="R319" s="12">
        <v>18</v>
      </c>
      <c r="S319" s="12" t="s">
        <v>128</v>
      </c>
      <c r="T319" s="10" t="s">
        <v>129</v>
      </c>
      <c r="U319" s="12">
        <v>30.5</v>
      </c>
      <c r="V319" s="10">
        <v>1.53</v>
      </c>
      <c r="W319" s="16"/>
      <c r="X319" s="15" t="s">
        <v>139</v>
      </c>
      <c r="Y319" s="12">
        <v>7</v>
      </c>
      <c r="Z319" s="16">
        <v>18</v>
      </c>
      <c r="AA319" s="16" t="s">
        <v>128</v>
      </c>
      <c r="AB319" s="16" t="s">
        <v>139</v>
      </c>
      <c r="AC319" s="16" t="s">
        <v>121</v>
      </c>
      <c r="AD319" s="16" t="s">
        <v>129</v>
      </c>
      <c r="AE319" s="16">
        <v>1.6477756594371045</v>
      </c>
      <c r="AF319" s="16">
        <v>1.53</v>
      </c>
      <c r="AG319" s="16">
        <v>1.3798429000000001</v>
      </c>
      <c r="AH319" s="16">
        <v>131.86432364631662</v>
      </c>
      <c r="AI319" s="16">
        <v>17.030406245122027</v>
      </c>
      <c r="AJ319" s="16">
        <v>1.749682224639872</v>
      </c>
      <c r="AK319" s="16">
        <f t="shared" si="21"/>
        <v>9.7334281650071102</v>
      </c>
      <c r="AL319" s="10" t="s">
        <v>129</v>
      </c>
      <c r="AM319" s="10">
        <v>7</v>
      </c>
      <c r="AN319" s="10">
        <v>60</v>
      </c>
      <c r="AO319" s="10">
        <v>90.5</v>
      </c>
      <c r="AP319" s="10">
        <v>30.5</v>
      </c>
      <c r="AQ319" s="10">
        <v>-75.25</v>
      </c>
      <c r="AR319" s="17">
        <v>6</v>
      </c>
      <c r="AS319" s="10">
        <v>6.24</v>
      </c>
      <c r="AT319" s="16">
        <v>1.6477756594371045</v>
      </c>
      <c r="AU319" s="16">
        <v>18.921317269654999</v>
      </c>
      <c r="AV319" s="16">
        <v>2.4842113008022699</v>
      </c>
      <c r="AW319" s="16">
        <f t="shared" si="22"/>
        <v>7.6166295771798502</v>
      </c>
      <c r="AX319" s="10" t="s">
        <v>129</v>
      </c>
      <c r="AY319" s="10">
        <v>60</v>
      </c>
      <c r="AZ319" s="10">
        <v>90.5</v>
      </c>
      <c r="BA319" s="10">
        <v>30.5</v>
      </c>
      <c r="BB319" s="10">
        <v>-75.25</v>
      </c>
      <c r="BC319" s="10">
        <v>6</v>
      </c>
      <c r="BD319" s="16">
        <v>1.4982380633604593</v>
      </c>
      <c r="BE319" s="18">
        <f t="shared" si="25"/>
        <v>1.573006861398782</v>
      </c>
      <c r="BF319" s="16">
        <v>1.573006861398782</v>
      </c>
      <c r="BG319" s="16">
        <v>1.573006861398782</v>
      </c>
      <c r="BH319" s="20">
        <f t="shared" si="23"/>
        <v>-0.14953759607664519</v>
      </c>
      <c r="BI319" s="10">
        <v>-75.25</v>
      </c>
    </row>
    <row r="320" spans="1:61" x14ac:dyDescent="0.25">
      <c r="A320" s="10">
        <v>83</v>
      </c>
      <c r="B320" s="10">
        <v>18</v>
      </c>
      <c r="C320" s="10" t="s">
        <v>128</v>
      </c>
      <c r="D320" s="10">
        <v>493743.27039100003</v>
      </c>
      <c r="E320" s="10">
        <v>5180656.0347600002</v>
      </c>
      <c r="F320" s="10" t="s">
        <v>130</v>
      </c>
      <c r="G320" s="10" t="s">
        <v>139</v>
      </c>
      <c r="H320" s="10">
        <v>4</v>
      </c>
      <c r="I320" s="10" t="s">
        <v>121</v>
      </c>
      <c r="J320" s="10">
        <v>90.5</v>
      </c>
      <c r="K320" s="10">
        <v>115.5</v>
      </c>
      <c r="L320" s="10">
        <v>25</v>
      </c>
      <c r="M320" s="10">
        <v>-103</v>
      </c>
      <c r="N320" s="10">
        <v>7</v>
      </c>
      <c r="O320" s="10">
        <v>6.49</v>
      </c>
      <c r="P320" s="11">
        <v>1.6320520715806932</v>
      </c>
      <c r="Q320" s="22">
        <v>1.5965630307485315</v>
      </c>
      <c r="R320" s="12">
        <v>18</v>
      </c>
      <c r="S320" s="12" t="s">
        <v>128</v>
      </c>
      <c r="T320" s="10" t="s">
        <v>130</v>
      </c>
      <c r="U320" s="12">
        <v>25</v>
      </c>
      <c r="V320" s="10">
        <v>1.59</v>
      </c>
      <c r="W320" s="16"/>
      <c r="X320" s="15" t="s">
        <v>139</v>
      </c>
      <c r="Y320" s="12">
        <v>8</v>
      </c>
      <c r="Z320" s="16">
        <v>18</v>
      </c>
      <c r="AA320" s="16" t="s">
        <v>128</v>
      </c>
      <c r="AB320" s="16" t="s">
        <v>139</v>
      </c>
      <c r="AC320" s="16" t="s">
        <v>121</v>
      </c>
      <c r="AD320" s="16" t="s">
        <v>130</v>
      </c>
      <c r="AE320" s="16">
        <v>1.6320520715806932</v>
      </c>
      <c r="AF320" s="16">
        <v>1.59</v>
      </c>
      <c r="AG320" s="16">
        <v>1.4630159</v>
      </c>
      <c r="AH320" s="16">
        <v>172.66562543583396</v>
      </c>
      <c r="AI320" s="16">
        <v>11.939392884440743</v>
      </c>
      <c r="AJ320" s="16">
        <v>1.3691846848246909</v>
      </c>
      <c r="AK320" s="16">
        <f t="shared" si="21"/>
        <v>8.7200748129675816</v>
      </c>
      <c r="AL320" s="10" t="s">
        <v>130</v>
      </c>
      <c r="AM320" s="10">
        <v>7</v>
      </c>
      <c r="AN320" s="10">
        <v>90.5</v>
      </c>
      <c r="AO320" s="10">
        <v>115.5</v>
      </c>
      <c r="AP320" s="10">
        <v>25</v>
      </c>
      <c r="AQ320" s="10">
        <v>-103</v>
      </c>
      <c r="AR320" s="17">
        <v>7</v>
      </c>
      <c r="AS320" s="10">
        <v>6.47</v>
      </c>
      <c r="AT320" s="16">
        <v>1.6320520715806932</v>
      </c>
      <c r="AU320" s="16">
        <v>11.42558854011854</v>
      </c>
      <c r="AV320" s="16">
        <v>1.5484094029121829</v>
      </c>
      <c r="AW320" s="16">
        <f t="shared" si="22"/>
        <v>7.3789196310935443</v>
      </c>
      <c r="AX320" s="10" t="s">
        <v>130</v>
      </c>
      <c r="AY320" s="10">
        <v>90.5</v>
      </c>
      <c r="AZ320" s="10">
        <v>116</v>
      </c>
      <c r="BA320" s="10">
        <v>25.5</v>
      </c>
      <c r="BB320" s="10">
        <v>-103.25</v>
      </c>
      <c r="BC320" s="10">
        <v>7</v>
      </c>
      <c r="BD320" s="16">
        <v>1.5610739899163695</v>
      </c>
      <c r="BE320" s="18">
        <f t="shared" si="25"/>
        <v>1.5965630307485315</v>
      </c>
      <c r="BF320" s="16">
        <v>1.5965630307485315</v>
      </c>
      <c r="BG320" s="16">
        <v>1.5965630307485315</v>
      </c>
      <c r="BH320" s="20">
        <f t="shared" si="23"/>
        <v>-7.0978081664323733E-2</v>
      </c>
      <c r="BI320" s="10">
        <v>-103.25</v>
      </c>
    </row>
    <row r="321" spans="1:61" x14ac:dyDescent="0.25">
      <c r="A321" s="10">
        <v>83</v>
      </c>
      <c r="B321" s="10">
        <v>18</v>
      </c>
      <c r="C321" s="10" t="s">
        <v>128</v>
      </c>
      <c r="D321" s="10">
        <v>493743.27039100003</v>
      </c>
      <c r="E321" s="10">
        <v>5180656.0347600002</v>
      </c>
      <c r="F321" s="10" t="s">
        <v>99</v>
      </c>
      <c r="G321" s="10" t="s">
        <v>139</v>
      </c>
      <c r="H321" s="10">
        <v>4</v>
      </c>
      <c r="I321" s="10" t="s">
        <v>121</v>
      </c>
      <c r="J321" s="10">
        <v>115.5</v>
      </c>
      <c r="K321" s="10">
        <v>153</v>
      </c>
      <c r="L321" s="10">
        <v>37.5</v>
      </c>
      <c r="M321" s="10">
        <v>-134.25</v>
      </c>
      <c r="N321" s="10">
        <v>8</v>
      </c>
      <c r="O321" s="10">
        <v>6.57</v>
      </c>
      <c r="P321" s="11">
        <v>1.7072128239709363</v>
      </c>
      <c r="Q321" s="22">
        <v>1.6508439486130688</v>
      </c>
      <c r="R321" s="12">
        <v>18</v>
      </c>
      <c r="S321" s="12" t="s">
        <v>128</v>
      </c>
      <c r="T321" s="10" t="s">
        <v>99</v>
      </c>
      <c r="U321" s="12">
        <v>37.5</v>
      </c>
      <c r="V321" s="10">
        <v>1.59</v>
      </c>
      <c r="W321" s="16"/>
      <c r="X321" s="15" t="s">
        <v>139</v>
      </c>
      <c r="Y321" s="12">
        <v>9</v>
      </c>
      <c r="Z321" s="16">
        <v>18</v>
      </c>
      <c r="AA321" s="16" t="s">
        <v>128</v>
      </c>
      <c r="AB321" s="16" t="s">
        <v>139</v>
      </c>
      <c r="AC321" s="16" t="s">
        <v>121</v>
      </c>
      <c r="AD321" s="16" t="s">
        <v>99</v>
      </c>
      <c r="AE321" s="16">
        <v>1.7072128239709363</v>
      </c>
      <c r="AF321" s="16">
        <v>1.59</v>
      </c>
      <c r="AG321" s="16">
        <v>1.5838462</v>
      </c>
      <c r="AH321" s="16">
        <v>236.68610633474407</v>
      </c>
      <c r="AI321" s="16">
        <v>12.148361868977281</v>
      </c>
      <c r="AJ321" s="16">
        <v>1.407071940131255</v>
      </c>
      <c r="AK321" s="16">
        <f t="shared" si="21"/>
        <v>8.6337887370876381</v>
      </c>
      <c r="AL321" s="10" t="s">
        <v>99</v>
      </c>
      <c r="AM321" s="10">
        <v>6</v>
      </c>
      <c r="AN321" s="10">
        <v>115.5</v>
      </c>
      <c r="AO321" s="10">
        <v>153</v>
      </c>
      <c r="AP321" s="10">
        <v>37.5</v>
      </c>
      <c r="AQ321" s="10">
        <v>-134.25</v>
      </c>
      <c r="AR321" s="17">
        <v>8</v>
      </c>
      <c r="AS321" s="10">
        <v>6.57</v>
      </c>
      <c r="AT321" s="16">
        <v>1.7072128239709363</v>
      </c>
      <c r="AU321" s="16">
        <v>16.03072841708709</v>
      </c>
      <c r="AV321" s="16">
        <v>2.3956463952372165</v>
      </c>
      <c r="AW321" s="16">
        <f t="shared" si="22"/>
        <v>6.6916087653661132</v>
      </c>
      <c r="AX321" s="10" t="s">
        <v>99</v>
      </c>
      <c r="AY321" s="10">
        <v>116</v>
      </c>
      <c r="AZ321" s="10">
        <v>150</v>
      </c>
      <c r="BA321" s="10">
        <v>34</v>
      </c>
      <c r="BB321" s="10">
        <v>-133</v>
      </c>
      <c r="BC321" s="10">
        <v>8</v>
      </c>
      <c r="BD321" s="16">
        <v>1.5944750732552013</v>
      </c>
      <c r="BE321" s="18">
        <f t="shared" si="25"/>
        <v>1.6508439486130688</v>
      </c>
      <c r="BF321" s="16">
        <v>1.6508439486130688</v>
      </c>
      <c r="BG321" s="16">
        <v>1.6508439486130688</v>
      </c>
      <c r="BH321" s="20">
        <f t="shared" si="23"/>
        <v>-0.112737750715735</v>
      </c>
      <c r="BI321" s="10">
        <v>-133</v>
      </c>
    </row>
    <row r="322" spans="1:61" x14ac:dyDescent="0.25">
      <c r="A322" s="10">
        <v>85</v>
      </c>
      <c r="B322" s="10">
        <v>20</v>
      </c>
      <c r="C322" s="10" t="s">
        <v>128</v>
      </c>
      <c r="D322" s="10">
        <v>493807.10502900003</v>
      </c>
      <c r="E322" s="10">
        <v>5180671.6367899803</v>
      </c>
      <c r="F322" s="10" t="s">
        <v>78</v>
      </c>
      <c r="G322" s="10" t="s">
        <v>139</v>
      </c>
      <c r="H322" s="10">
        <v>4</v>
      </c>
      <c r="I322" s="10" t="s">
        <v>62</v>
      </c>
      <c r="J322" s="10">
        <v>0</v>
      </c>
      <c r="K322" s="10">
        <v>10</v>
      </c>
      <c r="L322" s="10">
        <v>10</v>
      </c>
      <c r="M322" s="10">
        <v>-5</v>
      </c>
      <c r="N322" s="10">
        <v>1</v>
      </c>
      <c r="O322" s="10">
        <v>5.5</v>
      </c>
      <c r="P322" s="11">
        <v>1.2503138421692814</v>
      </c>
      <c r="Q322" s="11">
        <v>1.2503138421692814</v>
      </c>
      <c r="R322" s="12">
        <v>20</v>
      </c>
      <c r="S322" s="12" t="s">
        <v>128</v>
      </c>
      <c r="T322" s="10" t="s">
        <v>78</v>
      </c>
      <c r="U322" s="21">
        <v>10</v>
      </c>
      <c r="V322" s="10">
        <v>1.1399999999999999</v>
      </c>
      <c r="W322" s="16"/>
      <c r="X322" s="15" t="s">
        <v>139</v>
      </c>
      <c r="Y322" s="12">
        <v>2</v>
      </c>
      <c r="Z322" s="16">
        <v>20</v>
      </c>
      <c r="AA322" s="16" t="s">
        <v>128</v>
      </c>
      <c r="AB322" s="16" t="s">
        <v>139</v>
      </c>
      <c r="AC322" s="16" t="s">
        <v>62</v>
      </c>
      <c r="AD322" s="16" t="s">
        <v>78</v>
      </c>
      <c r="AE322" s="16">
        <v>1.2503138421692814</v>
      </c>
      <c r="AF322" s="16">
        <v>1.1399999999999999</v>
      </c>
      <c r="AG322" s="16">
        <v>1.1472807</v>
      </c>
      <c r="AH322" s="16">
        <v>12.503138421692814</v>
      </c>
      <c r="AI322" s="16">
        <v>30.638940702358244</v>
      </c>
      <c r="AJ322" s="16">
        <v>1.9828727222962637</v>
      </c>
      <c r="AK322" s="16">
        <f t="shared" ref="AK322:AK385" si="26">AI322/AJ322</f>
        <v>15.45179393404376</v>
      </c>
      <c r="AL322" s="10" t="s">
        <v>78</v>
      </c>
      <c r="AM322" s="10">
        <v>1</v>
      </c>
      <c r="AN322" s="10" t="s">
        <v>63</v>
      </c>
      <c r="AO322" s="10" t="s">
        <v>64</v>
      </c>
      <c r="AP322" s="10">
        <v>10</v>
      </c>
      <c r="AQ322" s="10">
        <v>-5</v>
      </c>
      <c r="AR322" s="17" t="s">
        <v>65</v>
      </c>
      <c r="AS322" s="10">
        <v>5.35</v>
      </c>
      <c r="AT322" s="18">
        <v>1.0483223025909816</v>
      </c>
      <c r="AU322" s="18">
        <v>20.308825407386596</v>
      </c>
      <c r="AV322" s="18">
        <v>1.1256965525399083</v>
      </c>
      <c r="AW322" s="18">
        <f t="shared" ref="AW322:AW385" si="27">AU322/AV322</f>
        <v>18.041118951251836</v>
      </c>
      <c r="AX322" s="19" t="s">
        <v>78</v>
      </c>
      <c r="AY322" s="19">
        <v>0</v>
      </c>
      <c r="AZ322" s="19">
        <v>10</v>
      </c>
      <c r="BA322" s="19">
        <v>10</v>
      </c>
      <c r="BB322" s="19">
        <v>-5</v>
      </c>
      <c r="BC322" s="19">
        <v>1</v>
      </c>
      <c r="BD322" s="18">
        <v>1.3592815427774934</v>
      </c>
      <c r="BE322" s="16">
        <f t="shared" si="25"/>
        <v>1.2038019226842374</v>
      </c>
      <c r="BF322" s="16">
        <v>1.0483223025909816</v>
      </c>
      <c r="BG322" s="16">
        <v>1.3592815427774934</v>
      </c>
      <c r="BH322" s="20">
        <f t="shared" ref="BH322:BH385" si="28">BD322-AT322</f>
        <v>0.31095924018651178</v>
      </c>
      <c r="BI322" s="10">
        <v>-5</v>
      </c>
    </row>
    <row r="323" spans="1:61" x14ac:dyDescent="0.25">
      <c r="A323" s="10">
        <v>85</v>
      </c>
      <c r="B323" s="10">
        <v>20</v>
      </c>
      <c r="C323" s="10" t="s">
        <v>128</v>
      </c>
      <c r="D323" s="10">
        <v>493807.10502900003</v>
      </c>
      <c r="E323" s="10">
        <v>5180671.6367899803</v>
      </c>
      <c r="F323" s="10" t="s">
        <v>82</v>
      </c>
      <c r="G323" s="10" t="s">
        <v>139</v>
      </c>
      <c r="H323" s="10">
        <v>4</v>
      </c>
      <c r="I323" s="10" t="s">
        <v>62</v>
      </c>
      <c r="J323" s="10">
        <v>10</v>
      </c>
      <c r="K323" s="10">
        <v>20</v>
      </c>
      <c r="L323" s="10">
        <v>10</v>
      </c>
      <c r="M323" s="10">
        <v>-15</v>
      </c>
      <c r="N323" s="10">
        <v>2</v>
      </c>
      <c r="O323" s="10">
        <v>5.3</v>
      </c>
      <c r="P323" s="11">
        <v>1.2503138421692814</v>
      </c>
      <c r="Q323" s="11">
        <v>1.2503138421692814</v>
      </c>
      <c r="R323" s="12">
        <v>20</v>
      </c>
      <c r="S323" s="12" t="s">
        <v>128</v>
      </c>
      <c r="T323" s="10" t="s">
        <v>81</v>
      </c>
      <c r="U323" s="13">
        <v>10</v>
      </c>
      <c r="V323" s="10">
        <v>1.1399999999999999</v>
      </c>
      <c r="W323" s="16"/>
      <c r="X323" s="15" t="s">
        <v>139</v>
      </c>
      <c r="Y323" s="12">
        <v>3</v>
      </c>
      <c r="Z323" s="16">
        <v>20</v>
      </c>
      <c r="AA323" s="16" t="s">
        <v>128</v>
      </c>
      <c r="AB323" s="16" t="s">
        <v>139</v>
      </c>
      <c r="AC323" s="16" t="s">
        <v>62</v>
      </c>
      <c r="AD323" s="16" t="s">
        <v>81</v>
      </c>
      <c r="AE323" s="16">
        <v>1.2503138421692814</v>
      </c>
      <c r="AF323" s="16">
        <v>1.1399999999999999</v>
      </c>
      <c r="AG323" s="16">
        <v>1.146129</v>
      </c>
      <c r="AH323" s="16">
        <v>25.006276843385628</v>
      </c>
      <c r="AI323" s="16">
        <v>29.006030824485165</v>
      </c>
      <c r="AJ323" s="16">
        <v>2.0178815098770038</v>
      </c>
      <c r="AK323" s="16">
        <f t="shared" si="26"/>
        <v>14.374496561125223</v>
      </c>
      <c r="AL323" s="10" t="s">
        <v>81</v>
      </c>
      <c r="AM323" s="10">
        <v>2</v>
      </c>
      <c r="AN323" s="10" t="s">
        <v>64</v>
      </c>
      <c r="AO323" s="10" t="s">
        <v>68</v>
      </c>
      <c r="AP323" s="10">
        <v>10</v>
      </c>
      <c r="AQ323" s="10">
        <v>-15</v>
      </c>
      <c r="AR323" s="17" t="s">
        <v>69</v>
      </c>
      <c r="AS323" s="10">
        <v>5.53</v>
      </c>
      <c r="AT323" s="18">
        <v>1.3224110023061513</v>
      </c>
      <c r="AU323" s="18">
        <v>31.737864055347629</v>
      </c>
      <c r="AV323" s="18">
        <v>2.5125809043816871</v>
      </c>
      <c r="AW323" s="18">
        <f t="shared" si="27"/>
        <v>12.631578947368421</v>
      </c>
      <c r="AX323" s="19" t="s">
        <v>81</v>
      </c>
      <c r="AY323" s="19">
        <v>10</v>
      </c>
      <c r="AZ323" s="19">
        <v>20</v>
      </c>
      <c r="BA323" s="19">
        <v>10</v>
      </c>
      <c r="BB323" s="19">
        <v>-15</v>
      </c>
      <c r="BC323" s="19">
        <v>2</v>
      </c>
      <c r="BD323" s="18">
        <v>1.2981456322670573</v>
      </c>
      <c r="BE323" s="16">
        <f t="shared" si="25"/>
        <v>1.3102783172866044</v>
      </c>
      <c r="BF323" s="16">
        <v>1.3224110023061513</v>
      </c>
      <c r="BG323" s="16">
        <v>1.2981456322670573</v>
      </c>
      <c r="BH323" s="20">
        <f t="shared" si="28"/>
        <v>-2.4265370039094014E-2</v>
      </c>
      <c r="BI323" s="10">
        <v>-15</v>
      </c>
    </row>
    <row r="324" spans="1:61" x14ac:dyDescent="0.25">
      <c r="A324" s="10">
        <v>85</v>
      </c>
      <c r="B324" s="10">
        <v>20</v>
      </c>
      <c r="C324" s="10" t="s">
        <v>128</v>
      </c>
      <c r="D324" s="10">
        <v>493807.10502900003</v>
      </c>
      <c r="E324" s="10">
        <v>5180671.6367899803</v>
      </c>
      <c r="F324" s="10" t="s">
        <v>82</v>
      </c>
      <c r="G324" s="10" t="s">
        <v>139</v>
      </c>
      <c r="H324" s="10">
        <v>4</v>
      </c>
      <c r="I324" s="10" t="s">
        <v>62</v>
      </c>
      <c r="J324" s="10">
        <v>20</v>
      </c>
      <c r="K324" s="10">
        <v>30</v>
      </c>
      <c r="L324" s="10">
        <v>10</v>
      </c>
      <c r="M324" s="10">
        <v>-25</v>
      </c>
      <c r="N324" s="10">
        <v>3</v>
      </c>
      <c r="O324" s="10">
        <v>6.32</v>
      </c>
      <c r="P324" s="11">
        <v>1.2503138421692814</v>
      </c>
      <c r="Q324" s="11">
        <v>1.2503138421692814</v>
      </c>
      <c r="R324" s="12">
        <v>20</v>
      </c>
      <c r="S324" s="12" t="s">
        <v>128</v>
      </c>
      <c r="T324" s="10" t="s">
        <v>82</v>
      </c>
      <c r="U324" s="13">
        <v>10</v>
      </c>
      <c r="V324" s="10">
        <v>1.1399999999999999</v>
      </c>
      <c r="W324" s="16"/>
      <c r="X324" s="15" t="s">
        <v>139</v>
      </c>
      <c r="Y324" s="12">
        <v>4</v>
      </c>
      <c r="Z324" s="16">
        <v>20</v>
      </c>
      <c r="AA324" s="16" t="s">
        <v>128</v>
      </c>
      <c r="AB324" s="16" t="s">
        <v>139</v>
      </c>
      <c r="AC324" s="16" t="s">
        <v>62</v>
      </c>
      <c r="AD324" s="16" t="s">
        <v>82</v>
      </c>
      <c r="AE324" s="16">
        <v>1.2503138421692814</v>
      </c>
      <c r="AF324" s="16">
        <v>1.1399999999999999</v>
      </c>
      <c r="AG324" s="16">
        <v>1.2118251</v>
      </c>
      <c r="AH324" s="16">
        <v>37.509415265078445</v>
      </c>
      <c r="AI324" s="16">
        <v>20.708481443125706</v>
      </c>
      <c r="AJ324" s="16">
        <v>1.7107518985844878</v>
      </c>
      <c r="AK324" s="16">
        <f t="shared" si="26"/>
        <v>12.104900459418072</v>
      </c>
      <c r="AL324" s="10" t="s">
        <v>82</v>
      </c>
      <c r="AM324" s="10">
        <v>2</v>
      </c>
      <c r="AN324" s="10" t="s">
        <v>68</v>
      </c>
      <c r="AO324" s="10" t="s">
        <v>70</v>
      </c>
      <c r="AP324" s="10">
        <v>10</v>
      </c>
      <c r="AQ324" s="10">
        <v>-25</v>
      </c>
      <c r="AR324" s="17" t="s">
        <v>71</v>
      </c>
      <c r="AS324" s="10">
        <v>6.24</v>
      </c>
      <c r="AT324" s="18">
        <v>1.2503138421692814</v>
      </c>
      <c r="AU324" s="18">
        <v>20.005021474708506</v>
      </c>
      <c r="AV324" s="18">
        <v>1.7504393790369943</v>
      </c>
      <c r="AW324" s="18">
        <f t="shared" si="27"/>
        <v>11.428571428571429</v>
      </c>
      <c r="AX324" s="19" t="s">
        <v>82</v>
      </c>
      <c r="AY324" s="19">
        <v>20</v>
      </c>
      <c r="AZ324" s="19">
        <v>30</v>
      </c>
      <c r="BA324" s="19">
        <v>10</v>
      </c>
      <c r="BB324" s="19">
        <v>-25</v>
      </c>
      <c r="BC324" s="19">
        <v>3</v>
      </c>
      <c r="BD324" s="18">
        <v>1.3225823526298144</v>
      </c>
      <c r="BE324" s="16">
        <f t="shared" si="25"/>
        <v>1.286448097399548</v>
      </c>
      <c r="BF324" s="16">
        <v>1.2503138421692814</v>
      </c>
      <c r="BG324" s="16">
        <v>1.3225823526298144</v>
      </c>
      <c r="BH324" s="20">
        <f t="shared" si="28"/>
        <v>7.2268510460532953E-2</v>
      </c>
      <c r="BI324" s="10">
        <v>-25</v>
      </c>
    </row>
    <row r="325" spans="1:61" x14ac:dyDescent="0.25">
      <c r="A325" s="10">
        <v>85</v>
      </c>
      <c r="B325" s="10">
        <v>20</v>
      </c>
      <c r="C325" s="10" t="s">
        <v>128</v>
      </c>
      <c r="D325" s="10">
        <v>493807.10502900003</v>
      </c>
      <c r="E325" s="10">
        <v>5180671.6367899803</v>
      </c>
      <c r="F325" s="10" t="s">
        <v>82</v>
      </c>
      <c r="G325" s="10" t="s">
        <v>139</v>
      </c>
      <c r="H325" s="10">
        <v>4</v>
      </c>
      <c r="I325" s="10" t="s">
        <v>62</v>
      </c>
      <c r="J325" s="10" t="s">
        <v>70</v>
      </c>
      <c r="K325" s="10" t="s">
        <v>105</v>
      </c>
      <c r="L325" s="10">
        <v>1</v>
      </c>
      <c r="M325" s="10">
        <v>-30.5</v>
      </c>
      <c r="N325" s="10">
        <v>4</v>
      </c>
      <c r="O325" s="10">
        <v>6.32</v>
      </c>
      <c r="P325" s="11">
        <v>0</v>
      </c>
      <c r="Q325" s="22">
        <v>1.3276473409761635</v>
      </c>
      <c r="R325" s="12"/>
      <c r="S325" s="12"/>
      <c r="U325" s="13"/>
      <c r="W325" s="16"/>
      <c r="X325" s="15"/>
      <c r="Y325" s="12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>
        <v>20.708481443125706</v>
      </c>
      <c r="AJ325" s="16">
        <v>1.7107518985844878</v>
      </c>
      <c r="AK325" s="16">
        <f t="shared" si="26"/>
        <v>12.104900459418072</v>
      </c>
      <c r="AL325" s="10" t="s">
        <v>82</v>
      </c>
      <c r="AM325" s="10">
        <v>2</v>
      </c>
      <c r="AN325" s="10">
        <v>30</v>
      </c>
      <c r="AO325" s="10">
        <v>31</v>
      </c>
      <c r="AP325" s="10">
        <v>1</v>
      </c>
      <c r="AQ325" s="10">
        <v>-30.5</v>
      </c>
      <c r="AR325" s="17">
        <v>4</v>
      </c>
      <c r="AS325" s="10">
        <v>5.19</v>
      </c>
      <c r="AT325" s="16">
        <v>1.3240735255479954</v>
      </c>
      <c r="AU325" s="16">
        <v>2.1522815157782662</v>
      </c>
      <c r="AV325" s="16">
        <v>0.16496632054802476</v>
      </c>
      <c r="AW325" s="16">
        <f t="shared" si="27"/>
        <v>13.046793482623</v>
      </c>
      <c r="AX325" s="10" t="s">
        <v>82</v>
      </c>
      <c r="AY325" s="10">
        <v>30</v>
      </c>
      <c r="AZ325" s="10">
        <v>31</v>
      </c>
      <c r="BA325" s="10">
        <v>1</v>
      </c>
      <c r="BB325" s="10">
        <v>-30.5</v>
      </c>
      <c r="BC325" s="10">
        <v>4</v>
      </c>
      <c r="BD325" s="16">
        <v>1.3312211564043315</v>
      </c>
      <c r="BE325" s="18">
        <f t="shared" si="25"/>
        <v>1.3276473409761635</v>
      </c>
      <c r="BF325" s="16">
        <v>1.3276473409761635</v>
      </c>
      <c r="BG325" s="16">
        <v>1.3276473409761635</v>
      </c>
      <c r="BH325" s="20">
        <f t="shared" si="28"/>
        <v>7.1476308563360735E-3</v>
      </c>
      <c r="BI325" s="10">
        <v>-30.5</v>
      </c>
    </row>
    <row r="326" spans="1:61" x14ac:dyDescent="0.25">
      <c r="A326" s="10">
        <v>85</v>
      </c>
      <c r="B326" s="10">
        <v>20</v>
      </c>
      <c r="C326" s="10" t="s">
        <v>128</v>
      </c>
      <c r="D326" s="10">
        <v>493807.10502900003</v>
      </c>
      <c r="E326" s="10">
        <v>5180671.6367899803</v>
      </c>
      <c r="F326" s="10" t="s">
        <v>83</v>
      </c>
      <c r="G326" s="10" t="s">
        <v>139</v>
      </c>
      <c r="H326" s="10">
        <v>4</v>
      </c>
      <c r="I326" s="10" t="s">
        <v>62</v>
      </c>
      <c r="J326" s="10">
        <v>31</v>
      </c>
      <c r="K326" s="10">
        <v>62</v>
      </c>
      <c r="L326" s="10">
        <v>31</v>
      </c>
      <c r="M326" s="10">
        <v>-46.5</v>
      </c>
      <c r="N326" s="10">
        <v>5</v>
      </c>
      <c r="O326" s="10">
        <v>6.11</v>
      </c>
      <c r="P326" s="11">
        <v>1.3099172270937884</v>
      </c>
      <c r="Q326" s="22">
        <v>1.2543366105463241</v>
      </c>
      <c r="R326" s="13">
        <v>20</v>
      </c>
      <c r="S326" s="13" t="s">
        <v>128</v>
      </c>
      <c r="T326" s="10" t="s">
        <v>83</v>
      </c>
      <c r="U326" s="12">
        <v>32</v>
      </c>
      <c r="V326" s="10">
        <v>1.32</v>
      </c>
      <c r="W326" s="16"/>
      <c r="X326" s="15" t="s">
        <v>139</v>
      </c>
      <c r="Y326" s="12">
        <v>5</v>
      </c>
      <c r="Z326" s="16">
        <v>20</v>
      </c>
      <c r="AA326" s="16" t="s">
        <v>128</v>
      </c>
      <c r="AB326" s="16" t="s">
        <v>139</v>
      </c>
      <c r="AC326" s="16" t="s">
        <v>62</v>
      </c>
      <c r="AD326" s="16" t="s">
        <v>83</v>
      </c>
      <c r="AE326" s="16">
        <v>1.3099172270937884</v>
      </c>
      <c r="AF326" s="16">
        <v>1.32</v>
      </c>
      <c r="AG326" s="16">
        <v>1.276</v>
      </c>
      <c r="AH326" s="16">
        <v>79.426766532079682</v>
      </c>
      <c r="AI326" s="16">
        <v>43.768427563868762</v>
      </c>
      <c r="AJ326" s="16">
        <v>3.9154762838068407</v>
      </c>
      <c r="AK326" s="16">
        <f t="shared" si="26"/>
        <v>11.178315073668305</v>
      </c>
      <c r="AL326" s="10" t="s">
        <v>83</v>
      </c>
      <c r="AM326" s="10">
        <v>3</v>
      </c>
      <c r="AN326" s="10">
        <v>31</v>
      </c>
      <c r="AO326" s="10">
        <v>62</v>
      </c>
      <c r="AP326" s="10">
        <v>31</v>
      </c>
      <c r="AQ326" s="10">
        <v>-46.5</v>
      </c>
      <c r="AR326" s="17">
        <v>5</v>
      </c>
      <c r="AS326" s="10">
        <v>5.98</v>
      </c>
      <c r="AT326" s="16">
        <v>1.3099172270937884</v>
      </c>
      <c r="AU326" s="16">
        <v>36.679476945227186</v>
      </c>
      <c r="AV326" s="16">
        <v>3.8820706942151508</v>
      </c>
      <c r="AW326" s="16">
        <f t="shared" si="27"/>
        <v>9.448430962343096</v>
      </c>
      <c r="AX326" s="10" t="s">
        <v>83</v>
      </c>
      <c r="AY326" s="10">
        <v>31</v>
      </c>
      <c r="AZ326" s="10">
        <v>62</v>
      </c>
      <c r="BA326" s="10">
        <v>31</v>
      </c>
      <c r="BB326" s="10">
        <v>-46.5</v>
      </c>
      <c r="BC326" s="10">
        <v>5</v>
      </c>
      <c r="BD326" s="16">
        <v>1.1987559939988599</v>
      </c>
      <c r="BE326" s="18">
        <f t="shared" si="25"/>
        <v>1.2543366105463241</v>
      </c>
      <c r="BF326" s="16">
        <v>1.2543366105463241</v>
      </c>
      <c r="BG326" s="16">
        <v>1.2543366105463241</v>
      </c>
      <c r="BH326" s="20">
        <f t="shared" si="28"/>
        <v>-0.11116123309492854</v>
      </c>
      <c r="BI326" s="10">
        <v>-46.5</v>
      </c>
    </row>
    <row r="327" spans="1:61" x14ac:dyDescent="0.25">
      <c r="A327" s="10">
        <v>85</v>
      </c>
      <c r="B327" s="10">
        <v>20</v>
      </c>
      <c r="C327" s="10" t="s">
        <v>128</v>
      </c>
      <c r="D327" s="10">
        <v>493807.10502900003</v>
      </c>
      <c r="E327" s="10">
        <v>5180671.6367899803</v>
      </c>
      <c r="F327" s="10" t="s">
        <v>129</v>
      </c>
      <c r="G327" s="10" t="s">
        <v>139</v>
      </c>
      <c r="H327" s="10">
        <v>4</v>
      </c>
      <c r="I327" s="10" t="s">
        <v>62</v>
      </c>
      <c r="J327" s="10">
        <v>62</v>
      </c>
      <c r="K327" s="10">
        <v>90</v>
      </c>
      <c r="L327" s="10">
        <v>28</v>
      </c>
      <c r="M327" s="10">
        <v>-76</v>
      </c>
      <c r="N327" s="10">
        <v>6</v>
      </c>
      <c r="O327" s="10">
        <v>6.2</v>
      </c>
      <c r="P327" s="11">
        <v>1.5905513987459292</v>
      </c>
      <c r="Q327" s="22">
        <v>1.4408879036535227</v>
      </c>
      <c r="R327" s="12">
        <v>20</v>
      </c>
      <c r="S327" s="12" t="s">
        <v>128</v>
      </c>
      <c r="T327" s="10" t="s">
        <v>129</v>
      </c>
      <c r="U327" s="12">
        <v>28</v>
      </c>
      <c r="V327" s="10">
        <v>1.41</v>
      </c>
      <c r="W327" s="16"/>
      <c r="X327" s="15" t="s">
        <v>139</v>
      </c>
      <c r="Y327" s="12">
        <v>6</v>
      </c>
      <c r="Z327" s="16">
        <v>20</v>
      </c>
      <c r="AA327" s="16" t="s">
        <v>128</v>
      </c>
      <c r="AB327" s="16" t="s">
        <v>139</v>
      </c>
      <c r="AC327" s="16" t="s">
        <v>62</v>
      </c>
      <c r="AD327" s="16" t="s">
        <v>129</v>
      </c>
      <c r="AE327" s="16">
        <v>1.5905513987459292</v>
      </c>
      <c r="AF327" s="16">
        <v>1.41</v>
      </c>
      <c r="AG327" s="16">
        <v>1.3798429000000001</v>
      </c>
      <c r="AH327" s="16">
        <v>123.9622056969657</v>
      </c>
      <c r="AI327" s="16">
        <v>17.712990279339412</v>
      </c>
      <c r="AJ327" s="16">
        <v>1.8488352749945838</v>
      </c>
      <c r="AK327" s="16">
        <f t="shared" si="26"/>
        <v>9.5806211180124219</v>
      </c>
      <c r="AL327" s="10" t="s">
        <v>129</v>
      </c>
      <c r="AM327" s="10">
        <v>7</v>
      </c>
      <c r="AN327" s="10">
        <v>62</v>
      </c>
      <c r="AO327" s="10">
        <v>90</v>
      </c>
      <c r="AP327" s="10">
        <v>28</v>
      </c>
      <c r="AQ327" s="10">
        <v>-76</v>
      </c>
      <c r="AR327" s="17">
        <v>6</v>
      </c>
      <c r="AS327" s="10">
        <v>6.48</v>
      </c>
      <c r="AT327" s="16">
        <v>1.5905513987459292</v>
      </c>
      <c r="AU327" s="16">
        <v>17.402222853679213</v>
      </c>
      <c r="AV327" s="16">
        <v>2.3817552865381044</v>
      </c>
      <c r="AW327" s="16">
        <f t="shared" si="27"/>
        <v>7.3064697083021688</v>
      </c>
      <c r="AX327" s="10" t="s">
        <v>129</v>
      </c>
      <c r="AY327" s="10">
        <v>62</v>
      </c>
      <c r="AZ327" s="10">
        <v>90</v>
      </c>
      <c r="BA327" s="10">
        <v>28</v>
      </c>
      <c r="BB327" s="10">
        <v>-76</v>
      </c>
      <c r="BC327" s="10">
        <v>6</v>
      </c>
      <c r="BD327" s="16">
        <v>1.291224408561116</v>
      </c>
      <c r="BE327" s="18">
        <f t="shared" si="25"/>
        <v>1.4408879036535227</v>
      </c>
      <c r="BF327" s="16">
        <v>1.4408879036535227</v>
      </c>
      <c r="BG327" s="16">
        <v>1.4408879036535227</v>
      </c>
      <c r="BH327" s="20">
        <f t="shared" si="28"/>
        <v>-0.29932699018481324</v>
      </c>
      <c r="BI327" s="10">
        <v>-76</v>
      </c>
    </row>
    <row r="328" spans="1:61" x14ac:dyDescent="0.25">
      <c r="A328" s="10">
        <v>85</v>
      </c>
      <c r="B328" s="10">
        <v>20</v>
      </c>
      <c r="C328" s="10" t="s">
        <v>128</v>
      </c>
      <c r="D328" s="10">
        <v>493807.10502900003</v>
      </c>
      <c r="E328" s="10">
        <v>5180671.6367899803</v>
      </c>
      <c r="F328" s="10" t="s">
        <v>130</v>
      </c>
      <c r="G328" s="10" t="s">
        <v>139</v>
      </c>
      <c r="H328" s="10">
        <v>4</v>
      </c>
      <c r="I328" s="10" t="s">
        <v>62</v>
      </c>
      <c r="J328" s="10">
        <v>90</v>
      </c>
      <c r="K328" s="10">
        <v>112</v>
      </c>
      <c r="L328" s="10">
        <v>22</v>
      </c>
      <c r="M328" s="10">
        <v>-101</v>
      </c>
      <c r="N328" s="10">
        <v>7</v>
      </c>
      <c r="O328" s="10">
        <v>6.18</v>
      </c>
      <c r="P328" s="11">
        <v>1.6404927018585482</v>
      </c>
      <c r="Q328" s="22">
        <v>1.5836927185732095</v>
      </c>
      <c r="R328" s="12">
        <v>20</v>
      </c>
      <c r="S328" s="12" t="s">
        <v>128</v>
      </c>
      <c r="T328" s="10" t="s">
        <v>130</v>
      </c>
      <c r="U328" s="12">
        <v>22</v>
      </c>
      <c r="V328" s="10">
        <v>1.48</v>
      </c>
      <c r="W328" s="16"/>
      <c r="X328" s="15" t="s">
        <v>139</v>
      </c>
      <c r="Y328" s="12">
        <v>7</v>
      </c>
      <c r="Z328" s="16">
        <v>20</v>
      </c>
      <c r="AA328" s="16" t="s">
        <v>128</v>
      </c>
      <c r="AB328" s="16" t="s">
        <v>139</v>
      </c>
      <c r="AC328" s="16" t="s">
        <v>62</v>
      </c>
      <c r="AD328" s="16" t="s">
        <v>130</v>
      </c>
      <c r="AE328" s="16">
        <v>1.6404927018585482</v>
      </c>
      <c r="AF328" s="16">
        <v>1.48</v>
      </c>
      <c r="AG328" s="16">
        <v>1.4630159</v>
      </c>
      <c r="AH328" s="16">
        <v>160.05304513785376</v>
      </c>
      <c r="AI328" s="16">
        <v>11.180377196280455</v>
      </c>
      <c r="AJ328" s="16">
        <v>0.95301054248586448</v>
      </c>
      <c r="AK328" s="16">
        <f t="shared" si="26"/>
        <v>11.731640624999999</v>
      </c>
      <c r="AL328" s="10" t="s">
        <v>130</v>
      </c>
      <c r="AM328" s="10">
        <v>7</v>
      </c>
      <c r="AN328" s="10">
        <v>90</v>
      </c>
      <c r="AO328" s="10">
        <v>112</v>
      </c>
      <c r="AP328" s="10">
        <v>22</v>
      </c>
      <c r="AQ328" s="10">
        <v>-101</v>
      </c>
      <c r="AR328" s="17">
        <v>7</v>
      </c>
      <c r="AS328" s="10">
        <v>6.61</v>
      </c>
      <c r="AT328" s="16">
        <v>1.6404927018585482</v>
      </c>
      <c r="AU328" s="16">
        <v>11.379441675712007</v>
      </c>
      <c r="AV328" s="16">
        <v>1.1891931595772618</v>
      </c>
      <c r="AW328" s="16">
        <f t="shared" si="27"/>
        <v>9.5690440060698023</v>
      </c>
      <c r="AX328" s="10" t="s">
        <v>130</v>
      </c>
      <c r="AY328" s="10">
        <v>90</v>
      </c>
      <c r="AZ328" s="10">
        <v>112</v>
      </c>
      <c r="BA328" s="10">
        <v>22</v>
      </c>
      <c r="BB328" s="10">
        <v>-101</v>
      </c>
      <c r="BC328" s="10">
        <v>7</v>
      </c>
      <c r="BD328" s="16">
        <v>1.5268927352878707</v>
      </c>
      <c r="BE328" s="18">
        <f t="shared" si="25"/>
        <v>1.5836927185732095</v>
      </c>
      <c r="BF328" s="16">
        <v>1.5836927185732095</v>
      </c>
      <c r="BG328" s="16">
        <v>1.5836927185732095</v>
      </c>
      <c r="BH328" s="20">
        <f t="shared" si="28"/>
        <v>-0.1135999665706775</v>
      </c>
      <c r="BI328" s="10">
        <v>-101</v>
      </c>
    </row>
    <row r="329" spans="1:61" x14ac:dyDescent="0.25">
      <c r="A329" s="10">
        <v>85</v>
      </c>
      <c r="B329" s="10">
        <v>20</v>
      </c>
      <c r="C329" s="10" t="s">
        <v>128</v>
      </c>
      <c r="D329" s="10">
        <v>493807.10502900003</v>
      </c>
      <c r="E329" s="10">
        <v>5180671.6367899803</v>
      </c>
      <c r="F329" s="10" t="s">
        <v>142</v>
      </c>
      <c r="G329" s="10" t="s">
        <v>139</v>
      </c>
      <c r="H329" s="10">
        <v>4</v>
      </c>
      <c r="I329" s="10" t="s">
        <v>62</v>
      </c>
      <c r="J329" s="10">
        <v>112</v>
      </c>
      <c r="K329" s="10">
        <v>153</v>
      </c>
      <c r="L329" s="10">
        <v>41</v>
      </c>
      <c r="M329" s="10">
        <v>-132.5</v>
      </c>
      <c r="N329" s="10">
        <v>8</v>
      </c>
      <c r="O329" s="10">
        <v>6.17</v>
      </c>
      <c r="P329" s="11">
        <v>1.6921351961751854</v>
      </c>
      <c r="Q329" s="22">
        <v>1.6297347255911527</v>
      </c>
      <c r="R329" s="12">
        <v>20</v>
      </c>
      <c r="S329" s="12" t="s">
        <v>128</v>
      </c>
      <c r="T329" s="10" t="s">
        <v>142</v>
      </c>
      <c r="U329" s="12">
        <v>41</v>
      </c>
      <c r="V329" s="10">
        <v>1.5</v>
      </c>
      <c r="W329" s="16"/>
      <c r="X329" s="15" t="s">
        <v>139</v>
      </c>
      <c r="Y329" s="12">
        <v>8</v>
      </c>
      <c r="Z329" s="16">
        <v>20</v>
      </c>
      <c r="AA329" s="16" t="s">
        <v>128</v>
      </c>
      <c r="AB329" s="16" t="s">
        <v>139</v>
      </c>
      <c r="AC329" s="16" t="s">
        <v>62</v>
      </c>
      <c r="AD329" s="16" t="s">
        <v>142</v>
      </c>
      <c r="AE329" s="16">
        <v>1.6921351961751854</v>
      </c>
      <c r="AF329" s="16">
        <v>1.5</v>
      </c>
      <c r="AG329" s="16">
        <v>1.4846154</v>
      </c>
      <c r="AH329" s="16">
        <v>229.43058818103634</v>
      </c>
      <c r="AI329" s="16">
        <v>13.554294019658665</v>
      </c>
      <c r="AJ329" s="16">
        <v>0.82015941775904599</v>
      </c>
      <c r="AK329" s="16">
        <f t="shared" si="26"/>
        <v>16.526413921690491</v>
      </c>
      <c r="AL329" s="10" t="s">
        <v>142</v>
      </c>
      <c r="AM329" s="10">
        <v>7</v>
      </c>
      <c r="AN329" s="10">
        <v>112</v>
      </c>
      <c r="AO329" s="10">
        <v>153</v>
      </c>
      <c r="AP329" s="10">
        <v>41</v>
      </c>
      <c r="AQ329" s="10">
        <v>-132.5</v>
      </c>
      <c r="AR329" s="17">
        <v>8</v>
      </c>
      <c r="AS329" s="10">
        <v>6.63</v>
      </c>
      <c r="AT329" s="16">
        <v>1.6921351961751854</v>
      </c>
      <c r="AU329" s="16">
        <v>16.895513057306257</v>
      </c>
      <c r="AV329" s="16">
        <v>2.3914439086985042</v>
      </c>
      <c r="AW329" s="16">
        <f t="shared" si="27"/>
        <v>7.064984044096315</v>
      </c>
      <c r="AX329" s="10" t="s">
        <v>142</v>
      </c>
      <c r="AY329" s="10">
        <v>112</v>
      </c>
      <c r="AZ329" s="10">
        <v>153</v>
      </c>
      <c r="BA329" s="10">
        <v>41</v>
      </c>
      <c r="BB329" s="10">
        <v>-132.5</v>
      </c>
      <c r="BC329" s="10">
        <v>8</v>
      </c>
      <c r="BD329" s="16">
        <v>1.5673342550071201</v>
      </c>
      <c r="BE329" s="18">
        <f t="shared" si="25"/>
        <v>1.6297347255911527</v>
      </c>
      <c r="BF329" s="16">
        <v>1.6297347255911527</v>
      </c>
      <c r="BG329" s="16">
        <v>1.6297347255911527</v>
      </c>
      <c r="BH329" s="20">
        <f t="shared" si="28"/>
        <v>-0.12480094116806528</v>
      </c>
      <c r="BI329" s="10">
        <v>-132.5</v>
      </c>
    </row>
    <row r="330" spans="1:61" x14ac:dyDescent="0.25">
      <c r="A330" s="10">
        <v>87</v>
      </c>
      <c r="B330" s="10">
        <v>22</v>
      </c>
      <c r="C330" s="10" t="s">
        <v>128</v>
      </c>
      <c r="D330" s="10">
        <v>493870.93683800002</v>
      </c>
      <c r="E330" s="10">
        <v>5180684.7948000003</v>
      </c>
      <c r="F330" s="10" t="s">
        <v>78</v>
      </c>
      <c r="G330" s="10" t="s">
        <v>119</v>
      </c>
      <c r="H330" s="10">
        <v>3</v>
      </c>
      <c r="I330" s="10" t="s">
        <v>86</v>
      </c>
      <c r="J330" s="10">
        <v>0</v>
      </c>
      <c r="K330" s="10">
        <v>10</v>
      </c>
      <c r="L330" s="10">
        <v>10</v>
      </c>
      <c r="M330" s="10">
        <v>-5</v>
      </c>
      <c r="N330" s="10">
        <v>1</v>
      </c>
      <c r="O330" s="10">
        <v>5.25</v>
      </c>
      <c r="P330" s="11">
        <v>1.2432497351165639</v>
      </c>
      <c r="Q330" s="11">
        <v>1.2432497351165639</v>
      </c>
      <c r="R330" s="12">
        <v>22</v>
      </c>
      <c r="S330" s="12" t="s">
        <v>128</v>
      </c>
      <c r="T330" s="10" t="s">
        <v>81</v>
      </c>
      <c r="U330" s="13">
        <v>10</v>
      </c>
      <c r="V330" s="10">
        <v>1.26</v>
      </c>
      <c r="W330" s="16"/>
      <c r="X330" s="15" t="s">
        <v>119</v>
      </c>
      <c r="Y330" s="12">
        <v>2</v>
      </c>
      <c r="Z330" s="16">
        <v>22</v>
      </c>
      <c r="AA330" s="16" t="s">
        <v>128</v>
      </c>
      <c r="AB330" s="16" t="s">
        <v>119</v>
      </c>
      <c r="AC330" s="16" t="s">
        <v>86</v>
      </c>
      <c r="AD330" s="16" t="s">
        <v>81</v>
      </c>
      <c r="AE330" s="16">
        <v>1.2432497351165639</v>
      </c>
      <c r="AF330" s="16">
        <v>1.26</v>
      </c>
      <c r="AG330" s="16">
        <v>1.2475000000000001</v>
      </c>
      <c r="AH330" s="16">
        <v>24.864994702331277</v>
      </c>
      <c r="AI330" s="16">
        <v>20.368160410414667</v>
      </c>
      <c r="AJ330" s="16">
        <v>1.4461480918875873</v>
      </c>
      <c r="AK330" s="16">
        <f t="shared" si="26"/>
        <v>14.084422283356258</v>
      </c>
      <c r="AL330" s="10" t="s">
        <v>78</v>
      </c>
      <c r="AM330" s="10">
        <v>1</v>
      </c>
      <c r="AN330" s="10" t="s">
        <v>63</v>
      </c>
      <c r="AO330" s="10" t="s">
        <v>64</v>
      </c>
      <c r="AP330" s="10">
        <v>10</v>
      </c>
      <c r="AQ330" s="10">
        <v>-5</v>
      </c>
      <c r="AR330" s="17" t="s">
        <v>65</v>
      </c>
      <c r="AS330" s="10">
        <v>5.15</v>
      </c>
      <c r="AT330" s="18">
        <v>0.89001498111053179</v>
      </c>
      <c r="AU330" s="18">
        <v>20.778712346047865</v>
      </c>
      <c r="AV330" s="18">
        <v>1.0277175867491153</v>
      </c>
      <c r="AW330" s="18">
        <f t="shared" si="27"/>
        <v>20.218309595902955</v>
      </c>
      <c r="AX330" s="19" t="s">
        <v>78</v>
      </c>
      <c r="AY330" s="19">
        <v>0</v>
      </c>
      <c r="AZ330" s="19">
        <v>10</v>
      </c>
      <c r="BA330" s="19">
        <v>10</v>
      </c>
      <c r="BB330" s="19">
        <v>-5</v>
      </c>
      <c r="BC330" s="19">
        <v>1</v>
      </c>
      <c r="BD330" s="18">
        <v>1.2348042415794767</v>
      </c>
      <c r="BE330" s="16">
        <f t="shared" si="25"/>
        <v>1.0624096113450041</v>
      </c>
      <c r="BF330" s="16">
        <v>0.89001498111053179</v>
      </c>
      <c r="BG330" s="16">
        <v>1.2348042415794767</v>
      </c>
      <c r="BH330" s="20">
        <f t="shared" si="28"/>
        <v>0.34478926046894487</v>
      </c>
      <c r="BI330" s="10">
        <v>-5</v>
      </c>
    </row>
    <row r="331" spans="1:61" x14ac:dyDescent="0.25">
      <c r="A331" s="10">
        <v>87</v>
      </c>
      <c r="B331" s="10">
        <v>22</v>
      </c>
      <c r="C331" s="10" t="s">
        <v>128</v>
      </c>
      <c r="D331" s="10">
        <v>493870.93683800002</v>
      </c>
      <c r="E331" s="10">
        <v>5180684.7948000003</v>
      </c>
      <c r="F331" s="10" t="s">
        <v>78</v>
      </c>
      <c r="G331" s="10" t="s">
        <v>119</v>
      </c>
      <c r="H331" s="10">
        <v>3</v>
      </c>
      <c r="I331" s="10" t="s">
        <v>86</v>
      </c>
      <c r="J331" s="10">
        <v>10</v>
      </c>
      <c r="K331" s="10">
        <v>20</v>
      </c>
      <c r="L331" s="10">
        <v>10</v>
      </c>
      <c r="M331" s="10">
        <v>-15</v>
      </c>
      <c r="N331" s="10">
        <v>2</v>
      </c>
      <c r="O331" s="10">
        <v>5.53</v>
      </c>
      <c r="P331" s="11">
        <v>1.2432497351165639</v>
      </c>
      <c r="Q331" s="11">
        <v>1.2432497351165639</v>
      </c>
      <c r="R331" s="12">
        <v>22</v>
      </c>
      <c r="S331" s="12" t="s">
        <v>128</v>
      </c>
      <c r="T331" s="10" t="s">
        <v>82</v>
      </c>
      <c r="U331" s="21">
        <v>10</v>
      </c>
      <c r="V331" s="10">
        <v>1.26</v>
      </c>
      <c r="W331" s="16"/>
      <c r="X331" s="15" t="s">
        <v>119</v>
      </c>
      <c r="Y331" s="12">
        <v>3</v>
      </c>
      <c r="Z331" s="16">
        <v>22</v>
      </c>
      <c r="AA331" s="16" t="s">
        <v>128</v>
      </c>
      <c r="AB331" s="16" t="s">
        <v>119</v>
      </c>
      <c r="AC331" s="16" t="s">
        <v>86</v>
      </c>
      <c r="AD331" s="16" t="s">
        <v>82</v>
      </c>
      <c r="AE331" s="16">
        <v>1.2432497351165639</v>
      </c>
      <c r="AF331" s="16">
        <v>1.26</v>
      </c>
      <c r="AG331" s="16">
        <v>1.3174999999999999</v>
      </c>
      <c r="AH331" s="16">
        <v>37.297492053496917</v>
      </c>
      <c r="AI331" s="16">
        <v>17.339604055670716</v>
      </c>
      <c r="AJ331" s="16">
        <v>1.3335096658860264</v>
      </c>
      <c r="AK331" s="16">
        <f t="shared" si="26"/>
        <v>13.00298340481074</v>
      </c>
      <c r="AL331" s="10" t="s">
        <v>81</v>
      </c>
      <c r="AM331" s="10">
        <v>2</v>
      </c>
      <c r="AN331" s="10" t="s">
        <v>64</v>
      </c>
      <c r="AO331" s="10" t="s">
        <v>68</v>
      </c>
      <c r="AP331" s="10">
        <v>10</v>
      </c>
      <c r="AQ331" s="10">
        <v>-15</v>
      </c>
      <c r="AR331" s="17" t="s">
        <v>69</v>
      </c>
      <c r="AS331" s="10">
        <v>5.37</v>
      </c>
      <c r="AT331" s="18">
        <v>1.3181533581971723</v>
      </c>
      <c r="AU331" s="18">
        <v>18.454147014760409</v>
      </c>
      <c r="AV331" s="18">
        <v>1.4499686940168897</v>
      </c>
      <c r="AW331" s="18">
        <f t="shared" si="27"/>
        <v>12.727272727272723</v>
      </c>
      <c r="AX331" s="19" t="s">
        <v>81</v>
      </c>
      <c r="AY331" s="19">
        <v>10</v>
      </c>
      <c r="AZ331" s="19">
        <v>20</v>
      </c>
      <c r="BA331" s="19">
        <v>10</v>
      </c>
      <c r="BB331" s="19">
        <v>-15</v>
      </c>
      <c r="BC331" s="19">
        <v>2</v>
      </c>
      <c r="BD331" s="18">
        <v>1.3439314007445702</v>
      </c>
      <c r="BE331" s="16">
        <f t="shared" si="25"/>
        <v>1.3310423794708712</v>
      </c>
      <c r="BF331" s="16">
        <v>1.3181533581971723</v>
      </c>
      <c r="BG331" s="16">
        <v>1.3439314007445702</v>
      </c>
      <c r="BH331" s="20">
        <f t="shared" si="28"/>
        <v>2.5778042547397906E-2</v>
      </c>
      <c r="BI331" s="10">
        <v>-15</v>
      </c>
    </row>
    <row r="332" spans="1:61" x14ac:dyDescent="0.25">
      <c r="A332" s="10">
        <v>87</v>
      </c>
      <c r="B332" s="10">
        <v>22</v>
      </c>
      <c r="C332" s="10" t="s">
        <v>128</v>
      </c>
      <c r="D332" s="10">
        <v>493870.93683800002</v>
      </c>
      <c r="E332" s="10">
        <v>5180684.7948000003</v>
      </c>
      <c r="F332" s="10" t="s">
        <v>78</v>
      </c>
      <c r="G332" s="10" t="s">
        <v>119</v>
      </c>
      <c r="H332" s="10">
        <v>3</v>
      </c>
      <c r="I332" s="10" t="s">
        <v>86</v>
      </c>
      <c r="J332" s="10">
        <v>20</v>
      </c>
      <c r="K332" s="10">
        <v>30</v>
      </c>
      <c r="L332" s="10">
        <v>10</v>
      </c>
      <c r="M332" s="10">
        <v>-25</v>
      </c>
      <c r="N332" s="10">
        <v>3</v>
      </c>
      <c r="O332" s="10">
        <v>6.46</v>
      </c>
      <c r="P332" s="11">
        <v>1.3547079451815116</v>
      </c>
      <c r="Q332" s="11">
        <v>1.3547079451815116</v>
      </c>
      <c r="R332" s="13">
        <v>22</v>
      </c>
      <c r="S332" s="13" t="s">
        <v>128</v>
      </c>
      <c r="T332" s="10" t="s">
        <v>82</v>
      </c>
      <c r="U332" s="12">
        <v>16</v>
      </c>
      <c r="V332" s="10">
        <v>1.35</v>
      </c>
      <c r="W332" s="16"/>
      <c r="X332" s="15" t="s">
        <v>119</v>
      </c>
      <c r="Y332" s="12">
        <v>4</v>
      </c>
      <c r="Z332" s="16">
        <v>22</v>
      </c>
      <c r="AA332" s="16" t="s">
        <v>128</v>
      </c>
      <c r="AB332" s="16" t="s">
        <v>119</v>
      </c>
      <c r="AC332" s="16" t="s">
        <v>86</v>
      </c>
      <c r="AD332" s="16" t="s">
        <v>82</v>
      </c>
      <c r="AE332" s="16">
        <v>1.3547079451815116</v>
      </c>
      <c r="AF332" s="16">
        <v>1.35</v>
      </c>
      <c r="AG332" s="16">
        <v>1.3174999999999999</v>
      </c>
      <c r="AH332" s="16">
        <v>58.972819176401103</v>
      </c>
      <c r="AI332" s="16">
        <v>13.315153451600038</v>
      </c>
      <c r="AJ332" s="16">
        <v>1.2994358610181058</v>
      </c>
      <c r="AK332" s="16">
        <f t="shared" si="26"/>
        <v>10.246872393661382</v>
      </c>
      <c r="AL332" s="10" t="s">
        <v>82</v>
      </c>
      <c r="AM332" s="10">
        <v>2</v>
      </c>
      <c r="AN332" s="10" t="s">
        <v>68</v>
      </c>
      <c r="AO332" s="10" t="s">
        <v>70</v>
      </c>
      <c r="AP332" s="10">
        <v>10</v>
      </c>
      <c r="AQ332" s="10">
        <v>-25</v>
      </c>
      <c r="AR332" s="17" t="s">
        <v>71</v>
      </c>
      <c r="AS332" s="10">
        <v>6.49</v>
      </c>
      <c r="AT332" s="18">
        <v>1.2432497351165639</v>
      </c>
      <c r="AU332" s="18">
        <v>12.432497351165638</v>
      </c>
      <c r="AV332" s="18">
        <v>0.99459978809325111</v>
      </c>
      <c r="AW332" s="18">
        <f t="shared" si="27"/>
        <v>12.5</v>
      </c>
      <c r="AX332" s="19" t="s">
        <v>82</v>
      </c>
      <c r="AY332" s="19">
        <v>20</v>
      </c>
      <c r="AZ332" s="19">
        <v>30</v>
      </c>
      <c r="BA332" s="19">
        <v>10</v>
      </c>
      <c r="BB332" s="19">
        <v>-25</v>
      </c>
      <c r="BC332" s="19">
        <v>3</v>
      </c>
      <c r="BD332" s="18">
        <v>1.2875593274167652</v>
      </c>
      <c r="BE332" s="16">
        <f t="shared" si="25"/>
        <v>1.2654045312666646</v>
      </c>
      <c r="BF332" s="16">
        <v>1.2432497351165639</v>
      </c>
      <c r="BG332" s="16">
        <v>1.2875593274167652</v>
      </c>
      <c r="BH332" s="20">
        <f t="shared" si="28"/>
        <v>4.4309592300201261E-2</v>
      </c>
      <c r="BI332" s="10">
        <v>-25</v>
      </c>
    </row>
    <row r="333" spans="1:61" x14ac:dyDescent="0.25">
      <c r="A333" s="10">
        <v>87</v>
      </c>
      <c r="B333" s="10">
        <v>22</v>
      </c>
      <c r="C333" s="10" t="s">
        <v>128</v>
      </c>
      <c r="D333" s="10">
        <v>493870.93683800002</v>
      </c>
      <c r="E333" s="10">
        <v>5180684.7948000003</v>
      </c>
      <c r="F333" s="10" t="s">
        <v>82</v>
      </c>
      <c r="G333" s="10" t="s">
        <v>119</v>
      </c>
      <c r="H333" s="10">
        <v>3</v>
      </c>
      <c r="I333" s="10" t="s">
        <v>86</v>
      </c>
      <c r="J333" s="10">
        <v>15</v>
      </c>
      <c r="K333" s="10">
        <v>46</v>
      </c>
      <c r="L333" s="10">
        <v>31</v>
      </c>
      <c r="M333" s="10">
        <v>-30.5</v>
      </c>
      <c r="N333" s="10">
        <v>4</v>
      </c>
      <c r="O333" s="10">
        <v>5.74</v>
      </c>
      <c r="P333" s="11">
        <v>0</v>
      </c>
      <c r="Q333" s="22">
        <v>1.3120284287436303</v>
      </c>
      <c r="R333" s="13"/>
      <c r="S333" s="13"/>
      <c r="U333" s="12"/>
      <c r="W333" s="16"/>
      <c r="X333" s="15"/>
      <c r="Y333" s="12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>
        <v>42.593241403468824</v>
      </c>
      <c r="AJ333" s="16">
        <v>4.0573530313121333</v>
      </c>
      <c r="AK333" s="16">
        <f t="shared" si="26"/>
        <v>10.497790326540633</v>
      </c>
      <c r="AL333" s="10" t="s">
        <v>82</v>
      </c>
      <c r="AM333" s="10">
        <v>2</v>
      </c>
      <c r="AN333" s="10">
        <v>30</v>
      </c>
      <c r="AO333" s="10">
        <v>46</v>
      </c>
      <c r="AP333" s="10">
        <v>16</v>
      </c>
      <c r="AQ333" s="10">
        <v>-38</v>
      </c>
      <c r="AR333" s="17">
        <v>4</v>
      </c>
      <c r="AS333" s="10">
        <v>5.37</v>
      </c>
      <c r="AT333" s="16">
        <v>1.3547079451815116</v>
      </c>
      <c r="AU333" s="16">
        <v>29.608496849887118</v>
      </c>
      <c r="AV333" s="16">
        <v>2.5492352229247617</v>
      </c>
      <c r="AW333" s="16">
        <f t="shared" si="27"/>
        <v>11.614658617464499</v>
      </c>
      <c r="AX333" s="10" t="s">
        <v>82</v>
      </c>
      <c r="AY333" s="10">
        <v>30</v>
      </c>
      <c r="AZ333" s="10">
        <v>46</v>
      </c>
      <c r="BA333" s="10">
        <v>16</v>
      </c>
      <c r="BB333" s="10">
        <v>-38</v>
      </c>
      <c r="BC333" s="10">
        <v>4</v>
      </c>
      <c r="BD333" s="16">
        <v>1.2693489123057491</v>
      </c>
      <c r="BE333" s="18">
        <f t="shared" si="25"/>
        <v>1.3120284287436303</v>
      </c>
      <c r="BF333" s="16">
        <v>1.3120284287436303</v>
      </c>
      <c r="BG333" s="16">
        <v>1.3120284287436303</v>
      </c>
      <c r="BH333" s="20">
        <f t="shared" si="28"/>
        <v>-8.5359032875762519E-2</v>
      </c>
      <c r="BI333" s="10">
        <v>-38</v>
      </c>
    </row>
    <row r="334" spans="1:61" x14ac:dyDescent="0.25">
      <c r="A334" s="10">
        <v>87</v>
      </c>
      <c r="B334" s="10">
        <v>22</v>
      </c>
      <c r="C334" s="10" t="s">
        <v>128</v>
      </c>
      <c r="D334" s="10">
        <v>493870.93683800002</v>
      </c>
      <c r="E334" s="10">
        <v>5180684.7948000003</v>
      </c>
      <c r="F334" s="10" t="s">
        <v>83</v>
      </c>
      <c r="G334" s="10" t="s">
        <v>119</v>
      </c>
      <c r="H334" s="10">
        <v>3</v>
      </c>
      <c r="I334" s="10" t="s">
        <v>86</v>
      </c>
      <c r="J334" s="10">
        <v>46</v>
      </c>
      <c r="K334" s="10">
        <v>74</v>
      </c>
      <c r="L334" s="10">
        <v>28</v>
      </c>
      <c r="M334" s="10">
        <v>-60</v>
      </c>
      <c r="N334" s="10">
        <v>5</v>
      </c>
      <c r="O334" s="10">
        <v>6.18</v>
      </c>
      <c r="P334" s="11">
        <v>1.6067070445467531</v>
      </c>
      <c r="Q334" s="22">
        <v>1.4421936481997175</v>
      </c>
      <c r="R334" s="12">
        <v>22</v>
      </c>
      <c r="S334" s="12" t="s">
        <v>128</v>
      </c>
      <c r="T334" s="10" t="s">
        <v>83</v>
      </c>
      <c r="U334" s="12">
        <v>28</v>
      </c>
      <c r="V334" s="10">
        <v>1.44</v>
      </c>
      <c r="W334" s="16"/>
      <c r="X334" s="15" t="s">
        <v>119</v>
      </c>
      <c r="Y334" s="12">
        <v>5</v>
      </c>
      <c r="Z334" s="16">
        <v>22</v>
      </c>
      <c r="AA334" s="16" t="s">
        <v>128</v>
      </c>
      <c r="AB334" s="16" t="s">
        <v>119</v>
      </c>
      <c r="AC334" s="16" t="s">
        <v>86</v>
      </c>
      <c r="AD334" s="16" t="s">
        <v>83</v>
      </c>
      <c r="AE334" s="16">
        <v>1.6067070445467531</v>
      </c>
      <c r="AF334" s="16">
        <v>1.44</v>
      </c>
      <c r="AG334" s="16">
        <v>1.4200714000000001</v>
      </c>
      <c r="AH334" s="16">
        <v>103.96061642371019</v>
      </c>
      <c r="AI334" s="16">
        <v>25.922698799502925</v>
      </c>
      <c r="AJ334" s="16">
        <v>2.397129313462302</v>
      </c>
      <c r="AK334" s="16">
        <f t="shared" si="26"/>
        <v>10.814059405940593</v>
      </c>
      <c r="AL334" s="10" t="s">
        <v>83</v>
      </c>
      <c r="AM334" s="10">
        <v>3</v>
      </c>
      <c r="AN334" s="10">
        <v>46</v>
      </c>
      <c r="AO334" s="10">
        <v>74</v>
      </c>
      <c r="AP334" s="10">
        <v>28</v>
      </c>
      <c r="AQ334" s="10">
        <v>-60</v>
      </c>
      <c r="AR334" s="17">
        <v>5</v>
      </c>
      <c r="AS334" s="10">
        <v>6.26</v>
      </c>
      <c r="AT334" s="16">
        <v>1.6067070445467531</v>
      </c>
      <c r="AU334" s="16">
        <v>25.150877929080615</v>
      </c>
      <c r="AV334" s="16">
        <v>2.9408523060565943</v>
      </c>
      <c r="AW334" s="16">
        <f t="shared" si="27"/>
        <v>8.5522410891846423</v>
      </c>
      <c r="AX334" s="10" t="s">
        <v>83</v>
      </c>
      <c r="AY334" s="10">
        <v>46</v>
      </c>
      <c r="AZ334" s="10">
        <v>74</v>
      </c>
      <c r="BA334" s="10">
        <v>28</v>
      </c>
      <c r="BB334" s="10">
        <v>-60</v>
      </c>
      <c r="BC334" s="10">
        <v>5</v>
      </c>
      <c r="BD334" s="16">
        <v>1.277680251852682</v>
      </c>
      <c r="BE334" s="18">
        <f t="shared" si="25"/>
        <v>1.4421936481997175</v>
      </c>
      <c r="BF334" s="16">
        <v>1.4421936481997175</v>
      </c>
      <c r="BG334" s="16">
        <v>1.4421936481997175</v>
      </c>
      <c r="BH334" s="20">
        <f t="shared" si="28"/>
        <v>-0.32902679269407109</v>
      </c>
      <c r="BI334" s="10">
        <v>-60</v>
      </c>
    </row>
    <row r="335" spans="1:61" x14ac:dyDescent="0.25">
      <c r="A335" s="10">
        <v>87</v>
      </c>
      <c r="B335" s="10">
        <v>22</v>
      </c>
      <c r="C335" s="10" t="s">
        <v>128</v>
      </c>
      <c r="D335" s="10">
        <v>493870.93683800002</v>
      </c>
      <c r="E335" s="10">
        <v>5180684.7948000003</v>
      </c>
      <c r="F335" s="10" t="s">
        <v>89</v>
      </c>
      <c r="G335" s="10" t="s">
        <v>119</v>
      </c>
      <c r="H335" s="10">
        <v>3</v>
      </c>
      <c r="I335" s="10" t="s">
        <v>86</v>
      </c>
      <c r="J335" s="10">
        <v>74</v>
      </c>
      <c r="K335" s="10">
        <v>102</v>
      </c>
      <c r="L335" s="10">
        <v>28</v>
      </c>
      <c r="M335" s="10">
        <v>-88</v>
      </c>
      <c r="N335" s="10">
        <v>6</v>
      </c>
      <c r="O335" s="10">
        <v>6.34</v>
      </c>
      <c r="P335" s="11">
        <v>1.6952823999026183</v>
      </c>
      <c r="Q335" s="22">
        <v>1.6488557816297471</v>
      </c>
      <c r="R335" s="12">
        <v>22</v>
      </c>
      <c r="S335" s="12" t="s">
        <v>128</v>
      </c>
      <c r="T335" s="10" t="s">
        <v>89</v>
      </c>
      <c r="U335" s="12">
        <v>28</v>
      </c>
      <c r="V335" s="10">
        <v>1.53</v>
      </c>
      <c r="W335" s="16"/>
      <c r="X335" s="15" t="s">
        <v>119</v>
      </c>
      <c r="Y335" s="12">
        <v>6</v>
      </c>
      <c r="Z335" s="16">
        <v>22</v>
      </c>
      <c r="AA335" s="16" t="s">
        <v>128</v>
      </c>
      <c r="AB335" s="16" t="s">
        <v>119</v>
      </c>
      <c r="AC335" s="16" t="s">
        <v>86</v>
      </c>
      <c r="AD335" s="16" t="s">
        <v>89</v>
      </c>
      <c r="AE335" s="16">
        <v>1.6952823999026183</v>
      </c>
      <c r="AF335" s="16">
        <v>1.53</v>
      </c>
      <c r="AG335" s="16">
        <v>1.548</v>
      </c>
      <c r="AH335" s="16">
        <v>151.4285236209835</v>
      </c>
      <c r="AI335" s="16">
        <v>15.712110804468875</v>
      </c>
      <c r="AJ335" s="16">
        <v>1.378976032931281</v>
      </c>
      <c r="AK335" s="16">
        <f t="shared" si="26"/>
        <v>11.394041976980365</v>
      </c>
      <c r="AL335" s="10" t="s">
        <v>89</v>
      </c>
      <c r="AM335" s="10">
        <v>6</v>
      </c>
      <c r="AN335" s="10">
        <v>74</v>
      </c>
      <c r="AO335" s="10">
        <v>102</v>
      </c>
      <c r="AP335" s="10">
        <v>28</v>
      </c>
      <c r="AQ335" s="10">
        <v>-88</v>
      </c>
      <c r="AR335" s="17">
        <v>6</v>
      </c>
      <c r="AS335" s="10">
        <v>6.53</v>
      </c>
      <c r="AT335" s="16">
        <v>1.6952823999026183</v>
      </c>
      <c r="AU335" s="16">
        <v>15.035934283808292</v>
      </c>
      <c r="AV335" s="16">
        <v>1.9433361206563691</v>
      </c>
      <c r="AW335" s="16">
        <f t="shared" si="27"/>
        <v>7.7371763556424034</v>
      </c>
      <c r="AX335" s="10" t="s">
        <v>89</v>
      </c>
      <c r="AY335" s="10">
        <v>74</v>
      </c>
      <c r="AZ335" s="10">
        <v>102</v>
      </c>
      <c r="BA335" s="10">
        <v>28</v>
      </c>
      <c r="BB335" s="10">
        <v>-88</v>
      </c>
      <c r="BC335" s="10">
        <v>6</v>
      </c>
      <c r="BD335" s="16">
        <v>1.6024291633568759</v>
      </c>
      <c r="BE335" s="18">
        <f t="shared" si="25"/>
        <v>1.6488557816297471</v>
      </c>
      <c r="BF335" s="16">
        <v>1.6488557816297471</v>
      </c>
      <c r="BG335" s="16">
        <v>1.6488557816297471</v>
      </c>
      <c r="BH335" s="20">
        <f t="shared" si="28"/>
        <v>-9.2853236545742401E-2</v>
      </c>
      <c r="BI335" s="10">
        <v>-88</v>
      </c>
    </row>
    <row r="336" spans="1:61" x14ac:dyDescent="0.25">
      <c r="A336" s="10">
        <v>87</v>
      </c>
      <c r="B336" s="10">
        <v>22</v>
      </c>
      <c r="C336" s="10" t="s">
        <v>128</v>
      </c>
      <c r="D336" s="10">
        <v>493870.93683800002</v>
      </c>
      <c r="E336" s="10">
        <v>5180684.7948000003</v>
      </c>
      <c r="F336" s="10" t="s">
        <v>90</v>
      </c>
      <c r="G336" s="10" t="s">
        <v>119</v>
      </c>
      <c r="H336" s="10">
        <v>3</v>
      </c>
      <c r="I336" s="10" t="s">
        <v>86</v>
      </c>
      <c r="J336" s="10">
        <v>102</v>
      </c>
      <c r="K336" s="10">
        <v>125</v>
      </c>
      <c r="L336" s="10">
        <v>23</v>
      </c>
      <c r="M336" s="10">
        <v>-113.5</v>
      </c>
      <c r="N336" s="10">
        <v>7</v>
      </c>
      <c r="O336" s="10">
        <v>6.26</v>
      </c>
      <c r="P336" s="11">
        <v>1.6672018968605293</v>
      </c>
      <c r="Q336" s="22">
        <v>1.6417826134276456</v>
      </c>
      <c r="R336" s="12">
        <v>22</v>
      </c>
      <c r="S336" s="12" t="s">
        <v>128</v>
      </c>
      <c r="T336" s="10" t="s">
        <v>90</v>
      </c>
      <c r="U336" s="12">
        <v>23</v>
      </c>
      <c r="V336" s="10">
        <v>1.59</v>
      </c>
      <c r="W336" s="16"/>
      <c r="X336" s="15" t="s">
        <v>119</v>
      </c>
      <c r="Y336" s="12">
        <v>7</v>
      </c>
      <c r="Z336" s="16">
        <v>22</v>
      </c>
      <c r="AA336" s="16" t="s">
        <v>128</v>
      </c>
      <c r="AB336" s="16" t="s">
        <v>119</v>
      </c>
      <c r="AC336" s="16" t="s">
        <v>86</v>
      </c>
      <c r="AD336" s="16" t="s">
        <v>90</v>
      </c>
      <c r="AE336" s="16">
        <v>1.6672018968605293</v>
      </c>
      <c r="AF336" s="16">
        <v>1.59</v>
      </c>
      <c r="AG336" s="16">
        <v>1.59</v>
      </c>
      <c r="AH336" s="16">
        <v>189.77416724877565</v>
      </c>
      <c r="AI336" s="16">
        <v>12.019114337138536</v>
      </c>
      <c r="AJ336" s="16">
        <v>1.2877337909444988</v>
      </c>
      <c r="AK336" s="16">
        <f t="shared" si="26"/>
        <v>9.3335396039603946</v>
      </c>
      <c r="AL336" s="10" t="s">
        <v>90</v>
      </c>
      <c r="AM336" s="10">
        <v>6</v>
      </c>
      <c r="AN336" s="10">
        <v>102</v>
      </c>
      <c r="AO336" s="10">
        <v>125</v>
      </c>
      <c r="AP336" s="10">
        <v>23</v>
      </c>
      <c r="AQ336" s="10">
        <v>-113.5</v>
      </c>
      <c r="AR336" s="17">
        <v>7</v>
      </c>
      <c r="AS336" s="10">
        <v>6.62</v>
      </c>
      <c r="AT336" s="16">
        <v>1.6672018968605293</v>
      </c>
      <c r="AU336" s="16">
        <v>10.305391724969148</v>
      </c>
      <c r="AV336" s="16">
        <v>1.0805802374311835</v>
      </c>
      <c r="AW336" s="16">
        <f t="shared" si="27"/>
        <v>9.5369056068133435</v>
      </c>
      <c r="AX336" s="10" t="s">
        <v>90</v>
      </c>
      <c r="AY336" s="10">
        <v>102</v>
      </c>
      <c r="AZ336" s="10">
        <v>125</v>
      </c>
      <c r="BA336" s="10">
        <v>23</v>
      </c>
      <c r="BB336" s="10">
        <v>-113.5</v>
      </c>
      <c r="BC336" s="10">
        <v>7</v>
      </c>
      <c r="BD336" s="16">
        <v>1.6163633299947617</v>
      </c>
      <c r="BE336" s="18">
        <f t="shared" si="25"/>
        <v>1.6417826134276456</v>
      </c>
      <c r="BF336" s="16">
        <v>1.6417826134276456</v>
      </c>
      <c r="BG336" s="16">
        <v>1.6417826134276456</v>
      </c>
      <c r="BH336" s="20">
        <f t="shared" si="28"/>
        <v>-5.0838566865767598E-2</v>
      </c>
      <c r="BI336" s="10">
        <v>-113.5</v>
      </c>
    </row>
    <row r="337" spans="1:61" x14ac:dyDescent="0.25">
      <c r="A337" s="10">
        <v>87</v>
      </c>
      <c r="B337" s="10">
        <v>22</v>
      </c>
      <c r="C337" s="10" t="s">
        <v>128</v>
      </c>
      <c r="D337" s="10">
        <v>493870.93683800002</v>
      </c>
      <c r="E337" s="10">
        <v>5180684.7948000003</v>
      </c>
      <c r="F337" s="10" t="s">
        <v>94</v>
      </c>
      <c r="G337" s="10" t="s">
        <v>119</v>
      </c>
      <c r="H337" s="10">
        <v>3</v>
      </c>
      <c r="I337" s="10" t="s">
        <v>86</v>
      </c>
      <c r="J337" s="10">
        <v>125</v>
      </c>
      <c r="K337" s="10">
        <v>153</v>
      </c>
      <c r="L337" s="10">
        <v>28</v>
      </c>
      <c r="M337" s="10">
        <v>-139</v>
      </c>
      <c r="N337" s="10">
        <v>8</v>
      </c>
      <c r="O337" s="10">
        <v>6.23</v>
      </c>
      <c r="P337" s="11">
        <v>1.7323151513997239</v>
      </c>
      <c r="Q337" s="22">
        <v>1.7218784213172986</v>
      </c>
      <c r="R337" s="12">
        <v>22</v>
      </c>
      <c r="S337" s="12" t="s">
        <v>128</v>
      </c>
      <c r="T337" s="10" t="s">
        <v>94</v>
      </c>
      <c r="U337" s="12">
        <v>28</v>
      </c>
      <c r="V337" s="10">
        <v>1.59</v>
      </c>
      <c r="W337" s="16"/>
      <c r="X337" s="15" t="s">
        <v>119</v>
      </c>
      <c r="Y337" s="12">
        <v>8</v>
      </c>
      <c r="Z337" s="16">
        <v>22</v>
      </c>
      <c r="AA337" s="16" t="s">
        <v>128</v>
      </c>
      <c r="AB337" s="16" t="s">
        <v>119</v>
      </c>
      <c r="AC337" s="16" t="s">
        <v>86</v>
      </c>
      <c r="AD337" s="16" t="s">
        <v>94</v>
      </c>
      <c r="AE337" s="16">
        <v>1.7323151513997239</v>
      </c>
      <c r="AF337" s="16">
        <v>1.59</v>
      </c>
      <c r="AG337" s="16">
        <v>1.59</v>
      </c>
      <c r="AH337" s="16">
        <v>238.27899148796791</v>
      </c>
      <c r="AI337" s="16">
        <v>10.631659735820975</v>
      </c>
      <c r="AJ337" s="16">
        <v>1.367597404352884</v>
      </c>
      <c r="AK337" s="16">
        <f t="shared" si="26"/>
        <v>7.7739689341189075</v>
      </c>
      <c r="AL337" s="10" t="s">
        <v>94</v>
      </c>
      <c r="AM337" s="10">
        <v>6</v>
      </c>
      <c r="AN337" s="10">
        <v>125</v>
      </c>
      <c r="AO337" s="10">
        <v>153</v>
      </c>
      <c r="AP337" s="10">
        <v>28</v>
      </c>
      <c r="AQ337" s="10">
        <v>-139</v>
      </c>
      <c r="AR337" s="17">
        <v>8</v>
      </c>
      <c r="AS337" s="10">
        <v>6.65</v>
      </c>
      <c r="AT337" s="16">
        <v>1.7323151513997239</v>
      </c>
      <c r="AU337" s="16">
        <v>12.300338378816766</v>
      </c>
      <c r="AV337" s="16">
        <v>1.3217564605179895</v>
      </c>
      <c r="AW337" s="16">
        <f t="shared" si="27"/>
        <v>9.3060550458715579</v>
      </c>
      <c r="AX337" s="10" t="s">
        <v>94</v>
      </c>
      <c r="AY337" s="10">
        <v>125</v>
      </c>
      <c r="AZ337" s="10">
        <v>151</v>
      </c>
      <c r="BA337" s="10">
        <v>26</v>
      </c>
      <c r="BB337" s="10">
        <v>-138</v>
      </c>
      <c r="BC337" s="10">
        <v>8</v>
      </c>
      <c r="BD337" s="16">
        <v>1.7114416912348733</v>
      </c>
      <c r="BE337" s="18">
        <f t="shared" si="25"/>
        <v>1.7218784213172986</v>
      </c>
      <c r="BF337" s="16">
        <v>1.7218784213172986</v>
      </c>
      <c r="BG337" s="16">
        <v>1.7218784213172986</v>
      </c>
      <c r="BH337" s="20">
        <f t="shared" si="28"/>
        <v>-2.0873460164850588E-2</v>
      </c>
      <c r="BI337" s="10">
        <v>-138</v>
      </c>
    </row>
    <row r="338" spans="1:61" x14ac:dyDescent="0.25">
      <c r="A338" s="10">
        <v>89</v>
      </c>
      <c r="B338" s="10">
        <v>24</v>
      </c>
      <c r="C338" s="10" t="s">
        <v>128</v>
      </c>
      <c r="D338" s="10">
        <v>493935.202922998</v>
      </c>
      <c r="E338" s="10">
        <v>5180676.1413799804</v>
      </c>
      <c r="F338" s="10" t="s">
        <v>78</v>
      </c>
      <c r="G338" s="10" t="s">
        <v>139</v>
      </c>
      <c r="H338" s="10">
        <v>4</v>
      </c>
      <c r="I338" s="10" t="s">
        <v>79</v>
      </c>
      <c r="J338" s="10">
        <v>0</v>
      </c>
      <c r="K338" s="10">
        <v>10</v>
      </c>
      <c r="L338" s="10">
        <v>10</v>
      </c>
      <c r="M338" s="10">
        <v>-5</v>
      </c>
      <c r="N338" s="10">
        <v>1</v>
      </c>
      <c r="O338" s="10">
        <v>5.15</v>
      </c>
      <c r="P338" s="11">
        <v>1.3080547520400221</v>
      </c>
      <c r="Q338" s="11">
        <v>1.3080547520400221</v>
      </c>
      <c r="R338" s="12">
        <v>24</v>
      </c>
      <c r="S338" s="12" t="s">
        <v>128</v>
      </c>
      <c r="T338" s="10" t="s">
        <v>78</v>
      </c>
      <c r="U338" s="13">
        <v>10</v>
      </c>
      <c r="V338" s="10">
        <v>1.1399999999999999</v>
      </c>
      <c r="W338" s="16"/>
      <c r="X338" s="15" t="s">
        <v>139</v>
      </c>
      <c r="Y338" s="12">
        <v>2</v>
      </c>
      <c r="Z338" s="16">
        <v>24</v>
      </c>
      <c r="AA338" s="16" t="s">
        <v>128</v>
      </c>
      <c r="AB338" s="16" t="s">
        <v>139</v>
      </c>
      <c r="AC338" s="16" t="s">
        <v>79</v>
      </c>
      <c r="AD338" s="16" t="s">
        <v>78</v>
      </c>
      <c r="AE338" s="16">
        <v>1.3080547520400221</v>
      </c>
      <c r="AF338" s="16">
        <v>1.1399999999999999</v>
      </c>
      <c r="AG338" s="16">
        <v>1.1472807</v>
      </c>
      <c r="AH338" s="16">
        <v>13.08054752040022</v>
      </c>
      <c r="AI338" s="16">
        <v>29.538492410567773</v>
      </c>
      <c r="AJ338" s="16">
        <v>2.0272232547116258</v>
      </c>
      <c r="AK338" s="16">
        <f t="shared" si="26"/>
        <v>14.570912375790424</v>
      </c>
      <c r="AL338" s="10" t="s">
        <v>78</v>
      </c>
      <c r="AM338" s="10">
        <v>1</v>
      </c>
      <c r="AN338" s="10" t="s">
        <v>63</v>
      </c>
      <c r="AO338" s="10" t="s">
        <v>64</v>
      </c>
      <c r="AP338" s="10">
        <v>10</v>
      </c>
      <c r="AQ338" s="10">
        <v>-5</v>
      </c>
      <c r="AR338" s="17" t="s">
        <v>65</v>
      </c>
      <c r="AS338" s="10">
        <v>4.92</v>
      </c>
      <c r="AT338" s="18">
        <v>0.98578552301816202</v>
      </c>
      <c r="AU338" s="18">
        <v>36.893742750431365</v>
      </c>
      <c r="AV338" s="18">
        <v>2.3555287508400848</v>
      </c>
      <c r="AW338" s="18">
        <f t="shared" si="27"/>
        <v>15.662616190642309</v>
      </c>
      <c r="AX338" s="19" t="s">
        <v>78</v>
      </c>
      <c r="AY338" s="19">
        <v>0</v>
      </c>
      <c r="AZ338" s="19">
        <v>10</v>
      </c>
      <c r="BA338" s="19">
        <v>10</v>
      </c>
      <c r="BB338" s="19">
        <v>-5</v>
      </c>
      <c r="BC338" s="19">
        <v>1</v>
      </c>
      <c r="BD338" s="18">
        <v>1.2710623356917268</v>
      </c>
      <c r="BE338" s="16">
        <f t="shared" si="25"/>
        <v>1.1284239293549443</v>
      </c>
      <c r="BF338" s="16">
        <v>0.98578552301816202</v>
      </c>
      <c r="BG338" s="16">
        <v>1.2710623356917268</v>
      </c>
      <c r="BH338" s="20">
        <f t="shared" si="28"/>
        <v>0.28527681267356475</v>
      </c>
      <c r="BI338" s="10">
        <v>-5</v>
      </c>
    </row>
    <row r="339" spans="1:61" x14ac:dyDescent="0.25">
      <c r="A339" s="10">
        <v>89</v>
      </c>
      <c r="B339" s="10">
        <v>24</v>
      </c>
      <c r="C339" s="10" t="s">
        <v>128</v>
      </c>
      <c r="D339" s="10">
        <v>493935.202922998</v>
      </c>
      <c r="E339" s="10">
        <v>5180676.1413799804</v>
      </c>
      <c r="F339" s="10" t="s">
        <v>103</v>
      </c>
      <c r="G339" s="10" t="s">
        <v>139</v>
      </c>
      <c r="H339" s="10">
        <v>4</v>
      </c>
      <c r="I339" s="10" t="s">
        <v>79</v>
      </c>
      <c r="J339" s="10">
        <v>10</v>
      </c>
      <c r="K339" s="10">
        <v>20</v>
      </c>
      <c r="L339" s="10">
        <v>10</v>
      </c>
      <c r="M339" s="10">
        <v>-15</v>
      </c>
      <c r="N339" s="10">
        <v>2</v>
      </c>
      <c r="O339" s="10">
        <v>5.46</v>
      </c>
      <c r="P339" s="11">
        <v>1.3080547520400221</v>
      </c>
      <c r="Q339" s="11">
        <v>1.3080547520400221</v>
      </c>
      <c r="R339" s="12">
        <v>24</v>
      </c>
      <c r="S339" s="12" t="s">
        <v>128</v>
      </c>
      <c r="T339" s="10" t="s">
        <v>102</v>
      </c>
      <c r="U339" s="13">
        <v>10</v>
      </c>
      <c r="V339" s="10">
        <v>1.1399999999999999</v>
      </c>
      <c r="W339" s="16"/>
      <c r="X339" s="15" t="s">
        <v>139</v>
      </c>
      <c r="Y339" s="12">
        <v>3</v>
      </c>
      <c r="Z339" s="16">
        <v>24</v>
      </c>
      <c r="AA339" s="16" t="s">
        <v>128</v>
      </c>
      <c r="AB339" s="16" t="s">
        <v>139</v>
      </c>
      <c r="AC339" s="16" t="s">
        <v>79</v>
      </c>
      <c r="AD339" s="16" t="s">
        <v>102</v>
      </c>
      <c r="AE339" s="16">
        <v>1.3080547520400221</v>
      </c>
      <c r="AF339" s="16">
        <v>1.1399999999999999</v>
      </c>
      <c r="AG339" s="16">
        <v>1.1659999999999999</v>
      </c>
      <c r="AH339" s="16">
        <v>26.16109504080044</v>
      </c>
      <c r="AI339" s="16">
        <v>29.037507440536444</v>
      </c>
      <c r="AJ339" s="16">
        <v>2.1207491694824876</v>
      </c>
      <c r="AK339" s="16">
        <f t="shared" si="26"/>
        <v>13.692098932955036</v>
      </c>
      <c r="AL339" s="10" t="s">
        <v>102</v>
      </c>
      <c r="AM339" s="10">
        <v>2</v>
      </c>
      <c r="AN339" s="10" t="s">
        <v>64</v>
      </c>
      <c r="AO339" s="10" t="s">
        <v>68</v>
      </c>
      <c r="AP339" s="10">
        <v>10</v>
      </c>
      <c r="AQ339" s="10">
        <v>-15</v>
      </c>
      <c r="AR339" s="17" t="s">
        <v>69</v>
      </c>
      <c r="AS339" s="10">
        <v>5.21</v>
      </c>
      <c r="AT339" s="18">
        <v>1.4022843302147403</v>
      </c>
      <c r="AU339" s="18">
        <v>25.838491068536811</v>
      </c>
      <c r="AV339" s="18">
        <v>2.1269848720697184</v>
      </c>
      <c r="AW339" s="18">
        <f t="shared" si="27"/>
        <v>12.147943037974684</v>
      </c>
      <c r="AX339" s="19" t="s">
        <v>102</v>
      </c>
      <c r="AY339" s="19">
        <v>10</v>
      </c>
      <c r="AZ339" s="19">
        <v>20</v>
      </c>
      <c r="BA339" s="19">
        <v>10</v>
      </c>
      <c r="BB339" s="19">
        <v>-15</v>
      </c>
      <c r="BC339" s="19">
        <v>2</v>
      </c>
      <c r="BD339" s="18">
        <v>1.3424316742241122</v>
      </c>
      <c r="BE339" s="16">
        <f t="shared" si="25"/>
        <v>1.3723580022194262</v>
      </c>
      <c r="BF339" s="16">
        <v>1.4022843302147403</v>
      </c>
      <c r="BG339" s="16">
        <v>1.3424316742241122</v>
      </c>
      <c r="BH339" s="20">
        <f t="shared" si="28"/>
        <v>-5.9852655990628056E-2</v>
      </c>
      <c r="BI339" s="10">
        <v>-15</v>
      </c>
    </row>
    <row r="340" spans="1:61" x14ac:dyDescent="0.25">
      <c r="A340" s="10">
        <v>89</v>
      </c>
      <c r="B340" s="10">
        <v>24</v>
      </c>
      <c r="C340" s="10" t="s">
        <v>128</v>
      </c>
      <c r="D340" s="10">
        <v>493935.202922998</v>
      </c>
      <c r="E340" s="10">
        <v>5180676.1413799804</v>
      </c>
      <c r="F340" s="10" t="s">
        <v>103</v>
      </c>
      <c r="G340" s="10" t="s">
        <v>139</v>
      </c>
      <c r="H340" s="10">
        <v>4</v>
      </c>
      <c r="I340" s="10" t="s">
        <v>79</v>
      </c>
      <c r="J340" s="10">
        <v>20</v>
      </c>
      <c r="K340" s="10">
        <v>30</v>
      </c>
      <c r="L340" s="10">
        <v>10</v>
      </c>
      <c r="M340" s="10">
        <v>-25</v>
      </c>
      <c r="N340" s="10">
        <v>3</v>
      </c>
      <c r="O340" s="10">
        <v>6.41</v>
      </c>
      <c r="P340" s="11">
        <v>1.3080547520400221</v>
      </c>
      <c r="Q340" s="11">
        <v>1.3080547520400221</v>
      </c>
      <c r="R340" s="12">
        <v>24</v>
      </c>
      <c r="S340" s="12" t="s">
        <v>128</v>
      </c>
      <c r="T340" s="10" t="s">
        <v>103</v>
      </c>
      <c r="U340" s="21">
        <v>10</v>
      </c>
      <c r="V340" s="10">
        <v>1.1399999999999999</v>
      </c>
      <c r="W340" s="16"/>
      <c r="X340" s="15" t="s">
        <v>139</v>
      </c>
      <c r="Y340" s="12">
        <v>4</v>
      </c>
      <c r="Z340" s="16">
        <v>24</v>
      </c>
      <c r="AA340" s="16" t="s">
        <v>128</v>
      </c>
      <c r="AB340" s="16" t="s">
        <v>139</v>
      </c>
      <c r="AC340" s="16" t="s">
        <v>79</v>
      </c>
      <c r="AD340" s="16" t="s">
        <v>103</v>
      </c>
      <c r="AE340" s="16">
        <v>1.3080547520400221</v>
      </c>
      <c r="AF340" s="16">
        <v>1.1399999999999999</v>
      </c>
      <c r="AG340" s="16">
        <v>1.2169231</v>
      </c>
      <c r="AH340" s="16">
        <v>39.241642561200663</v>
      </c>
      <c r="AI340" s="16">
        <v>15.272506701701738</v>
      </c>
      <c r="AJ340" s="16">
        <v>1.2647191881315309</v>
      </c>
      <c r="AK340" s="16">
        <f t="shared" si="26"/>
        <v>12.075808483830322</v>
      </c>
      <c r="AL340" s="10" t="s">
        <v>103</v>
      </c>
      <c r="AM340" s="10">
        <v>2</v>
      </c>
      <c r="AN340" s="10" t="s">
        <v>68</v>
      </c>
      <c r="AO340" s="10" t="s">
        <v>70</v>
      </c>
      <c r="AP340" s="10">
        <v>10</v>
      </c>
      <c r="AQ340" s="10">
        <v>-25</v>
      </c>
      <c r="AR340" s="17" t="s">
        <v>71</v>
      </c>
      <c r="AS340" s="10">
        <v>6.1</v>
      </c>
      <c r="AT340" s="18">
        <v>1.3080547520400221</v>
      </c>
      <c r="AU340" s="18">
        <v>20.162355947944899</v>
      </c>
      <c r="AV340" s="18">
        <v>1.680065523520204</v>
      </c>
      <c r="AW340" s="18">
        <f t="shared" si="27"/>
        <v>12.000934288383682</v>
      </c>
      <c r="AX340" s="19" t="s">
        <v>103</v>
      </c>
      <c r="AY340" s="19">
        <v>20</v>
      </c>
      <c r="AZ340" s="19">
        <v>30</v>
      </c>
      <c r="BA340" s="19">
        <v>10</v>
      </c>
      <c r="BB340" s="19">
        <v>-25</v>
      </c>
      <c r="BC340" s="19">
        <v>3</v>
      </c>
      <c r="BD340" s="18">
        <v>1.2114261517017484</v>
      </c>
      <c r="BE340" s="16">
        <f t="shared" si="25"/>
        <v>1.2597404518708852</v>
      </c>
      <c r="BF340" s="16">
        <v>1.3080547520400221</v>
      </c>
      <c r="BG340" s="16">
        <v>1.2114261517017484</v>
      </c>
      <c r="BH340" s="20">
        <f t="shared" si="28"/>
        <v>-9.6628600338273696E-2</v>
      </c>
      <c r="BI340" s="10">
        <v>-25</v>
      </c>
    </row>
    <row r="341" spans="1:61" x14ac:dyDescent="0.25">
      <c r="A341" s="10">
        <v>89</v>
      </c>
      <c r="B341" s="10">
        <v>24</v>
      </c>
      <c r="C341" s="10" t="s">
        <v>128</v>
      </c>
      <c r="D341" s="10">
        <v>493935.202922998</v>
      </c>
      <c r="E341" s="10">
        <v>5180676.1413799804</v>
      </c>
      <c r="F341" s="10" t="s">
        <v>103</v>
      </c>
      <c r="G341" s="10" t="s">
        <v>139</v>
      </c>
      <c r="H341" s="10">
        <v>4</v>
      </c>
      <c r="I341" s="10" t="s">
        <v>79</v>
      </c>
      <c r="J341" s="10" t="s">
        <v>70</v>
      </c>
      <c r="K341" s="10" t="s">
        <v>72</v>
      </c>
      <c r="L341" s="10">
        <v>2</v>
      </c>
      <c r="M341" s="10">
        <v>-31</v>
      </c>
      <c r="N341" s="10">
        <v>4</v>
      </c>
      <c r="O341" s="10">
        <v>6.41</v>
      </c>
      <c r="P341" s="11">
        <v>0</v>
      </c>
      <c r="Q341" s="22">
        <v>1.4067754710555391</v>
      </c>
      <c r="R341" s="12"/>
      <c r="S341" s="12"/>
      <c r="U341" s="21"/>
      <c r="W341" s="16"/>
      <c r="X341" s="15"/>
      <c r="Y341" s="12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>
        <v>15.272506701701738</v>
      </c>
      <c r="AJ341" s="16">
        <v>1.2647191881315309</v>
      </c>
      <c r="AK341" s="16">
        <f t="shared" si="26"/>
        <v>12.075808483830322</v>
      </c>
      <c r="AL341" s="10" t="s">
        <v>103</v>
      </c>
      <c r="AM341" s="10">
        <v>2</v>
      </c>
      <c r="AN341" s="10">
        <v>30</v>
      </c>
      <c r="AO341" s="10">
        <v>32</v>
      </c>
      <c r="AP341" s="10">
        <v>2</v>
      </c>
      <c r="AQ341" s="10">
        <v>-31</v>
      </c>
      <c r="AR341" s="17">
        <v>4</v>
      </c>
      <c r="AS341" s="10">
        <v>5.57</v>
      </c>
      <c r="AT341" s="16">
        <v>1.4081840001298069</v>
      </c>
      <c r="AU341" s="16">
        <v>4.3332638051994419</v>
      </c>
      <c r="AV341" s="16">
        <v>0.36077674083325656</v>
      </c>
      <c r="AW341" s="16">
        <f t="shared" si="27"/>
        <v>12.010928961748633</v>
      </c>
      <c r="AX341" s="10" t="s">
        <v>103</v>
      </c>
      <c r="AY341" s="10">
        <v>30</v>
      </c>
      <c r="AZ341" s="10">
        <v>32</v>
      </c>
      <c r="BA341" s="10">
        <v>2</v>
      </c>
      <c r="BB341" s="10">
        <v>-31</v>
      </c>
      <c r="BC341" s="10">
        <v>4</v>
      </c>
      <c r="BD341" s="16">
        <v>1.4053669419812713</v>
      </c>
      <c r="BE341" s="18">
        <f t="shared" si="25"/>
        <v>1.4067754710555391</v>
      </c>
      <c r="BF341" s="16">
        <v>1.4067754710555391</v>
      </c>
      <c r="BG341" s="16">
        <v>1.4067754710555391</v>
      </c>
      <c r="BH341" s="20">
        <f t="shared" si="28"/>
        <v>-2.8170581485356117E-3</v>
      </c>
      <c r="BI341" s="10">
        <v>-31</v>
      </c>
    </row>
    <row r="342" spans="1:61" x14ac:dyDescent="0.25">
      <c r="A342" s="10">
        <v>89</v>
      </c>
      <c r="B342" s="10">
        <v>24</v>
      </c>
      <c r="C342" s="10" t="s">
        <v>128</v>
      </c>
      <c r="D342" s="10">
        <v>493935.202922998</v>
      </c>
      <c r="E342" s="10">
        <v>5180676.1413799804</v>
      </c>
      <c r="F342" s="10" t="s">
        <v>104</v>
      </c>
      <c r="G342" s="10" t="s">
        <v>139</v>
      </c>
      <c r="H342" s="10">
        <v>4</v>
      </c>
      <c r="I342" s="10" t="s">
        <v>79</v>
      </c>
      <c r="J342" s="10">
        <v>32</v>
      </c>
      <c r="K342" s="10">
        <v>48</v>
      </c>
      <c r="L342" s="10">
        <v>16</v>
      </c>
      <c r="M342" s="10">
        <v>-40</v>
      </c>
      <c r="N342" s="10">
        <v>5</v>
      </c>
      <c r="O342" s="10">
        <v>6.1</v>
      </c>
      <c r="P342" s="11">
        <v>1.3279285889663281</v>
      </c>
      <c r="Q342" s="22">
        <v>1.2515475585055376</v>
      </c>
      <c r="R342" s="13">
        <v>24</v>
      </c>
      <c r="S342" s="13" t="s">
        <v>128</v>
      </c>
      <c r="T342" s="10" t="s">
        <v>104</v>
      </c>
      <c r="U342" s="12">
        <v>18</v>
      </c>
      <c r="V342" s="16">
        <v>1.3066666666666666</v>
      </c>
      <c r="W342" s="16"/>
      <c r="X342" s="15" t="s">
        <v>139</v>
      </c>
      <c r="Y342" s="12">
        <v>5</v>
      </c>
      <c r="Z342" s="16">
        <v>24</v>
      </c>
      <c r="AA342" s="16" t="s">
        <v>128</v>
      </c>
      <c r="AB342" s="16" t="s">
        <v>139</v>
      </c>
      <c r="AC342" s="16" t="s">
        <v>79</v>
      </c>
      <c r="AD342" s="16" t="s">
        <v>104</v>
      </c>
      <c r="AE342" s="16">
        <v>1.3279285889663281</v>
      </c>
      <c r="AF342" s="16">
        <v>1.3066666666666666</v>
      </c>
      <c r="AG342" s="16">
        <v>1.3510017000000001</v>
      </c>
      <c r="AH342" s="16">
        <v>63.144357162594574</v>
      </c>
      <c r="AI342" s="16">
        <v>21.64635325475248</v>
      </c>
      <c r="AJ342" s="16">
        <v>2.0537724825136885</v>
      </c>
      <c r="AK342" s="16">
        <f t="shared" si="26"/>
        <v>10.539800995024875</v>
      </c>
      <c r="AL342" s="10" t="s">
        <v>104</v>
      </c>
      <c r="AM342" s="10">
        <v>2</v>
      </c>
      <c r="AN342" s="10">
        <v>32</v>
      </c>
      <c r="AO342" s="10">
        <v>48</v>
      </c>
      <c r="AP342" s="10">
        <v>16</v>
      </c>
      <c r="AQ342" s="10">
        <v>-40</v>
      </c>
      <c r="AR342" s="17">
        <v>5</v>
      </c>
      <c r="AS342" s="10">
        <v>6.2</v>
      </c>
      <c r="AT342" s="16">
        <v>1.3279285889663281</v>
      </c>
      <c r="AU342" s="16">
        <v>24.306404892439662</v>
      </c>
      <c r="AV342" s="16">
        <v>2.2205090693259351</v>
      </c>
      <c r="AW342" s="16">
        <f t="shared" si="27"/>
        <v>10.946320926227152</v>
      </c>
      <c r="AX342" s="10" t="s">
        <v>104</v>
      </c>
      <c r="AY342" s="10">
        <v>32</v>
      </c>
      <c r="AZ342" s="10">
        <v>48</v>
      </c>
      <c r="BA342" s="10">
        <v>16</v>
      </c>
      <c r="BB342" s="10">
        <v>-40</v>
      </c>
      <c r="BC342" s="10">
        <v>5</v>
      </c>
      <c r="BD342" s="16">
        <v>1.175166528044747</v>
      </c>
      <c r="BE342" s="18">
        <f t="shared" si="25"/>
        <v>1.2515475585055376</v>
      </c>
      <c r="BF342" s="16">
        <v>1.2515475585055376</v>
      </c>
      <c r="BG342" s="16">
        <v>1.2515475585055376</v>
      </c>
      <c r="BH342" s="20">
        <f t="shared" si="28"/>
        <v>-0.15276206092158118</v>
      </c>
      <c r="BI342" s="10">
        <v>-40</v>
      </c>
    </row>
    <row r="343" spans="1:61" x14ac:dyDescent="0.25">
      <c r="A343" s="10">
        <v>89</v>
      </c>
      <c r="B343" s="10">
        <v>24</v>
      </c>
      <c r="C343" s="10" t="s">
        <v>128</v>
      </c>
      <c r="D343" s="10">
        <v>493935.202922998</v>
      </c>
      <c r="E343" s="10">
        <v>5180676.1413799804</v>
      </c>
      <c r="F343" s="10" t="s">
        <v>129</v>
      </c>
      <c r="G343" s="10" t="s">
        <v>139</v>
      </c>
      <c r="H343" s="10">
        <v>4</v>
      </c>
      <c r="I343" s="10" t="s">
        <v>79</v>
      </c>
      <c r="J343" s="10">
        <v>48</v>
      </c>
      <c r="K343" s="10">
        <v>70</v>
      </c>
      <c r="L343" s="10">
        <v>22</v>
      </c>
      <c r="M343" s="10">
        <v>-59</v>
      </c>
      <c r="N343" s="10">
        <v>6</v>
      </c>
      <c r="O343" s="10">
        <v>6.3</v>
      </c>
      <c r="P343" s="11">
        <v>1.4513882876199178</v>
      </c>
      <c r="Q343" s="22">
        <v>1.3026025534727861</v>
      </c>
      <c r="R343" s="12">
        <v>24</v>
      </c>
      <c r="S343" s="12" t="s">
        <v>128</v>
      </c>
      <c r="T343" s="10" t="s">
        <v>129</v>
      </c>
      <c r="U343" s="12">
        <v>22</v>
      </c>
      <c r="V343" s="10">
        <v>1.41</v>
      </c>
      <c r="W343" s="16"/>
      <c r="X343" s="15" t="s">
        <v>139</v>
      </c>
      <c r="Y343" s="12">
        <v>6</v>
      </c>
      <c r="Z343" s="16">
        <v>24</v>
      </c>
      <c r="AA343" s="16" t="s">
        <v>128</v>
      </c>
      <c r="AB343" s="16" t="s">
        <v>139</v>
      </c>
      <c r="AC343" s="16" t="s">
        <v>79</v>
      </c>
      <c r="AD343" s="16" t="s">
        <v>129</v>
      </c>
      <c r="AE343" s="16">
        <v>1.4513882876199178</v>
      </c>
      <c r="AF343" s="16">
        <v>1.41</v>
      </c>
      <c r="AG343" s="16">
        <v>1.3798429000000001</v>
      </c>
      <c r="AH343" s="16">
        <v>95.074899490232767</v>
      </c>
      <c r="AI343" s="16">
        <v>26.96354003892618</v>
      </c>
      <c r="AJ343" s="16">
        <v>2.6396851810380655</v>
      </c>
      <c r="AK343" s="16">
        <f t="shared" si="26"/>
        <v>10.214680232558139</v>
      </c>
      <c r="AL343" s="10" t="s">
        <v>129</v>
      </c>
      <c r="AM343" s="10">
        <v>7</v>
      </c>
      <c r="AN343" s="10">
        <v>48</v>
      </c>
      <c r="AO343" s="10">
        <v>70</v>
      </c>
      <c r="AP343" s="10">
        <v>22</v>
      </c>
      <c r="AQ343" s="10">
        <v>-59</v>
      </c>
      <c r="AR343" s="17">
        <v>6</v>
      </c>
      <c r="AS343" s="10">
        <v>6.48</v>
      </c>
      <c r="AT343" s="16">
        <v>1.4513882876199178</v>
      </c>
      <c r="AU343" s="16">
        <v>25.691314356817688</v>
      </c>
      <c r="AV343" s="16">
        <v>2.4177806650487637</v>
      </c>
      <c r="AW343" s="16">
        <f t="shared" si="27"/>
        <v>10.625990491283677</v>
      </c>
      <c r="AX343" s="10" t="s">
        <v>129</v>
      </c>
      <c r="AY343" s="10">
        <v>48</v>
      </c>
      <c r="AZ343" s="10">
        <v>70</v>
      </c>
      <c r="BA343" s="10">
        <v>22</v>
      </c>
      <c r="BB343" s="10">
        <v>-59</v>
      </c>
      <c r="BC343" s="10">
        <v>6</v>
      </c>
      <c r="BD343" s="16">
        <v>1.1538168193256546</v>
      </c>
      <c r="BE343" s="18">
        <f t="shared" si="25"/>
        <v>1.3026025534727861</v>
      </c>
      <c r="BF343" s="16">
        <v>1.3026025534727861</v>
      </c>
      <c r="BG343" s="16">
        <v>1.3026025534727861</v>
      </c>
      <c r="BH343" s="20">
        <f t="shared" si="28"/>
        <v>-0.29757146829426318</v>
      </c>
      <c r="BI343" s="10">
        <v>-59</v>
      </c>
    </row>
    <row r="344" spans="1:61" x14ac:dyDescent="0.25">
      <c r="A344" s="10">
        <v>89</v>
      </c>
      <c r="B344" s="10">
        <v>24</v>
      </c>
      <c r="C344" s="10" t="s">
        <v>128</v>
      </c>
      <c r="D344" s="10">
        <v>493935.202922998</v>
      </c>
      <c r="E344" s="10">
        <v>5180676.1413799804</v>
      </c>
      <c r="F344" s="10" t="s">
        <v>130</v>
      </c>
      <c r="G344" s="10" t="s">
        <v>139</v>
      </c>
      <c r="H344" s="10">
        <v>4</v>
      </c>
      <c r="I344" s="10" t="s">
        <v>79</v>
      </c>
      <c r="J344" s="10">
        <v>70</v>
      </c>
      <c r="K344" s="10">
        <v>112</v>
      </c>
      <c r="L344" s="10">
        <v>42</v>
      </c>
      <c r="M344" s="10">
        <v>-91</v>
      </c>
      <c r="N344" s="10">
        <v>7</v>
      </c>
      <c r="O344" s="10">
        <v>6.55</v>
      </c>
      <c r="P344" s="11">
        <v>1.7439780530114066</v>
      </c>
      <c r="Q344" s="22">
        <v>1.6316851453645853</v>
      </c>
      <c r="R344" s="12">
        <v>24</v>
      </c>
      <c r="S344" s="12" t="s">
        <v>128</v>
      </c>
      <c r="T344" s="10" t="s">
        <v>130</v>
      </c>
      <c r="U344" s="12">
        <v>42</v>
      </c>
      <c r="V344" s="10">
        <v>1.48</v>
      </c>
      <c r="W344" s="16"/>
      <c r="X344" s="15" t="s">
        <v>139</v>
      </c>
      <c r="Y344" s="12">
        <v>7</v>
      </c>
      <c r="Z344" s="16">
        <v>24</v>
      </c>
      <c r="AA344" s="16" t="s">
        <v>128</v>
      </c>
      <c r="AB344" s="16" t="s">
        <v>139</v>
      </c>
      <c r="AC344" s="16" t="s">
        <v>79</v>
      </c>
      <c r="AD344" s="16" t="s">
        <v>130</v>
      </c>
      <c r="AE344" s="16">
        <v>1.7439780530114066</v>
      </c>
      <c r="AF344" s="16">
        <v>1.48</v>
      </c>
      <c r="AG344" s="16">
        <v>1.4630159</v>
      </c>
      <c r="AH344" s="16">
        <v>168.32197771671184</v>
      </c>
      <c r="AI344" s="16">
        <v>29.607459099993545</v>
      </c>
      <c r="AJ344" s="16">
        <v>3.3087591166396351</v>
      </c>
      <c r="AK344" s="16">
        <f t="shared" si="26"/>
        <v>8.9482062780269072</v>
      </c>
      <c r="AL344" s="10" t="s">
        <v>130</v>
      </c>
      <c r="AM344" s="10">
        <v>7</v>
      </c>
      <c r="AN344" s="10">
        <v>70</v>
      </c>
      <c r="AO344" s="10">
        <v>112</v>
      </c>
      <c r="AP344" s="10">
        <v>42</v>
      </c>
      <c r="AQ344" s="10">
        <v>-91</v>
      </c>
      <c r="AR344" s="17">
        <v>7</v>
      </c>
      <c r="AS344" s="10">
        <v>6.84</v>
      </c>
      <c r="AT344" s="16">
        <v>1.7439780530114066</v>
      </c>
      <c r="AU344" s="16">
        <v>27.11899824257161</v>
      </c>
      <c r="AV344" s="16">
        <v>3.9436226917136334</v>
      </c>
      <c r="AW344" s="16">
        <f t="shared" si="27"/>
        <v>6.8766716196136697</v>
      </c>
      <c r="AX344" s="10" t="s">
        <v>130</v>
      </c>
      <c r="AY344" s="10">
        <v>70</v>
      </c>
      <c r="AZ344" s="10">
        <v>101</v>
      </c>
      <c r="BA344" s="10">
        <v>31</v>
      </c>
      <c r="BB344" s="10">
        <v>-85.5</v>
      </c>
      <c r="BC344" s="10">
        <v>7</v>
      </c>
      <c r="BD344" s="16">
        <v>1.519392237717764</v>
      </c>
      <c r="BE344" s="18">
        <f t="shared" ref="BE344:BE350" si="29">(AT344+BD344)/2</f>
        <v>1.6316851453645853</v>
      </c>
      <c r="BF344" s="16">
        <v>1.6316851453645853</v>
      </c>
      <c r="BG344" s="16">
        <v>1.6316851453645853</v>
      </c>
      <c r="BH344" s="20">
        <f t="shared" si="28"/>
        <v>-0.22458581529364263</v>
      </c>
      <c r="BI344" s="10">
        <v>-85.5</v>
      </c>
    </row>
    <row r="345" spans="1:61" x14ac:dyDescent="0.25">
      <c r="A345" s="10">
        <v>89</v>
      </c>
      <c r="B345" s="10">
        <v>24</v>
      </c>
      <c r="C345" s="10" t="s">
        <v>128</v>
      </c>
      <c r="D345" s="10">
        <v>493935.202922998</v>
      </c>
      <c r="E345" s="10">
        <v>5180676.1413799804</v>
      </c>
      <c r="F345" s="10" t="s">
        <v>76</v>
      </c>
      <c r="G345" s="10" t="s">
        <v>139</v>
      </c>
      <c r="H345" s="10">
        <v>4</v>
      </c>
      <c r="I345" s="10" t="s">
        <v>79</v>
      </c>
      <c r="J345" s="10">
        <v>112</v>
      </c>
      <c r="K345" s="10">
        <v>153</v>
      </c>
      <c r="L345" s="10">
        <v>41</v>
      </c>
      <c r="M345" s="10">
        <v>-132.5</v>
      </c>
      <c r="N345" s="10">
        <v>8</v>
      </c>
      <c r="O345" s="10">
        <v>5.89</v>
      </c>
      <c r="P345" s="11">
        <v>1.7663672414262415</v>
      </c>
      <c r="Q345" s="22">
        <v>1.6841171150793328</v>
      </c>
      <c r="R345" s="12">
        <v>24</v>
      </c>
      <c r="S345" s="12" t="s">
        <v>128</v>
      </c>
      <c r="T345" s="10" t="s">
        <v>76</v>
      </c>
      <c r="U345" s="12">
        <v>41</v>
      </c>
      <c r="V345" s="10">
        <v>1.5</v>
      </c>
      <c r="W345" s="16"/>
      <c r="X345" s="15" t="s">
        <v>139</v>
      </c>
      <c r="Y345" s="12">
        <v>8</v>
      </c>
      <c r="Z345" s="16">
        <v>24</v>
      </c>
      <c r="AA345" s="16" t="s">
        <v>128</v>
      </c>
      <c r="AB345" s="16" t="s">
        <v>139</v>
      </c>
      <c r="AC345" s="16" t="s">
        <v>79</v>
      </c>
      <c r="AD345" s="16" t="s">
        <v>76</v>
      </c>
      <c r="AE345" s="16">
        <v>1.7663672414262415</v>
      </c>
      <c r="AF345" s="16">
        <v>1.5</v>
      </c>
      <c r="AG345" s="16">
        <v>1.5010212999999999</v>
      </c>
      <c r="AH345" s="16">
        <v>240.74303461518775</v>
      </c>
      <c r="AI345" s="16">
        <v>16.575371708727715</v>
      </c>
      <c r="AJ345" s="16">
        <v>1.7630318016087445</v>
      </c>
      <c r="AK345" s="16">
        <f t="shared" si="26"/>
        <v>9.401629450814724</v>
      </c>
      <c r="AL345" s="10" t="s">
        <v>76</v>
      </c>
      <c r="AM345" s="10">
        <v>7</v>
      </c>
      <c r="AN345" s="10">
        <v>112</v>
      </c>
      <c r="AO345" s="10">
        <v>153</v>
      </c>
      <c r="AP345" s="10">
        <v>41</v>
      </c>
      <c r="AQ345" s="10">
        <v>-132.5</v>
      </c>
      <c r="AR345" s="17">
        <v>8</v>
      </c>
      <c r="AS345" s="10">
        <v>6.9</v>
      </c>
      <c r="AT345" s="16">
        <v>1.7663672414262415</v>
      </c>
      <c r="AU345" s="16">
        <v>19.738359057679606</v>
      </c>
      <c r="AV345" s="16">
        <v>2.7070991068650287</v>
      </c>
      <c r="AW345" s="16">
        <f t="shared" si="27"/>
        <v>7.291332263242376</v>
      </c>
      <c r="AX345" s="10" t="s">
        <v>76</v>
      </c>
      <c r="AY345" s="10">
        <v>101</v>
      </c>
      <c r="AZ345" s="10">
        <v>148</v>
      </c>
      <c r="BA345" s="10">
        <v>47</v>
      </c>
      <c r="BB345" s="10">
        <v>-124.5</v>
      </c>
      <c r="BC345" s="10">
        <v>8</v>
      </c>
      <c r="BD345" s="16">
        <v>1.6018669887324239</v>
      </c>
      <c r="BE345" s="18">
        <f t="shared" si="29"/>
        <v>1.6841171150793328</v>
      </c>
      <c r="BF345" s="16">
        <v>1.6841171150793328</v>
      </c>
      <c r="BG345" s="16">
        <v>1.6841171150793328</v>
      </c>
      <c r="BH345" s="20">
        <f t="shared" si="28"/>
        <v>-0.16450025269381752</v>
      </c>
      <c r="BI345" s="10">
        <v>-124.5</v>
      </c>
    </row>
    <row r="346" spans="1:61" x14ac:dyDescent="0.25">
      <c r="A346" s="10">
        <v>91</v>
      </c>
      <c r="B346" s="10">
        <v>26</v>
      </c>
      <c r="C346" s="10" t="s">
        <v>128</v>
      </c>
      <c r="D346" s="10">
        <v>493998.558499999</v>
      </c>
      <c r="E346" s="10">
        <v>5180669.9977099802</v>
      </c>
      <c r="F346" s="10" t="s">
        <v>78</v>
      </c>
      <c r="G346" s="10" t="s">
        <v>119</v>
      </c>
      <c r="H346" s="10">
        <v>3</v>
      </c>
      <c r="I346" s="10" t="s">
        <v>120</v>
      </c>
      <c r="J346" s="10">
        <v>0</v>
      </c>
      <c r="K346" s="10">
        <v>10</v>
      </c>
      <c r="L346" s="10">
        <v>10</v>
      </c>
      <c r="M346" s="10">
        <v>-5</v>
      </c>
      <c r="N346" s="10">
        <v>1</v>
      </c>
      <c r="O346" s="10">
        <v>5.26</v>
      </c>
      <c r="P346" s="11">
        <v>1.2975490539829138</v>
      </c>
      <c r="Q346" s="11">
        <v>1.2975490539829138</v>
      </c>
      <c r="R346" s="12">
        <v>26</v>
      </c>
      <c r="S346" s="12" t="s">
        <v>128</v>
      </c>
      <c r="T346" s="10" t="s">
        <v>78</v>
      </c>
      <c r="U346" s="13">
        <v>10</v>
      </c>
      <c r="V346" s="10">
        <v>1.1599999999999999</v>
      </c>
      <c r="W346" s="16"/>
      <c r="X346" s="15" t="s">
        <v>119</v>
      </c>
      <c r="Y346" s="12">
        <v>2</v>
      </c>
      <c r="Z346" s="16">
        <v>26</v>
      </c>
      <c r="AA346" s="16" t="s">
        <v>128</v>
      </c>
      <c r="AB346" s="16" t="s">
        <v>119</v>
      </c>
      <c r="AC346" s="16" t="s">
        <v>120</v>
      </c>
      <c r="AD346" s="16" t="s">
        <v>78</v>
      </c>
      <c r="AE346" s="16">
        <v>1.2975490539829138</v>
      </c>
      <c r="AF346" s="16">
        <v>1.1599999999999999</v>
      </c>
      <c r="AG346" s="16">
        <v>1.2511764999999999</v>
      </c>
      <c r="AH346" s="16">
        <v>12.975490539829138</v>
      </c>
      <c r="AI346" s="16">
        <v>31.374736125306864</v>
      </c>
      <c r="AJ346" s="16">
        <v>2.1105932912086081</v>
      </c>
      <c r="AK346" s="16">
        <f t="shared" si="26"/>
        <v>14.865363334562893</v>
      </c>
      <c r="AL346" s="10" t="s">
        <v>78</v>
      </c>
      <c r="AM346" s="10">
        <v>1</v>
      </c>
      <c r="AN346" s="10" t="s">
        <v>63</v>
      </c>
      <c r="AO346" s="10" t="s">
        <v>64</v>
      </c>
      <c r="AP346" s="10">
        <v>10</v>
      </c>
      <c r="AQ346" s="10">
        <v>-5</v>
      </c>
      <c r="AR346" s="17" t="s">
        <v>65</v>
      </c>
      <c r="AS346" s="10">
        <v>5.21</v>
      </c>
      <c r="AT346" s="18">
        <v>0.80173004193037434</v>
      </c>
      <c r="AU346" s="18">
        <v>45.362304066355506</v>
      </c>
      <c r="AV346" s="18">
        <v>2.3150489447434182</v>
      </c>
      <c r="AW346" s="18">
        <f t="shared" si="27"/>
        <v>19.594533484640046</v>
      </c>
      <c r="AX346" s="19" t="s">
        <v>78</v>
      </c>
      <c r="AY346" s="19">
        <v>0</v>
      </c>
      <c r="AZ346" s="19">
        <v>10</v>
      </c>
      <c r="BA346" s="19">
        <v>10</v>
      </c>
      <c r="BB346" s="19">
        <v>-5</v>
      </c>
      <c r="BC346" s="19">
        <v>1</v>
      </c>
      <c r="BD346" s="18">
        <v>1.1449970887661665</v>
      </c>
      <c r="BE346" s="16">
        <f t="shared" si="29"/>
        <v>0.9733635653482704</v>
      </c>
      <c r="BF346" s="16">
        <v>0.80173004193037434</v>
      </c>
      <c r="BG346" s="16">
        <v>1.1449970887661665</v>
      </c>
      <c r="BH346" s="20">
        <f t="shared" si="28"/>
        <v>0.34326704683579212</v>
      </c>
      <c r="BI346" s="10">
        <v>-5</v>
      </c>
    </row>
    <row r="347" spans="1:61" x14ac:dyDescent="0.25">
      <c r="A347" s="10">
        <v>91</v>
      </c>
      <c r="B347" s="10">
        <v>26</v>
      </c>
      <c r="C347" s="10" t="s">
        <v>128</v>
      </c>
      <c r="D347" s="10">
        <v>493998.558499999</v>
      </c>
      <c r="E347" s="10">
        <v>5180669.9977099802</v>
      </c>
      <c r="F347" s="10" t="s">
        <v>78</v>
      </c>
      <c r="G347" s="10" t="s">
        <v>119</v>
      </c>
      <c r="H347" s="10">
        <v>3</v>
      </c>
      <c r="I347" s="10" t="s">
        <v>120</v>
      </c>
      <c r="J347" s="10">
        <v>10</v>
      </c>
      <c r="K347" s="10">
        <v>20</v>
      </c>
      <c r="L347" s="10">
        <v>10</v>
      </c>
      <c r="M347" s="10">
        <v>-15</v>
      </c>
      <c r="N347" s="10">
        <v>2</v>
      </c>
      <c r="O347" s="10">
        <v>5.38</v>
      </c>
      <c r="P347" s="11">
        <v>1.2975490539829138</v>
      </c>
      <c r="Q347" s="11">
        <v>1.2975490539829138</v>
      </c>
      <c r="R347" s="12">
        <v>26</v>
      </c>
      <c r="S347" s="12" t="s">
        <v>128</v>
      </c>
      <c r="T347" s="10" t="s">
        <v>78</v>
      </c>
      <c r="U347" s="21">
        <v>10</v>
      </c>
      <c r="V347" s="10">
        <v>1.1599999999999999</v>
      </c>
      <c r="W347" s="16"/>
      <c r="X347" s="15" t="s">
        <v>119</v>
      </c>
      <c r="Y347" s="12">
        <v>3</v>
      </c>
      <c r="Z347" s="16">
        <v>26</v>
      </c>
      <c r="AA347" s="16" t="s">
        <v>128</v>
      </c>
      <c r="AB347" s="16" t="s">
        <v>119</v>
      </c>
      <c r="AC347" s="16" t="s">
        <v>120</v>
      </c>
      <c r="AD347" s="16" t="s">
        <v>78</v>
      </c>
      <c r="AE347" s="16">
        <v>1.2975490539829138</v>
      </c>
      <c r="AF347" s="16">
        <v>1.1599999999999999</v>
      </c>
      <c r="AG347" s="16">
        <v>1.2511764999999999</v>
      </c>
      <c r="AH347" s="16">
        <v>25.950981079658277</v>
      </c>
      <c r="AI347" s="16">
        <v>30.233868742084869</v>
      </c>
      <c r="AJ347" s="16">
        <v>2.0656155363595166</v>
      </c>
      <c r="AK347" s="16">
        <f t="shared" si="26"/>
        <v>14.636735738040421</v>
      </c>
      <c r="AL347" s="10" t="s">
        <v>78</v>
      </c>
      <c r="AM347" s="10">
        <v>1</v>
      </c>
      <c r="AN347" s="10" t="s">
        <v>64</v>
      </c>
      <c r="AO347" s="10" t="s">
        <v>68</v>
      </c>
      <c r="AP347" s="10">
        <v>10</v>
      </c>
      <c r="AQ347" s="10">
        <v>-15</v>
      </c>
      <c r="AR347" s="17" t="s">
        <v>69</v>
      </c>
      <c r="AS347" s="10">
        <v>5.43</v>
      </c>
      <c r="AT347" s="18">
        <v>1.2975490539829138</v>
      </c>
      <c r="AU347" s="18">
        <v>29.625640000537892</v>
      </c>
      <c r="AV347" s="18">
        <v>2.1999944210280309</v>
      </c>
      <c r="AW347" s="18">
        <f t="shared" si="27"/>
        <v>13.466234149218518</v>
      </c>
      <c r="AX347" s="19" t="s">
        <v>78</v>
      </c>
      <c r="AY347" s="19">
        <v>10</v>
      </c>
      <c r="AZ347" s="19">
        <v>20</v>
      </c>
      <c r="BA347" s="19">
        <v>10</v>
      </c>
      <c r="BB347" s="19">
        <v>-15</v>
      </c>
      <c r="BC347" s="19">
        <v>2</v>
      </c>
      <c r="BD347" s="18">
        <v>1.3283166010903893</v>
      </c>
      <c r="BE347" s="16">
        <f t="shared" si="29"/>
        <v>1.3129328275366516</v>
      </c>
      <c r="BF347" s="16">
        <v>1.2975490539829138</v>
      </c>
      <c r="BG347" s="16">
        <v>1.3283166010903893</v>
      </c>
      <c r="BH347" s="20">
        <f t="shared" si="28"/>
        <v>3.0767547107475535E-2</v>
      </c>
      <c r="BI347" s="10">
        <v>-15</v>
      </c>
    </row>
    <row r="348" spans="1:61" x14ac:dyDescent="0.25">
      <c r="A348" s="10">
        <v>91</v>
      </c>
      <c r="B348" s="10">
        <v>26</v>
      </c>
      <c r="C348" s="10" t="s">
        <v>128</v>
      </c>
      <c r="D348" s="10">
        <v>493998.558499999</v>
      </c>
      <c r="E348" s="10">
        <v>5180669.9977099802</v>
      </c>
      <c r="F348" s="10" t="s">
        <v>78</v>
      </c>
      <c r="G348" s="10" t="s">
        <v>119</v>
      </c>
      <c r="H348" s="10">
        <v>3</v>
      </c>
      <c r="I348" s="10" t="s">
        <v>120</v>
      </c>
      <c r="J348" s="10">
        <v>20</v>
      </c>
      <c r="K348" s="10">
        <v>30</v>
      </c>
      <c r="L348" s="10">
        <v>10</v>
      </c>
      <c r="M348" s="10">
        <v>-25</v>
      </c>
      <c r="N348" s="10">
        <v>3</v>
      </c>
      <c r="O348" s="10">
        <v>6.37</v>
      </c>
      <c r="P348" s="11">
        <v>1.3210639142744414</v>
      </c>
      <c r="Q348" s="11">
        <v>1.3210639142744414</v>
      </c>
      <c r="R348" s="12">
        <v>26</v>
      </c>
      <c r="S348" s="12" t="s">
        <v>128</v>
      </c>
      <c r="T348" s="10" t="s">
        <v>102</v>
      </c>
      <c r="U348" s="13">
        <v>10</v>
      </c>
      <c r="V348" s="10">
        <v>1.1599999999999999</v>
      </c>
      <c r="W348" s="16"/>
      <c r="X348" s="15" t="s">
        <v>119</v>
      </c>
      <c r="Y348" s="12">
        <v>4</v>
      </c>
      <c r="Z348" s="16">
        <v>26</v>
      </c>
      <c r="AA348" s="16" t="s">
        <v>128</v>
      </c>
      <c r="AB348" s="16" t="s">
        <v>119</v>
      </c>
      <c r="AC348" s="16" t="s">
        <v>120</v>
      </c>
      <c r="AD348" s="16" t="s">
        <v>102</v>
      </c>
      <c r="AE348" s="16">
        <v>1.3210639142744414</v>
      </c>
      <c r="AF348" s="16">
        <v>1.1599999999999999</v>
      </c>
      <c r="AG348" s="16">
        <v>1.2433333</v>
      </c>
      <c r="AH348" s="16">
        <v>39.161620222402689</v>
      </c>
      <c r="AI348" s="16">
        <v>24.149890160292159</v>
      </c>
      <c r="AJ348" s="16">
        <v>1.8101216372463884</v>
      </c>
      <c r="AK348" s="16">
        <f t="shared" si="26"/>
        <v>13.34158415841584</v>
      </c>
      <c r="AL348" s="10" t="s">
        <v>102</v>
      </c>
      <c r="AM348" s="10">
        <v>2</v>
      </c>
      <c r="AN348" s="10" t="s">
        <v>68</v>
      </c>
      <c r="AO348" s="10" t="s">
        <v>70</v>
      </c>
      <c r="AP348" s="10">
        <v>10</v>
      </c>
      <c r="AQ348" s="10">
        <v>-25</v>
      </c>
      <c r="AR348" s="17" t="s">
        <v>71</v>
      </c>
      <c r="AS348" s="10">
        <v>6.24</v>
      </c>
      <c r="AT348" s="18">
        <v>1.3210639142744414</v>
      </c>
      <c r="AU348" s="18">
        <v>24.913944359301691</v>
      </c>
      <c r="AV348" s="18">
        <v>2.0103950647428452</v>
      </c>
      <c r="AW348" s="18">
        <f t="shared" si="27"/>
        <v>12.392561440399525</v>
      </c>
      <c r="AX348" s="19" t="s">
        <v>103</v>
      </c>
      <c r="AY348" s="19">
        <v>20</v>
      </c>
      <c r="AZ348" s="19">
        <v>30</v>
      </c>
      <c r="BA348" s="19">
        <v>10</v>
      </c>
      <c r="BB348" s="19">
        <v>-25</v>
      </c>
      <c r="BC348" s="19">
        <v>3</v>
      </c>
      <c r="BD348" s="18">
        <v>1.3152601584416956</v>
      </c>
      <c r="BE348" s="16">
        <f t="shared" si="29"/>
        <v>1.3181620363580686</v>
      </c>
      <c r="BF348" s="16">
        <v>1.3210639142744414</v>
      </c>
      <c r="BG348" s="16">
        <v>1.3152601584416956</v>
      </c>
      <c r="BH348" s="20">
        <f t="shared" si="28"/>
        <v>-5.8037558327457273E-3</v>
      </c>
      <c r="BI348" s="10">
        <v>-25</v>
      </c>
    </row>
    <row r="349" spans="1:61" x14ac:dyDescent="0.25">
      <c r="A349" s="10">
        <v>91</v>
      </c>
      <c r="B349" s="10">
        <v>26</v>
      </c>
      <c r="C349" s="10" t="s">
        <v>128</v>
      </c>
      <c r="D349" s="10">
        <v>493998.558499999</v>
      </c>
      <c r="E349" s="10">
        <v>5180669.9977099802</v>
      </c>
      <c r="F349" s="10" t="s">
        <v>103</v>
      </c>
      <c r="G349" s="10" t="s">
        <v>119</v>
      </c>
      <c r="H349" s="10">
        <v>3</v>
      </c>
      <c r="I349" s="10" t="s">
        <v>120</v>
      </c>
      <c r="J349" s="10">
        <v>22</v>
      </c>
      <c r="K349" s="10">
        <v>37</v>
      </c>
      <c r="L349" s="10">
        <v>15</v>
      </c>
      <c r="M349" s="10">
        <v>-29.5</v>
      </c>
      <c r="N349" s="10">
        <v>4</v>
      </c>
      <c r="O349" s="10" t="s">
        <v>80</v>
      </c>
      <c r="P349" s="11">
        <v>1.2109457032689246</v>
      </c>
      <c r="Q349" s="22">
        <v>1.178825608480679</v>
      </c>
      <c r="R349" s="13">
        <v>26</v>
      </c>
      <c r="S349" s="13" t="s">
        <v>128</v>
      </c>
      <c r="T349" s="10" t="s">
        <v>103</v>
      </c>
      <c r="U349" s="12">
        <v>7</v>
      </c>
      <c r="V349" s="10">
        <v>1.2</v>
      </c>
      <c r="W349" s="16"/>
      <c r="X349" s="15" t="s">
        <v>119</v>
      </c>
      <c r="Y349" s="12">
        <v>5</v>
      </c>
      <c r="Z349" s="16">
        <v>26</v>
      </c>
      <c r="AA349" s="16" t="s">
        <v>128</v>
      </c>
      <c r="AB349" s="16" t="s">
        <v>119</v>
      </c>
      <c r="AC349" s="16" t="s">
        <v>120</v>
      </c>
      <c r="AD349" s="16" t="s">
        <v>103</v>
      </c>
      <c r="AE349" s="16">
        <v>1.2109457032689246</v>
      </c>
      <c r="AF349" s="16">
        <v>1.2</v>
      </c>
      <c r="AG349" s="16">
        <v>1.284</v>
      </c>
      <c r="AH349" s="16">
        <v>47.63824014528516</v>
      </c>
      <c r="AI349" s="16">
        <v>31.594524980378534</v>
      </c>
      <c r="AJ349" s="16">
        <v>2.4216209231850896</v>
      </c>
      <c r="AK349" s="16">
        <f t="shared" si="26"/>
        <v>13.046850015989763</v>
      </c>
      <c r="AL349" s="10" t="s">
        <v>103</v>
      </c>
      <c r="AM349" s="10">
        <v>2</v>
      </c>
      <c r="AN349" s="10">
        <v>30</v>
      </c>
      <c r="AO349" s="10">
        <v>37</v>
      </c>
      <c r="AP349" s="10">
        <v>7</v>
      </c>
      <c r="AQ349" s="10">
        <v>-33.5</v>
      </c>
      <c r="AR349" s="17">
        <v>4</v>
      </c>
      <c r="AS349" s="10">
        <v>6.16</v>
      </c>
      <c r="AT349" s="16">
        <v>1.2109457032689246</v>
      </c>
      <c r="AU349" s="16">
        <v>14.215291610673908</v>
      </c>
      <c r="AV349" s="16">
        <v>1.2178359843205246</v>
      </c>
      <c r="AW349" s="16">
        <f t="shared" si="27"/>
        <v>11.672583002714557</v>
      </c>
      <c r="AX349" s="10" t="s">
        <v>103</v>
      </c>
      <c r="AY349" s="10">
        <v>30</v>
      </c>
      <c r="AZ349" s="10">
        <v>37</v>
      </c>
      <c r="BA349" s="10">
        <v>7</v>
      </c>
      <c r="BB349" s="10">
        <v>-33.5</v>
      </c>
      <c r="BC349" s="10">
        <v>4</v>
      </c>
      <c r="BD349" s="16">
        <v>1.1467055136924336</v>
      </c>
      <c r="BE349" s="18">
        <f t="shared" si="29"/>
        <v>1.178825608480679</v>
      </c>
      <c r="BF349" s="16">
        <v>1.178825608480679</v>
      </c>
      <c r="BG349" s="16">
        <v>1.178825608480679</v>
      </c>
      <c r="BH349" s="20">
        <f t="shared" si="28"/>
        <v>-6.4240189576491025E-2</v>
      </c>
      <c r="BI349" s="10">
        <v>-33.5</v>
      </c>
    </row>
    <row r="350" spans="1:61" x14ac:dyDescent="0.25">
      <c r="A350" s="10">
        <v>91</v>
      </c>
      <c r="B350" s="10">
        <v>26</v>
      </c>
      <c r="C350" s="10" t="s">
        <v>128</v>
      </c>
      <c r="D350" s="10">
        <v>493998.558499999</v>
      </c>
      <c r="E350" s="10">
        <v>5180669.9977099802</v>
      </c>
      <c r="F350" s="10" t="s">
        <v>104</v>
      </c>
      <c r="G350" s="10" t="s">
        <v>119</v>
      </c>
      <c r="H350" s="10">
        <v>3</v>
      </c>
      <c r="I350" s="10" t="s">
        <v>120</v>
      </c>
      <c r="J350" s="10">
        <v>37</v>
      </c>
      <c r="K350" s="10">
        <v>55</v>
      </c>
      <c r="L350" s="10">
        <v>18</v>
      </c>
      <c r="M350" s="10">
        <v>-46</v>
      </c>
      <c r="N350" s="10">
        <v>5</v>
      </c>
      <c r="O350" s="10">
        <v>6.42</v>
      </c>
      <c r="P350" s="11">
        <v>1.2907051077630796</v>
      </c>
      <c r="Q350" s="22">
        <v>1.2335488821920819</v>
      </c>
      <c r="R350" s="12">
        <v>26</v>
      </c>
      <c r="S350" s="12" t="s">
        <v>128</v>
      </c>
      <c r="T350" s="10" t="s">
        <v>104</v>
      </c>
      <c r="U350" s="12">
        <v>18</v>
      </c>
      <c r="V350" s="10">
        <v>1.33</v>
      </c>
      <c r="W350" s="16"/>
      <c r="X350" s="15" t="s">
        <v>119</v>
      </c>
      <c r="Y350" s="12">
        <v>6</v>
      </c>
      <c r="Z350" s="16">
        <v>26</v>
      </c>
      <c r="AA350" s="16" t="s">
        <v>128</v>
      </c>
      <c r="AB350" s="16" t="s">
        <v>119</v>
      </c>
      <c r="AC350" s="16" t="s">
        <v>120</v>
      </c>
      <c r="AD350" s="16" t="s">
        <v>104</v>
      </c>
      <c r="AE350" s="16">
        <v>1.2907051077630796</v>
      </c>
      <c r="AF350" s="16">
        <v>1.33</v>
      </c>
      <c r="AG350" s="16">
        <v>1.385</v>
      </c>
      <c r="AH350" s="16">
        <v>70.870932085020598</v>
      </c>
      <c r="AI350" s="16">
        <v>35.966700000000003</v>
      </c>
      <c r="AJ350" s="16">
        <v>2.9054699999999998</v>
      </c>
      <c r="AK350" s="16">
        <f t="shared" si="26"/>
        <v>12.378961063098227</v>
      </c>
      <c r="AL350" s="10" t="s">
        <v>104</v>
      </c>
      <c r="AM350" s="10">
        <v>2</v>
      </c>
      <c r="AN350" s="10">
        <v>37</v>
      </c>
      <c r="AO350" s="10">
        <v>55</v>
      </c>
      <c r="AP350" s="10">
        <v>18</v>
      </c>
      <c r="AQ350" s="10">
        <v>-46</v>
      </c>
      <c r="AR350" s="17">
        <v>5</v>
      </c>
      <c r="AS350" s="10">
        <v>6.61</v>
      </c>
      <c r="AT350" s="16">
        <v>1.2907051077630796</v>
      </c>
      <c r="AU350" s="16">
        <v>16.240348646633262</v>
      </c>
      <c r="AV350" s="16">
        <v>1.7299062418327003</v>
      </c>
      <c r="AW350" s="16">
        <f t="shared" si="27"/>
        <v>9.3879935535858188</v>
      </c>
      <c r="AX350" s="10" t="s">
        <v>104</v>
      </c>
      <c r="AY350" s="10">
        <v>37</v>
      </c>
      <c r="AZ350" s="10">
        <v>55</v>
      </c>
      <c r="BA350" s="10">
        <v>18</v>
      </c>
      <c r="BB350" s="10">
        <v>-46</v>
      </c>
      <c r="BC350" s="10">
        <v>5</v>
      </c>
      <c r="BD350" s="16">
        <v>1.1763926566210841</v>
      </c>
      <c r="BE350" s="18">
        <f t="shared" si="29"/>
        <v>1.2335488821920819</v>
      </c>
      <c r="BF350" s="16">
        <v>1.2335488821920819</v>
      </c>
      <c r="BG350" s="16">
        <v>1.2335488821920819</v>
      </c>
      <c r="BH350" s="20">
        <f t="shared" si="28"/>
        <v>-0.11431245114199551</v>
      </c>
      <c r="BI350" s="10">
        <v>-46</v>
      </c>
    </row>
    <row r="351" spans="1:61" x14ac:dyDescent="0.25">
      <c r="A351" s="10">
        <v>91</v>
      </c>
      <c r="B351" s="10">
        <v>26</v>
      </c>
      <c r="C351" s="10" t="s">
        <v>128</v>
      </c>
      <c r="D351" s="10">
        <v>493998.558499999</v>
      </c>
      <c r="E351" s="10">
        <v>5180669.9977099802</v>
      </c>
      <c r="F351" s="10" t="s">
        <v>83</v>
      </c>
      <c r="G351" s="10" t="s">
        <v>119</v>
      </c>
      <c r="H351" s="10">
        <v>3</v>
      </c>
      <c r="I351" s="10" t="s">
        <v>120</v>
      </c>
      <c r="J351" s="10">
        <v>55</v>
      </c>
      <c r="K351" s="10">
        <v>86</v>
      </c>
      <c r="L351" s="10">
        <v>31</v>
      </c>
      <c r="M351" s="10">
        <v>-70.5</v>
      </c>
      <c r="N351" s="10">
        <v>6</v>
      </c>
      <c r="O351" s="10">
        <v>6.68</v>
      </c>
      <c r="P351" s="11">
        <v>1.5</v>
      </c>
      <c r="Q351" s="22">
        <v>1.5</v>
      </c>
      <c r="R351" s="12">
        <v>26</v>
      </c>
      <c r="S351" s="12" t="s">
        <v>128</v>
      </c>
      <c r="T351" s="10" t="s">
        <v>83</v>
      </c>
      <c r="U351" s="12">
        <v>31</v>
      </c>
      <c r="V351" s="10">
        <v>1.53</v>
      </c>
      <c r="W351" s="16"/>
      <c r="X351" s="15" t="s">
        <v>119</v>
      </c>
      <c r="Y351" s="12">
        <v>7</v>
      </c>
      <c r="Z351" s="16">
        <v>26</v>
      </c>
      <c r="AA351" s="16" t="s">
        <v>128</v>
      </c>
      <c r="AB351" s="16" t="s">
        <v>119</v>
      </c>
      <c r="AC351" s="16" t="s">
        <v>120</v>
      </c>
      <c r="AD351" s="16" t="s">
        <v>83</v>
      </c>
      <c r="AE351" s="16">
        <v>1.5</v>
      </c>
      <c r="AF351" s="16">
        <v>1.53</v>
      </c>
      <c r="AG351" s="16">
        <v>1.4200714000000001</v>
      </c>
      <c r="AH351" s="16">
        <v>117.3709320850206</v>
      </c>
      <c r="AI351" s="16">
        <v>28.434967104537915</v>
      </c>
      <c r="AJ351" s="16">
        <v>2.45329275484512</v>
      </c>
      <c r="AK351" s="16">
        <f t="shared" si="26"/>
        <v>11.590531561461795</v>
      </c>
      <c r="AL351" s="10" t="s">
        <v>83</v>
      </c>
      <c r="AM351" s="10">
        <v>3</v>
      </c>
      <c r="AN351" s="10">
        <v>55</v>
      </c>
      <c r="AO351" s="10">
        <v>86</v>
      </c>
      <c r="AP351" s="10">
        <v>31</v>
      </c>
      <c r="AQ351" s="10">
        <v>-70.5</v>
      </c>
      <c r="AR351" s="17">
        <v>6</v>
      </c>
      <c r="AS351" s="10">
        <v>6.72</v>
      </c>
      <c r="AT351" s="26">
        <v>0.72437014145139089</v>
      </c>
      <c r="AU351" s="16">
        <v>11.987181336197022</v>
      </c>
      <c r="AV351" s="16">
        <v>1.4629741561823013</v>
      </c>
      <c r="AW351" s="16">
        <f t="shared" si="27"/>
        <v>8.1937068303914025</v>
      </c>
      <c r="AX351" s="10" t="s">
        <v>83</v>
      </c>
      <c r="AY351" s="10">
        <v>55</v>
      </c>
      <c r="AZ351" s="10">
        <v>86</v>
      </c>
      <c r="BA351" s="10">
        <v>31</v>
      </c>
      <c r="BB351" s="10">
        <v>-70.5</v>
      </c>
      <c r="BC351" s="10">
        <v>6</v>
      </c>
      <c r="BD351" s="16">
        <v>1.5269729545132198</v>
      </c>
      <c r="BE351" s="26">
        <v>1.5</v>
      </c>
      <c r="BF351" s="16">
        <v>1.5</v>
      </c>
      <c r="BG351" s="16">
        <v>1.5</v>
      </c>
      <c r="BH351" s="20">
        <f t="shared" si="28"/>
        <v>0.8026028130618289</v>
      </c>
      <c r="BI351" s="10">
        <v>-70.5</v>
      </c>
    </row>
    <row r="352" spans="1:61" x14ac:dyDescent="0.25">
      <c r="A352" s="10">
        <v>91</v>
      </c>
      <c r="B352" s="10">
        <v>26</v>
      </c>
      <c r="C352" s="10" t="s">
        <v>128</v>
      </c>
      <c r="D352" s="10">
        <v>493998.558499999</v>
      </c>
      <c r="E352" s="10">
        <v>5180669.9977099802</v>
      </c>
      <c r="F352" s="10" t="s">
        <v>99</v>
      </c>
      <c r="G352" s="10" t="s">
        <v>119</v>
      </c>
      <c r="H352" s="10">
        <v>3</v>
      </c>
      <c r="I352" s="10" t="s">
        <v>120</v>
      </c>
      <c r="J352" s="10">
        <v>86</v>
      </c>
      <c r="K352" s="10">
        <v>125</v>
      </c>
      <c r="L352" s="10">
        <v>39</v>
      </c>
      <c r="M352" s="10">
        <v>-105.5</v>
      </c>
      <c r="N352" s="10">
        <v>7</v>
      </c>
      <c r="O352" s="10">
        <v>6.65</v>
      </c>
      <c r="P352" s="11">
        <v>1.6432407799573465</v>
      </c>
      <c r="Q352" s="22">
        <v>1.6242337943991298</v>
      </c>
      <c r="R352" s="12">
        <v>26</v>
      </c>
      <c r="S352" s="12" t="s">
        <v>128</v>
      </c>
      <c r="T352" s="10" t="s">
        <v>99</v>
      </c>
      <c r="U352" s="12">
        <v>39</v>
      </c>
      <c r="V352" s="10">
        <v>1.6</v>
      </c>
      <c r="W352" s="16"/>
      <c r="X352" s="15" t="s">
        <v>119</v>
      </c>
      <c r="Y352" s="12">
        <v>8</v>
      </c>
      <c r="Z352" s="16">
        <v>26</v>
      </c>
      <c r="AA352" s="16" t="s">
        <v>128</v>
      </c>
      <c r="AB352" s="16" t="s">
        <v>119</v>
      </c>
      <c r="AC352" s="16" t="s">
        <v>120</v>
      </c>
      <c r="AD352" s="16" t="s">
        <v>99</v>
      </c>
      <c r="AE352" s="16">
        <v>1.6432407799573465</v>
      </c>
      <c r="AF352" s="16">
        <v>1.6</v>
      </c>
      <c r="AG352" s="16">
        <v>1.5987499999999999</v>
      </c>
      <c r="AH352" s="16">
        <v>181.45732250335712</v>
      </c>
      <c r="AI352" s="16">
        <v>23.152663332696473</v>
      </c>
      <c r="AJ352" s="16">
        <v>1.7714742119768909</v>
      </c>
      <c r="AK352" s="16">
        <f t="shared" si="26"/>
        <v>13.069715142428787</v>
      </c>
      <c r="AL352" s="10" t="s">
        <v>99</v>
      </c>
      <c r="AM352" s="10">
        <v>6</v>
      </c>
      <c r="AN352" s="10">
        <v>86</v>
      </c>
      <c r="AO352" s="10">
        <v>125</v>
      </c>
      <c r="AP352" s="10">
        <v>39</v>
      </c>
      <c r="AQ352" s="10">
        <v>-105.5</v>
      </c>
      <c r="AR352" s="17">
        <v>7</v>
      </c>
      <c r="AS352" s="10">
        <v>6.56</v>
      </c>
      <c r="AT352" s="16">
        <v>1.6432407799573465</v>
      </c>
      <c r="AU352" s="16">
        <v>20.688368554847393</v>
      </c>
      <c r="AV352" s="16">
        <v>2.7255941844918516</v>
      </c>
      <c r="AW352" s="16">
        <f t="shared" si="27"/>
        <v>7.5904067716905725</v>
      </c>
      <c r="AX352" s="10" t="s">
        <v>99</v>
      </c>
      <c r="AY352" s="10">
        <v>86</v>
      </c>
      <c r="AZ352" s="10">
        <v>125</v>
      </c>
      <c r="BA352" s="10">
        <v>39</v>
      </c>
      <c r="BB352" s="10">
        <v>-105.5</v>
      </c>
      <c r="BC352" s="10">
        <v>7</v>
      </c>
      <c r="BD352" s="16">
        <v>1.605226808840913</v>
      </c>
      <c r="BE352" s="18">
        <f t="shared" ref="BE352:BE383" si="30">(AT352+BD352)/2</f>
        <v>1.6242337943991298</v>
      </c>
      <c r="BF352" s="16">
        <v>1.6242337943991298</v>
      </c>
      <c r="BG352" s="16">
        <v>1.6242337943991298</v>
      </c>
      <c r="BH352" s="20">
        <f t="shared" si="28"/>
        <v>-3.8013971116433565E-2</v>
      </c>
      <c r="BI352" s="10">
        <v>-105.5</v>
      </c>
    </row>
    <row r="353" spans="1:61" x14ac:dyDescent="0.25">
      <c r="A353" s="10">
        <v>91</v>
      </c>
      <c r="B353" s="10">
        <v>26</v>
      </c>
      <c r="C353" s="10" t="s">
        <v>128</v>
      </c>
      <c r="D353" s="10">
        <v>493998.558499999</v>
      </c>
      <c r="E353" s="10">
        <v>5180669.9977099802</v>
      </c>
      <c r="F353" s="10" t="s">
        <v>76</v>
      </c>
      <c r="G353" s="10" t="s">
        <v>119</v>
      </c>
      <c r="H353" s="10">
        <v>3</v>
      </c>
      <c r="I353" s="10" t="s">
        <v>120</v>
      </c>
      <c r="J353" s="10">
        <v>125</v>
      </c>
      <c r="K353" s="10">
        <v>153</v>
      </c>
      <c r="L353" s="10">
        <v>28</v>
      </c>
      <c r="M353" s="10">
        <v>-139</v>
      </c>
      <c r="N353" s="10">
        <v>8</v>
      </c>
      <c r="O353" s="10">
        <v>6.54</v>
      </c>
      <c r="P353" s="11">
        <v>1.7024893437674347</v>
      </c>
      <c r="Q353" s="22">
        <v>1.7092410952381698</v>
      </c>
      <c r="R353" s="12">
        <v>26</v>
      </c>
      <c r="S353" s="12" t="s">
        <v>128</v>
      </c>
      <c r="T353" s="10" t="s">
        <v>76</v>
      </c>
      <c r="U353" s="12">
        <v>28</v>
      </c>
      <c r="V353" s="10">
        <v>1.65</v>
      </c>
      <c r="W353" s="16"/>
      <c r="X353" s="15" t="s">
        <v>119</v>
      </c>
      <c r="Y353" s="12">
        <v>9</v>
      </c>
      <c r="Z353" s="16">
        <v>26</v>
      </c>
      <c r="AA353" s="16" t="s">
        <v>128</v>
      </c>
      <c r="AB353" s="16" t="s">
        <v>119</v>
      </c>
      <c r="AC353" s="16" t="s">
        <v>120</v>
      </c>
      <c r="AD353" s="16" t="s">
        <v>76</v>
      </c>
      <c r="AE353" s="16">
        <v>1.7024893437674347</v>
      </c>
      <c r="AF353" s="16">
        <v>1.65</v>
      </c>
      <c r="AG353" s="16">
        <v>1.59</v>
      </c>
      <c r="AH353" s="16">
        <v>229.12702412884528</v>
      </c>
      <c r="AI353" s="16">
        <v>14.128139379060149</v>
      </c>
      <c r="AJ353" s="16">
        <v>1.1201114246313082</v>
      </c>
      <c r="AK353" s="16">
        <f t="shared" si="26"/>
        <v>12.613155323998697</v>
      </c>
      <c r="AL353" s="10" t="s">
        <v>76</v>
      </c>
      <c r="AM353" s="10">
        <v>7</v>
      </c>
      <c r="AN353" s="10">
        <v>125</v>
      </c>
      <c r="AO353" s="10">
        <v>153</v>
      </c>
      <c r="AP353" s="10">
        <v>28</v>
      </c>
      <c r="AQ353" s="10">
        <v>-139</v>
      </c>
      <c r="AR353" s="17">
        <v>8</v>
      </c>
      <c r="AS353" s="10">
        <v>6.41</v>
      </c>
      <c r="AT353" s="16">
        <v>1.7024893437674347</v>
      </c>
      <c r="AU353" s="16">
        <v>12.891794107597022</v>
      </c>
      <c r="AV353" s="16">
        <v>1.6979947718998889</v>
      </c>
      <c r="AW353" s="16">
        <f t="shared" si="27"/>
        <v>7.5923638405390221</v>
      </c>
      <c r="AX353" s="10" t="s">
        <v>76</v>
      </c>
      <c r="AY353" s="10">
        <v>125</v>
      </c>
      <c r="AZ353" s="10">
        <v>153</v>
      </c>
      <c r="BA353" s="10">
        <v>28</v>
      </c>
      <c r="BB353" s="10">
        <v>-139</v>
      </c>
      <c r="BC353" s="10">
        <v>8</v>
      </c>
      <c r="BD353" s="16">
        <v>1.7159928467089052</v>
      </c>
      <c r="BE353" s="18">
        <f t="shared" si="30"/>
        <v>1.7092410952381698</v>
      </c>
      <c r="BF353" s="16">
        <v>1.7092410952381698</v>
      </c>
      <c r="BG353" s="16">
        <v>1.7092410952381698</v>
      </c>
      <c r="BH353" s="20">
        <f t="shared" si="28"/>
        <v>1.3503502941470513E-2</v>
      </c>
      <c r="BI353" s="10">
        <v>-139</v>
      </c>
    </row>
    <row r="354" spans="1:61" x14ac:dyDescent="0.25">
      <c r="A354" s="10">
        <v>93</v>
      </c>
      <c r="B354" s="10">
        <v>28</v>
      </c>
      <c r="C354" s="10" t="s">
        <v>128</v>
      </c>
      <c r="D354" s="10">
        <v>494062.370444</v>
      </c>
      <c r="E354" s="10">
        <v>5180663.4891600003</v>
      </c>
      <c r="F354" s="10" t="s">
        <v>78</v>
      </c>
      <c r="G354" s="10" t="s">
        <v>192</v>
      </c>
      <c r="H354" s="10">
        <v>6</v>
      </c>
      <c r="I354" s="10" t="s">
        <v>79</v>
      </c>
      <c r="J354" s="10">
        <v>0</v>
      </c>
      <c r="K354" s="10">
        <v>10</v>
      </c>
      <c r="L354" s="10">
        <v>10</v>
      </c>
      <c r="M354" s="10">
        <v>-5</v>
      </c>
      <c r="N354" s="10">
        <v>1</v>
      </c>
      <c r="O354" s="10">
        <v>5.37</v>
      </c>
      <c r="P354" s="11">
        <v>1.3026369082096432</v>
      </c>
      <c r="Q354" s="11">
        <v>1.3026369082096432</v>
      </c>
      <c r="R354" s="12">
        <v>28</v>
      </c>
      <c r="S354" s="12" t="s">
        <v>128</v>
      </c>
      <c r="T354" s="10" t="s">
        <v>78</v>
      </c>
      <c r="U354" s="13">
        <v>10</v>
      </c>
      <c r="V354" s="10">
        <v>1.1599999999999999</v>
      </c>
      <c r="W354" s="16"/>
      <c r="X354" s="15" t="s">
        <v>192</v>
      </c>
      <c r="Y354" s="12">
        <v>2</v>
      </c>
      <c r="Z354" s="16">
        <v>28</v>
      </c>
      <c r="AA354" s="16" t="s">
        <v>128</v>
      </c>
      <c r="AB354" s="16" t="s">
        <v>192</v>
      </c>
      <c r="AC354" s="16" t="s">
        <v>79</v>
      </c>
      <c r="AD354" s="16" t="s">
        <v>78</v>
      </c>
      <c r="AE354" s="16">
        <v>1.3026369082096432</v>
      </c>
      <c r="AF354" s="16">
        <v>1.1599999999999999</v>
      </c>
      <c r="AG354" s="16">
        <v>1.1599999999999999</v>
      </c>
      <c r="AH354" s="16">
        <v>13.026369082096432</v>
      </c>
      <c r="AI354" s="16">
        <v>36.045265887069036</v>
      </c>
      <c r="AJ354" s="16">
        <v>2.4023229861202235</v>
      </c>
      <c r="AK354" s="16">
        <f t="shared" si="26"/>
        <v>15.004337924303224</v>
      </c>
      <c r="AL354" s="10" t="s">
        <v>78</v>
      </c>
      <c r="AM354" s="10">
        <v>1</v>
      </c>
      <c r="AN354" s="10" t="s">
        <v>63</v>
      </c>
      <c r="AO354" s="10" t="s">
        <v>64</v>
      </c>
      <c r="AP354" s="10">
        <v>10</v>
      </c>
      <c r="AQ354" s="10">
        <v>-5</v>
      </c>
      <c r="AR354" s="17" t="s">
        <v>65</v>
      </c>
      <c r="AS354" s="10">
        <v>4.6900000000000004</v>
      </c>
      <c r="AT354" s="18">
        <v>0.9646571060660607</v>
      </c>
      <c r="AU354" s="18">
        <v>47.932556014982907</v>
      </c>
      <c r="AV354" s="18">
        <v>3.1117633311162969</v>
      </c>
      <c r="AW354" s="18">
        <f t="shared" si="27"/>
        <v>15.403663747714337</v>
      </c>
      <c r="AX354" s="19" t="s">
        <v>78</v>
      </c>
      <c r="AY354" s="19">
        <v>0</v>
      </c>
      <c r="AZ354" s="19">
        <v>10</v>
      </c>
      <c r="BA354" s="19">
        <v>10</v>
      </c>
      <c r="BB354" s="19">
        <v>-5</v>
      </c>
      <c r="BC354" s="19">
        <v>1</v>
      </c>
      <c r="BD354" s="18">
        <v>1.2258058824567286</v>
      </c>
      <c r="BE354" s="16">
        <f t="shared" si="30"/>
        <v>1.0952314942613945</v>
      </c>
      <c r="BF354" s="16">
        <v>0.9646571060660607</v>
      </c>
      <c r="BG354" s="16">
        <v>1.2258058824567286</v>
      </c>
      <c r="BH354" s="20">
        <f t="shared" si="28"/>
        <v>0.26114877639066791</v>
      </c>
      <c r="BI354" s="10">
        <v>-5</v>
      </c>
    </row>
    <row r="355" spans="1:61" x14ac:dyDescent="0.25">
      <c r="A355" s="10">
        <v>93</v>
      </c>
      <c r="B355" s="10">
        <v>28</v>
      </c>
      <c r="C355" s="10" t="s">
        <v>128</v>
      </c>
      <c r="D355" s="10">
        <v>494062.370444</v>
      </c>
      <c r="E355" s="10">
        <v>5180663.4891600003</v>
      </c>
      <c r="F355" s="10" t="s">
        <v>78</v>
      </c>
      <c r="G355" s="10" t="s">
        <v>192</v>
      </c>
      <c r="H355" s="10">
        <v>6</v>
      </c>
      <c r="I355" s="10" t="s">
        <v>79</v>
      </c>
      <c r="J355" s="10">
        <v>10</v>
      </c>
      <c r="K355" s="10">
        <v>20</v>
      </c>
      <c r="L355" s="10">
        <v>10</v>
      </c>
      <c r="M355" s="10">
        <v>-15</v>
      </c>
      <c r="N355" s="10">
        <v>2</v>
      </c>
      <c r="O355" s="10">
        <v>5.27</v>
      </c>
      <c r="P355" s="11">
        <v>1.3026369082096432</v>
      </c>
      <c r="Q355" s="11">
        <v>1.3026369082096432</v>
      </c>
      <c r="R355" s="12">
        <v>28</v>
      </c>
      <c r="S355" s="12" t="s">
        <v>128</v>
      </c>
      <c r="T355" s="10" t="s">
        <v>102</v>
      </c>
      <c r="U355" s="21">
        <v>10</v>
      </c>
      <c r="V355" s="10">
        <v>1.1599999999999999</v>
      </c>
      <c r="W355" s="16"/>
      <c r="X355" s="15" t="s">
        <v>192</v>
      </c>
      <c r="Y355" s="12">
        <v>3</v>
      </c>
      <c r="Z355" s="16">
        <v>28</v>
      </c>
      <c r="AA355" s="16" t="s">
        <v>128</v>
      </c>
      <c r="AB355" s="16" t="s">
        <v>192</v>
      </c>
      <c r="AC355" s="16" t="s">
        <v>79</v>
      </c>
      <c r="AD355" s="16" t="s">
        <v>102</v>
      </c>
      <c r="AE355" s="16">
        <v>1.3026369082096432</v>
      </c>
      <c r="AF355" s="16">
        <v>1.1599999999999999</v>
      </c>
      <c r="AG355" s="16">
        <v>1.1599999999999999</v>
      </c>
      <c r="AH355" s="16">
        <v>26.052738164192863</v>
      </c>
      <c r="AI355" s="16">
        <v>34.167531224069279</v>
      </c>
      <c r="AJ355" s="16">
        <v>2.2974995409809709</v>
      </c>
      <c r="AK355" s="16">
        <f t="shared" si="26"/>
        <v>14.871616126408737</v>
      </c>
      <c r="AL355" s="10" t="s">
        <v>102</v>
      </c>
      <c r="AM355" s="10">
        <v>2</v>
      </c>
      <c r="AN355" s="10" t="s">
        <v>64</v>
      </c>
      <c r="AO355" s="10" t="s">
        <v>68</v>
      </c>
      <c r="AP355" s="10">
        <v>10</v>
      </c>
      <c r="AQ355" s="10">
        <v>-15</v>
      </c>
      <c r="AR355" s="17" t="s">
        <v>69</v>
      </c>
      <c r="AS355" s="10">
        <v>5.67</v>
      </c>
      <c r="AT355" s="18">
        <v>1.3026369082096432</v>
      </c>
      <c r="AU355" s="18">
        <v>24.799601458495182</v>
      </c>
      <c r="AV355" s="18">
        <v>2.1605535759565142</v>
      </c>
      <c r="AW355" s="18">
        <f t="shared" si="27"/>
        <v>11.478355239358493</v>
      </c>
      <c r="AX355" s="19" t="s">
        <v>102</v>
      </c>
      <c r="AY355" s="19">
        <v>10</v>
      </c>
      <c r="AZ355" s="19">
        <v>20</v>
      </c>
      <c r="BA355" s="19">
        <v>10</v>
      </c>
      <c r="BB355" s="19">
        <v>-15</v>
      </c>
      <c r="BC355" s="19">
        <v>2</v>
      </c>
      <c r="BD355" s="18">
        <v>1.3612223653333801</v>
      </c>
      <c r="BE355" s="16">
        <f t="shared" si="30"/>
        <v>1.3319296367715117</v>
      </c>
      <c r="BF355" s="16">
        <v>1.3026369082096432</v>
      </c>
      <c r="BG355" s="16">
        <v>1.3612223653333801</v>
      </c>
      <c r="BH355" s="20">
        <f t="shared" si="28"/>
        <v>5.8585457123736973E-2</v>
      </c>
      <c r="BI355" s="10">
        <v>-15</v>
      </c>
    </row>
    <row r="356" spans="1:61" x14ac:dyDescent="0.25">
      <c r="A356" s="10">
        <v>93</v>
      </c>
      <c r="B356" s="10">
        <v>28</v>
      </c>
      <c r="C356" s="10" t="s">
        <v>128</v>
      </c>
      <c r="D356" s="10">
        <v>494062.370444</v>
      </c>
      <c r="E356" s="10">
        <v>5180663.4891600003</v>
      </c>
      <c r="F356" s="10" t="s">
        <v>78</v>
      </c>
      <c r="G356" s="10" t="s">
        <v>192</v>
      </c>
      <c r="H356" s="10">
        <v>6</v>
      </c>
      <c r="I356" s="10" t="s">
        <v>79</v>
      </c>
      <c r="J356" s="10">
        <v>20</v>
      </c>
      <c r="K356" s="10">
        <v>30</v>
      </c>
      <c r="L356" s="10">
        <v>10</v>
      </c>
      <c r="M356" s="10">
        <v>-25</v>
      </c>
      <c r="N356" s="10">
        <v>3</v>
      </c>
      <c r="O356" s="10">
        <v>6.13</v>
      </c>
      <c r="P356" s="11">
        <v>1.3346691884402062</v>
      </c>
      <c r="Q356" s="11">
        <v>1.3346691884402062</v>
      </c>
      <c r="R356" s="12">
        <v>28</v>
      </c>
      <c r="S356" s="12" t="s">
        <v>128</v>
      </c>
      <c r="T356" s="10" t="s">
        <v>103</v>
      </c>
      <c r="U356" s="13">
        <v>10</v>
      </c>
      <c r="V356" s="10">
        <v>1.1599999999999999</v>
      </c>
      <c r="W356" s="16"/>
      <c r="X356" s="15" t="s">
        <v>192</v>
      </c>
      <c r="Y356" s="12">
        <v>4</v>
      </c>
      <c r="Z356" s="16">
        <v>28</v>
      </c>
      <c r="AA356" s="16" t="s">
        <v>128</v>
      </c>
      <c r="AB356" s="16" t="s">
        <v>192</v>
      </c>
      <c r="AC356" s="16" t="s">
        <v>79</v>
      </c>
      <c r="AD356" s="16" t="s">
        <v>103</v>
      </c>
      <c r="AE356" s="16">
        <v>1.3346691884402062</v>
      </c>
      <c r="AF356" s="16">
        <v>1.1599999999999999</v>
      </c>
      <c r="AG356" s="16">
        <v>1.1709091</v>
      </c>
      <c r="AH356" s="16">
        <v>39.399430048594922</v>
      </c>
      <c r="AI356" s="16">
        <v>18.789278049803027</v>
      </c>
      <c r="AJ356" s="16">
        <v>1.5152135678709873</v>
      </c>
      <c r="AK356" s="16">
        <f t="shared" si="26"/>
        <v>12.400415656390717</v>
      </c>
      <c r="AL356" s="10" t="s">
        <v>103</v>
      </c>
      <c r="AM356" s="10">
        <v>2</v>
      </c>
      <c r="AN356" s="10" t="s">
        <v>68</v>
      </c>
      <c r="AO356" s="10" t="s">
        <v>70</v>
      </c>
      <c r="AP356" s="10">
        <v>10</v>
      </c>
      <c r="AQ356" s="10">
        <v>-25</v>
      </c>
      <c r="AR356" s="17" t="s">
        <v>71</v>
      </c>
      <c r="AS356" s="10">
        <v>6.1</v>
      </c>
      <c r="AT356" s="18">
        <v>1.3346691884402062</v>
      </c>
      <c r="AU356" s="18">
        <v>21.255941495098725</v>
      </c>
      <c r="AV356" s="18">
        <v>1.9196546937335486</v>
      </c>
      <c r="AW356" s="18">
        <f t="shared" si="27"/>
        <v>11.072794271014393</v>
      </c>
      <c r="AX356" s="19" t="s">
        <v>103</v>
      </c>
      <c r="AY356" s="19">
        <v>20</v>
      </c>
      <c r="AZ356" s="19">
        <v>30</v>
      </c>
      <c r="BA356" s="19">
        <v>10</v>
      </c>
      <c r="BB356" s="19">
        <v>-25</v>
      </c>
      <c r="BC356" s="19">
        <v>3</v>
      </c>
      <c r="BD356" s="18">
        <v>1.35372373273109</v>
      </c>
      <c r="BE356" s="16">
        <f t="shared" si="30"/>
        <v>1.344196460585648</v>
      </c>
      <c r="BF356" s="16">
        <v>1.3346691884402062</v>
      </c>
      <c r="BG356" s="16">
        <v>1.35372373273109</v>
      </c>
      <c r="BH356" s="20">
        <f t="shared" si="28"/>
        <v>1.9054544290883824E-2</v>
      </c>
      <c r="BI356" s="10">
        <v>-25</v>
      </c>
    </row>
    <row r="357" spans="1:61" x14ac:dyDescent="0.25">
      <c r="A357" s="10">
        <v>93</v>
      </c>
      <c r="B357" s="10">
        <v>28</v>
      </c>
      <c r="C357" s="10" t="s">
        <v>128</v>
      </c>
      <c r="D357" s="10">
        <v>494062.370444</v>
      </c>
      <c r="E357" s="10">
        <v>5180663.4891600003</v>
      </c>
      <c r="F357" s="10" t="s">
        <v>103</v>
      </c>
      <c r="G357" s="10" t="s">
        <v>192</v>
      </c>
      <c r="H357" s="10">
        <v>6</v>
      </c>
      <c r="I357" s="10" t="s">
        <v>79</v>
      </c>
      <c r="J357" s="10">
        <v>18</v>
      </c>
      <c r="K357" s="10">
        <v>34</v>
      </c>
      <c r="L357" s="10">
        <v>16</v>
      </c>
      <c r="M357" s="10">
        <v>-26</v>
      </c>
      <c r="N357" s="10">
        <v>4</v>
      </c>
      <c r="O357" s="10" t="s">
        <v>80</v>
      </c>
      <c r="P357" s="11">
        <v>1.3121004224722785</v>
      </c>
      <c r="Q357" s="22">
        <v>1.3354895019844015</v>
      </c>
      <c r="R357" s="13">
        <v>28</v>
      </c>
      <c r="S357" s="13" t="s">
        <v>128</v>
      </c>
      <c r="T357" s="10" t="s">
        <v>103</v>
      </c>
      <c r="U357" s="12">
        <v>4</v>
      </c>
      <c r="V357" s="10">
        <v>1.2</v>
      </c>
      <c r="W357" s="16"/>
      <c r="X357" s="15" t="s">
        <v>192</v>
      </c>
      <c r="Y357" s="12">
        <v>5</v>
      </c>
      <c r="Z357" s="16">
        <v>28</v>
      </c>
      <c r="AA357" s="16" t="s">
        <v>128</v>
      </c>
      <c r="AB357" s="16" t="s">
        <v>192</v>
      </c>
      <c r="AC357" s="16" t="s">
        <v>79</v>
      </c>
      <c r="AD357" s="16" t="s">
        <v>103</v>
      </c>
      <c r="AE357" s="16">
        <v>1.3121004224722785</v>
      </c>
      <c r="AF357" s="16">
        <v>1.2</v>
      </c>
      <c r="AG357" s="16">
        <v>1.1709091</v>
      </c>
      <c r="AH357" s="16">
        <v>44.647831738484037</v>
      </c>
      <c r="AI357" s="16">
        <v>25.876765242017669</v>
      </c>
      <c r="AJ357" s="16">
        <v>2.1482401918741867</v>
      </c>
      <c r="AK357" s="16">
        <f t="shared" si="26"/>
        <v>12.045564243652864</v>
      </c>
      <c r="AL357" s="10" t="s">
        <v>103</v>
      </c>
      <c r="AM357" s="10">
        <v>2</v>
      </c>
      <c r="AN357" s="10">
        <v>30</v>
      </c>
      <c r="AO357" s="10">
        <v>34</v>
      </c>
      <c r="AP357" s="10">
        <v>4</v>
      </c>
      <c r="AQ357" s="10">
        <v>-32</v>
      </c>
      <c r="AR357" s="17">
        <v>4</v>
      </c>
      <c r="AS357" s="10">
        <v>5.46</v>
      </c>
      <c r="AT357" s="16">
        <v>1.3121004224722785</v>
      </c>
      <c r="AU357" s="16">
        <v>6.6544485026104079</v>
      </c>
      <c r="AV357" s="16">
        <v>0.63054297902327816</v>
      </c>
      <c r="AW357" s="16">
        <f t="shared" si="27"/>
        <v>10.553520892292326</v>
      </c>
      <c r="AX357" s="10" t="s">
        <v>103</v>
      </c>
      <c r="AY357" s="10">
        <v>30</v>
      </c>
      <c r="AZ357" s="10">
        <v>34</v>
      </c>
      <c r="BA357" s="10">
        <v>4</v>
      </c>
      <c r="BB357" s="10">
        <v>-32</v>
      </c>
      <c r="BC357" s="10">
        <v>4</v>
      </c>
      <c r="BD357" s="16">
        <v>1.3588785814965243</v>
      </c>
      <c r="BE357" s="18">
        <f t="shared" si="30"/>
        <v>1.3354895019844015</v>
      </c>
      <c r="BF357" s="16">
        <v>1.3354895019844015</v>
      </c>
      <c r="BG357" s="16">
        <v>1.3354895019844015</v>
      </c>
      <c r="BH357" s="20">
        <f t="shared" si="28"/>
        <v>4.6778159024245758E-2</v>
      </c>
      <c r="BI357" s="10">
        <v>-32</v>
      </c>
    </row>
    <row r="358" spans="1:61" x14ac:dyDescent="0.25">
      <c r="A358" s="10">
        <v>93</v>
      </c>
      <c r="B358" s="10">
        <v>28</v>
      </c>
      <c r="C358" s="10" t="s">
        <v>128</v>
      </c>
      <c r="D358" s="10">
        <v>494062.370444</v>
      </c>
      <c r="E358" s="10">
        <v>5180663.4891600003</v>
      </c>
      <c r="F358" s="10" t="s">
        <v>104</v>
      </c>
      <c r="G358" s="10" t="s">
        <v>192</v>
      </c>
      <c r="H358" s="10">
        <v>6</v>
      </c>
      <c r="I358" s="10" t="s">
        <v>79</v>
      </c>
      <c r="J358" s="10">
        <v>34</v>
      </c>
      <c r="K358" s="10">
        <v>54</v>
      </c>
      <c r="L358" s="10">
        <v>20</v>
      </c>
      <c r="M358" s="10">
        <v>-44</v>
      </c>
      <c r="N358" s="10">
        <v>5</v>
      </c>
      <c r="O358" s="10">
        <v>6.05</v>
      </c>
      <c r="P358" s="11">
        <v>1.2961194323017342</v>
      </c>
      <c r="Q358" s="22">
        <v>1.3224787875027735</v>
      </c>
      <c r="R358" s="12">
        <v>28</v>
      </c>
      <c r="S358" s="12" t="s">
        <v>128</v>
      </c>
      <c r="T358" s="10" t="s">
        <v>104</v>
      </c>
      <c r="U358" s="12">
        <v>20</v>
      </c>
      <c r="V358" s="10">
        <v>1.33</v>
      </c>
      <c r="W358" s="16"/>
      <c r="X358" s="15" t="s">
        <v>192</v>
      </c>
      <c r="Y358" s="12">
        <v>6</v>
      </c>
      <c r="Z358" s="16">
        <v>28</v>
      </c>
      <c r="AA358" s="16" t="s">
        <v>128</v>
      </c>
      <c r="AB358" s="16" t="s">
        <v>192</v>
      </c>
      <c r="AC358" s="16" t="s">
        <v>79</v>
      </c>
      <c r="AD358" s="16" t="s">
        <v>104</v>
      </c>
      <c r="AE358" s="16">
        <v>1.2961194323017342</v>
      </c>
      <c r="AF358" s="16">
        <v>1.33</v>
      </c>
      <c r="AG358" s="16">
        <v>1.3293980999999999</v>
      </c>
      <c r="AH358" s="16">
        <v>70.57022038451872</v>
      </c>
      <c r="AI358" s="16">
        <v>32.059019009271545</v>
      </c>
      <c r="AJ358" s="16">
        <v>2.804926806309711</v>
      </c>
      <c r="AK358" s="16">
        <f t="shared" si="26"/>
        <v>11.429538530971453</v>
      </c>
      <c r="AL358" s="10" t="s">
        <v>104</v>
      </c>
      <c r="AM358" s="10">
        <v>2</v>
      </c>
      <c r="AN358" s="10">
        <v>34</v>
      </c>
      <c r="AO358" s="10">
        <v>54</v>
      </c>
      <c r="AP358" s="10">
        <v>20</v>
      </c>
      <c r="AQ358" s="10">
        <v>-44</v>
      </c>
      <c r="AR358" s="17">
        <v>5</v>
      </c>
      <c r="AS358" s="10">
        <v>5.93</v>
      </c>
      <c r="AT358" s="16">
        <v>1.2961194323017342</v>
      </c>
      <c r="AU358" s="16">
        <v>26.160874621578206</v>
      </c>
      <c r="AV358" s="16">
        <v>2.6837448965239705</v>
      </c>
      <c r="AW358" s="16">
        <f t="shared" si="27"/>
        <v>9.7478991596638682</v>
      </c>
      <c r="AX358" s="10" t="s">
        <v>104</v>
      </c>
      <c r="AY358" s="10">
        <v>34</v>
      </c>
      <c r="AZ358" s="10">
        <v>54</v>
      </c>
      <c r="BA358" s="10">
        <v>20</v>
      </c>
      <c r="BB358" s="10">
        <v>-44</v>
      </c>
      <c r="BC358" s="10">
        <v>5</v>
      </c>
      <c r="BD358" s="16">
        <v>1.348838142703813</v>
      </c>
      <c r="BE358" s="18">
        <f t="shared" si="30"/>
        <v>1.3224787875027735</v>
      </c>
      <c r="BF358" s="16">
        <v>1.3224787875027735</v>
      </c>
      <c r="BG358" s="16">
        <v>1.3224787875027735</v>
      </c>
      <c r="BH358" s="20">
        <f t="shared" si="28"/>
        <v>5.2718710402078761E-2</v>
      </c>
      <c r="BI358" s="10">
        <v>-44</v>
      </c>
    </row>
    <row r="359" spans="1:61" x14ac:dyDescent="0.25">
      <c r="A359" s="10">
        <v>93</v>
      </c>
      <c r="B359" s="10">
        <v>28</v>
      </c>
      <c r="C359" s="10" t="s">
        <v>128</v>
      </c>
      <c r="D359" s="10">
        <v>494062.370444</v>
      </c>
      <c r="E359" s="10">
        <v>5180663.4891600003</v>
      </c>
      <c r="F359" s="10" t="s">
        <v>96</v>
      </c>
      <c r="G359" s="10" t="s">
        <v>192</v>
      </c>
      <c r="H359" s="10">
        <v>6</v>
      </c>
      <c r="I359" s="10" t="s">
        <v>79</v>
      </c>
      <c r="J359" s="10">
        <v>54</v>
      </c>
      <c r="K359" s="10">
        <v>84</v>
      </c>
      <c r="L359" s="10">
        <v>30</v>
      </c>
      <c r="M359" s="10">
        <v>-69</v>
      </c>
      <c r="N359" s="10">
        <v>6</v>
      </c>
      <c r="O359" s="10">
        <v>6.31</v>
      </c>
      <c r="P359" s="11">
        <v>1.5823800103292966</v>
      </c>
      <c r="Q359" s="22">
        <v>1.5448326578645217</v>
      </c>
      <c r="R359" s="12">
        <v>28</v>
      </c>
      <c r="S359" s="12" t="s">
        <v>128</v>
      </c>
      <c r="T359" s="10" t="s">
        <v>96</v>
      </c>
      <c r="U359" s="12">
        <v>30</v>
      </c>
      <c r="V359" s="10">
        <v>1.53</v>
      </c>
      <c r="W359" s="16"/>
      <c r="X359" s="15" t="s">
        <v>192</v>
      </c>
      <c r="Y359" s="12">
        <v>7</v>
      </c>
      <c r="Z359" s="16">
        <v>28</v>
      </c>
      <c r="AA359" s="16" t="s">
        <v>128</v>
      </c>
      <c r="AB359" s="16" t="s">
        <v>192</v>
      </c>
      <c r="AC359" s="16" t="s">
        <v>79</v>
      </c>
      <c r="AD359" s="16" t="s">
        <v>96</v>
      </c>
      <c r="AE359" s="16">
        <v>1.5823800103292966</v>
      </c>
      <c r="AF359" s="16">
        <v>1.53</v>
      </c>
      <c r="AG359" s="16">
        <v>1.3783333</v>
      </c>
      <c r="AH359" s="16">
        <v>118.04162069439762</v>
      </c>
      <c r="AI359" s="16">
        <v>26.907985402245519</v>
      </c>
      <c r="AJ359" s="16">
        <v>1.9570200192076233</v>
      </c>
      <c r="AK359" s="16">
        <f t="shared" si="26"/>
        <v>13.749468650371945</v>
      </c>
      <c r="AL359" s="10" t="s">
        <v>96</v>
      </c>
      <c r="AM359" s="10">
        <v>10</v>
      </c>
      <c r="AN359" s="10">
        <v>54</v>
      </c>
      <c r="AO359" s="10">
        <v>84</v>
      </c>
      <c r="AP359" s="10">
        <v>30</v>
      </c>
      <c r="AQ359" s="10">
        <v>-69</v>
      </c>
      <c r="AR359" s="17">
        <v>6</v>
      </c>
      <c r="AS359" s="10">
        <v>6.12</v>
      </c>
      <c r="AT359" s="16">
        <v>1.5823800103292966</v>
      </c>
      <c r="AU359" s="16">
        <v>30.940909293972872</v>
      </c>
      <c r="AV359" s="16">
        <v>3.1929263848424547</v>
      </c>
      <c r="AW359" s="16">
        <f t="shared" si="27"/>
        <v>9.6904549509366653</v>
      </c>
      <c r="AX359" s="10" t="s">
        <v>96</v>
      </c>
      <c r="AY359" s="10">
        <v>54</v>
      </c>
      <c r="AZ359" s="10">
        <v>80</v>
      </c>
      <c r="BA359" s="10">
        <v>26</v>
      </c>
      <c r="BB359" s="10">
        <v>-67</v>
      </c>
      <c r="BC359" s="10">
        <v>6</v>
      </c>
      <c r="BD359" s="16">
        <v>1.5072853053997468</v>
      </c>
      <c r="BE359" s="18">
        <f t="shared" si="30"/>
        <v>1.5448326578645217</v>
      </c>
      <c r="BF359" s="16">
        <v>1.5448326578645217</v>
      </c>
      <c r="BG359" s="16">
        <v>1.5448326578645217</v>
      </c>
      <c r="BH359" s="20">
        <f t="shared" si="28"/>
        <v>-7.5094704929549838E-2</v>
      </c>
      <c r="BI359" s="10">
        <v>-67</v>
      </c>
    </row>
    <row r="360" spans="1:61" x14ac:dyDescent="0.25">
      <c r="A360" s="10">
        <v>93</v>
      </c>
      <c r="B360" s="10">
        <v>28</v>
      </c>
      <c r="C360" s="10" t="s">
        <v>128</v>
      </c>
      <c r="D360" s="10">
        <v>494062.370444</v>
      </c>
      <c r="E360" s="10">
        <v>5180663.4891600003</v>
      </c>
      <c r="F360" s="10" t="s">
        <v>89</v>
      </c>
      <c r="G360" s="10" t="s">
        <v>192</v>
      </c>
      <c r="H360" s="10">
        <v>6</v>
      </c>
      <c r="I360" s="10" t="s">
        <v>79</v>
      </c>
      <c r="J360" s="10">
        <v>84</v>
      </c>
      <c r="K360" s="10">
        <v>121</v>
      </c>
      <c r="L360" s="10">
        <v>37</v>
      </c>
      <c r="M360" s="10">
        <v>-102.5</v>
      </c>
      <c r="N360" s="10">
        <v>7</v>
      </c>
      <c r="O360" s="10">
        <v>6.43</v>
      </c>
      <c r="P360" s="11">
        <v>1.7331030988377818</v>
      </c>
      <c r="Q360" s="22">
        <v>1.6542138511441675</v>
      </c>
      <c r="R360" s="12">
        <v>28</v>
      </c>
      <c r="S360" s="12" t="s">
        <v>128</v>
      </c>
      <c r="T360" s="10" t="s">
        <v>89</v>
      </c>
      <c r="U360" s="12">
        <v>37</v>
      </c>
      <c r="V360" s="10">
        <v>1.6</v>
      </c>
      <c r="W360" s="16"/>
      <c r="X360" s="15" t="s">
        <v>192</v>
      </c>
      <c r="Y360" s="12">
        <v>8</v>
      </c>
      <c r="Z360" s="16">
        <v>28</v>
      </c>
      <c r="AA360" s="16" t="s">
        <v>128</v>
      </c>
      <c r="AB360" s="16" t="s">
        <v>192</v>
      </c>
      <c r="AC360" s="16" t="s">
        <v>79</v>
      </c>
      <c r="AD360" s="16" t="s">
        <v>89</v>
      </c>
      <c r="AE360" s="16">
        <v>1.7331030988377818</v>
      </c>
      <c r="AF360" s="16">
        <v>1.6</v>
      </c>
      <c r="AG360" s="16">
        <v>1.5616000000000001</v>
      </c>
      <c r="AH360" s="16">
        <v>182.16643535139553</v>
      </c>
      <c r="AI360" s="16">
        <v>22.980878161232216</v>
      </c>
      <c r="AJ360" s="16">
        <v>2.5619519714812609</v>
      </c>
      <c r="AK360" s="16">
        <f t="shared" si="26"/>
        <v>8.9700659563673266</v>
      </c>
      <c r="AL360" s="10" t="s">
        <v>89</v>
      </c>
      <c r="AM360" s="10">
        <v>6</v>
      </c>
      <c r="AN360" s="10">
        <v>84</v>
      </c>
      <c r="AO360" s="10">
        <v>121</v>
      </c>
      <c r="AP360" s="10">
        <v>37</v>
      </c>
      <c r="AQ360" s="10">
        <v>-102.5</v>
      </c>
      <c r="AR360" s="17">
        <v>7</v>
      </c>
      <c r="AS360" s="10">
        <v>6.37</v>
      </c>
      <c r="AT360" s="16">
        <v>1.7331030988377818</v>
      </c>
      <c r="AU360" s="16">
        <v>23.830704870980142</v>
      </c>
      <c r="AV360" s="16">
        <v>3.0375924703019921</v>
      </c>
      <c r="AW360" s="16">
        <f t="shared" si="27"/>
        <v>7.8452607135317711</v>
      </c>
      <c r="AX360" s="10" t="s">
        <v>89</v>
      </c>
      <c r="AY360" s="10">
        <v>80</v>
      </c>
      <c r="AZ360" s="10">
        <v>121</v>
      </c>
      <c r="BA360" s="10">
        <v>41</v>
      </c>
      <c r="BB360" s="10">
        <v>-100.5</v>
      </c>
      <c r="BC360" s="10">
        <v>7</v>
      </c>
      <c r="BD360" s="16">
        <v>1.5753246034505533</v>
      </c>
      <c r="BE360" s="18">
        <f t="shared" si="30"/>
        <v>1.6542138511441675</v>
      </c>
      <c r="BF360" s="16">
        <v>1.6542138511441675</v>
      </c>
      <c r="BG360" s="16">
        <v>1.6542138511441675</v>
      </c>
      <c r="BH360" s="20">
        <f t="shared" si="28"/>
        <v>-0.15777849538722855</v>
      </c>
      <c r="BI360" s="10">
        <v>-100.5</v>
      </c>
    </row>
    <row r="361" spans="1:61" x14ac:dyDescent="0.25">
      <c r="A361" s="10">
        <v>93</v>
      </c>
      <c r="B361" s="10">
        <v>28</v>
      </c>
      <c r="C361" s="10" t="s">
        <v>128</v>
      </c>
      <c r="D361" s="10">
        <v>494062.370444</v>
      </c>
      <c r="E361" s="10">
        <v>5180663.4891600003</v>
      </c>
      <c r="F361" s="10" t="s">
        <v>90</v>
      </c>
      <c r="G361" s="10" t="s">
        <v>192</v>
      </c>
      <c r="H361" s="10">
        <v>6</v>
      </c>
      <c r="I361" s="10" t="s">
        <v>79</v>
      </c>
      <c r="J361" s="10">
        <v>121</v>
      </c>
      <c r="K361" s="10">
        <v>153</v>
      </c>
      <c r="L361" s="10">
        <v>32</v>
      </c>
      <c r="M361" s="10">
        <v>-137</v>
      </c>
      <c r="N361" s="10">
        <v>8</v>
      </c>
      <c r="O361" s="10">
        <v>6.3</v>
      </c>
      <c r="P361" s="11">
        <v>1.7565181424446785</v>
      </c>
      <c r="Q361" s="22">
        <v>1.7143963984515154</v>
      </c>
      <c r="R361" s="12">
        <v>28</v>
      </c>
      <c r="S361" s="12" t="s">
        <v>128</v>
      </c>
      <c r="T361" s="10" t="s">
        <v>90</v>
      </c>
      <c r="U361" s="12">
        <v>32</v>
      </c>
      <c r="V361" s="10">
        <v>1.65</v>
      </c>
      <c r="W361" s="16"/>
      <c r="X361" s="15" t="s">
        <v>192</v>
      </c>
      <c r="Y361" s="12">
        <v>9</v>
      </c>
      <c r="Z361" s="16">
        <v>28</v>
      </c>
      <c r="AA361" s="16" t="s">
        <v>128</v>
      </c>
      <c r="AB361" s="16" t="s">
        <v>192</v>
      </c>
      <c r="AC361" s="16" t="s">
        <v>79</v>
      </c>
      <c r="AD361" s="16" t="s">
        <v>90</v>
      </c>
      <c r="AE361" s="16">
        <v>1.7565181424446785</v>
      </c>
      <c r="AF361" s="16">
        <v>1.65</v>
      </c>
      <c r="AG361" s="16">
        <v>1.6345375</v>
      </c>
      <c r="AH361" s="16">
        <v>238.37501590962523</v>
      </c>
      <c r="AI361" s="16">
        <v>12.340607999999998</v>
      </c>
      <c r="AJ361" s="16">
        <v>1.1459839999999999</v>
      </c>
      <c r="AK361" s="16">
        <f t="shared" si="26"/>
        <v>10.768569194683346</v>
      </c>
      <c r="AL361" s="10" t="s">
        <v>90</v>
      </c>
      <c r="AM361" s="10">
        <v>6</v>
      </c>
      <c r="AN361" s="10">
        <v>121</v>
      </c>
      <c r="AO361" s="10">
        <v>153</v>
      </c>
      <c r="AP361" s="10">
        <v>32</v>
      </c>
      <c r="AQ361" s="10">
        <v>-137</v>
      </c>
      <c r="AR361" s="17">
        <v>8</v>
      </c>
      <c r="AS361" s="10">
        <v>6.24</v>
      </c>
      <c r="AT361" s="16">
        <v>1.7565181424446785</v>
      </c>
      <c r="AU361" s="16">
        <v>15.625985395187863</v>
      </c>
      <c r="AV361" s="16">
        <v>2.4214656504485363</v>
      </c>
      <c r="AW361" s="16">
        <f t="shared" si="27"/>
        <v>6.4531104921077072</v>
      </c>
      <c r="AX361" s="10" t="s">
        <v>90</v>
      </c>
      <c r="AY361" s="10">
        <v>121</v>
      </c>
      <c r="AZ361" s="10">
        <v>153</v>
      </c>
      <c r="BA361" s="10">
        <v>32</v>
      </c>
      <c r="BB361" s="10">
        <v>-137</v>
      </c>
      <c r="BC361" s="10">
        <v>8</v>
      </c>
      <c r="BD361" s="16">
        <v>1.6722746544583522</v>
      </c>
      <c r="BE361" s="18">
        <f t="shared" si="30"/>
        <v>1.7143963984515154</v>
      </c>
      <c r="BF361" s="16">
        <v>1.7143963984515154</v>
      </c>
      <c r="BG361" s="16">
        <v>1.7143963984515154</v>
      </c>
      <c r="BH361" s="20">
        <f t="shared" si="28"/>
        <v>-8.4243487986326304E-2</v>
      </c>
      <c r="BI361" s="10">
        <v>-137</v>
      </c>
    </row>
    <row r="362" spans="1:61" x14ac:dyDescent="0.25">
      <c r="A362" s="10">
        <v>95</v>
      </c>
      <c r="B362" s="10">
        <v>3</v>
      </c>
      <c r="C362" s="10" t="s">
        <v>88</v>
      </c>
      <c r="D362" s="10">
        <v>493276.726444998</v>
      </c>
      <c r="E362" s="10">
        <v>5180689.0780499903</v>
      </c>
      <c r="F362" s="10" t="s">
        <v>78</v>
      </c>
      <c r="G362" s="10" t="s">
        <v>85</v>
      </c>
      <c r="H362" s="10">
        <v>2</v>
      </c>
      <c r="I362" s="10" t="s">
        <v>100</v>
      </c>
      <c r="J362" s="10">
        <v>0</v>
      </c>
      <c r="K362" s="10">
        <v>10</v>
      </c>
      <c r="L362" s="10">
        <v>10</v>
      </c>
      <c r="M362" s="10">
        <v>-5</v>
      </c>
      <c r="N362" s="10">
        <v>1</v>
      </c>
      <c r="O362" s="10">
        <v>5.16</v>
      </c>
      <c r="P362" s="11">
        <v>1.4</v>
      </c>
      <c r="Q362" s="11">
        <v>1.4</v>
      </c>
      <c r="R362" s="12">
        <v>3</v>
      </c>
      <c r="S362" s="12" t="s">
        <v>88</v>
      </c>
      <c r="T362" s="10" t="s">
        <v>78</v>
      </c>
      <c r="U362" s="21">
        <v>10</v>
      </c>
      <c r="V362" s="10">
        <v>1.21</v>
      </c>
      <c r="W362" s="16"/>
      <c r="X362" s="15" t="s">
        <v>85</v>
      </c>
      <c r="Y362" s="12">
        <v>2</v>
      </c>
      <c r="Z362" s="16">
        <v>3</v>
      </c>
      <c r="AA362" s="16" t="s">
        <v>88</v>
      </c>
      <c r="AB362" s="16" t="s">
        <v>85</v>
      </c>
      <c r="AC362" s="16" t="s">
        <v>100</v>
      </c>
      <c r="AD362" s="16" t="s">
        <v>78</v>
      </c>
      <c r="AE362" s="16">
        <v>1.4</v>
      </c>
      <c r="AF362" s="16">
        <v>1.21</v>
      </c>
      <c r="AG362" s="16">
        <v>1.21</v>
      </c>
      <c r="AH362" s="16">
        <v>14</v>
      </c>
      <c r="AI362" s="16">
        <v>26.8324</v>
      </c>
      <c r="AJ362" s="16">
        <v>2.0867</v>
      </c>
      <c r="AK362" s="16">
        <f t="shared" si="26"/>
        <v>12.858772224085877</v>
      </c>
      <c r="AL362" s="10" t="s">
        <v>78</v>
      </c>
      <c r="AM362" s="10">
        <v>1</v>
      </c>
      <c r="AN362" s="10" t="s">
        <v>63</v>
      </c>
      <c r="AO362" s="10" t="s">
        <v>64</v>
      </c>
      <c r="AP362" s="10">
        <v>10</v>
      </c>
      <c r="AQ362" s="10">
        <v>-5</v>
      </c>
      <c r="AR362" s="17" t="s">
        <v>65</v>
      </c>
      <c r="AS362" s="10">
        <v>5.07</v>
      </c>
      <c r="AT362" s="18">
        <v>1.4252122988649403</v>
      </c>
      <c r="AU362" s="18">
        <v>26.712754117625572</v>
      </c>
      <c r="AV362" s="18">
        <v>1.9706410456405528</v>
      </c>
      <c r="AW362" s="18">
        <f t="shared" si="27"/>
        <v>13.555362696174152</v>
      </c>
      <c r="AX362" s="19" t="s">
        <v>78</v>
      </c>
      <c r="AY362" s="19">
        <v>0</v>
      </c>
      <c r="AZ362" s="19">
        <v>10</v>
      </c>
      <c r="BA362" s="19">
        <v>10</v>
      </c>
      <c r="BB362" s="19">
        <v>-5</v>
      </c>
      <c r="BC362" s="19">
        <v>1</v>
      </c>
      <c r="BD362" s="18">
        <v>1.2533302750674877</v>
      </c>
      <c r="BE362" s="16">
        <f t="shared" si="30"/>
        <v>1.339271286966214</v>
      </c>
      <c r="BF362" s="16">
        <v>1.4252122988649403</v>
      </c>
      <c r="BG362" s="16">
        <v>1.2533302750674877</v>
      </c>
      <c r="BH362" s="20">
        <f t="shared" si="28"/>
        <v>-0.17188202379745254</v>
      </c>
      <c r="BI362" s="10">
        <v>-5</v>
      </c>
    </row>
    <row r="363" spans="1:61" x14ac:dyDescent="0.25">
      <c r="A363" s="10">
        <v>95</v>
      </c>
      <c r="B363" s="10">
        <v>3</v>
      </c>
      <c r="C363" s="10" t="s">
        <v>88</v>
      </c>
      <c r="D363" s="10">
        <v>493276.726444998</v>
      </c>
      <c r="E363" s="10">
        <v>5180689.0780499903</v>
      </c>
      <c r="F363" s="10" t="s">
        <v>78</v>
      </c>
      <c r="G363" s="10" t="s">
        <v>85</v>
      </c>
      <c r="H363" s="10">
        <v>2</v>
      </c>
      <c r="I363" s="10" t="s">
        <v>100</v>
      </c>
      <c r="J363" s="10">
        <v>10</v>
      </c>
      <c r="K363" s="10">
        <v>20</v>
      </c>
      <c r="L363" s="10">
        <v>10</v>
      </c>
      <c r="M363" s="10">
        <v>-15</v>
      </c>
      <c r="N363" s="10">
        <v>2</v>
      </c>
      <c r="O363" s="10">
        <v>5.26</v>
      </c>
      <c r="P363" s="11">
        <v>1.4</v>
      </c>
      <c r="Q363" s="11">
        <v>1.4</v>
      </c>
      <c r="R363" s="12">
        <v>3</v>
      </c>
      <c r="S363" s="12" t="s">
        <v>88</v>
      </c>
      <c r="T363" s="10" t="s">
        <v>82</v>
      </c>
      <c r="U363" s="13">
        <v>10</v>
      </c>
      <c r="V363" s="16">
        <v>1.21</v>
      </c>
      <c r="W363" s="16"/>
      <c r="X363" s="15" t="s">
        <v>85</v>
      </c>
      <c r="Y363" s="12">
        <v>3</v>
      </c>
      <c r="Z363" s="16">
        <v>3</v>
      </c>
      <c r="AA363" s="16" t="s">
        <v>88</v>
      </c>
      <c r="AB363" s="16" t="s">
        <v>85</v>
      </c>
      <c r="AC363" s="16" t="s">
        <v>100</v>
      </c>
      <c r="AD363" s="16" t="s">
        <v>82</v>
      </c>
      <c r="AE363" s="16">
        <v>1.4</v>
      </c>
      <c r="AF363" s="16">
        <v>1.21</v>
      </c>
      <c r="AG363" s="16">
        <v>1.2472726999999999</v>
      </c>
      <c r="AH363" s="16">
        <v>28</v>
      </c>
      <c r="AI363" s="16">
        <v>19.2332</v>
      </c>
      <c r="AJ363" s="16">
        <v>1.37578</v>
      </c>
      <c r="AK363" s="16">
        <f t="shared" si="26"/>
        <v>13.979851429734405</v>
      </c>
      <c r="AL363" s="10" t="s">
        <v>82</v>
      </c>
      <c r="AM363" s="10">
        <v>2</v>
      </c>
      <c r="AN363" s="10" t="s">
        <v>64</v>
      </c>
      <c r="AO363" s="10" t="s">
        <v>68</v>
      </c>
      <c r="AP363" s="10">
        <v>10</v>
      </c>
      <c r="AQ363" s="10">
        <v>-15</v>
      </c>
      <c r="AR363" s="17" t="s">
        <v>69</v>
      </c>
      <c r="AS363" s="10" t="s">
        <v>80</v>
      </c>
      <c r="AT363" s="18">
        <v>1.4</v>
      </c>
      <c r="AU363" s="18">
        <v>19.599999999999998</v>
      </c>
      <c r="AV363" s="18">
        <v>1.68</v>
      </c>
      <c r="AW363" s="18">
        <f t="shared" si="27"/>
        <v>11.666666666666666</v>
      </c>
      <c r="AX363" s="19" t="s">
        <v>82</v>
      </c>
      <c r="AY363" s="19">
        <v>10</v>
      </c>
      <c r="AZ363" s="19">
        <v>20</v>
      </c>
      <c r="BA363" s="19">
        <v>10</v>
      </c>
      <c r="BB363" s="19">
        <v>-15</v>
      </c>
      <c r="BC363" s="19">
        <v>2</v>
      </c>
      <c r="BD363" s="18">
        <v>1.3410201669107398</v>
      </c>
      <c r="BE363" s="16">
        <f t="shared" si="30"/>
        <v>1.3705100834553698</v>
      </c>
      <c r="BF363" s="16">
        <v>1.4</v>
      </c>
      <c r="BG363" s="16">
        <v>1.3410201669107398</v>
      </c>
      <c r="BH363" s="20">
        <f t="shared" si="28"/>
        <v>-5.8979833089260136E-2</v>
      </c>
      <c r="BI363" s="10">
        <v>-15</v>
      </c>
    </row>
    <row r="364" spans="1:61" x14ac:dyDescent="0.25">
      <c r="A364" s="10">
        <v>95</v>
      </c>
      <c r="B364" s="10">
        <v>3</v>
      </c>
      <c r="C364" s="10" t="s">
        <v>88</v>
      </c>
      <c r="D364" s="10">
        <v>493276.726444998</v>
      </c>
      <c r="E364" s="10">
        <v>5180689.0780499903</v>
      </c>
      <c r="F364" s="10" t="s">
        <v>78</v>
      </c>
      <c r="G364" s="10" t="s">
        <v>85</v>
      </c>
      <c r="H364" s="10">
        <v>2</v>
      </c>
      <c r="I364" s="10" t="s">
        <v>100</v>
      </c>
      <c r="J364" s="10">
        <v>20</v>
      </c>
      <c r="K364" s="10">
        <v>30</v>
      </c>
      <c r="L364" s="10">
        <v>10</v>
      </c>
      <c r="M364" s="10">
        <v>-25</v>
      </c>
      <c r="N364" s="10">
        <v>3</v>
      </c>
      <c r="O364" s="10">
        <v>5.46</v>
      </c>
      <c r="P364" s="11">
        <v>1.4</v>
      </c>
      <c r="Q364" s="11">
        <v>1.4</v>
      </c>
      <c r="R364" s="12">
        <v>3</v>
      </c>
      <c r="S364" s="12" t="s">
        <v>88</v>
      </c>
      <c r="T364" s="10" t="s">
        <v>82</v>
      </c>
      <c r="U364" s="13">
        <v>10</v>
      </c>
      <c r="V364" s="16">
        <v>1.21</v>
      </c>
      <c r="W364" s="16"/>
      <c r="X364" s="15" t="s">
        <v>85</v>
      </c>
      <c r="Y364" s="12">
        <v>4</v>
      </c>
      <c r="Z364" s="16">
        <v>3</v>
      </c>
      <c r="AA364" s="16" t="s">
        <v>88</v>
      </c>
      <c r="AB364" s="16" t="s">
        <v>85</v>
      </c>
      <c r="AC364" s="16" t="s">
        <v>100</v>
      </c>
      <c r="AD364" s="16" t="s">
        <v>82</v>
      </c>
      <c r="AE364" s="16">
        <v>1.4</v>
      </c>
      <c r="AF364" s="16">
        <v>1.21</v>
      </c>
      <c r="AG364" s="16">
        <v>1.2472726999999999</v>
      </c>
      <c r="AH364" s="16">
        <v>42</v>
      </c>
      <c r="AI364" s="16">
        <v>19.150559999999999</v>
      </c>
      <c r="AJ364" s="16">
        <v>1.3540669999999999</v>
      </c>
      <c r="AK364" s="16">
        <f t="shared" si="26"/>
        <v>14.142992924279227</v>
      </c>
      <c r="AL364" s="10" t="s">
        <v>82</v>
      </c>
      <c r="AM364" s="10">
        <v>2</v>
      </c>
      <c r="AN364" s="10" t="s">
        <v>68</v>
      </c>
      <c r="AO364" s="10" t="s">
        <v>70</v>
      </c>
      <c r="AP364" s="10">
        <v>10</v>
      </c>
      <c r="AQ364" s="10">
        <v>-25</v>
      </c>
      <c r="AR364" s="17" t="s">
        <v>71</v>
      </c>
      <c r="AS364" s="10" t="s">
        <v>80</v>
      </c>
      <c r="AT364" s="18">
        <v>1.4</v>
      </c>
      <c r="AU364" s="18">
        <v>19.599999999999998</v>
      </c>
      <c r="AV364" s="18">
        <v>1.82</v>
      </c>
      <c r="AW364" s="18">
        <f t="shared" si="27"/>
        <v>10.769230769230768</v>
      </c>
      <c r="AX364" s="19" t="s">
        <v>82</v>
      </c>
      <c r="AY364" s="19">
        <v>20</v>
      </c>
      <c r="AZ364" s="19">
        <v>30</v>
      </c>
      <c r="BA364" s="19">
        <v>10</v>
      </c>
      <c r="BB364" s="19">
        <v>-25</v>
      </c>
      <c r="BC364" s="19">
        <v>3</v>
      </c>
      <c r="BD364" s="18">
        <v>1.3538119519381762</v>
      </c>
      <c r="BE364" s="16">
        <f t="shared" si="30"/>
        <v>1.376905975969088</v>
      </c>
      <c r="BF364" s="16">
        <v>1.4</v>
      </c>
      <c r="BG364" s="16">
        <v>1.3538119519381762</v>
      </c>
      <c r="BH364" s="20">
        <f t="shared" si="28"/>
        <v>-4.618804806182375E-2</v>
      </c>
      <c r="BI364" s="10">
        <v>-25</v>
      </c>
    </row>
    <row r="365" spans="1:61" x14ac:dyDescent="0.25">
      <c r="A365" s="10">
        <v>95</v>
      </c>
      <c r="B365" s="10">
        <v>3</v>
      </c>
      <c r="C365" s="10" t="s">
        <v>88</v>
      </c>
      <c r="D365" s="10">
        <v>493276.726444998</v>
      </c>
      <c r="E365" s="10">
        <v>5180689.0780499903</v>
      </c>
      <c r="F365" s="10" t="s">
        <v>82</v>
      </c>
      <c r="G365" s="10" t="s">
        <v>85</v>
      </c>
      <c r="H365" s="10">
        <v>2</v>
      </c>
      <c r="I365" s="10" t="s">
        <v>100</v>
      </c>
      <c r="J365" s="10" t="s">
        <v>64</v>
      </c>
      <c r="K365" s="10" t="s">
        <v>105</v>
      </c>
      <c r="L365" s="10">
        <v>21</v>
      </c>
      <c r="M365" s="10">
        <v>-20.5</v>
      </c>
      <c r="N365" s="10">
        <v>4</v>
      </c>
      <c r="O365" s="10">
        <v>7.29</v>
      </c>
      <c r="P365" s="11">
        <v>1.43</v>
      </c>
      <c r="Q365" s="22">
        <v>1.5206154307309125</v>
      </c>
      <c r="R365" s="13">
        <v>3</v>
      </c>
      <c r="S365" s="13" t="s">
        <v>88</v>
      </c>
      <c r="T365" s="10" t="s">
        <v>82</v>
      </c>
      <c r="U365" s="12">
        <v>1</v>
      </c>
      <c r="V365" s="23">
        <v>1.21</v>
      </c>
      <c r="W365" s="23"/>
      <c r="X365" s="15" t="s">
        <v>85</v>
      </c>
      <c r="Y365" s="12">
        <v>5</v>
      </c>
      <c r="Z365" s="16">
        <v>3</v>
      </c>
      <c r="AA365" s="16" t="s">
        <v>88</v>
      </c>
      <c r="AB365" s="16" t="s">
        <v>85</v>
      </c>
      <c r="AC365" s="16" t="s">
        <v>100</v>
      </c>
      <c r="AD365" s="16" t="s">
        <v>82</v>
      </c>
      <c r="AE365" s="16">
        <v>1.43</v>
      </c>
      <c r="AF365" s="16">
        <v>1.21</v>
      </c>
      <c r="AG365" s="16">
        <v>1.2472726999999999</v>
      </c>
      <c r="AH365" s="16">
        <v>43.43</v>
      </c>
      <c r="AI365" s="16">
        <v>7.7291694494632175</v>
      </c>
      <c r="AJ365" s="16">
        <v>1.0299763113382931</v>
      </c>
      <c r="AK365" s="16">
        <f t="shared" si="26"/>
        <v>7.5042205965109723</v>
      </c>
      <c r="AL365" s="10" t="s">
        <v>82</v>
      </c>
      <c r="AM365" s="10">
        <v>2</v>
      </c>
      <c r="AN365" s="10">
        <v>30</v>
      </c>
      <c r="AO365" s="10">
        <v>31</v>
      </c>
      <c r="AP365" s="10">
        <v>1</v>
      </c>
      <c r="AQ365" s="10">
        <v>-30.5</v>
      </c>
      <c r="AR365" s="17">
        <v>4</v>
      </c>
      <c r="AS365" s="10">
        <v>4.82</v>
      </c>
      <c r="AT365" s="16">
        <v>1.5312308614618249</v>
      </c>
      <c r="AU365" s="16">
        <v>2.1786352696878843</v>
      </c>
      <c r="AV365" s="16">
        <v>0.20019312282751897</v>
      </c>
      <c r="AW365" s="16">
        <f t="shared" si="27"/>
        <v>10.882667890469635</v>
      </c>
      <c r="AX365" s="10" t="s">
        <v>82</v>
      </c>
      <c r="AY365" s="10">
        <v>30</v>
      </c>
      <c r="AZ365" s="10">
        <v>36</v>
      </c>
      <c r="BA365" s="10">
        <v>6</v>
      </c>
      <c r="BB365" s="10">
        <v>-33</v>
      </c>
      <c r="BC365" s="10">
        <v>4</v>
      </c>
      <c r="BD365" s="22">
        <v>1.51</v>
      </c>
      <c r="BE365" s="18">
        <f t="shared" si="30"/>
        <v>1.5206154307309125</v>
      </c>
      <c r="BF365" s="16">
        <v>1.497379061055623</v>
      </c>
      <c r="BG365" s="16">
        <v>1.497379061055623</v>
      </c>
      <c r="BH365" s="20">
        <f t="shared" si="28"/>
        <v>-2.1230861461824846E-2</v>
      </c>
      <c r="BI365" s="10">
        <v>-33</v>
      </c>
    </row>
    <row r="366" spans="1:61" x14ac:dyDescent="0.25">
      <c r="A366" s="10">
        <v>95</v>
      </c>
      <c r="B366" s="10">
        <v>3</v>
      </c>
      <c r="C366" s="10" t="s">
        <v>88</v>
      </c>
      <c r="D366" s="10">
        <v>493276.726444998</v>
      </c>
      <c r="E366" s="10">
        <v>5180689.0780499903</v>
      </c>
      <c r="F366" s="10" t="s">
        <v>88</v>
      </c>
      <c r="G366" s="10" t="s">
        <v>85</v>
      </c>
      <c r="H366" s="10">
        <v>2</v>
      </c>
      <c r="I366" s="10" t="s">
        <v>100</v>
      </c>
      <c r="J366" s="10">
        <v>31</v>
      </c>
      <c r="K366" s="10">
        <v>65</v>
      </c>
      <c r="L366" s="10">
        <v>34</v>
      </c>
      <c r="M366" s="10">
        <v>-48</v>
      </c>
      <c r="N366" s="10">
        <v>5</v>
      </c>
      <c r="O366" s="10">
        <v>6.09</v>
      </c>
      <c r="P366" s="11">
        <v>1.3800363257205737</v>
      </c>
      <c r="Q366" s="22">
        <v>1.3400181628602867</v>
      </c>
      <c r="R366" s="12">
        <v>3</v>
      </c>
      <c r="S366" s="12" t="s">
        <v>88</v>
      </c>
      <c r="T366" s="10" t="s">
        <v>88</v>
      </c>
      <c r="U366" s="12">
        <v>34</v>
      </c>
      <c r="V366" s="23">
        <v>1.35</v>
      </c>
      <c r="W366" s="23"/>
      <c r="X366" s="15" t="s">
        <v>85</v>
      </c>
      <c r="Y366" s="12">
        <v>6</v>
      </c>
      <c r="Z366" s="16">
        <v>3</v>
      </c>
      <c r="AA366" s="16" t="s">
        <v>88</v>
      </c>
      <c r="AB366" s="16" t="s">
        <v>85</v>
      </c>
      <c r="AC366" s="16" t="s">
        <v>100</v>
      </c>
      <c r="AD366" s="16" t="s">
        <v>88</v>
      </c>
      <c r="AE366" s="16">
        <v>1.3800363257205737</v>
      </c>
      <c r="AF366" s="16">
        <v>1.35</v>
      </c>
      <c r="AG366" s="16">
        <v>1.456</v>
      </c>
      <c r="AH366" s="16">
        <v>90.351235074499499</v>
      </c>
      <c r="AI366" s="16">
        <v>39.152656990599176</v>
      </c>
      <c r="AJ366" s="16">
        <v>3.2987412772166258</v>
      </c>
      <c r="AK366" s="16">
        <f t="shared" si="26"/>
        <v>11.868968706644056</v>
      </c>
      <c r="AL366" s="10" t="s">
        <v>88</v>
      </c>
      <c r="AM366" s="10">
        <v>10</v>
      </c>
      <c r="AN366" s="10">
        <v>31</v>
      </c>
      <c r="AO366" s="10">
        <v>65</v>
      </c>
      <c r="AP366" s="10">
        <v>34</v>
      </c>
      <c r="AQ366" s="10">
        <v>-48</v>
      </c>
      <c r="AR366" s="17">
        <v>5</v>
      </c>
      <c r="AS366" s="10">
        <v>5.68</v>
      </c>
      <c r="AT366" s="16">
        <v>1.3800363257205737</v>
      </c>
      <c r="AU366" s="16">
        <v>46.49237498591858</v>
      </c>
      <c r="AV366" s="16">
        <v>5.1561745223367508</v>
      </c>
      <c r="AW366" s="16">
        <f t="shared" si="27"/>
        <v>9.0168350168350173</v>
      </c>
      <c r="AX366" s="10" t="s">
        <v>88</v>
      </c>
      <c r="AY366" s="10">
        <v>36</v>
      </c>
      <c r="AZ366" s="10">
        <v>65</v>
      </c>
      <c r="BA366" s="10">
        <v>29</v>
      </c>
      <c r="BB366" s="10">
        <v>-50.5</v>
      </c>
      <c r="BC366" s="10">
        <v>5</v>
      </c>
      <c r="BD366" s="22">
        <v>1.3</v>
      </c>
      <c r="BE366" s="18">
        <f t="shared" si="30"/>
        <v>1.3400181628602867</v>
      </c>
      <c r="BF366" s="16">
        <v>1.3535639331431997</v>
      </c>
      <c r="BG366" s="16">
        <v>1.3535639331431997</v>
      </c>
      <c r="BH366" s="20">
        <f t="shared" si="28"/>
        <v>-8.003632572057362E-2</v>
      </c>
      <c r="BI366" s="10">
        <v>-50.5</v>
      </c>
    </row>
    <row r="367" spans="1:61" x14ac:dyDescent="0.25">
      <c r="A367" s="10">
        <v>95</v>
      </c>
      <c r="B367" s="10">
        <v>3</v>
      </c>
      <c r="C367" s="10" t="s">
        <v>88</v>
      </c>
      <c r="D367" s="10">
        <v>493276.726444998</v>
      </c>
      <c r="E367" s="10">
        <v>5180689.0780499903</v>
      </c>
      <c r="F367" s="10" t="s">
        <v>93</v>
      </c>
      <c r="G367" s="10" t="s">
        <v>85</v>
      </c>
      <c r="H367" s="10">
        <v>2</v>
      </c>
      <c r="I367" s="10" t="s">
        <v>100</v>
      </c>
      <c r="J367" s="10">
        <v>65</v>
      </c>
      <c r="K367" s="10">
        <v>77</v>
      </c>
      <c r="L367" s="10">
        <v>12</v>
      </c>
      <c r="M367" s="10">
        <v>-71</v>
      </c>
      <c r="N367" s="10">
        <v>6</v>
      </c>
      <c r="O367" s="10">
        <v>6.77</v>
      </c>
      <c r="P367" s="11">
        <v>1.4956343806239745</v>
      </c>
      <c r="Q367" s="22">
        <v>1.4478171903119872</v>
      </c>
      <c r="R367" s="12">
        <v>3</v>
      </c>
      <c r="S367" s="12" t="s">
        <v>88</v>
      </c>
      <c r="T367" s="10" t="s">
        <v>93</v>
      </c>
      <c r="U367" s="12">
        <v>12</v>
      </c>
      <c r="V367" s="23">
        <v>1.48</v>
      </c>
      <c r="W367" s="23"/>
      <c r="X367" s="15" t="s">
        <v>85</v>
      </c>
      <c r="Y367" s="12">
        <v>7</v>
      </c>
      <c r="Z367" s="16">
        <v>3</v>
      </c>
      <c r="AA367" s="16" t="s">
        <v>88</v>
      </c>
      <c r="AB367" s="16" t="s">
        <v>85</v>
      </c>
      <c r="AC367" s="16" t="s">
        <v>100</v>
      </c>
      <c r="AD367" s="16" t="s">
        <v>93</v>
      </c>
      <c r="AE367" s="16">
        <v>1.4956343806239745</v>
      </c>
      <c r="AF367" s="16">
        <v>1.48</v>
      </c>
      <c r="AG367" s="16">
        <v>1.52</v>
      </c>
      <c r="AH367" s="16">
        <v>108.29884764198719</v>
      </c>
      <c r="AI367" s="16">
        <v>7.9092982416533388</v>
      </c>
      <c r="AJ367" s="16">
        <v>0.7381711927258422</v>
      </c>
      <c r="AK367" s="16">
        <f t="shared" si="26"/>
        <v>10.714720812182742</v>
      </c>
      <c r="AL367" s="10" t="s">
        <v>93</v>
      </c>
      <c r="AM367" s="10">
        <v>10</v>
      </c>
      <c r="AN367" s="10">
        <v>65</v>
      </c>
      <c r="AO367" s="10">
        <v>77</v>
      </c>
      <c r="AP367" s="10">
        <v>12</v>
      </c>
      <c r="AQ367" s="10">
        <v>-71</v>
      </c>
      <c r="AR367" s="17">
        <v>6</v>
      </c>
      <c r="AS367" s="10">
        <v>6.42</v>
      </c>
      <c r="AT367" s="16">
        <v>1.4956343806239745</v>
      </c>
      <c r="AU367" s="16">
        <v>6.9259836897935028</v>
      </c>
      <c r="AV367" s="16">
        <v>0.92717366523641442</v>
      </c>
      <c r="AW367" s="16">
        <f t="shared" si="27"/>
        <v>7.4699961285327143</v>
      </c>
      <c r="AX367" s="10" t="s">
        <v>93</v>
      </c>
      <c r="AY367" s="10">
        <v>65</v>
      </c>
      <c r="AZ367" s="10">
        <v>77</v>
      </c>
      <c r="BA367" s="10">
        <v>12</v>
      </c>
      <c r="BB367" s="10">
        <v>-71</v>
      </c>
      <c r="BC367" s="10">
        <v>6</v>
      </c>
      <c r="BD367" s="22">
        <v>1.4</v>
      </c>
      <c r="BE367" s="18">
        <f t="shared" si="30"/>
        <v>1.4478171903119872</v>
      </c>
      <c r="BF367" s="16">
        <v>1.5638489314058814</v>
      </c>
      <c r="BG367" s="16">
        <v>1.5638489314058814</v>
      </c>
      <c r="BH367" s="20">
        <f t="shared" si="28"/>
        <v>-9.5634380623974558E-2</v>
      </c>
      <c r="BI367" s="10">
        <v>-71</v>
      </c>
    </row>
    <row r="368" spans="1:61" x14ac:dyDescent="0.25">
      <c r="A368" s="10">
        <v>95</v>
      </c>
      <c r="B368" s="10">
        <v>3</v>
      </c>
      <c r="C368" s="10" t="s">
        <v>88</v>
      </c>
      <c r="D368" s="10">
        <v>493276.726444998</v>
      </c>
      <c r="E368" s="10">
        <v>5180689.0780499903</v>
      </c>
      <c r="F368" s="10" t="s">
        <v>106</v>
      </c>
      <c r="G368" s="10" t="s">
        <v>85</v>
      </c>
      <c r="H368" s="10">
        <v>2</v>
      </c>
      <c r="I368" s="10" t="s">
        <v>100</v>
      </c>
      <c r="J368" s="10">
        <v>77</v>
      </c>
      <c r="K368" s="10">
        <v>94</v>
      </c>
      <c r="L368" s="10">
        <v>17</v>
      </c>
      <c r="M368" s="10">
        <v>-85.5</v>
      </c>
      <c r="N368" s="10">
        <v>7</v>
      </c>
      <c r="O368" s="10">
        <v>7.2</v>
      </c>
      <c r="P368" s="11">
        <v>1.5612757883372301</v>
      </c>
      <c r="Q368" s="22">
        <v>1.5556378941686151</v>
      </c>
      <c r="R368" s="12">
        <v>3</v>
      </c>
      <c r="S368" s="12" t="s">
        <v>88</v>
      </c>
      <c r="T368" s="10" t="s">
        <v>106</v>
      </c>
      <c r="U368" s="12">
        <v>17</v>
      </c>
      <c r="V368" s="23">
        <v>1.48</v>
      </c>
      <c r="W368" s="23"/>
      <c r="X368" s="15" t="s">
        <v>85</v>
      </c>
      <c r="Y368" s="12">
        <v>8</v>
      </c>
      <c r="Z368" s="16">
        <v>3</v>
      </c>
      <c r="AA368" s="16" t="s">
        <v>88</v>
      </c>
      <c r="AB368" s="16" t="s">
        <v>85</v>
      </c>
      <c r="AC368" s="16" t="s">
        <v>100</v>
      </c>
      <c r="AD368" s="16" t="s">
        <v>106</v>
      </c>
      <c r="AE368" s="16">
        <v>1.5612757883372301</v>
      </c>
      <c r="AF368" s="16">
        <v>1.48</v>
      </c>
      <c r="AG368" s="16">
        <v>1.48</v>
      </c>
      <c r="AH368" s="16">
        <v>134.84053604372011</v>
      </c>
      <c r="AI368" s="16">
        <v>9.6276074160046434</v>
      </c>
      <c r="AJ368" s="16">
        <v>1.1756784361514259</v>
      </c>
      <c r="AK368" s="16">
        <f t="shared" si="26"/>
        <v>8.1889801836636043</v>
      </c>
      <c r="AL368" s="10" t="s">
        <v>106</v>
      </c>
      <c r="AM368" s="10">
        <v>7</v>
      </c>
      <c r="AN368" s="10">
        <v>77</v>
      </c>
      <c r="AO368" s="10">
        <v>94</v>
      </c>
      <c r="AP368" s="10">
        <v>17</v>
      </c>
      <c r="AQ368" s="10">
        <v>-85.5</v>
      </c>
      <c r="AR368" s="17">
        <v>7</v>
      </c>
      <c r="AS368" s="10">
        <v>6.97</v>
      </c>
      <c r="AT368" s="16">
        <v>1.5612757883372301</v>
      </c>
      <c r="AU368" s="16">
        <v>8.7287650646779031</v>
      </c>
      <c r="AV368" s="16">
        <v>1.536232924692301</v>
      </c>
      <c r="AW368" s="16">
        <f t="shared" si="27"/>
        <v>5.6819281271596411</v>
      </c>
      <c r="AX368" s="10" t="s">
        <v>106</v>
      </c>
      <c r="AY368" s="10">
        <v>77</v>
      </c>
      <c r="AZ368" s="10">
        <v>94</v>
      </c>
      <c r="BA368" s="10">
        <v>17</v>
      </c>
      <c r="BB368" s="10">
        <v>-85.5</v>
      </c>
      <c r="BC368" s="10">
        <v>7</v>
      </c>
      <c r="BD368" s="22">
        <v>1.55</v>
      </c>
      <c r="BE368" s="18">
        <f t="shared" si="30"/>
        <v>1.5556378941686151</v>
      </c>
      <c r="BF368" s="16">
        <v>1.5607238525999614</v>
      </c>
      <c r="BG368" s="16">
        <v>1.5607238525999614</v>
      </c>
      <c r="BH368" s="20">
        <f t="shared" si="28"/>
        <v>-1.1275788337230086E-2</v>
      </c>
      <c r="BI368" s="10">
        <v>-85.5</v>
      </c>
    </row>
    <row r="369" spans="1:61" x14ac:dyDescent="0.25">
      <c r="A369" s="10">
        <v>95</v>
      </c>
      <c r="B369" s="10">
        <v>3</v>
      </c>
      <c r="C369" s="10" t="s">
        <v>88</v>
      </c>
      <c r="D369" s="10">
        <v>493276.726444998</v>
      </c>
      <c r="E369" s="10">
        <v>5180689.0780499903</v>
      </c>
      <c r="F369" s="10" t="s">
        <v>107</v>
      </c>
      <c r="G369" s="10" t="s">
        <v>85</v>
      </c>
      <c r="H369" s="10">
        <v>2</v>
      </c>
      <c r="I369" s="10" t="s">
        <v>100</v>
      </c>
      <c r="J369" s="10" t="s">
        <v>108</v>
      </c>
      <c r="K369" s="10" t="s">
        <v>109</v>
      </c>
      <c r="L369" s="10">
        <v>27</v>
      </c>
      <c r="M369" s="10">
        <v>-107.5</v>
      </c>
      <c r="N369" s="10">
        <v>8</v>
      </c>
      <c r="O369" s="10" t="s">
        <v>80</v>
      </c>
      <c r="P369" s="11">
        <v>1.5280038907690476</v>
      </c>
      <c r="Q369" s="22">
        <v>1.5790019453845239</v>
      </c>
      <c r="R369" s="12">
        <v>3</v>
      </c>
      <c r="S369" s="12" t="s">
        <v>88</v>
      </c>
      <c r="T369" s="10" t="s">
        <v>107</v>
      </c>
      <c r="U369" s="10">
        <v>27</v>
      </c>
      <c r="V369" s="23">
        <v>1.6</v>
      </c>
      <c r="W369" s="23"/>
      <c r="X369" s="15" t="s">
        <v>85</v>
      </c>
      <c r="Y369" s="12">
        <v>9</v>
      </c>
      <c r="Z369" s="16">
        <v>3</v>
      </c>
      <c r="AA369" s="16" t="s">
        <v>88</v>
      </c>
      <c r="AB369" s="16" t="s">
        <v>85</v>
      </c>
      <c r="AC369" s="16" t="s">
        <v>100</v>
      </c>
      <c r="AD369" s="16" t="s">
        <v>107</v>
      </c>
      <c r="AE369" s="16">
        <v>1.5280038907690476</v>
      </c>
      <c r="AF369" s="16">
        <v>1.6</v>
      </c>
      <c r="AG369" s="16">
        <v>1.6</v>
      </c>
      <c r="AH369" s="16">
        <v>176.0966410944844</v>
      </c>
      <c r="AI369" s="16">
        <v>0</v>
      </c>
      <c r="AJ369" s="16">
        <v>0</v>
      </c>
      <c r="AK369" s="16" t="e">
        <f t="shared" si="26"/>
        <v>#DIV/0!</v>
      </c>
      <c r="AL369" s="10" t="s">
        <v>107</v>
      </c>
      <c r="AM369" s="10">
        <v>7</v>
      </c>
      <c r="AN369" s="10">
        <v>94</v>
      </c>
      <c r="AO369" s="10">
        <v>121</v>
      </c>
      <c r="AP369" s="10">
        <v>27</v>
      </c>
      <c r="AQ369" s="10">
        <v>-107.5</v>
      </c>
      <c r="AR369" s="17">
        <v>8</v>
      </c>
      <c r="AS369" s="10">
        <v>7.12</v>
      </c>
      <c r="AT369" s="16">
        <v>1.5280038907690476</v>
      </c>
      <c r="AU369" s="16">
        <v>10.041323408305518</v>
      </c>
      <c r="AV369" s="16">
        <v>1.9864814581943</v>
      </c>
      <c r="AW369" s="16">
        <f t="shared" si="27"/>
        <v>5.0548286604361374</v>
      </c>
      <c r="AX369" s="10" t="s">
        <v>107</v>
      </c>
      <c r="AY369" s="10">
        <v>94</v>
      </c>
      <c r="AZ369" s="10">
        <v>121</v>
      </c>
      <c r="BA369" s="10">
        <v>27</v>
      </c>
      <c r="BB369" s="10">
        <v>-107.5</v>
      </c>
      <c r="BC369" s="10">
        <v>8</v>
      </c>
      <c r="BD369" s="22">
        <v>1.63</v>
      </c>
      <c r="BE369" s="18">
        <f t="shared" si="30"/>
        <v>1.5790019453845239</v>
      </c>
      <c r="BF369" s="16">
        <v>1.5871774684654349</v>
      </c>
      <c r="BG369" s="16">
        <v>1.5871774684654349</v>
      </c>
      <c r="BH369" s="20">
        <f t="shared" si="28"/>
        <v>0.10199610923095226</v>
      </c>
      <c r="BI369" s="10">
        <v>-107.5</v>
      </c>
    </row>
    <row r="370" spans="1:61" x14ac:dyDescent="0.25">
      <c r="A370" s="10">
        <v>95</v>
      </c>
      <c r="B370" s="10">
        <v>3</v>
      </c>
      <c r="C370" s="10" t="s">
        <v>88</v>
      </c>
      <c r="D370" s="10">
        <v>493276.726444998</v>
      </c>
      <c r="E370" s="10">
        <v>5180689.0780499903</v>
      </c>
      <c r="F370" s="10" t="s">
        <v>89</v>
      </c>
      <c r="G370" s="10" t="s">
        <v>85</v>
      </c>
      <c r="H370" s="10">
        <v>2</v>
      </c>
      <c r="I370" s="10" t="s">
        <v>100</v>
      </c>
      <c r="J370" s="10">
        <v>121</v>
      </c>
      <c r="K370" s="10">
        <v>141</v>
      </c>
      <c r="L370" s="10">
        <v>20</v>
      </c>
      <c r="M370" s="10">
        <v>-131</v>
      </c>
      <c r="N370" s="10">
        <v>9</v>
      </c>
      <c r="O370" s="10">
        <v>7.03</v>
      </c>
      <c r="P370" s="11">
        <v>1.6311962589923252</v>
      </c>
      <c r="Q370" s="22">
        <v>1.6355981294961626</v>
      </c>
      <c r="R370" s="12">
        <v>3</v>
      </c>
      <c r="S370" s="12" t="s">
        <v>88</v>
      </c>
      <c r="T370" s="10" t="s">
        <v>89</v>
      </c>
      <c r="U370" s="12">
        <v>20</v>
      </c>
      <c r="V370" s="23">
        <v>1.65</v>
      </c>
      <c r="W370" s="23"/>
      <c r="X370" s="15" t="s">
        <v>85</v>
      </c>
      <c r="Y370" s="12">
        <v>10</v>
      </c>
      <c r="Z370" s="16">
        <v>3</v>
      </c>
      <c r="AA370" s="16" t="s">
        <v>88</v>
      </c>
      <c r="AB370" s="16" t="s">
        <v>85</v>
      </c>
      <c r="AC370" s="16" t="s">
        <v>100</v>
      </c>
      <c r="AD370" s="16" t="s">
        <v>89</v>
      </c>
      <c r="AE370" s="16">
        <v>1.6311962589923252</v>
      </c>
      <c r="AF370" s="16">
        <v>1.65</v>
      </c>
      <c r="AG370" s="16">
        <v>1.5728571</v>
      </c>
      <c r="AH370" s="16">
        <v>208.72056627433091</v>
      </c>
      <c r="AI370" s="16">
        <v>7.2134760965158602</v>
      </c>
      <c r="AJ370" s="16">
        <v>0.74937156138107408</v>
      </c>
      <c r="AK370" s="16">
        <f t="shared" si="26"/>
        <v>9.6260339573356557</v>
      </c>
      <c r="AL370" s="10" t="s">
        <v>89</v>
      </c>
      <c r="AM370" s="10">
        <v>6</v>
      </c>
      <c r="AN370" s="10">
        <v>121</v>
      </c>
      <c r="AO370" s="10">
        <v>141</v>
      </c>
      <c r="AP370" s="10">
        <v>20</v>
      </c>
      <c r="AQ370" s="10">
        <v>-131</v>
      </c>
      <c r="AR370" s="17">
        <v>9</v>
      </c>
      <c r="AS370" s="10">
        <v>6.76</v>
      </c>
      <c r="AT370" s="16">
        <v>1.6311962589923252</v>
      </c>
      <c r="AU370" s="16">
        <v>8.2427609359400176</v>
      </c>
      <c r="AV370" s="16">
        <v>1.3450844351650713</v>
      </c>
      <c r="AW370" s="16">
        <f t="shared" si="27"/>
        <v>6.1280620907106478</v>
      </c>
      <c r="AX370" s="10" t="s">
        <v>89</v>
      </c>
      <c r="AY370" s="10">
        <v>121</v>
      </c>
      <c r="AZ370" s="10">
        <v>141</v>
      </c>
      <c r="BA370" s="10">
        <v>20</v>
      </c>
      <c r="BB370" s="10">
        <v>-131</v>
      </c>
      <c r="BC370" s="10">
        <v>9</v>
      </c>
      <c r="BD370" s="22">
        <v>1.64</v>
      </c>
      <c r="BE370" s="18">
        <f t="shared" si="30"/>
        <v>1.6355981294961626</v>
      </c>
      <c r="BF370" s="16">
        <v>1.6743198683464768</v>
      </c>
      <c r="BG370" s="16">
        <v>1.6743198683464768</v>
      </c>
      <c r="BH370" s="20">
        <f t="shared" si="28"/>
        <v>8.8037410076746703E-3</v>
      </c>
      <c r="BI370" s="10">
        <v>-131</v>
      </c>
    </row>
    <row r="371" spans="1:61" x14ac:dyDescent="0.25">
      <c r="A371" s="10">
        <v>95</v>
      </c>
      <c r="B371" s="10">
        <v>3</v>
      </c>
      <c r="C371" s="10" t="s">
        <v>88</v>
      </c>
      <c r="D371" s="10">
        <v>493276.726444998</v>
      </c>
      <c r="E371" s="10">
        <v>5180689.0780499903</v>
      </c>
      <c r="F371" s="10" t="s">
        <v>90</v>
      </c>
      <c r="G371" s="10" t="s">
        <v>85</v>
      </c>
      <c r="H371" s="10">
        <v>2</v>
      </c>
      <c r="I371" s="10" t="s">
        <v>100</v>
      </c>
      <c r="J371" s="10">
        <v>141</v>
      </c>
      <c r="K371" s="10">
        <v>153</v>
      </c>
      <c r="L371" s="10">
        <v>12</v>
      </c>
      <c r="M371" s="10">
        <v>-147</v>
      </c>
      <c r="N371" s="10">
        <v>10</v>
      </c>
      <c r="O371" s="10">
        <v>6.66</v>
      </c>
      <c r="P371" s="11">
        <v>1.6712797261413952</v>
      </c>
      <c r="Q371" s="22">
        <v>1.7206398630706976</v>
      </c>
      <c r="R371" s="12">
        <v>3</v>
      </c>
      <c r="S371" s="12" t="s">
        <v>88</v>
      </c>
      <c r="T371" s="10" t="s">
        <v>90</v>
      </c>
      <c r="U371" s="12">
        <v>12</v>
      </c>
      <c r="V371" s="23">
        <v>1.65</v>
      </c>
      <c r="W371" s="23"/>
      <c r="X371" s="15" t="s">
        <v>85</v>
      </c>
      <c r="Y371" s="12">
        <v>11</v>
      </c>
      <c r="Z371" s="16">
        <v>3</v>
      </c>
      <c r="AA371" s="16" t="s">
        <v>88</v>
      </c>
      <c r="AB371" s="16" t="s">
        <v>85</v>
      </c>
      <c r="AC371" s="16" t="s">
        <v>100</v>
      </c>
      <c r="AD371" s="16" t="s">
        <v>90</v>
      </c>
      <c r="AE371" s="16">
        <v>1.6712797261413952</v>
      </c>
      <c r="AF371" s="16">
        <v>1.65</v>
      </c>
      <c r="AG371" s="16">
        <v>1.6328571000000001</v>
      </c>
      <c r="AH371" s="16">
        <v>228.77592298802765</v>
      </c>
      <c r="AI371" s="16">
        <v>4.0234630413452868</v>
      </c>
      <c r="AJ371" s="16">
        <v>0.61652539086316549</v>
      </c>
      <c r="AK371" s="16">
        <f t="shared" si="26"/>
        <v>6.5260297482837535</v>
      </c>
      <c r="AL371" s="10" t="s">
        <v>90</v>
      </c>
      <c r="AM371" s="10">
        <v>6</v>
      </c>
      <c r="AN371" s="10">
        <v>141</v>
      </c>
      <c r="AO371" s="10">
        <v>153</v>
      </c>
      <c r="AP371" s="10">
        <v>12</v>
      </c>
      <c r="AQ371" s="10">
        <v>-147</v>
      </c>
      <c r="AR371" s="17">
        <v>10</v>
      </c>
      <c r="AS371" s="10">
        <v>6.65</v>
      </c>
      <c r="AT371" s="16">
        <v>1.6712797261413952</v>
      </c>
      <c r="AU371" s="16">
        <v>4.7122066134501868</v>
      </c>
      <c r="AV371" s="16">
        <v>0.89847998077361413</v>
      </c>
      <c r="AW371" s="16">
        <f t="shared" si="27"/>
        <v>5.2446428571428569</v>
      </c>
      <c r="AX371" s="10" t="s">
        <v>90</v>
      </c>
      <c r="AY371" s="10">
        <v>141</v>
      </c>
      <c r="AZ371" s="10">
        <v>148</v>
      </c>
      <c r="BA371" s="10">
        <v>7</v>
      </c>
      <c r="BB371" s="10">
        <v>-144.5</v>
      </c>
      <c r="BC371" s="10">
        <v>10</v>
      </c>
      <c r="BD371" s="22">
        <v>1.77</v>
      </c>
      <c r="BE371" s="18">
        <f t="shared" si="30"/>
        <v>1.7206398630706976</v>
      </c>
      <c r="BF371" s="16">
        <v>1.7301759048238057</v>
      </c>
      <c r="BG371" s="16">
        <v>1.7301759048238057</v>
      </c>
      <c r="BH371" s="20">
        <f t="shared" si="28"/>
        <v>9.8720273858604823E-2</v>
      </c>
      <c r="BI371" s="10">
        <v>-144.5</v>
      </c>
    </row>
    <row r="372" spans="1:61" x14ac:dyDescent="0.25">
      <c r="A372" s="10">
        <v>97</v>
      </c>
      <c r="B372" s="10">
        <v>5</v>
      </c>
      <c r="C372" s="10" t="s">
        <v>88</v>
      </c>
      <c r="D372" s="10">
        <v>493339.95637500001</v>
      </c>
      <c r="E372" s="10">
        <v>5180706.3626100002</v>
      </c>
      <c r="F372" s="10" t="s">
        <v>78</v>
      </c>
      <c r="G372" s="10" t="s">
        <v>192</v>
      </c>
      <c r="H372" s="10">
        <v>6</v>
      </c>
      <c r="I372" s="10" t="s">
        <v>62</v>
      </c>
      <c r="J372" s="10">
        <v>0</v>
      </c>
      <c r="K372" s="10">
        <v>10</v>
      </c>
      <c r="L372" s="10">
        <v>10</v>
      </c>
      <c r="M372" s="10">
        <v>-5</v>
      </c>
      <c r="N372" s="10">
        <v>1</v>
      </c>
      <c r="O372" s="10">
        <v>5.23</v>
      </c>
      <c r="P372" s="11">
        <v>1.469597136878255</v>
      </c>
      <c r="Q372" s="11">
        <v>1.469597136878255</v>
      </c>
      <c r="R372" s="12">
        <v>5</v>
      </c>
      <c r="S372" s="12" t="s">
        <v>88</v>
      </c>
      <c r="T372" s="10" t="s">
        <v>78</v>
      </c>
      <c r="U372" s="21">
        <v>10</v>
      </c>
      <c r="V372" s="16">
        <v>1.1599999999999999</v>
      </c>
      <c r="W372" s="16"/>
      <c r="X372" s="15" t="s">
        <v>192</v>
      </c>
      <c r="Y372" s="12">
        <v>2</v>
      </c>
      <c r="Z372" s="16">
        <v>5</v>
      </c>
      <c r="AA372" s="16" t="s">
        <v>88</v>
      </c>
      <c r="AB372" s="16" t="s">
        <v>192</v>
      </c>
      <c r="AC372" s="16" t="s">
        <v>62</v>
      </c>
      <c r="AD372" s="16" t="s">
        <v>78</v>
      </c>
      <c r="AE372" s="16">
        <v>1.469597136878255</v>
      </c>
      <c r="AF372" s="16">
        <v>1.1599999999999999</v>
      </c>
      <c r="AG372" s="16">
        <v>1.1599999999999999</v>
      </c>
      <c r="AH372" s="16">
        <v>14.69597136878255</v>
      </c>
      <c r="AI372" s="16">
        <v>23.901527834187938</v>
      </c>
      <c r="AJ372" s="16">
        <v>1.8824069726273569</v>
      </c>
      <c r="AK372" s="16">
        <f t="shared" si="26"/>
        <v>12.697322195331406</v>
      </c>
      <c r="AL372" s="10" t="s">
        <v>78</v>
      </c>
      <c r="AM372" s="10">
        <v>1</v>
      </c>
      <c r="AN372" s="10" t="s">
        <v>63</v>
      </c>
      <c r="AO372" s="10" t="s">
        <v>64</v>
      </c>
      <c r="AP372" s="10">
        <v>10</v>
      </c>
      <c r="AQ372" s="10">
        <v>-5</v>
      </c>
      <c r="AR372" s="17" t="s">
        <v>65</v>
      </c>
      <c r="AS372" s="10">
        <v>4.76</v>
      </c>
      <c r="AT372" s="18">
        <v>1.115259481732664</v>
      </c>
      <c r="AU372" s="18">
        <v>29.672866200776326</v>
      </c>
      <c r="AV372" s="18">
        <v>2.0860596581994311</v>
      </c>
      <c r="AW372" s="18">
        <f t="shared" si="27"/>
        <v>14.224361266057112</v>
      </c>
      <c r="AX372" s="19" t="s">
        <v>78</v>
      </c>
      <c r="AY372" s="19">
        <v>0</v>
      </c>
      <c r="AZ372" s="19">
        <v>10</v>
      </c>
      <c r="BA372" s="19">
        <v>10</v>
      </c>
      <c r="BB372" s="19">
        <v>-5</v>
      </c>
      <c r="BC372" s="19">
        <v>1</v>
      </c>
      <c r="BD372" s="18">
        <v>1.190694638036593</v>
      </c>
      <c r="BE372" s="16">
        <f t="shared" si="30"/>
        <v>1.1529770598846285</v>
      </c>
      <c r="BF372" s="16">
        <v>1.115259481732664</v>
      </c>
      <c r="BG372" s="16">
        <v>1.190694638036593</v>
      </c>
      <c r="BH372" s="20">
        <f t="shared" si="28"/>
        <v>7.5435156303929052E-2</v>
      </c>
      <c r="BI372" s="10">
        <v>-5</v>
      </c>
    </row>
    <row r="373" spans="1:61" x14ac:dyDescent="0.25">
      <c r="A373" s="10">
        <v>97</v>
      </c>
      <c r="B373" s="10">
        <v>5</v>
      </c>
      <c r="C373" s="10" t="s">
        <v>88</v>
      </c>
      <c r="D373" s="10">
        <v>493339.95637500001</v>
      </c>
      <c r="E373" s="10">
        <v>5180706.3626100002</v>
      </c>
      <c r="F373" s="10" t="s">
        <v>78</v>
      </c>
      <c r="G373" s="10" t="s">
        <v>192</v>
      </c>
      <c r="H373" s="10">
        <v>6</v>
      </c>
      <c r="I373" s="10" t="s">
        <v>62</v>
      </c>
      <c r="J373" s="10">
        <v>10</v>
      </c>
      <c r="K373" s="10">
        <v>20</v>
      </c>
      <c r="L373" s="10">
        <v>10</v>
      </c>
      <c r="M373" s="10">
        <v>-15</v>
      </c>
      <c r="N373" s="10">
        <v>2</v>
      </c>
      <c r="O373" s="10">
        <v>5.74</v>
      </c>
      <c r="P373" s="11">
        <v>1.469597136878255</v>
      </c>
      <c r="Q373" s="11">
        <v>1.469597136878255</v>
      </c>
      <c r="R373" s="12">
        <v>5</v>
      </c>
      <c r="S373" s="12" t="s">
        <v>88</v>
      </c>
      <c r="T373" s="10" t="s">
        <v>81</v>
      </c>
      <c r="U373" s="13">
        <v>10</v>
      </c>
      <c r="V373" s="16">
        <v>1.1599999999999999</v>
      </c>
      <c r="W373" s="16"/>
      <c r="X373" s="15" t="s">
        <v>192</v>
      </c>
      <c r="Y373" s="12">
        <v>3</v>
      </c>
      <c r="Z373" s="16">
        <v>5</v>
      </c>
      <c r="AA373" s="16" t="s">
        <v>88</v>
      </c>
      <c r="AB373" s="16" t="s">
        <v>192</v>
      </c>
      <c r="AC373" s="16" t="s">
        <v>62</v>
      </c>
      <c r="AD373" s="16" t="s">
        <v>81</v>
      </c>
      <c r="AE373" s="16">
        <v>1.469597136878255</v>
      </c>
      <c r="AF373" s="16">
        <v>1.1599999999999999</v>
      </c>
      <c r="AG373" s="16">
        <v>1.1599999999999999</v>
      </c>
      <c r="AH373" s="16">
        <v>29.391942737565099</v>
      </c>
      <c r="AI373" s="16">
        <v>25.914875911711146</v>
      </c>
      <c r="AJ373" s="16">
        <v>1.8669762026901346</v>
      </c>
      <c r="AK373" s="16">
        <f t="shared" si="26"/>
        <v>13.880667506297232</v>
      </c>
      <c r="AL373" s="10" t="s">
        <v>81</v>
      </c>
      <c r="AM373" s="10">
        <v>2</v>
      </c>
      <c r="AN373" s="10" t="s">
        <v>64</v>
      </c>
      <c r="AO373" s="10" t="s">
        <v>68</v>
      </c>
      <c r="AP373" s="10">
        <v>10</v>
      </c>
      <c r="AQ373" s="10">
        <v>-15</v>
      </c>
      <c r="AR373" s="17" t="s">
        <v>69</v>
      </c>
      <c r="AS373" s="10">
        <v>5.33</v>
      </c>
      <c r="AT373" s="18">
        <v>1.5157077651315771</v>
      </c>
      <c r="AU373" s="18">
        <v>22.832621773942073</v>
      </c>
      <c r="AV373" s="18">
        <v>1.8919064324372343</v>
      </c>
      <c r="AW373" s="18">
        <f t="shared" si="27"/>
        <v>12.068578753404902</v>
      </c>
      <c r="AX373" s="19" t="s">
        <v>81</v>
      </c>
      <c r="AY373" s="19">
        <v>10</v>
      </c>
      <c r="AZ373" s="19">
        <v>20</v>
      </c>
      <c r="BA373" s="19">
        <v>10</v>
      </c>
      <c r="BB373" s="19">
        <v>-15</v>
      </c>
      <c r="BC373" s="19">
        <v>2</v>
      </c>
      <c r="BD373" s="18">
        <v>1.431356634966565</v>
      </c>
      <c r="BE373" s="16">
        <f t="shared" si="30"/>
        <v>1.4735322000490712</v>
      </c>
      <c r="BF373" s="16">
        <v>1.5157077651315771</v>
      </c>
      <c r="BG373" s="16">
        <v>1.431356634966565</v>
      </c>
      <c r="BH373" s="20">
        <f t="shared" si="28"/>
        <v>-8.4351130165012167E-2</v>
      </c>
      <c r="BI373" s="10">
        <v>-15</v>
      </c>
    </row>
    <row r="374" spans="1:61" x14ac:dyDescent="0.25">
      <c r="A374" s="10">
        <v>97</v>
      </c>
      <c r="B374" s="10">
        <v>5</v>
      </c>
      <c r="C374" s="10" t="s">
        <v>88</v>
      </c>
      <c r="D374" s="10">
        <v>493339.95637500001</v>
      </c>
      <c r="E374" s="10">
        <v>5180706.3626100002</v>
      </c>
      <c r="F374" s="10" t="s">
        <v>78</v>
      </c>
      <c r="G374" s="10" t="s">
        <v>192</v>
      </c>
      <c r="H374" s="10">
        <v>6</v>
      </c>
      <c r="I374" s="10" t="s">
        <v>62</v>
      </c>
      <c r="J374" s="10">
        <v>20</v>
      </c>
      <c r="K374" s="10">
        <v>30</v>
      </c>
      <c r="L374" s="10">
        <v>10</v>
      </c>
      <c r="M374" s="10">
        <v>-25</v>
      </c>
      <c r="N374" s="10">
        <v>3</v>
      </c>
      <c r="O374" s="10">
        <v>5.25</v>
      </c>
      <c r="P374" s="11">
        <v>1.469597136878255</v>
      </c>
      <c r="Q374" s="11">
        <v>1.469597136878255</v>
      </c>
      <c r="R374" s="12">
        <v>5</v>
      </c>
      <c r="S374" s="12" t="s">
        <v>88</v>
      </c>
      <c r="T374" s="10" t="s">
        <v>82</v>
      </c>
      <c r="U374" s="21">
        <v>10</v>
      </c>
      <c r="V374" s="16">
        <v>1.1599999999999999</v>
      </c>
      <c r="W374" s="16"/>
      <c r="X374" s="15" t="s">
        <v>192</v>
      </c>
      <c r="Y374" s="12">
        <v>4</v>
      </c>
      <c r="Z374" s="16">
        <v>5</v>
      </c>
      <c r="AA374" s="16" t="s">
        <v>88</v>
      </c>
      <c r="AB374" s="16" t="s">
        <v>192</v>
      </c>
      <c r="AC374" s="16" t="s">
        <v>62</v>
      </c>
      <c r="AD374" s="16" t="s">
        <v>82</v>
      </c>
      <c r="AE374" s="16">
        <v>1.469597136878255</v>
      </c>
      <c r="AF374" s="16">
        <v>1.1599999999999999</v>
      </c>
      <c r="AG374" s="16">
        <v>1.2389489</v>
      </c>
      <c r="AH374" s="16">
        <v>44.087914106347647</v>
      </c>
      <c r="AI374" s="16">
        <v>13.029518382993144</v>
      </c>
      <c r="AJ374" s="16">
        <v>1.1613282021076858</v>
      </c>
      <c r="AK374" s="16">
        <f t="shared" si="26"/>
        <v>11.219497089062308</v>
      </c>
      <c r="AL374" s="10" t="s">
        <v>82</v>
      </c>
      <c r="AM374" s="10">
        <v>2</v>
      </c>
      <c r="AN374" s="10" t="s">
        <v>68</v>
      </c>
      <c r="AO374" s="10" t="s">
        <v>70</v>
      </c>
      <c r="AP374" s="10">
        <v>10</v>
      </c>
      <c r="AQ374" s="10">
        <v>-25</v>
      </c>
      <c r="AR374" s="17" t="s">
        <v>71</v>
      </c>
      <c r="AS374" s="10">
        <v>5.86</v>
      </c>
      <c r="AT374" s="18">
        <v>1.469597136878255</v>
      </c>
      <c r="AU374" s="18">
        <v>15.142728898393536</v>
      </c>
      <c r="AV374" s="18">
        <v>1.3465918565215449</v>
      </c>
      <c r="AW374" s="18">
        <f t="shared" si="27"/>
        <v>11.24522536287242</v>
      </c>
      <c r="AX374" s="19" t="s">
        <v>82</v>
      </c>
      <c r="AY374" s="19">
        <v>20</v>
      </c>
      <c r="AZ374" s="19">
        <v>30</v>
      </c>
      <c r="BA374" s="19">
        <v>10</v>
      </c>
      <c r="BB374" s="19">
        <v>-25</v>
      </c>
      <c r="BC374" s="19">
        <v>3</v>
      </c>
      <c r="BD374" s="18">
        <v>1.3101434444307214</v>
      </c>
      <c r="BE374" s="16">
        <f t="shared" si="30"/>
        <v>1.3898702906544882</v>
      </c>
      <c r="BF374" s="16">
        <v>1.469597136878255</v>
      </c>
      <c r="BG374" s="16">
        <v>1.3101434444307214</v>
      </c>
      <c r="BH374" s="20">
        <f t="shared" si="28"/>
        <v>-0.1594536924475336</v>
      </c>
      <c r="BI374" s="10">
        <v>-25</v>
      </c>
    </row>
    <row r="375" spans="1:61" x14ac:dyDescent="0.25">
      <c r="A375" s="10">
        <v>97</v>
      </c>
      <c r="B375" s="10">
        <v>5</v>
      </c>
      <c r="C375" s="10" t="s">
        <v>88</v>
      </c>
      <c r="D375" s="10">
        <v>493339.95637500001</v>
      </c>
      <c r="E375" s="10">
        <v>5180706.3626100002</v>
      </c>
      <c r="F375" s="10" t="s">
        <v>82</v>
      </c>
      <c r="G375" s="10" t="s">
        <v>192</v>
      </c>
      <c r="H375" s="10">
        <v>6</v>
      </c>
      <c r="I375" s="10" t="s">
        <v>62</v>
      </c>
      <c r="J375" s="10" t="s">
        <v>152</v>
      </c>
      <c r="K375" s="10" t="s">
        <v>194</v>
      </c>
      <c r="L375" s="10">
        <v>25</v>
      </c>
      <c r="M375" s="10">
        <v>-24.5</v>
      </c>
      <c r="N375" s="10">
        <v>4</v>
      </c>
      <c r="O375" s="10">
        <v>5.26</v>
      </c>
      <c r="P375" s="11">
        <v>1.438533633231371</v>
      </c>
      <c r="Q375" s="22">
        <v>1.3581247053704963</v>
      </c>
      <c r="R375" s="13">
        <v>5</v>
      </c>
      <c r="S375" s="13" t="s">
        <v>88</v>
      </c>
      <c r="T375" s="10" t="s">
        <v>82</v>
      </c>
      <c r="U375" s="12">
        <v>7</v>
      </c>
      <c r="V375" s="16">
        <v>1.33</v>
      </c>
      <c r="W375" s="16"/>
      <c r="X375" s="15" t="s">
        <v>192</v>
      </c>
      <c r="Y375" s="12">
        <v>5</v>
      </c>
      <c r="Z375" s="16">
        <v>5</v>
      </c>
      <c r="AA375" s="16" t="s">
        <v>88</v>
      </c>
      <c r="AB375" s="16" t="s">
        <v>192</v>
      </c>
      <c r="AC375" s="16" t="s">
        <v>62</v>
      </c>
      <c r="AD375" s="16" t="s">
        <v>82</v>
      </c>
      <c r="AE375" s="16">
        <v>1.438533633231371</v>
      </c>
      <c r="AF375" s="16">
        <v>1.33</v>
      </c>
      <c r="AG375" s="16">
        <v>1.2389489</v>
      </c>
      <c r="AH375" s="16">
        <v>54.157649538967242</v>
      </c>
      <c r="AI375" s="16">
        <v>25.299398387759382</v>
      </c>
      <c r="AJ375" s="16">
        <v>2.8778540027493342</v>
      </c>
      <c r="AK375" s="16">
        <f t="shared" si="26"/>
        <v>8.7910638842657782</v>
      </c>
      <c r="AL375" s="10" t="s">
        <v>82</v>
      </c>
      <c r="AM375" s="10">
        <v>2</v>
      </c>
      <c r="AN375" s="10">
        <v>30</v>
      </c>
      <c r="AO375" s="10">
        <v>37</v>
      </c>
      <c r="AP375" s="10">
        <v>7</v>
      </c>
      <c r="AQ375" s="10">
        <v>-33.5</v>
      </c>
      <c r="AR375" s="17">
        <v>4</v>
      </c>
      <c r="AS375" s="10">
        <v>5</v>
      </c>
      <c r="AT375" s="16">
        <v>1.438533633231371</v>
      </c>
      <c r="AU375" s="16">
        <v>11.211643430678658</v>
      </c>
      <c r="AV375" s="16">
        <v>1.1693983757901136</v>
      </c>
      <c r="AW375" s="16">
        <f t="shared" si="27"/>
        <v>9.5875312150176519</v>
      </c>
      <c r="AX375" s="10" t="s">
        <v>82</v>
      </c>
      <c r="AY375" s="10">
        <v>30</v>
      </c>
      <c r="AZ375" s="10">
        <v>37</v>
      </c>
      <c r="BA375" s="10">
        <v>7</v>
      </c>
      <c r="BB375" s="10">
        <v>-33.5</v>
      </c>
      <c r="BC375" s="10">
        <v>4</v>
      </c>
      <c r="BD375" s="16">
        <v>1.277715777509622</v>
      </c>
      <c r="BE375" s="18">
        <f t="shared" si="30"/>
        <v>1.3581247053704963</v>
      </c>
      <c r="BF375" s="16">
        <v>1.3581247053704963</v>
      </c>
      <c r="BG375" s="16">
        <v>1.3581247053704963</v>
      </c>
      <c r="BH375" s="20">
        <f t="shared" si="28"/>
        <v>-0.160817855721749</v>
      </c>
      <c r="BI375" s="10">
        <v>-33.5</v>
      </c>
    </row>
    <row r="376" spans="1:61" x14ac:dyDescent="0.25">
      <c r="A376" s="10">
        <v>97</v>
      </c>
      <c r="B376" s="10">
        <v>5</v>
      </c>
      <c r="C376" s="10" t="s">
        <v>88</v>
      </c>
      <c r="D376" s="10">
        <v>493339.95637500001</v>
      </c>
      <c r="E376" s="10">
        <v>5180706.3626100002</v>
      </c>
      <c r="F376" s="10" t="s">
        <v>96</v>
      </c>
      <c r="G376" s="10" t="s">
        <v>192</v>
      </c>
      <c r="H376" s="10">
        <v>6</v>
      </c>
      <c r="I376" s="10" t="s">
        <v>62</v>
      </c>
      <c r="J376" s="10">
        <v>37</v>
      </c>
      <c r="K376" s="10">
        <v>52</v>
      </c>
      <c r="L376" s="10">
        <v>15</v>
      </c>
      <c r="M376" s="10">
        <v>-44.5</v>
      </c>
      <c r="N376" s="10">
        <v>5</v>
      </c>
      <c r="O376" s="10">
        <v>5.28</v>
      </c>
      <c r="P376" s="11">
        <v>1.473744208295652</v>
      </c>
      <c r="Q376" s="22">
        <v>1.4054472049330768</v>
      </c>
      <c r="R376" s="12">
        <v>5</v>
      </c>
      <c r="S376" s="12" t="s">
        <v>88</v>
      </c>
      <c r="T376" s="10" t="s">
        <v>96</v>
      </c>
      <c r="U376" s="12">
        <v>15</v>
      </c>
      <c r="V376" s="16">
        <v>1.33</v>
      </c>
      <c r="W376" s="16"/>
      <c r="X376" s="15" t="s">
        <v>192</v>
      </c>
      <c r="Y376" s="12">
        <v>6</v>
      </c>
      <c r="Z376" s="16">
        <v>5</v>
      </c>
      <c r="AA376" s="16" t="s">
        <v>88</v>
      </c>
      <c r="AB376" s="16" t="s">
        <v>192</v>
      </c>
      <c r="AC376" s="16" t="s">
        <v>62</v>
      </c>
      <c r="AD376" s="16" t="s">
        <v>96</v>
      </c>
      <c r="AE376" s="16">
        <v>1.473744208295652</v>
      </c>
      <c r="AF376" s="16">
        <v>1.33</v>
      </c>
      <c r="AG376" s="16">
        <v>1.3783333</v>
      </c>
      <c r="AH376" s="16">
        <v>76.263812663402021</v>
      </c>
      <c r="AI376" s="16">
        <v>11.737496797026248</v>
      </c>
      <c r="AJ376" s="16">
        <v>1.3995339612211062</v>
      </c>
      <c r="AK376" s="16">
        <f t="shared" si="26"/>
        <v>8.386718094918665</v>
      </c>
      <c r="AL376" s="10" t="s">
        <v>96</v>
      </c>
      <c r="AM376" s="10">
        <v>10</v>
      </c>
      <c r="AN376" s="10">
        <v>37</v>
      </c>
      <c r="AO376" s="10">
        <v>52</v>
      </c>
      <c r="AP376" s="10">
        <v>15</v>
      </c>
      <c r="AQ376" s="10">
        <v>-44.5</v>
      </c>
      <c r="AR376" s="17">
        <v>5</v>
      </c>
      <c r="AS376" s="10">
        <v>5.47</v>
      </c>
      <c r="AT376" s="16">
        <v>1.473744208295652</v>
      </c>
      <c r="AU376" s="16">
        <v>11.231478298631576</v>
      </c>
      <c r="AV376" s="16">
        <v>1.5613583014788281</v>
      </c>
      <c r="AW376" s="16">
        <f t="shared" si="27"/>
        <v>7.193402237009769</v>
      </c>
      <c r="AX376" s="10" t="s">
        <v>96</v>
      </c>
      <c r="AY376" s="10">
        <v>37</v>
      </c>
      <c r="AZ376" s="10">
        <v>52</v>
      </c>
      <c r="BA376" s="10">
        <v>15</v>
      </c>
      <c r="BB376" s="10">
        <v>-44.5</v>
      </c>
      <c r="BC376" s="10">
        <v>5</v>
      </c>
      <c r="BD376" s="16">
        <v>1.3371502015705019</v>
      </c>
      <c r="BE376" s="18">
        <f t="shared" si="30"/>
        <v>1.4054472049330768</v>
      </c>
      <c r="BF376" s="16">
        <v>1.4054472049330768</v>
      </c>
      <c r="BG376" s="16">
        <v>1.4054472049330768</v>
      </c>
      <c r="BH376" s="20">
        <f t="shared" si="28"/>
        <v>-0.1365940067251501</v>
      </c>
      <c r="BI376" s="10">
        <v>-44.5</v>
      </c>
    </row>
    <row r="377" spans="1:61" x14ac:dyDescent="0.25">
      <c r="A377" s="10">
        <v>97</v>
      </c>
      <c r="B377" s="10">
        <v>5</v>
      </c>
      <c r="C377" s="10" t="s">
        <v>88</v>
      </c>
      <c r="D377" s="10">
        <v>493339.95637500001</v>
      </c>
      <c r="E377" s="10">
        <v>5180706.3626100002</v>
      </c>
      <c r="F377" s="10" t="s">
        <v>93</v>
      </c>
      <c r="G377" s="10" t="s">
        <v>192</v>
      </c>
      <c r="H377" s="10">
        <v>6</v>
      </c>
      <c r="I377" s="10" t="s">
        <v>62</v>
      </c>
      <c r="J377" s="10">
        <v>52</v>
      </c>
      <c r="K377" s="10">
        <v>75</v>
      </c>
      <c r="L377" s="10">
        <v>23</v>
      </c>
      <c r="M377" s="10">
        <v>-63.5</v>
      </c>
      <c r="N377" s="10">
        <v>6</v>
      </c>
      <c r="O377" s="10">
        <v>5.62</v>
      </c>
      <c r="P377" s="11">
        <v>1.5646866356097111</v>
      </c>
      <c r="Q377" s="22">
        <v>1.5977691276304682</v>
      </c>
      <c r="R377" s="12">
        <v>5</v>
      </c>
      <c r="S377" s="12" t="s">
        <v>88</v>
      </c>
      <c r="T377" s="10" t="s">
        <v>93</v>
      </c>
      <c r="U377" s="12">
        <v>23</v>
      </c>
      <c r="V377" s="16">
        <v>1.33</v>
      </c>
      <c r="W377" s="16"/>
      <c r="X377" s="15" t="s">
        <v>192</v>
      </c>
      <c r="Y377" s="12">
        <v>7</v>
      </c>
      <c r="Z377" s="16">
        <v>5</v>
      </c>
      <c r="AA377" s="16" t="s">
        <v>88</v>
      </c>
      <c r="AB377" s="16" t="s">
        <v>192</v>
      </c>
      <c r="AC377" s="16" t="s">
        <v>62</v>
      </c>
      <c r="AD377" s="16" t="s">
        <v>93</v>
      </c>
      <c r="AE377" s="16">
        <v>1.5646866356097111</v>
      </c>
      <c r="AF377" s="16">
        <v>1.33</v>
      </c>
      <c r="AG377" s="16">
        <v>1.4826972</v>
      </c>
      <c r="AH377" s="16">
        <v>112.25160528242537</v>
      </c>
      <c r="AI377" s="16">
        <v>11.491807743094506</v>
      </c>
      <c r="AJ377" s="16">
        <v>1.2451400884590227</v>
      </c>
      <c r="AK377" s="16">
        <f t="shared" si="26"/>
        <v>9.2293291731669278</v>
      </c>
      <c r="AL377" s="10" t="s">
        <v>93</v>
      </c>
      <c r="AM377" s="10">
        <v>10</v>
      </c>
      <c r="AN377" s="10">
        <v>52</v>
      </c>
      <c r="AO377" s="10">
        <v>75</v>
      </c>
      <c r="AP377" s="10">
        <v>23</v>
      </c>
      <c r="AQ377" s="10">
        <v>-63.5</v>
      </c>
      <c r="AR377" s="17">
        <v>6</v>
      </c>
      <c r="AS377" s="10">
        <v>5.8</v>
      </c>
      <c r="AT377" s="16">
        <v>1.5646866356097111</v>
      </c>
      <c r="AU377" s="16">
        <v>12.15775598048466</v>
      </c>
      <c r="AV377" s="16">
        <v>1.8188230389654405</v>
      </c>
      <c r="AW377" s="16">
        <f t="shared" si="27"/>
        <v>6.6844083893945383</v>
      </c>
      <c r="AX377" s="10" t="s">
        <v>93</v>
      </c>
      <c r="AY377" s="10">
        <v>52</v>
      </c>
      <c r="AZ377" s="10">
        <v>75</v>
      </c>
      <c r="BA377" s="10">
        <v>23</v>
      </c>
      <c r="BB377" s="10">
        <v>-63.5</v>
      </c>
      <c r="BC377" s="10">
        <v>6</v>
      </c>
      <c r="BD377" s="16">
        <v>1.6308516196512253</v>
      </c>
      <c r="BE377" s="18">
        <f t="shared" si="30"/>
        <v>1.5977691276304682</v>
      </c>
      <c r="BF377" s="16">
        <v>1.5977691276304682</v>
      </c>
      <c r="BG377" s="16">
        <v>1.5977691276304682</v>
      </c>
      <c r="BH377" s="20">
        <f t="shared" si="28"/>
        <v>6.6164984041514163E-2</v>
      </c>
      <c r="BI377" s="10">
        <v>-63.5</v>
      </c>
    </row>
    <row r="378" spans="1:61" x14ac:dyDescent="0.25">
      <c r="A378" s="10">
        <v>97</v>
      </c>
      <c r="B378" s="10">
        <v>5</v>
      </c>
      <c r="C378" s="10" t="s">
        <v>88</v>
      </c>
      <c r="D378" s="10">
        <v>493339.95637500001</v>
      </c>
      <c r="E378" s="10">
        <v>5180706.3626100002</v>
      </c>
      <c r="F378" s="10" t="s">
        <v>89</v>
      </c>
      <c r="G378" s="10" t="s">
        <v>192</v>
      </c>
      <c r="H378" s="10">
        <v>6</v>
      </c>
      <c r="I378" s="10" t="s">
        <v>62</v>
      </c>
      <c r="J378" s="10">
        <v>75</v>
      </c>
      <c r="K378" s="10">
        <v>104.5</v>
      </c>
      <c r="L378" s="10">
        <v>29.5</v>
      </c>
      <c r="M378" s="10">
        <v>-89.75</v>
      </c>
      <c r="N378" s="10">
        <v>7</v>
      </c>
      <c r="O378" s="10">
        <v>5.64</v>
      </c>
      <c r="P378" s="11">
        <v>1.6891271633439906</v>
      </c>
      <c r="Q378" s="22">
        <v>1.6775366204192261</v>
      </c>
      <c r="R378" s="12">
        <v>5</v>
      </c>
      <c r="S378" s="12" t="s">
        <v>88</v>
      </c>
      <c r="T378" s="10" t="s">
        <v>89</v>
      </c>
      <c r="U378" s="12">
        <v>29.5</v>
      </c>
      <c r="V378" s="16">
        <v>1.53</v>
      </c>
      <c r="W378" s="16"/>
      <c r="X378" s="15" t="s">
        <v>192</v>
      </c>
      <c r="Y378" s="12">
        <v>8</v>
      </c>
      <c r="Z378" s="16">
        <v>5</v>
      </c>
      <c r="AA378" s="16" t="s">
        <v>88</v>
      </c>
      <c r="AB378" s="16" t="s">
        <v>192</v>
      </c>
      <c r="AC378" s="16" t="s">
        <v>62</v>
      </c>
      <c r="AD378" s="16" t="s">
        <v>89</v>
      </c>
      <c r="AE378" s="16">
        <v>1.6891271633439906</v>
      </c>
      <c r="AF378" s="16">
        <v>1.53</v>
      </c>
      <c r="AG378" s="16">
        <v>1.5616000000000001</v>
      </c>
      <c r="AH378" s="16">
        <v>162.08085660107309</v>
      </c>
      <c r="AI378" s="16">
        <v>13.046396945626931</v>
      </c>
      <c r="AJ378" s="16">
        <v>1.3136648730800371</v>
      </c>
      <c r="AK378" s="16">
        <f t="shared" si="26"/>
        <v>9.9312977099236619</v>
      </c>
      <c r="AL378" s="10" t="s">
        <v>89</v>
      </c>
      <c r="AM378" s="10">
        <v>6</v>
      </c>
      <c r="AN378" s="10">
        <v>75</v>
      </c>
      <c r="AO378" s="10">
        <v>104.5</v>
      </c>
      <c r="AP378" s="10">
        <v>29.5</v>
      </c>
      <c r="AQ378" s="10">
        <v>-89.75</v>
      </c>
      <c r="AR378" s="17">
        <v>7</v>
      </c>
      <c r="AS378" s="10">
        <v>5.74</v>
      </c>
      <c r="AT378" s="16">
        <v>1.6891271633439906</v>
      </c>
      <c r="AU378" s="16">
        <v>13.22667647002185</v>
      </c>
      <c r="AV378" s="16">
        <v>2.319053356369865</v>
      </c>
      <c r="AW378" s="16">
        <f t="shared" si="27"/>
        <v>5.7034808766652336</v>
      </c>
      <c r="AX378" s="10" t="s">
        <v>89</v>
      </c>
      <c r="AY378" s="10">
        <v>75</v>
      </c>
      <c r="AZ378" s="10">
        <v>105</v>
      </c>
      <c r="BA378" s="10">
        <v>30</v>
      </c>
      <c r="BB378" s="10">
        <v>-90</v>
      </c>
      <c r="BC378" s="10">
        <v>7</v>
      </c>
      <c r="BD378" s="16">
        <v>1.6659460774944614</v>
      </c>
      <c r="BE378" s="18">
        <f t="shared" si="30"/>
        <v>1.6775366204192261</v>
      </c>
      <c r="BF378" s="16">
        <v>1.6775366204192261</v>
      </c>
      <c r="BG378" s="16">
        <v>1.6775366204192261</v>
      </c>
      <c r="BH378" s="20">
        <f t="shared" si="28"/>
        <v>-2.3181085849529159E-2</v>
      </c>
      <c r="BI378" s="10">
        <v>-90</v>
      </c>
    </row>
    <row r="379" spans="1:61" x14ac:dyDescent="0.25">
      <c r="A379" s="10">
        <v>97</v>
      </c>
      <c r="B379" s="10">
        <v>5</v>
      </c>
      <c r="C379" s="10" t="s">
        <v>88</v>
      </c>
      <c r="D379" s="10">
        <v>493339.95637500001</v>
      </c>
      <c r="E379" s="10">
        <v>5180706.3626100002</v>
      </c>
      <c r="F379" s="10" t="s">
        <v>90</v>
      </c>
      <c r="G379" s="10" t="s">
        <v>192</v>
      </c>
      <c r="H379" s="10">
        <v>6</v>
      </c>
      <c r="I379" s="10" t="s">
        <v>62</v>
      </c>
      <c r="J379" s="10">
        <v>104.5</v>
      </c>
      <c r="K379" s="10">
        <v>135</v>
      </c>
      <c r="L379" s="10">
        <v>30.5</v>
      </c>
      <c r="M379" s="10">
        <v>-119.75</v>
      </c>
      <c r="N379" s="10">
        <v>8</v>
      </c>
      <c r="O379" s="10">
        <v>5.72</v>
      </c>
      <c r="P379" s="11">
        <v>1.6996569712511798</v>
      </c>
      <c r="Q379" s="22">
        <v>1.6170050472482416</v>
      </c>
      <c r="R379" s="12">
        <v>5</v>
      </c>
      <c r="S379" s="12" t="s">
        <v>88</v>
      </c>
      <c r="T379" s="10" t="s">
        <v>90</v>
      </c>
      <c r="U379" s="12">
        <v>30.5</v>
      </c>
      <c r="V379" s="16">
        <v>1.6</v>
      </c>
      <c r="W379" s="16"/>
      <c r="X379" s="15" t="s">
        <v>192</v>
      </c>
      <c r="Y379" s="12">
        <v>9</v>
      </c>
      <c r="Z379" s="16">
        <v>5</v>
      </c>
      <c r="AA379" s="16" t="s">
        <v>88</v>
      </c>
      <c r="AB379" s="16" t="s">
        <v>192</v>
      </c>
      <c r="AC379" s="16" t="s">
        <v>62</v>
      </c>
      <c r="AD379" s="16" t="s">
        <v>90</v>
      </c>
      <c r="AE379" s="16">
        <v>1.6996569712511798</v>
      </c>
      <c r="AF379" s="16">
        <v>1.6</v>
      </c>
      <c r="AG379" s="16">
        <v>1.6345375</v>
      </c>
      <c r="AH379" s="16">
        <v>213.92039422423409</v>
      </c>
      <c r="AI379" s="16">
        <v>13.062907643686884</v>
      </c>
      <c r="AJ379" s="16">
        <v>1.98695712625378</v>
      </c>
      <c r="AK379" s="16">
        <f t="shared" si="26"/>
        <v>6.5743278861360048</v>
      </c>
      <c r="AL379" s="10" t="s">
        <v>90</v>
      </c>
      <c r="AM379" s="10">
        <v>6</v>
      </c>
      <c r="AN379" s="10">
        <v>104.5</v>
      </c>
      <c r="AO379" s="10">
        <v>135</v>
      </c>
      <c r="AP379" s="10">
        <v>30.5</v>
      </c>
      <c r="AQ379" s="10">
        <v>-119.75</v>
      </c>
      <c r="AR379" s="17">
        <v>8</v>
      </c>
      <c r="AS379" s="10">
        <v>5.68</v>
      </c>
      <c r="AT379" s="16">
        <v>1.6996569712511798</v>
      </c>
      <c r="AU379" s="16">
        <v>14.421240971387153</v>
      </c>
      <c r="AV379" s="16">
        <v>2.9170107820552689</v>
      </c>
      <c r="AW379" s="16">
        <f t="shared" si="27"/>
        <v>4.9438421894437523</v>
      </c>
      <c r="AX379" s="10" t="s">
        <v>90</v>
      </c>
      <c r="AY379" s="10">
        <v>105</v>
      </c>
      <c r="AZ379" s="10">
        <v>135</v>
      </c>
      <c r="BA379" s="10">
        <v>30</v>
      </c>
      <c r="BB379" s="10">
        <v>-120</v>
      </c>
      <c r="BC379" s="10">
        <v>8</v>
      </c>
      <c r="BD379" s="16">
        <v>1.5343531232453036</v>
      </c>
      <c r="BE379" s="18">
        <f t="shared" si="30"/>
        <v>1.6170050472482416</v>
      </c>
      <c r="BF379" s="16">
        <v>1.6170050472482416</v>
      </c>
      <c r="BG379" s="16">
        <v>1.6170050472482416</v>
      </c>
      <c r="BH379" s="20">
        <f t="shared" si="28"/>
        <v>-0.16530384800587616</v>
      </c>
      <c r="BI379" s="10">
        <v>-120</v>
      </c>
    </row>
    <row r="380" spans="1:61" x14ac:dyDescent="0.25">
      <c r="A380" s="10">
        <v>97</v>
      </c>
      <c r="B380" s="10">
        <v>5</v>
      </c>
      <c r="C380" s="10" t="s">
        <v>88</v>
      </c>
      <c r="D380" s="10">
        <v>493339.95637500001</v>
      </c>
      <c r="E380" s="10">
        <v>5180706.3626100002</v>
      </c>
      <c r="F380" s="10" t="s">
        <v>94</v>
      </c>
      <c r="G380" s="10" t="s">
        <v>192</v>
      </c>
      <c r="H380" s="10">
        <v>6</v>
      </c>
      <c r="I380" s="10" t="s">
        <v>62</v>
      </c>
      <c r="J380" s="10">
        <v>135</v>
      </c>
      <c r="K380" s="10">
        <v>153</v>
      </c>
      <c r="L380" s="10">
        <v>18</v>
      </c>
      <c r="M380" s="10">
        <v>-144</v>
      </c>
      <c r="N380" s="10">
        <v>9</v>
      </c>
      <c r="O380" s="10">
        <v>5.63</v>
      </c>
      <c r="P380" s="11">
        <v>1.7170831651821081</v>
      </c>
      <c r="Q380" s="22">
        <v>1.6676545674289709</v>
      </c>
      <c r="R380" s="12">
        <v>5</v>
      </c>
      <c r="S380" s="12" t="s">
        <v>88</v>
      </c>
      <c r="T380" s="10" t="s">
        <v>94</v>
      </c>
      <c r="U380" s="12">
        <v>18</v>
      </c>
      <c r="V380" s="16">
        <v>1.65</v>
      </c>
      <c r="W380" s="16"/>
      <c r="X380" s="15" t="s">
        <v>192</v>
      </c>
      <c r="Y380" s="12">
        <v>10</v>
      </c>
      <c r="Z380" s="16">
        <v>5</v>
      </c>
      <c r="AA380" s="16" t="s">
        <v>88</v>
      </c>
      <c r="AB380" s="16" t="s">
        <v>192</v>
      </c>
      <c r="AC380" s="16" t="s">
        <v>62</v>
      </c>
      <c r="AD380" s="16" t="s">
        <v>94</v>
      </c>
      <c r="AE380" s="16">
        <v>1.7170831651821081</v>
      </c>
      <c r="AF380" s="16">
        <v>1.65</v>
      </c>
      <c r="AG380" s="16">
        <v>1.6416667</v>
      </c>
      <c r="AH380" s="16">
        <v>244.82789119751203</v>
      </c>
      <c r="AI380" s="16">
        <v>6.7637520889424394</v>
      </c>
      <c r="AJ380" s="16">
        <v>0.70952259844447829</v>
      </c>
      <c r="AK380" s="16">
        <f t="shared" si="26"/>
        <v>9.5328212290502794</v>
      </c>
      <c r="AL380" s="10" t="s">
        <v>94</v>
      </c>
      <c r="AM380" s="10">
        <v>6</v>
      </c>
      <c r="AN380" s="10">
        <v>135</v>
      </c>
      <c r="AO380" s="10">
        <v>153</v>
      </c>
      <c r="AP380" s="10">
        <v>18</v>
      </c>
      <c r="AQ380" s="10">
        <v>-144</v>
      </c>
      <c r="AR380" s="17">
        <v>9</v>
      </c>
      <c r="AS380" s="10">
        <v>5.64</v>
      </c>
      <c r="AT380" s="16">
        <v>1.7170831651821081</v>
      </c>
      <c r="AU380" s="16">
        <v>7.7865257124779133</v>
      </c>
      <c r="AV380" s="16">
        <v>1.3392218438521335</v>
      </c>
      <c r="AW380" s="16">
        <f t="shared" si="27"/>
        <v>5.8142164781906303</v>
      </c>
      <c r="AX380" s="10" t="s">
        <v>94</v>
      </c>
      <c r="AY380" s="10">
        <v>135</v>
      </c>
      <c r="AZ380" s="10">
        <v>146</v>
      </c>
      <c r="BA380" s="10">
        <v>11</v>
      </c>
      <c r="BB380" s="10">
        <v>-140.5</v>
      </c>
      <c r="BC380" s="10">
        <v>9</v>
      </c>
      <c r="BD380" s="16">
        <v>1.6182259696758337</v>
      </c>
      <c r="BE380" s="18">
        <f t="shared" si="30"/>
        <v>1.6676545674289709</v>
      </c>
      <c r="BF380" s="16">
        <v>1.6676545674289709</v>
      </c>
      <c r="BG380" s="16">
        <v>1.6676545674289709</v>
      </c>
      <c r="BH380" s="20">
        <f t="shared" si="28"/>
        <v>-9.8857195506274476E-2</v>
      </c>
      <c r="BI380" s="10">
        <v>-140.5</v>
      </c>
    </row>
    <row r="381" spans="1:61" x14ac:dyDescent="0.25">
      <c r="A381" s="10">
        <v>99</v>
      </c>
      <c r="B381" s="10">
        <v>7</v>
      </c>
      <c r="C381" s="10" t="s">
        <v>88</v>
      </c>
      <c r="D381" s="10">
        <v>493403.78188800003</v>
      </c>
      <c r="E381" s="10">
        <v>5180713.1816999903</v>
      </c>
      <c r="F381" s="10" t="s">
        <v>78</v>
      </c>
      <c r="G381" s="10" t="s">
        <v>169</v>
      </c>
      <c r="H381" s="10">
        <v>5</v>
      </c>
      <c r="I381" s="10" t="s">
        <v>121</v>
      </c>
      <c r="J381" s="10">
        <v>0</v>
      </c>
      <c r="K381" s="10">
        <v>10</v>
      </c>
      <c r="L381" s="10">
        <v>10</v>
      </c>
      <c r="M381" s="10">
        <v>-5</v>
      </c>
      <c r="N381" s="10">
        <v>1</v>
      </c>
      <c r="O381" s="10">
        <v>5.23</v>
      </c>
      <c r="P381" s="11">
        <v>1.3763240969205428</v>
      </c>
      <c r="Q381" s="11">
        <v>1.3763240969205428</v>
      </c>
      <c r="R381" s="12">
        <v>7</v>
      </c>
      <c r="S381" s="12" t="s">
        <v>88</v>
      </c>
      <c r="T381" s="10" t="s">
        <v>78</v>
      </c>
      <c r="U381" s="13">
        <v>10</v>
      </c>
      <c r="V381" s="16">
        <v>1.1100000000000001</v>
      </c>
      <c r="W381" s="16"/>
      <c r="X381" s="15" t="s">
        <v>169</v>
      </c>
      <c r="Y381" s="12">
        <v>2</v>
      </c>
      <c r="Z381" s="16">
        <v>7</v>
      </c>
      <c r="AA381" s="16" t="s">
        <v>88</v>
      </c>
      <c r="AB381" s="16" t="s">
        <v>169</v>
      </c>
      <c r="AC381" s="16" t="s">
        <v>121</v>
      </c>
      <c r="AD381" s="16" t="s">
        <v>78</v>
      </c>
      <c r="AE381" s="16">
        <v>1.3763240969205428</v>
      </c>
      <c r="AF381" s="16">
        <v>1.1100000000000001</v>
      </c>
      <c r="AG381" s="16">
        <v>1.1100000000000001</v>
      </c>
      <c r="AH381" s="16">
        <v>13.763240969205428</v>
      </c>
      <c r="AI381" s="16">
        <v>30.20205598282439</v>
      </c>
      <c r="AJ381" s="16">
        <v>2.2705218626898196</v>
      </c>
      <c r="AK381" s="16">
        <f t="shared" si="26"/>
        <v>13.301812450748621</v>
      </c>
      <c r="AL381" s="10" t="s">
        <v>78</v>
      </c>
      <c r="AM381" s="10">
        <v>1</v>
      </c>
      <c r="AN381" s="10" t="s">
        <v>63</v>
      </c>
      <c r="AO381" s="10" t="s">
        <v>64</v>
      </c>
      <c r="AP381" s="10">
        <v>10</v>
      </c>
      <c r="AQ381" s="10">
        <v>-5</v>
      </c>
      <c r="AR381" s="17" t="s">
        <v>65</v>
      </c>
      <c r="AS381" s="10">
        <v>4.78</v>
      </c>
      <c r="AT381" s="18">
        <v>1.0377416218669422</v>
      </c>
      <c r="AU381" s="18">
        <v>35.277136942547962</v>
      </c>
      <c r="AV381" s="18">
        <v>1.9855884639374295</v>
      </c>
      <c r="AW381" s="18">
        <f t="shared" si="27"/>
        <v>17.766590400406166</v>
      </c>
      <c r="AX381" s="19" t="s">
        <v>78</v>
      </c>
      <c r="AY381" s="19">
        <v>0</v>
      </c>
      <c r="AZ381" s="19">
        <v>10</v>
      </c>
      <c r="BA381" s="19">
        <v>10</v>
      </c>
      <c r="BB381" s="19">
        <v>-5</v>
      </c>
      <c r="BC381" s="19">
        <v>1</v>
      </c>
      <c r="BD381" s="18">
        <v>1.1615822996982903</v>
      </c>
      <c r="BE381" s="16">
        <f t="shared" si="30"/>
        <v>1.0996619607826164</v>
      </c>
      <c r="BF381" s="16">
        <v>1.0377416218669422</v>
      </c>
      <c r="BG381" s="16">
        <v>1.1615822996982903</v>
      </c>
      <c r="BH381" s="20">
        <f t="shared" si="28"/>
        <v>0.12384067783134811</v>
      </c>
      <c r="BI381" s="10">
        <v>-5</v>
      </c>
    </row>
    <row r="382" spans="1:61" x14ac:dyDescent="0.25">
      <c r="A382" s="10">
        <v>99</v>
      </c>
      <c r="B382" s="10">
        <v>7</v>
      </c>
      <c r="C382" s="10" t="s">
        <v>88</v>
      </c>
      <c r="D382" s="10">
        <v>493403.78188800003</v>
      </c>
      <c r="E382" s="10">
        <v>5180713.1816999903</v>
      </c>
      <c r="F382" s="10" t="s">
        <v>82</v>
      </c>
      <c r="G382" s="10" t="s">
        <v>169</v>
      </c>
      <c r="H382" s="10">
        <v>5</v>
      </c>
      <c r="I382" s="10" t="s">
        <v>121</v>
      </c>
      <c r="J382" s="10">
        <v>10</v>
      </c>
      <c r="K382" s="10">
        <v>20</v>
      </c>
      <c r="L382" s="10">
        <v>10</v>
      </c>
      <c r="M382" s="10">
        <v>-15</v>
      </c>
      <c r="N382" s="10">
        <v>2</v>
      </c>
      <c r="O382" s="10">
        <v>5.31</v>
      </c>
      <c r="P382" s="11">
        <v>1.3763240969205428</v>
      </c>
      <c r="Q382" s="11">
        <v>1.3763240969205428</v>
      </c>
      <c r="R382" s="12">
        <v>7</v>
      </c>
      <c r="S382" s="12" t="s">
        <v>88</v>
      </c>
      <c r="T382" s="10" t="s">
        <v>81</v>
      </c>
      <c r="U382" s="13">
        <v>10</v>
      </c>
      <c r="V382" s="16">
        <v>1.1100000000000001</v>
      </c>
      <c r="W382" s="16"/>
      <c r="X382" s="15" t="s">
        <v>169</v>
      </c>
      <c r="Y382" s="12">
        <v>3</v>
      </c>
      <c r="Z382" s="16">
        <v>7</v>
      </c>
      <c r="AA382" s="16" t="s">
        <v>88</v>
      </c>
      <c r="AB382" s="16" t="s">
        <v>169</v>
      </c>
      <c r="AC382" s="16" t="s">
        <v>121</v>
      </c>
      <c r="AD382" s="16" t="s">
        <v>81</v>
      </c>
      <c r="AE382" s="16">
        <v>1.3763240969205428</v>
      </c>
      <c r="AF382" s="16">
        <v>1.1100000000000001</v>
      </c>
      <c r="AG382" s="16">
        <v>1.1100000000000001</v>
      </c>
      <c r="AH382" s="16">
        <v>27.526481938410857</v>
      </c>
      <c r="AI382" s="16">
        <v>24.108186832352541</v>
      </c>
      <c r="AJ382" s="16">
        <v>1.8809572165367638</v>
      </c>
      <c r="AK382" s="16">
        <f t="shared" si="26"/>
        <v>12.816977770893036</v>
      </c>
      <c r="AL382" s="10" t="s">
        <v>81</v>
      </c>
      <c r="AM382" s="10">
        <v>2</v>
      </c>
      <c r="AN382" s="10" t="s">
        <v>64</v>
      </c>
      <c r="AO382" s="10" t="s">
        <v>68</v>
      </c>
      <c r="AP382" s="10">
        <v>10</v>
      </c>
      <c r="AQ382" s="10">
        <v>-15</v>
      </c>
      <c r="AR382" s="17" t="s">
        <v>69</v>
      </c>
      <c r="AS382" s="10">
        <v>5.38</v>
      </c>
      <c r="AT382" s="18">
        <v>1.3763240969205428</v>
      </c>
      <c r="AU382" s="18">
        <v>25.201870538712061</v>
      </c>
      <c r="AV382" s="18">
        <v>1.9923667627021777</v>
      </c>
      <c r="AW382" s="18">
        <f t="shared" si="27"/>
        <v>12.649212489638023</v>
      </c>
      <c r="AX382" s="19" t="s">
        <v>81</v>
      </c>
      <c r="AY382" s="19">
        <v>10</v>
      </c>
      <c r="AZ382" s="19">
        <v>20</v>
      </c>
      <c r="BA382" s="19">
        <v>10</v>
      </c>
      <c r="BB382" s="19">
        <v>-15</v>
      </c>
      <c r="BC382" s="19">
        <v>2</v>
      </c>
      <c r="BD382" s="18">
        <v>1.3459604425075427</v>
      </c>
      <c r="BE382" s="16">
        <f t="shared" si="30"/>
        <v>1.3611422697140427</v>
      </c>
      <c r="BF382" s="16">
        <v>1.3763240969205428</v>
      </c>
      <c r="BG382" s="16">
        <v>1.3459604425075427</v>
      </c>
      <c r="BH382" s="20">
        <f t="shared" si="28"/>
        <v>-3.0363654413000152E-2</v>
      </c>
      <c r="BI382" s="10">
        <v>-15</v>
      </c>
    </row>
    <row r="383" spans="1:61" x14ac:dyDescent="0.25">
      <c r="A383" s="10">
        <v>99</v>
      </c>
      <c r="B383" s="10">
        <v>7</v>
      </c>
      <c r="C383" s="10" t="s">
        <v>88</v>
      </c>
      <c r="D383" s="10">
        <v>493403.78188800003</v>
      </c>
      <c r="E383" s="10">
        <v>5180713.1816999903</v>
      </c>
      <c r="F383" s="10" t="s">
        <v>82</v>
      </c>
      <c r="G383" s="10" t="s">
        <v>169</v>
      </c>
      <c r="H383" s="10">
        <v>5</v>
      </c>
      <c r="I383" s="10" t="s">
        <v>121</v>
      </c>
      <c r="J383" s="10">
        <v>20</v>
      </c>
      <c r="K383" s="10">
        <v>30</v>
      </c>
      <c r="L383" s="10">
        <v>10</v>
      </c>
      <c r="M383" s="10">
        <v>-25</v>
      </c>
      <c r="N383" s="10">
        <v>3</v>
      </c>
      <c r="O383" s="10">
        <v>6.45</v>
      </c>
      <c r="P383" s="11">
        <v>1.4568640822064625</v>
      </c>
      <c r="Q383" s="11">
        <v>1.4568640822064625</v>
      </c>
      <c r="R383" s="12">
        <v>7</v>
      </c>
      <c r="S383" s="12" t="s">
        <v>88</v>
      </c>
      <c r="T383" s="10" t="s">
        <v>82</v>
      </c>
      <c r="U383" s="21">
        <v>10</v>
      </c>
      <c r="V383" s="16">
        <v>1.1100000000000001</v>
      </c>
      <c r="W383" s="16"/>
      <c r="X383" s="15" t="s">
        <v>169</v>
      </c>
      <c r="Y383" s="12">
        <v>4</v>
      </c>
      <c r="Z383" s="16">
        <v>7</v>
      </c>
      <c r="AA383" s="16" t="s">
        <v>88</v>
      </c>
      <c r="AB383" s="16" t="s">
        <v>169</v>
      </c>
      <c r="AC383" s="16" t="s">
        <v>121</v>
      </c>
      <c r="AD383" s="16" t="s">
        <v>82</v>
      </c>
      <c r="AE383" s="16">
        <v>1.4568640822064625</v>
      </c>
      <c r="AF383" s="16">
        <v>1.1100000000000001</v>
      </c>
      <c r="AG383" s="16">
        <v>1.1357143000000001</v>
      </c>
      <c r="AH383" s="16">
        <v>42.095122760475483</v>
      </c>
      <c r="AI383" s="16">
        <v>11.817550172891382</v>
      </c>
      <c r="AJ383" s="16">
        <v>0.91839357824499468</v>
      </c>
      <c r="AK383" s="16">
        <f t="shared" si="26"/>
        <v>12.867631539273329</v>
      </c>
      <c r="AL383" s="10" t="s">
        <v>82</v>
      </c>
      <c r="AM383" s="10">
        <v>2</v>
      </c>
      <c r="AN383" s="10" t="s">
        <v>68</v>
      </c>
      <c r="AO383" s="10" t="s">
        <v>70</v>
      </c>
      <c r="AP383" s="10">
        <v>10</v>
      </c>
      <c r="AQ383" s="10">
        <v>-25</v>
      </c>
      <c r="AR383" s="17" t="s">
        <v>71</v>
      </c>
      <c r="AS383" s="10">
        <v>6.51</v>
      </c>
      <c r="AT383" s="18">
        <v>1.4568640822064625</v>
      </c>
      <c r="AU383" s="18">
        <v>9.7062112612923368</v>
      </c>
      <c r="AV383" s="18">
        <v>0.96167598066448579</v>
      </c>
      <c r="AW383" s="18">
        <f t="shared" si="27"/>
        <v>10.093016209665205</v>
      </c>
      <c r="AX383" s="19" t="s">
        <v>82</v>
      </c>
      <c r="AY383" s="19">
        <v>20</v>
      </c>
      <c r="AZ383" s="19">
        <v>30</v>
      </c>
      <c r="BA383" s="19">
        <v>10</v>
      </c>
      <c r="BB383" s="19">
        <v>-25</v>
      </c>
      <c r="BC383" s="19">
        <v>3</v>
      </c>
      <c r="BD383" s="18">
        <v>1.3414612629461686</v>
      </c>
      <c r="BE383" s="16">
        <f t="shared" si="30"/>
        <v>1.3991626725763155</v>
      </c>
      <c r="BF383" s="16">
        <v>1.4568640822064625</v>
      </c>
      <c r="BG383" s="16">
        <v>1.3414612629461686</v>
      </c>
      <c r="BH383" s="20">
        <f t="shared" si="28"/>
        <v>-0.11540281926029383</v>
      </c>
      <c r="BI383" s="10">
        <v>-25</v>
      </c>
    </row>
    <row r="384" spans="1:61" x14ac:dyDescent="0.25">
      <c r="A384" s="10">
        <v>99</v>
      </c>
      <c r="B384" s="10">
        <v>7</v>
      </c>
      <c r="C384" s="10" t="s">
        <v>88</v>
      </c>
      <c r="D384" s="10">
        <v>493403.78188800003</v>
      </c>
      <c r="E384" s="10">
        <v>5180713.1816999903</v>
      </c>
      <c r="F384" s="10" t="s">
        <v>82</v>
      </c>
      <c r="G384" s="10" t="s">
        <v>169</v>
      </c>
      <c r="H384" s="10">
        <v>5</v>
      </c>
      <c r="I384" s="10" t="s">
        <v>121</v>
      </c>
      <c r="J384" s="10" t="s">
        <v>70</v>
      </c>
      <c r="K384" s="10" t="s">
        <v>123</v>
      </c>
      <c r="L384" s="10">
        <v>3</v>
      </c>
      <c r="M384" s="10">
        <v>-31.5</v>
      </c>
      <c r="N384" s="10">
        <v>4</v>
      </c>
      <c r="O384" s="10">
        <v>6.45</v>
      </c>
      <c r="P384" s="11">
        <v>0</v>
      </c>
      <c r="Q384" s="22">
        <v>1.4400847794370168</v>
      </c>
      <c r="R384" s="12"/>
      <c r="S384" s="12"/>
      <c r="U384" s="21"/>
      <c r="V384" s="16"/>
      <c r="W384" s="16"/>
      <c r="X384" s="15"/>
      <c r="Y384" s="12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>
        <v>11.817550172891382</v>
      </c>
      <c r="AJ384" s="16">
        <v>0.91839357824499468</v>
      </c>
      <c r="AK384" s="16">
        <f t="shared" si="26"/>
        <v>12.867631539273329</v>
      </c>
      <c r="AL384" s="10" t="s">
        <v>82</v>
      </c>
      <c r="AM384" s="10">
        <v>2</v>
      </c>
      <c r="AN384" s="10">
        <v>30</v>
      </c>
      <c r="AO384" s="10">
        <v>33</v>
      </c>
      <c r="AP384" s="10">
        <v>3</v>
      </c>
      <c r="AQ384" s="10">
        <v>-31.5</v>
      </c>
      <c r="AR384" s="17">
        <v>4</v>
      </c>
      <c r="AS384" s="10">
        <v>5.43</v>
      </c>
      <c r="AT384" s="16">
        <v>1.4101695588740335</v>
      </c>
      <c r="AU384" s="16">
        <v>3.6572324458530399</v>
      </c>
      <c r="AV384" s="16">
        <v>0.39398727305381626</v>
      </c>
      <c r="AW384" s="16">
        <f t="shared" si="27"/>
        <v>9.2826156984859871</v>
      </c>
      <c r="AX384" s="10" t="s">
        <v>82</v>
      </c>
      <c r="AY384" s="10">
        <v>30</v>
      </c>
      <c r="AZ384" s="10">
        <v>33</v>
      </c>
      <c r="BA384" s="10">
        <v>3</v>
      </c>
      <c r="BB384" s="10">
        <v>-31.5</v>
      </c>
      <c r="BC384" s="10">
        <v>4</v>
      </c>
      <c r="BD384" s="22">
        <v>1.47</v>
      </c>
      <c r="BE384" s="18">
        <f t="shared" ref="BE384:BE415" si="31">(AT384+BD384)/2</f>
        <v>1.4400847794370168</v>
      </c>
      <c r="BF384" s="16">
        <v>1.4332600906822015</v>
      </c>
      <c r="BG384" s="16">
        <v>1.4332600906822015</v>
      </c>
      <c r="BH384" s="20">
        <f t="shared" si="28"/>
        <v>5.9830441125966471E-2</v>
      </c>
      <c r="BI384" s="10">
        <v>-31.5</v>
      </c>
    </row>
    <row r="385" spans="1:61" x14ac:dyDescent="0.25">
      <c r="A385" s="10">
        <v>99</v>
      </c>
      <c r="B385" s="10">
        <v>7</v>
      </c>
      <c r="C385" s="10" t="s">
        <v>88</v>
      </c>
      <c r="D385" s="10">
        <v>493403.78188800003</v>
      </c>
      <c r="E385" s="10">
        <v>5180713.1816999903</v>
      </c>
      <c r="F385" s="10" t="s">
        <v>83</v>
      </c>
      <c r="G385" s="10" t="s">
        <v>169</v>
      </c>
      <c r="H385" s="10">
        <v>5</v>
      </c>
      <c r="I385" s="10" t="s">
        <v>121</v>
      </c>
      <c r="J385" s="10">
        <v>33</v>
      </c>
      <c r="K385" s="10">
        <v>53</v>
      </c>
      <c r="L385" s="10">
        <v>20</v>
      </c>
      <c r="M385" s="10">
        <v>-43</v>
      </c>
      <c r="N385" s="10">
        <v>5</v>
      </c>
      <c r="O385" s="10">
        <v>6.14</v>
      </c>
      <c r="P385" s="11">
        <v>1.3845825090381347</v>
      </c>
      <c r="Q385" s="22">
        <v>1.4072912545190674</v>
      </c>
      <c r="R385" s="13">
        <v>7</v>
      </c>
      <c r="S385" s="13" t="s">
        <v>88</v>
      </c>
      <c r="T385" s="10" t="s">
        <v>83</v>
      </c>
      <c r="U385" s="12">
        <v>23</v>
      </c>
      <c r="V385" s="16">
        <v>1.1882608695652173</v>
      </c>
      <c r="W385" s="16"/>
      <c r="X385" s="15" t="s">
        <v>169</v>
      </c>
      <c r="Y385" s="12">
        <v>5</v>
      </c>
      <c r="Z385" s="16">
        <v>7</v>
      </c>
      <c r="AA385" s="16" t="s">
        <v>88</v>
      </c>
      <c r="AB385" s="16" t="s">
        <v>169</v>
      </c>
      <c r="AC385" s="16" t="s">
        <v>121</v>
      </c>
      <c r="AD385" s="16" t="s">
        <v>83</v>
      </c>
      <c r="AE385" s="16">
        <v>1.3845825090381347</v>
      </c>
      <c r="AF385" s="16">
        <v>1.1882608695652173</v>
      </c>
      <c r="AG385" s="16">
        <v>1.1760326000000001</v>
      </c>
      <c r="AH385" s="16">
        <v>73.940520468352588</v>
      </c>
      <c r="AI385" s="16">
        <v>14.35499543567062</v>
      </c>
      <c r="AJ385" s="16">
        <v>1.2174760539976457</v>
      </c>
      <c r="AK385" s="16">
        <f t="shared" si="26"/>
        <v>11.790782569016654</v>
      </c>
      <c r="AL385" s="10" t="s">
        <v>83</v>
      </c>
      <c r="AM385" s="10">
        <v>3</v>
      </c>
      <c r="AN385" s="10">
        <v>33</v>
      </c>
      <c r="AO385" s="10">
        <v>53</v>
      </c>
      <c r="AP385" s="10">
        <v>20</v>
      </c>
      <c r="AQ385" s="10">
        <v>-43</v>
      </c>
      <c r="AR385" s="17">
        <v>5</v>
      </c>
      <c r="AS385" s="10">
        <v>6.11</v>
      </c>
      <c r="AT385" s="16">
        <v>1.3845825090381347</v>
      </c>
      <c r="AU385" s="16">
        <v>11.70166061688489</v>
      </c>
      <c r="AV385" s="16">
        <v>1.4643344615587313</v>
      </c>
      <c r="AW385" s="16">
        <f t="shared" si="27"/>
        <v>7.9911119515885014</v>
      </c>
      <c r="AX385" s="10" t="s">
        <v>83</v>
      </c>
      <c r="AY385" s="10">
        <v>33</v>
      </c>
      <c r="AZ385" s="10">
        <v>53</v>
      </c>
      <c r="BA385" s="10">
        <v>20</v>
      </c>
      <c r="BB385" s="10">
        <v>-43</v>
      </c>
      <c r="BC385" s="10">
        <v>5</v>
      </c>
      <c r="BD385" s="22">
        <v>1.43</v>
      </c>
      <c r="BE385" s="18">
        <f t="shared" si="31"/>
        <v>1.4072912545190674</v>
      </c>
      <c r="BF385" s="16">
        <v>1.4578513987509423</v>
      </c>
      <c r="BG385" s="16">
        <v>1.4578513987509423</v>
      </c>
      <c r="BH385" s="20">
        <f t="shared" si="28"/>
        <v>4.5417490961865203E-2</v>
      </c>
      <c r="BI385" s="10">
        <v>-43</v>
      </c>
    </row>
    <row r="386" spans="1:61" x14ac:dyDescent="0.25">
      <c r="A386" s="10">
        <v>99</v>
      </c>
      <c r="B386" s="10">
        <v>7</v>
      </c>
      <c r="C386" s="10" t="s">
        <v>88</v>
      </c>
      <c r="D386" s="10">
        <v>493403.78188800003</v>
      </c>
      <c r="E386" s="10">
        <v>5180713.1816999903</v>
      </c>
      <c r="F386" s="10" t="s">
        <v>129</v>
      </c>
      <c r="G386" s="10" t="s">
        <v>169</v>
      </c>
      <c r="H386" s="10">
        <v>5</v>
      </c>
      <c r="I386" s="10" t="s">
        <v>121</v>
      </c>
      <c r="J386" s="10">
        <v>53</v>
      </c>
      <c r="K386" s="10">
        <v>78</v>
      </c>
      <c r="L386" s="10">
        <v>25</v>
      </c>
      <c r="M386" s="10">
        <v>-65.5</v>
      </c>
      <c r="N386" s="10">
        <v>6</v>
      </c>
      <c r="O386" s="10">
        <v>6.5</v>
      </c>
      <c r="P386" s="11">
        <v>1.3888615719799744</v>
      </c>
      <c r="Q386" s="22">
        <v>1.3894307859899873</v>
      </c>
      <c r="R386" s="12">
        <v>7</v>
      </c>
      <c r="S386" s="12" t="s">
        <v>88</v>
      </c>
      <c r="T386" s="10" t="s">
        <v>129</v>
      </c>
      <c r="U386" s="12">
        <v>25</v>
      </c>
      <c r="V386" s="16">
        <v>1.3</v>
      </c>
      <c r="W386" s="16"/>
      <c r="X386" s="15" t="s">
        <v>169</v>
      </c>
      <c r="Y386" s="12">
        <v>6</v>
      </c>
      <c r="Z386" s="16">
        <v>7</v>
      </c>
      <c r="AA386" s="16" t="s">
        <v>88</v>
      </c>
      <c r="AB386" s="16" t="s">
        <v>169</v>
      </c>
      <c r="AC386" s="16" t="s">
        <v>121</v>
      </c>
      <c r="AD386" s="16" t="s">
        <v>129</v>
      </c>
      <c r="AE386" s="16">
        <v>1.3888615719799744</v>
      </c>
      <c r="AF386" s="16">
        <v>1.3</v>
      </c>
      <c r="AG386" s="16">
        <v>1.2611110999999999</v>
      </c>
      <c r="AH386" s="16">
        <v>108.66205976785196</v>
      </c>
      <c r="AI386" s="16">
        <v>12.100147336598438</v>
      </c>
      <c r="AJ386" s="16">
        <v>1.3057762356653859</v>
      </c>
      <c r="AK386" s="16">
        <f t="shared" ref="AK386:AK449" si="32">AI386/AJ386</f>
        <v>9.2666316066263459</v>
      </c>
      <c r="AL386" s="10" t="s">
        <v>129</v>
      </c>
      <c r="AM386" s="10">
        <v>7</v>
      </c>
      <c r="AN386" s="10">
        <v>53</v>
      </c>
      <c r="AO386" s="10">
        <v>78</v>
      </c>
      <c r="AP386" s="10">
        <v>25</v>
      </c>
      <c r="AQ386" s="10">
        <v>-65.5</v>
      </c>
      <c r="AR386" s="17">
        <v>6</v>
      </c>
      <c r="AS386" s="10">
        <v>6.4</v>
      </c>
      <c r="AT386" s="16">
        <v>1.3888615719799744</v>
      </c>
      <c r="AU386" s="16">
        <v>12.839330802168872</v>
      </c>
      <c r="AV386" s="16">
        <v>1.8326028442275761</v>
      </c>
      <c r="AW386" s="16">
        <f t="shared" ref="AW386:AW449" si="33">AU386/AV386</f>
        <v>7.0060629026146266</v>
      </c>
      <c r="AX386" s="10" t="s">
        <v>129</v>
      </c>
      <c r="AY386" s="10">
        <v>53</v>
      </c>
      <c r="AZ386" s="10">
        <v>78</v>
      </c>
      <c r="BA386" s="10">
        <v>25</v>
      </c>
      <c r="BB386" s="10">
        <v>-65.5</v>
      </c>
      <c r="BC386" s="10">
        <v>6</v>
      </c>
      <c r="BD386" s="22">
        <v>1.39</v>
      </c>
      <c r="BE386" s="18">
        <f t="shared" si="31"/>
        <v>1.3894307859899873</v>
      </c>
      <c r="BF386" s="16">
        <v>1.3642990206878598</v>
      </c>
      <c r="BG386" s="16">
        <v>1.3642990206878598</v>
      </c>
      <c r="BH386" s="20">
        <f t="shared" ref="BH386:BH449" si="34">BD386-AT386</f>
        <v>1.1384280200255059E-3</v>
      </c>
      <c r="BI386" s="10">
        <v>-65.5</v>
      </c>
    </row>
    <row r="387" spans="1:61" x14ac:dyDescent="0.25">
      <c r="A387" s="10">
        <v>99</v>
      </c>
      <c r="B387" s="10">
        <v>7</v>
      </c>
      <c r="C387" s="10" t="s">
        <v>88</v>
      </c>
      <c r="D387" s="10">
        <v>493403.78188800003</v>
      </c>
      <c r="E387" s="10">
        <v>5180713.1816999903</v>
      </c>
      <c r="F387" s="10" t="s">
        <v>130</v>
      </c>
      <c r="G387" s="10" t="s">
        <v>169</v>
      </c>
      <c r="H387" s="10">
        <v>5</v>
      </c>
      <c r="I387" s="10" t="s">
        <v>121</v>
      </c>
      <c r="J387" s="10">
        <v>78</v>
      </c>
      <c r="K387" s="10">
        <v>106</v>
      </c>
      <c r="L387" s="10">
        <v>28</v>
      </c>
      <c r="M387" s="10">
        <v>-92</v>
      </c>
      <c r="N387" s="10">
        <v>7</v>
      </c>
      <c r="O387" s="10">
        <v>6.79</v>
      </c>
      <c r="P387" s="11">
        <v>1.3734170241024304</v>
      </c>
      <c r="Q387" s="22">
        <v>1.396708512051215</v>
      </c>
      <c r="R387" s="12">
        <v>7</v>
      </c>
      <c r="S387" s="12" t="s">
        <v>88</v>
      </c>
      <c r="T387" s="10" t="s">
        <v>130</v>
      </c>
      <c r="U387" s="12">
        <v>28</v>
      </c>
      <c r="V387" s="16">
        <v>1.53</v>
      </c>
      <c r="W387" s="16"/>
      <c r="X387" s="15" t="s">
        <v>169</v>
      </c>
      <c r="Y387" s="12">
        <v>7</v>
      </c>
      <c r="Z387" s="16">
        <v>7</v>
      </c>
      <c r="AA387" s="16" t="s">
        <v>88</v>
      </c>
      <c r="AB387" s="16" t="s">
        <v>169</v>
      </c>
      <c r="AC387" s="16" t="s">
        <v>121</v>
      </c>
      <c r="AD387" s="16" t="s">
        <v>130</v>
      </c>
      <c r="AE387" s="16">
        <v>1.3734170241024304</v>
      </c>
      <c r="AF387" s="16">
        <v>1.53</v>
      </c>
      <c r="AG387" s="16">
        <v>1.4237500000000001</v>
      </c>
      <c r="AH387" s="16">
        <v>147.11773644272</v>
      </c>
      <c r="AI387" s="16">
        <v>12.189787013227278</v>
      </c>
      <c r="AJ387" s="16">
        <v>1.6303148988814482</v>
      </c>
      <c r="AK387" s="16">
        <f t="shared" si="32"/>
        <v>7.4769524719369471</v>
      </c>
      <c r="AL387" s="10" t="s">
        <v>130</v>
      </c>
      <c r="AM387" s="10">
        <v>7</v>
      </c>
      <c r="AN387" s="10">
        <v>78</v>
      </c>
      <c r="AO387" s="10">
        <v>106</v>
      </c>
      <c r="AP387" s="10">
        <v>28</v>
      </c>
      <c r="AQ387" s="10">
        <v>-92</v>
      </c>
      <c r="AR387" s="17">
        <v>7</v>
      </c>
      <c r="AS387" s="10">
        <v>6.66</v>
      </c>
      <c r="AT387" s="16">
        <v>1.3734170241024304</v>
      </c>
      <c r="AU387" s="16">
        <v>12.699602665108422</v>
      </c>
      <c r="AV387" s="16">
        <v>1.916246368708675</v>
      </c>
      <c r="AW387" s="16">
        <f t="shared" si="33"/>
        <v>6.6273329319686916</v>
      </c>
      <c r="AX387" s="10" t="s">
        <v>130</v>
      </c>
      <c r="AY387" s="10">
        <v>78</v>
      </c>
      <c r="AZ387" s="10">
        <v>106</v>
      </c>
      <c r="BA387" s="10">
        <v>28</v>
      </c>
      <c r="BB387" s="10">
        <v>-92</v>
      </c>
      <c r="BC387" s="10">
        <v>7</v>
      </c>
      <c r="BD387" s="22">
        <v>1.42</v>
      </c>
      <c r="BE387" s="18">
        <f t="shared" si="31"/>
        <v>1.396708512051215</v>
      </c>
      <c r="BF387" s="16">
        <v>1.3739745490941053</v>
      </c>
      <c r="BG387" s="16">
        <v>1.3739745490941053</v>
      </c>
      <c r="BH387" s="20">
        <f t="shared" si="34"/>
        <v>4.6582975897569545E-2</v>
      </c>
      <c r="BI387" s="10">
        <v>-92</v>
      </c>
    </row>
    <row r="388" spans="1:61" x14ac:dyDescent="0.25">
      <c r="A388" s="10">
        <v>99</v>
      </c>
      <c r="B388" s="10">
        <v>7</v>
      </c>
      <c r="C388" s="10" t="s">
        <v>88</v>
      </c>
      <c r="D388" s="10">
        <v>493403.78188800003</v>
      </c>
      <c r="E388" s="10">
        <v>5180713.1816999903</v>
      </c>
      <c r="F388" s="10" t="s">
        <v>142</v>
      </c>
      <c r="G388" s="10" t="s">
        <v>169</v>
      </c>
      <c r="H388" s="10">
        <v>5</v>
      </c>
      <c r="I388" s="10" t="s">
        <v>121</v>
      </c>
      <c r="J388" s="10">
        <v>106</v>
      </c>
      <c r="K388" s="10">
        <v>125</v>
      </c>
      <c r="L388" s="10">
        <v>19</v>
      </c>
      <c r="M388" s="10">
        <v>-115.5</v>
      </c>
      <c r="N388" s="10">
        <v>8</v>
      </c>
      <c r="O388" s="10">
        <v>7.09</v>
      </c>
      <c r="P388" s="11">
        <v>1.3906265130859534</v>
      </c>
      <c r="Q388" s="22">
        <v>1.3403132565429767</v>
      </c>
      <c r="R388" s="12">
        <v>7</v>
      </c>
      <c r="S388" s="12" t="s">
        <v>88</v>
      </c>
      <c r="T388" s="10" t="s">
        <v>142</v>
      </c>
      <c r="U388" s="12">
        <v>19</v>
      </c>
      <c r="V388" s="16">
        <v>1.53</v>
      </c>
      <c r="W388" s="16"/>
      <c r="X388" s="15" t="s">
        <v>169</v>
      </c>
      <c r="Y388" s="12">
        <v>8</v>
      </c>
      <c r="Z388" s="16">
        <v>7</v>
      </c>
      <c r="AA388" s="16" t="s">
        <v>88</v>
      </c>
      <c r="AB388" s="16" t="s">
        <v>169</v>
      </c>
      <c r="AC388" s="16" t="s">
        <v>121</v>
      </c>
      <c r="AD388" s="16" t="s">
        <v>142</v>
      </c>
      <c r="AE388" s="16">
        <v>1.3906265130859534</v>
      </c>
      <c r="AF388" s="16">
        <v>1.53</v>
      </c>
      <c r="AG388" s="16">
        <v>1.53</v>
      </c>
      <c r="AH388" s="16">
        <v>173.5396401913531</v>
      </c>
      <c r="AI388" s="16">
        <v>7.0720673618513974</v>
      </c>
      <c r="AJ388" s="16">
        <v>1.0532130362820089</v>
      </c>
      <c r="AK388" s="16">
        <f t="shared" si="32"/>
        <v>6.7147548674642277</v>
      </c>
      <c r="AL388" s="10" t="s">
        <v>142</v>
      </c>
      <c r="AM388" s="10">
        <v>7</v>
      </c>
      <c r="AN388" s="10">
        <v>106</v>
      </c>
      <c r="AO388" s="10">
        <v>125</v>
      </c>
      <c r="AP388" s="10">
        <v>19</v>
      </c>
      <c r="AQ388" s="10">
        <v>-115.5</v>
      </c>
      <c r="AR388" s="17">
        <v>8</v>
      </c>
      <c r="AS388" s="10">
        <v>6.89</v>
      </c>
      <c r="AT388" s="16">
        <v>1.3906265130859534</v>
      </c>
      <c r="AU388" s="16">
        <v>7.5902202898698352</v>
      </c>
      <c r="AV388" s="16">
        <v>1.3969260511902326</v>
      </c>
      <c r="AW388" s="16">
        <f t="shared" si="33"/>
        <v>5.43351617174201</v>
      </c>
      <c r="AX388" s="10" t="s">
        <v>142</v>
      </c>
      <c r="AY388" s="10">
        <v>106</v>
      </c>
      <c r="AZ388" s="10">
        <v>125</v>
      </c>
      <c r="BA388" s="10">
        <v>19</v>
      </c>
      <c r="BB388" s="10">
        <v>-115.5</v>
      </c>
      <c r="BC388" s="10">
        <v>8</v>
      </c>
      <c r="BD388" s="22">
        <v>1.29</v>
      </c>
      <c r="BE388" s="18">
        <f t="shared" si="31"/>
        <v>1.3403132565429767</v>
      </c>
      <c r="BF388" s="16">
        <v>1.3382481818745251</v>
      </c>
      <c r="BG388" s="16">
        <v>1.3382481818745251</v>
      </c>
      <c r="BH388" s="20">
        <f t="shared" si="34"/>
        <v>-0.10062651308595338</v>
      </c>
      <c r="BI388" s="10">
        <v>-115.5</v>
      </c>
    </row>
    <row r="389" spans="1:61" x14ac:dyDescent="0.25">
      <c r="A389" s="10">
        <v>99</v>
      </c>
      <c r="B389" s="10">
        <v>7</v>
      </c>
      <c r="C389" s="10" t="s">
        <v>88</v>
      </c>
      <c r="D389" s="10">
        <v>493403.78188800003</v>
      </c>
      <c r="E389" s="10">
        <v>5180713.1816999903</v>
      </c>
      <c r="F389" s="10" t="s">
        <v>181</v>
      </c>
      <c r="G389" s="10" t="s">
        <v>169</v>
      </c>
      <c r="H389" s="10">
        <v>5</v>
      </c>
      <c r="I389" s="10" t="s">
        <v>121</v>
      </c>
      <c r="J389" s="10">
        <v>125</v>
      </c>
      <c r="K389" s="10">
        <v>141</v>
      </c>
      <c r="L389" s="10">
        <v>16</v>
      </c>
      <c r="M389" s="10">
        <v>-133</v>
      </c>
      <c r="N389" s="10">
        <v>9</v>
      </c>
      <c r="O389" s="10">
        <v>7.14</v>
      </c>
      <c r="P389" s="11">
        <v>1.3003111674284342</v>
      </c>
      <c r="Q389" s="22">
        <v>1.265155583714217</v>
      </c>
      <c r="R389" s="12">
        <v>7</v>
      </c>
      <c r="S389" s="12" t="s">
        <v>88</v>
      </c>
      <c r="T389" s="10" t="s">
        <v>181</v>
      </c>
      <c r="U389" s="12">
        <v>16</v>
      </c>
      <c r="V389" s="16">
        <v>1.53</v>
      </c>
      <c r="W389" s="16"/>
      <c r="X389" s="15" t="s">
        <v>169</v>
      </c>
      <c r="Y389" s="12">
        <v>9</v>
      </c>
      <c r="Z389" s="16">
        <v>7</v>
      </c>
      <c r="AA389" s="16" t="s">
        <v>88</v>
      </c>
      <c r="AB389" s="16" t="s">
        <v>169</v>
      </c>
      <c r="AC389" s="16" t="s">
        <v>121</v>
      </c>
      <c r="AD389" s="16" t="s">
        <v>181</v>
      </c>
      <c r="AE389" s="16">
        <v>1.3003111674284342</v>
      </c>
      <c r="AF389" s="16">
        <v>1.53</v>
      </c>
      <c r="AG389" s="16">
        <v>1.53</v>
      </c>
      <c r="AH389" s="16">
        <v>194.34461887020805</v>
      </c>
      <c r="AI389" s="16">
        <v>6.8385315325473828</v>
      </c>
      <c r="AJ389" s="16">
        <v>0.65615247051988901</v>
      </c>
      <c r="AK389" s="16">
        <f t="shared" si="32"/>
        <v>10.422168382798302</v>
      </c>
      <c r="AL389" s="10" t="s">
        <v>181</v>
      </c>
      <c r="AM389" s="10">
        <v>9</v>
      </c>
      <c r="AN389" s="10">
        <v>125</v>
      </c>
      <c r="AO389" s="10">
        <v>141</v>
      </c>
      <c r="AP389" s="10">
        <v>16</v>
      </c>
      <c r="AQ389" s="10">
        <v>-133</v>
      </c>
      <c r="AR389" s="17">
        <v>9</v>
      </c>
      <c r="AS389" s="10">
        <v>7.29</v>
      </c>
      <c r="AT389" s="16">
        <v>1.3003111674284342</v>
      </c>
      <c r="AU389" s="16">
        <v>4.7383338941092132</v>
      </c>
      <c r="AV389" s="16">
        <v>0.93601599076168396</v>
      </c>
      <c r="AW389" s="16">
        <f t="shared" si="33"/>
        <v>5.0622360524561012</v>
      </c>
      <c r="AX389" s="10" t="s">
        <v>181</v>
      </c>
      <c r="AY389" s="10">
        <v>125</v>
      </c>
      <c r="AZ389" s="10">
        <v>141</v>
      </c>
      <c r="BA389" s="10">
        <v>16</v>
      </c>
      <c r="BB389" s="10">
        <v>-133</v>
      </c>
      <c r="BC389" s="10">
        <v>9</v>
      </c>
      <c r="BD389" s="22">
        <v>1.23</v>
      </c>
      <c r="BE389" s="18">
        <f t="shared" si="31"/>
        <v>1.265155583714217</v>
      </c>
      <c r="BF389" s="16">
        <v>1.465202968063728</v>
      </c>
      <c r="BG389" s="16">
        <v>1.465202968063728</v>
      </c>
      <c r="BH389" s="20">
        <f t="shared" si="34"/>
        <v>-7.031116742843424E-2</v>
      </c>
      <c r="BI389" s="10">
        <v>-133</v>
      </c>
    </row>
    <row r="390" spans="1:61" x14ac:dyDescent="0.25">
      <c r="A390" s="10">
        <v>99</v>
      </c>
      <c r="B390" s="10">
        <v>7</v>
      </c>
      <c r="C390" s="10" t="s">
        <v>88</v>
      </c>
      <c r="D390" s="10">
        <v>493403.78188800003</v>
      </c>
      <c r="E390" s="10">
        <v>5180713.1816999903</v>
      </c>
      <c r="F390" s="10" t="s">
        <v>182</v>
      </c>
      <c r="G390" s="10" t="s">
        <v>169</v>
      </c>
      <c r="H390" s="10">
        <v>5</v>
      </c>
      <c r="I390" s="10" t="s">
        <v>121</v>
      </c>
      <c r="J390" s="10">
        <v>141</v>
      </c>
      <c r="K390" s="10">
        <v>153</v>
      </c>
      <c r="L390" s="10">
        <v>12</v>
      </c>
      <c r="M390" s="10">
        <v>-147</v>
      </c>
      <c r="N390" s="10">
        <v>10</v>
      </c>
      <c r="O390" s="10">
        <v>6.94</v>
      </c>
      <c r="P390" s="11">
        <v>1.2419603091306197</v>
      </c>
      <c r="Q390" s="22">
        <v>1.2459801545653097</v>
      </c>
      <c r="R390" s="12">
        <v>7</v>
      </c>
      <c r="S390" s="12" t="s">
        <v>88</v>
      </c>
      <c r="T390" s="10" t="s">
        <v>182</v>
      </c>
      <c r="U390" s="12">
        <v>12</v>
      </c>
      <c r="V390" s="16">
        <v>1.53</v>
      </c>
      <c r="W390" s="16"/>
      <c r="X390" s="15" t="s">
        <v>169</v>
      </c>
      <c r="Y390" s="12">
        <v>10</v>
      </c>
      <c r="Z390" s="16">
        <v>7</v>
      </c>
      <c r="AA390" s="16" t="s">
        <v>88</v>
      </c>
      <c r="AB390" s="16" t="s">
        <v>169</v>
      </c>
      <c r="AC390" s="16" t="s">
        <v>121</v>
      </c>
      <c r="AD390" s="16" t="s">
        <v>182</v>
      </c>
      <c r="AE390" s="16">
        <v>1.2419603091306197</v>
      </c>
      <c r="AF390" s="16">
        <v>1.53</v>
      </c>
      <c r="AG390" s="16">
        <v>1.53</v>
      </c>
      <c r="AH390" s="16">
        <v>209.2481425797755</v>
      </c>
      <c r="AI390" s="16">
        <v>9.5907314552397249</v>
      </c>
      <c r="AJ390" s="16">
        <v>0.47527405739544815</v>
      </c>
      <c r="AK390" s="16">
        <f t="shared" si="32"/>
        <v>20.179370840895341</v>
      </c>
      <c r="AL390" s="10" t="s">
        <v>182</v>
      </c>
      <c r="AM390" s="10">
        <v>9</v>
      </c>
      <c r="AN390" s="10">
        <v>141</v>
      </c>
      <c r="AO390" s="10">
        <v>153</v>
      </c>
      <c r="AP390" s="10">
        <v>12</v>
      </c>
      <c r="AQ390" s="10">
        <v>-147</v>
      </c>
      <c r="AR390" s="17">
        <v>10</v>
      </c>
      <c r="AS390" s="10">
        <v>7.45</v>
      </c>
      <c r="AT390" s="16">
        <v>1.2419603091306197</v>
      </c>
      <c r="AU390" s="16">
        <v>4.0087498073994494</v>
      </c>
      <c r="AV390" s="16">
        <v>0.72013826564629857</v>
      </c>
      <c r="AW390" s="16">
        <f t="shared" si="33"/>
        <v>5.566639072847682</v>
      </c>
      <c r="AX390" s="10" t="s">
        <v>182</v>
      </c>
      <c r="AY390" s="10">
        <v>141</v>
      </c>
      <c r="AZ390" s="10">
        <v>153</v>
      </c>
      <c r="BA390" s="10">
        <v>12</v>
      </c>
      <c r="BB390" s="10">
        <v>-147</v>
      </c>
      <c r="BC390" s="10">
        <v>10</v>
      </c>
      <c r="BD390" s="22">
        <v>1.25</v>
      </c>
      <c r="BE390" s="18">
        <f t="shared" si="31"/>
        <v>1.2459801545653097</v>
      </c>
      <c r="BF390" s="16">
        <v>1.2854727652738545</v>
      </c>
      <c r="BG390" s="16">
        <v>1.2854727652738545</v>
      </c>
      <c r="BH390" s="20">
        <f t="shared" si="34"/>
        <v>8.0396908693802782E-3</v>
      </c>
      <c r="BI390" s="10">
        <v>-147</v>
      </c>
    </row>
    <row r="391" spans="1:61" x14ac:dyDescent="0.25">
      <c r="A391" s="10">
        <v>101</v>
      </c>
      <c r="B391" s="10">
        <v>9</v>
      </c>
      <c r="C391" s="10" t="s">
        <v>88</v>
      </c>
      <c r="D391" s="10">
        <v>493467.584636999</v>
      </c>
      <c r="E391" s="10">
        <v>5180699.2216499904</v>
      </c>
      <c r="F391" s="10" t="s">
        <v>78</v>
      </c>
      <c r="G391" s="10" t="s">
        <v>139</v>
      </c>
      <c r="H391" s="10">
        <v>4</v>
      </c>
      <c r="I391" s="10" t="s">
        <v>120</v>
      </c>
      <c r="J391" s="10">
        <v>0</v>
      </c>
      <c r="K391" s="10">
        <v>10</v>
      </c>
      <c r="L391" s="10">
        <v>10</v>
      </c>
      <c r="M391" s="10">
        <v>-5</v>
      </c>
      <c r="N391" s="10">
        <v>1</v>
      </c>
      <c r="O391" s="10">
        <v>5.34</v>
      </c>
      <c r="P391" s="11">
        <v>1.198008815778</v>
      </c>
      <c r="Q391" s="11">
        <v>1.198008815778</v>
      </c>
      <c r="R391" s="12">
        <v>9</v>
      </c>
      <c r="S391" s="12" t="s">
        <v>88</v>
      </c>
      <c r="T391" s="10" t="s">
        <v>78</v>
      </c>
      <c r="U391" s="13">
        <v>10</v>
      </c>
      <c r="V391" s="16">
        <v>1.1399999999999999</v>
      </c>
      <c r="W391" s="16"/>
      <c r="X391" s="15" t="s">
        <v>139</v>
      </c>
      <c r="Y391" s="12">
        <v>2</v>
      </c>
      <c r="Z391" s="16">
        <v>9</v>
      </c>
      <c r="AA391" s="16" t="s">
        <v>88</v>
      </c>
      <c r="AB391" s="16" t="s">
        <v>139</v>
      </c>
      <c r="AC391" s="16" t="s">
        <v>120</v>
      </c>
      <c r="AD391" s="16" t="s">
        <v>78</v>
      </c>
      <c r="AE391" s="16">
        <v>1.198008815778</v>
      </c>
      <c r="AF391" s="16">
        <v>1.1399999999999999</v>
      </c>
      <c r="AG391" s="16">
        <v>1.1472807</v>
      </c>
      <c r="AH391" s="16">
        <v>11.980088157779999</v>
      </c>
      <c r="AI391" s="16">
        <v>26.963584416715445</v>
      </c>
      <c r="AJ391" s="16">
        <v>1.7549631142331921</v>
      </c>
      <c r="AK391" s="16">
        <f t="shared" si="32"/>
        <v>15.364188681821286</v>
      </c>
      <c r="AL391" s="10" t="s">
        <v>78</v>
      </c>
      <c r="AM391" s="10">
        <v>1</v>
      </c>
      <c r="AN391" s="10" t="s">
        <v>63</v>
      </c>
      <c r="AO391" s="10" t="s">
        <v>64</v>
      </c>
      <c r="AP391" s="10">
        <v>10</v>
      </c>
      <c r="AQ391" s="10">
        <v>-5</v>
      </c>
      <c r="AR391" s="17" t="s">
        <v>65</v>
      </c>
      <c r="AS391" s="10">
        <v>4.91</v>
      </c>
      <c r="AT391" s="18">
        <v>1.0622092920176873</v>
      </c>
      <c r="AU391" s="18">
        <v>34.905608662732561</v>
      </c>
      <c r="AV391" s="18">
        <v>2.4987886779792534</v>
      </c>
      <c r="AW391" s="18">
        <f t="shared" si="33"/>
        <v>13.969011853759635</v>
      </c>
      <c r="AX391" s="19" t="s">
        <v>78</v>
      </c>
      <c r="AY391" s="19">
        <v>0</v>
      </c>
      <c r="AZ391" s="19">
        <v>10</v>
      </c>
      <c r="BA391" s="19">
        <v>10</v>
      </c>
      <c r="BB391" s="19">
        <v>-5</v>
      </c>
      <c r="BC391" s="19">
        <v>1</v>
      </c>
      <c r="BD391" s="18">
        <v>0.98267374772835547</v>
      </c>
      <c r="BE391" s="16">
        <f t="shared" si="31"/>
        <v>1.0224415198730215</v>
      </c>
      <c r="BF391" s="16">
        <v>1.0622092920176873</v>
      </c>
      <c r="BG391" s="16">
        <v>0.98267374772835547</v>
      </c>
      <c r="BH391" s="20">
        <f t="shared" si="34"/>
        <v>-7.953554428933185E-2</v>
      </c>
      <c r="BI391" s="10">
        <v>-5</v>
      </c>
    </row>
    <row r="392" spans="1:61" x14ac:dyDescent="0.25">
      <c r="A392" s="10">
        <v>101</v>
      </c>
      <c r="B392" s="10">
        <v>9</v>
      </c>
      <c r="C392" s="10" t="s">
        <v>88</v>
      </c>
      <c r="D392" s="10">
        <v>493467.584636999</v>
      </c>
      <c r="E392" s="10">
        <v>5180699.2216499904</v>
      </c>
      <c r="F392" s="10" t="s">
        <v>78</v>
      </c>
      <c r="G392" s="10" t="s">
        <v>139</v>
      </c>
      <c r="H392" s="10">
        <v>4</v>
      </c>
      <c r="I392" s="10" t="s">
        <v>120</v>
      </c>
      <c r="J392" s="10">
        <v>10</v>
      </c>
      <c r="K392" s="10">
        <v>20</v>
      </c>
      <c r="L392" s="10">
        <v>10</v>
      </c>
      <c r="M392" s="10">
        <v>-15</v>
      </c>
      <c r="N392" s="10">
        <v>2</v>
      </c>
      <c r="O392" s="10">
        <v>5.42</v>
      </c>
      <c r="P392" s="11">
        <v>1.198008815778</v>
      </c>
      <c r="Q392" s="11">
        <v>1.198008815778</v>
      </c>
      <c r="R392" s="12">
        <v>9</v>
      </c>
      <c r="S392" s="12" t="s">
        <v>88</v>
      </c>
      <c r="T392" s="10" t="s">
        <v>81</v>
      </c>
      <c r="U392" s="21">
        <v>10</v>
      </c>
      <c r="V392" s="16">
        <v>1.1399999999999999</v>
      </c>
      <c r="W392" s="16"/>
      <c r="X392" s="15" t="s">
        <v>139</v>
      </c>
      <c r="Y392" s="12">
        <v>3</v>
      </c>
      <c r="Z392" s="16">
        <v>9</v>
      </c>
      <c r="AA392" s="16" t="s">
        <v>88</v>
      </c>
      <c r="AB392" s="16" t="s">
        <v>139</v>
      </c>
      <c r="AC392" s="16" t="s">
        <v>120</v>
      </c>
      <c r="AD392" s="16" t="s">
        <v>81</v>
      </c>
      <c r="AE392" s="16">
        <v>1.198008815778</v>
      </c>
      <c r="AF392" s="16">
        <v>1.1399999999999999</v>
      </c>
      <c r="AG392" s="16">
        <v>1.146129</v>
      </c>
      <c r="AH392" s="16">
        <v>23.960176315559998</v>
      </c>
      <c r="AI392" s="16">
        <v>22.538139851231513</v>
      </c>
      <c r="AJ392" s="16">
        <v>1.5365661071168628</v>
      </c>
      <c r="AK392" s="16">
        <f t="shared" si="32"/>
        <v>14.66786215499766</v>
      </c>
      <c r="AL392" s="10" t="s">
        <v>81</v>
      </c>
      <c r="AM392" s="10">
        <v>2</v>
      </c>
      <c r="AN392" s="10" t="s">
        <v>64</v>
      </c>
      <c r="AO392" s="10" t="s">
        <v>68</v>
      </c>
      <c r="AP392" s="10">
        <v>10</v>
      </c>
      <c r="AQ392" s="10">
        <v>-15</v>
      </c>
      <c r="AR392" s="17" t="s">
        <v>69</v>
      </c>
      <c r="AS392" s="10">
        <v>5.29</v>
      </c>
      <c r="AT392" s="18">
        <v>1.2231934572697492</v>
      </c>
      <c r="AU392" s="18">
        <v>24.917673918042059</v>
      </c>
      <c r="AV392" s="18">
        <v>1.7557718885649978</v>
      </c>
      <c r="AW392" s="18">
        <f t="shared" si="33"/>
        <v>14.191862895360179</v>
      </c>
      <c r="AX392" s="19" t="s">
        <v>81</v>
      </c>
      <c r="AY392" s="19">
        <v>10</v>
      </c>
      <c r="AZ392" s="19">
        <v>20</v>
      </c>
      <c r="BA392" s="19">
        <v>10</v>
      </c>
      <c r="BB392" s="19">
        <v>-15</v>
      </c>
      <c r="BC392" s="19">
        <v>2</v>
      </c>
      <c r="BD392" s="18">
        <v>1.2162782080914658</v>
      </c>
      <c r="BE392" s="16">
        <f t="shared" si="31"/>
        <v>1.2197358326806076</v>
      </c>
      <c r="BF392" s="16">
        <v>1.2231934572697492</v>
      </c>
      <c r="BG392" s="16">
        <v>1.2162782080914658</v>
      </c>
      <c r="BH392" s="20">
        <f t="shared" si="34"/>
        <v>-6.9152491782833447E-3</v>
      </c>
      <c r="BI392" s="10">
        <v>-15</v>
      </c>
    </row>
    <row r="393" spans="1:61" x14ac:dyDescent="0.25">
      <c r="A393" s="10">
        <v>101</v>
      </c>
      <c r="B393" s="10">
        <v>9</v>
      </c>
      <c r="C393" s="10" t="s">
        <v>88</v>
      </c>
      <c r="D393" s="10">
        <v>493467.584636999</v>
      </c>
      <c r="E393" s="10">
        <v>5180699.2216499904</v>
      </c>
      <c r="F393" s="10" t="s">
        <v>78</v>
      </c>
      <c r="G393" s="10" t="s">
        <v>139</v>
      </c>
      <c r="H393" s="10">
        <v>4</v>
      </c>
      <c r="I393" s="10" t="s">
        <v>120</v>
      </c>
      <c r="J393" s="10">
        <v>20</v>
      </c>
      <c r="K393" s="10">
        <v>30</v>
      </c>
      <c r="L393" s="10">
        <v>10</v>
      </c>
      <c r="M393" s="10">
        <v>-25</v>
      </c>
      <c r="N393" s="10">
        <v>3</v>
      </c>
      <c r="O393" s="10">
        <v>6.16</v>
      </c>
      <c r="P393" s="11">
        <v>1.198008815778</v>
      </c>
      <c r="Q393" s="11">
        <v>1.198008815778</v>
      </c>
      <c r="R393" s="12">
        <v>9</v>
      </c>
      <c r="S393" s="12" t="s">
        <v>88</v>
      </c>
      <c r="T393" s="10" t="s">
        <v>82</v>
      </c>
      <c r="U393" s="13">
        <v>10</v>
      </c>
      <c r="V393" s="16">
        <v>1.1399999999999999</v>
      </c>
      <c r="W393" s="16"/>
      <c r="X393" s="15" t="s">
        <v>139</v>
      </c>
      <c r="Y393" s="12">
        <v>4</v>
      </c>
      <c r="Z393" s="16">
        <v>9</v>
      </c>
      <c r="AA393" s="16" t="s">
        <v>88</v>
      </c>
      <c r="AB393" s="16" t="s">
        <v>139</v>
      </c>
      <c r="AC393" s="16" t="s">
        <v>120</v>
      </c>
      <c r="AD393" s="16" t="s">
        <v>82</v>
      </c>
      <c r="AE393" s="16">
        <v>1.198008815778</v>
      </c>
      <c r="AF393" s="16">
        <v>1.1399999999999999</v>
      </c>
      <c r="AG393" s="16">
        <v>1.2118251</v>
      </c>
      <c r="AH393" s="16">
        <v>35.940264473339994</v>
      </c>
      <c r="AI393" s="16">
        <v>13.313113515572102</v>
      </c>
      <c r="AJ393" s="16">
        <v>1.091337213012807</v>
      </c>
      <c r="AK393" s="16">
        <f t="shared" si="32"/>
        <v>12.198899988775395</v>
      </c>
      <c r="AL393" s="10" t="s">
        <v>82</v>
      </c>
      <c r="AM393" s="10">
        <v>2</v>
      </c>
      <c r="AN393" s="10" t="s">
        <v>68</v>
      </c>
      <c r="AO393" s="10" t="s">
        <v>70</v>
      </c>
      <c r="AP393" s="10">
        <v>10</v>
      </c>
      <c r="AQ393" s="10">
        <v>-25</v>
      </c>
      <c r="AR393" s="17" t="s">
        <v>71</v>
      </c>
      <c r="AS393" s="10">
        <v>6.43</v>
      </c>
      <c r="AT393" s="18">
        <v>1.198008815778</v>
      </c>
      <c r="AU393" s="18">
        <v>16.549293781157289</v>
      </c>
      <c r="AV393" s="18">
        <v>1.5303364612748169</v>
      </c>
      <c r="AW393" s="18">
        <f t="shared" si="33"/>
        <v>10.814153749804289</v>
      </c>
      <c r="AX393" s="19" t="s">
        <v>82</v>
      </c>
      <c r="AY393" s="19">
        <v>20</v>
      </c>
      <c r="AZ393" s="19">
        <v>30</v>
      </c>
      <c r="BA393" s="19">
        <v>10</v>
      </c>
      <c r="BB393" s="19">
        <v>-25</v>
      </c>
      <c r="BC393" s="19">
        <v>3</v>
      </c>
      <c r="BD393" s="18">
        <v>1.0852726855691022</v>
      </c>
      <c r="BE393" s="16">
        <f t="shared" si="31"/>
        <v>1.1416407506735511</v>
      </c>
      <c r="BF393" s="16">
        <v>1.198008815778</v>
      </c>
      <c r="BG393" s="16">
        <v>1.0852726855691022</v>
      </c>
      <c r="BH393" s="20">
        <f t="shared" si="34"/>
        <v>-0.11273613020889783</v>
      </c>
      <c r="BI393" s="10">
        <v>-25</v>
      </c>
    </row>
    <row r="394" spans="1:61" x14ac:dyDescent="0.25">
      <c r="A394" s="10">
        <v>101</v>
      </c>
      <c r="B394" s="10">
        <v>9</v>
      </c>
      <c r="C394" s="10" t="s">
        <v>88</v>
      </c>
      <c r="D394" s="10">
        <v>493467.584636999</v>
      </c>
      <c r="E394" s="10">
        <v>5180699.2216499904</v>
      </c>
      <c r="F394" s="10" t="s">
        <v>82</v>
      </c>
      <c r="G394" s="10" t="s">
        <v>139</v>
      </c>
      <c r="H394" s="10">
        <v>4</v>
      </c>
      <c r="I394" s="10" t="s">
        <v>120</v>
      </c>
      <c r="J394" s="10">
        <v>16</v>
      </c>
      <c r="K394" s="10">
        <v>43</v>
      </c>
      <c r="L394" s="10">
        <v>27</v>
      </c>
      <c r="M394" s="10">
        <v>-29.5</v>
      </c>
      <c r="N394" s="10">
        <v>4</v>
      </c>
      <c r="O394" s="10">
        <v>6.66</v>
      </c>
      <c r="P394" s="11">
        <v>1.2249828409617318</v>
      </c>
      <c r="Q394" s="22">
        <v>1.1976253055866593</v>
      </c>
      <c r="R394" s="13">
        <v>9</v>
      </c>
      <c r="S394" s="13" t="s">
        <v>88</v>
      </c>
      <c r="T394" s="10" t="s">
        <v>82</v>
      </c>
      <c r="U394" s="12">
        <v>13</v>
      </c>
      <c r="V394" s="16">
        <v>1.32</v>
      </c>
      <c r="W394" s="16"/>
      <c r="X394" s="15" t="s">
        <v>139</v>
      </c>
      <c r="Y394" s="12">
        <v>5</v>
      </c>
      <c r="Z394" s="16">
        <v>9</v>
      </c>
      <c r="AA394" s="16" t="s">
        <v>88</v>
      </c>
      <c r="AB394" s="16" t="s">
        <v>139</v>
      </c>
      <c r="AC394" s="16" t="s">
        <v>120</v>
      </c>
      <c r="AD394" s="16" t="s">
        <v>82</v>
      </c>
      <c r="AE394" s="16">
        <v>1.2249828409617318</v>
      </c>
      <c r="AF394" s="16">
        <v>1.32</v>
      </c>
      <c r="AG394" s="16">
        <v>1.2118251</v>
      </c>
      <c r="AH394" s="16">
        <v>51.865041405842504</v>
      </c>
      <c r="AI394" s="16">
        <v>31.691019104742498</v>
      </c>
      <c r="AJ394" s="16">
        <v>2.9521001311416541</v>
      </c>
      <c r="AK394" s="16">
        <f t="shared" si="32"/>
        <v>10.735075944895797</v>
      </c>
      <c r="AL394" s="10" t="s">
        <v>82</v>
      </c>
      <c r="AM394" s="10">
        <v>2</v>
      </c>
      <c r="AN394" s="10">
        <v>30</v>
      </c>
      <c r="AO394" s="10">
        <v>43</v>
      </c>
      <c r="AP394" s="10">
        <v>13</v>
      </c>
      <c r="AQ394" s="10">
        <v>-36.5</v>
      </c>
      <c r="AR394" s="17">
        <v>4</v>
      </c>
      <c r="AS394" s="10">
        <v>5.75</v>
      </c>
      <c r="AT394" s="16">
        <v>1.2249828409617318</v>
      </c>
      <c r="AU394" s="16">
        <v>18.725945194929707</v>
      </c>
      <c r="AV394" s="16">
        <v>1.9697356587812362</v>
      </c>
      <c r="AW394" s="16">
        <f t="shared" si="33"/>
        <v>9.5068315951168234</v>
      </c>
      <c r="AX394" s="10" t="s">
        <v>82</v>
      </c>
      <c r="AY394" s="10">
        <v>30</v>
      </c>
      <c r="AZ394" s="10">
        <v>43</v>
      </c>
      <c r="BA394" s="10">
        <v>13</v>
      </c>
      <c r="BB394" s="10">
        <v>-36.5</v>
      </c>
      <c r="BC394" s="10">
        <v>4</v>
      </c>
      <c r="BD394" s="16">
        <v>1.1702677702115867</v>
      </c>
      <c r="BE394" s="18">
        <f t="shared" si="31"/>
        <v>1.1976253055866593</v>
      </c>
      <c r="BF394" s="16">
        <v>1.1976253055866593</v>
      </c>
      <c r="BG394" s="16">
        <v>1.1976253055866593</v>
      </c>
      <c r="BH394" s="20">
        <f t="shared" si="34"/>
        <v>-5.4715070750145145E-2</v>
      </c>
      <c r="BI394" s="10">
        <v>-36.5</v>
      </c>
    </row>
    <row r="395" spans="1:61" x14ac:dyDescent="0.25">
      <c r="A395" s="10">
        <v>101</v>
      </c>
      <c r="B395" s="10">
        <v>9</v>
      </c>
      <c r="C395" s="10" t="s">
        <v>88</v>
      </c>
      <c r="D395" s="10">
        <v>493467.584636999</v>
      </c>
      <c r="E395" s="10">
        <v>5180699.2216499904</v>
      </c>
      <c r="F395" s="10" t="s">
        <v>129</v>
      </c>
      <c r="G395" s="10" t="s">
        <v>139</v>
      </c>
      <c r="H395" s="10">
        <v>4</v>
      </c>
      <c r="I395" s="10" t="s">
        <v>120</v>
      </c>
      <c r="J395" s="10">
        <v>43</v>
      </c>
      <c r="K395" s="10">
        <v>71</v>
      </c>
      <c r="L395" s="10">
        <v>28</v>
      </c>
      <c r="M395" s="10">
        <v>-57</v>
      </c>
      <c r="N395" s="10">
        <v>5</v>
      </c>
      <c r="O395" s="10">
        <v>6.73</v>
      </c>
      <c r="P395" s="11">
        <v>1.2873783338530005</v>
      </c>
      <c r="Q395" s="22">
        <v>1.2212253310954859</v>
      </c>
      <c r="R395" s="12">
        <v>9</v>
      </c>
      <c r="S395" s="12" t="s">
        <v>88</v>
      </c>
      <c r="T395" s="10" t="s">
        <v>129</v>
      </c>
      <c r="U395" s="12">
        <v>28</v>
      </c>
      <c r="V395" s="16">
        <v>1.32</v>
      </c>
      <c r="W395" s="16"/>
      <c r="X395" s="15" t="s">
        <v>139</v>
      </c>
      <c r="Y395" s="12">
        <v>6</v>
      </c>
      <c r="Z395" s="16">
        <v>9</v>
      </c>
      <c r="AA395" s="16" t="s">
        <v>88</v>
      </c>
      <c r="AB395" s="16" t="s">
        <v>139</v>
      </c>
      <c r="AC395" s="16" t="s">
        <v>120</v>
      </c>
      <c r="AD395" s="16" t="s">
        <v>129</v>
      </c>
      <c r="AE395" s="16">
        <v>1.2873783338530005</v>
      </c>
      <c r="AF395" s="16">
        <v>1.32</v>
      </c>
      <c r="AG395" s="16">
        <v>1.3798429000000001</v>
      </c>
      <c r="AH395" s="16">
        <v>87.911634753726517</v>
      </c>
      <c r="AI395" s="16">
        <v>25.98384119461728</v>
      </c>
      <c r="AJ395" s="16">
        <v>2.7346447169939774</v>
      </c>
      <c r="AK395" s="16">
        <f t="shared" si="32"/>
        <v>9.5017246785826277</v>
      </c>
      <c r="AL395" s="10" t="s">
        <v>129</v>
      </c>
      <c r="AM395" s="10">
        <v>7</v>
      </c>
      <c r="AN395" s="10">
        <v>43</v>
      </c>
      <c r="AO395" s="10">
        <v>71</v>
      </c>
      <c r="AP395" s="10">
        <v>28</v>
      </c>
      <c r="AQ395" s="10">
        <v>-57</v>
      </c>
      <c r="AR395" s="17">
        <v>5</v>
      </c>
      <c r="AS395" s="10">
        <v>6.37</v>
      </c>
      <c r="AT395" s="16">
        <v>1.2873783338530005</v>
      </c>
      <c r="AU395" s="16">
        <v>19.474172056194337</v>
      </c>
      <c r="AV395" s="16">
        <v>2.3862844796299214</v>
      </c>
      <c r="AW395" s="16">
        <f t="shared" si="33"/>
        <v>8.1608761329305146</v>
      </c>
      <c r="AX395" s="10" t="s">
        <v>129</v>
      </c>
      <c r="AY395" s="10">
        <v>43</v>
      </c>
      <c r="AZ395" s="10">
        <v>71</v>
      </c>
      <c r="BA395" s="10">
        <v>28</v>
      </c>
      <c r="BB395" s="10">
        <v>-57</v>
      </c>
      <c r="BC395" s="10">
        <v>5</v>
      </c>
      <c r="BD395" s="16">
        <v>1.1550723283379714</v>
      </c>
      <c r="BE395" s="18">
        <f t="shared" si="31"/>
        <v>1.2212253310954859</v>
      </c>
      <c r="BF395" s="16">
        <v>1.2212253310954859</v>
      </c>
      <c r="BG395" s="16">
        <v>1.2212253310954859</v>
      </c>
      <c r="BH395" s="20">
        <f t="shared" si="34"/>
        <v>-0.13230600551502913</v>
      </c>
      <c r="BI395" s="10">
        <v>-57</v>
      </c>
    </row>
    <row r="396" spans="1:61" x14ac:dyDescent="0.25">
      <c r="A396" s="10">
        <v>101</v>
      </c>
      <c r="B396" s="10">
        <v>9</v>
      </c>
      <c r="C396" s="10" t="s">
        <v>88</v>
      </c>
      <c r="D396" s="10">
        <v>493467.584636999</v>
      </c>
      <c r="E396" s="10">
        <v>5180699.2216499904</v>
      </c>
      <c r="F396" s="10" t="s">
        <v>130</v>
      </c>
      <c r="G396" s="10" t="s">
        <v>139</v>
      </c>
      <c r="H396" s="10">
        <v>4</v>
      </c>
      <c r="I396" s="10" t="s">
        <v>120</v>
      </c>
      <c r="J396" s="10">
        <v>71</v>
      </c>
      <c r="K396" s="10">
        <v>103</v>
      </c>
      <c r="L396" s="10">
        <v>32</v>
      </c>
      <c r="M396" s="10">
        <v>-87</v>
      </c>
      <c r="N396" s="10">
        <v>6</v>
      </c>
      <c r="O396" s="10">
        <v>6.84</v>
      </c>
      <c r="P396" s="11">
        <v>1.5312932384726385</v>
      </c>
      <c r="Q396" s="22">
        <v>1.5055072812023296</v>
      </c>
      <c r="R396" s="12">
        <v>9</v>
      </c>
      <c r="S396" s="12" t="s">
        <v>88</v>
      </c>
      <c r="T396" s="10" t="s">
        <v>130</v>
      </c>
      <c r="U396" s="12">
        <v>32</v>
      </c>
      <c r="V396" s="16">
        <v>1.41</v>
      </c>
      <c r="W396" s="16"/>
      <c r="X396" s="15" t="s">
        <v>139</v>
      </c>
      <c r="Y396" s="12">
        <v>7</v>
      </c>
      <c r="Z396" s="16">
        <v>9</v>
      </c>
      <c r="AA396" s="16" t="s">
        <v>88</v>
      </c>
      <c r="AB396" s="16" t="s">
        <v>139</v>
      </c>
      <c r="AC396" s="16" t="s">
        <v>120</v>
      </c>
      <c r="AD396" s="16" t="s">
        <v>130</v>
      </c>
      <c r="AE396" s="16">
        <v>1.5312932384726385</v>
      </c>
      <c r="AF396" s="16">
        <v>1.41</v>
      </c>
      <c r="AG396" s="16">
        <v>1.4630159</v>
      </c>
      <c r="AH396" s="16">
        <v>136.91301838485094</v>
      </c>
      <c r="AI396" s="16">
        <v>20.808507252576085</v>
      </c>
      <c r="AJ396" s="16">
        <v>2.9609394537085665</v>
      </c>
      <c r="AK396" s="16">
        <f t="shared" si="32"/>
        <v>7.0276706355861149</v>
      </c>
      <c r="AL396" s="10" t="s">
        <v>130</v>
      </c>
      <c r="AM396" s="10">
        <v>7</v>
      </c>
      <c r="AN396" s="10">
        <v>71</v>
      </c>
      <c r="AO396" s="10">
        <v>103</v>
      </c>
      <c r="AP396" s="10">
        <v>32</v>
      </c>
      <c r="AQ396" s="10">
        <v>-87</v>
      </c>
      <c r="AR396" s="17">
        <v>6</v>
      </c>
      <c r="AS396" s="10">
        <v>6.57</v>
      </c>
      <c r="AT396" s="16">
        <v>1.5312932384726385</v>
      </c>
      <c r="AU396" s="16">
        <v>15.182588704267596</v>
      </c>
      <c r="AV396" s="16">
        <v>2.712226583982738</v>
      </c>
      <c r="AW396" s="16">
        <f t="shared" si="33"/>
        <v>5.5978319783197827</v>
      </c>
      <c r="AX396" s="10" t="s">
        <v>130</v>
      </c>
      <c r="AY396" s="10">
        <v>71</v>
      </c>
      <c r="AZ396" s="10">
        <v>103</v>
      </c>
      <c r="BA396" s="10">
        <v>32</v>
      </c>
      <c r="BB396" s="10">
        <v>-87</v>
      </c>
      <c r="BC396" s="10">
        <v>6</v>
      </c>
      <c r="BD396" s="16">
        <v>1.4797213239320208</v>
      </c>
      <c r="BE396" s="18">
        <f t="shared" si="31"/>
        <v>1.5055072812023296</v>
      </c>
      <c r="BF396" s="16">
        <v>1.5055072812023296</v>
      </c>
      <c r="BG396" s="16">
        <v>1.5055072812023296</v>
      </c>
      <c r="BH396" s="20">
        <f t="shared" si="34"/>
        <v>-5.1571914540617714E-2</v>
      </c>
      <c r="BI396" s="10">
        <v>-87</v>
      </c>
    </row>
    <row r="397" spans="1:61" x14ac:dyDescent="0.25">
      <c r="A397" s="10">
        <v>101</v>
      </c>
      <c r="B397" s="10">
        <v>9</v>
      </c>
      <c r="C397" s="10" t="s">
        <v>88</v>
      </c>
      <c r="D397" s="10">
        <v>493467.584636999</v>
      </c>
      <c r="E397" s="10">
        <v>5180699.2216499904</v>
      </c>
      <c r="F397" s="10" t="s">
        <v>142</v>
      </c>
      <c r="G397" s="10" t="s">
        <v>139</v>
      </c>
      <c r="H397" s="10">
        <v>4</v>
      </c>
      <c r="I397" s="10" t="s">
        <v>120</v>
      </c>
      <c r="J397" s="10">
        <v>103</v>
      </c>
      <c r="K397" s="10">
        <v>132</v>
      </c>
      <c r="L397" s="10">
        <v>29</v>
      </c>
      <c r="M397" s="10">
        <v>-117.5</v>
      </c>
      <c r="N397" s="10">
        <v>7</v>
      </c>
      <c r="O397" s="10">
        <v>6.96</v>
      </c>
      <c r="P397" s="11">
        <v>1.5517249359113314</v>
      </c>
      <c r="Q397" s="22">
        <v>1.5809841062583625</v>
      </c>
      <c r="R397" s="12">
        <v>9</v>
      </c>
      <c r="S397" s="12" t="s">
        <v>88</v>
      </c>
      <c r="T397" s="10" t="s">
        <v>142</v>
      </c>
      <c r="U397" s="12">
        <v>29</v>
      </c>
      <c r="V397" s="16">
        <v>1.48</v>
      </c>
      <c r="W397" s="16"/>
      <c r="X397" s="15" t="s">
        <v>139</v>
      </c>
      <c r="Y397" s="12">
        <v>8</v>
      </c>
      <c r="Z397" s="16">
        <v>9</v>
      </c>
      <c r="AA397" s="16" t="s">
        <v>88</v>
      </c>
      <c r="AB397" s="16" t="s">
        <v>139</v>
      </c>
      <c r="AC397" s="16" t="s">
        <v>120</v>
      </c>
      <c r="AD397" s="16" t="s">
        <v>142</v>
      </c>
      <c r="AE397" s="16">
        <v>1.5517249359113314</v>
      </c>
      <c r="AF397" s="16">
        <v>1.48</v>
      </c>
      <c r="AG397" s="16">
        <v>1.4846154</v>
      </c>
      <c r="AH397" s="16">
        <v>181.91304152627956</v>
      </c>
      <c r="AI397" s="16">
        <v>14.407702236637947</v>
      </c>
      <c r="AJ397" s="16">
        <v>1.9946414948266589</v>
      </c>
      <c r="AK397" s="16">
        <f t="shared" si="32"/>
        <v>7.2232039060683562</v>
      </c>
      <c r="AL397" s="10" t="s">
        <v>142</v>
      </c>
      <c r="AM397" s="10">
        <v>7</v>
      </c>
      <c r="AN397" s="10">
        <v>103</v>
      </c>
      <c r="AO397" s="10">
        <v>132</v>
      </c>
      <c r="AP397" s="10">
        <v>29</v>
      </c>
      <c r="AQ397" s="10">
        <v>-117.5</v>
      </c>
      <c r="AR397" s="17">
        <v>7</v>
      </c>
      <c r="AS397" s="10">
        <v>6.72</v>
      </c>
      <c r="AT397" s="16">
        <v>1.5517249359113314</v>
      </c>
      <c r="AU397" s="16">
        <v>12.640056500195881</v>
      </c>
      <c r="AV397" s="16">
        <v>2.3958012320496591</v>
      </c>
      <c r="AW397" s="16">
        <f t="shared" si="33"/>
        <v>5.2759203606311038</v>
      </c>
      <c r="AX397" s="10" t="s">
        <v>142</v>
      </c>
      <c r="AY397" s="10">
        <v>103</v>
      </c>
      <c r="AZ397" s="10">
        <v>132</v>
      </c>
      <c r="BA397" s="10">
        <v>29</v>
      </c>
      <c r="BB397" s="10">
        <v>-117.5</v>
      </c>
      <c r="BC397" s="10">
        <v>7</v>
      </c>
      <c r="BD397" s="16">
        <v>1.6102432766053936</v>
      </c>
      <c r="BE397" s="18">
        <f t="shared" si="31"/>
        <v>1.5809841062583625</v>
      </c>
      <c r="BF397" s="16">
        <v>1.5809841062583625</v>
      </c>
      <c r="BG397" s="16">
        <v>1.5809841062583625</v>
      </c>
      <c r="BH397" s="20">
        <f t="shared" si="34"/>
        <v>5.8518340694062143E-2</v>
      </c>
      <c r="BI397" s="10">
        <v>-117.5</v>
      </c>
    </row>
    <row r="398" spans="1:61" x14ac:dyDescent="0.25">
      <c r="A398" s="10">
        <v>101</v>
      </c>
      <c r="B398" s="10">
        <v>9</v>
      </c>
      <c r="C398" s="10" t="s">
        <v>88</v>
      </c>
      <c r="D398" s="10">
        <v>493467.584636999</v>
      </c>
      <c r="E398" s="10">
        <v>5180699.2216499904</v>
      </c>
      <c r="F398" s="10" t="s">
        <v>99</v>
      </c>
      <c r="G398" s="10" t="s">
        <v>139</v>
      </c>
      <c r="H398" s="10">
        <v>4</v>
      </c>
      <c r="I398" s="10" t="s">
        <v>120</v>
      </c>
      <c r="J398" s="10">
        <v>132</v>
      </c>
      <c r="K398" s="10">
        <v>153</v>
      </c>
      <c r="L398" s="10">
        <v>21</v>
      </c>
      <c r="M398" s="10">
        <v>-142.5</v>
      </c>
      <c r="N398" s="10">
        <v>8</v>
      </c>
      <c r="O398" s="10">
        <v>6.89</v>
      </c>
      <c r="P398" s="11">
        <v>1.5991802185751978</v>
      </c>
      <c r="Q398" s="22">
        <v>1.6095984596658615</v>
      </c>
      <c r="R398" s="12">
        <v>9</v>
      </c>
      <c r="S398" s="12" t="s">
        <v>88</v>
      </c>
      <c r="T398" s="10" t="s">
        <v>99</v>
      </c>
      <c r="U398" s="12">
        <v>21</v>
      </c>
      <c r="V398" s="16">
        <v>1.5</v>
      </c>
      <c r="W398" s="16"/>
      <c r="X398" s="15" t="s">
        <v>139</v>
      </c>
      <c r="Y398" s="12">
        <v>9</v>
      </c>
      <c r="Z398" s="16">
        <v>9</v>
      </c>
      <c r="AA398" s="16" t="s">
        <v>88</v>
      </c>
      <c r="AB398" s="16" t="s">
        <v>139</v>
      </c>
      <c r="AC398" s="16" t="s">
        <v>120</v>
      </c>
      <c r="AD398" s="16" t="s">
        <v>99</v>
      </c>
      <c r="AE398" s="16">
        <v>1.5991802185751978</v>
      </c>
      <c r="AF398" s="16">
        <v>1.5</v>
      </c>
      <c r="AG398" s="16">
        <v>1.5838462</v>
      </c>
      <c r="AH398" s="16">
        <v>215.4958261163587</v>
      </c>
      <c r="AI398" s="16">
        <v>7.6269997377759067</v>
      </c>
      <c r="AJ398" s="16">
        <v>1.0483775508222457</v>
      </c>
      <c r="AK398" s="16">
        <f t="shared" si="32"/>
        <v>7.275050607287449</v>
      </c>
      <c r="AL398" s="10" t="s">
        <v>99</v>
      </c>
      <c r="AM398" s="10">
        <v>6</v>
      </c>
      <c r="AN398" s="10">
        <v>132</v>
      </c>
      <c r="AO398" s="10">
        <v>153</v>
      </c>
      <c r="AP398" s="10">
        <v>21</v>
      </c>
      <c r="AQ398" s="10">
        <v>-142.5</v>
      </c>
      <c r="AR398" s="17">
        <v>8</v>
      </c>
      <c r="AS398" s="10">
        <v>6.62</v>
      </c>
      <c r="AT398" s="16">
        <v>1.5991802185751978</v>
      </c>
      <c r="AU398" s="16">
        <v>9.1449280717244523</v>
      </c>
      <c r="AV398" s="16">
        <v>1.633130814615549</v>
      </c>
      <c r="AW398" s="16">
        <f t="shared" si="33"/>
        <v>5.5996298581122756</v>
      </c>
      <c r="AX398" s="10" t="s">
        <v>99</v>
      </c>
      <c r="AY398" s="10">
        <v>132</v>
      </c>
      <c r="AZ398" s="10">
        <v>151</v>
      </c>
      <c r="BA398" s="10">
        <v>19</v>
      </c>
      <c r="BB398" s="10">
        <v>-141.5</v>
      </c>
      <c r="BC398" s="10">
        <v>8</v>
      </c>
      <c r="BD398" s="16">
        <v>1.6200167007565249</v>
      </c>
      <c r="BE398" s="18">
        <f t="shared" si="31"/>
        <v>1.6095984596658615</v>
      </c>
      <c r="BF398" s="16">
        <v>1.6095984596658615</v>
      </c>
      <c r="BG398" s="16">
        <v>1.6095984596658615</v>
      </c>
      <c r="BH398" s="20">
        <f t="shared" si="34"/>
        <v>2.0836482181327165E-2</v>
      </c>
      <c r="BI398" s="10">
        <v>-141.5</v>
      </c>
    </row>
    <row r="399" spans="1:61" x14ac:dyDescent="0.25">
      <c r="A399" s="10">
        <v>103</v>
      </c>
      <c r="B399" s="10">
        <v>11</v>
      </c>
      <c r="C399" s="10" t="s">
        <v>88</v>
      </c>
      <c r="D399" s="10">
        <v>493531.398579998</v>
      </c>
      <c r="E399" s="10">
        <v>5180695.3743799804</v>
      </c>
      <c r="F399" s="10" t="s">
        <v>78</v>
      </c>
      <c r="G399" s="10" t="s">
        <v>192</v>
      </c>
      <c r="H399" s="10">
        <v>6</v>
      </c>
      <c r="I399" s="10" t="s">
        <v>79</v>
      </c>
      <c r="J399" s="10">
        <v>0</v>
      </c>
      <c r="K399" s="10">
        <v>10</v>
      </c>
      <c r="L399" s="10">
        <v>10</v>
      </c>
      <c r="M399" s="10">
        <v>-5</v>
      </c>
      <c r="N399" s="10">
        <v>1</v>
      </c>
      <c r="O399" s="10">
        <v>5.32</v>
      </c>
      <c r="P399" s="11">
        <v>1.2632272397607549</v>
      </c>
      <c r="Q399" s="11">
        <v>1.2632272397607549</v>
      </c>
      <c r="R399" s="12">
        <v>11</v>
      </c>
      <c r="S399" s="12" t="s">
        <v>88</v>
      </c>
      <c r="T399" s="10" t="s">
        <v>78</v>
      </c>
      <c r="U399" s="13">
        <v>10</v>
      </c>
      <c r="V399" s="16">
        <v>1.1599999999999999</v>
      </c>
      <c r="W399" s="16"/>
      <c r="X399" s="15" t="s">
        <v>192</v>
      </c>
      <c r="Y399" s="12">
        <v>2</v>
      </c>
      <c r="Z399" s="16">
        <v>11</v>
      </c>
      <c r="AA399" s="16" t="s">
        <v>88</v>
      </c>
      <c r="AB399" s="16" t="s">
        <v>192</v>
      </c>
      <c r="AC399" s="16" t="s">
        <v>79</v>
      </c>
      <c r="AD399" s="16" t="s">
        <v>78</v>
      </c>
      <c r="AE399" s="16">
        <v>1.2632272397607549</v>
      </c>
      <c r="AF399" s="16">
        <v>1.1599999999999999</v>
      </c>
      <c r="AG399" s="16">
        <v>1.1599999999999999</v>
      </c>
      <c r="AH399" s="16">
        <v>12.632272397607549</v>
      </c>
      <c r="AI399" s="16">
        <v>28.335450215073493</v>
      </c>
      <c r="AJ399" s="16">
        <v>1.9621708715203803</v>
      </c>
      <c r="AK399" s="16">
        <f t="shared" si="32"/>
        <v>14.440867829781757</v>
      </c>
      <c r="AL399" s="10" t="s">
        <v>78</v>
      </c>
      <c r="AM399" s="10">
        <v>1</v>
      </c>
      <c r="AN399" s="10" t="s">
        <v>63</v>
      </c>
      <c r="AO399" s="10" t="s">
        <v>64</v>
      </c>
      <c r="AP399" s="10">
        <v>10</v>
      </c>
      <c r="AQ399" s="10">
        <v>-5</v>
      </c>
      <c r="AR399" s="17" t="s">
        <v>65</v>
      </c>
      <c r="AS399" s="10">
        <v>5.21</v>
      </c>
      <c r="AT399" s="18">
        <v>0.89627145998660895</v>
      </c>
      <c r="AU399" s="18">
        <v>38.278521682770588</v>
      </c>
      <c r="AV399" s="18">
        <v>2.0485523593372208</v>
      </c>
      <c r="AW399" s="18">
        <f t="shared" si="33"/>
        <v>18.685644771684061</v>
      </c>
      <c r="AX399" s="19" t="s">
        <v>78</v>
      </c>
      <c r="AY399" s="19">
        <v>0</v>
      </c>
      <c r="AZ399" s="19">
        <v>10</v>
      </c>
      <c r="BA399" s="19">
        <v>10</v>
      </c>
      <c r="BB399" s="19">
        <v>-5</v>
      </c>
      <c r="BC399" s="19">
        <v>1</v>
      </c>
      <c r="BD399" s="18">
        <v>1.1983697090530552</v>
      </c>
      <c r="BE399" s="16">
        <f t="shared" si="31"/>
        <v>1.0473205845198321</v>
      </c>
      <c r="BF399" s="16">
        <v>0.89627145998660895</v>
      </c>
      <c r="BG399" s="16">
        <v>1.1983697090530552</v>
      </c>
      <c r="BH399" s="20">
        <f t="shared" si="34"/>
        <v>0.30209824906644622</v>
      </c>
      <c r="BI399" s="10">
        <v>-5</v>
      </c>
    </row>
    <row r="400" spans="1:61" x14ac:dyDescent="0.25">
      <c r="A400" s="10">
        <v>103</v>
      </c>
      <c r="B400" s="10">
        <v>11</v>
      </c>
      <c r="C400" s="10" t="s">
        <v>88</v>
      </c>
      <c r="D400" s="10">
        <v>493531.398579998</v>
      </c>
      <c r="E400" s="10">
        <v>5180695.3743799804</v>
      </c>
      <c r="F400" s="10" t="s">
        <v>103</v>
      </c>
      <c r="G400" s="10" t="s">
        <v>192</v>
      </c>
      <c r="H400" s="10">
        <v>6</v>
      </c>
      <c r="I400" s="10" t="s">
        <v>79</v>
      </c>
      <c r="J400" s="10">
        <v>10</v>
      </c>
      <c r="K400" s="10">
        <v>20</v>
      </c>
      <c r="L400" s="10">
        <v>10</v>
      </c>
      <c r="M400" s="10">
        <v>-15</v>
      </c>
      <c r="N400" s="10">
        <v>2</v>
      </c>
      <c r="O400" s="10">
        <v>4.99</v>
      </c>
      <c r="P400" s="11">
        <v>1.2632272397607549</v>
      </c>
      <c r="Q400" s="11">
        <v>1.2632272397607549</v>
      </c>
      <c r="R400" s="12">
        <v>11</v>
      </c>
      <c r="S400" s="12" t="s">
        <v>88</v>
      </c>
      <c r="T400" s="10" t="s">
        <v>102</v>
      </c>
      <c r="U400" s="21">
        <v>10</v>
      </c>
      <c r="V400" s="16">
        <v>1.1599999999999999</v>
      </c>
      <c r="W400" s="16"/>
      <c r="X400" s="15" t="s">
        <v>192</v>
      </c>
      <c r="Y400" s="12">
        <v>3</v>
      </c>
      <c r="Z400" s="16">
        <v>11</v>
      </c>
      <c r="AA400" s="16" t="s">
        <v>88</v>
      </c>
      <c r="AB400" s="16" t="s">
        <v>192</v>
      </c>
      <c r="AC400" s="16" t="s">
        <v>79</v>
      </c>
      <c r="AD400" s="16" t="s">
        <v>102</v>
      </c>
      <c r="AE400" s="16">
        <v>1.2632272397607549</v>
      </c>
      <c r="AF400" s="16">
        <v>1.1599999999999999</v>
      </c>
      <c r="AG400" s="16">
        <v>1.1599999999999999</v>
      </c>
      <c r="AH400" s="16">
        <v>25.264544795215098</v>
      </c>
      <c r="AI400" s="16">
        <v>30.024931665419949</v>
      </c>
      <c r="AJ400" s="16">
        <v>2.1438601468759497</v>
      </c>
      <c r="AK400" s="16">
        <f t="shared" si="32"/>
        <v>14.005079440080324</v>
      </c>
      <c r="AL400" s="10" t="s">
        <v>102</v>
      </c>
      <c r="AM400" s="10">
        <v>2</v>
      </c>
      <c r="AN400" s="10" t="s">
        <v>64</v>
      </c>
      <c r="AO400" s="10" t="s">
        <v>68</v>
      </c>
      <c r="AP400" s="10">
        <v>10</v>
      </c>
      <c r="AQ400" s="10">
        <v>-15</v>
      </c>
      <c r="AR400" s="17" t="s">
        <v>69</v>
      </c>
      <c r="AS400" s="10">
        <v>5.53</v>
      </c>
      <c r="AT400" s="18">
        <v>1.2632272397607549</v>
      </c>
      <c r="AU400" s="18">
        <v>34.983815177934346</v>
      </c>
      <c r="AV400" s="18">
        <v>2.5167276297753518</v>
      </c>
      <c r="AW400" s="18">
        <f t="shared" si="33"/>
        <v>13.900516990413092</v>
      </c>
      <c r="AX400" s="19" t="s">
        <v>102</v>
      </c>
      <c r="AY400" s="19">
        <v>10</v>
      </c>
      <c r="AZ400" s="19">
        <v>20</v>
      </c>
      <c r="BA400" s="19">
        <v>10</v>
      </c>
      <c r="BB400" s="19">
        <v>-15</v>
      </c>
      <c r="BC400" s="19">
        <v>2</v>
      </c>
      <c r="BD400" s="18">
        <v>1.2557121936588036</v>
      </c>
      <c r="BE400" s="16">
        <f t="shared" si="31"/>
        <v>1.2594697167097793</v>
      </c>
      <c r="BF400" s="16">
        <v>1.2632272397607549</v>
      </c>
      <c r="BG400" s="16">
        <v>1.2557121936588036</v>
      </c>
      <c r="BH400" s="20">
        <f t="shared" si="34"/>
        <v>-7.515046101951306E-3</v>
      </c>
      <c r="BI400" s="10">
        <v>-15</v>
      </c>
    </row>
    <row r="401" spans="1:61" x14ac:dyDescent="0.25">
      <c r="A401" s="10">
        <v>103</v>
      </c>
      <c r="B401" s="10">
        <v>11</v>
      </c>
      <c r="C401" s="10" t="s">
        <v>88</v>
      </c>
      <c r="D401" s="10">
        <v>493531.398579998</v>
      </c>
      <c r="E401" s="10">
        <v>5180695.3743799804</v>
      </c>
      <c r="F401" s="10" t="s">
        <v>103</v>
      </c>
      <c r="G401" s="10" t="s">
        <v>192</v>
      </c>
      <c r="H401" s="10">
        <v>6</v>
      </c>
      <c r="I401" s="10" t="s">
        <v>79</v>
      </c>
      <c r="J401" s="10">
        <v>20</v>
      </c>
      <c r="K401" s="10">
        <v>30</v>
      </c>
      <c r="L401" s="10">
        <v>10</v>
      </c>
      <c r="M401" s="10">
        <v>-25</v>
      </c>
      <c r="N401" s="10">
        <v>3</v>
      </c>
      <c r="O401" s="10">
        <v>5.43</v>
      </c>
      <c r="P401" s="11">
        <v>1.2662336228669007</v>
      </c>
      <c r="Q401" s="11">
        <v>1.2662336228669007</v>
      </c>
      <c r="R401" s="12">
        <v>11</v>
      </c>
      <c r="S401" s="12" t="s">
        <v>88</v>
      </c>
      <c r="T401" s="10" t="s">
        <v>103</v>
      </c>
      <c r="U401" s="13">
        <v>10</v>
      </c>
      <c r="V401" s="16">
        <v>1.1599999999999999</v>
      </c>
      <c r="W401" s="16"/>
      <c r="X401" s="15" t="s">
        <v>192</v>
      </c>
      <c r="Y401" s="12">
        <v>4</v>
      </c>
      <c r="Z401" s="16">
        <v>11</v>
      </c>
      <c r="AA401" s="16" t="s">
        <v>88</v>
      </c>
      <c r="AB401" s="16" t="s">
        <v>192</v>
      </c>
      <c r="AC401" s="16" t="s">
        <v>79</v>
      </c>
      <c r="AD401" s="16" t="s">
        <v>103</v>
      </c>
      <c r="AE401" s="16">
        <v>1.2662336228669007</v>
      </c>
      <c r="AF401" s="16">
        <v>1.1599999999999999</v>
      </c>
      <c r="AG401" s="16">
        <v>1.1709091</v>
      </c>
      <c r="AH401" s="16">
        <v>37.926881023884107</v>
      </c>
      <c r="AI401" s="16">
        <v>22.356538655534777</v>
      </c>
      <c r="AJ401" s="16">
        <v>1.6613974455854499</v>
      </c>
      <c r="AK401" s="16">
        <f t="shared" si="32"/>
        <v>13.456466250709017</v>
      </c>
      <c r="AL401" s="10" t="s">
        <v>103</v>
      </c>
      <c r="AM401" s="10">
        <v>2</v>
      </c>
      <c r="AN401" s="10" t="s">
        <v>68</v>
      </c>
      <c r="AO401" s="10" t="s">
        <v>70</v>
      </c>
      <c r="AP401" s="10">
        <v>10</v>
      </c>
      <c r="AQ401" s="10">
        <v>-25</v>
      </c>
      <c r="AR401" s="17" t="s">
        <v>71</v>
      </c>
      <c r="AS401" s="10">
        <v>6.21</v>
      </c>
      <c r="AT401" s="18">
        <v>1.2662336228669007</v>
      </c>
      <c r="AU401" s="18">
        <v>24.052107666356779</v>
      </c>
      <c r="AV401" s="18">
        <v>1.9758309451215121</v>
      </c>
      <c r="AW401" s="18">
        <f t="shared" si="33"/>
        <v>12.173160728018456</v>
      </c>
      <c r="AX401" s="19" t="s">
        <v>103</v>
      </c>
      <c r="AY401" s="19">
        <v>20</v>
      </c>
      <c r="AZ401" s="19">
        <v>30</v>
      </c>
      <c r="BA401" s="19">
        <v>10</v>
      </c>
      <c r="BB401" s="19">
        <v>-25</v>
      </c>
      <c r="BC401" s="19">
        <v>3</v>
      </c>
      <c r="BD401" s="18">
        <v>1.1967817633255111</v>
      </c>
      <c r="BE401" s="16">
        <f t="shared" si="31"/>
        <v>1.2315076930962059</v>
      </c>
      <c r="BF401" s="16">
        <v>1.2662336228669007</v>
      </c>
      <c r="BG401" s="16">
        <v>1.1967817633255111</v>
      </c>
      <c r="BH401" s="20">
        <f t="shared" si="34"/>
        <v>-6.9451859541389549E-2</v>
      </c>
      <c r="BI401" s="10">
        <v>-25</v>
      </c>
    </row>
    <row r="402" spans="1:61" x14ac:dyDescent="0.25">
      <c r="A402" s="10">
        <v>103</v>
      </c>
      <c r="B402" s="10">
        <v>11</v>
      </c>
      <c r="C402" s="10" t="s">
        <v>88</v>
      </c>
      <c r="D402" s="10">
        <v>493531.398579998</v>
      </c>
      <c r="E402" s="10">
        <v>5180695.3743799804</v>
      </c>
      <c r="F402" s="10" t="s">
        <v>104</v>
      </c>
      <c r="G402" s="10" t="s">
        <v>192</v>
      </c>
      <c r="H402" s="10">
        <v>6</v>
      </c>
      <c r="I402" s="10" t="s">
        <v>79</v>
      </c>
      <c r="J402" s="10">
        <v>30</v>
      </c>
      <c r="K402" s="10">
        <v>59</v>
      </c>
      <c r="L402" s="10">
        <v>29</v>
      </c>
      <c r="M402" s="10">
        <v>-44.5</v>
      </c>
      <c r="N402" s="10">
        <v>4</v>
      </c>
      <c r="O402" s="10">
        <v>6.3</v>
      </c>
      <c r="P402" s="11">
        <v>1.1779618871139037</v>
      </c>
      <c r="Q402" s="22">
        <v>1.1882296984710976</v>
      </c>
      <c r="R402" s="13">
        <v>11</v>
      </c>
      <c r="S402" s="13" t="s">
        <v>88</v>
      </c>
      <c r="T402" s="10" t="s">
        <v>104</v>
      </c>
      <c r="U402" s="12">
        <v>29</v>
      </c>
      <c r="V402" s="16">
        <v>1.33</v>
      </c>
      <c r="W402" s="16"/>
      <c r="X402" s="15" t="s">
        <v>192</v>
      </c>
      <c r="Y402" s="12">
        <v>5</v>
      </c>
      <c r="Z402" s="16">
        <v>11</v>
      </c>
      <c r="AA402" s="16" t="s">
        <v>88</v>
      </c>
      <c r="AB402" s="16" t="s">
        <v>192</v>
      </c>
      <c r="AC402" s="16" t="s">
        <v>79</v>
      </c>
      <c r="AD402" s="16" t="s">
        <v>104</v>
      </c>
      <c r="AE402" s="16">
        <v>1.1779618871139037</v>
      </c>
      <c r="AF402" s="16">
        <v>1.33</v>
      </c>
      <c r="AG402" s="16">
        <v>1.3293980999999999</v>
      </c>
      <c r="AH402" s="16">
        <v>72.087775750187319</v>
      </c>
      <c r="AI402" s="16">
        <v>63.186135191161924</v>
      </c>
      <c r="AJ402" s="16">
        <v>5.2336309467993178</v>
      </c>
      <c r="AK402" s="16">
        <f t="shared" si="32"/>
        <v>12.07309721175584</v>
      </c>
      <c r="AL402" s="10" t="s">
        <v>104</v>
      </c>
      <c r="AM402" s="10">
        <v>2</v>
      </c>
      <c r="AN402" s="10">
        <v>30</v>
      </c>
      <c r="AO402" s="10">
        <v>59</v>
      </c>
      <c r="AP402" s="10">
        <v>29</v>
      </c>
      <c r="AQ402" s="10">
        <v>-44.5</v>
      </c>
      <c r="AR402" s="17">
        <v>5</v>
      </c>
      <c r="AS402" s="10">
        <v>5.18</v>
      </c>
      <c r="AT402" s="16">
        <v>1.1779618871139037</v>
      </c>
      <c r="AU402" s="16">
        <v>43.469738539220813</v>
      </c>
      <c r="AV402" s="16">
        <v>4.0900839255802826</v>
      </c>
      <c r="AW402" s="16">
        <f t="shared" si="33"/>
        <v>10.628079846320885</v>
      </c>
      <c r="AX402" s="10" t="s">
        <v>104</v>
      </c>
      <c r="AY402" s="10">
        <v>30</v>
      </c>
      <c r="AZ402" s="10">
        <v>57</v>
      </c>
      <c r="BA402" s="10">
        <v>27</v>
      </c>
      <c r="BB402" s="10">
        <v>-43.5</v>
      </c>
      <c r="BC402" s="10">
        <v>4</v>
      </c>
      <c r="BD402" s="16">
        <v>1.1984975098282917</v>
      </c>
      <c r="BE402" s="18">
        <f t="shared" si="31"/>
        <v>1.1882296984710976</v>
      </c>
      <c r="BF402" s="16">
        <v>1.1882296984710976</v>
      </c>
      <c r="BG402" s="16">
        <v>1.1882296984710976</v>
      </c>
      <c r="BH402" s="20">
        <f t="shared" si="34"/>
        <v>2.0535622714388024E-2</v>
      </c>
      <c r="BI402" s="10">
        <v>-43.5</v>
      </c>
    </row>
    <row r="403" spans="1:61" x14ac:dyDescent="0.25">
      <c r="A403" s="10">
        <v>103</v>
      </c>
      <c r="B403" s="10">
        <v>11</v>
      </c>
      <c r="C403" s="10" t="s">
        <v>88</v>
      </c>
      <c r="D403" s="10">
        <v>493531.398579998</v>
      </c>
      <c r="E403" s="10">
        <v>5180695.3743799804</v>
      </c>
      <c r="F403" s="10" t="s">
        <v>111</v>
      </c>
      <c r="G403" s="10" t="s">
        <v>192</v>
      </c>
      <c r="H403" s="10">
        <v>6</v>
      </c>
      <c r="I403" s="10" t="s">
        <v>79</v>
      </c>
      <c r="J403" s="10">
        <v>59</v>
      </c>
      <c r="K403" s="10">
        <v>74</v>
      </c>
      <c r="L403" s="10">
        <v>15</v>
      </c>
      <c r="M403" s="10">
        <v>-66.5</v>
      </c>
      <c r="N403" s="10">
        <v>5</v>
      </c>
      <c r="O403" s="10">
        <v>6.7</v>
      </c>
      <c r="P403" s="11">
        <v>1.3599851744404847</v>
      </c>
      <c r="Q403" s="22">
        <v>1.3715394659244213</v>
      </c>
      <c r="R403" s="12">
        <v>11</v>
      </c>
      <c r="S403" s="12" t="s">
        <v>88</v>
      </c>
      <c r="T403" s="10" t="s">
        <v>111</v>
      </c>
      <c r="U403" s="12">
        <v>15</v>
      </c>
      <c r="V403" s="16">
        <v>1.33</v>
      </c>
      <c r="W403" s="16"/>
      <c r="X403" s="15" t="s">
        <v>192</v>
      </c>
      <c r="Y403" s="12">
        <v>6</v>
      </c>
      <c r="Z403" s="16">
        <v>11</v>
      </c>
      <c r="AA403" s="16" t="s">
        <v>88</v>
      </c>
      <c r="AB403" s="16" t="s">
        <v>192</v>
      </c>
      <c r="AC403" s="16" t="s">
        <v>79</v>
      </c>
      <c r="AD403" s="16" t="s">
        <v>111</v>
      </c>
      <c r="AE403" s="16">
        <v>1.3599851744404847</v>
      </c>
      <c r="AF403" s="16">
        <v>1.33</v>
      </c>
      <c r="AG403" s="16">
        <v>1.43</v>
      </c>
      <c r="AH403" s="16">
        <v>92.487553366794586</v>
      </c>
      <c r="AI403" s="16">
        <v>14.026630476394372</v>
      </c>
      <c r="AJ403" s="16">
        <v>1.0034913029693611</v>
      </c>
      <c r="AK403" s="16">
        <f t="shared" si="32"/>
        <v>13.977829638273047</v>
      </c>
      <c r="AL403" s="10" t="s">
        <v>111</v>
      </c>
      <c r="AM403" s="10">
        <v>10</v>
      </c>
      <c r="AN403" s="10">
        <v>59</v>
      </c>
      <c r="AO403" s="10">
        <v>74</v>
      </c>
      <c r="AP403" s="10">
        <v>15</v>
      </c>
      <c r="AQ403" s="10">
        <v>-66.5</v>
      </c>
      <c r="AR403" s="17">
        <v>6</v>
      </c>
      <c r="AS403" s="10">
        <v>6.62</v>
      </c>
      <c r="AT403" s="16">
        <v>1.3599851744404847</v>
      </c>
      <c r="AU403" s="16">
        <v>12.30126990059035</v>
      </c>
      <c r="AV403" s="16">
        <v>1.5336552812165345</v>
      </c>
      <c r="AW403" s="16">
        <f t="shared" si="33"/>
        <v>8.0208832136206443</v>
      </c>
      <c r="AX403" s="10" t="s">
        <v>111</v>
      </c>
      <c r="AY403" s="10">
        <v>57</v>
      </c>
      <c r="AZ403" s="10">
        <v>77</v>
      </c>
      <c r="BA403" s="10">
        <v>20</v>
      </c>
      <c r="BB403" s="10">
        <v>-67</v>
      </c>
      <c r="BC403" s="10">
        <v>5</v>
      </c>
      <c r="BD403" s="16">
        <v>1.3830937574083579</v>
      </c>
      <c r="BE403" s="18">
        <f t="shared" si="31"/>
        <v>1.3715394659244213</v>
      </c>
      <c r="BF403" s="16">
        <v>1.3715394659244213</v>
      </c>
      <c r="BG403" s="16">
        <v>1.3715394659244213</v>
      </c>
      <c r="BH403" s="20">
        <f t="shared" si="34"/>
        <v>2.3108582967873215E-2</v>
      </c>
      <c r="BI403" s="10">
        <v>-67</v>
      </c>
    </row>
    <row r="404" spans="1:61" x14ac:dyDescent="0.25">
      <c r="A404" s="10">
        <v>103</v>
      </c>
      <c r="B404" s="10">
        <v>11</v>
      </c>
      <c r="C404" s="10" t="s">
        <v>88</v>
      </c>
      <c r="D404" s="10">
        <v>493531.398579998</v>
      </c>
      <c r="E404" s="10">
        <v>5180695.3743799804</v>
      </c>
      <c r="F404" s="10" t="s">
        <v>112</v>
      </c>
      <c r="G404" s="10" t="s">
        <v>192</v>
      </c>
      <c r="H404" s="10">
        <v>6</v>
      </c>
      <c r="I404" s="10" t="s">
        <v>79</v>
      </c>
      <c r="J404" s="10">
        <v>74</v>
      </c>
      <c r="K404" s="10">
        <v>84</v>
      </c>
      <c r="L404" s="10">
        <v>10</v>
      </c>
      <c r="M404" s="10">
        <v>-79</v>
      </c>
      <c r="N404" s="10">
        <v>6</v>
      </c>
      <c r="O404" s="10">
        <v>6.77</v>
      </c>
      <c r="P404" s="11">
        <v>1.5612466790655168</v>
      </c>
      <c r="Q404" s="22">
        <v>1.6104278947980677</v>
      </c>
      <c r="R404" s="12">
        <v>11</v>
      </c>
      <c r="S404" s="12" t="s">
        <v>88</v>
      </c>
      <c r="T404" s="10" t="s">
        <v>112</v>
      </c>
      <c r="U404" s="12">
        <v>10</v>
      </c>
      <c r="V404" s="16">
        <v>1.53</v>
      </c>
      <c r="W404" s="16"/>
      <c r="X404" s="15" t="s">
        <v>192</v>
      </c>
      <c r="Y404" s="12">
        <v>7</v>
      </c>
      <c r="Z404" s="16">
        <v>11</v>
      </c>
      <c r="AA404" s="16" t="s">
        <v>88</v>
      </c>
      <c r="AB404" s="16" t="s">
        <v>192</v>
      </c>
      <c r="AC404" s="16" t="s">
        <v>79</v>
      </c>
      <c r="AD404" s="16" t="s">
        <v>112</v>
      </c>
      <c r="AE404" s="16">
        <v>1.5612466790655168</v>
      </c>
      <c r="AF404" s="16">
        <v>1.53</v>
      </c>
      <c r="AG404" s="16">
        <v>1.5649999999999999</v>
      </c>
      <c r="AH404" s="16">
        <v>108.10002015744976</v>
      </c>
      <c r="AI404" s="16">
        <v>5.7309466083993446</v>
      </c>
      <c r="AJ404" s="16">
        <v>0.39402931409302494</v>
      </c>
      <c r="AK404" s="16">
        <f t="shared" si="32"/>
        <v>14.54446764091858</v>
      </c>
      <c r="AL404" s="10" t="s">
        <v>112</v>
      </c>
      <c r="AM404" s="10">
        <v>10</v>
      </c>
      <c r="AN404" s="10">
        <v>74</v>
      </c>
      <c r="AO404" s="10">
        <v>84</v>
      </c>
      <c r="AP404" s="10">
        <v>10</v>
      </c>
      <c r="AQ404" s="10">
        <v>-79</v>
      </c>
      <c r="AR404" s="17">
        <v>7</v>
      </c>
      <c r="AS404" s="10">
        <v>6.78</v>
      </c>
      <c r="AT404" s="16">
        <v>1.5612466790655168</v>
      </c>
      <c r="AU404" s="16">
        <v>6.6996217492059449</v>
      </c>
      <c r="AV404" s="16">
        <v>0.89880971313801794</v>
      </c>
      <c r="AW404" s="16">
        <f t="shared" si="33"/>
        <v>7.4538822303282961</v>
      </c>
      <c r="AX404" s="10" t="s">
        <v>112</v>
      </c>
      <c r="AY404" s="10">
        <v>77</v>
      </c>
      <c r="AZ404" s="10">
        <v>96</v>
      </c>
      <c r="BA404" s="10">
        <v>19</v>
      </c>
      <c r="BB404" s="10">
        <v>-86.5</v>
      </c>
      <c r="BC404" s="10">
        <v>6</v>
      </c>
      <c r="BD404" s="16">
        <v>1.6596091105306188</v>
      </c>
      <c r="BE404" s="18">
        <f t="shared" si="31"/>
        <v>1.6104278947980677</v>
      </c>
      <c r="BF404" s="16">
        <v>1.6104278947980677</v>
      </c>
      <c r="BG404" s="16">
        <v>1.6104278947980677</v>
      </c>
      <c r="BH404" s="20">
        <f t="shared" si="34"/>
        <v>9.8362431465101929E-2</v>
      </c>
      <c r="BI404" s="10">
        <v>-86.5</v>
      </c>
    </row>
    <row r="405" spans="1:61" x14ac:dyDescent="0.25">
      <c r="A405" s="10">
        <v>103</v>
      </c>
      <c r="B405" s="10">
        <v>11</v>
      </c>
      <c r="C405" s="10" t="s">
        <v>88</v>
      </c>
      <c r="D405" s="10">
        <v>493531.398579998</v>
      </c>
      <c r="E405" s="10">
        <v>5180695.3743799804</v>
      </c>
      <c r="F405" s="10" t="s">
        <v>89</v>
      </c>
      <c r="G405" s="10" t="s">
        <v>192</v>
      </c>
      <c r="H405" s="10">
        <v>6</v>
      </c>
      <c r="I405" s="10" t="s">
        <v>79</v>
      </c>
      <c r="J405" s="10">
        <v>84</v>
      </c>
      <c r="K405" s="10">
        <v>128</v>
      </c>
      <c r="L405" s="10">
        <v>44</v>
      </c>
      <c r="M405" s="10">
        <v>-106</v>
      </c>
      <c r="N405" s="10">
        <v>7</v>
      </c>
      <c r="O405" s="10">
        <v>6.65</v>
      </c>
      <c r="P405" s="11">
        <v>1.6452163427683715</v>
      </c>
      <c r="Q405" s="22">
        <v>1.6036369637715495</v>
      </c>
      <c r="R405" s="12">
        <v>11</v>
      </c>
      <c r="S405" s="12" t="s">
        <v>88</v>
      </c>
      <c r="T405" s="10" t="s">
        <v>89</v>
      </c>
      <c r="U405" s="12">
        <v>44</v>
      </c>
      <c r="V405" s="16">
        <v>1.6</v>
      </c>
      <c r="W405" s="16"/>
      <c r="X405" s="15" t="s">
        <v>192</v>
      </c>
      <c r="Y405" s="12">
        <v>8</v>
      </c>
      <c r="Z405" s="16">
        <v>11</v>
      </c>
      <c r="AA405" s="16" t="s">
        <v>88</v>
      </c>
      <c r="AB405" s="16" t="s">
        <v>192</v>
      </c>
      <c r="AC405" s="16" t="s">
        <v>79</v>
      </c>
      <c r="AD405" s="16" t="s">
        <v>89</v>
      </c>
      <c r="AE405" s="16">
        <v>1.6452163427683715</v>
      </c>
      <c r="AF405" s="16">
        <v>1.6</v>
      </c>
      <c r="AG405" s="16">
        <v>1.5616000000000001</v>
      </c>
      <c r="AH405" s="16">
        <v>180.48953923925811</v>
      </c>
      <c r="AI405" s="16">
        <v>24.236362116268548</v>
      </c>
      <c r="AJ405" s="16">
        <v>2.3118481129983284</v>
      </c>
      <c r="AK405" s="16">
        <f t="shared" si="32"/>
        <v>10.483544303797467</v>
      </c>
      <c r="AL405" s="10" t="s">
        <v>89</v>
      </c>
      <c r="AM405" s="10">
        <v>6</v>
      </c>
      <c r="AN405" s="10">
        <v>84</v>
      </c>
      <c r="AO405" s="10">
        <v>128</v>
      </c>
      <c r="AP405" s="10">
        <v>44</v>
      </c>
      <c r="AQ405" s="10">
        <v>-106</v>
      </c>
      <c r="AR405" s="17">
        <v>8</v>
      </c>
      <c r="AS405" s="10">
        <v>6.78</v>
      </c>
      <c r="AT405" s="16">
        <v>1.6452163427683715</v>
      </c>
      <c r="AU405" s="16">
        <v>21.99410758262583</v>
      </c>
      <c r="AV405" s="16">
        <v>3.5709749763056053</v>
      </c>
      <c r="AW405" s="16">
        <f t="shared" si="33"/>
        <v>6.159132373809042</v>
      </c>
      <c r="AX405" s="10" t="s">
        <v>89</v>
      </c>
      <c r="AY405" s="10">
        <v>96</v>
      </c>
      <c r="AZ405" s="10">
        <v>128</v>
      </c>
      <c r="BA405" s="10">
        <v>32</v>
      </c>
      <c r="BB405" s="10">
        <v>-112</v>
      </c>
      <c r="BC405" s="10">
        <v>7</v>
      </c>
      <c r="BD405" s="16">
        <v>1.5620575847747276</v>
      </c>
      <c r="BE405" s="18">
        <f t="shared" si="31"/>
        <v>1.6036369637715495</v>
      </c>
      <c r="BF405" s="16">
        <v>1.6036369637715495</v>
      </c>
      <c r="BG405" s="16">
        <v>1.6036369637715495</v>
      </c>
      <c r="BH405" s="20">
        <f t="shared" si="34"/>
        <v>-8.3158757993643917E-2</v>
      </c>
      <c r="BI405" s="10">
        <v>-112</v>
      </c>
    </row>
    <row r="406" spans="1:61" x14ac:dyDescent="0.25">
      <c r="A406" s="10">
        <v>103</v>
      </c>
      <c r="B406" s="10">
        <v>11</v>
      </c>
      <c r="C406" s="10" t="s">
        <v>88</v>
      </c>
      <c r="D406" s="10">
        <v>493531.398579998</v>
      </c>
      <c r="E406" s="10">
        <v>5180695.3743799804</v>
      </c>
      <c r="F406" s="10" t="s">
        <v>90</v>
      </c>
      <c r="G406" s="10" t="s">
        <v>192</v>
      </c>
      <c r="H406" s="10">
        <v>6</v>
      </c>
      <c r="I406" s="10" t="s">
        <v>79</v>
      </c>
      <c r="J406" s="10">
        <v>128</v>
      </c>
      <c r="K406" s="10">
        <v>153</v>
      </c>
      <c r="L406" s="10">
        <v>25</v>
      </c>
      <c r="M406" s="10">
        <v>-140.5</v>
      </c>
      <c r="N406" s="10">
        <v>8</v>
      </c>
      <c r="O406" s="10">
        <v>6.26</v>
      </c>
      <c r="P406" s="11">
        <v>1.6627216002577156</v>
      </c>
      <c r="Q406" s="22">
        <v>1.6637269422366945</v>
      </c>
      <c r="R406" s="12">
        <v>11</v>
      </c>
      <c r="S406" s="12" t="s">
        <v>88</v>
      </c>
      <c r="T406" s="10" t="s">
        <v>90</v>
      </c>
      <c r="U406" s="12">
        <v>25</v>
      </c>
      <c r="V406" s="16">
        <v>1.65</v>
      </c>
      <c r="W406" s="16"/>
      <c r="X406" s="15" t="s">
        <v>192</v>
      </c>
      <c r="Y406" s="12">
        <v>9</v>
      </c>
      <c r="Z406" s="16">
        <v>11</v>
      </c>
      <c r="AA406" s="16" t="s">
        <v>88</v>
      </c>
      <c r="AB406" s="16" t="s">
        <v>192</v>
      </c>
      <c r="AC406" s="16" t="s">
        <v>79</v>
      </c>
      <c r="AD406" s="16" t="s">
        <v>90</v>
      </c>
      <c r="AE406" s="16">
        <v>1.6627216002577156</v>
      </c>
      <c r="AF406" s="16">
        <v>1.65</v>
      </c>
      <c r="AG406" s="16">
        <v>1.6345375</v>
      </c>
      <c r="AH406" s="16">
        <v>222.05757924570099</v>
      </c>
      <c r="AI406" s="16">
        <v>10.425343226040654</v>
      </c>
      <c r="AJ406" s="16">
        <v>0.99108173512161546</v>
      </c>
      <c r="AK406" s="16">
        <f t="shared" si="32"/>
        <v>10.519155844155843</v>
      </c>
      <c r="AL406" s="10" t="s">
        <v>90</v>
      </c>
      <c r="AM406" s="10">
        <v>6</v>
      </c>
      <c r="AN406" s="10">
        <v>128</v>
      </c>
      <c r="AO406" s="10">
        <v>153</v>
      </c>
      <c r="AP406" s="10">
        <v>25</v>
      </c>
      <c r="AQ406" s="10">
        <v>-140.5</v>
      </c>
      <c r="AR406" s="17">
        <v>9</v>
      </c>
      <c r="AS406" s="10">
        <v>6.58</v>
      </c>
      <c r="AT406" s="16">
        <v>1.6627216002577156</v>
      </c>
      <c r="AU406" s="16">
        <v>13.020772851618171</v>
      </c>
      <c r="AV406" s="16">
        <v>2.3527510643646674</v>
      </c>
      <c r="AW406" s="16">
        <f t="shared" si="33"/>
        <v>5.5342756183745587</v>
      </c>
      <c r="AX406" s="10" t="s">
        <v>90</v>
      </c>
      <c r="AY406" s="10">
        <v>128</v>
      </c>
      <c r="AZ406" s="10">
        <v>149</v>
      </c>
      <c r="BA406" s="10">
        <v>21</v>
      </c>
      <c r="BB406" s="10">
        <v>-138.5</v>
      </c>
      <c r="BC406" s="10">
        <v>8</v>
      </c>
      <c r="BD406" s="16">
        <v>1.6647322842156731</v>
      </c>
      <c r="BE406" s="18">
        <f t="shared" si="31"/>
        <v>1.6637269422366945</v>
      </c>
      <c r="BF406" s="16">
        <v>1.6637269422366945</v>
      </c>
      <c r="BG406" s="16">
        <v>1.6637269422366945</v>
      </c>
      <c r="BH406" s="20">
        <f t="shared" si="34"/>
        <v>2.0106839579574487E-3</v>
      </c>
      <c r="BI406" s="10">
        <v>-138.5</v>
      </c>
    </row>
    <row r="407" spans="1:61" x14ac:dyDescent="0.25">
      <c r="A407" s="10">
        <v>105</v>
      </c>
      <c r="B407" s="10">
        <v>13</v>
      </c>
      <c r="C407" s="10" t="s">
        <v>88</v>
      </c>
      <c r="D407" s="10">
        <v>493595.221616</v>
      </c>
      <c r="E407" s="10">
        <v>5180699.9730599904</v>
      </c>
      <c r="F407" s="10" t="s">
        <v>78</v>
      </c>
      <c r="G407" s="10" t="s">
        <v>192</v>
      </c>
      <c r="H407" s="10">
        <v>6</v>
      </c>
      <c r="I407" s="10" t="s">
        <v>62</v>
      </c>
      <c r="J407" s="10">
        <v>0</v>
      </c>
      <c r="K407" s="10">
        <v>10</v>
      </c>
      <c r="L407" s="10">
        <v>10</v>
      </c>
      <c r="M407" s="10">
        <v>-5</v>
      </c>
      <c r="N407" s="10">
        <v>1</v>
      </c>
      <c r="O407" s="10">
        <v>5.41</v>
      </c>
      <c r="P407" s="11">
        <v>1.2871191365215784</v>
      </c>
      <c r="Q407" s="11">
        <v>1.2871191365215784</v>
      </c>
      <c r="R407" s="12">
        <v>13</v>
      </c>
      <c r="S407" s="12" t="s">
        <v>88</v>
      </c>
      <c r="T407" s="10" t="s">
        <v>78</v>
      </c>
      <c r="U407" s="21">
        <v>10</v>
      </c>
      <c r="V407" s="16">
        <v>1.1599999999999999</v>
      </c>
      <c r="W407" s="16"/>
      <c r="X407" s="15" t="s">
        <v>192</v>
      </c>
      <c r="Y407" s="12">
        <v>2</v>
      </c>
      <c r="Z407" s="16">
        <v>13</v>
      </c>
      <c r="AA407" s="16" t="s">
        <v>88</v>
      </c>
      <c r="AB407" s="16" t="s">
        <v>192</v>
      </c>
      <c r="AC407" s="16" t="s">
        <v>62</v>
      </c>
      <c r="AD407" s="16" t="s">
        <v>78</v>
      </c>
      <c r="AE407" s="16">
        <v>1.2871191365215784</v>
      </c>
      <c r="AF407" s="16">
        <v>1.1599999999999999</v>
      </c>
      <c r="AG407" s="16">
        <v>1.1599999999999999</v>
      </c>
      <c r="AH407" s="16">
        <v>12.871191365215784</v>
      </c>
      <c r="AI407" s="16">
        <v>24.345858467305661</v>
      </c>
      <c r="AJ407" s="16">
        <v>1.6688786724138789</v>
      </c>
      <c r="AK407" s="16">
        <f t="shared" si="32"/>
        <v>14.588153632577511</v>
      </c>
      <c r="AL407" s="10" t="s">
        <v>78</v>
      </c>
      <c r="AM407" s="10">
        <v>1</v>
      </c>
      <c r="AN407" s="10" t="s">
        <v>63</v>
      </c>
      <c r="AO407" s="10" t="s">
        <v>64</v>
      </c>
      <c r="AP407" s="10">
        <v>10</v>
      </c>
      <c r="AQ407" s="10">
        <v>-5</v>
      </c>
      <c r="AR407" s="17" t="s">
        <v>65</v>
      </c>
      <c r="AS407" s="10">
        <v>5.23</v>
      </c>
      <c r="AT407" s="18">
        <v>1.0316243399641063</v>
      </c>
      <c r="AU407" s="18">
        <v>35.071538720230656</v>
      </c>
      <c r="AV407" s="18">
        <v>2.0842875641947534</v>
      </c>
      <c r="AW407" s="18">
        <f t="shared" si="33"/>
        <v>16.826631470010351</v>
      </c>
      <c r="AX407" s="19" t="s">
        <v>78</v>
      </c>
      <c r="AY407" s="19">
        <v>0</v>
      </c>
      <c r="AZ407" s="19">
        <v>10</v>
      </c>
      <c r="BA407" s="19">
        <v>10</v>
      </c>
      <c r="BB407" s="19">
        <v>-5</v>
      </c>
      <c r="BC407" s="19">
        <v>1</v>
      </c>
      <c r="BD407" s="18">
        <v>1.3739259311537309</v>
      </c>
      <c r="BE407" s="16">
        <f t="shared" si="31"/>
        <v>1.2027751355589187</v>
      </c>
      <c r="BF407" s="16">
        <v>1.0316243399641063</v>
      </c>
      <c r="BG407" s="16">
        <v>1.3739259311537309</v>
      </c>
      <c r="BH407" s="20">
        <f t="shared" si="34"/>
        <v>0.34230159118962455</v>
      </c>
      <c r="BI407" s="10">
        <v>-5</v>
      </c>
    </row>
    <row r="408" spans="1:61" x14ac:dyDescent="0.25">
      <c r="A408" s="10">
        <v>105</v>
      </c>
      <c r="B408" s="10">
        <v>13</v>
      </c>
      <c r="C408" s="10" t="s">
        <v>88</v>
      </c>
      <c r="D408" s="10">
        <v>493595.221616</v>
      </c>
      <c r="E408" s="10">
        <v>5180699.9730599904</v>
      </c>
      <c r="F408" s="10" t="s">
        <v>78</v>
      </c>
      <c r="G408" s="10" t="s">
        <v>192</v>
      </c>
      <c r="H408" s="10">
        <v>6</v>
      </c>
      <c r="I408" s="10" t="s">
        <v>62</v>
      </c>
      <c r="J408" s="10">
        <v>10</v>
      </c>
      <c r="K408" s="10">
        <v>20</v>
      </c>
      <c r="L408" s="10">
        <v>10</v>
      </c>
      <c r="M408" s="10">
        <v>-15</v>
      </c>
      <c r="N408" s="10">
        <v>2</v>
      </c>
      <c r="O408" s="10">
        <v>5.62</v>
      </c>
      <c r="P408" s="11">
        <v>1.2871191365215784</v>
      </c>
      <c r="Q408" s="11">
        <v>1.2871191365215784</v>
      </c>
      <c r="R408" s="12">
        <v>13</v>
      </c>
      <c r="S408" s="12" t="s">
        <v>88</v>
      </c>
      <c r="T408" s="10" t="s">
        <v>78</v>
      </c>
      <c r="U408" s="13">
        <v>10</v>
      </c>
      <c r="V408" s="16">
        <v>1.1599999999999999</v>
      </c>
      <c r="W408" s="16"/>
      <c r="X408" s="15" t="s">
        <v>192</v>
      </c>
      <c r="Y408" s="12">
        <v>3</v>
      </c>
      <c r="Z408" s="16">
        <v>13</v>
      </c>
      <c r="AA408" s="16" t="s">
        <v>88</v>
      </c>
      <c r="AB408" s="16" t="s">
        <v>192</v>
      </c>
      <c r="AC408" s="16" t="s">
        <v>62</v>
      </c>
      <c r="AD408" s="16" t="s">
        <v>78</v>
      </c>
      <c r="AE408" s="16">
        <v>1.2871191365215784</v>
      </c>
      <c r="AF408" s="16">
        <v>1.1599999999999999</v>
      </c>
      <c r="AG408" s="16">
        <v>1.1599999999999999</v>
      </c>
      <c r="AH408" s="16">
        <v>25.742382730431569</v>
      </c>
      <c r="AI408" s="16">
        <v>19.25015380581673</v>
      </c>
      <c r="AJ408" s="16">
        <v>1.4166033216556495</v>
      </c>
      <c r="AK408" s="16">
        <f t="shared" si="32"/>
        <v>13.588951481010357</v>
      </c>
      <c r="AL408" s="10" t="s">
        <v>78</v>
      </c>
      <c r="AM408" s="10">
        <v>1</v>
      </c>
      <c r="AN408" s="10" t="s">
        <v>64</v>
      </c>
      <c r="AO408" s="10" t="s">
        <v>68</v>
      </c>
      <c r="AP408" s="10">
        <v>10</v>
      </c>
      <c r="AQ408" s="10">
        <v>-15</v>
      </c>
      <c r="AR408" s="17" t="s">
        <v>69</v>
      </c>
      <c r="AS408" s="10">
        <v>5.64</v>
      </c>
      <c r="AT408" s="18">
        <v>1.4314812789376787</v>
      </c>
      <c r="AU408" s="18">
        <v>22.534378293036937</v>
      </c>
      <c r="AV408" s="18">
        <v>1.8065293740193509</v>
      </c>
      <c r="AW408" s="18">
        <f t="shared" si="33"/>
        <v>12.473851030110932</v>
      </c>
      <c r="AX408" s="19" t="s">
        <v>78</v>
      </c>
      <c r="AY408" s="19">
        <v>10</v>
      </c>
      <c r="AZ408" s="19">
        <v>20</v>
      </c>
      <c r="BA408" s="19">
        <v>10</v>
      </c>
      <c r="BB408" s="19">
        <v>-15</v>
      </c>
      <c r="BC408" s="19">
        <v>2</v>
      </c>
      <c r="BD408" s="18">
        <v>1.4211232069446158</v>
      </c>
      <c r="BE408" s="16">
        <f t="shared" si="31"/>
        <v>1.4263022429411474</v>
      </c>
      <c r="BF408" s="16">
        <v>1.4314812789376787</v>
      </c>
      <c r="BG408" s="16">
        <v>1.4211232069446158</v>
      </c>
      <c r="BH408" s="20">
        <f t="shared" si="34"/>
        <v>-1.0358071993062934E-2</v>
      </c>
      <c r="BI408" s="10">
        <v>-15</v>
      </c>
    </row>
    <row r="409" spans="1:61" x14ac:dyDescent="0.25">
      <c r="A409" s="10">
        <v>105</v>
      </c>
      <c r="B409" s="10">
        <v>13</v>
      </c>
      <c r="C409" s="10" t="s">
        <v>88</v>
      </c>
      <c r="D409" s="10">
        <v>493595.221616</v>
      </c>
      <c r="E409" s="10">
        <v>5180699.9730599904</v>
      </c>
      <c r="F409" s="10" t="s">
        <v>78</v>
      </c>
      <c r="G409" s="10" t="s">
        <v>192</v>
      </c>
      <c r="H409" s="10">
        <v>6</v>
      </c>
      <c r="I409" s="10" t="s">
        <v>62</v>
      </c>
      <c r="J409" s="10">
        <v>20</v>
      </c>
      <c r="K409" s="10">
        <v>30</v>
      </c>
      <c r="L409" s="10">
        <v>10</v>
      </c>
      <c r="M409" s="10">
        <v>-25</v>
      </c>
      <c r="N409" s="10">
        <v>3</v>
      </c>
      <c r="O409" s="10">
        <v>6.01</v>
      </c>
      <c r="P409" s="11">
        <v>1.2871191365215784</v>
      </c>
      <c r="Q409" s="11">
        <v>1.2871191365215784</v>
      </c>
      <c r="R409" s="12">
        <v>13</v>
      </c>
      <c r="S409" s="12" t="s">
        <v>88</v>
      </c>
      <c r="T409" s="10" t="s">
        <v>82</v>
      </c>
      <c r="U409" s="13">
        <v>10</v>
      </c>
      <c r="V409" s="16">
        <v>1.1599999999999999</v>
      </c>
      <c r="W409" s="16"/>
      <c r="X409" s="15" t="s">
        <v>192</v>
      </c>
      <c r="Y409" s="12">
        <v>4</v>
      </c>
      <c r="Z409" s="16">
        <v>13</v>
      </c>
      <c r="AA409" s="16" t="s">
        <v>88</v>
      </c>
      <c r="AB409" s="16" t="s">
        <v>192</v>
      </c>
      <c r="AC409" s="16" t="s">
        <v>62</v>
      </c>
      <c r="AD409" s="16" t="s">
        <v>82</v>
      </c>
      <c r="AE409" s="16">
        <v>1.2871191365215784</v>
      </c>
      <c r="AF409" s="16">
        <v>1.1599999999999999</v>
      </c>
      <c r="AG409" s="16">
        <v>1.2389489</v>
      </c>
      <c r="AH409" s="16">
        <v>38.613574095647351</v>
      </c>
      <c r="AI409" s="16">
        <v>17.791813822174689</v>
      </c>
      <c r="AJ409" s="16">
        <v>1.5065159680759448</v>
      </c>
      <c r="AK409" s="16">
        <f t="shared" si="32"/>
        <v>11.809907229126553</v>
      </c>
      <c r="AL409" s="10" t="s">
        <v>82</v>
      </c>
      <c r="AM409" s="10">
        <v>2</v>
      </c>
      <c r="AN409" s="10" t="s">
        <v>68</v>
      </c>
      <c r="AO409" s="10" t="s">
        <v>70</v>
      </c>
      <c r="AP409" s="10">
        <v>10</v>
      </c>
      <c r="AQ409" s="10">
        <v>-25</v>
      </c>
      <c r="AR409" s="17" t="s">
        <v>71</v>
      </c>
      <c r="AS409" s="10">
        <v>6.31</v>
      </c>
      <c r="AT409" s="18">
        <v>1.2871191365215784</v>
      </c>
      <c r="AU409" s="18">
        <v>14.992363702203349</v>
      </c>
      <c r="AV409" s="18">
        <v>1.2137533457398486</v>
      </c>
      <c r="AW409" s="18">
        <f t="shared" si="33"/>
        <v>12.352067868504774</v>
      </c>
      <c r="AX409" s="19" t="s">
        <v>82</v>
      </c>
      <c r="AY409" s="19">
        <v>20</v>
      </c>
      <c r="AZ409" s="19">
        <v>30</v>
      </c>
      <c r="BA409" s="19">
        <v>10</v>
      </c>
      <c r="BB409" s="19">
        <v>-25</v>
      </c>
      <c r="BC409" s="19">
        <v>3</v>
      </c>
      <c r="BD409" s="18">
        <v>1.3194946803818126</v>
      </c>
      <c r="BE409" s="16">
        <f t="shared" si="31"/>
        <v>1.3033069084516955</v>
      </c>
      <c r="BF409" s="16">
        <v>1.2871191365215784</v>
      </c>
      <c r="BG409" s="16">
        <v>1.3194946803818126</v>
      </c>
      <c r="BH409" s="20">
        <f t="shared" si="34"/>
        <v>3.2375543860234224E-2</v>
      </c>
      <c r="BI409" s="10">
        <v>-25</v>
      </c>
    </row>
    <row r="410" spans="1:61" x14ac:dyDescent="0.25">
      <c r="A410" s="10">
        <v>105</v>
      </c>
      <c r="B410" s="10">
        <v>13</v>
      </c>
      <c r="C410" s="10" t="s">
        <v>88</v>
      </c>
      <c r="D410" s="10">
        <v>493595.221616</v>
      </c>
      <c r="E410" s="10">
        <v>5180699.9730599904</v>
      </c>
      <c r="F410" s="10" t="s">
        <v>82</v>
      </c>
      <c r="G410" s="10" t="s">
        <v>192</v>
      </c>
      <c r="H410" s="10">
        <v>6</v>
      </c>
      <c r="I410" s="10" t="s">
        <v>62</v>
      </c>
      <c r="J410" s="10">
        <v>20</v>
      </c>
      <c r="K410" s="10">
        <v>43</v>
      </c>
      <c r="L410" s="10">
        <v>23</v>
      </c>
      <c r="M410" s="10">
        <v>-31.5</v>
      </c>
      <c r="N410" s="10">
        <v>4</v>
      </c>
      <c r="O410" s="10">
        <v>5.71</v>
      </c>
      <c r="P410" s="11">
        <v>1.3184981341466349</v>
      </c>
      <c r="Q410" s="22">
        <v>1.2668652297368221</v>
      </c>
      <c r="R410" s="13">
        <v>13</v>
      </c>
      <c r="S410" s="13" t="s">
        <v>88</v>
      </c>
      <c r="T410" s="10" t="s">
        <v>82</v>
      </c>
      <c r="U410" s="12">
        <v>13</v>
      </c>
      <c r="V410" s="16">
        <v>1.33</v>
      </c>
      <c r="W410" s="16"/>
      <c r="X410" s="15" t="s">
        <v>192</v>
      </c>
      <c r="Y410" s="12">
        <v>5</v>
      </c>
      <c r="Z410" s="16">
        <v>13</v>
      </c>
      <c r="AA410" s="16" t="s">
        <v>88</v>
      </c>
      <c r="AB410" s="16" t="s">
        <v>192</v>
      </c>
      <c r="AC410" s="16" t="s">
        <v>62</v>
      </c>
      <c r="AD410" s="16" t="s">
        <v>82</v>
      </c>
      <c r="AE410" s="16">
        <v>1.3184981341466349</v>
      </c>
      <c r="AF410" s="16">
        <v>1.33</v>
      </c>
      <c r="AG410" s="16">
        <v>1.2389489</v>
      </c>
      <c r="AH410" s="16">
        <v>55.754049839553602</v>
      </c>
      <c r="AI410" s="16">
        <v>42.127523927479977</v>
      </c>
      <c r="AJ410" s="16">
        <v>4.0151790161111958</v>
      </c>
      <c r="AK410" s="16">
        <f t="shared" si="32"/>
        <v>10.492066171505741</v>
      </c>
      <c r="AL410" s="10" t="s">
        <v>82</v>
      </c>
      <c r="AM410" s="10">
        <v>2</v>
      </c>
      <c r="AN410" s="10">
        <v>30</v>
      </c>
      <c r="AO410" s="10">
        <v>43</v>
      </c>
      <c r="AP410" s="10">
        <v>13</v>
      </c>
      <c r="AQ410" s="10">
        <v>-36.5</v>
      </c>
      <c r="AR410" s="17">
        <v>4</v>
      </c>
      <c r="AS410" s="10">
        <v>5.74</v>
      </c>
      <c r="AT410" s="16">
        <v>1.3184981341466349</v>
      </c>
      <c r="AU410" s="16">
        <v>22.38546132154157</v>
      </c>
      <c r="AV410" s="16">
        <v>2.0931948978458319</v>
      </c>
      <c r="AW410" s="16">
        <f t="shared" si="33"/>
        <v>10.694398951850639</v>
      </c>
      <c r="AX410" s="10" t="s">
        <v>82</v>
      </c>
      <c r="AY410" s="10">
        <v>30</v>
      </c>
      <c r="AZ410" s="10">
        <v>43</v>
      </c>
      <c r="BA410" s="10">
        <v>13</v>
      </c>
      <c r="BB410" s="10">
        <v>-36.5</v>
      </c>
      <c r="BC410" s="10">
        <v>4</v>
      </c>
      <c r="BD410" s="16">
        <v>1.2152323253270092</v>
      </c>
      <c r="BE410" s="18">
        <f t="shared" si="31"/>
        <v>1.2668652297368221</v>
      </c>
      <c r="BF410" s="16">
        <v>1.2668652297368221</v>
      </c>
      <c r="BG410" s="16">
        <v>1.2668652297368221</v>
      </c>
      <c r="BH410" s="20">
        <f t="shared" si="34"/>
        <v>-0.10326580881962566</v>
      </c>
      <c r="BI410" s="10">
        <v>-36.5</v>
      </c>
    </row>
    <row r="411" spans="1:61" x14ac:dyDescent="0.25">
      <c r="A411" s="10">
        <v>105</v>
      </c>
      <c r="B411" s="10">
        <v>13</v>
      </c>
      <c r="C411" s="10" t="s">
        <v>88</v>
      </c>
      <c r="D411" s="10">
        <v>493595.221616</v>
      </c>
      <c r="E411" s="10">
        <v>5180699.9730599904</v>
      </c>
      <c r="F411" s="10" t="s">
        <v>83</v>
      </c>
      <c r="G411" s="10" t="s">
        <v>192</v>
      </c>
      <c r="H411" s="10">
        <v>6</v>
      </c>
      <c r="I411" s="10" t="s">
        <v>62</v>
      </c>
      <c r="J411" s="10">
        <v>43</v>
      </c>
      <c r="K411" s="10">
        <v>59</v>
      </c>
      <c r="L411" s="10">
        <v>16</v>
      </c>
      <c r="M411" s="10">
        <v>-51</v>
      </c>
      <c r="N411" s="10">
        <v>5</v>
      </c>
      <c r="O411" s="10">
        <v>5.77</v>
      </c>
      <c r="P411" s="11">
        <v>1.4734385609426635</v>
      </c>
      <c r="Q411" s="22">
        <v>1.3109748722572501</v>
      </c>
      <c r="R411" s="12">
        <v>13</v>
      </c>
      <c r="S411" s="12" t="s">
        <v>88</v>
      </c>
      <c r="T411" s="10" t="s">
        <v>83</v>
      </c>
      <c r="U411" s="12">
        <v>16</v>
      </c>
      <c r="V411" s="16">
        <v>1.33</v>
      </c>
      <c r="W411" s="16"/>
      <c r="X411" s="15" t="s">
        <v>192</v>
      </c>
      <c r="Y411" s="12">
        <v>6</v>
      </c>
      <c r="Z411" s="16">
        <v>13</v>
      </c>
      <c r="AA411" s="16" t="s">
        <v>88</v>
      </c>
      <c r="AB411" s="16" t="s">
        <v>192</v>
      </c>
      <c r="AC411" s="16" t="s">
        <v>62</v>
      </c>
      <c r="AD411" s="16" t="s">
        <v>83</v>
      </c>
      <c r="AE411" s="16">
        <v>1.4734385609426635</v>
      </c>
      <c r="AF411" s="16">
        <v>1.33</v>
      </c>
      <c r="AG411" s="16">
        <v>1.3834109999999999</v>
      </c>
      <c r="AH411" s="16">
        <v>79.329066814636221</v>
      </c>
      <c r="AI411" s="16">
        <v>26.305100071256089</v>
      </c>
      <c r="AJ411" s="16">
        <v>2.7632875766683669</v>
      </c>
      <c r="AK411" s="16">
        <f t="shared" si="32"/>
        <v>9.5194942044257118</v>
      </c>
      <c r="AL411" s="10" t="s">
        <v>83</v>
      </c>
      <c r="AM411" s="10">
        <v>3</v>
      </c>
      <c r="AN411" s="10">
        <v>43</v>
      </c>
      <c r="AO411" s="10">
        <v>59</v>
      </c>
      <c r="AP411" s="10">
        <v>16</v>
      </c>
      <c r="AQ411" s="10">
        <v>-51</v>
      </c>
      <c r="AR411" s="17">
        <v>5</v>
      </c>
      <c r="AS411" s="10">
        <v>5.82</v>
      </c>
      <c r="AT411" s="16">
        <v>1.4734385609426635</v>
      </c>
      <c r="AU411" s="16">
        <v>24.973015481705012</v>
      </c>
      <c r="AV411" s="16">
        <v>2.9006700886141648</v>
      </c>
      <c r="AW411" s="16">
        <f t="shared" si="33"/>
        <v>8.6093953185955794</v>
      </c>
      <c r="AX411" s="10" t="s">
        <v>83</v>
      </c>
      <c r="AY411" s="10">
        <v>43</v>
      </c>
      <c r="AZ411" s="10">
        <v>59</v>
      </c>
      <c r="BA411" s="10">
        <v>16</v>
      </c>
      <c r="BB411" s="10">
        <v>-51</v>
      </c>
      <c r="BC411" s="10">
        <v>5</v>
      </c>
      <c r="BD411" s="16">
        <v>1.1485111835718367</v>
      </c>
      <c r="BE411" s="18">
        <f t="shared" si="31"/>
        <v>1.3109748722572501</v>
      </c>
      <c r="BF411" s="16">
        <v>1.3109748722572501</v>
      </c>
      <c r="BG411" s="16">
        <v>1.3109748722572501</v>
      </c>
      <c r="BH411" s="20">
        <f t="shared" si="34"/>
        <v>-0.32492737737082678</v>
      </c>
      <c r="BI411" s="10">
        <v>-51</v>
      </c>
    </row>
    <row r="412" spans="1:61" x14ac:dyDescent="0.25">
      <c r="A412" s="10">
        <v>105</v>
      </c>
      <c r="B412" s="10">
        <v>13</v>
      </c>
      <c r="C412" s="10" t="s">
        <v>88</v>
      </c>
      <c r="D412" s="10">
        <v>493595.221616</v>
      </c>
      <c r="E412" s="10">
        <v>5180699.9730599904</v>
      </c>
      <c r="F412" s="10" t="s">
        <v>87</v>
      </c>
      <c r="G412" s="10" t="s">
        <v>192</v>
      </c>
      <c r="H412" s="10">
        <v>6</v>
      </c>
      <c r="I412" s="10" t="s">
        <v>62</v>
      </c>
      <c r="J412" s="10">
        <v>59</v>
      </c>
      <c r="K412" s="10">
        <v>75</v>
      </c>
      <c r="L412" s="10">
        <v>16</v>
      </c>
      <c r="M412" s="10">
        <v>-67</v>
      </c>
      <c r="N412" s="10">
        <v>6</v>
      </c>
      <c r="O412" s="10">
        <v>5.85</v>
      </c>
      <c r="P412" s="11">
        <v>1.654425457819455</v>
      </c>
      <c r="Q412" s="22">
        <v>1.4309601668398715</v>
      </c>
      <c r="R412" s="12">
        <v>13</v>
      </c>
      <c r="S412" s="12" t="s">
        <v>88</v>
      </c>
      <c r="T412" s="10" t="s">
        <v>87</v>
      </c>
      <c r="U412" s="12">
        <v>16</v>
      </c>
      <c r="V412" s="16">
        <v>1.53</v>
      </c>
      <c r="W412" s="16"/>
      <c r="X412" s="15" t="s">
        <v>192</v>
      </c>
      <c r="Y412" s="12">
        <v>7</v>
      </c>
      <c r="Z412" s="16">
        <v>13</v>
      </c>
      <c r="AA412" s="16" t="s">
        <v>88</v>
      </c>
      <c r="AB412" s="16" t="s">
        <v>192</v>
      </c>
      <c r="AC412" s="16" t="s">
        <v>62</v>
      </c>
      <c r="AD412" s="16" t="s">
        <v>87</v>
      </c>
      <c r="AE412" s="16">
        <v>1.654425457819455</v>
      </c>
      <c r="AF412" s="16">
        <v>1.53</v>
      </c>
      <c r="AG412" s="16">
        <v>1.4750000000000001</v>
      </c>
      <c r="AH412" s="16">
        <v>105.7998741397475</v>
      </c>
      <c r="AI412" s="16">
        <v>18.470232197395621</v>
      </c>
      <c r="AJ412" s="16">
        <v>1.7867784045938782</v>
      </c>
      <c r="AK412" s="16">
        <f t="shared" si="32"/>
        <v>10.337170042971149</v>
      </c>
      <c r="AL412" s="10" t="s">
        <v>87</v>
      </c>
      <c r="AM412" s="10">
        <v>10</v>
      </c>
      <c r="AN412" s="10">
        <v>59</v>
      </c>
      <c r="AO412" s="10">
        <v>75</v>
      </c>
      <c r="AP412" s="10">
        <v>16</v>
      </c>
      <c r="AQ412" s="10">
        <v>-67</v>
      </c>
      <c r="AR412" s="17">
        <v>6</v>
      </c>
      <c r="AS412" s="10">
        <v>6.01</v>
      </c>
      <c r="AT412" s="16">
        <v>1.654425457819455</v>
      </c>
      <c r="AU412" s="16">
        <v>18.282327787161361</v>
      </c>
      <c r="AV412" s="16">
        <v>2.1012526854673341</v>
      </c>
      <c r="AW412" s="16">
        <f t="shared" si="33"/>
        <v>8.7006802721088423</v>
      </c>
      <c r="AX412" s="10" t="s">
        <v>87</v>
      </c>
      <c r="AY412" s="10">
        <v>59</v>
      </c>
      <c r="AZ412" s="10">
        <v>75</v>
      </c>
      <c r="BA412" s="10">
        <v>16</v>
      </c>
      <c r="BB412" s="10">
        <v>-67</v>
      </c>
      <c r="BC412" s="10">
        <v>6</v>
      </c>
      <c r="BD412" s="16">
        <v>1.2074948758602879</v>
      </c>
      <c r="BE412" s="18">
        <f t="shared" si="31"/>
        <v>1.4309601668398715</v>
      </c>
      <c r="BF412" s="16">
        <v>1.4309601668398715</v>
      </c>
      <c r="BG412" s="16">
        <v>1.4309601668398715</v>
      </c>
      <c r="BH412" s="20">
        <f t="shared" si="34"/>
        <v>-0.44693058195916713</v>
      </c>
      <c r="BI412" s="10">
        <v>-67</v>
      </c>
    </row>
    <row r="413" spans="1:61" x14ac:dyDescent="0.25">
      <c r="A413" s="10">
        <v>105</v>
      </c>
      <c r="B413" s="10">
        <v>13</v>
      </c>
      <c r="C413" s="10" t="s">
        <v>88</v>
      </c>
      <c r="D413" s="10">
        <v>493595.221616</v>
      </c>
      <c r="E413" s="10">
        <v>5180699.9730599904</v>
      </c>
      <c r="F413" s="10" t="s">
        <v>88</v>
      </c>
      <c r="G413" s="10" t="s">
        <v>192</v>
      </c>
      <c r="H413" s="10">
        <v>6</v>
      </c>
      <c r="I413" s="10" t="s">
        <v>62</v>
      </c>
      <c r="J413" s="10">
        <v>75</v>
      </c>
      <c r="K413" s="10">
        <v>90</v>
      </c>
      <c r="L413" s="10">
        <v>15</v>
      </c>
      <c r="M413" s="10">
        <v>-82.5</v>
      </c>
      <c r="N413" s="10">
        <v>7</v>
      </c>
      <c r="O413" s="10">
        <v>5.91</v>
      </c>
      <c r="P413" s="11">
        <v>1.7138374813860866</v>
      </c>
      <c r="Q413" s="22">
        <v>1.6427745312545698</v>
      </c>
      <c r="R413" s="12">
        <v>13</v>
      </c>
      <c r="S413" s="12" t="s">
        <v>88</v>
      </c>
      <c r="T413" s="10" t="s">
        <v>88</v>
      </c>
      <c r="U413" s="12">
        <v>15</v>
      </c>
      <c r="V413" s="16">
        <v>1.53</v>
      </c>
      <c r="W413" s="16"/>
      <c r="X413" s="15" t="s">
        <v>192</v>
      </c>
      <c r="Y413" s="12">
        <v>8</v>
      </c>
      <c r="Z413" s="16">
        <v>13</v>
      </c>
      <c r="AA413" s="16" t="s">
        <v>88</v>
      </c>
      <c r="AB413" s="16" t="s">
        <v>192</v>
      </c>
      <c r="AC413" s="16" t="s">
        <v>62</v>
      </c>
      <c r="AD413" s="16" t="s">
        <v>88</v>
      </c>
      <c r="AE413" s="16">
        <v>1.7138374813860866</v>
      </c>
      <c r="AF413" s="16">
        <v>1.53</v>
      </c>
      <c r="AG413" s="16">
        <v>1.5425</v>
      </c>
      <c r="AH413" s="16">
        <v>131.5074363605388</v>
      </c>
      <c r="AI413" s="16">
        <v>8.7435627338778819</v>
      </c>
      <c r="AJ413" s="16">
        <v>0.96063583467910207</v>
      </c>
      <c r="AK413" s="16">
        <f t="shared" si="32"/>
        <v>9.1018494399583236</v>
      </c>
      <c r="AL413" s="10" t="s">
        <v>88</v>
      </c>
      <c r="AM413" s="10">
        <v>10</v>
      </c>
      <c r="AN413" s="10">
        <v>75</v>
      </c>
      <c r="AO413" s="10">
        <v>90</v>
      </c>
      <c r="AP413" s="10">
        <v>15</v>
      </c>
      <c r="AQ413" s="10">
        <v>-82.5</v>
      </c>
      <c r="AR413" s="17">
        <v>7</v>
      </c>
      <c r="AS413" s="10">
        <v>6.01</v>
      </c>
      <c r="AT413" s="16">
        <v>1.7138374813860866</v>
      </c>
      <c r="AU413" s="16">
        <v>9.8187463146090295</v>
      </c>
      <c r="AV413" s="16">
        <v>1.4031187460107892</v>
      </c>
      <c r="AW413" s="16">
        <f t="shared" si="33"/>
        <v>6.9978013924514473</v>
      </c>
      <c r="AX413" s="10" t="s">
        <v>88</v>
      </c>
      <c r="AY413" s="10">
        <v>75</v>
      </c>
      <c r="AZ413" s="10">
        <v>97</v>
      </c>
      <c r="BA413" s="10">
        <v>22</v>
      </c>
      <c r="BB413" s="10">
        <v>-86</v>
      </c>
      <c r="BC413" s="10">
        <v>7</v>
      </c>
      <c r="BD413" s="16">
        <v>1.5717115811230529</v>
      </c>
      <c r="BE413" s="18">
        <f t="shared" si="31"/>
        <v>1.6427745312545698</v>
      </c>
      <c r="BF413" s="16">
        <v>1.6427745312545698</v>
      </c>
      <c r="BG413" s="16">
        <v>1.6427745312545698</v>
      </c>
      <c r="BH413" s="20">
        <f t="shared" si="34"/>
        <v>-0.14212590026303373</v>
      </c>
      <c r="BI413" s="10">
        <v>-86</v>
      </c>
    </row>
    <row r="414" spans="1:61" x14ac:dyDescent="0.25">
      <c r="A414" s="10">
        <v>105</v>
      </c>
      <c r="B414" s="10">
        <v>13</v>
      </c>
      <c r="C414" s="10" t="s">
        <v>88</v>
      </c>
      <c r="D414" s="10">
        <v>493595.221616</v>
      </c>
      <c r="E414" s="10">
        <v>5180699.9730599904</v>
      </c>
      <c r="F414" s="10" t="s">
        <v>89</v>
      </c>
      <c r="G414" s="10" t="s">
        <v>192</v>
      </c>
      <c r="H414" s="10">
        <v>6</v>
      </c>
      <c r="I414" s="10" t="s">
        <v>62</v>
      </c>
      <c r="J414" s="10">
        <v>90</v>
      </c>
      <c r="K414" s="10">
        <v>133</v>
      </c>
      <c r="L414" s="10">
        <v>43</v>
      </c>
      <c r="M414" s="10">
        <v>-111.5</v>
      </c>
      <c r="N414" s="10">
        <v>8</v>
      </c>
      <c r="O414" s="10">
        <v>5.41</v>
      </c>
      <c r="P414" s="11">
        <v>1.6682049746967129</v>
      </c>
      <c r="Q414" s="22">
        <v>1.6719627709843683</v>
      </c>
      <c r="R414" s="12">
        <v>13</v>
      </c>
      <c r="S414" s="12" t="s">
        <v>88</v>
      </c>
      <c r="T414" s="10" t="s">
        <v>89</v>
      </c>
      <c r="U414" s="12">
        <v>43</v>
      </c>
      <c r="V414" s="16">
        <v>1.6</v>
      </c>
      <c r="W414" s="16"/>
      <c r="X414" s="15" t="s">
        <v>192</v>
      </c>
      <c r="Y414" s="12">
        <v>9</v>
      </c>
      <c r="Z414" s="16">
        <v>13</v>
      </c>
      <c r="AA414" s="16" t="s">
        <v>88</v>
      </c>
      <c r="AB414" s="16" t="s">
        <v>192</v>
      </c>
      <c r="AC414" s="16" t="s">
        <v>62</v>
      </c>
      <c r="AD414" s="16" t="s">
        <v>89</v>
      </c>
      <c r="AE414" s="16">
        <v>1.6682049746967129</v>
      </c>
      <c r="AF414" s="16">
        <v>1.6</v>
      </c>
      <c r="AG414" s="16">
        <v>1.5616000000000001</v>
      </c>
      <c r="AH414" s="16">
        <v>203.24025027249746</v>
      </c>
      <c r="AI414" s="16">
        <v>25.114403966140742</v>
      </c>
      <c r="AJ414" s="16">
        <v>3.4372098029656226</v>
      </c>
      <c r="AK414" s="16">
        <f t="shared" si="32"/>
        <v>7.3066252587991718</v>
      </c>
      <c r="AL414" s="10" t="s">
        <v>89</v>
      </c>
      <c r="AM414" s="10">
        <v>6</v>
      </c>
      <c r="AN414" s="10">
        <v>90</v>
      </c>
      <c r="AO414" s="10">
        <v>133</v>
      </c>
      <c r="AP414" s="10">
        <v>43</v>
      </c>
      <c r="AQ414" s="10">
        <v>-111.5</v>
      </c>
      <c r="AR414" s="17">
        <v>8</v>
      </c>
      <c r="AS414" s="10">
        <v>6.1</v>
      </c>
      <c r="AT414" s="16">
        <v>1.6682049746967129</v>
      </c>
      <c r="AU414" s="16">
        <v>24.364767573335879</v>
      </c>
      <c r="AV414" s="16">
        <v>3.4116126296527534</v>
      </c>
      <c r="AW414" s="16">
        <f t="shared" si="33"/>
        <v>7.1417157275021035</v>
      </c>
      <c r="AX414" s="10" t="s">
        <v>89</v>
      </c>
      <c r="AY414" s="10">
        <v>97</v>
      </c>
      <c r="AZ414" s="10">
        <v>133</v>
      </c>
      <c r="BA414" s="10">
        <v>36</v>
      </c>
      <c r="BB414" s="10">
        <v>-115</v>
      </c>
      <c r="BC414" s="10">
        <v>8</v>
      </c>
      <c r="BD414" s="16">
        <v>1.6757205672720237</v>
      </c>
      <c r="BE414" s="18">
        <f t="shared" si="31"/>
        <v>1.6719627709843683</v>
      </c>
      <c r="BF414" s="16">
        <v>1.6719627709843683</v>
      </c>
      <c r="BG414" s="16">
        <v>1.6719627709843683</v>
      </c>
      <c r="BH414" s="20">
        <f t="shared" si="34"/>
        <v>7.5155925753107589E-3</v>
      </c>
      <c r="BI414" s="10">
        <v>-115</v>
      </c>
    </row>
    <row r="415" spans="1:61" x14ac:dyDescent="0.25">
      <c r="A415" s="10">
        <v>105</v>
      </c>
      <c r="B415" s="10">
        <v>13</v>
      </c>
      <c r="C415" s="10" t="s">
        <v>88</v>
      </c>
      <c r="D415" s="10">
        <v>493595.221616</v>
      </c>
      <c r="E415" s="10">
        <v>5180699.9730599904</v>
      </c>
      <c r="F415" s="10" t="s">
        <v>90</v>
      </c>
      <c r="G415" s="10" t="s">
        <v>192</v>
      </c>
      <c r="H415" s="10">
        <v>6</v>
      </c>
      <c r="I415" s="10" t="s">
        <v>62</v>
      </c>
      <c r="J415" s="10">
        <v>133</v>
      </c>
      <c r="K415" s="10">
        <v>153</v>
      </c>
      <c r="L415" s="10">
        <v>20</v>
      </c>
      <c r="M415" s="10">
        <v>-143</v>
      </c>
      <c r="N415" s="10">
        <v>9</v>
      </c>
      <c r="O415" s="10">
        <v>5.59</v>
      </c>
      <c r="P415" s="11">
        <v>1.6549712566640775</v>
      </c>
      <c r="Q415" s="22">
        <v>1.6376072437096552</v>
      </c>
      <c r="R415" s="12">
        <v>13</v>
      </c>
      <c r="S415" s="12" t="s">
        <v>88</v>
      </c>
      <c r="T415" s="10" t="s">
        <v>90</v>
      </c>
      <c r="U415" s="12">
        <v>20</v>
      </c>
      <c r="V415" s="16">
        <v>1.65</v>
      </c>
      <c r="W415" s="16"/>
      <c r="X415" s="15" t="s">
        <v>192</v>
      </c>
      <c r="Y415" s="12">
        <v>10</v>
      </c>
      <c r="Z415" s="16">
        <v>13</v>
      </c>
      <c r="AA415" s="16" t="s">
        <v>88</v>
      </c>
      <c r="AB415" s="16" t="s">
        <v>192</v>
      </c>
      <c r="AC415" s="16" t="s">
        <v>62</v>
      </c>
      <c r="AD415" s="16" t="s">
        <v>90</v>
      </c>
      <c r="AE415" s="16">
        <v>1.6549712566640775</v>
      </c>
      <c r="AF415" s="16">
        <v>1.65</v>
      </c>
      <c r="AG415" s="16">
        <v>1.6345375</v>
      </c>
      <c r="AH415" s="16">
        <v>236.33967540577902</v>
      </c>
      <c r="AI415" s="16">
        <v>9.4169279060955038</v>
      </c>
      <c r="AJ415" s="16">
        <v>1.1027076200920125</v>
      </c>
      <c r="AK415" s="16">
        <f t="shared" si="32"/>
        <v>8.5398230088495559</v>
      </c>
      <c r="AL415" s="10" t="s">
        <v>90</v>
      </c>
      <c r="AM415" s="10">
        <v>6</v>
      </c>
      <c r="AN415" s="10">
        <v>133</v>
      </c>
      <c r="AO415" s="10">
        <v>153</v>
      </c>
      <c r="AP415" s="10">
        <v>20</v>
      </c>
      <c r="AQ415" s="10">
        <v>-143</v>
      </c>
      <c r="AR415" s="17">
        <v>9</v>
      </c>
      <c r="AS415" s="10">
        <v>6.15</v>
      </c>
      <c r="AT415" s="16">
        <v>1.6549712566640775</v>
      </c>
      <c r="AU415" s="16">
        <v>8.6005546266318795</v>
      </c>
      <c r="AV415" s="16">
        <v>1.2796237756526647</v>
      </c>
      <c r="AW415" s="16">
        <f t="shared" si="33"/>
        <v>6.7211588204862922</v>
      </c>
      <c r="AX415" s="10" t="s">
        <v>90</v>
      </c>
      <c r="AY415" s="10">
        <v>133</v>
      </c>
      <c r="AZ415" s="10">
        <v>153</v>
      </c>
      <c r="BA415" s="10">
        <v>20</v>
      </c>
      <c r="BB415" s="10">
        <v>-143</v>
      </c>
      <c r="BC415" s="10">
        <v>9</v>
      </c>
      <c r="BD415" s="16">
        <v>1.6202432307552326</v>
      </c>
      <c r="BE415" s="18">
        <f t="shared" si="31"/>
        <v>1.6376072437096552</v>
      </c>
      <c r="BF415" s="16">
        <v>1.6376072437096552</v>
      </c>
      <c r="BG415" s="16">
        <v>1.6376072437096552</v>
      </c>
      <c r="BH415" s="20">
        <f t="shared" si="34"/>
        <v>-3.4728025908844939E-2</v>
      </c>
      <c r="BI415" s="10">
        <v>-143</v>
      </c>
    </row>
    <row r="416" spans="1:61" x14ac:dyDescent="0.25">
      <c r="A416" s="10">
        <v>107</v>
      </c>
      <c r="B416" s="10">
        <v>15</v>
      </c>
      <c r="C416" s="10" t="s">
        <v>88</v>
      </c>
      <c r="D416" s="10">
        <v>493659.03774300002</v>
      </c>
      <c r="E416" s="10">
        <v>5180698.1273499904</v>
      </c>
      <c r="F416" s="10" t="s">
        <v>78</v>
      </c>
      <c r="G416" s="10" t="s">
        <v>192</v>
      </c>
      <c r="H416" s="10">
        <v>6</v>
      </c>
      <c r="I416" s="10" t="s">
        <v>100</v>
      </c>
      <c r="J416" s="10">
        <v>0</v>
      </c>
      <c r="K416" s="10">
        <v>10</v>
      </c>
      <c r="L416" s="10">
        <v>10</v>
      </c>
      <c r="M416" s="10">
        <v>-5</v>
      </c>
      <c r="N416" s="10">
        <v>1</v>
      </c>
      <c r="O416" s="10">
        <v>5.75</v>
      </c>
      <c r="P416" s="11">
        <v>1.4350697814836184</v>
      </c>
      <c r="Q416" s="11">
        <v>1.4350697814836184</v>
      </c>
      <c r="R416" s="12">
        <v>15</v>
      </c>
      <c r="S416" s="12" t="s">
        <v>88</v>
      </c>
      <c r="T416" s="10" t="s">
        <v>78</v>
      </c>
      <c r="U416" s="21">
        <v>10</v>
      </c>
      <c r="V416" s="16">
        <v>1.1599999999999999</v>
      </c>
      <c r="W416" s="16"/>
      <c r="X416" s="15" t="s">
        <v>192</v>
      </c>
      <c r="Y416" s="12">
        <v>2</v>
      </c>
      <c r="Z416" s="16">
        <v>15</v>
      </c>
      <c r="AA416" s="16" t="s">
        <v>88</v>
      </c>
      <c r="AB416" s="16" t="s">
        <v>192</v>
      </c>
      <c r="AC416" s="16" t="s">
        <v>100</v>
      </c>
      <c r="AD416" s="16" t="s">
        <v>78</v>
      </c>
      <c r="AE416" s="16">
        <v>1.4350697814836184</v>
      </c>
      <c r="AF416" s="16">
        <v>1.1599999999999999</v>
      </c>
      <c r="AG416" s="16">
        <v>1.1599999999999999</v>
      </c>
      <c r="AH416" s="16">
        <v>14.350697814836185</v>
      </c>
      <c r="AI416" s="16">
        <v>27.590651618804049</v>
      </c>
      <c r="AJ416" s="16">
        <v>1.8677433206009293</v>
      </c>
      <c r="AK416" s="16">
        <f t="shared" si="32"/>
        <v>14.772185939300808</v>
      </c>
      <c r="AL416" s="10" t="s">
        <v>78</v>
      </c>
      <c r="AM416" s="10">
        <v>1</v>
      </c>
      <c r="AN416" s="10" t="s">
        <v>63</v>
      </c>
      <c r="AO416" s="10" t="s">
        <v>64</v>
      </c>
      <c r="AP416" s="10">
        <v>10</v>
      </c>
      <c r="AQ416" s="10">
        <v>-5</v>
      </c>
      <c r="AR416" s="17" t="s">
        <v>65</v>
      </c>
      <c r="AS416" s="10">
        <v>5.68</v>
      </c>
      <c r="AT416" s="18">
        <v>1.1868222794213448</v>
      </c>
      <c r="AU416" s="18">
        <v>35.223216563253693</v>
      </c>
      <c r="AV416" s="18">
        <v>2.0780901173636339</v>
      </c>
      <c r="AW416" s="18">
        <f t="shared" si="33"/>
        <v>16.949802257824881</v>
      </c>
      <c r="AX416" s="19" t="s">
        <v>78</v>
      </c>
      <c r="AY416" s="19">
        <v>0</v>
      </c>
      <c r="AZ416" s="19">
        <v>10</v>
      </c>
      <c r="BA416" s="19">
        <v>10</v>
      </c>
      <c r="BB416" s="19">
        <v>-5</v>
      </c>
      <c r="BC416" s="19">
        <v>1</v>
      </c>
      <c r="BD416" s="18">
        <v>1.2601231540130917</v>
      </c>
      <c r="BE416" s="16">
        <f t="shared" ref="BE416:BE420" si="35">(AT416+BD416)/2</f>
        <v>1.2234727167172181</v>
      </c>
      <c r="BF416" s="16">
        <v>1.1868222794213448</v>
      </c>
      <c r="BG416" s="16">
        <v>1.2601231540130917</v>
      </c>
      <c r="BH416" s="20">
        <f t="shared" si="34"/>
        <v>7.3300874591746945E-2</v>
      </c>
      <c r="BI416" s="10">
        <v>-5</v>
      </c>
    </row>
    <row r="417" spans="1:61" x14ac:dyDescent="0.25">
      <c r="A417" s="10">
        <v>107</v>
      </c>
      <c r="B417" s="10">
        <v>15</v>
      </c>
      <c r="C417" s="10" t="s">
        <v>88</v>
      </c>
      <c r="D417" s="10">
        <v>493659.03774300002</v>
      </c>
      <c r="E417" s="10">
        <v>5180698.1273499904</v>
      </c>
      <c r="F417" s="10" t="s">
        <v>78</v>
      </c>
      <c r="G417" s="10" t="s">
        <v>192</v>
      </c>
      <c r="H417" s="10">
        <v>6</v>
      </c>
      <c r="I417" s="10" t="s">
        <v>100</v>
      </c>
      <c r="J417" s="10">
        <v>10</v>
      </c>
      <c r="K417" s="10">
        <v>20</v>
      </c>
      <c r="L417" s="10">
        <v>10</v>
      </c>
      <c r="M417" s="10">
        <v>-15</v>
      </c>
      <c r="N417" s="10">
        <v>2</v>
      </c>
      <c r="O417" s="10">
        <v>5.56</v>
      </c>
      <c r="P417" s="11">
        <v>1.4350697814836184</v>
      </c>
      <c r="Q417" s="11">
        <v>1.4350697814836184</v>
      </c>
      <c r="R417" s="12">
        <v>15</v>
      </c>
      <c r="S417" s="12" t="s">
        <v>88</v>
      </c>
      <c r="T417" s="10" t="s">
        <v>78</v>
      </c>
      <c r="U417" s="13">
        <v>10</v>
      </c>
      <c r="V417" s="16">
        <v>1.1599999999999999</v>
      </c>
      <c r="W417" s="16"/>
      <c r="X417" s="15" t="s">
        <v>192</v>
      </c>
      <c r="Y417" s="12">
        <v>3</v>
      </c>
      <c r="Z417" s="16">
        <v>15</v>
      </c>
      <c r="AA417" s="16" t="s">
        <v>88</v>
      </c>
      <c r="AB417" s="16" t="s">
        <v>192</v>
      </c>
      <c r="AC417" s="16" t="s">
        <v>100</v>
      </c>
      <c r="AD417" s="16" t="s">
        <v>78</v>
      </c>
      <c r="AE417" s="16">
        <v>1.4350697814836184</v>
      </c>
      <c r="AF417" s="16">
        <v>1.1599999999999999</v>
      </c>
      <c r="AG417" s="16">
        <v>1.1599999999999999</v>
      </c>
      <c r="AH417" s="16">
        <v>28.701395629672369</v>
      </c>
      <c r="AI417" s="16">
        <v>30.3545960179415</v>
      </c>
      <c r="AJ417" s="16">
        <v>2.0708056946808617</v>
      </c>
      <c r="AK417" s="16">
        <f t="shared" si="32"/>
        <v>14.658350658350658</v>
      </c>
      <c r="AL417" s="10" t="s">
        <v>78</v>
      </c>
      <c r="AM417" s="10">
        <v>1</v>
      </c>
      <c r="AN417" s="10" t="s">
        <v>64</v>
      </c>
      <c r="AO417" s="10" t="s">
        <v>68</v>
      </c>
      <c r="AP417" s="10">
        <v>10</v>
      </c>
      <c r="AQ417" s="10">
        <v>-15</v>
      </c>
      <c r="AR417" s="17" t="s">
        <v>69</v>
      </c>
      <c r="AS417" s="10">
        <v>6.23</v>
      </c>
      <c r="AT417" s="18">
        <v>1.4811034060327404</v>
      </c>
      <c r="AU417" s="18">
        <v>23.044487894463416</v>
      </c>
      <c r="AV417" s="18">
        <v>1.7125998683956578</v>
      </c>
      <c r="AW417" s="18">
        <f t="shared" si="33"/>
        <v>13.45585055781372</v>
      </c>
      <c r="AX417" s="19" t="s">
        <v>78</v>
      </c>
      <c r="AY417" s="19">
        <v>10</v>
      </c>
      <c r="AZ417" s="19">
        <v>20</v>
      </c>
      <c r="BA417" s="19">
        <v>10</v>
      </c>
      <c r="BB417" s="19">
        <v>-15</v>
      </c>
      <c r="BC417" s="19">
        <v>2</v>
      </c>
      <c r="BD417" s="18">
        <v>1.4263281401626764</v>
      </c>
      <c r="BE417" s="16">
        <f t="shared" si="35"/>
        <v>1.4537157730977084</v>
      </c>
      <c r="BF417" s="16">
        <v>1.4811034060327404</v>
      </c>
      <c r="BG417" s="16">
        <v>1.4263281401626764</v>
      </c>
      <c r="BH417" s="20">
        <f t="shared" si="34"/>
        <v>-5.4775265870063983E-2</v>
      </c>
      <c r="BI417" s="10">
        <v>-15</v>
      </c>
    </row>
    <row r="418" spans="1:61" x14ac:dyDescent="0.25">
      <c r="A418" s="10">
        <v>107</v>
      </c>
      <c r="B418" s="10">
        <v>15</v>
      </c>
      <c r="C418" s="10" t="s">
        <v>88</v>
      </c>
      <c r="D418" s="10">
        <v>493659.03774300002</v>
      </c>
      <c r="E418" s="10">
        <v>5180698.1273499904</v>
      </c>
      <c r="F418" s="10" t="s">
        <v>78</v>
      </c>
      <c r="G418" s="10" t="s">
        <v>192</v>
      </c>
      <c r="H418" s="10">
        <v>6</v>
      </c>
      <c r="I418" s="10" t="s">
        <v>100</v>
      </c>
      <c r="J418" s="10">
        <v>20</v>
      </c>
      <c r="K418" s="10">
        <v>30</v>
      </c>
      <c r="L418" s="10">
        <v>10</v>
      </c>
      <c r="M418" s="10">
        <v>-25</v>
      </c>
      <c r="N418" s="10">
        <v>3</v>
      </c>
      <c r="O418" s="10">
        <v>6.28</v>
      </c>
      <c r="P418" s="11">
        <v>1.4350697814836184</v>
      </c>
      <c r="Q418" s="11">
        <v>1.4350697814836184</v>
      </c>
      <c r="R418" s="12">
        <v>15</v>
      </c>
      <c r="S418" s="12" t="s">
        <v>88</v>
      </c>
      <c r="T418" s="10" t="s">
        <v>81</v>
      </c>
      <c r="U418" s="21">
        <v>10</v>
      </c>
      <c r="V418" s="16">
        <v>1.1599999999999999</v>
      </c>
      <c r="W418" s="16"/>
      <c r="X418" s="15" t="s">
        <v>192</v>
      </c>
      <c r="Y418" s="12">
        <v>4</v>
      </c>
      <c r="Z418" s="16">
        <v>15</v>
      </c>
      <c r="AA418" s="16" t="s">
        <v>88</v>
      </c>
      <c r="AB418" s="16" t="s">
        <v>192</v>
      </c>
      <c r="AC418" s="16" t="s">
        <v>100</v>
      </c>
      <c r="AD418" s="16" t="s">
        <v>81</v>
      </c>
      <c r="AE418" s="16">
        <v>1.4350697814836184</v>
      </c>
      <c r="AF418" s="16">
        <v>1.1599999999999999</v>
      </c>
      <c r="AG418" s="16">
        <v>1.1599999999999999</v>
      </c>
      <c r="AH418" s="16">
        <v>43.052093444508557</v>
      </c>
      <c r="AI418" s="16">
        <v>24.797302486240127</v>
      </c>
      <c r="AJ418" s="16">
        <v>1.845859886803483</v>
      </c>
      <c r="AK418" s="16">
        <f t="shared" si="32"/>
        <v>13.434011250540891</v>
      </c>
      <c r="AL418" s="10" t="s">
        <v>81</v>
      </c>
      <c r="AM418" s="10">
        <v>2</v>
      </c>
      <c r="AN418" s="10" t="s">
        <v>68</v>
      </c>
      <c r="AO418" s="10" t="s">
        <v>70</v>
      </c>
      <c r="AP418" s="10">
        <v>10</v>
      </c>
      <c r="AQ418" s="10">
        <v>-25</v>
      </c>
      <c r="AR418" s="17" t="s">
        <v>71</v>
      </c>
      <c r="AS418" s="10">
        <v>6.72</v>
      </c>
      <c r="AT418" s="18">
        <v>1.4350697814836184</v>
      </c>
      <c r="AU418" s="18">
        <v>15.676702292927049</v>
      </c>
      <c r="AV418" s="18">
        <v>1.4319126279643544</v>
      </c>
      <c r="AW418" s="18">
        <f t="shared" si="33"/>
        <v>10.948085788735218</v>
      </c>
      <c r="AX418" s="19" t="s">
        <v>81</v>
      </c>
      <c r="AY418" s="19">
        <v>20</v>
      </c>
      <c r="AZ418" s="19">
        <v>30</v>
      </c>
      <c r="BA418" s="19">
        <v>10</v>
      </c>
      <c r="BB418" s="19">
        <v>-25</v>
      </c>
      <c r="BC418" s="19">
        <v>3</v>
      </c>
      <c r="BD418" s="18">
        <v>1.4423840358522857</v>
      </c>
      <c r="BE418" s="16">
        <f t="shared" si="35"/>
        <v>1.4387269086679519</v>
      </c>
      <c r="BF418" s="16">
        <v>1.4350697814836184</v>
      </c>
      <c r="BG418" s="16">
        <v>1.4423840358522857</v>
      </c>
      <c r="BH418" s="20">
        <f t="shared" si="34"/>
        <v>7.3142543686672834E-3</v>
      </c>
      <c r="BI418" s="10">
        <v>-25</v>
      </c>
    </row>
    <row r="419" spans="1:61" x14ac:dyDescent="0.25">
      <c r="A419" s="10">
        <v>107</v>
      </c>
      <c r="B419" s="10">
        <v>15</v>
      </c>
      <c r="C419" s="10" t="s">
        <v>88</v>
      </c>
      <c r="D419" s="10">
        <v>493659.03774300002</v>
      </c>
      <c r="E419" s="10">
        <v>5180698.1273499904</v>
      </c>
      <c r="F419" s="10" t="s">
        <v>82</v>
      </c>
      <c r="G419" s="10" t="s">
        <v>192</v>
      </c>
      <c r="H419" s="10">
        <v>6</v>
      </c>
      <c r="I419" s="10" t="s">
        <v>100</v>
      </c>
      <c r="J419" s="10">
        <v>23</v>
      </c>
      <c r="K419" s="10">
        <v>51.5</v>
      </c>
      <c r="L419" s="10">
        <v>28.5</v>
      </c>
      <c r="M419" s="10">
        <v>-37.25</v>
      </c>
      <c r="N419" s="10">
        <v>4</v>
      </c>
      <c r="O419" s="10">
        <v>5.87</v>
      </c>
      <c r="P419" s="11">
        <v>1.597455548942867</v>
      </c>
      <c r="Q419" s="22">
        <v>1.5131330624540107</v>
      </c>
      <c r="R419" s="13">
        <v>15</v>
      </c>
      <c r="S419" s="13" t="s">
        <v>88</v>
      </c>
      <c r="T419" s="10" t="s">
        <v>82</v>
      </c>
      <c r="U419" s="12">
        <v>21.5</v>
      </c>
      <c r="V419" s="16">
        <v>1.33</v>
      </c>
      <c r="W419" s="16"/>
      <c r="X419" s="15" t="s">
        <v>192</v>
      </c>
      <c r="Y419" s="12">
        <v>5</v>
      </c>
      <c r="Z419" s="16">
        <v>15</v>
      </c>
      <c r="AA419" s="16" t="s">
        <v>88</v>
      </c>
      <c r="AB419" s="16" t="s">
        <v>192</v>
      </c>
      <c r="AC419" s="16" t="s">
        <v>100</v>
      </c>
      <c r="AD419" s="16" t="s">
        <v>82</v>
      </c>
      <c r="AE419" s="16">
        <v>1.597455548942867</v>
      </c>
      <c r="AF419" s="16">
        <v>1.33</v>
      </c>
      <c r="AG419" s="16">
        <v>1.2389489</v>
      </c>
      <c r="AH419" s="16">
        <v>77.397387746780197</v>
      </c>
      <c r="AI419" s="16">
        <v>58.454924999999982</v>
      </c>
      <c r="AJ419" s="16">
        <v>5.2849259999999996</v>
      </c>
      <c r="AK419" s="16">
        <f t="shared" si="32"/>
        <v>11.060689402273558</v>
      </c>
      <c r="AL419" s="10" t="s">
        <v>82</v>
      </c>
      <c r="AM419" s="10">
        <v>2</v>
      </c>
      <c r="AN419" s="10">
        <v>30</v>
      </c>
      <c r="AO419" s="10">
        <v>51.5</v>
      </c>
      <c r="AP419" s="10">
        <v>21.5</v>
      </c>
      <c r="AQ419" s="10">
        <v>-40.75</v>
      </c>
      <c r="AR419" s="17">
        <v>4</v>
      </c>
      <c r="AS419" s="10">
        <v>5.81</v>
      </c>
      <c r="AT419" s="16">
        <v>1.597455548942867</v>
      </c>
      <c r="AU419" s="16">
        <v>29.804502942568302</v>
      </c>
      <c r="AV419" s="16">
        <v>3.0474579634405625</v>
      </c>
      <c r="AW419" s="16">
        <f t="shared" si="33"/>
        <v>9.7801194635410784</v>
      </c>
      <c r="AX419" s="10" t="s">
        <v>82</v>
      </c>
      <c r="AY419" s="10">
        <v>30</v>
      </c>
      <c r="AZ419" s="10">
        <v>40</v>
      </c>
      <c r="BA419" s="10">
        <v>10</v>
      </c>
      <c r="BB419" s="10">
        <v>-35</v>
      </c>
      <c r="BC419" s="10">
        <v>4</v>
      </c>
      <c r="BD419" s="16">
        <v>1.4288105759651542</v>
      </c>
      <c r="BE419" s="18">
        <f t="shared" si="35"/>
        <v>1.5131330624540107</v>
      </c>
      <c r="BF419" s="16">
        <v>1.5131330624540107</v>
      </c>
      <c r="BG419" s="16">
        <v>1.5131330624540107</v>
      </c>
      <c r="BH419" s="20">
        <f t="shared" si="34"/>
        <v>-0.16864497297771286</v>
      </c>
      <c r="BI419" s="10">
        <v>-35</v>
      </c>
    </row>
    <row r="420" spans="1:61" x14ac:dyDescent="0.25">
      <c r="A420" s="10">
        <v>107</v>
      </c>
      <c r="B420" s="10">
        <v>15</v>
      </c>
      <c r="C420" s="10" t="s">
        <v>88</v>
      </c>
      <c r="D420" s="10">
        <v>493659.03774300002</v>
      </c>
      <c r="E420" s="10">
        <v>5180698.1273499904</v>
      </c>
      <c r="F420" s="10" t="s">
        <v>87</v>
      </c>
      <c r="G420" s="10" t="s">
        <v>192</v>
      </c>
      <c r="H420" s="10">
        <v>6</v>
      </c>
      <c r="I420" s="10" t="s">
        <v>100</v>
      </c>
      <c r="J420" s="10">
        <v>51.5</v>
      </c>
      <c r="K420" s="10">
        <v>65</v>
      </c>
      <c r="L420" s="10">
        <v>13.5</v>
      </c>
      <c r="M420" s="10">
        <v>-58.25</v>
      </c>
      <c r="N420" s="10">
        <v>5</v>
      </c>
      <c r="O420" s="10">
        <v>5.94</v>
      </c>
      <c r="P420" s="11">
        <v>1.7</v>
      </c>
      <c r="Q420" s="22">
        <v>1.6517099133111377</v>
      </c>
      <c r="R420" s="12">
        <v>15</v>
      </c>
      <c r="S420" s="12" t="s">
        <v>88</v>
      </c>
      <c r="T420" s="10" t="s">
        <v>87</v>
      </c>
      <c r="U420" s="12">
        <v>13.5</v>
      </c>
      <c r="V420" s="16">
        <v>1.33</v>
      </c>
      <c r="W420" s="16"/>
      <c r="X420" s="15" t="s">
        <v>192</v>
      </c>
      <c r="Y420" s="12">
        <v>6</v>
      </c>
      <c r="Z420" s="16">
        <v>15</v>
      </c>
      <c r="AA420" s="16" t="s">
        <v>88</v>
      </c>
      <c r="AB420" s="16" t="s">
        <v>192</v>
      </c>
      <c r="AC420" s="16" t="s">
        <v>100</v>
      </c>
      <c r="AD420" s="16" t="s">
        <v>87</v>
      </c>
      <c r="AE420" s="16">
        <v>1.7</v>
      </c>
      <c r="AF420" s="16">
        <v>1.33</v>
      </c>
      <c r="AG420" s="16">
        <v>1.4750000000000001</v>
      </c>
      <c r="AH420" s="16">
        <v>100.3473877467802</v>
      </c>
      <c r="AI420" s="16">
        <v>18.941888742488953</v>
      </c>
      <c r="AJ420" s="16">
        <v>1.7642914904488782</v>
      </c>
      <c r="AK420" s="16">
        <f t="shared" si="32"/>
        <v>10.736258064516131</v>
      </c>
      <c r="AL420" s="10" t="s">
        <v>87</v>
      </c>
      <c r="AM420" s="10">
        <v>10</v>
      </c>
      <c r="AN420" s="10">
        <v>51.5</v>
      </c>
      <c r="AO420" s="10">
        <v>65</v>
      </c>
      <c r="AP420" s="10">
        <v>13.5</v>
      </c>
      <c r="AQ420" s="10">
        <v>-58.25</v>
      </c>
      <c r="AR420" s="17">
        <v>5</v>
      </c>
      <c r="AS420" s="10">
        <v>6.04</v>
      </c>
      <c r="AT420" s="16">
        <v>1.834401616095094</v>
      </c>
      <c r="AU420" s="16">
        <v>11.802971082335617</v>
      </c>
      <c r="AV420" s="16">
        <v>0.92717995283910437</v>
      </c>
      <c r="AW420" s="16">
        <f t="shared" si="33"/>
        <v>12.729967948717947</v>
      </c>
      <c r="AX420" s="10" t="s">
        <v>87</v>
      </c>
      <c r="AY420" s="10">
        <v>40</v>
      </c>
      <c r="AZ420" s="10">
        <v>51</v>
      </c>
      <c r="BA420" s="10">
        <v>11</v>
      </c>
      <c r="BB420" s="10">
        <v>-45.5</v>
      </c>
      <c r="BC420" s="10">
        <v>5</v>
      </c>
      <c r="BD420" s="16">
        <v>1.4690182105271814</v>
      </c>
      <c r="BE420" s="18">
        <f t="shared" si="35"/>
        <v>1.6517099133111377</v>
      </c>
      <c r="BF420" s="16">
        <v>1.6517099133111377</v>
      </c>
      <c r="BG420" s="16">
        <v>1.6517099133111377</v>
      </c>
      <c r="BH420" s="20">
        <f t="shared" si="34"/>
        <v>-0.3653834055679126</v>
      </c>
      <c r="BI420" s="10">
        <v>-45.5</v>
      </c>
    </row>
    <row r="421" spans="1:61" x14ac:dyDescent="0.25">
      <c r="A421" s="10">
        <v>107</v>
      </c>
      <c r="B421" s="10">
        <v>15</v>
      </c>
      <c r="C421" s="10" t="s">
        <v>88</v>
      </c>
      <c r="D421" s="10">
        <v>493659.03774300002</v>
      </c>
      <c r="E421" s="10">
        <v>5180698.1273499904</v>
      </c>
      <c r="F421" s="10" t="s">
        <v>88</v>
      </c>
      <c r="G421" s="10" t="s">
        <v>192</v>
      </c>
      <c r="H421" s="10">
        <v>6</v>
      </c>
      <c r="I421" s="10" t="s">
        <v>100</v>
      </c>
      <c r="J421" s="10">
        <v>65</v>
      </c>
      <c r="K421" s="10">
        <v>75</v>
      </c>
      <c r="L421" s="10">
        <v>10</v>
      </c>
      <c r="M421" s="10">
        <v>-70</v>
      </c>
      <c r="N421" s="10">
        <v>6</v>
      </c>
      <c r="O421" s="10">
        <v>5.99</v>
      </c>
      <c r="P421" s="11">
        <v>1.6863001103454036</v>
      </c>
      <c r="Q421" s="22">
        <v>1.6</v>
      </c>
      <c r="R421" s="12">
        <v>15</v>
      </c>
      <c r="S421" s="12" t="s">
        <v>88</v>
      </c>
      <c r="T421" s="10" t="s">
        <v>88</v>
      </c>
      <c r="U421" s="12">
        <v>10</v>
      </c>
      <c r="V421" s="16">
        <v>1.53</v>
      </c>
      <c r="W421" s="16"/>
      <c r="X421" s="15" t="s">
        <v>192</v>
      </c>
      <c r="Y421" s="12">
        <v>7</v>
      </c>
      <c r="Z421" s="16">
        <v>15</v>
      </c>
      <c r="AA421" s="16" t="s">
        <v>88</v>
      </c>
      <c r="AB421" s="16" t="s">
        <v>192</v>
      </c>
      <c r="AC421" s="16" t="s">
        <v>100</v>
      </c>
      <c r="AD421" s="16" t="s">
        <v>88</v>
      </c>
      <c r="AE421" s="16">
        <v>1.6863001103454036</v>
      </c>
      <c r="AF421" s="16">
        <v>1.53</v>
      </c>
      <c r="AG421" s="16">
        <v>1.5425</v>
      </c>
      <c r="AH421" s="16">
        <v>117.21038885023424</v>
      </c>
      <c r="AI421" s="16">
        <v>9.3425974758841317</v>
      </c>
      <c r="AJ421" s="16">
        <v>1.0065193552056193</v>
      </c>
      <c r="AK421" s="16">
        <f t="shared" si="32"/>
        <v>9.2820842714699268</v>
      </c>
      <c r="AL421" s="10" t="s">
        <v>88</v>
      </c>
      <c r="AM421" s="10">
        <v>10</v>
      </c>
      <c r="AN421" s="10">
        <v>65</v>
      </c>
      <c r="AO421" s="10">
        <v>75</v>
      </c>
      <c r="AP421" s="10">
        <v>10</v>
      </c>
      <c r="AQ421" s="10">
        <v>-70</v>
      </c>
      <c r="AR421" s="17">
        <v>6</v>
      </c>
      <c r="AS421" s="10">
        <v>6.27</v>
      </c>
      <c r="AT421" s="16">
        <v>1.6863001103454036</v>
      </c>
      <c r="AU421" s="16">
        <v>5.8725401342778687</v>
      </c>
      <c r="AV421" s="16">
        <v>0.82982828430097311</v>
      </c>
      <c r="AW421" s="16">
        <f t="shared" si="33"/>
        <v>7.0768136557610246</v>
      </c>
      <c r="AX421" s="10" t="s">
        <v>88</v>
      </c>
      <c r="AY421" s="10">
        <v>51</v>
      </c>
      <c r="AZ421" s="10">
        <v>65</v>
      </c>
      <c r="BA421" s="10">
        <v>14</v>
      </c>
      <c r="BB421" s="10">
        <v>-58</v>
      </c>
      <c r="BC421" s="10">
        <v>6</v>
      </c>
      <c r="BD421" s="26">
        <v>1.8270845364321824</v>
      </c>
      <c r="BE421" s="26">
        <v>1.6</v>
      </c>
      <c r="BF421" s="16">
        <v>1.6</v>
      </c>
      <c r="BG421" s="16">
        <v>1.6</v>
      </c>
      <c r="BH421" s="20">
        <f t="shared" si="34"/>
        <v>0.14078442608677877</v>
      </c>
      <c r="BI421" s="10">
        <v>-58</v>
      </c>
    </row>
    <row r="422" spans="1:61" x14ac:dyDescent="0.25">
      <c r="A422" s="10">
        <v>107</v>
      </c>
      <c r="B422" s="10">
        <v>15</v>
      </c>
      <c r="C422" s="10" t="s">
        <v>88</v>
      </c>
      <c r="D422" s="10">
        <v>493659.03774300002</v>
      </c>
      <c r="E422" s="10">
        <v>5180698.1273499904</v>
      </c>
      <c r="F422" s="10" t="s">
        <v>89</v>
      </c>
      <c r="G422" s="10" t="s">
        <v>192</v>
      </c>
      <c r="H422" s="10">
        <v>6</v>
      </c>
      <c r="I422" s="10" t="s">
        <v>100</v>
      </c>
      <c r="J422" s="10">
        <v>75</v>
      </c>
      <c r="K422" s="10">
        <v>108.5</v>
      </c>
      <c r="L422" s="10">
        <v>33.5</v>
      </c>
      <c r="M422" s="10">
        <v>-91.75</v>
      </c>
      <c r="N422" s="10">
        <v>7</v>
      </c>
      <c r="O422" s="10">
        <v>6.2</v>
      </c>
      <c r="P422" s="11">
        <v>1.6187188086291719</v>
      </c>
      <c r="Q422" s="22">
        <v>1.592629492231775</v>
      </c>
      <c r="R422" s="12">
        <v>15</v>
      </c>
      <c r="S422" s="12" t="s">
        <v>88</v>
      </c>
      <c r="T422" s="10" t="s">
        <v>89</v>
      </c>
      <c r="U422" s="12">
        <v>33.5</v>
      </c>
      <c r="V422" s="16">
        <v>1.53</v>
      </c>
      <c r="W422" s="16"/>
      <c r="X422" s="15" t="s">
        <v>192</v>
      </c>
      <c r="Y422" s="12">
        <v>8</v>
      </c>
      <c r="Z422" s="16">
        <v>15</v>
      </c>
      <c r="AA422" s="16" t="s">
        <v>88</v>
      </c>
      <c r="AB422" s="16" t="s">
        <v>192</v>
      </c>
      <c r="AC422" s="16" t="s">
        <v>100</v>
      </c>
      <c r="AD422" s="16" t="s">
        <v>89</v>
      </c>
      <c r="AE422" s="16">
        <v>1.6187188086291719</v>
      </c>
      <c r="AF422" s="16">
        <v>1.53</v>
      </c>
      <c r="AG422" s="16">
        <v>1.5616000000000001</v>
      </c>
      <c r="AH422" s="16">
        <v>171.43746893931149</v>
      </c>
      <c r="AI422" s="16">
        <v>18.816134641756918</v>
      </c>
      <c r="AJ422" s="16">
        <v>1.5662345143273646</v>
      </c>
      <c r="AK422" s="16">
        <f t="shared" si="32"/>
        <v>12.013612565445028</v>
      </c>
      <c r="AL422" s="10" t="s">
        <v>89</v>
      </c>
      <c r="AM422" s="10">
        <v>6</v>
      </c>
      <c r="AN422" s="10">
        <v>75</v>
      </c>
      <c r="AO422" s="10">
        <v>108.5</v>
      </c>
      <c r="AP422" s="10">
        <v>33.5</v>
      </c>
      <c r="AQ422" s="10">
        <v>-91.75</v>
      </c>
      <c r="AR422" s="17">
        <v>7</v>
      </c>
      <c r="AS422" s="10">
        <v>6.31</v>
      </c>
      <c r="AT422" s="16">
        <v>1.6187188086291719</v>
      </c>
      <c r="AU422" s="16">
        <v>13.72758532454991</v>
      </c>
      <c r="AV422" s="16">
        <v>2.0373113989466329</v>
      </c>
      <c r="AW422" s="16">
        <f t="shared" si="33"/>
        <v>6.7380889007186582</v>
      </c>
      <c r="AX422" s="10" t="s">
        <v>89</v>
      </c>
      <c r="AY422" s="10">
        <v>65</v>
      </c>
      <c r="AZ422" s="10">
        <v>109</v>
      </c>
      <c r="BA422" s="10">
        <v>44</v>
      </c>
      <c r="BB422" s="10">
        <v>-87</v>
      </c>
      <c r="BC422" s="10">
        <v>7</v>
      </c>
      <c r="BD422" s="16">
        <v>1.5665401758343782</v>
      </c>
      <c r="BE422" s="18">
        <f t="shared" ref="BE422:BE453" si="36">(AT422+BD422)/2</f>
        <v>1.592629492231775</v>
      </c>
      <c r="BF422" s="16">
        <v>1.592629492231775</v>
      </c>
      <c r="BG422" s="16">
        <v>1.592629492231775</v>
      </c>
      <c r="BH422" s="20">
        <f t="shared" si="34"/>
        <v>-5.2178632794793733E-2</v>
      </c>
      <c r="BI422" s="10">
        <v>-87</v>
      </c>
    </row>
    <row r="423" spans="1:61" x14ac:dyDescent="0.25">
      <c r="A423" s="10">
        <v>107</v>
      </c>
      <c r="B423" s="10">
        <v>15</v>
      </c>
      <c r="C423" s="10" t="s">
        <v>88</v>
      </c>
      <c r="D423" s="10">
        <v>493659.03774300002</v>
      </c>
      <c r="E423" s="10">
        <v>5180698.1273499904</v>
      </c>
      <c r="F423" s="10" t="s">
        <v>90</v>
      </c>
      <c r="G423" s="10" t="s">
        <v>192</v>
      </c>
      <c r="H423" s="10">
        <v>6</v>
      </c>
      <c r="I423" s="10" t="s">
        <v>100</v>
      </c>
      <c r="J423" s="10">
        <v>108.5</v>
      </c>
      <c r="K423" s="10">
        <v>135</v>
      </c>
      <c r="L423" s="10">
        <v>26.5</v>
      </c>
      <c r="M423" s="10">
        <v>-121.75</v>
      </c>
      <c r="N423" s="10">
        <v>8</v>
      </c>
      <c r="O423" s="10">
        <v>6.3</v>
      </c>
      <c r="P423" s="11">
        <v>1.6318767568725638</v>
      </c>
      <c r="Q423" s="22">
        <v>1.6653704995896006</v>
      </c>
      <c r="R423" s="12">
        <v>15</v>
      </c>
      <c r="S423" s="12" t="s">
        <v>88</v>
      </c>
      <c r="T423" s="10" t="s">
        <v>90</v>
      </c>
      <c r="U423" s="12">
        <v>26.5</v>
      </c>
      <c r="V423" s="16">
        <v>1.6</v>
      </c>
      <c r="W423" s="16"/>
      <c r="X423" s="15" t="s">
        <v>192</v>
      </c>
      <c r="Y423" s="12">
        <v>9</v>
      </c>
      <c r="Z423" s="16">
        <v>15</v>
      </c>
      <c r="AA423" s="16" t="s">
        <v>88</v>
      </c>
      <c r="AB423" s="16" t="s">
        <v>192</v>
      </c>
      <c r="AC423" s="16" t="s">
        <v>100</v>
      </c>
      <c r="AD423" s="16" t="s">
        <v>90</v>
      </c>
      <c r="AE423" s="16">
        <v>1.6318767568725638</v>
      </c>
      <c r="AF423" s="16">
        <v>1.6</v>
      </c>
      <c r="AG423" s="16">
        <v>1.6345375</v>
      </c>
      <c r="AH423" s="16">
        <v>214.68220299643443</v>
      </c>
      <c r="AI423" s="16">
        <v>11.331288199960898</v>
      </c>
      <c r="AJ423" s="16">
        <v>1.19260510560191</v>
      </c>
      <c r="AK423" s="16">
        <f t="shared" si="32"/>
        <v>9.5012910365178893</v>
      </c>
      <c r="AL423" s="10" t="s">
        <v>90</v>
      </c>
      <c r="AM423" s="10">
        <v>6</v>
      </c>
      <c r="AN423" s="10">
        <v>108.5</v>
      </c>
      <c r="AO423" s="10">
        <v>135</v>
      </c>
      <c r="AP423" s="10">
        <v>26.5</v>
      </c>
      <c r="AQ423" s="10">
        <v>-121.75</v>
      </c>
      <c r="AR423" s="17">
        <v>8</v>
      </c>
      <c r="AS423" s="10">
        <v>6.69</v>
      </c>
      <c r="AT423" s="16">
        <v>1.6318767568725638</v>
      </c>
      <c r="AU423" s="16">
        <v>9.9346127549428509</v>
      </c>
      <c r="AV423" s="16">
        <v>1.8426581181740083</v>
      </c>
      <c r="AW423" s="16">
        <f t="shared" si="33"/>
        <v>5.3914574043651724</v>
      </c>
      <c r="AX423" s="10" t="s">
        <v>90</v>
      </c>
      <c r="AY423" s="10">
        <v>109</v>
      </c>
      <c r="AZ423" s="10">
        <v>135</v>
      </c>
      <c r="BA423" s="10">
        <v>26</v>
      </c>
      <c r="BB423" s="10">
        <v>-122</v>
      </c>
      <c r="BC423" s="10">
        <v>8</v>
      </c>
      <c r="BD423" s="16">
        <v>1.6988642423066376</v>
      </c>
      <c r="BE423" s="18">
        <f t="shared" si="36"/>
        <v>1.6653704995896006</v>
      </c>
      <c r="BF423" s="16">
        <v>1.6653704995896006</v>
      </c>
      <c r="BG423" s="16">
        <v>1.6653704995896006</v>
      </c>
      <c r="BH423" s="20">
        <f t="shared" si="34"/>
        <v>6.6987485434073735E-2</v>
      </c>
      <c r="BI423" s="10">
        <v>-122</v>
      </c>
    </row>
    <row r="424" spans="1:61" x14ac:dyDescent="0.25">
      <c r="A424" s="10">
        <v>107</v>
      </c>
      <c r="B424" s="10">
        <v>15</v>
      </c>
      <c r="C424" s="10" t="s">
        <v>88</v>
      </c>
      <c r="D424" s="10">
        <v>493659.03774300002</v>
      </c>
      <c r="E424" s="10">
        <v>5180698.1273499904</v>
      </c>
      <c r="F424" s="10" t="s">
        <v>94</v>
      </c>
      <c r="G424" s="10" t="s">
        <v>192</v>
      </c>
      <c r="H424" s="10">
        <v>6</v>
      </c>
      <c r="I424" s="10" t="s">
        <v>100</v>
      </c>
      <c r="J424" s="10">
        <v>135</v>
      </c>
      <c r="K424" s="10">
        <v>153</v>
      </c>
      <c r="L424" s="10">
        <v>18</v>
      </c>
      <c r="M424" s="10">
        <v>-144</v>
      </c>
      <c r="N424" s="10">
        <v>9</v>
      </c>
      <c r="O424" s="10">
        <v>6.35</v>
      </c>
      <c r="P424" s="11">
        <v>1.6600503965005047</v>
      </c>
      <c r="Q424" s="22">
        <v>1.6752967184273106</v>
      </c>
      <c r="R424" s="12">
        <v>15</v>
      </c>
      <c r="S424" s="12" t="s">
        <v>88</v>
      </c>
      <c r="T424" s="10" t="s">
        <v>94</v>
      </c>
      <c r="U424" s="12">
        <v>18</v>
      </c>
      <c r="V424" s="16">
        <v>1.65</v>
      </c>
      <c r="W424" s="16"/>
      <c r="X424" s="15" t="s">
        <v>192</v>
      </c>
      <c r="Y424" s="12">
        <v>10</v>
      </c>
      <c r="Z424" s="16">
        <v>15</v>
      </c>
      <c r="AA424" s="16" t="s">
        <v>88</v>
      </c>
      <c r="AB424" s="16" t="s">
        <v>192</v>
      </c>
      <c r="AC424" s="16" t="s">
        <v>100</v>
      </c>
      <c r="AD424" s="16" t="s">
        <v>94</v>
      </c>
      <c r="AE424" s="16">
        <v>1.6600503965005047</v>
      </c>
      <c r="AF424" s="16">
        <v>1.65</v>
      </c>
      <c r="AG424" s="16">
        <v>1.6416667</v>
      </c>
      <c r="AH424" s="16">
        <v>244.5631101334435</v>
      </c>
      <c r="AI424" s="16">
        <v>5.4151791065870345</v>
      </c>
      <c r="AJ424" s="16">
        <v>0.41760096061719676</v>
      </c>
      <c r="AK424" s="16">
        <f t="shared" si="32"/>
        <v>12.967353088900049</v>
      </c>
      <c r="AL424" s="10" t="s">
        <v>94</v>
      </c>
      <c r="AM424" s="10">
        <v>6</v>
      </c>
      <c r="AN424" s="10">
        <v>135</v>
      </c>
      <c r="AO424" s="10">
        <v>153</v>
      </c>
      <c r="AP424" s="10">
        <v>18</v>
      </c>
      <c r="AQ424" s="10">
        <v>-144</v>
      </c>
      <c r="AR424" s="17">
        <v>9</v>
      </c>
      <c r="AS424" s="10">
        <v>6.85</v>
      </c>
      <c r="AT424" s="16">
        <v>1.6600503965005047</v>
      </c>
      <c r="AU424" s="16">
        <v>6.088234829165601</v>
      </c>
      <c r="AV424" s="16">
        <v>0.83188445469433292</v>
      </c>
      <c r="AW424" s="16">
        <f t="shared" si="33"/>
        <v>7.3186063218390807</v>
      </c>
      <c r="AX424" s="10" t="s">
        <v>94</v>
      </c>
      <c r="AY424" s="10">
        <v>135</v>
      </c>
      <c r="AZ424" s="10">
        <v>153</v>
      </c>
      <c r="BA424" s="10">
        <v>18</v>
      </c>
      <c r="BB424" s="10">
        <v>-144</v>
      </c>
      <c r="BC424" s="10">
        <v>9</v>
      </c>
      <c r="BD424" s="16">
        <v>1.6905430403541166</v>
      </c>
      <c r="BE424" s="18">
        <f t="shared" si="36"/>
        <v>1.6752967184273106</v>
      </c>
      <c r="BF424" s="16">
        <v>1.6752967184273106</v>
      </c>
      <c r="BG424" s="16">
        <v>1.6752967184273106</v>
      </c>
      <c r="BH424" s="20">
        <f t="shared" si="34"/>
        <v>3.0492643853611945E-2</v>
      </c>
      <c r="BI424" s="10">
        <v>-144</v>
      </c>
    </row>
    <row r="425" spans="1:61" x14ac:dyDescent="0.25">
      <c r="A425" s="10">
        <v>109</v>
      </c>
      <c r="B425" s="10">
        <v>17</v>
      </c>
      <c r="C425" s="10" t="s">
        <v>88</v>
      </c>
      <c r="D425" s="10">
        <v>493725.57659200003</v>
      </c>
      <c r="E425" s="10">
        <v>5180706.6988500003</v>
      </c>
      <c r="F425" s="10" t="s">
        <v>78</v>
      </c>
      <c r="G425" s="10" t="s">
        <v>192</v>
      </c>
      <c r="H425" s="10">
        <v>6</v>
      </c>
      <c r="I425" s="10" t="s">
        <v>120</v>
      </c>
      <c r="J425" s="10">
        <v>0</v>
      </c>
      <c r="K425" s="10">
        <v>10</v>
      </c>
      <c r="L425" s="10">
        <v>10</v>
      </c>
      <c r="M425" s="10">
        <v>-5</v>
      </c>
      <c r="N425" s="10">
        <v>1</v>
      </c>
      <c r="O425" s="10">
        <v>5.56</v>
      </c>
      <c r="P425" s="11">
        <v>1.1652462766259186</v>
      </c>
      <c r="Q425" s="11">
        <v>1.1652462766259186</v>
      </c>
      <c r="R425" s="12">
        <v>17</v>
      </c>
      <c r="S425" s="12" t="s">
        <v>88</v>
      </c>
      <c r="T425" s="10" t="s">
        <v>78</v>
      </c>
      <c r="U425" s="13">
        <v>10</v>
      </c>
      <c r="V425" s="16">
        <v>1.1599999999999999</v>
      </c>
      <c r="W425" s="16"/>
      <c r="X425" s="15" t="s">
        <v>192</v>
      </c>
      <c r="Y425" s="12">
        <v>2</v>
      </c>
      <c r="Z425" s="16">
        <v>17</v>
      </c>
      <c r="AA425" s="16" t="s">
        <v>88</v>
      </c>
      <c r="AB425" s="16" t="s">
        <v>192</v>
      </c>
      <c r="AC425" s="16" t="s">
        <v>120</v>
      </c>
      <c r="AD425" s="16" t="s">
        <v>78</v>
      </c>
      <c r="AE425" s="16">
        <v>1.1652462766259186</v>
      </c>
      <c r="AF425" s="16">
        <v>1.1599999999999999</v>
      </c>
      <c r="AG425" s="16">
        <v>1.1599999999999999</v>
      </c>
      <c r="AH425" s="16">
        <v>11.652462766259186</v>
      </c>
      <c r="AI425" s="16">
        <v>23.604393825611233</v>
      </c>
      <c r="AJ425" s="16">
        <v>1.7525304000453819</v>
      </c>
      <c r="AK425" s="16">
        <f t="shared" si="32"/>
        <v>13.468749999999998</v>
      </c>
      <c r="AL425" s="10" t="s">
        <v>78</v>
      </c>
      <c r="AM425" s="10">
        <v>1</v>
      </c>
      <c r="AN425" s="10" t="s">
        <v>63</v>
      </c>
      <c r="AO425" s="10" t="s">
        <v>64</v>
      </c>
      <c r="AP425" s="10">
        <v>10</v>
      </c>
      <c r="AQ425" s="10">
        <v>-5</v>
      </c>
      <c r="AR425" s="17" t="s">
        <v>65</v>
      </c>
      <c r="AS425" s="10">
        <v>5.37</v>
      </c>
      <c r="AT425" s="18">
        <v>0.94676962587655855</v>
      </c>
      <c r="AU425" s="18">
        <v>32.328699717177599</v>
      </c>
      <c r="AV425" s="18">
        <v>2.0279473671370467</v>
      </c>
      <c r="AW425" s="18">
        <f t="shared" si="33"/>
        <v>15.941587163979319</v>
      </c>
      <c r="AX425" s="19" t="s">
        <v>78</v>
      </c>
      <c r="AY425" s="19">
        <v>0</v>
      </c>
      <c r="AZ425" s="19">
        <v>10</v>
      </c>
      <c r="BA425" s="19">
        <v>10</v>
      </c>
      <c r="BB425" s="19">
        <v>-5</v>
      </c>
      <c r="BC425" s="19">
        <v>1</v>
      </c>
      <c r="BD425" s="18">
        <v>1.1713746316848104</v>
      </c>
      <c r="BE425" s="16">
        <f t="shared" si="36"/>
        <v>1.0590721287806844</v>
      </c>
      <c r="BF425" s="16">
        <v>0.94676962587655855</v>
      </c>
      <c r="BG425" s="16">
        <v>1.1713746316848104</v>
      </c>
      <c r="BH425" s="20">
        <f t="shared" si="34"/>
        <v>0.22460500580825182</v>
      </c>
      <c r="BI425" s="10">
        <v>-5</v>
      </c>
    </row>
    <row r="426" spans="1:61" x14ac:dyDescent="0.25">
      <c r="A426" s="10">
        <v>109</v>
      </c>
      <c r="B426" s="10">
        <v>17</v>
      </c>
      <c r="C426" s="10" t="s">
        <v>88</v>
      </c>
      <c r="D426" s="10">
        <v>493725.57659200003</v>
      </c>
      <c r="E426" s="10">
        <v>5180706.6988500003</v>
      </c>
      <c r="F426" s="10" t="s">
        <v>78</v>
      </c>
      <c r="G426" s="10" t="s">
        <v>192</v>
      </c>
      <c r="H426" s="10">
        <v>6</v>
      </c>
      <c r="I426" s="10" t="s">
        <v>120</v>
      </c>
      <c r="J426" s="10">
        <v>10</v>
      </c>
      <c r="K426" s="10">
        <v>20</v>
      </c>
      <c r="L426" s="10">
        <v>10</v>
      </c>
      <c r="M426" s="10">
        <v>-15</v>
      </c>
      <c r="N426" s="10">
        <v>2</v>
      </c>
      <c r="O426" s="10">
        <v>5.67</v>
      </c>
      <c r="P426" s="11">
        <v>1.1652462766259186</v>
      </c>
      <c r="Q426" s="11">
        <v>1.1652462766259186</v>
      </c>
      <c r="R426" s="12">
        <v>17</v>
      </c>
      <c r="S426" s="12" t="s">
        <v>88</v>
      </c>
      <c r="T426" s="10" t="s">
        <v>78</v>
      </c>
      <c r="U426" s="13">
        <v>10</v>
      </c>
      <c r="V426" s="16">
        <v>1.1599999999999999</v>
      </c>
      <c r="W426" s="16"/>
      <c r="X426" s="15" t="s">
        <v>192</v>
      </c>
      <c r="Y426" s="12">
        <v>3</v>
      </c>
      <c r="Z426" s="16">
        <v>17</v>
      </c>
      <c r="AA426" s="16" t="s">
        <v>88</v>
      </c>
      <c r="AB426" s="16" t="s">
        <v>192</v>
      </c>
      <c r="AC426" s="16" t="s">
        <v>120</v>
      </c>
      <c r="AD426" s="16" t="s">
        <v>78</v>
      </c>
      <c r="AE426" s="16">
        <v>1.1652462766259186</v>
      </c>
      <c r="AF426" s="16">
        <v>1.1599999999999999</v>
      </c>
      <c r="AG426" s="16">
        <v>1.1599999999999999</v>
      </c>
      <c r="AH426" s="16">
        <v>23.304925532518372</v>
      </c>
      <c r="AI426" s="16">
        <v>21.194664525548834</v>
      </c>
      <c r="AJ426" s="16">
        <v>1.5944064803072446</v>
      </c>
      <c r="AK426" s="16">
        <f t="shared" si="32"/>
        <v>13.293137469853102</v>
      </c>
      <c r="AL426" s="10" t="s">
        <v>78</v>
      </c>
      <c r="AM426" s="10">
        <v>1</v>
      </c>
      <c r="AN426" s="10" t="s">
        <v>64</v>
      </c>
      <c r="AO426" s="10" t="s">
        <v>68</v>
      </c>
      <c r="AP426" s="10">
        <v>10</v>
      </c>
      <c r="AQ426" s="10">
        <v>-15</v>
      </c>
      <c r="AR426" s="17" t="s">
        <v>69</v>
      </c>
      <c r="AS426" s="10">
        <v>5.76</v>
      </c>
      <c r="AT426" s="18">
        <v>1.2343160290307775</v>
      </c>
      <c r="AU426" s="18">
        <v>23.48039382025248</v>
      </c>
      <c r="AV426" s="18">
        <v>1.8594970977348664</v>
      </c>
      <c r="AW426" s="18">
        <f t="shared" si="33"/>
        <v>12.627281778957849</v>
      </c>
      <c r="AX426" s="19" t="s">
        <v>78</v>
      </c>
      <c r="AY426" s="19">
        <v>10</v>
      </c>
      <c r="AZ426" s="19">
        <v>20</v>
      </c>
      <c r="BA426" s="19">
        <v>10</v>
      </c>
      <c r="BB426" s="19">
        <v>-15</v>
      </c>
      <c r="BC426" s="19">
        <v>2</v>
      </c>
      <c r="BD426" s="18">
        <v>1.2732678158688708</v>
      </c>
      <c r="BE426" s="16">
        <f t="shared" si="36"/>
        <v>1.2537919224498242</v>
      </c>
      <c r="BF426" s="16">
        <v>1.2343160290307775</v>
      </c>
      <c r="BG426" s="16">
        <v>1.2732678158688708</v>
      </c>
      <c r="BH426" s="20">
        <f t="shared" si="34"/>
        <v>3.8951786838093305E-2</v>
      </c>
      <c r="BI426" s="10">
        <v>-15</v>
      </c>
    </row>
    <row r="427" spans="1:61" x14ac:dyDescent="0.25">
      <c r="A427" s="10">
        <v>109</v>
      </c>
      <c r="B427" s="10">
        <v>17</v>
      </c>
      <c r="C427" s="10" t="s">
        <v>88</v>
      </c>
      <c r="D427" s="10">
        <v>493725.57659200003</v>
      </c>
      <c r="E427" s="10">
        <v>5180706.6988500003</v>
      </c>
      <c r="F427" s="10" t="s">
        <v>78</v>
      </c>
      <c r="G427" s="10" t="s">
        <v>192</v>
      </c>
      <c r="H427" s="10">
        <v>6</v>
      </c>
      <c r="I427" s="10" t="s">
        <v>120</v>
      </c>
      <c r="J427" s="10">
        <v>20</v>
      </c>
      <c r="K427" s="10">
        <v>30</v>
      </c>
      <c r="L427" s="10">
        <v>10</v>
      </c>
      <c r="M427" s="10">
        <v>-25</v>
      </c>
      <c r="N427" s="10">
        <v>3</v>
      </c>
      <c r="O427" s="10">
        <v>6.19</v>
      </c>
      <c r="P427" s="11">
        <v>1.1652462766259186</v>
      </c>
      <c r="Q427" s="11">
        <v>1.1652462766259186</v>
      </c>
      <c r="R427" s="12">
        <v>17</v>
      </c>
      <c r="S427" s="12" t="s">
        <v>88</v>
      </c>
      <c r="T427" s="10" t="s">
        <v>78</v>
      </c>
      <c r="U427" s="21">
        <v>10</v>
      </c>
      <c r="V427" s="16">
        <v>1.1599999999999999</v>
      </c>
      <c r="W427" s="16"/>
      <c r="X427" s="15" t="s">
        <v>192</v>
      </c>
      <c r="Y427" s="12">
        <v>4</v>
      </c>
      <c r="Z427" s="16">
        <v>17</v>
      </c>
      <c r="AA427" s="16" t="s">
        <v>88</v>
      </c>
      <c r="AB427" s="16" t="s">
        <v>192</v>
      </c>
      <c r="AC427" s="16" t="s">
        <v>120</v>
      </c>
      <c r="AD427" s="16" t="s">
        <v>78</v>
      </c>
      <c r="AE427" s="16">
        <v>1.1652462766259186</v>
      </c>
      <c r="AF427" s="16">
        <v>1.1599999999999999</v>
      </c>
      <c r="AG427" s="16">
        <v>1.1599999999999999</v>
      </c>
      <c r="AH427" s="16">
        <v>34.957388298777559</v>
      </c>
      <c r="AI427" s="16">
        <v>20.729005088353791</v>
      </c>
      <c r="AJ427" s="16">
        <v>1.6861870805754087</v>
      </c>
      <c r="AK427" s="16">
        <f t="shared" si="32"/>
        <v>12.293419471153848</v>
      </c>
      <c r="AL427" s="10" t="s">
        <v>78</v>
      </c>
      <c r="AM427" s="10">
        <v>1</v>
      </c>
      <c r="AN427" s="10" t="s">
        <v>68</v>
      </c>
      <c r="AO427" s="10" t="s">
        <v>70</v>
      </c>
      <c r="AP427" s="10">
        <v>10</v>
      </c>
      <c r="AQ427" s="10">
        <v>-25</v>
      </c>
      <c r="AR427" s="17" t="s">
        <v>71</v>
      </c>
      <c r="AS427" s="10">
        <v>6.44</v>
      </c>
      <c r="AT427" s="18">
        <v>1.1652462766259186</v>
      </c>
      <c r="AU427" s="18">
        <v>16.804016555222372</v>
      </c>
      <c r="AV427" s="18">
        <v>1.3286138046088722</v>
      </c>
      <c r="AW427" s="18">
        <f t="shared" si="33"/>
        <v>12.647781091036661</v>
      </c>
      <c r="AX427" s="19" t="s">
        <v>78</v>
      </c>
      <c r="AY427" s="19">
        <v>20</v>
      </c>
      <c r="AZ427" s="19">
        <v>30</v>
      </c>
      <c r="BA427" s="19">
        <v>10</v>
      </c>
      <c r="BB427" s="19">
        <v>-25</v>
      </c>
      <c r="BC427" s="19">
        <v>3</v>
      </c>
      <c r="BD427" s="18">
        <v>1.167316548158865</v>
      </c>
      <c r="BE427" s="16">
        <f t="shared" si="36"/>
        <v>1.1662814123923919</v>
      </c>
      <c r="BF427" s="16">
        <v>1.1652462766259186</v>
      </c>
      <c r="BG427" s="16">
        <v>1.167316548158865</v>
      </c>
      <c r="BH427" s="20">
        <f t="shared" si="34"/>
        <v>2.0702715329463661E-3</v>
      </c>
      <c r="BI427" s="10">
        <v>-25</v>
      </c>
    </row>
    <row r="428" spans="1:61" x14ac:dyDescent="0.25">
      <c r="A428" s="10">
        <v>109</v>
      </c>
      <c r="B428" s="10">
        <v>17</v>
      </c>
      <c r="C428" s="10" t="s">
        <v>88</v>
      </c>
      <c r="D428" s="10">
        <v>493725.57659200003</v>
      </c>
      <c r="E428" s="10">
        <v>5180706.6988500003</v>
      </c>
      <c r="F428" s="10" t="s">
        <v>82</v>
      </c>
      <c r="G428" s="10" t="s">
        <v>192</v>
      </c>
      <c r="H428" s="10">
        <v>6</v>
      </c>
      <c r="I428" s="10" t="s">
        <v>120</v>
      </c>
      <c r="J428" s="10">
        <v>30</v>
      </c>
      <c r="K428" s="10">
        <v>68</v>
      </c>
      <c r="L428" s="10">
        <v>38</v>
      </c>
      <c r="M428" s="10">
        <v>-49</v>
      </c>
      <c r="N428" s="10">
        <v>4</v>
      </c>
      <c r="O428" s="10">
        <v>6.09</v>
      </c>
      <c r="P428" s="11">
        <v>1.2666669775957098</v>
      </c>
      <c r="Q428" s="22">
        <v>1.2055791559872868</v>
      </c>
      <c r="R428" s="13">
        <v>17</v>
      </c>
      <c r="S428" s="13" t="s">
        <v>88</v>
      </c>
      <c r="T428" s="10" t="s">
        <v>82</v>
      </c>
      <c r="U428" s="12">
        <v>38</v>
      </c>
      <c r="V428" s="16">
        <v>1.33</v>
      </c>
      <c r="W428" s="16"/>
      <c r="X428" s="15" t="s">
        <v>192</v>
      </c>
      <c r="Y428" s="12">
        <v>5</v>
      </c>
      <c r="Z428" s="16">
        <v>17</v>
      </c>
      <c r="AA428" s="16" t="s">
        <v>88</v>
      </c>
      <c r="AB428" s="16" t="s">
        <v>192</v>
      </c>
      <c r="AC428" s="16" t="s">
        <v>120</v>
      </c>
      <c r="AD428" s="16" t="s">
        <v>82</v>
      </c>
      <c r="AE428" s="16">
        <v>1.2666669775957098</v>
      </c>
      <c r="AF428" s="16">
        <v>1.33</v>
      </c>
      <c r="AG428" s="16">
        <v>1.2389489</v>
      </c>
      <c r="AH428" s="16">
        <v>83.090733447414522</v>
      </c>
      <c r="AI428" s="16">
        <v>54.834609149803285</v>
      </c>
      <c r="AJ428" s="16">
        <v>4.8041414459016982</v>
      </c>
      <c r="AK428" s="16">
        <f t="shared" si="32"/>
        <v>11.414028868067867</v>
      </c>
      <c r="AL428" s="10" t="s">
        <v>82</v>
      </c>
      <c r="AM428" s="10">
        <v>2</v>
      </c>
      <c r="AN428" s="10">
        <v>30</v>
      </c>
      <c r="AO428" s="10">
        <v>68</v>
      </c>
      <c r="AP428" s="10">
        <v>38</v>
      </c>
      <c r="AQ428" s="10">
        <v>-49</v>
      </c>
      <c r="AR428" s="17">
        <v>4</v>
      </c>
      <c r="AS428" s="10">
        <v>6.15</v>
      </c>
      <c r="AT428" s="16">
        <v>1.2666669775957098</v>
      </c>
      <c r="AU428" s="16">
        <v>42.150370346661404</v>
      </c>
      <c r="AV428" s="16">
        <v>4.02394765442605</v>
      </c>
      <c r="AW428" s="16">
        <f t="shared" si="33"/>
        <v>10.474880382775124</v>
      </c>
      <c r="AX428" s="10" t="s">
        <v>82</v>
      </c>
      <c r="AY428" s="10">
        <v>30</v>
      </c>
      <c r="AZ428" s="10">
        <v>52</v>
      </c>
      <c r="BA428" s="10">
        <v>22</v>
      </c>
      <c r="BB428" s="10">
        <v>-41</v>
      </c>
      <c r="BC428" s="10">
        <v>4</v>
      </c>
      <c r="BD428" s="16">
        <v>1.1444913343788636</v>
      </c>
      <c r="BE428" s="18">
        <f t="shared" si="36"/>
        <v>1.2055791559872868</v>
      </c>
      <c r="BF428" s="16">
        <v>1.2055791559872868</v>
      </c>
      <c r="BG428" s="16">
        <v>1.2055791559872868</v>
      </c>
      <c r="BH428" s="20">
        <f t="shared" si="34"/>
        <v>-0.12217564321684615</v>
      </c>
      <c r="BI428" s="10">
        <v>-41</v>
      </c>
    </row>
    <row r="429" spans="1:61" x14ac:dyDescent="0.25">
      <c r="A429" s="10">
        <v>109</v>
      </c>
      <c r="B429" s="10">
        <v>17</v>
      </c>
      <c r="C429" s="10" t="s">
        <v>88</v>
      </c>
      <c r="D429" s="10">
        <v>493725.57659200003</v>
      </c>
      <c r="E429" s="10">
        <v>5180706.6988500003</v>
      </c>
      <c r="F429" s="10" t="s">
        <v>93</v>
      </c>
      <c r="G429" s="10" t="s">
        <v>192</v>
      </c>
      <c r="H429" s="10">
        <v>6</v>
      </c>
      <c r="I429" s="10" t="s">
        <v>120</v>
      </c>
      <c r="J429" s="10">
        <v>68</v>
      </c>
      <c r="K429" s="10">
        <v>100</v>
      </c>
      <c r="L429" s="10">
        <v>32</v>
      </c>
      <c r="M429" s="10">
        <v>-84</v>
      </c>
      <c r="N429" s="10">
        <v>5</v>
      </c>
      <c r="O429" s="10">
        <v>6.37</v>
      </c>
      <c r="P429" s="11">
        <v>1.6007188515086095</v>
      </c>
      <c r="Q429" s="22">
        <v>1.5331741657605176</v>
      </c>
      <c r="R429" s="12">
        <v>17</v>
      </c>
      <c r="S429" s="12" t="s">
        <v>88</v>
      </c>
      <c r="T429" s="10" t="s">
        <v>93</v>
      </c>
      <c r="U429" s="12">
        <v>32</v>
      </c>
      <c r="V429" s="16">
        <v>1.53</v>
      </c>
      <c r="W429" s="16"/>
      <c r="X429" s="15" t="s">
        <v>192</v>
      </c>
      <c r="Y429" s="12">
        <v>6</v>
      </c>
      <c r="Z429" s="16">
        <v>17</v>
      </c>
      <c r="AA429" s="16" t="s">
        <v>88</v>
      </c>
      <c r="AB429" s="16" t="s">
        <v>192</v>
      </c>
      <c r="AC429" s="16" t="s">
        <v>120</v>
      </c>
      <c r="AD429" s="16" t="s">
        <v>93</v>
      </c>
      <c r="AE429" s="16">
        <v>1.6007188515086095</v>
      </c>
      <c r="AF429" s="16">
        <v>1.53</v>
      </c>
      <c r="AG429" s="16">
        <v>1.4826972</v>
      </c>
      <c r="AH429" s="16">
        <v>134.31373669569001</v>
      </c>
      <c r="AI429" s="16">
        <v>22.005252881441599</v>
      </c>
      <c r="AJ429" s="16">
        <v>1.9476352781880935</v>
      </c>
      <c r="AK429" s="16">
        <f t="shared" si="32"/>
        <v>11.298446443172526</v>
      </c>
      <c r="AL429" s="10" t="s">
        <v>93</v>
      </c>
      <c r="AM429" s="10">
        <v>10</v>
      </c>
      <c r="AN429" s="10">
        <v>68</v>
      </c>
      <c r="AO429" s="10">
        <v>100</v>
      </c>
      <c r="AP429" s="10">
        <v>32</v>
      </c>
      <c r="AQ429" s="10">
        <v>-84</v>
      </c>
      <c r="AR429" s="17">
        <v>5</v>
      </c>
      <c r="AS429" s="10">
        <v>6.5</v>
      </c>
      <c r="AT429" s="16">
        <v>1.6007188515086095</v>
      </c>
      <c r="AU429" s="16">
        <v>23.524164241770521</v>
      </c>
      <c r="AV429" s="16">
        <v>3.092844936130875</v>
      </c>
      <c r="AW429" s="16">
        <f t="shared" si="33"/>
        <v>7.6059953627028802</v>
      </c>
      <c r="AX429" s="10" t="s">
        <v>93</v>
      </c>
      <c r="AY429" s="10">
        <v>52</v>
      </c>
      <c r="AZ429" s="10">
        <v>100</v>
      </c>
      <c r="BA429" s="10">
        <v>48</v>
      </c>
      <c r="BB429" s="10">
        <v>-76</v>
      </c>
      <c r="BC429" s="10">
        <v>5</v>
      </c>
      <c r="BD429" s="16">
        <v>1.4656294800124259</v>
      </c>
      <c r="BE429" s="18">
        <f t="shared" si="36"/>
        <v>1.5331741657605176</v>
      </c>
      <c r="BF429" s="16">
        <v>1.5331741657605176</v>
      </c>
      <c r="BG429" s="16">
        <v>1.5331741657605176</v>
      </c>
      <c r="BH429" s="20">
        <f t="shared" si="34"/>
        <v>-0.13508937149618361</v>
      </c>
      <c r="BI429" s="10">
        <v>-76</v>
      </c>
    </row>
    <row r="430" spans="1:61" x14ac:dyDescent="0.25">
      <c r="A430" s="10">
        <v>109</v>
      </c>
      <c r="B430" s="10">
        <v>17</v>
      </c>
      <c r="C430" s="10" t="s">
        <v>88</v>
      </c>
      <c r="D430" s="10">
        <v>493725.57659200003</v>
      </c>
      <c r="E430" s="10">
        <v>5180706.6988500003</v>
      </c>
      <c r="F430" s="10" t="s">
        <v>89</v>
      </c>
      <c r="G430" s="10" t="s">
        <v>192</v>
      </c>
      <c r="H430" s="10">
        <v>6</v>
      </c>
      <c r="I430" s="10" t="s">
        <v>120</v>
      </c>
      <c r="J430" s="10">
        <v>100</v>
      </c>
      <c r="K430" s="10">
        <v>119</v>
      </c>
      <c r="L430" s="10">
        <v>19</v>
      </c>
      <c r="M430" s="10">
        <v>-109.5</v>
      </c>
      <c r="N430" s="10">
        <v>6</v>
      </c>
      <c r="O430" s="10">
        <v>6.46</v>
      </c>
      <c r="P430" s="11">
        <v>1.6588607915883868</v>
      </c>
      <c r="Q430" s="22">
        <v>1.5998136153985487</v>
      </c>
      <c r="R430" s="12">
        <v>17</v>
      </c>
      <c r="S430" s="12" t="s">
        <v>88</v>
      </c>
      <c r="T430" s="10" t="s">
        <v>89</v>
      </c>
      <c r="U430" s="12">
        <v>19</v>
      </c>
      <c r="V430" s="16">
        <v>1.6</v>
      </c>
      <c r="W430" s="16"/>
      <c r="X430" s="15" t="s">
        <v>192</v>
      </c>
      <c r="Y430" s="12">
        <v>7</v>
      </c>
      <c r="Z430" s="16">
        <v>17</v>
      </c>
      <c r="AA430" s="16" t="s">
        <v>88</v>
      </c>
      <c r="AB430" s="16" t="s">
        <v>192</v>
      </c>
      <c r="AC430" s="16" t="s">
        <v>120</v>
      </c>
      <c r="AD430" s="16" t="s">
        <v>89</v>
      </c>
      <c r="AE430" s="16">
        <v>1.6588607915883868</v>
      </c>
      <c r="AF430" s="16">
        <v>1.6</v>
      </c>
      <c r="AG430" s="16">
        <v>1.5616000000000001</v>
      </c>
      <c r="AH430" s="16">
        <v>165.83209173586937</v>
      </c>
      <c r="AI430" s="16">
        <v>9.3846745141121151</v>
      </c>
      <c r="AJ430" s="16">
        <v>1.2297029369367556</v>
      </c>
      <c r="AK430" s="16">
        <f t="shared" si="32"/>
        <v>7.6316598360655741</v>
      </c>
      <c r="AL430" s="10" t="s">
        <v>89</v>
      </c>
      <c r="AM430" s="10">
        <v>6</v>
      </c>
      <c r="AN430" s="10">
        <v>100</v>
      </c>
      <c r="AO430" s="10">
        <v>119</v>
      </c>
      <c r="AP430" s="10">
        <v>19</v>
      </c>
      <c r="AQ430" s="10">
        <v>-109.5</v>
      </c>
      <c r="AR430" s="17">
        <v>6</v>
      </c>
      <c r="AS430" s="10">
        <v>6.69</v>
      </c>
      <c r="AT430" s="16">
        <v>1.6588607915883868</v>
      </c>
      <c r="AU430" s="16">
        <v>9.1138475434182595</v>
      </c>
      <c r="AV430" s="16">
        <v>1.7130225964337478</v>
      </c>
      <c r="AW430" s="16">
        <f t="shared" si="33"/>
        <v>5.3203311867525285</v>
      </c>
      <c r="AX430" s="10" t="s">
        <v>89</v>
      </c>
      <c r="AY430" s="10">
        <v>100</v>
      </c>
      <c r="AZ430" s="10">
        <v>119</v>
      </c>
      <c r="BA430" s="10">
        <v>19</v>
      </c>
      <c r="BB430" s="10">
        <v>-109.5</v>
      </c>
      <c r="BC430" s="10">
        <v>6</v>
      </c>
      <c r="BD430" s="16">
        <v>1.5407664392087106</v>
      </c>
      <c r="BE430" s="18">
        <f t="shared" si="36"/>
        <v>1.5998136153985487</v>
      </c>
      <c r="BF430" s="16">
        <v>1.5998136153985487</v>
      </c>
      <c r="BG430" s="16">
        <v>1.5998136153985487</v>
      </c>
      <c r="BH430" s="20">
        <f t="shared" si="34"/>
        <v>-0.11809435237967625</v>
      </c>
      <c r="BI430" s="10">
        <v>-109.5</v>
      </c>
    </row>
    <row r="431" spans="1:61" x14ac:dyDescent="0.25">
      <c r="A431" s="10">
        <v>109</v>
      </c>
      <c r="B431" s="10">
        <v>17</v>
      </c>
      <c r="C431" s="10" t="s">
        <v>88</v>
      </c>
      <c r="D431" s="10">
        <v>493725.57659200003</v>
      </c>
      <c r="E431" s="10">
        <v>5180706.6988500003</v>
      </c>
      <c r="F431" s="10" t="s">
        <v>90</v>
      </c>
      <c r="G431" s="10" t="s">
        <v>192</v>
      </c>
      <c r="H431" s="10">
        <v>6</v>
      </c>
      <c r="I431" s="10" t="s">
        <v>120</v>
      </c>
      <c r="J431" s="10">
        <v>119</v>
      </c>
      <c r="K431" s="10">
        <v>145</v>
      </c>
      <c r="L431" s="10">
        <v>26</v>
      </c>
      <c r="M431" s="10">
        <v>-132</v>
      </c>
      <c r="N431" s="10">
        <v>7</v>
      </c>
      <c r="O431" s="10">
        <v>5.95</v>
      </c>
      <c r="P431" s="11">
        <v>1.6578178075614156</v>
      </c>
      <c r="Q431" s="22">
        <v>1.6532100385774187</v>
      </c>
      <c r="R431" s="12">
        <v>17</v>
      </c>
      <c r="S431" s="12" t="s">
        <v>88</v>
      </c>
      <c r="T431" s="10" t="s">
        <v>90</v>
      </c>
      <c r="U431" s="12">
        <v>26</v>
      </c>
      <c r="V431" s="16">
        <v>1.65</v>
      </c>
      <c r="W431" s="16"/>
      <c r="X431" s="15" t="s">
        <v>192</v>
      </c>
      <c r="Y431" s="12">
        <v>8</v>
      </c>
      <c r="Z431" s="16">
        <v>17</v>
      </c>
      <c r="AA431" s="16" t="s">
        <v>88</v>
      </c>
      <c r="AB431" s="16" t="s">
        <v>192</v>
      </c>
      <c r="AC431" s="16" t="s">
        <v>120</v>
      </c>
      <c r="AD431" s="16" t="s">
        <v>90</v>
      </c>
      <c r="AE431" s="16">
        <v>1.6578178075614156</v>
      </c>
      <c r="AF431" s="16">
        <v>1.65</v>
      </c>
      <c r="AG431" s="16">
        <v>1.6345375</v>
      </c>
      <c r="AH431" s="16">
        <v>208.93535473246618</v>
      </c>
      <c r="AI431" s="16">
        <v>14.592925028238321</v>
      </c>
      <c r="AJ431" s="16">
        <v>1.451134967093761</v>
      </c>
      <c r="AK431" s="16">
        <f t="shared" si="32"/>
        <v>10.056214865708933</v>
      </c>
      <c r="AL431" s="10" t="s">
        <v>90</v>
      </c>
      <c r="AM431" s="10">
        <v>6</v>
      </c>
      <c r="AN431" s="10">
        <v>119</v>
      </c>
      <c r="AO431" s="10">
        <v>145</v>
      </c>
      <c r="AP431" s="10">
        <v>26</v>
      </c>
      <c r="AQ431" s="10">
        <v>-132</v>
      </c>
      <c r="AR431" s="17">
        <v>7</v>
      </c>
      <c r="AS431" s="10">
        <v>6.77</v>
      </c>
      <c r="AT431" s="16">
        <v>1.6578178075614156</v>
      </c>
      <c r="AU431" s="16">
        <v>15.755104690516063</v>
      </c>
      <c r="AV431" s="16">
        <v>2.5482649083588029</v>
      </c>
      <c r="AW431" s="16">
        <f t="shared" si="33"/>
        <v>6.1826792963464143</v>
      </c>
      <c r="AX431" s="10" t="s">
        <v>90</v>
      </c>
      <c r="AY431" s="10">
        <v>119</v>
      </c>
      <c r="AZ431" s="10">
        <v>145</v>
      </c>
      <c r="BA431" s="10">
        <v>26</v>
      </c>
      <c r="BB431" s="10">
        <v>-132</v>
      </c>
      <c r="BC431" s="10">
        <v>7</v>
      </c>
      <c r="BD431" s="16">
        <v>1.6486022695934219</v>
      </c>
      <c r="BE431" s="18">
        <f t="shared" si="36"/>
        <v>1.6532100385774187</v>
      </c>
      <c r="BF431" s="16">
        <v>1.6532100385774187</v>
      </c>
      <c r="BG431" s="16">
        <v>1.6532100385774187</v>
      </c>
      <c r="BH431" s="20">
        <f t="shared" si="34"/>
        <v>-9.2155379679936811E-3</v>
      </c>
      <c r="BI431" s="10">
        <v>-132</v>
      </c>
    </row>
    <row r="432" spans="1:61" x14ac:dyDescent="0.25">
      <c r="A432" s="10">
        <v>109</v>
      </c>
      <c r="B432" s="10">
        <v>17</v>
      </c>
      <c r="C432" s="10" t="s">
        <v>88</v>
      </c>
      <c r="D432" s="10">
        <v>493725.57659200003</v>
      </c>
      <c r="E432" s="10">
        <v>5180706.6988500003</v>
      </c>
      <c r="F432" s="10" t="s">
        <v>94</v>
      </c>
      <c r="G432" s="10" t="s">
        <v>192</v>
      </c>
      <c r="H432" s="10">
        <v>6</v>
      </c>
      <c r="I432" s="10" t="s">
        <v>120</v>
      </c>
      <c r="J432" s="10">
        <v>145</v>
      </c>
      <c r="K432" s="10">
        <v>153</v>
      </c>
      <c r="L432" s="10">
        <v>8</v>
      </c>
      <c r="M432" s="10">
        <v>-149</v>
      </c>
      <c r="N432" s="10">
        <v>8</v>
      </c>
      <c r="O432" s="10">
        <v>6.66</v>
      </c>
      <c r="P432" s="11">
        <v>1.7430631901861349</v>
      </c>
      <c r="Q432" s="22">
        <v>1.6747666985099767</v>
      </c>
      <c r="R432" s="12">
        <v>17</v>
      </c>
      <c r="S432" s="12" t="s">
        <v>88</v>
      </c>
      <c r="T432" s="10" t="s">
        <v>94</v>
      </c>
      <c r="U432" s="12">
        <v>8</v>
      </c>
      <c r="V432" s="16">
        <v>1.65</v>
      </c>
      <c r="W432" s="16"/>
      <c r="X432" s="15" t="s">
        <v>192</v>
      </c>
      <c r="Y432" s="12">
        <v>9</v>
      </c>
      <c r="Z432" s="16">
        <v>17</v>
      </c>
      <c r="AA432" s="16" t="s">
        <v>88</v>
      </c>
      <c r="AB432" s="16" t="s">
        <v>192</v>
      </c>
      <c r="AC432" s="16" t="s">
        <v>120</v>
      </c>
      <c r="AD432" s="16" t="s">
        <v>94</v>
      </c>
      <c r="AE432" s="16">
        <v>1.7430631901861349</v>
      </c>
      <c r="AF432" s="16">
        <v>1.65</v>
      </c>
      <c r="AG432" s="16">
        <v>1.6416667</v>
      </c>
      <c r="AH432" s="16">
        <v>222.87986025395526</v>
      </c>
      <c r="AI432" s="16">
        <v>3.3312236406896969</v>
      </c>
      <c r="AJ432" s="16">
        <v>0.46306740182957135</v>
      </c>
      <c r="AK432" s="16">
        <f t="shared" si="32"/>
        <v>7.1938202247191008</v>
      </c>
      <c r="AL432" s="10" t="s">
        <v>94</v>
      </c>
      <c r="AM432" s="10">
        <v>6</v>
      </c>
      <c r="AN432" s="10">
        <v>145</v>
      </c>
      <c r="AO432" s="10">
        <v>153</v>
      </c>
      <c r="AP432" s="10">
        <v>8</v>
      </c>
      <c r="AQ432" s="10">
        <v>-149</v>
      </c>
      <c r="AR432" s="17">
        <v>8</v>
      </c>
      <c r="AS432" s="10">
        <v>6.76</v>
      </c>
      <c r="AT432" s="16">
        <v>1.7430631901861349</v>
      </c>
      <c r="AU432" s="16">
        <v>5.3859258126199441</v>
      </c>
      <c r="AV432" s="16">
        <v>0.91531734243054341</v>
      </c>
      <c r="AW432" s="16">
        <f t="shared" si="33"/>
        <v>5.8842169408897025</v>
      </c>
      <c r="AX432" s="10" t="s">
        <v>94</v>
      </c>
      <c r="AY432" s="10">
        <v>145</v>
      </c>
      <c r="AZ432" s="10">
        <v>153</v>
      </c>
      <c r="BA432" s="10">
        <v>8</v>
      </c>
      <c r="BB432" s="10">
        <v>-149</v>
      </c>
      <c r="BC432" s="10">
        <v>8</v>
      </c>
      <c r="BD432" s="16">
        <v>1.6064702068338186</v>
      </c>
      <c r="BE432" s="18">
        <f t="shared" si="36"/>
        <v>1.6747666985099767</v>
      </c>
      <c r="BF432" s="16">
        <v>1.6747666985099767</v>
      </c>
      <c r="BG432" s="16">
        <v>1.6747666985099767</v>
      </c>
      <c r="BH432" s="20">
        <f t="shared" si="34"/>
        <v>-0.13659298335231629</v>
      </c>
      <c r="BI432" s="10">
        <v>-149</v>
      </c>
    </row>
    <row r="433" spans="1:61" x14ac:dyDescent="0.25">
      <c r="A433" s="10">
        <v>111</v>
      </c>
      <c r="B433" s="10">
        <v>19</v>
      </c>
      <c r="C433" s="10" t="s">
        <v>88</v>
      </c>
      <c r="D433" s="10">
        <v>493786.67919900001</v>
      </c>
      <c r="E433" s="10">
        <v>5180703.2165999804</v>
      </c>
      <c r="F433" s="10" t="s">
        <v>78</v>
      </c>
      <c r="G433" s="10" t="s">
        <v>119</v>
      </c>
      <c r="H433" s="10">
        <v>3</v>
      </c>
      <c r="I433" s="10" t="s">
        <v>121</v>
      </c>
      <c r="J433" s="10">
        <v>0</v>
      </c>
      <c r="K433" s="10">
        <v>10</v>
      </c>
      <c r="L433" s="10">
        <v>10</v>
      </c>
      <c r="M433" s="10">
        <v>-5</v>
      </c>
      <c r="N433" s="10">
        <v>1</v>
      </c>
      <c r="O433" s="10">
        <v>4.97</v>
      </c>
      <c r="P433" s="11">
        <v>1.3549490924320324</v>
      </c>
      <c r="Q433" s="11">
        <v>1.3549490924320324</v>
      </c>
      <c r="R433" s="12">
        <v>19</v>
      </c>
      <c r="S433" s="12" t="s">
        <v>88</v>
      </c>
      <c r="T433" s="10" t="s">
        <v>78</v>
      </c>
      <c r="U433" s="13">
        <v>10</v>
      </c>
      <c r="V433" s="10">
        <v>1.26</v>
      </c>
      <c r="W433" s="16"/>
      <c r="X433" s="15" t="s">
        <v>119</v>
      </c>
      <c r="Y433" s="12">
        <v>2</v>
      </c>
      <c r="Z433" s="16">
        <v>19</v>
      </c>
      <c r="AA433" s="16" t="s">
        <v>88</v>
      </c>
      <c r="AB433" s="16" t="s">
        <v>119</v>
      </c>
      <c r="AC433" s="16" t="s">
        <v>121</v>
      </c>
      <c r="AD433" s="16" t="s">
        <v>78</v>
      </c>
      <c r="AE433" s="16">
        <v>1.3549490924320324</v>
      </c>
      <c r="AF433" s="16">
        <v>1.26</v>
      </c>
      <c r="AG433" s="16">
        <v>1.2511764999999999</v>
      </c>
      <c r="AH433" s="16">
        <v>13.549490924320324</v>
      </c>
      <c r="AI433" s="16">
        <v>24.558452300330586</v>
      </c>
      <c r="AJ433" s="16">
        <v>1.7599433761599668</v>
      </c>
      <c r="AK433" s="16">
        <f t="shared" si="32"/>
        <v>13.954115020401879</v>
      </c>
      <c r="AL433" s="10" t="s">
        <v>78</v>
      </c>
      <c r="AM433" s="10">
        <v>1</v>
      </c>
      <c r="AN433" s="10" t="s">
        <v>63</v>
      </c>
      <c r="AO433" s="10" t="s">
        <v>64</v>
      </c>
      <c r="AP433" s="10">
        <v>10</v>
      </c>
      <c r="AQ433" s="10">
        <v>-5</v>
      </c>
      <c r="AR433" s="17" t="s">
        <v>65</v>
      </c>
      <c r="AS433" s="10">
        <v>4.88</v>
      </c>
      <c r="AT433" s="18">
        <v>0.97690717139811434</v>
      </c>
      <c r="AU433" s="18">
        <v>39.12043865297175</v>
      </c>
      <c r="AV433" s="18">
        <v>2.2127483629336555</v>
      </c>
      <c r="AW433" s="18">
        <f t="shared" si="33"/>
        <v>17.679569583369155</v>
      </c>
      <c r="AX433" s="19" t="s">
        <v>78</v>
      </c>
      <c r="AY433" s="19">
        <v>0</v>
      </c>
      <c r="AZ433" s="19">
        <v>10</v>
      </c>
      <c r="BA433" s="19">
        <v>10</v>
      </c>
      <c r="BB433" s="19">
        <v>-5</v>
      </c>
      <c r="BC433" s="19">
        <v>1</v>
      </c>
      <c r="BD433" s="18">
        <v>1.2348042415794764</v>
      </c>
      <c r="BE433" s="16">
        <f t="shared" si="36"/>
        <v>1.1058557064887955</v>
      </c>
      <c r="BF433" s="16">
        <v>0.97690717139811434</v>
      </c>
      <c r="BG433" s="16">
        <v>1.2348042415794764</v>
      </c>
      <c r="BH433" s="20">
        <f t="shared" si="34"/>
        <v>0.2578970701813621</v>
      </c>
      <c r="BI433" s="10">
        <v>-5</v>
      </c>
    </row>
    <row r="434" spans="1:61" x14ac:dyDescent="0.25">
      <c r="A434" s="10">
        <v>111</v>
      </c>
      <c r="B434" s="10">
        <v>19</v>
      </c>
      <c r="C434" s="10" t="s">
        <v>88</v>
      </c>
      <c r="D434" s="10">
        <v>493786.67919900001</v>
      </c>
      <c r="E434" s="10">
        <v>5180703.2165999804</v>
      </c>
      <c r="F434" s="10" t="s">
        <v>78</v>
      </c>
      <c r="G434" s="10" t="s">
        <v>119</v>
      </c>
      <c r="H434" s="10">
        <v>3</v>
      </c>
      <c r="I434" s="10" t="s">
        <v>121</v>
      </c>
      <c r="J434" s="10">
        <v>10</v>
      </c>
      <c r="K434" s="10">
        <v>20</v>
      </c>
      <c r="L434" s="10">
        <v>10</v>
      </c>
      <c r="M434" s="10">
        <v>-15</v>
      </c>
      <c r="N434" s="10">
        <v>2</v>
      </c>
      <c r="O434" s="10">
        <v>5.09</v>
      </c>
      <c r="P434" s="11">
        <v>1.3549490924320324</v>
      </c>
      <c r="Q434" s="11">
        <v>1.3549490924320324</v>
      </c>
      <c r="R434" s="12">
        <v>19</v>
      </c>
      <c r="S434" s="12" t="s">
        <v>88</v>
      </c>
      <c r="T434" s="10" t="s">
        <v>78</v>
      </c>
      <c r="U434" s="21">
        <v>10</v>
      </c>
      <c r="V434" s="10">
        <v>1.26</v>
      </c>
      <c r="W434" s="16"/>
      <c r="X434" s="15" t="s">
        <v>119</v>
      </c>
      <c r="Y434" s="12">
        <v>3</v>
      </c>
      <c r="Z434" s="16">
        <v>19</v>
      </c>
      <c r="AA434" s="16" t="s">
        <v>88</v>
      </c>
      <c r="AB434" s="16" t="s">
        <v>119</v>
      </c>
      <c r="AC434" s="16" t="s">
        <v>121</v>
      </c>
      <c r="AD434" s="16" t="s">
        <v>78</v>
      </c>
      <c r="AE434" s="16">
        <v>1.3549490924320324</v>
      </c>
      <c r="AF434" s="16">
        <v>1.26</v>
      </c>
      <c r="AG434" s="16">
        <v>1.2511764999999999</v>
      </c>
      <c r="AH434" s="16">
        <v>27.098981848640648</v>
      </c>
      <c r="AI434" s="16">
        <v>22.154772610356162</v>
      </c>
      <c r="AJ434" s="16">
        <v>1.684066226983773</v>
      </c>
      <c r="AK434" s="16">
        <f t="shared" si="32"/>
        <v>13.155523372757262</v>
      </c>
      <c r="AL434" s="10" t="s">
        <v>78</v>
      </c>
      <c r="AM434" s="10">
        <v>1</v>
      </c>
      <c r="AN434" s="10" t="s">
        <v>64</v>
      </c>
      <c r="AO434" s="10" t="s">
        <v>68</v>
      </c>
      <c r="AP434" s="10">
        <v>10</v>
      </c>
      <c r="AQ434" s="10">
        <v>-15</v>
      </c>
      <c r="AR434" s="17" t="s">
        <v>69</v>
      </c>
      <c r="AS434" s="10">
        <v>5.07</v>
      </c>
      <c r="AT434" s="18">
        <v>1.3747514818587481</v>
      </c>
      <c r="AU434" s="18">
        <v>21.79393524190673</v>
      </c>
      <c r="AV434" s="18">
        <v>1.915028814229236</v>
      </c>
      <c r="AW434" s="18">
        <f t="shared" si="33"/>
        <v>11.380473797559224</v>
      </c>
      <c r="AX434" s="19" t="s">
        <v>78</v>
      </c>
      <c r="AY434" s="19">
        <v>10</v>
      </c>
      <c r="AZ434" s="19">
        <v>20</v>
      </c>
      <c r="BA434" s="19">
        <v>10</v>
      </c>
      <c r="BB434" s="19">
        <v>-15</v>
      </c>
      <c r="BC434" s="19">
        <v>2</v>
      </c>
      <c r="BD434" s="18">
        <v>1.3912168957425413</v>
      </c>
      <c r="BE434" s="16">
        <f t="shared" si="36"/>
        <v>1.3829841888006447</v>
      </c>
      <c r="BF434" s="16">
        <v>1.3747514818587481</v>
      </c>
      <c r="BG434" s="16">
        <v>1.3912168957425413</v>
      </c>
      <c r="BH434" s="20">
        <f t="shared" si="34"/>
        <v>1.646541388379319E-2</v>
      </c>
      <c r="BI434" s="10">
        <v>-15</v>
      </c>
    </row>
    <row r="435" spans="1:61" x14ac:dyDescent="0.25">
      <c r="A435" s="10">
        <v>111</v>
      </c>
      <c r="B435" s="10">
        <v>19</v>
      </c>
      <c r="C435" s="10" t="s">
        <v>88</v>
      </c>
      <c r="D435" s="10">
        <v>493786.67919900001</v>
      </c>
      <c r="E435" s="10">
        <v>5180703.2165999804</v>
      </c>
      <c r="F435" s="10" t="s">
        <v>78</v>
      </c>
      <c r="G435" s="10" t="s">
        <v>119</v>
      </c>
      <c r="H435" s="10">
        <v>3</v>
      </c>
      <c r="I435" s="10" t="s">
        <v>121</v>
      </c>
      <c r="J435" s="10">
        <v>20</v>
      </c>
      <c r="K435" s="10">
        <v>30</v>
      </c>
      <c r="L435" s="10">
        <v>10</v>
      </c>
      <c r="M435" s="10">
        <v>-25</v>
      </c>
      <c r="N435" s="10">
        <v>3</v>
      </c>
      <c r="O435" s="10">
        <v>6.09</v>
      </c>
      <c r="P435" s="11">
        <v>1.3549490924320324</v>
      </c>
      <c r="Q435" s="11">
        <v>1.3549490924320324</v>
      </c>
      <c r="R435" s="12">
        <v>19</v>
      </c>
      <c r="S435" s="12" t="s">
        <v>88</v>
      </c>
      <c r="T435" s="10" t="s">
        <v>81</v>
      </c>
      <c r="U435" s="13">
        <v>10</v>
      </c>
      <c r="V435" s="10">
        <v>1.26</v>
      </c>
      <c r="W435" s="16"/>
      <c r="X435" s="15" t="s">
        <v>119</v>
      </c>
      <c r="Y435" s="12">
        <v>4</v>
      </c>
      <c r="Z435" s="16">
        <v>19</v>
      </c>
      <c r="AA435" s="16" t="s">
        <v>88</v>
      </c>
      <c r="AB435" s="16" t="s">
        <v>119</v>
      </c>
      <c r="AC435" s="16" t="s">
        <v>121</v>
      </c>
      <c r="AD435" s="16" t="s">
        <v>81</v>
      </c>
      <c r="AE435" s="16">
        <v>1.3549490924320324</v>
      </c>
      <c r="AF435" s="16">
        <v>1.26</v>
      </c>
      <c r="AG435" s="16">
        <v>1.2475000000000001</v>
      </c>
      <c r="AH435" s="16">
        <v>40.648472772960972</v>
      </c>
      <c r="AI435" s="16">
        <v>13.102427153263768</v>
      </c>
      <c r="AJ435" s="16">
        <v>1.2769413708189294</v>
      </c>
      <c r="AK435" s="16">
        <f t="shared" si="32"/>
        <v>10.260789925586721</v>
      </c>
      <c r="AL435" s="10" t="s">
        <v>81</v>
      </c>
      <c r="AM435" s="10">
        <v>2</v>
      </c>
      <c r="AN435" s="10" t="s">
        <v>68</v>
      </c>
      <c r="AO435" s="10" t="s">
        <v>70</v>
      </c>
      <c r="AP435" s="10">
        <v>10</v>
      </c>
      <c r="AQ435" s="10">
        <v>-25</v>
      </c>
      <c r="AR435" s="17" t="s">
        <v>71</v>
      </c>
      <c r="AS435" s="10">
        <v>6.06</v>
      </c>
      <c r="AT435" s="18">
        <v>1.3549490924320324</v>
      </c>
      <c r="AU435" s="18">
        <v>14.56028294727462</v>
      </c>
      <c r="AV435" s="18">
        <v>1.3590139397093284</v>
      </c>
      <c r="AW435" s="18">
        <f t="shared" si="33"/>
        <v>10.713858424725824</v>
      </c>
      <c r="AX435" s="19" t="s">
        <v>81</v>
      </c>
      <c r="AY435" s="19">
        <v>20</v>
      </c>
      <c r="AZ435" s="19">
        <v>30</v>
      </c>
      <c r="BA435" s="19">
        <v>10</v>
      </c>
      <c r="BB435" s="19">
        <v>-25</v>
      </c>
      <c r="BC435" s="19">
        <v>3</v>
      </c>
      <c r="BD435" s="18">
        <v>1.4444130776152584</v>
      </c>
      <c r="BE435" s="16">
        <f t="shared" si="36"/>
        <v>1.3996810850236454</v>
      </c>
      <c r="BF435" s="16">
        <v>1.3549490924320324</v>
      </c>
      <c r="BG435" s="16">
        <v>1.4444130776152584</v>
      </c>
      <c r="BH435" s="20">
        <f t="shared" si="34"/>
        <v>8.9463985183225958E-2</v>
      </c>
      <c r="BI435" s="10">
        <v>-25</v>
      </c>
    </row>
    <row r="436" spans="1:61" x14ac:dyDescent="0.25">
      <c r="A436" s="10">
        <v>111</v>
      </c>
      <c r="B436" s="10">
        <v>19</v>
      </c>
      <c r="C436" s="10" t="s">
        <v>88</v>
      </c>
      <c r="D436" s="10">
        <v>493786.67919900001</v>
      </c>
      <c r="E436" s="10">
        <v>5180703.2165999804</v>
      </c>
      <c r="F436" s="10" t="s">
        <v>82</v>
      </c>
      <c r="G436" s="10" t="s">
        <v>119</v>
      </c>
      <c r="H436" s="10">
        <v>3</v>
      </c>
      <c r="I436" s="10" t="s">
        <v>121</v>
      </c>
      <c r="J436" s="10">
        <v>23</v>
      </c>
      <c r="K436" s="10">
        <v>42</v>
      </c>
      <c r="L436" s="10">
        <v>19</v>
      </c>
      <c r="M436" s="10">
        <v>-32.5</v>
      </c>
      <c r="N436" s="10">
        <v>4</v>
      </c>
      <c r="O436" s="10">
        <v>6.17</v>
      </c>
      <c r="P436" s="11">
        <v>1.4618676254366683</v>
      </c>
      <c r="Q436" s="22">
        <v>1.4783817928535528</v>
      </c>
      <c r="R436" s="13">
        <v>19</v>
      </c>
      <c r="S436" s="13" t="s">
        <v>88</v>
      </c>
      <c r="T436" s="10" t="s">
        <v>82</v>
      </c>
      <c r="U436" s="12">
        <v>12</v>
      </c>
      <c r="V436" s="10">
        <v>1.35</v>
      </c>
      <c r="W436" s="16"/>
      <c r="X436" s="15" t="s">
        <v>119</v>
      </c>
      <c r="Y436" s="12">
        <v>5</v>
      </c>
      <c r="Z436" s="16">
        <v>19</v>
      </c>
      <c r="AA436" s="16" t="s">
        <v>88</v>
      </c>
      <c r="AB436" s="16" t="s">
        <v>119</v>
      </c>
      <c r="AC436" s="16" t="s">
        <v>121</v>
      </c>
      <c r="AD436" s="16" t="s">
        <v>82</v>
      </c>
      <c r="AE436" s="16">
        <v>1.4618676254366683</v>
      </c>
      <c r="AF436" s="16">
        <v>1.35</v>
      </c>
      <c r="AG436" s="16">
        <v>1.3174999999999999</v>
      </c>
      <c r="AH436" s="16">
        <v>58.19088427820099</v>
      </c>
      <c r="AI436" s="16">
        <v>17.858722950652268</v>
      </c>
      <c r="AJ436" s="16">
        <v>1.9686256717947415</v>
      </c>
      <c r="AK436" s="16">
        <f t="shared" si="32"/>
        <v>9.0716702553060617</v>
      </c>
      <c r="AL436" s="10" t="s">
        <v>82</v>
      </c>
      <c r="AM436" s="10">
        <v>2</v>
      </c>
      <c r="AN436" s="10">
        <v>30</v>
      </c>
      <c r="AO436" s="10">
        <v>42</v>
      </c>
      <c r="AP436" s="10">
        <v>12</v>
      </c>
      <c r="AQ436" s="10">
        <v>-36</v>
      </c>
      <c r="AR436" s="17">
        <v>4</v>
      </c>
      <c r="AS436" s="10">
        <v>6.03</v>
      </c>
      <c r="AT436" s="16">
        <v>1.4618676254366683</v>
      </c>
      <c r="AU436" s="16">
        <v>11.83884725254133</v>
      </c>
      <c r="AV436" s="16">
        <v>1.3223469792649925</v>
      </c>
      <c r="AW436" s="16">
        <f t="shared" si="33"/>
        <v>8.9529052799150968</v>
      </c>
      <c r="AX436" s="10" t="s">
        <v>82</v>
      </c>
      <c r="AY436" s="10">
        <v>30</v>
      </c>
      <c r="AZ436" s="10">
        <v>42</v>
      </c>
      <c r="BA436" s="10">
        <v>12</v>
      </c>
      <c r="BB436" s="10">
        <v>-36</v>
      </c>
      <c r="BC436" s="10">
        <v>4</v>
      </c>
      <c r="BD436" s="16">
        <v>1.4948959602704375</v>
      </c>
      <c r="BE436" s="18">
        <f t="shared" si="36"/>
        <v>1.4783817928535528</v>
      </c>
      <c r="BF436" s="16">
        <v>1.4783817928535528</v>
      </c>
      <c r="BG436" s="16">
        <v>1.4783817928535528</v>
      </c>
      <c r="BH436" s="20">
        <f t="shared" si="34"/>
        <v>3.3028334833769213E-2</v>
      </c>
      <c r="BI436" s="10">
        <v>-36</v>
      </c>
    </row>
    <row r="437" spans="1:61" x14ac:dyDescent="0.25">
      <c r="A437" s="10">
        <v>111</v>
      </c>
      <c r="B437" s="10">
        <v>19</v>
      </c>
      <c r="C437" s="10" t="s">
        <v>88</v>
      </c>
      <c r="D437" s="10">
        <v>493786.67919900001</v>
      </c>
      <c r="E437" s="10">
        <v>5180703.2165999804</v>
      </c>
      <c r="F437" s="10" t="s">
        <v>129</v>
      </c>
      <c r="G437" s="10" t="s">
        <v>119</v>
      </c>
      <c r="H437" s="10">
        <v>3</v>
      </c>
      <c r="I437" s="10" t="s">
        <v>121</v>
      </c>
      <c r="J437" s="10">
        <v>42</v>
      </c>
      <c r="K437" s="10">
        <v>60</v>
      </c>
      <c r="L437" s="10">
        <v>18</v>
      </c>
      <c r="M437" s="10">
        <v>-51</v>
      </c>
      <c r="N437" s="10">
        <v>5</v>
      </c>
      <c r="O437" s="10">
        <v>6.32</v>
      </c>
      <c r="P437" s="11">
        <v>1.5935385644860216</v>
      </c>
      <c r="Q437" s="22">
        <v>1.576897906291761</v>
      </c>
      <c r="R437" s="12">
        <v>19</v>
      </c>
      <c r="S437" s="12" t="s">
        <v>88</v>
      </c>
      <c r="T437" s="10" t="s">
        <v>129</v>
      </c>
      <c r="U437" s="12">
        <v>18</v>
      </c>
      <c r="V437" s="10">
        <v>1.44</v>
      </c>
      <c r="W437" s="16"/>
      <c r="X437" s="15" t="s">
        <v>119</v>
      </c>
      <c r="Y437" s="12">
        <v>6</v>
      </c>
      <c r="Z437" s="16">
        <v>19</v>
      </c>
      <c r="AA437" s="16" t="s">
        <v>88</v>
      </c>
      <c r="AB437" s="16" t="s">
        <v>119</v>
      </c>
      <c r="AC437" s="16" t="s">
        <v>121</v>
      </c>
      <c r="AD437" s="16" t="s">
        <v>129</v>
      </c>
      <c r="AE437" s="16">
        <v>1.5935385644860216</v>
      </c>
      <c r="AF437" s="16">
        <v>1.44</v>
      </c>
      <c r="AG437" s="16">
        <v>1.44</v>
      </c>
      <c r="AH437" s="16">
        <v>86.874578438949385</v>
      </c>
      <c r="AI437" s="16">
        <v>13.710866267630706</v>
      </c>
      <c r="AJ437" s="16">
        <v>1.3529717856213257</v>
      </c>
      <c r="AK437" s="16">
        <f t="shared" si="32"/>
        <v>10.133889274959463</v>
      </c>
      <c r="AL437" s="10" t="s">
        <v>129</v>
      </c>
      <c r="AM437" s="10">
        <v>7</v>
      </c>
      <c r="AN437" s="10">
        <v>42</v>
      </c>
      <c r="AO437" s="10">
        <v>60</v>
      </c>
      <c r="AP437" s="10">
        <v>18</v>
      </c>
      <c r="AQ437" s="10">
        <v>-51</v>
      </c>
      <c r="AR437" s="17">
        <v>5</v>
      </c>
      <c r="AS437" s="10">
        <v>6.36</v>
      </c>
      <c r="AT437" s="16">
        <v>1.5935385644860216</v>
      </c>
      <c r="AU437" s="16">
        <v>11.667666273767624</v>
      </c>
      <c r="AV437" s="16">
        <v>1.381119873840035</v>
      </c>
      <c r="AW437" s="16">
        <f t="shared" si="33"/>
        <v>8.4479750778816207</v>
      </c>
      <c r="AX437" s="10" t="s">
        <v>129</v>
      </c>
      <c r="AY437" s="10">
        <v>42</v>
      </c>
      <c r="AZ437" s="10">
        <v>60</v>
      </c>
      <c r="BA437" s="10">
        <v>18</v>
      </c>
      <c r="BB437" s="10">
        <v>-51</v>
      </c>
      <c r="BC437" s="10">
        <v>5</v>
      </c>
      <c r="BD437" s="16">
        <v>1.5602572480975001</v>
      </c>
      <c r="BE437" s="18">
        <f t="shared" si="36"/>
        <v>1.576897906291761</v>
      </c>
      <c r="BF437" s="16">
        <v>1.576897906291761</v>
      </c>
      <c r="BG437" s="16">
        <v>1.576897906291761</v>
      </c>
      <c r="BH437" s="20">
        <f t="shared" si="34"/>
        <v>-3.3281316388521498E-2</v>
      </c>
      <c r="BI437" s="10">
        <v>-51</v>
      </c>
    </row>
    <row r="438" spans="1:61" x14ac:dyDescent="0.25">
      <c r="A438" s="10">
        <v>111</v>
      </c>
      <c r="B438" s="10">
        <v>19</v>
      </c>
      <c r="C438" s="10" t="s">
        <v>88</v>
      </c>
      <c r="D438" s="10">
        <v>493786.67919900001</v>
      </c>
      <c r="E438" s="10">
        <v>5180703.2165999804</v>
      </c>
      <c r="F438" s="10" t="s">
        <v>130</v>
      </c>
      <c r="G438" s="10" t="s">
        <v>119</v>
      </c>
      <c r="H438" s="10">
        <v>3</v>
      </c>
      <c r="I438" s="10" t="s">
        <v>121</v>
      </c>
      <c r="J438" s="10">
        <v>60</v>
      </c>
      <c r="K438" s="10">
        <v>80</v>
      </c>
      <c r="L438" s="10">
        <v>20</v>
      </c>
      <c r="M438" s="10">
        <v>-70</v>
      </c>
      <c r="N438" s="10">
        <v>6</v>
      </c>
      <c r="O438" s="10">
        <v>6.36</v>
      </c>
      <c r="P438" s="11">
        <v>1.7411419782530639</v>
      </c>
      <c r="Q438" s="22">
        <v>1.646606761448635</v>
      </c>
      <c r="R438" s="12">
        <v>19</v>
      </c>
      <c r="S438" s="12" t="s">
        <v>88</v>
      </c>
      <c r="T438" s="10" t="s">
        <v>130</v>
      </c>
      <c r="U438" s="12">
        <v>20</v>
      </c>
      <c r="V438" s="10">
        <v>1.53</v>
      </c>
      <c r="W438" s="16"/>
      <c r="X438" s="15" t="s">
        <v>119</v>
      </c>
      <c r="Y438" s="12">
        <v>7</v>
      </c>
      <c r="Z438" s="16">
        <v>19</v>
      </c>
      <c r="AA438" s="16" t="s">
        <v>88</v>
      </c>
      <c r="AB438" s="16" t="s">
        <v>119</v>
      </c>
      <c r="AC438" s="16" t="s">
        <v>121</v>
      </c>
      <c r="AD438" s="16" t="s">
        <v>130</v>
      </c>
      <c r="AE438" s="16">
        <v>1.7411419782530639</v>
      </c>
      <c r="AF438" s="16">
        <v>1.53</v>
      </c>
      <c r="AG438" s="16">
        <v>1.53</v>
      </c>
      <c r="AH438" s="16">
        <v>121.69741800401067</v>
      </c>
      <c r="AI438" s="16">
        <v>12.198941177995827</v>
      </c>
      <c r="AJ438" s="16">
        <v>1.2699827570751314</v>
      </c>
      <c r="AK438" s="16">
        <f t="shared" si="32"/>
        <v>9.6055959106806554</v>
      </c>
      <c r="AL438" s="10" t="s">
        <v>130</v>
      </c>
      <c r="AM438" s="10">
        <v>7</v>
      </c>
      <c r="AN438" s="10">
        <v>60</v>
      </c>
      <c r="AO438" s="10">
        <v>80</v>
      </c>
      <c r="AP438" s="10">
        <v>20</v>
      </c>
      <c r="AQ438" s="10">
        <v>-70</v>
      </c>
      <c r="AR438" s="17">
        <v>6</v>
      </c>
      <c r="AS438" s="10">
        <v>6.5</v>
      </c>
      <c r="AT438" s="16">
        <v>1.7411419782530639</v>
      </c>
      <c r="AU438" s="16">
        <v>11.390899050127196</v>
      </c>
      <c r="AV438" s="16">
        <v>1.6509508237795552</v>
      </c>
      <c r="AW438" s="16">
        <f t="shared" si="33"/>
        <v>6.899599240666527</v>
      </c>
      <c r="AX438" s="10" t="s">
        <v>130</v>
      </c>
      <c r="AY438" s="10">
        <v>60</v>
      </c>
      <c r="AZ438" s="10">
        <v>80</v>
      </c>
      <c r="BA438" s="10">
        <v>20</v>
      </c>
      <c r="BB438" s="10">
        <v>-70</v>
      </c>
      <c r="BC438" s="10">
        <v>6</v>
      </c>
      <c r="BD438" s="16">
        <v>1.5520715446442059</v>
      </c>
      <c r="BE438" s="18">
        <f t="shared" si="36"/>
        <v>1.646606761448635</v>
      </c>
      <c r="BF438" s="16">
        <v>1.646606761448635</v>
      </c>
      <c r="BG438" s="16">
        <v>1.646606761448635</v>
      </c>
      <c r="BH438" s="20">
        <f t="shared" si="34"/>
        <v>-0.189070433608858</v>
      </c>
      <c r="BI438" s="10">
        <v>-70</v>
      </c>
    </row>
    <row r="439" spans="1:61" x14ac:dyDescent="0.25">
      <c r="A439" s="10">
        <v>111</v>
      </c>
      <c r="B439" s="10">
        <v>19</v>
      </c>
      <c r="C439" s="10" t="s">
        <v>88</v>
      </c>
      <c r="D439" s="10">
        <v>493786.67919900001</v>
      </c>
      <c r="E439" s="10">
        <v>5180703.2165999804</v>
      </c>
      <c r="F439" s="10" t="s">
        <v>87</v>
      </c>
      <c r="G439" s="10" t="s">
        <v>119</v>
      </c>
      <c r="H439" s="10">
        <v>3</v>
      </c>
      <c r="I439" s="10" t="s">
        <v>121</v>
      </c>
      <c r="J439" s="10">
        <v>80</v>
      </c>
      <c r="K439" s="10">
        <v>113</v>
      </c>
      <c r="L439" s="10">
        <v>33</v>
      </c>
      <c r="M439" s="10">
        <v>-96.5</v>
      </c>
      <c r="N439" s="10">
        <v>7</v>
      </c>
      <c r="O439" s="10">
        <v>6.24</v>
      </c>
      <c r="P439" s="11">
        <v>1.7083437679245781</v>
      </c>
      <c r="Q439" s="22">
        <v>1.6714611525717353</v>
      </c>
      <c r="R439" s="12">
        <v>19</v>
      </c>
      <c r="S439" s="12" t="s">
        <v>88</v>
      </c>
      <c r="T439" s="10" t="s">
        <v>87</v>
      </c>
      <c r="U439" s="12">
        <v>33</v>
      </c>
      <c r="V439" s="10">
        <v>1.59</v>
      </c>
      <c r="W439" s="16"/>
      <c r="X439" s="15" t="s">
        <v>119</v>
      </c>
      <c r="Y439" s="12">
        <v>8</v>
      </c>
      <c r="Z439" s="16">
        <v>19</v>
      </c>
      <c r="AA439" s="16" t="s">
        <v>88</v>
      </c>
      <c r="AB439" s="16" t="s">
        <v>119</v>
      </c>
      <c r="AC439" s="16" t="s">
        <v>121</v>
      </c>
      <c r="AD439" s="16" t="s">
        <v>87</v>
      </c>
      <c r="AE439" s="16">
        <v>1.7083437679245781</v>
      </c>
      <c r="AF439" s="16">
        <v>1.59</v>
      </c>
      <c r="AG439" s="16">
        <v>1.5557143</v>
      </c>
      <c r="AH439" s="16">
        <v>178.07276234552174</v>
      </c>
      <c r="AI439" s="16">
        <v>19.6257836826715</v>
      </c>
      <c r="AJ439" s="16">
        <v>2.0414662100346117</v>
      </c>
      <c r="AK439" s="16">
        <f t="shared" si="32"/>
        <v>9.6135726303982061</v>
      </c>
      <c r="AL439" s="10" t="s">
        <v>87</v>
      </c>
      <c r="AM439" s="10">
        <v>10</v>
      </c>
      <c r="AN439" s="10">
        <v>80</v>
      </c>
      <c r="AO439" s="10">
        <v>113</v>
      </c>
      <c r="AP439" s="10">
        <v>33</v>
      </c>
      <c r="AQ439" s="10">
        <v>-96.5</v>
      </c>
      <c r="AR439" s="17">
        <v>7</v>
      </c>
      <c r="AS439" s="10">
        <v>6.47</v>
      </c>
      <c r="AT439" s="16">
        <v>1.7083437679245781</v>
      </c>
      <c r="AU439" s="16">
        <v>15.405690348204732</v>
      </c>
      <c r="AV439" s="16">
        <v>2.0588275753519842</v>
      </c>
      <c r="AW439" s="16">
        <f t="shared" si="33"/>
        <v>7.4827491785323126</v>
      </c>
      <c r="AX439" s="10" t="s">
        <v>87</v>
      </c>
      <c r="AY439" s="10">
        <v>80</v>
      </c>
      <c r="AZ439" s="10">
        <v>113</v>
      </c>
      <c r="BA439" s="10">
        <v>33</v>
      </c>
      <c r="BB439" s="10">
        <v>-96.5</v>
      </c>
      <c r="BC439" s="10">
        <v>7</v>
      </c>
      <c r="BD439" s="16">
        <v>1.6345785372188926</v>
      </c>
      <c r="BE439" s="18">
        <f t="shared" si="36"/>
        <v>1.6714611525717353</v>
      </c>
      <c r="BF439" s="16">
        <v>1.6714611525717353</v>
      </c>
      <c r="BG439" s="16">
        <v>1.6714611525717353</v>
      </c>
      <c r="BH439" s="20">
        <f t="shared" si="34"/>
        <v>-7.3765230705685525E-2</v>
      </c>
      <c r="BI439" s="10">
        <v>-96.5</v>
      </c>
    </row>
    <row r="440" spans="1:61" x14ac:dyDescent="0.25">
      <c r="A440" s="10">
        <v>111</v>
      </c>
      <c r="B440" s="10">
        <v>19</v>
      </c>
      <c r="C440" s="10" t="s">
        <v>88</v>
      </c>
      <c r="D440" s="10">
        <v>493786.67919900001</v>
      </c>
      <c r="E440" s="10">
        <v>5180703.2165999804</v>
      </c>
      <c r="F440" s="10" t="s">
        <v>89</v>
      </c>
      <c r="G440" s="10" t="s">
        <v>119</v>
      </c>
      <c r="H440" s="10">
        <v>3</v>
      </c>
      <c r="I440" s="10" t="s">
        <v>121</v>
      </c>
      <c r="J440" s="10">
        <v>113</v>
      </c>
      <c r="K440" s="10">
        <v>132</v>
      </c>
      <c r="L440" s="10">
        <v>19</v>
      </c>
      <c r="M440" s="10">
        <v>-122.5</v>
      </c>
      <c r="N440" s="10">
        <v>8</v>
      </c>
      <c r="O440" s="10">
        <v>5.92</v>
      </c>
      <c r="P440" s="11">
        <v>1.7347900287518583</v>
      </c>
      <c r="Q440" s="22">
        <v>1.6976576636386249</v>
      </c>
      <c r="R440" s="12">
        <v>19</v>
      </c>
      <c r="S440" s="12" t="s">
        <v>88</v>
      </c>
      <c r="T440" s="10" t="s">
        <v>89</v>
      </c>
      <c r="U440" s="12">
        <v>19</v>
      </c>
      <c r="V440" s="10">
        <v>1.59</v>
      </c>
      <c r="W440" s="16"/>
      <c r="X440" s="15" t="s">
        <v>119</v>
      </c>
      <c r="Y440" s="12">
        <v>9</v>
      </c>
      <c r="Z440" s="16">
        <v>19</v>
      </c>
      <c r="AA440" s="16" t="s">
        <v>88</v>
      </c>
      <c r="AB440" s="16" t="s">
        <v>119</v>
      </c>
      <c r="AC440" s="16" t="s">
        <v>121</v>
      </c>
      <c r="AD440" s="16" t="s">
        <v>89</v>
      </c>
      <c r="AE440" s="16">
        <v>1.7347900287518583</v>
      </c>
      <c r="AF440" s="16">
        <v>1.59</v>
      </c>
      <c r="AG440" s="16">
        <v>1.548</v>
      </c>
      <c r="AH440" s="16">
        <v>211.03377289180705</v>
      </c>
      <c r="AI440" s="16">
        <v>8.917069984433093</v>
      </c>
      <c r="AJ440" s="16">
        <v>0.94514790363889123</v>
      </c>
      <c r="AK440" s="16">
        <f t="shared" si="32"/>
        <v>9.434576271186442</v>
      </c>
      <c r="AL440" s="10" t="s">
        <v>89</v>
      </c>
      <c r="AM440" s="10">
        <v>6</v>
      </c>
      <c r="AN440" s="10">
        <v>113</v>
      </c>
      <c r="AO440" s="10">
        <v>132</v>
      </c>
      <c r="AP440" s="10">
        <v>19</v>
      </c>
      <c r="AQ440" s="10">
        <v>-122.5</v>
      </c>
      <c r="AR440" s="17">
        <v>8</v>
      </c>
      <c r="AS440" s="10">
        <v>6.43</v>
      </c>
      <c r="AT440" s="16">
        <v>1.7347900287518583</v>
      </c>
      <c r="AU440" s="16">
        <v>8.3193590618824125</v>
      </c>
      <c r="AV440" s="16">
        <v>0.97234981111541652</v>
      </c>
      <c r="AW440" s="16">
        <f t="shared" si="33"/>
        <v>8.5559322033898315</v>
      </c>
      <c r="AX440" s="10" t="s">
        <v>89</v>
      </c>
      <c r="AY440" s="10">
        <v>113</v>
      </c>
      <c r="AZ440" s="10">
        <v>132</v>
      </c>
      <c r="BA440" s="10">
        <v>19</v>
      </c>
      <c r="BB440" s="10">
        <v>-122.5</v>
      </c>
      <c r="BC440" s="10">
        <v>8</v>
      </c>
      <c r="BD440" s="16">
        <v>1.6605252985253915</v>
      </c>
      <c r="BE440" s="18">
        <f t="shared" si="36"/>
        <v>1.6976576636386249</v>
      </c>
      <c r="BF440" s="16">
        <v>1.6976576636386249</v>
      </c>
      <c r="BG440" s="16">
        <v>1.6976576636386249</v>
      </c>
      <c r="BH440" s="20">
        <f t="shared" si="34"/>
        <v>-7.4264730226466735E-2</v>
      </c>
      <c r="BI440" s="10">
        <v>-122.5</v>
      </c>
    </row>
    <row r="441" spans="1:61" x14ac:dyDescent="0.25">
      <c r="A441" s="10">
        <v>111</v>
      </c>
      <c r="B441" s="10">
        <v>19</v>
      </c>
      <c r="C441" s="10" t="s">
        <v>88</v>
      </c>
      <c r="D441" s="10">
        <v>493786.67919900001</v>
      </c>
      <c r="E441" s="10">
        <v>5180703.2165999804</v>
      </c>
      <c r="F441" s="10" t="s">
        <v>90</v>
      </c>
      <c r="G441" s="10" t="s">
        <v>119</v>
      </c>
      <c r="H441" s="10">
        <v>3</v>
      </c>
      <c r="I441" s="10" t="s">
        <v>121</v>
      </c>
      <c r="J441" s="10">
        <v>132</v>
      </c>
      <c r="K441" s="10">
        <v>153</v>
      </c>
      <c r="L441" s="10">
        <v>21</v>
      </c>
      <c r="M441" s="10">
        <v>-142.5</v>
      </c>
      <c r="N441" s="10">
        <v>9</v>
      </c>
      <c r="O441" s="10">
        <v>6.08</v>
      </c>
      <c r="P441" s="11">
        <v>1.6862585256715277</v>
      </c>
      <c r="Q441" s="22">
        <v>1.6683528781272112</v>
      </c>
      <c r="R441" s="12">
        <v>19</v>
      </c>
      <c r="S441" s="12" t="s">
        <v>88</v>
      </c>
      <c r="T441" s="10" t="s">
        <v>90</v>
      </c>
      <c r="U441" s="12">
        <v>21</v>
      </c>
      <c r="V441" s="10">
        <v>1.59</v>
      </c>
      <c r="W441" s="16"/>
      <c r="X441" s="15" t="s">
        <v>119</v>
      </c>
      <c r="Y441" s="12">
        <v>10</v>
      </c>
      <c r="Z441" s="16">
        <v>19</v>
      </c>
      <c r="AA441" s="16" t="s">
        <v>88</v>
      </c>
      <c r="AB441" s="16" t="s">
        <v>119</v>
      </c>
      <c r="AC441" s="16" t="s">
        <v>121</v>
      </c>
      <c r="AD441" s="16" t="s">
        <v>90</v>
      </c>
      <c r="AE441" s="16">
        <v>1.6862585256715277</v>
      </c>
      <c r="AF441" s="16">
        <v>1.59</v>
      </c>
      <c r="AG441" s="16">
        <v>1.59</v>
      </c>
      <c r="AH441" s="16">
        <v>246.44520193090912</v>
      </c>
      <c r="AI441" s="16">
        <v>7.0899724179384966</v>
      </c>
      <c r="AJ441" s="16">
        <v>0.7231687679013461</v>
      </c>
      <c r="AK441" s="16">
        <f t="shared" si="32"/>
        <v>9.8040357004268515</v>
      </c>
      <c r="AL441" s="10" t="s">
        <v>90</v>
      </c>
      <c r="AM441" s="10">
        <v>6</v>
      </c>
      <c r="AN441" s="10">
        <v>132</v>
      </c>
      <c r="AO441" s="10">
        <v>153</v>
      </c>
      <c r="AP441" s="10">
        <v>21</v>
      </c>
      <c r="AQ441" s="10">
        <v>-142.5</v>
      </c>
      <c r="AR441" s="17">
        <v>9</v>
      </c>
      <c r="AS441" s="10">
        <v>6.49</v>
      </c>
      <c r="AT441" s="16">
        <v>1.6862585256715277</v>
      </c>
      <c r="AU441" s="16">
        <v>8.9867124615433269</v>
      </c>
      <c r="AV441" s="16">
        <v>1.4129160186601728</v>
      </c>
      <c r="AW441" s="16">
        <f t="shared" si="33"/>
        <v>6.3604010025062676</v>
      </c>
      <c r="AX441" s="10" t="s">
        <v>90</v>
      </c>
      <c r="AY441" s="10">
        <v>132</v>
      </c>
      <c r="AZ441" s="10">
        <v>151</v>
      </c>
      <c r="BA441" s="10">
        <v>19</v>
      </c>
      <c r="BB441" s="10">
        <v>-141.5</v>
      </c>
      <c r="BC441" s="10">
        <v>9</v>
      </c>
      <c r="BD441" s="16">
        <v>1.6504472305828948</v>
      </c>
      <c r="BE441" s="18">
        <f t="shared" si="36"/>
        <v>1.6683528781272112</v>
      </c>
      <c r="BF441" s="16">
        <v>1.6683528781272112</v>
      </c>
      <c r="BG441" s="16">
        <v>1.6683528781272112</v>
      </c>
      <c r="BH441" s="20">
        <f t="shared" si="34"/>
        <v>-3.58112950886329E-2</v>
      </c>
      <c r="BI441" s="10">
        <v>-141.5</v>
      </c>
    </row>
    <row r="442" spans="1:61" x14ac:dyDescent="0.25">
      <c r="A442" s="10">
        <v>115</v>
      </c>
      <c r="B442" s="10">
        <v>23</v>
      </c>
      <c r="C442" s="10" t="s">
        <v>88</v>
      </c>
      <c r="D442" s="10">
        <v>493915.69116500003</v>
      </c>
      <c r="E442" s="10">
        <v>5180711.4881800003</v>
      </c>
      <c r="F442" s="10" t="s">
        <v>78</v>
      </c>
      <c r="G442" s="10" t="s">
        <v>119</v>
      </c>
      <c r="H442" s="10">
        <v>3</v>
      </c>
      <c r="I442" s="10" t="s">
        <v>100</v>
      </c>
      <c r="J442" s="10">
        <v>0</v>
      </c>
      <c r="K442" s="10">
        <v>10</v>
      </c>
      <c r="L442" s="10">
        <v>10</v>
      </c>
      <c r="M442" s="10">
        <v>-5</v>
      </c>
      <c r="N442" s="10">
        <v>1</v>
      </c>
      <c r="O442" s="10">
        <v>5.33</v>
      </c>
      <c r="P442" s="11">
        <v>1.3363060921731544</v>
      </c>
      <c r="Q442" s="11">
        <v>1.3363060921731544</v>
      </c>
      <c r="R442" s="12">
        <v>23</v>
      </c>
      <c r="S442" s="12" t="s">
        <v>88</v>
      </c>
      <c r="T442" s="10" t="s">
        <v>78</v>
      </c>
      <c r="U442" s="13">
        <v>10</v>
      </c>
      <c r="V442" s="10">
        <v>1.26</v>
      </c>
      <c r="W442" s="16"/>
      <c r="X442" s="15" t="s">
        <v>119</v>
      </c>
      <c r="Y442" s="12">
        <v>2</v>
      </c>
      <c r="Z442" s="16">
        <v>23</v>
      </c>
      <c r="AA442" s="16" t="s">
        <v>88</v>
      </c>
      <c r="AB442" s="16" t="s">
        <v>119</v>
      </c>
      <c r="AC442" s="16" t="s">
        <v>100</v>
      </c>
      <c r="AD442" s="16" t="s">
        <v>78</v>
      </c>
      <c r="AE442" s="16">
        <v>1.3363060921731544</v>
      </c>
      <c r="AF442" s="16">
        <v>1.26</v>
      </c>
      <c r="AG442" s="16">
        <v>1.2511764999999999</v>
      </c>
      <c r="AH442" s="16">
        <v>13.363060921731545</v>
      </c>
      <c r="AI442" s="16">
        <v>20.963969974012446</v>
      </c>
      <c r="AJ442" s="16">
        <v>1.6190684612769939</v>
      </c>
      <c r="AK442" s="16">
        <f t="shared" si="32"/>
        <v>12.948167712116209</v>
      </c>
      <c r="AL442" s="10" t="s">
        <v>78</v>
      </c>
      <c r="AM442" s="10">
        <v>1</v>
      </c>
      <c r="AN442" s="10" t="s">
        <v>63</v>
      </c>
      <c r="AO442" s="10" t="s">
        <v>64</v>
      </c>
      <c r="AP442" s="10">
        <v>10</v>
      </c>
      <c r="AQ442" s="10">
        <v>-5</v>
      </c>
      <c r="AR442" s="17" t="s">
        <v>65</v>
      </c>
      <c r="AS442" s="10">
        <v>4.97</v>
      </c>
      <c r="AT442" s="18">
        <v>0.81375987074140099</v>
      </c>
      <c r="AU442" s="18">
        <v>30.323959616928882</v>
      </c>
      <c r="AV442" s="18">
        <v>1.779284778013942</v>
      </c>
      <c r="AW442" s="18">
        <f t="shared" si="33"/>
        <v>17.042780330407162</v>
      </c>
      <c r="AX442" s="19" t="s">
        <v>78</v>
      </c>
      <c r="AY442" s="19">
        <v>0</v>
      </c>
      <c r="AZ442" s="19">
        <v>10</v>
      </c>
      <c r="BA442" s="19">
        <v>10</v>
      </c>
      <c r="BB442" s="19">
        <v>-5</v>
      </c>
      <c r="BC442" s="19">
        <v>1</v>
      </c>
      <c r="BD442" s="18">
        <v>1.2435379430809677</v>
      </c>
      <c r="BE442" s="16">
        <f t="shared" si="36"/>
        <v>1.0286489069111844</v>
      </c>
      <c r="BF442" s="16">
        <v>0.81375987074140099</v>
      </c>
      <c r="BG442" s="16">
        <v>1.2435379430809677</v>
      </c>
      <c r="BH442" s="20">
        <f t="shared" si="34"/>
        <v>0.42977807233956666</v>
      </c>
      <c r="BI442" s="10">
        <v>-5</v>
      </c>
    </row>
    <row r="443" spans="1:61" x14ac:dyDescent="0.25">
      <c r="A443" s="10">
        <v>115</v>
      </c>
      <c r="B443" s="10">
        <v>23</v>
      </c>
      <c r="C443" s="10" t="s">
        <v>88</v>
      </c>
      <c r="D443" s="10">
        <v>493915.69116500003</v>
      </c>
      <c r="E443" s="10">
        <v>5180711.4881800003</v>
      </c>
      <c r="F443" s="10" t="s">
        <v>78</v>
      </c>
      <c r="G443" s="10" t="s">
        <v>119</v>
      </c>
      <c r="H443" s="10">
        <v>3</v>
      </c>
      <c r="I443" s="10" t="s">
        <v>100</v>
      </c>
      <c r="J443" s="10">
        <v>10</v>
      </c>
      <c r="K443" s="10">
        <v>20</v>
      </c>
      <c r="L443" s="10">
        <v>10</v>
      </c>
      <c r="M443" s="10">
        <v>-15</v>
      </c>
      <c r="N443" s="10">
        <v>2</v>
      </c>
      <c r="O443" s="10">
        <v>5.17</v>
      </c>
      <c r="P443" s="11">
        <v>1.3363060921731544</v>
      </c>
      <c r="Q443" s="11">
        <v>1.3363060921731544</v>
      </c>
      <c r="R443" s="12">
        <v>23</v>
      </c>
      <c r="S443" s="12" t="s">
        <v>88</v>
      </c>
      <c r="T443" s="10" t="s">
        <v>78</v>
      </c>
      <c r="U443" s="21">
        <v>10</v>
      </c>
      <c r="V443" s="10">
        <v>1.26</v>
      </c>
      <c r="W443" s="16"/>
      <c r="X443" s="15" t="s">
        <v>119</v>
      </c>
      <c r="Y443" s="12">
        <v>3</v>
      </c>
      <c r="Z443" s="16">
        <v>23</v>
      </c>
      <c r="AA443" s="16" t="s">
        <v>88</v>
      </c>
      <c r="AB443" s="16" t="s">
        <v>119</v>
      </c>
      <c r="AC443" s="16" t="s">
        <v>100</v>
      </c>
      <c r="AD443" s="16" t="s">
        <v>78</v>
      </c>
      <c r="AE443" s="16">
        <v>1.3363060921731544</v>
      </c>
      <c r="AF443" s="16">
        <v>1.26</v>
      </c>
      <c r="AG443" s="16">
        <v>1.2511764999999999</v>
      </c>
      <c r="AH443" s="16">
        <v>26.72612184346309</v>
      </c>
      <c r="AI443" s="16">
        <v>20.867755935375978</v>
      </c>
      <c r="AJ443" s="16">
        <v>1.5482442383918169</v>
      </c>
      <c r="AK443" s="16">
        <f t="shared" si="32"/>
        <v>13.478335922665284</v>
      </c>
      <c r="AL443" s="10" t="s">
        <v>78</v>
      </c>
      <c r="AM443" s="10">
        <v>1</v>
      </c>
      <c r="AN443" s="10" t="s">
        <v>64</v>
      </c>
      <c r="AO443" s="10" t="s">
        <v>68</v>
      </c>
      <c r="AP443" s="10">
        <v>10</v>
      </c>
      <c r="AQ443" s="10">
        <v>-15</v>
      </c>
      <c r="AR443" s="17" t="s">
        <v>69</v>
      </c>
      <c r="AS443" s="10">
        <v>5.41</v>
      </c>
      <c r="AT443" s="18">
        <v>1.3607597413613612</v>
      </c>
      <c r="AU443" s="18">
        <v>24.169814526060499</v>
      </c>
      <c r="AV443" s="18">
        <v>1.9373136437761698</v>
      </c>
      <c r="AW443" s="18">
        <f t="shared" si="33"/>
        <v>12.475942965512399</v>
      </c>
      <c r="AX443" s="19" t="s">
        <v>78</v>
      </c>
      <c r="AY443" s="19">
        <v>10</v>
      </c>
      <c r="AZ443" s="19">
        <v>20</v>
      </c>
      <c r="BA443" s="19">
        <v>10</v>
      </c>
      <c r="BB443" s="19">
        <v>-15</v>
      </c>
      <c r="BC443" s="19">
        <v>2</v>
      </c>
      <c r="BD443" s="18">
        <v>1.4319741694161652</v>
      </c>
      <c r="BE443" s="16">
        <f t="shared" si="36"/>
        <v>1.3963669553887632</v>
      </c>
      <c r="BF443" s="16">
        <v>1.3607597413613612</v>
      </c>
      <c r="BG443" s="16">
        <v>1.4319741694161652</v>
      </c>
      <c r="BH443" s="20">
        <f t="shared" si="34"/>
        <v>7.1214428054803935E-2</v>
      </c>
      <c r="BI443" s="10">
        <v>-15</v>
      </c>
    </row>
    <row r="444" spans="1:61" x14ac:dyDescent="0.25">
      <c r="A444" s="10">
        <v>115</v>
      </c>
      <c r="B444" s="10">
        <v>23</v>
      </c>
      <c r="C444" s="10" t="s">
        <v>88</v>
      </c>
      <c r="D444" s="10">
        <v>493915.69116500003</v>
      </c>
      <c r="E444" s="10">
        <v>5180711.4881800003</v>
      </c>
      <c r="F444" s="10" t="s">
        <v>78</v>
      </c>
      <c r="G444" s="10" t="s">
        <v>119</v>
      </c>
      <c r="H444" s="10">
        <v>3</v>
      </c>
      <c r="I444" s="10" t="s">
        <v>100</v>
      </c>
      <c r="J444" s="10">
        <v>20</v>
      </c>
      <c r="K444" s="10">
        <v>30</v>
      </c>
      <c r="L444" s="10">
        <v>10</v>
      </c>
      <c r="M444" s="10">
        <v>-25</v>
      </c>
      <c r="N444" s="10">
        <v>3</v>
      </c>
      <c r="O444" s="10">
        <v>6.28</v>
      </c>
      <c r="P444" s="11">
        <v>1.3363060921731544</v>
      </c>
      <c r="Q444" s="11">
        <v>1.3363060921731544</v>
      </c>
      <c r="R444" s="12">
        <v>23</v>
      </c>
      <c r="S444" s="12" t="s">
        <v>88</v>
      </c>
      <c r="T444" s="10" t="s">
        <v>81</v>
      </c>
      <c r="U444" s="13">
        <v>10</v>
      </c>
      <c r="V444" s="10">
        <v>1.26</v>
      </c>
      <c r="W444" s="16"/>
      <c r="X444" s="15" t="s">
        <v>119</v>
      </c>
      <c r="Y444" s="12">
        <v>4</v>
      </c>
      <c r="Z444" s="16">
        <v>23</v>
      </c>
      <c r="AA444" s="16" t="s">
        <v>88</v>
      </c>
      <c r="AB444" s="16" t="s">
        <v>119</v>
      </c>
      <c r="AC444" s="16" t="s">
        <v>100</v>
      </c>
      <c r="AD444" s="16" t="s">
        <v>81</v>
      </c>
      <c r="AE444" s="16">
        <v>1.3363060921731544</v>
      </c>
      <c r="AF444" s="16">
        <v>1.26</v>
      </c>
      <c r="AG444" s="16">
        <v>1.2475000000000001</v>
      </c>
      <c r="AH444" s="16">
        <v>40.089182765194636</v>
      </c>
      <c r="AI444" s="16">
        <v>15.944272899576061</v>
      </c>
      <c r="AJ444" s="16">
        <v>1.4016307615467709</v>
      </c>
      <c r="AK444" s="16">
        <f t="shared" si="32"/>
        <v>11.375515818431913</v>
      </c>
      <c r="AL444" s="10" t="s">
        <v>81</v>
      </c>
      <c r="AM444" s="10">
        <v>2</v>
      </c>
      <c r="AN444" s="10" t="s">
        <v>68</v>
      </c>
      <c r="AO444" s="10" t="s">
        <v>70</v>
      </c>
      <c r="AP444" s="10">
        <v>10</v>
      </c>
      <c r="AQ444" s="10">
        <v>-25</v>
      </c>
      <c r="AR444" s="17" t="s">
        <v>71</v>
      </c>
      <c r="AS444" s="10">
        <v>6.31</v>
      </c>
      <c r="AT444" s="18">
        <v>1.3363060921731544</v>
      </c>
      <c r="AU444" s="18">
        <v>15.753712520629318</v>
      </c>
      <c r="AV444" s="18">
        <v>1.6237455325996002</v>
      </c>
      <c r="AW444" s="18">
        <f t="shared" si="33"/>
        <v>9.7020821331577629</v>
      </c>
      <c r="AX444" s="19" t="s">
        <v>81</v>
      </c>
      <c r="AY444" s="19">
        <v>20</v>
      </c>
      <c r="AZ444" s="19">
        <v>30</v>
      </c>
      <c r="BA444" s="19">
        <v>10</v>
      </c>
      <c r="BB444" s="19">
        <v>-25</v>
      </c>
      <c r="BC444" s="19">
        <v>3</v>
      </c>
      <c r="BD444" s="18">
        <v>1.4202410148737581</v>
      </c>
      <c r="BE444" s="16">
        <f t="shared" si="36"/>
        <v>1.3782735535234563</v>
      </c>
      <c r="BF444" s="16">
        <v>1.3363060921731544</v>
      </c>
      <c r="BG444" s="16">
        <v>1.4202410148737581</v>
      </c>
      <c r="BH444" s="20">
        <f t="shared" si="34"/>
        <v>8.3934922700603654E-2</v>
      </c>
      <c r="BI444" s="10">
        <v>-25</v>
      </c>
    </row>
    <row r="445" spans="1:61" x14ac:dyDescent="0.25">
      <c r="A445" s="10">
        <v>115</v>
      </c>
      <c r="B445" s="10">
        <v>23</v>
      </c>
      <c r="C445" s="10" t="s">
        <v>88</v>
      </c>
      <c r="D445" s="10">
        <v>493915.69116500003</v>
      </c>
      <c r="E445" s="10">
        <v>5180711.4881800003</v>
      </c>
      <c r="F445" s="10" t="s">
        <v>82</v>
      </c>
      <c r="G445" s="10" t="s">
        <v>119</v>
      </c>
      <c r="H445" s="10">
        <v>3</v>
      </c>
      <c r="I445" s="10" t="s">
        <v>100</v>
      </c>
      <c r="J445" s="10">
        <v>22</v>
      </c>
      <c r="K445" s="10">
        <v>43</v>
      </c>
      <c r="L445" s="10">
        <v>21</v>
      </c>
      <c r="M445" s="10">
        <v>-32.5</v>
      </c>
      <c r="N445" s="10">
        <v>4</v>
      </c>
      <c r="O445" s="10">
        <v>6.1</v>
      </c>
      <c r="P445" s="11">
        <v>1.3771180600773936</v>
      </c>
      <c r="Q445" s="22">
        <v>1.3670990775956613</v>
      </c>
      <c r="R445" s="13">
        <v>23</v>
      </c>
      <c r="S445" s="13" t="s">
        <v>88</v>
      </c>
      <c r="T445" s="10" t="s">
        <v>82</v>
      </c>
      <c r="U445" s="12">
        <v>13</v>
      </c>
      <c r="V445" s="10">
        <v>1.35</v>
      </c>
      <c r="W445" s="16"/>
      <c r="X445" s="15" t="s">
        <v>119</v>
      </c>
      <c r="Y445" s="12">
        <v>5</v>
      </c>
      <c r="Z445" s="16">
        <v>23</v>
      </c>
      <c r="AA445" s="16" t="s">
        <v>88</v>
      </c>
      <c r="AB445" s="16" t="s">
        <v>119</v>
      </c>
      <c r="AC445" s="16" t="s">
        <v>100</v>
      </c>
      <c r="AD445" s="16" t="s">
        <v>82</v>
      </c>
      <c r="AE445" s="16">
        <v>1.3771180600773936</v>
      </c>
      <c r="AF445" s="16">
        <v>1.35</v>
      </c>
      <c r="AG445" s="16">
        <v>1.3174999999999999</v>
      </c>
      <c r="AH445" s="16">
        <v>57.991717546200753</v>
      </c>
      <c r="AI445" s="16">
        <v>35.312479905444093</v>
      </c>
      <c r="AJ445" s="16">
        <v>3.0544342147878552</v>
      </c>
      <c r="AK445" s="16">
        <f t="shared" si="32"/>
        <v>11.561054330285097</v>
      </c>
      <c r="AL445" s="10" t="s">
        <v>82</v>
      </c>
      <c r="AM445" s="10">
        <v>2</v>
      </c>
      <c r="AN445" s="10">
        <v>30</v>
      </c>
      <c r="AO445" s="10">
        <v>43</v>
      </c>
      <c r="AP445" s="10">
        <v>13</v>
      </c>
      <c r="AQ445" s="10">
        <v>-36.5</v>
      </c>
      <c r="AR445" s="17">
        <v>4</v>
      </c>
      <c r="AS445" s="10">
        <v>6.07</v>
      </c>
      <c r="AT445" s="16">
        <v>1.3771180600773936</v>
      </c>
      <c r="AU445" s="16">
        <v>14.011955922397872</v>
      </c>
      <c r="AV445" s="16">
        <v>1.5596688301212531</v>
      </c>
      <c r="AW445" s="16">
        <f t="shared" si="33"/>
        <v>8.9839302112029404</v>
      </c>
      <c r="AX445" s="10" t="s">
        <v>82</v>
      </c>
      <c r="AY445" s="10">
        <v>30</v>
      </c>
      <c r="AZ445" s="10">
        <v>43</v>
      </c>
      <c r="BA445" s="10">
        <v>13</v>
      </c>
      <c r="BB445" s="10">
        <v>-36.5</v>
      </c>
      <c r="BC445" s="10">
        <v>4</v>
      </c>
      <c r="BD445" s="16">
        <v>1.357080095113929</v>
      </c>
      <c r="BE445" s="18">
        <f t="shared" si="36"/>
        <v>1.3670990775956613</v>
      </c>
      <c r="BF445" s="16">
        <v>1.3670990775956613</v>
      </c>
      <c r="BG445" s="16">
        <v>1.3670990775956613</v>
      </c>
      <c r="BH445" s="20">
        <f t="shared" si="34"/>
        <v>-2.003796496346455E-2</v>
      </c>
      <c r="BI445" s="10">
        <v>-36.5</v>
      </c>
    </row>
    <row r="446" spans="1:61" x14ac:dyDescent="0.25">
      <c r="A446" s="10">
        <v>115</v>
      </c>
      <c r="B446" s="10">
        <v>23</v>
      </c>
      <c r="C446" s="10" t="s">
        <v>88</v>
      </c>
      <c r="D446" s="10">
        <v>493915.69116500003</v>
      </c>
      <c r="E446" s="10">
        <v>5180711.4881800003</v>
      </c>
      <c r="F446" s="10" t="s">
        <v>92</v>
      </c>
      <c r="G446" s="10" t="s">
        <v>119</v>
      </c>
      <c r="H446" s="10">
        <v>3</v>
      </c>
      <c r="I446" s="10" t="s">
        <v>100</v>
      </c>
      <c r="J446" s="10">
        <v>43</v>
      </c>
      <c r="K446" s="10">
        <v>60</v>
      </c>
      <c r="L446" s="10">
        <v>17</v>
      </c>
      <c r="M446" s="10">
        <v>-51.5</v>
      </c>
      <c r="N446" s="10">
        <v>5</v>
      </c>
      <c r="O446" s="10">
        <v>6.28</v>
      </c>
      <c r="P446" s="11">
        <v>1.5648117086953328</v>
      </c>
      <c r="Q446" s="22">
        <v>1.4924592493550746</v>
      </c>
      <c r="R446" s="12">
        <v>23</v>
      </c>
      <c r="S446" s="12" t="s">
        <v>88</v>
      </c>
      <c r="T446" s="10" t="s">
        <v>92</v>
      </c>
      <c r="U446" s="12">
        <v>17</v>
      </c>
      <c r="V446" s="10">
        <v>1.44</v>
      </c>
      <c r="W446" s="16"/>
      <c r="X446" s="15" t="s">
        <v>119</v>
      </c>
      <c r="Y446" s="12">
        <v>6</v>
      </c>
      <c r="Z446" s="16">
        <v>23</v>
      </c>
      <c r="AA446" s="16" t="s">
        <v>88</v>
      </c>
      <c r="AB446" s="16" t="s">
        <v>119</v>
      </c>
      <c r="AC446" s="16" t="s">
        <v>100</v>
      </c>
      <c r="AD446" s="16" t="s">
        <v>92</v>
      </c>
      <c r="AE446" s="16">
        <v>1.5648117086953328</v>
      </c>
      <c r="AF446" s="16">
        <v>1.44</v>
      </c>
      <c r="AG446" s="16">
        <v>1.4116667000000001</v>
      </c>
      <c r="AH446" s="16">
        <v>84.593516594021409</v>
      </c>
      <c r="AI446" s="16">
        <v>13.944643082850977</v>
      </c>
      <c r="AJ446" s="16">
        <v>1.179654788671731</v>
      </c>
      <c r="AK446" s="16">
        <f t="shared" si="32"/>
        <v>11.820952380952381</v>
      </c>
      <c r="AL446" s="10" t="s">
        <v>92</v>
      </c>
      <c r="AM446" s="10">
        <v>7</v>
      </c>
      <c r="AN446" s="10">
        <v>43</v>
      </c>
      <c r="AO446" s="10">
        <v>60</v>
      </c>
      <c r="AP446" s="10">
        <v>17</v>
      </c>
      <c r="AQ446" s="10">
        <v>-51.5</v>
      </c>
      <c r="AR446" s="17">
        <v>5</v>
      </c>
      <c r="AS446" s="10">
        <v>6.31</v>
      </c>
      <c r="AT446" s="16">
        <v>1.5648117086953328</v>
      </c>
      <c r="AU446" s="16">
        <v>12.080408983596319</v>
      </c>
      <c r="AV446" s="16">
        <v>1.6517057028791848</v>
      </c>
      <c r="AW446" s="16">
        <f t="shared" si="33"/>
        <v>7.3138991786116936</v>
      </c>
      <c r="AX446" s="10" t="s">
        <v>92</v>
      </c>
      <c r="AY446" s="10">
        <v>43</v>
      </c>
      <c r="AZ446" s="10">
        <v>60</v>
      </c>
      <c r="BA446" s="10">
        <v>17</v>
      </c>
      <c r="BB446" s="10">
        <v>-51.5</v>
      </c>
      <c r="BC446" s="10">
        <v>5</v>
      </c>
      <c r="BD446" s="16">
        <v>1.4201067900148161</v>
      </c>
      <c r="BE446" s="18">
        <f t="shared" si="36"/>
        <v>1.4924592493550746</v>
      </c>
      <c r="BF446" s="16">
        <v>1.4924592493550746</v>
      </c>
      <c r="BG446" s="16">
        <v>1.4924592493550746</v>
      </c>
      <c r="BH446" s="20">
        <f t="shared" si="34"/>
        <v>-0.14470491868051671</v>
      </c>
      <c r="BI446" s="10">
        <v>-51.5</v>
      </c>
    </row>
    <row r="447" spans="1:61" x14ac:dyDescent="0.25">
      <c r="A447" s="10">
        <v>115</v>
      </c>
      <c r="B447" s="10">
        <v>23</v>
      </c>
      <c r="C447" s="10" t="s">
        <v>88</v>
      </c>
      <c r="D447" s="10">
        <v>493915.69116500003</v>
      </c>
      <c r="E447" s="10">
        <v>5180711.4881800003</v>
      </c>
      <c r="F447" s="10" t="s">
        <v>87</v>
      </c>
      <c r="G447" s="10" t="s">
        <v>119</v>
      </c>
      <c r="H447" s="10">
        <v>3</v>
      </c>
      <c r="I447" s="10" t="s">
        <v>100</v>
      </c>
      <c r="J447" s="10">
        <v>60</v>
      </c>
      <c r="K447" s="10">
        <v>87</v>
      </c>
      <c r="L447" s="10">
        <v>27</v>
      </c>
      <c r="M447" s="10">
        <v>-73.5</v>
      </c>
      <c r="N447" s="10">
        <v>6</v>
      </c>
      <c r="O447" s="10">
        <v>6.58</v>
      </c>
      <c r="P447" s="11">
        <v>1.6521775751704917</v>
      </c>
      <c r="Q447" s="22">
        <v>1.6049164489191967</v>
      </c>
      <c r="R447" s="12">
        <v>23</v>
      </c>
      <c r="S447" s="12" t="s">
        <v>88</v>
      </c>
      <c r="T447" s="10" t="s">
        <v>87</v>
      </c>
      <c r="U447" s="12">
        <v>27</v>
      </c>
      <c r="V447" s="10">
        <v>1.53</v>
      </c>
      <c r="W447" s="16"/>
      <c r="X447" s="15" t="s">
        <v>119</v>
      </c>
      <c r="Y447" s="12">
        <v>7</v>
      </c>
      <c r="Z447" s="16">
        <v>23</v>
      </c>
      <c r="AA447" s="16" t="s">
        <v>88</v>
      </c>
      <c r="AB447" s="16" t="s">
        <v>119</v>
      </c>
      <c r="AC447" s="16" t="s">
        <v>100</v>
      </c>
      <c r="AD447" s="16" t="s">
        <v>87</v>
      </c>
      <c r="AE447" s="16">
        <v>1.6521775751704917</v>
      </c>
      <c r="AF447" s="16">
        <v>1.53</v>
      </c>
      <c r="AG447" s="16">
        <v>1.5557143</v>
      </c>
      <c r="AH447" s="16">
        <v>129.20231112362467</v>
      </c>
      <c r="AI447" s="16">
        <v>11.787718646193287</v>
      </c>
      <c r="AJ447" s="16">
        <v>1.3247926081317811</v>
      </c>
      <c r="AK447" s="16">
        <f t="shared" si="32"/>
        <v>8.8977841315225152</v>
      </c>
      <c r="AL447" s="10" t="s">
        <v>87</v>
      </c>
      <c r="AM447" s="10">
        <v>10</v>
      </c>
      <c r="AN447" s="10">
        <v>60</v>
      </c>
      <c r="AO447" s="10">
        <v>87</v>
      </c>
      <c r="AP447" s="10">
        <v>27</v>
      </c>
      <c r="AQ447" s="10">
        <v>-73.5</v>
      </c>
      <c r="AR447" s="17">
        <v>6</v>
      </c>
      <c r="AS447" s="10">
        <v>6.41</v>
      </c>
      <c r="AT447" s="16">
        <v>1.6521775751704917</v>
      </c>
      <c r="AU447" s="16">
        <v>16.262582133712169</v>
      </c>
      <c r="AV447" s="16">
        <v>1.8807067773680743</v>
      </c>
      <c r="AW447" s="16">
        <f t="shared" si="33"/>
        <v>8.6470588235294095</v>
      </c>
      <c r="AX447" s="10" t="s">
        <v>87</v>
      </c>
      <c r="AY447" s="10">
        <v>60</v>
      </c>
      <c r="AZ447" s="10">
        <v>87</v>
      </c>
      <c r="BA447" s="10">
        <v>27</v>
      </c>
      <c r="BB447" s="10">
        <v>-73.5</v>
      </c>
      <c r="BC447" s="10">
        <v>6</v>
      </c>
      <c r="BD447" s="16">
        <v>1.5576553226679015</v>
      </c>
      <c r="BE447" s="18">
        <f t="shared" si="36"/>
        <v>1.6049164489191967</v>
      </c>
      <c r="BF447" s="16">
        <v>1.6049164489191967</v>
      </c>
      <c r="BG447" s="16">
        <v>1.6049164489191967</v>
      </c>
      <c r="BH447" s="20">
        <f t="shared" si="34"/>
        <v>-9.4522252502590165E-2</v>
      </c>
      <c r="BI447" s="10">
        <v>-73.5</v>
      </c>
    </row>
    <row r="448" spans="1:61" x14ac:dyDescent="0.25">
      <c r="A448" s="10">
        <v>115</v>
      </c>
      <c r="B448" s="10">
        <v>23</v>
      </c>
      <c r="C448" s="10" t="s">
        <v>88</v>
      </c>
      <c r="D448" s="10">
        <v>493915.69116500003</v>
      </c>
      <c r="E448" s="10">
        <v>5180711.4881800003</v>
      </c>
      <c r="F448" s="10" t="s">
        <v>89</v>
      </c>
      <c r="G448" s="10" t="s">
        <v>119</v>
      </c>
      <c r="H448" s="10">
        <v>3</v>
      </c>
      <c r="I448" s="10" t="s">
        <v>100</v>
      </c>
      <c r="J448" s="10">
        <v>87</v>
      </c>
      <c r="K448" s="10">
        <v>130</v>
      </c>
      <c r="L448" s="10">
        <v>43</v>
      </c>
      <c r="M448" s="10">
        <v>-108.5</v>
      </c>
      <c r="N448" s="10">
        <v>7</v>
      </c>
      <c r="O448" s="10">
        <v>6.18</v>
      </c>
      <c r="P448" s="11">
        <v>1.7536237631797591</v>
      </c>
      <c r="Q448" s="22">
        <v>1.7334697243531325</v>
      </c>
      <c r="R448" s="12">
        <v>23</v>
      </c>
      <c r="S448" s="12" t="s">
        <v>88</v>
      </c>
      <c r="T448" s="10" t="s">
        <v>89</v>
      </c>
      <c r="U448" s="12">
        <v>43</v>
      </c>
      <c r="V448" s="10">
        <v>1.59</v>
      </c>
      <c r="W448" s="16"/>
      <c r="X448" s="15" t="s">
        <v>119</v>
      </c>
      <c r="Y448" s="12">
        <v>8</v>
      </c>
      <c r="Z448" s="16">
        <v>23</v>
      </c>
      <c r="AA448" s="16" t="s">
        <v>88</v>
      </c>
      <c r="AB448" s="16" t="s">
        <v>119</v>
      </c>
      <c r="AC448" s="16" t="s">
        <v>100</v>
      </c>
      <c r="AD448" s="16" t="s">
        <v>89</v>
      </c>
      <c r="AE448" s="16">
        <v>1.7536237631797591</v>
      </c>
      <c r="AF448" s="16">
        <v>1.59</v>
      </c>
      <c r="AG448" s="16">
        <v>1.548</v>
      </c>
      <c r="AH448" s="16">
        <v>204.60813294035432</v>
      </c>
      <c r="AI448" s="16">
        <v>26.704543379440832</v>
      </c>
      <c r="AJ448" s="16">
        <v>2.6462595316785209</v>
      </c>
      <c r="AK448" s="16">
        <f t="shared" si="32"/>
        <v>10.091430209229008</v>
      </c>
      <c r="AL448" s="10" t="s">
        <v>89</v>
      </c>
      <c r="AM448" s="10">
        <v>6</v>
      </c>
      <c r="AN448" s="10">
        <v>87</v>
      </c>
      <c r="AO448" s="10">
        <v>130</v>
      </c>
      <c r="AP448" s="10">
        <v>43</v>
      </c>
      <c r="AQ448" s="10">
        <v>-108.5</v>
      </c>
      <c r="AR448" s="17">
        <v>7</v>
      </c>
      <c r="AS448" s="10">
        <v>6.45</v>
      </c>
      <c r="AT448" s="16">
        <v>1.7536237631797591</v>
      </c>
      <c r="AU448" s="16">
        <v>17.834984976092894</v>
      </c>
      <c r="AV448" s="16">
        <v>2.0434977712333731</v>
      </c>
      <c r="AW448" s="16">
        <f t="shared" si="33"/>
        <v>8.7276752767527679</v>
      </c>
      <c r="AX448" s="10" t="s">
        <v>89</v>
      </c>
      <c r="AY448" s="10">
        <v>87</v>
      </c>
      <c r="AZ448" s="10">
        <v>130</v>
      </c>
      <c r="BA448" s="10">
        <v>43</v>
      </c>
      <c r="BB448" s="10">
        <v>-108.5</v>
      </c>
      <c r="BC448" s="10">
        <v>7</v>
      </c>
      <c r="BD448" s="16">
        <v>1.7133156855265061</v>
      </c>
      <c r="BE448" s="18">
        <f t="shared" si="36"/>
        <v>1.7334697243531325</v>
      </c>
      <c r="BF448" s="16">
        <v>1.7334697243531325</v>
      </c>
      <c r="BG448" s="16">
        <v>1.7334697243531325</v>
      </c>
      <c r="BH448" s="20">
        <f t="shared" si="34"/>
        <v>-4.0308077653252949E-2</v>
      </c>
      <c r="BI448" s="10">
        <v>-108.5</v>
      </c>
    </row>
    <row r="449" spans="1:61" x14ac:dyDescent="0.25">
      <c r="A449" s="10">
        <v>115</v>
      </c>
      <c r="B449" s="10">
        <v>23</v>
      </c>
      <c r="C449" s="10" t="s">
        <v>88</v>
      </c>
      <c r="D449" s="10">
        <v>493915.69116500003</v>
      </c>
      <c r="E449" s="10">
        <v>5180711.4881800003</v>
      </c>
      <c r="F449" s="10" t="s">
        <v>90</v>
      </c>
      <c r="G449" s="10" t="s">
        <v>119</v>
      </c>
      <c r="H449" s="10">
        <v>3</v>
      </c>
      <c r="I449" s="10" t="s">
        <v>100</v>
      </c>
      <c r="J449" s="10">
        <v>130</v>
      </c>
      <c r="K449" s="10">
        <v>153</v>
      </c>
      <c r="L449" s="10">
        <v>23</v>
      </c>
      <c r="M449" s="10">
        <v>-141.5</v>
      </c>
      <c r="N449" s="10">
        <v>8</v>
      </c>
      <c r="O449" s="10">
        <v>6.27</v>
      </c>
      <c r="P449" s="11">
        <v>1.7638555271241314</v>
      </c>
      <c r="Q449" s="22">
        <v>1.7330902077964208</v>
      </c>
      <c r="R449" s="12">
        <v>23</v>
      </c>
      <c r="S449" s="12" t="s">
        <v>88</v>
      </c>
      <c r="T449" s="10" t="s">
        <v>90</v>
      </c>
      <c r="U449" s="12">
        <v>23</v>
      </c>
      <c r="V449" s="10">
        <v>1.59</v>
      </c>
      <c r="W449" s="16"/>
      <c r="X449" s="15" t="s">
        <v>119</v>
      </c>
      <c r="Y449" s="12">
        <v>9</v>
      </c>
      <c r="Z449" s="16">
        <v>23</v>
      </c>
      <c r="AA449" s="16" t="s">
        <v>88</v>
      </c>
      <c r="AB449" s="16" t="s">
        <v>119</v>
      </c>
      <c r="AC449" s="16" t="s">
        <v>100</v>
      </c>
      <c r="AD449" s="16" t="s">
        <v>90</v>
      </c>
      <c r="AE449" s="16">
        <v>1.7638555271241314</v>
      </c>
      <c r="AF449" s="16">
        <v>1.59</v>
      </c>
      <c r="AG449" s="16">
        <v>1.59</v>
      </c>
      <c r="AH449" s="16">
        <v>245.17681006420935</v>
      </c>
      <c r="AI449" s="16">
        <v>7.4173806301571972</v>
      </c>
      <c r="AJ449" s="16">
        <v>0.78426984177885561</v>
      </c>
      <c r="AK449" s="16">
        <f t="shared" si="32"/>
        <v>9.457689477557027</v>
      </c>
      <c r="AL449" s="10" t="s">
        <v>90</v>
      </c>
      <c r="AM449" s="10">
        <v>6</v>
      </c>
      <c r="AN449" s="10">
        <v>130</v>
      </c>
      <c r="AO449" s="10">
        <v>153</v>
      </c>
      <c r="AP449" s="10">
        <v>23</v>
      </c>
      <c r="AQ449" s="10">
        <v>-141.5</v>
      </c>
      <c r="AR449" s="17">
        <v>8</v>
      </c>
      <c r="AS449" s="10">
        <v>6.34</v>
      </c>
      <c r="AT449" s="16">
        <v>1.7638555271241314</v>
      </c>
      <c r="AU449" s="16">
        <v>9.0338330219400351</v>
      </c>
      <c r="AV449" s="16">
        <v>1.1440366948927116</v>
      </c>
      <c r="AW449" s="16">
        <f t="shared" si="33"/>
        <v>7.8964539007092185</v>
      </c>
      <c r="AX449" s="10" t="s">
        <v>90</v>
      </c>
      <c r="AY449" s="10">
        <v>130</v>
      </c>
      <c r="AZ449" s="10">
        <v>141</v>
      </c>
      <c r="BA449" s="10">
        <v>11</v>
      </c>
      <c r="BB449" s="10">
        <v>-135.5</v>
      </c>
      <c r="BC449" s="10">
        <v>8</v>
      </c>
      <c r="BD449" s="16">
        <v>1.7023248884687101</v>
      </c>
      <c r="BE449" s="18">
        <f t="shared" si="36"/>
        <v>1.7330902077964208</v>
      </c>
      <c r="BF449" s="16">
        <v>1.7330902077964208</v>
      </c>
      <c r="BG449" s="16">
        <v>1.7330902077964208</v>
      </c>
      <c r="BH449" s="20">
        <f t="shared" si="34"/>
        <v>-6.1530638655421299E-2</v>
      </c>
      <c r="BI449" s="10">
        <v>-135.5</v>
      </c>
    </row>
    <row r="450" spans="1:61" x14ac:dyDescent="0.25">
      <c r="A450" s="10">
        <v>117</v>
      </c>
      <c r="B450" s="10">
        <v>25</v>
      </c>
      <c r="C450" s="10" t="s">
        <v>88</v>
      </c>
      <c r="D450" s="10">
        <v>493978.13054300001</v>
      </c>
      <c r="E450" s="10">
        <v>5180700.4656499904</v>
      </c>
      <c r="F450" s="10" t="s">
        <v>78</v>
      </c>
      <c r="G450" s="10" t="s">
        <v>119</v>
      </c>
      <c r="H450" s="10">
        <v>3</v>
      </c>
      <c r="I450" s="10" t="s">
        <v>79</v>
      </c>
      <c r="J450" s="10">
        <v>0</v>
      </c>
      <c r="K450" s="10">
        <v>10</v>
      </c>
      <c r="L450" s="10">
        <v>10</v>
      </c>
      <c r="M450" s="10">
        <v>-5</v>
      </c>
      <c r="N450" s="10">
        <v>1</v>
      </c>
      <c r="O450" s="10">
        <v>5.16</v>
      </c>
      <c r="P450" s="11">
        <v>1.2545507274832126</v>
      </c>
      <c r="Q450" s="11">
        <v>1.2545507274832126</v>
      </c>
      <c r="R450" s="12">
        <v>25</v>
      </c>
      <c r="S450" s="12" t="s">
        <v>88</v>
      </c>
      <c r="T450" s="10" t="s">
        <v>78</v>
      </c>
      <c r="U450" s="21">
        <v>10</v>
      </c>
      <c r="V450" s="10">
        <v>1.26</v>
      </c>
      <c r="W450" s="16"/>
      <c r="X450" s="15" t="s">
        <v>119</v>
      </c>
      <c r="Y450" s="12">
        <v>2</v>
      </c>
      <c r="Z450" s="16">
        <v>25</v>
      </c>
      <c r="AA450" s="16" t="s">
        <v>88</v>
      </c>
      <c r="AB450" s="16" t="s">
        <v>119</v>
      </c>
      <c r="AC450" s="16" t="s">
        <v>79</v>
      </c>
      <c r="AD450" s="16" t="s">
        <v>78</v>
      </c>
      <c r="AE450" s="16">
        <v>1.2545507274832126</v>
      </c>
      <c r="AF450" s="16">
        <v>1.26</v>
      </c>
      <c r="AG450" s="16">
        <v>1.2511764999999999</v>
      </c>
      <c r="AH450" s="16">
        <v>12.545507274832126</v>
      </c>
      <c r="AI450" s="16">
        <v>20.133030074650595</v>
      </c>
      <c r="AJ450" s="16">
        <v>1.4276787278758958</v>
      </c>
      <c r="AK450" s="16">
        <f t="shared" ref="AK450:AK513" si="37">AI450/AJ450</f>
        <v>14.101933216168717</v>
      </c>
      <c r="AL450" s="10" t="s">
        <v>78</v>
      </c>
      <c r="AM450" s="10">
        <v>1</v>
      </c>
      <c r="AN450" s="10" t="s">
        <v>63</v>
      </c>
      <c r="AO450" s="10" t="s">
        <v>64</v>
      </c>
      <c r="AP450" s="10">
        <v>10</v>
      </c>
      <c r="AQ450" s="10">
        <v>-5</v>
      </c>
      <c r="AR450" s="17" t="s">
        <v>65</v>
      </c>
      <c r="AS450" s="10">
        <v>5.35</v>
      </c>
      <c r="AT450" s="18">
        <v>0.9277311692250424</v>
      </c>
      <c r="AU450" s="18">
        <v>35.58498445796495</v>
      </c>
      <c r="AV450" s="18">
        <v>2.2628754814152616</v>
      </c>
      <c r="AW450" s="18">
        <f t="shared" ref="AW450:AW513" si="38">AU450/AV450</f>
        <v>15.72556013365312</v>
      </c>
      <c r="AX450" s="19" t="s">
        <v>78</v>
      </c>
      <c r="AY450" s="19">
        <v>0</v>
      </c>
      <c r="AZ450" s="19">
        <v>10</v>
      </c>
      <c r="BA450" s="19">
        <v>10</v>
      </c>
      <c r="BB450" s="19">
        <v>-5</v>
      </c>
      <c r="BC450" s="19">
        <v>1</v>
      </c>
      <c r="BD450" s="18">
        <v>1.2488310955061137</v>
      </c>
      <c r="BE450" s="16">
        <f t="shared" si="36"/>
        <v>1.0882811323655781</v>
      </c>
      <c r="BF450" s="16">
        <v>0.9277311692250424</v>
      </c>
      <c r="BG450" s="16">
        <v>1.2488310955061137</v>
      </c>
      <c r="BH450" s="20">
        <f t="shared" ref="BH450:BH513" si="39">BD450-AT450</f>
        <v>0.32109992628107131</v>
      </c>
      <c r="BI450" s="10">
        <v>-5</v>
      </c>
    </row>
    <row r="451" spans="1:61" x14ac:dyDescent="0.25">
      <c r="A451" s="10">
        <v>117</v>
      </c>
      <c r="B451" s="10">
        <v>25</v>
      </c>
      <c r="C451" s="10" t="s">
        <v>88</v>
      </c>
      <c r="D451" s="10">
        <v>493978.13054300001</v>
      </c>
      <c r="E451" s="10">
        <v>5180700.4656499904</v>
      </c>
      <c r="F451" s="10" t="s">
        <v>78</v>
      </c>
      <c r="G451" s="10" t="s">
        <v>119</v>
      </c>
      <c r="H451" s="10">
        <v>3</v>
      </c>
      <c r="I451" s="10" t="s">
        <v>79</v>
      </c>
      <c r="J451" s="10">
        <v>10</v>
      </c>
      <c r="K451" s="10">
        <v>20</v>
      </c>
      <c r="L451" s="10">
        <v>10</v>
      </c>
      <c r="M451" s="10">
        <v>-15</v>
      </c>
      <c r="N451" s="10">
        <v>2</v>
      </c>
      <c r="O451" s="10">
        <v>5.32</v>
      </c>
      <c r="P451" s="11">
        <v>1.2545507274832126</v>
      </c>
      <c r="Q451" s="11">
        <v>1.2545507274832126</v>
      </c>
      <c r="R451" s="12">
        <v>25</v>
      </c>
      <c r="S451" s="12" t="s">
        <v>88</v>
      </c>
      <c r="T451" s="10" t="s">
        <v>78</v>
      </c>
      <c r="U451" s="13">
        <v>10</v>
      </c>
      <c r="V451" s="10">
        <v>1.26</v>
      </c>
      <c r="W451" s="16"/>
      <c r="X451" s="15" t="s">
        <v>119</v>
      </c>
      <c r="Y451" s="12">
        <v>3</v>
      </c>
      <c r="Z451" s="16">
        <v>25</v>
      </c>
      <c r="AA451" s="16" t="s">
        <v>88</v>
      </c>
      <c r="AB451" s="16" t="s">
        <v>119</v>
      </c>
      <c r="AC451" s="16" t="s">
        <v>79</v>
      </c>
      <c r="AD451" s="16" t="s">
        <v>78</v>
      </c>
      <c r="AE451" s="16">
        <v>1.2545507274832126</v>
      </c>
      <c r="AF451" s="16">
        <v>1.26</v>
      </c>
      <c r="AG451" s="16">
        <v>1.2511764999999999</v>
      </c>
      <c r="AH451" s="16">
        <v>25.091014549664251</v>
      </c>
      <c r="AI451" s="16">
        <v>20.025138712087038</v>
      </c>
      <c r="AJ451" s="16">
        <v>1.6427087225665187</v>
      </c>
      <c r="AK451" s="16">
        <f t="shared" si="37"/>
        <v>12.190316175347485</v>
      </c>
      <c r="AL451" s="10" t="s">
        <v>78</v>
      </c>
      <c r="AM451" s="10">
        <v>1</v>
      </c>
      <c r="AN451" s="10" t="s">
        <v>64</v>
      </c>
      <c r="AO451" s="10" t="s">
        <v>68</v>
      </c>
      <c r="AP451" s="10">
        <v>10</v>
      </c>
      <c r="AQ451" s="10">
        <v>-15</v>
      </c>
      <c r="AR451" s="17" t="s">
        <v>69</v>
      </c>
      <c r="AS451" s="10">
        <v>5.49</v>
      </c>
      <c r="AT451" s="18">
        <v>1.3451120747276302</v>
      </c>
      <c r="AU451" s="18">
        <v>24.022356542560747</v>
      </c>
      <c r="AV451" s="18">
        <v>2.1248735444472375</v>
      </c>
      <c r="AW451" s="18">
        <f t="shared" si="38"/>
        <v>11.305311135025637</v>
      </c>
      <c r="AX451" s="19" t="s">
        <v>78</v>
      </c>
      <c r="AY451" s="19">
        <v>10</v>
      </c>
      <c r="AZ451" s="19">
        <v>20</v>
      </c>
      <c r="BA451" s="19">
        <v>10</v>
      </c>
      <c r="BB451" s="19">
        <v>-15</v>
      </c>
      <c r="BC451" s="19">
        <v>2</v>
      </c>
      <c r="BD451" s="18">
        <v>1.3203768724526705</v>
      </c>
      <c r="BE451" s="16">
        <f t="shared" si="36"/>
        <v>1.3327444735901504</v>
      </c>
      <c r="BF451" s="16">
        <v>1.3451120747276302</v>
      </c>
      <c r="BG451" s="16">
        <v>1.3203768724526705</v>
      </c>
      <c r="BH451" s="20">
        <f t="shared" si="39"/>
        <v>-2.4735202274959622E-2</v>
      </c>
      <c r="BI451" s="10">
        <v>-15</v>
      </c>
    </row>
    <row r="452" spans="1:61" x14ac:dyDescent="0.25">
      <c r="A452" s="10">
        <v>117</v>
      </c>
      <c r="B452" s="10">
        <v>25</v>
      </c>
      <c r="C452" s="10" t="s">
        <v>88</v>
      </c>
      <c r="D452" s="10">
        <v>493978.13054300001</v>
      </c>
      <c r="E452" s="10">
        <v>5180700.4656499904</v>
      </c>
      <c r="F452" s="10" t="s">
        <v>78</v>
      </c>
      <c r="G452" s="10" t="s">
        <v>119</v>
      </c>
      <c r="H452" s="10">
        <v>3</v>
      </c>
      <c r="I452" s="10" t="s">
        <v>79</v>
      </c>
      <c r="J452" s="10">
        <v>20</v>
      </c>
      <c r="K452" s="10">
        <v>30</v>
      </c>
      <c r="L452" s="10">
        <v>10</v>
      </c>
      <c r="M452" s="10">
        <v>-25</v>
      </c>
      <c r="N452" s="10">
        <v>3</v>
      </c>
      <c r="O452" s="10">
        <v>6.07</v>
      </c>
      <c r="P452" s="11">
        <v>1.2545507274832126</v>
      </c>
      <c r="Q452" s="11">
        <v>1.2545507274832126</v>
      </c>
      <c r="R452" s="12">
        <v>25</v>
      </c>
      <c r="S452" s="12" t="s">
        <v>88</v>
      </c>
      <c r="T452" s="10" t="s">
        <v>102</v>
      </c>
      <c r="U452" s="13">
        <v>10</v>
      </c>
      <c r="V452" s="10">
        <v>1.26</v>
      </c>
      <c r="W452" s="16"/>
      <c r="X452" s="15" t="s">
        <v>119</v>
      </c>
      <c r="Y452" s="12">
        <v>4</v>
      </c>
      <c r="Z452" s="16">
        <v>25</v>
      </c>
      <c r="AA452" s="16" t="s">
        <v>88</v>
      </c>
      <c r="AB452" s="16" t="s">
        <v>119</v>
      </c>
      <c r="AC452" s="16" t="s">
        <v>79</v>
      </c>
      <c r="AD452" s="16" t="s">
        <v>102</v>
      </c>
      <c r="AE452" s="16">
        <v>1.2545507274832126</v>
      </c>
      <c r="AF452" s="16">
        <v>1.26</v>
      </c>
      <c r="AG452" s="16">
        <v>1.2433333</v>
      </c>
      <c r="AH452" s="16">
        <v>37.636521824496377</v>
      </c>
      <c r="AI452" s="16">
        <v>14.186853931443808</v>
      </c>
      <c r="AJ452" s="16">
        <v>1.2759384108620517</v>
      </c>
      <c r="AK452" s="16">
        <f t="shared" si="37"/>
        <v>11.118760757314972</v>
      </c>
      <c r="AL452" s="10" t="s">
        <v>102</v>
      </c>
      <c r="AM452" s="10">
        <v>2</v>
      </c>
      <c r="AN452" s="10" t="s">
        <v>68</v>
      </c>
      <c r="AO452" s="10" t="s">
        <v>70</v>
      </c>
      <c r="AP452" s="10">
        <v>10</v>
      </c>
      <c r="AQ452" s="10">
        <v>-25</v>
      </c>
      <c r="AR452" s="17" t="s">
        <v>71</v>
      </c>
      <c r="AS452" s="10">
        <v>6.26</v>
      </c>
      <c r="AT452" s="18">
        <v>1.2545507274832126</v>
      </c>
      <c r="AU452" s="18">
        <v>20.802960163126627</v>
      </c>
      <c r="AV452" s="18">
        <v>1.7423200503286855</v>
      </c>
      <c r="AW452" s="18">
        <f t="shared" si="38"/>
        <v>11.939804147465436</v>
      </c>
      <c r="AX452" s="19" t="s">
        <v>102</v>
      </c>
      <c r="AY452" s="19">
        <v>20</v>
      </c>
      <c r="AZ452" s="19">
        <v>30</v>
      </c>
      <c r="BA452" s="19">
        <v>10</v>
      </c>
      <c r="BB452" s="19">
        <v>-25</v>
      </c>
      <c r="BC452" s="19">
        <v>3</v>
      </c>
      <c r="BD452" s="18">
        <v>1.2101910828025479</v>
      </c>
      <c r="BE452" s="16">
        <f t="shared" si="36"/>
        <v>1.2323709051428802</v>
      </c>
      <c r="BF452" s="16">
        <v>1.2545507274832126</v>
      </c>
      <c r="BG452" s="16">
        <v>1.2101910828025479</v>
      </c>
      <c r="BH452" s="20">
        <f t="shared" si="39"/>
        <v>-4.4359644680664667E-2</v>
      </c>
      <c r="BI452" s="10">
        <v>-25</v>
      </c>
    </row>
    <row r="453" spans="1:61" x14ac:dyDescent="0.25">
      <c r="A453" s="10">
        <v>117</v>
      </c>
      <c r="B453" s="10">
        <v>25</v>
      </c>
      <c r="C453" s="10" t="s">
        <v>88</v>
      </c>
      <c r="D453" s="10">
        <v>493978.13054300001</v>
      </c>
      <c r="E453" s="10">
        <v>5180700.4656499904</v>
      </c>
      <c r="F453" s="10" t="s">
        <v>103</v>
      </c>
      <c r="G453" s="10" t="s">
        <v>119</v>
      </c>
      <c r="H453" s="10">
        <v>3</v>
      </c>
      <c r="I453" s="10" t="s">
        <v>79</v>
      </c>
      <c r="J453" s="10">
        <v>21</v>
      </c>
      <c r="K453" s="10">
        <v>35</v>
      </c>
      <c r="L453" s="10">
        <v>14</v>
      </c>
      <c r="M453" s="10">
        <v>-28</v>
      </c>
      <c r="N453" s="10">
        <v>4</v>
      </c>
      <c r="O453" s="10">
        <v>5.86</v>
      </c>
      <c r="P453" s="11">
        <v>1.1558460103832335</v>
      </c>
      <c r="Q453" s="22">
        <v>1.2136546361356941</v>
      </c>
      <c r="R453" s="13">
        <v>25</v>
      </c>
      <c r="S453" s="13" t="s">
        <v>88</v>
      </c>
      <c r="T453" s="10" t="s">
        <v>103</v>
      </c>
      <c r="U453" s="12">
        <v>5</v>
      </c>
      <c r="V453" s="10">
        <v>1.35</v>
      </c>
      <c r="W453" s="16"/>
      <c r="X453" s="15" t="s">
        <v>119</v>
      </c>
      <c r="Y453" s="12">
        <v>5</v>
      </c>
      <c r="Z453" s="16">
        <v>25</v>
      </c>
      <c r="AA453" s="16" t="s">
        <v>88</v>
      </c>
      <c r="AB453" s="16" t="s">
        <v>119</v>
      </c>
      <c r="AC453" s="16" t="s">
        <v>79</v>
      </c>
      <c r="AD453" s="16" t="s">
        <v>103</v>
      </c>
      <c r="AE453" s="16">
        <v>1.1558460103832335</v>
      </c>
      <c r="AF453" s="16">
        <v>1.35</v>
      </c>
      <c r="AG453" s="16">
        <v>1.284</v>
      </c>
      <c r="AH453" s="16">
        <v>43.415751876412543</v>
      </c>
      <c r="AI453" s="16">
        <v>15.17933759450333</v>
      </c>
      <c r="AJ453" s="16">
        <v>1.315579283178431</v>
      </c>
      <c r="AK453" s="16">
        <f t="shared" si="37"/>
        <v>11.538139729465904</v>
      </c>
      <c r="AL453" s="10" t="s">
        <v>103</v>
      </c>
      <c r="AM453" s="10">
        <v>2</v>
      </c>
      <c r="AN453" s="10">
        <v>30</v>
      </c>
      <c r="AO453" s="10">
        <v>35</v>
      </c>
      <c r="AP453" s="10">
        <v>5</v>
      </c>
      <c r="AQ453" s="10">
        <v>-32.5</v>
      </c>
      <c r="AR453" s="17">
        <v>4</v>
      </c>
      <c r="AS453" s="10">
        <v>5.99</v>
      </c>
      <c r="AT453" s="16">
        <v>1.1558460103832335</v>
      </c>
      <c r="AU453" s="16">
        <v>8.3717926532057607</v>
      </c>
      <c r="AV453" s="16">
        <v>0.75395835257298316</v>
      </c>
      <c r="AW453" s="16">
        <f t="shared" si="38"/>
        <v>11.103786601257092</v>
      </c>
      <c r="AX453" s="10" t="s">
        <v>103</v>
      </c>
      <c r="AY453" s="10">
        <v>30</v>
      </c>
      <c r="AZ453" s="10">
        <v>35</v>
      </c>
      <c r="BA453" s="10">
        <v>5</v>
      </c>
      <c r="BB453" s="10">
        <v>-32.5</v>
      </c>
      <c r="BC453" s="10">
        <v>4</v>
      </c>
      <c r="BD453" s="16">
        <v>1.2714632618881547</v>
      </c>
      <c r="BE453" s="18">
        <f t="shared" si="36"/>
        <v>1.2136546361356941</v>
      </c>
      <c r="BF453" s="16">
        <v>1.2136546361356941</v>
      </c>
      <c r="BG453" s="16">
        <v>1.2136546361356941</v>
      </c>
      <c r="BH453" s="20">
        <f t="shared" si="39"/>
        <v>0.11561725150492119</v>
      </c>
      <c r="BI453" s="10">
        <v>-32.5</v>
      </c>
    </row>
    <row r="454" spans="1:61" x14ac:dyDescent="0.25">
      <c r="A454" s="10">
        <v>117</v>
      </c>
      <c r="B454" s="10">
        <v>25</v>
      </c>
      <c r="C454" s="10" t="s">
        <v>88</v>
      </c>
      <c r="D454" s="10">
        <v>493978.13054300001</v>
      </c>
      <c r="E454" s="10">
        <v>5180700.4656499904</v>
      </c>
      <c r="F454" s="10" t="s">
        <v>104</v>
      </c>
      <c r="G454" s="10" t="s">
        <v>119</v>
      </c>
      <c r="H454" s="10">
        <v>3</v>
      </c>
      <c r="I454" s="10" t="s">
        <v>79</v>
      </c>
      <c r="J454" s="10">
        <v>35</v>
      </c>
      <c r="K454" s="10">
        <v>61.5</v>
      </c>
      <c r="L454" s="10">
        <v>26.5</v>
      </c>
      <c r="M454" s="10">
        <v>-48.25</v>
      </c>
      <c r="N454" s="10">
        <v>5</v>
      </c>
      <c r="O454" s="10">
        <v>6</v>
      </c>
      <c r="P454" s="11">
        <v>1.3104162431803006</v>
      </c>
      <c r="Q454" s="22">
        <v>1.3560857638175048</v>
      </c>
      <c r="R454" s="12">
        <v>25</v>
      </c>
      <c r="S454" s="12" t="s">
        <v>88</v>
      </c>
      <c r="T454" s="10" t="s">
        <v>104</v>
      </c>
      <c r="U454" s="12">
        <v>26.5</v>
      </c>
      <c r="V454" s="10">
        <v>1.44</v>
      </c>
      <c r="W454" s="16"/>
      <c r="X454" s="15" t="s">
        <v>119</v>
      </c>
      <c r="Y454" s="12">
        <v>6</v>
      </c>
      <c r="Z454" s="16">
        <v>25</v>
      </c>
      <c r="AA454" s="16" t="s">
        <v>88</v>
      </c>
      <c r="AB454" s="16" t="s">
        <v>119</v>
      </c>
      <c r="AC454" s="16" t="s">
        <v>79</v>
      </c>
      <c r="AD454" s="16" t="s">
        <v>104</v>
      </c>
      <c r="AE454" s="16">
        <v>1.3104162431803006</v>
      </c>
      <c r="AF454" s="16">
        <v>1.44</v>
      </c>
      <c r="AG454" s="16">
        <v>1.385</v>
      </c>
      <c r="AH454" s="16">
        <v>78.14178232069051</v>
      </c>
      <c r="AI454" s="16">
        <v>21.192884454838829</v>
      </c>
      <c r="AJ454" s="16">
        <v>1.4857323187548908</v>
      </c>
      <c r="AK454" s="16">
        <f t="shared" si="37"/>
        <v>14.264268325669459</v>
      </c>
      <c r="AL454" s="10" t="s">
        <v>104</v>
      </c>
      <c r="AM454" s="10">
        <v>2</v>
      </c>
      <c r="AN454" s="10">
        <v>35</v>
      </c>
      <c r="AO454" s="10">
        <v>61.5</v>
      </c>
      <c r="AP454" s="10">
        <v>26.5</v>
      </c>
      <c r="AQ454" s="10">
        <v>-48.25</v>
      </c>
      <c r="AR454" s="17">
        <v>5</v>
      </c>
      <c r="AS454" s="10">
        <v>6.29</v>
      </c>
      <c r="AT454" s="16">
        <v>1.3104162431803006</v>
      </c>
      <c r="AU454" s="16">
        <v>37.997222512128957</v>
      </c>
      <c r="AV454" s="16">
        <v>3.6879044331823199</v>
      </c>
      <c r="AW454" s="16">
        <f t="shared" si="38"/>
        <v>10.303201506591339</v>
      </c>
      <c r="AX454" s="10" t="s">
        <v>104</v>
      </c>
      <c r="AY454" s="10">
        <v>35</v>
      </c>
      <c r="AZ454" s="10">
        <v>61.5</v>
      </c>
      <c r="BA454" s="10">
        <v>26.5</v>
      </c>
      <c r="BB454" s="10">
        <v>-48.25</v>
      </c>
      <c r="BC454" s="10">
        <v>5</v>
      </c>
      <c r="BD454" s="16">
        <v>1.401755284454709</v>
      </c>
      <c r="BE454" s="18">
        <f t="shared" ref="BE454:BE471" si="40">(AT454+BD454)/2</f>
        <v>1.3560857638175048</v>
      </c>
      <c r="BF454" s="16">
        <v>1.3560857638175048</v>
      </c>
      <c r="BG454" s="16">
        <v>1.3560857638175048</v>
      </c>
      <c r="BH454" s="20">
        <f t="shared" si="39"/>
        <v>9.1339041274408395E-2</v>
      </c>
      <c r="BI454" s="10">
        <v>-48.25</v>
      </c>
    </row>
    <row r="455" spans="1:61" x14ac:dyDescent="0.25">
      <c r="A455" s="10">
        <v>117</v>
      </c>
      <c r="B455" s="10">
        <v>25</v>
      </c>
      <c r="C455" s="10" t="s">
        <v>88</v>
      </c>
      <c r="D455" s="10">
        <v>493978.13054300001</v>
      </c>
      <c r="E455" s="10">
        <v>5180700.4656499904</v>
      </c>
      <c r="F455" s="10" t="s">
        <v>93</v>
      </c>
      <c r="G455" s="10" t="s">
        <v>119</v>
      </c>
      <c r="H455" s="10">
        <v>3</v>
      </c>
      <c r="I455" s="10" t="s">
        <v>79</v>
      </c>
      <c r="J455" s="10">
        <v>61.5</v>
      </c>
      <c r="K455" s="10">
        <v>86</v>
      </c>
      <c r="L455" s="10">
        <v>24.5</v>
      </c>
      <c r="M455" s="10">
        <v>-73.75</v>
      </c>
      <c r="N455" s="10">
        <v>6</v>
      </c>
      <c r="O455" s="10">
        <v>6.07</v>
      </c>
      <c r="P455" s="11">
        <v>1.5165098869097235</v>
      </c>
      <c r="Q455" s="22">
        <v>1.506856661591661</v>
      </c>
      <c r="R455" s="12">
        <v>25</v>
      </c>
      <c r="S455" s="12" t="s">
        <v>88</v>
      </c>
      <c r="T455" s="10" t="s">
        <v>93</v>
      </c>
      <c r="U455" s="12">
        <v>24.5</v>
      </c>
      <c r="V455" s="10">
        <v>1.53</v>
      </c>
      <c r="W455" s="16"/>
      <c r="X455" s="15" t="s">
        <v>119</v>
      </c>
      <c r="Y455" s="12">
        <v>7</v>
      </c>
      <c r="Z455" s="16">
        <v>25</v>
      </c>
      <c r="AA455" s="16" t="s">
        <v>88</v>
      </c>
      <c r="AB455" s="16" t="s">
        <v>119</v>
      </c>
      <c r="AC455" s="16" t="s">
        <v>79</v>
      </c>
      <c r="AD455" s="16" t="s">
        <v>93</v>
      </c>
      <c r="AE455" s="16">
        <v>1.5165098869097235</v>
      </c>
      <c r="AF455" s="16">
        <v>1.53</v>
      </c>
      <c r="AG455" s="16">
        <v>1.5349999999999999</v>
      </c>
      <c r="AH455" s="16">
        <v>115.29627454997873</v>
      </c>
      <c r="AI455" s="16">
        <v>15.787494677578326</v>
      </c>
      <c r="AJ455" s="16">
        <v>1.555875068198644</v>
      </c>
      <c r="AK455" s="16">
        <f t="shared" si="37"/>
        <v>10.147019513499064</v>
      </c>
      <c r="AL455" s="10" t="s">
        <v>93</v>
      </c>
      <c r="AM455" s="10">
        <v>10</v>
      </c>
      <c r="AN455" s="10">
        <v>61.5</v>
      </c>
      <c r="AO455" s="10">
        <v>86</v>
      </c>
      <c r="AP455" s="10">
        <v>24.5</v>
      </c>
      <c r="AQ455" s="10">
        <v>-73.75</v>
      </c>
      <c r="AR455" s="17">
        <v>6</v>
      </c>
      <c r="AS455" s="10">
        <v>6.56</v>
      </c>
      <c r="AT455" s="16">
        <v>1.5165098869097235</v>
      </c>
      <c r="AU455" s="16">
        <v>26.146359271594704</v>
      </c>
      <c r="AV455" s="16">
        <v>2.7776698390615873</v>
      </c>
      <c r="AW455" s="16">
        <f t="shared" si="38"/>
        <v>9.413055109684322</v>
      </c>
      <c r="AX455" s="10" t="s">
        <v>93</v>
      </c>
      <c r="AY455" s="10">
        <v>61.5</v>
      </c>
      <c r="AZ455" s="10">
        <v>86</v>
      </c>
      <c r="BA455" s="10">
        <v>24.5</v>
      </c>
      <c r="BB455" s="10">
        <v>-73.75</v>
      </c>
      <c r="BC455" s="10">
        <v>6</v>
      </c>
      <c r="BD455" s="16">
        <v>1.4972034362735982</v>
      </c>
      <c r="BE455" s="18">
        <f t="shared" si="40"/>
        <v>1.506856661591661</v>
      </c>
      <c r="BF455" s="16">
        <v>1.506856661591661</v>
      </c>
      <c r="BG455" s="16">
        <v>1.506856661591661</v>
      </c>
      <c r="BH455" s="20">
        <f t="shared" si="39"/>
        <v>-1.930645063612535E-2</v>
      </c>
      <c r="BI455" s="10">
        <v>-73.75</v>
      </c>
    </row>
    <row r="456" spans="1:61" x14ac:dyDescent="0.25">
      <c r="A456" s="10">
        <v>117</v>
      </c>
      <c r="B456" s="10">
        <v>25</v>
      </c>
      <c r="C456" s="10" t="s">
        <v>88</v>
      </c>
      <c r="D456" s="10">
        <v>493978.13054300001</v>
      </c>
      <c r="E456" s="10">
        <v>5180700.4656499904</v>
      </c>
      <c r="F456" s="10" t="s">
        <v>89</v>
      </c>
      <c r="G456" s="10" t="s">
        <v>119</v>
      </c>
      <c r="H456" s="10">
        <v>3</v>
      </c>
      <c r="I456" s="10" t="s">
        <v>79</v>
      </c>
      <c r="J456" s="10">
        <v>86</v>
      </c>
      <c r="K456" s="10">
        <v>118</v>
      </c>
      <c r="L456" s="10">
        <v>32</v>
      </c>
      <c r="M456" s="10">
        <v>-102</v>
      </c>
      <c r="N456" s="10">
        <v>7</v>
      </c>
      <c r="O456" s="10">
        <v>6.06</v>
      </c>
      <c r="P456" s="11">
        <v>1.6975435665446257</v>
      </c>
      <c r="Q456" s="22">
        <v>1.6901830906901467</v>
      </c>
      <c r="R456" s="12">
        <v>25</v>
      </c>
      <c r="S456" s="12" t="s">
        <v>88</v>
      </c>
      <c r="T456" s="10" t="s">
        <v>89</v>
      </c>
      <c r="U456" s="12">
        <v>32</v>
      </c>
      <c r="V456" s="10">
        <v>1.59</v>
      </c>
      <c r="W456" s="16"/>
      <c r="X456" s="15" t="s">
        <v>119</v>
      </c>
      <c r="Y456" s="12">
        <v>8</v>
      </c>
      <c r="Z456" s="16">
        <v>25</v>
      </c>
      <c r="AA456" s="16" t="s">
        <v>88</v>
      </c>
      <c r="AB456" s="16" t="s">
        <v>119</v>
      </c>
      <c r="AC456" s="16" t="s">
        <v>79</v>
      </c>
      <c r="AD456" s="16" t="s">
        <v>89</v>
      </c>
      <c r="AE456" s="16">
        <v>1.6975435665446257</v>
      </c>
      <c r="AF456" s="16">
        <v>1.59</v>
      </c>
      <c r="AG456" s="16">
        <v>1.548</v>
      </c>
      <c r="AH456" s="16">
        <v>169.61766867940676</v>
      </c>
      <c r="AI456" s="16">
        <v>16.668948917498586</v>
      </c>
      <c r="AJ456" s="16">
        <v>1.5347971098650479</v>
      </c>
      <c r="AK456" s="16">
        <f t="shared" si="37"/>
        <v>10.86068563092633</v>
      </c>
      <c r="AL456" s="10" t="s">
        <v>89</v>
      </c>
      <c r="AM456" s="10">
        <v>6</v>
      </c>
      <c r="AN456" s="10">
        <v>86</v>
      </c>
      <c r="AO456" s="10">
        <v>118</v>
      </c>
      <c r="AP456" s="10">
        <v>32</v>
      </c>
      <c r="AQ456" s="10">
        <v>-102</v>
      </c>
      <c r="AR456" s="17">
        <v>7</v>
      </c>
      <c r="AS456" s="10">
        <v>6.69</v>
      </c>
      <c r="AT456" s="16">
        <v>1.6975435665446257</v>
      </c>
      <c r="AU456" s="16">
        <v>17.555044940807257</v>
      </c>
      <c r="AV456" s="16">
        <v>2.0386819216774339</v>
      </c>
      <c r="AW456" s="16">
        <f t="shared" si="38"/>
        <v>8.6109778843591798</v>
      </c>
      <c r="AX456" s="10" t="s">
        <v>89</v>
      </c>
      <c r="AY456" s="10">
        <v>86</v>
      </c>
      <c r="AZ456" s="10">
        <v>118</v>
      </c>
      <c r="BA456" s="10">
        <v>32</v>
      </c>
      <c r="BB456" s="10">
        <v>-102</v>
      </c>
      <c r="BC456" s="10">
        <v>7</v>
      </c>
      <c r="BD456" s="16">
        <v>1.6828226148356675</v>
      </c>
      <c r="BE456" s="18">
        <f t="shared" si="40"/>
        <v>1.6901830906901467</v>
      </c>
      <c r="BF456" s="16">
        <v>1.6901830906901467</v>
      </c>
      <c r="BG456" s="16">
        <v>1.6901830906901467</v>
      </c>
      <c r="BH456" s="20">
        <f t="shared" si="39"/>
        <v>-1.4720951708958152E-2</v>
      </c>
      <c r="BI456" s="10">
        <v>-102</v>
      </c>
    </row>
    <row r="457" spans="1:61" x14ac:dyDescent="0.25">
      <c r="A457" s="10">
        <v>117</v>
      </c>
      <c r="B457" s="10">
        <v>25</v>
      </c>
      <c r="C457" s="10" t="s">
        <v>88</v>
      </c>
      <c r="D457" s="10">
        <v>493978.13054300001</v>
      </c>
      <c r="E457" s="10">
        <v>5180700.4656499904</v>
      </c>
      <c r="F457" s="10" t="s">
        <v>90</v>
      </c>
      <c r="G457" s="10" t="s">
        <v>119</v>
      </c>
      <c r="H457" s="10">
        <v>3</v>
      </c>
      <c r="I457" s="10" t="s">
        <v>79</v>
      </c>
      <c r="J457" s="10">
        <v>118</v>
      </c>
      <c r="K457" s="10">
        <v>153</v>
      </c>
      <c r="L457" s="10">
        <v>35</v>
      </c>
      <c r="M457" s="10">
        <v>-135.5</v>
      </c>
      <c r="N457" s="10">
        <v>8</v>
      </c>
      <c r="O457" s="10">
        <v>6.4</v>
      </c>
      <c r="P457" s="11">
        <v>1.7491761372459058</v>
      </c>
      <c r="Q457" s="22">
        <v>1.7582484149446089</v>
      </c>
      <c r="R457" s="12">
        <v>25</v>
      </c>
      <c r="S457" s="12" t="s">
        <v>88</v>
      </c>
      <c r="T457" s="10" t="s">
        <v>90</v>
      </c>
      <c r="U457" s="12">
        <v>35</v>
      </c>
      <c r="V457" s="10">
        <v>1.59</v>
      </c>
      <c r="W457" s="16"/>
      <c r="X457" s="15" t="s">
        <v>119</v>
      </c>
      <c r="Y457" s="12">
        <v>9</v>
      </c>
      <c r="Z457" s="16">
        <v>25</v>
      </c>
      <c r="AA457" s="16" t="s">
        <v>88</v>
      </c>
      <c r="AB457" s="16" t="s">
        <v>119</v>
      </c>
      <c r="AC457" s="16" t="s">
        <v>79</v>
      </c>
      <c r="AD457" s="16" t="s">
        <v>90</v>
      </c>
      <c r="AE457" s="16">
        <v>1.7491761372459058</v>
      </c>
      <c r="AF457" s="16">
        <v>1.59</v>
      </c>
      <c r="AG457" s="16">
        <v>1.59</v>
      </c>
      <c r="AH457" s="16">
        <v>230.83883348301347</v>
      </c>
      <c r="AI457" s="16">
        <v>10.557017361931626</v>
      </c>
      <c r="AJ457" s="16">
        <v>1.0798304888323214</v>
      </c>
      <c r="AK457" s="16">
        <f t="shared" si="37"/>
        <v>9.7765505522514893</v>
      </c>
      <c r="AL457" s="10" t="s">
        <v>90</v>
      </c>
      <c r="AM457" s="10">
        <v>6</v>
      </c>
      <c r="AN457" s="10">
        <v>118</v>
      </c>
      <c r="AO457" s="10">
        <v>153</v>
      </c>
      <c r="AP457" s="10">
        <v>35</v>
      </c>
      <c r="AQ457" s="10">
        <v>-135.5</v>
      </c>
      <c r="AR457" s="17">
        <v>8</v>
      </c>
      <c r="AS457" s="10">
        <v>6.63</v>
      </c>
      <c r="AT457" s="16">
        <v>1.7491761372459058</v>
      </c>
      <c r="AU457" s="16">
        <v>15.754042338912111</v>
      </c>
      <c r="AV457" s="16">
        <v>2.2976303150793593</v>
      </c>
      <c r="AW457" s="16">
        <f t="shared" si="38"/>
        <v>6.8566480149213964</v>
      </c>
      <c r="AX457" s="10" t="s">
        <v>90</v>
      </c>
      <c r="AY457" s="10">
        <v>118</v>
      </c>
      <c r="AZ457" s="10">
        <v>151</v>
      </c>
      <c r="BA457" s="10">
        <v>33</v>
      </c>
      <c r="BB457" s="10">
        <v>-134.5</v>
      </c>
      <c r="BC457" s="10">
        <v>8</v>
      </c>
      <c r="BD457" s="16">
        <v>1.767320692643312</v>
      </c>
      <c r="BE457" s="18">
        <f t="shared" si="40"/>
        <v>1.7582484149446089</v>
      </c>
      <c r="BF457" s="16">
        <v>1.7582484149446089</v>
      </c>
      <c r="BG457" s="16">
        <v>1.7582484149446089</v>
      </c>
      <c r="BH457" s="20">
        <f t="shared" si="39"/>
        <v>1.8144555397406226E-2</v>
      </c>
      <c r="BI457" s="10">
        <v>-134.5</v>
      </c>
    </row>
    <row r="458" spans="1:61" x14ac:dyDescent="0.25">
      <c r="A458" s="10">
        <v>119</v>
      </c>
      <c r="B458" s="10">
        <v>27</v>
      </c>
      <c r="C458" s="10" t="s">
        <v>88</v>
      </c>
      <c r="D458" s="10">
        <v>494044.226517</v>
      </c>
      <c r="E458" s="10">
        <v>5180700.4701500004</v>
      </c>
      <c r="F458" s="10" t="s">
        <v>78</v>
      </c>
      <c r="G458" s="10" t="s">
        <v>119</v>
      </c>
      <c r="H458" s="10">
        <v>3</v>
      </c>
      <c r="I458" s="10" t="s">
        <v>120</v>
      </c>
      <c r="J458" s="10">
        <v>0</v>
      </c>
      <c r="K458" s="10">
        <v>10</v>
      </c>
      <c r="L458" s="10">
        <v>10</v>
      </c>
      <c r="M458" s="10">
        <v>-5</v>
      </c>
      <c r="N458" s="10">
        <v>1</v>
      </c>
      <c r="O458" s="10">
        <v>5.47</v>
      </c>
      <c r="P458" s="11">
        <v>1.3106329516110227</v>
      </c>
      <c r="Q458" s="11">
        <v>1.3106329516110227</v>
      </c>
      <c r="R458" s="12">
        <v>27</v>
      </c>
      <c r="S458" s="12" t="s">
        <v>88</v>
      </c>
      <c r="T458" s="10" t="s">
        <v>78</v>
      </c>
      <c r="U458" s="21">
        <v>10</v>
      </c>
      <c r="V458" s="10">
        <v>1.26</v>
      </c>
      <c r="W458" s="16"/>
      <c r="X458" s="15" t="s">
        <v>119</v>
      </c>
      <c r="Y458" s="12">
        <v>2</v>
      </c>
      <c r="Z458" s="16">
        <v>27</v>
      </c>
      <c r="AA458" s="16" t="s">
        <v>88</v>
      </c>
      <c r="AB458" s="16" t="s">
        <v>119</v>
      </c>
      <c r="AC458" s="16" t="s">
        <v>120</v>
      </c>
      <c r="AD458" s="16" t="s">
        <v>78</v>
      </c>
      <c r="AE458" s="16">
        <v>1.3106329516110227</v>
      </c>
      <c r="AF458" s="16">
        <v>1.26</v>
      </c>
      <c r="AG458" s="16">
        <v>1.2511764999999999</v>
      </c>
      <c r="AH458" s="16">
        <v>13.106329516110227</v>
      </c>
      <c r="AI458" s="16">
        <v>25.203471659479966</v>
      </c>
      <c r="AJ458" s="16">
        <v>1.7321325088491277</v>
      </c>
      <c r="AK458" s="16">
        <f t="shared" si="37"/>
        <v>14.550544794188861</v>
      </c>
      <c r="AL458" s="10" t="s">
        <v>78</v>
      </c>
      <c r="AM458" s="10">
        <v>1</v>
      </c>
      <c r="AN458" s="10" t="s">
        <v>63</v>
      </c>
      <c r="AO458" s="10" t="s">
        <v>64</v>
      </c>
      <c r="AP458" s="10">
        <v>10</v>
      </c>
      <c r="AQ458" s="10">
        <v>-5</v>
      </c>
      <c r="AR458" s="17" t="s">
        <v>65</v>
      </c>
      <c r="AS458" s="10">
        <v>5.15</v>
      </c>
      <c r="AT458" s="18">
        <v>0.75480237256413574</v>
      </c>
      <c r="AU458" s="18">
        <v>31.667059036680495</v>
      </c>
      <c r="AV458" s="18">
        <v>1.9305018196199717</v>
      </c>
      <c r="AW458" s="18">
        <f t="shared" si="38"/>
        <v>16.403537523168097</v>
      </c>
      <c r="AX458" s="19" t="s">
        <v>78</v>
      </c>
      <c r="AY458" s="19">
        <v>0</v>
      </c>
      <c r="AZ458" s="19">
        <v>10</v>
      </c>
      <c r="BA458" s="19">
        <v>10</v>
      </c>
      <c r="BB458" s="19">
        <v>-5</v>
      </c>
      <c r="BC458" s="19">
        <v>1</v>
      </c>
      <c r="BD458" s="18">
        <v>1.2875593274167652</v>
      </c>
      <c r="BE458" s="16">
        <f t="shared" si="40"/>
        <v>1.0211808499904504</v>
      </c>
      <c r="BF458" s="16">
        <v>0.75480237256413574</v>
      </c>
      <c r="BG458" s="16">
        <v>1.2875593274167652</v>
      </c>
      <c r="BH458" s="20">
        <f t="shared" si="39"/>
        <v>0.53275695485262942</v>
      </c>
      <c r="BI458" s="10">
        <v>-5</v>
      </c>
    </row>
    <row r="459" spans="1:61" x14ac:dyDescent="0.25">
      <c r="A459" s="10">
        <v>119</v>
      </c>
      <c r="B459" s="10">
        <v>27</v>
      </c>
      <c r="C459" s="10" t="s">
        <v>88</v>
      </c>
      <c r="D459" s="10">
        <v>494044.226517</v>
      </c>
      <c r="E459" s="10">
        <v>5180700.4701500004</v>
      </c>
      <c r="F459" s="10" t="s">
        <v>78</v>
      </c>
      <c r="G459" s="10" t="s">
        <v>119</v>
      </c>
      <c r="H459" s="10">
        <v>3</v>
      </c>
      <c r="I459" s="10" t="s">
        <v>120</v>
      </c>
      <c r="J459" s="10">
        <v>10</v>
      </c>
      <c r="K459" s="10">
        <v>20</v>
      </c>
      <c r="L459" s="10">
        <v>10</v>
      </c>
      <c r="M459" s="10">
        <v>-15</v>
      </c>
      <c r="N459" s="10">
        <v>2</v>
      </c>
      <c r="O459" s="10">
        <v>5.43</v>
      </c>
      <c r="P459" s="11">
        <v>1.3106329516110227</v>
      </c>
      <c r="Q459" s="11">
        <v>1.3106329516110227</v>
      </c>
      <c r="R459" s="12">
        <v>27</v>
      </c>
      <c r="S459" s="12" t="s">
        <v>88</v>
      </c>
      <c r="T459" s="10" t="s">
        <v>78</v>
      </c>
      <c r="U459" s="13">
        <v>10</v>
      </c>
      <c r="V459" s="10">
        <v>1.26</v>
      </c>
      <c r="W459" s="16"/>
      <c r="X459" s="15" t="s">
        <v>119</v>
      </c>
      <c r="Y459" s="12">
        <v>3</v>
      </c>
      <c r="Z459" s="16">
        <v>27</v>
      </c>
      <c r="AA459" s="16" t="s">
        <v>88</v>
      </c>
      <c r="AB459" s="16" t="s">
        <v>119</v>
      </c>
      <c r="AC459" s="16" t="s">
        <v>120</v>
      </c>
      <c r="AD459" s="16" t="s">
        <v>78</v>
      </c>
      <c r="AE459" s="16">
        <v>1.3106329516110227</v>
      </c>
      <c r="AF459" s="16">
        <v>1.26</v>
      </c>
      <c r="AG459" s="16">
        <v>1.2511764999999999</v>
      </c>
      <c r="AH459" s="16">
        <v>26.212659032220454</v>
      </c>
      <c r="AI459" s="16">
        <v>26.012132190623966</v>
      </c>
      <c r="AJ459" s="16">
        <v>1.7225648883023672</v>
      </c>
      <c r="AK459" s="16">
        <f t="shared" si="37"/>
        <v>15.100814121585634</v>
      </c>
      <c r="AL459" s="10" t="s">
        <v>78</v>
      </c>
      <c r="AM459" s="10">
        <v>1</v>
      </c>
      <c r="AN459" s="10" t="s">
        <v>64</v>
      </c>
      <c r="AO459" s="10" t="s">
        <v>68</v>
      </c>
      <c r="AP459" s="10">
        <v>10</v>
      </c>
      <c r="AQ459" s="10">
        <v>-15</v>
      </c>
      <c r="AR459" s="17" t="s">
        <v>69</v>
      </c>
      <c r="AS459" s="10">
        <v>5.24</v>
      </c>
      <c r="AT459" s="18">
        <v>1.3840686376422662</v>
      </c>
      <c r="AU459" s="18">
        <v>25.897308278924442</v>
      </c>
      <c r="AV459" s="18">
        <v>2.1318809225603825</v>
      </c>
      <c r="AW459" s="18">
        <f t="shared" si="38"/>
        <v>12.147633577874441</v>
      </c>
      <c r="AX459" s="19" t="s">
        <v>78</v>
      </c>
      <c r="AY459" s="19">
        <v>10</v>
      </c>
      <c r="AZ459" s="19">
        <v>20</v>
      </c>
      <c r="BA459" s="19">
        <v>10</v>
      </c>
      <c r="BB459" s="19">
        <v>-15</v>
      </c>
      <c r="BC459" s="19">
        <v>2</v>
      </c>
      <c r="BD459" s="18">
        <v>1.3614870229546376</v>
      </c>
      <c r="BE459" s="16">
        <f t="shared" si="40"/>
        <v>1.3727778302984519</v>
      </c>
      <c r="BF459" s="16">
        <v>1.3840686376422662</v>
      </c>
      <c r="BG459" s="16">
        <v>1.3614870229546376</v>
      </c>
      <c r="BH459" s="20">
        <f t="shared" si="39"/>
        <v>-2.2581614687628537E-2</v>
      </c>
      <c r="BI459" s="10">
        <v>-15</v>
      </c>
    </row>
    <row r="460" spans="1:61" x14ac:dyDescent="0.25">
      <c r="A460" s="10">
        <v>119</v>
      </c>
      <c r="B460" s="10">
        <v>27</v>
      </c>
      <c r="C460" s="10" t="s">
        <v>88</v>
      </c>
      <c r="D460" s="10">
        <v>494044.226517</v>
      </c>
      <c r="E460" s="10">
        <v>5180700.4701500004</v>
      </c>
      <c r="F460" s="10" t="s">
        <v>78</v>
      </c>
      <c r="G460" s="10" t="s">
        <v>119</v>
      </c>
      <c r="H460" s="10">
        <v>3</v>
      </c>
      <c r="I460" s="10" t="s">
        <v>120</v>
      </c>
      <c r="J460" s="10">
        <v>20</v>
      </c>
      <c r="K460" s="10">
        <v>30</v>
      </c>
      <c r="L460" s="10">
        <v>10</v>
      </c>
      <c r="M460" s="10">
        <v>-25</v>
      </c>
      <c r="N460" s="10">
        <v>3</v>
      </c>
      <c r="O460" s="10">
        <v>6.14</v>
      </c>
      <c r="P460" s="11">
        <v>1.3106329516110227</v>
      </c>
      <c r="Q460" s="11">
        <v>1.3106329516110227</v>
      </c>
      <c r="R460" s="12">
        <v>27</v>
      </c>
      <c r="S460" s="12" t="s">
        <v>88</v>
      </c>
      <c r="T460" s="10" t="s">
        <v>82</v>
      </c>
      <c r="U460" s="21">
        <v>10</v>
      </c>
      <c r="V460" s="10">
        <v>1.26</v>
      </c>
      <c r="W460" s="16"/>
      <c r="X460" s="15" t="s">
        <v>119</v>
      </c>
      <c r="Y460" s="12">
        <v>4</v>
      </c>
      <c r="Z460" s="16">
        <v>27</v>
      </c>
      <c r="AA460" s="16" t="s">
        <v>88</v>
      </c>
      <c r="AB460" s="16" t="s">
        <v>119</v>
      </c>
      <c r="AC460" s="16" t="s">
        <v>120</v>
      </c>
      <c r="AD460" s="16" t="s">
        <v>82</v>
      </c>
      <c r="AE460" s="16">
        <v>1.3106329516110227</v>
      </c>
      <c r="AF460" s="16">
        <v>1.26</v>
      </c>
      <c r="AG460" s="16">
        <v>1.3174999999999999</v>
      </c>
      <c r="AH460" s="16">
        <v>39.31898854833068</v>
      </c>
      <c r="AI460" s="16">
        <v>22.085207553790259</v>
      </c>
      <c r="AJ460" s="16">
        <v>1.6126547396571635</v>
      </c>
      <c r="AK460" s="16">
        <f t="shared" si="37"/>
        <v>13.694938544927094</v>
      </c>
      <c r="AL460" s="10" t="s">
        <v>82</v>
      </c>
      <c r="AM460" s="10">
        <v>2</v>
      </c>
      <c r="AN460" s="10" t="s">
        <v>68</v>
      </c>
      <c r="AO460" s="10" t="s">
        <v>70</v>
      </c>
      <c r="AP460" s="10">
        <v>10</v>
      </c>
      <c r="AQ460" s="10">
        <v>-25</v>
      </c>
      <c r="AR460" s="17" t="s">
        <v>71</v>
      </c>
      <c r="AS460" s="10">
        <v>6.15</v>
      </c>
      <c r="AT460" s="18">
        <v>1.3106329516110227</v>
      </c>
      <c r="AU460" s="18">
        <v>21.440644455404719</v>
      </c>
      <c r="AV460" s="18">
        <v>1.937639755661736</v>
      </c>
      <c r="AW460" s="18">
        <f t="shared" si="38"/>
        <v>11.065340909090908</v>
      </c>
      <c r="AX460" s="19" t="s">
        <v>82</v>
      </c>
      <c r="AY460" s="19">
        <v>20</v>
      </c>
      <c r="AZ460" s="19">
        <v>30</v>
      </c>
      <c r="BA460" s="19">
        <v>10</v>
      </c>
      <c r="BB460" s="19">
        <v>-25</v>
      </c>
      <c r="BC460" s="19">
        <v>3</v>
      </c>
      <c r="BD460" s="18">
        <v>1.3182596114826122</v>
      </c>
      <c r="BE460" s="16">
        <f t="shared" si="40"/>
        <v>1.3144462815468174</v>
      </c>
      <c r="BF460" s="16">
        <v>1.3106329516110227</v>
      </c>
      <c r="BG460" s="16">
        <v>1.3182596114826122</v>
      </c>
      <c r="BH460" s="20">
        <f t="shared" si="39"/>
        <v>7.6266598715895029E-3</v>
      </c>
      <c r="BI460" s="10">
        <v>-25</v>
      </c>
    </row>
    <row r="461" spans="1:61" x14ac:dyDescent="0.25">
      <c r="A461" s="10">
        <v>119</v>
      </c>
      <c r="B461" s="10">
        <v>27</v>
      </c>
      <c r="C461" s="10" t="s">
        <v>88</v>
      </c>
      <c r="D461" s="10">
        <v>494044.226517</v>
      </c>
      <c r="E461" s="10">
        <v>5180700.4701500004</v>
      </c>
      <c r="F461" s="10" t="s">
        <v>82</v>
      </c>
      <c r="G461" s="10" t="s">
        <v>119</v>
      </c>
      <c r="H461" s="10">
        <v>3</v>
      </c>
      <c r="I461" s="10" t="s">
        <v>120</v>
      </c>
      <c r="J461" s="10">
        <v>20</v>
      </c>
      <c r="K461" s="10">
        <v>47</v>
      </c>
      <c r="L461" s="10">
        <v>27</v>
      </c>
      <c r="M461" s="10">
        <v>-33.5</v>
      </c>
      <c r="N461" s="10">
        <v>4</v>
      </c>
      <c r="O461" s="10" t="s">
        <v>80</v>
      </c>
      <c r="P461" s="11">
        <v>1.23112813165674</v>
      </c>
      <c r="Q461" s="22">
        <v>1.2207995518194679</v>
      </c>
      <c r="R461" s="13">
        <v>27</v>
      </c>
      <c r="S461" s="13" t="s">
        <v>88</v>
      </c>
      <c r="T461" s="10" t="s">
        <v>82</v>
      </c>
      <c r="U461" s="12">
        <v>17</v>
      </c>
      <c r="V461" s="10">
        <v>1.35</v>
      </c>
      <c r="W461" s="16"/>
      <c r="X461" s="15" t="s">
        <v>119</v>
      </c>
      <c r="Y461" s="12">
        <v>5</v>
      </c>
      <c r="Z461" s="16">
        <v>27</v>
      </c>
      <c r="AA461" s="16" t="s">
        <v>88</v>
      </c>
      <c r="AB461" s="16" t="s">
        <v>119</v>
      </c>
      <c r="AC461" s="16" t="s">
        <v>120</v>
      </c>
      <c r="AD461" s="16" t="s">
        <v>82</v>
      </c>
      <c r="AE461" s="16">
        <v>1.23112813165674</v>
      </c>
      <c r="AF461" s="16">
        <v>1.35</v>
      </c>
      <c r="AG461" s="16">
        <v>1.3174999999999999</v>
      </c>
      <c r="AH461" s="16">
        <v>60.248166786495261</v>
      </c>
      <c r="AI461" s="16">
        <v>60.310110473265567</v>
      </c>
      <c r="AJ461" s="16">
        <v>4.3983105143217625</v>
      </c>
      <c r="AK461" s="16">
        <f t="shared" si="37"/>
        <v>13.712108382726505</v>
      </c>
      <c r="AL461" s="10" t="s">
        <v>82</v>
      </c>
      <c r="AM461" s="10">
        <v>2</v>
      </c>
      <c r="AN461" s="10">
        <v>30</v>
      </c>
      <c r="AO461" s="10">
        <v>47</v>
      </c>
      <c r="AP461" s="10">
        <v>17</v>
      </c>
      <c r="AQ461" s="10">
        <v>-38.5</v>
      </c>
      <c r="AR461" s="17">
        <v>4</v>
      </c>
      <c r="AS461" s="10">
        <v>5.89</v>
      </c>
      <c r="AT461" s="16">
        <v>1.23112813165674</v>
      </c>
      <c r="AU461" s="16">
        <v>26.07566316692925</v>
      </c>
      <c r="AV461" s="16">
        <v>2.3589276792235294</v>
      </c>
      <c r="AW461" s="16">
        <f t="shared" si="38"/>
        <v>11.054032472717596</v>
      </c>
      <c r="AX461" s="10" t="s">
        <v>82</v>
      </c>
      <c r="AY461" s="10">
        <v>30</v>
      </c>
      <c r="AZ461" s="10">
        <v>47</v>
      </c>
      <c r="BA461" s="10">
        <v>17</v>
      </c>
      <c r="BB461" s="10">
        <v>-38.5</v>
      </c>
      <c r="BC461" s="10">
        <v>4</v>
      </c>
      <c r="BD461" s="16">
        <v>1.210470971982196</v>
      </c>
      <c r="BE461" s="18">
        <f t="shared" si="40"/>
        <v>1.2207995518194679</v>
      </c>
      <c r="BF461" s="16">
        <v>1.2207995518194679</v>
      </c>
      <c r="BG461" s="16">
        <v>1.2207995518194679</v>
      </c>
      <c r="BH461" s="20">
        <f t="shared" si="39"/>
        <v>-2.0657159674543957E-2</v>
      </c>
      <c r="BI461" s="10">
        <v>-38.5</v>
      </c>
    </row>
    <row r="462" spans="1:61" x14ac:dyDescent="0.25">
      <c r="A462" s="10">
        <v>119</v>
      </c>
      <c r="B462" s="10">
        <v>27</v>
      </c>
      <c r="C462" s="10" t="s">
        <v>88</v>
      </c>
      <c r="D462" s="10">
        <v>494044.226517</v>
      </c>
      <c r="E462" s="10">
        <v>5180700.4701500004</v>
      </c>
      <c r="F462" s="10" t="s">
        <v>83</v>
      </c>
      <c r="G462" s="10" t="s">
        <v>119</v>
      </c>
      <c r="H462" s="10">
        <v>3</v>
      </c>
      <c r="I462" s="10" t="s">
        <v>120</v>
      </c>
      <c r="J462" s="10">
        <v>47</v>
      </c>
      <c r="K462" s="10">
        <v>63</v>
      </c>
      <c r="L462" s="10">
        <v>16</v>
      </c>
      <c r="M462" s="10">
        <v>-55</v>
      </c>
      <c r="N462" s="10">
        <v>5</v>
      </c>
      <c r="O462" s="10">
        <v>6.13</v>
      </c>
      <c r="P462" s="11">
        <v>1.3793428401297592</v>
      </c>
      <c r="Q462" s="22">
        <v>1.3691107108131417</v>
      </c>
      <c r="R462" s="12">
        <v>27</v>
      </c>
      <c r="S462" s="12" t="s">
        <v>88</v>
      </c>
      <c r="T462" s="10" t="s">
        <v>83</v>
      </c>
      <c r="U462" s="12">
        <v>16</v>
      </c>
      <c r="V462" s="10">
        <v>1.44</v>
      </c>
      <c r="W462" s="16"/>
      <c r="X462" s="15" t="s">
        <v>119</v>
      </c>
      <c r="Y462" s="12">
        <v>6</v>
      </c>
      <c r="Z462" s="16">
        <v>27</v>
      </c>
      <c r="AA462" s="16" t="s">
        <v>88</v>
      </c>
      <c r="AB462" s="16" t="s">
        <v>119</v>
      </c>
      <c r="AC462" s="16" t="s">
        <v>120</v>
      </c>
      <c r="AD462" s="16" t="s">
        <v>83</v>
      </c>
      <c r="AE462" s="16">
        <v>1.3793428401297592</v>
      </c>
      <c r="AF462" s="16">
        <v>1.44</v>
      </c>
      <c r="AG462" s="16">
        <v>1.4200714000000001</v>
      </c>
      <c r="AH462" s="16">
        <v>82.317652228571404</v>
      </c>
      <c r="AI462" s="16">
        <v>30.420507673467043</v>
      </c>
      <c r="AJ462" s="16">
        <v>2.1270269262176043</v>
      </c>
      <c r="AK462" s="16">
        <f t="shared" si="37"/>
        <v>14.301891197758581</v>
      </c>
      <c r="AL462" s="10" t="s">
        <v>83</v>
      </c>
      <c r="AM462" s="10">
        <v>3</v>
      </c>
      <c r="AN462" s="10">
        <v>47</v>
      </c>
      <c r="AO462" s="10">
        <v>63</v>
      </c>
      <c r="AP462" s="10">
        <v>16</v>
      </c>
      <c r="AQ462" s="10">
        <v>-55</v>
      </c>
      <c r="AR462" s="17">
        <v>5</v>
      </c>
      <c r="AS462" s="10">
        <v>6.33</v>
      </c>
      <c r="AT462" s="16">
        <v>1.3793428401297592</v>
      </c>
      <c r="AU462" s="16">
        <v>17.00762826108156</v>
      </c>
      <c r="AV462" s="16">
        <v>1.6971434304956554</v>
      </c>
      <c r="AW462" s="16">
        <f t="shared" si="38"/>
        <v>10.021326397919376</v>
      </c>
      <c r="AX462" s="10" t="s">
        <v>83</v>
      </c>
      <c r="AY462" s="10">
        <v>47</v>
      </c>
      <c r="AZ462" s="10">
        <v>63</v>
      </c>
      <c r="BA462" s="10">
        <v>16</v>
      </c>
      <c r="BB462" s="10">
        <v>-55</v>
      </c>
      <c r="BC462" s="10">
        <v>5</v>
      </c>
      <c r="BD462" s="16">
        <v>1.3588785814965243</v>
      </c>
      <c r="BE462" s="18">
        <f t="shared" si="40"/>
        <v>1.3691107108131417</v>
      </c>
      <c r="BF462" s="16">
        <v>1.3691107108131417</v>
      </c>
      <c r="BG462" s="16">
        <v>1.3691107108131417</v>
      </c>
      <c r="BH462" s="20">
        <f t="shared" si="39"/>
        <v>-2.0464258633234866E-2</v>
      </c>
      <c r="BI462" s="10">
        <v>-55</v>
      </c>
    </row>
    <row r="463" spans="1:61" x14ac:dyDescent="0.25">
      <c r="A463" s="10">
        <v>119</v>
      </c>
      <c r="B463" s="10">
        <v>27</v>
      </c>
      <c r="C463" s="10" t="s">
        <v>88</v>
      </c>
      <c r="D463" s="10">
        <v>494044.226517</v>
      </c>
      <c r="E463" s="10">
        <v>5180700.4701500004</v>
      </c>
      <c r="F463" s="10" t="s">
        <v>87</v>
      </c>
      <c r="G463" s="10" t="s">
        <v>119</v>
      </c>
      <c r="H463" s="10">
        <v>3</v>
      </c>
      <c r="I463" s="10" t="s">
        <v>120</v>
      </c>
      <c r="J463" s="10">
        <v>63</v>
      </c>
      <c r="K463" s="10">
        <v>84</v>
      </c>
      <c r="L463" s="10">
        <v>21</v>
      </c>
      <c r="M463" s="10">
        <v>-73.5</v>
      </c>
      <c r="N463" s="10">
        <v>6</v>
      </c>
      <c r="O463" s="10">
        <v>6.28</v>
      </c>
      <c r="P463" s="11">
        <v>1.5519400290520693</v>
      </c>
      <c r="Q463" s="22">
        <v>1.490742531572693</v>
      </c>
      <c r="R463" s="12">
        <v>27</v>
      </c>
      <c r="S463" s="12" t="s">
        <v>88</v>
      </c>
      <c r="T463" s="10" t="s">
        <v>87</v>
      </c>
      <c r="U463" s="12">
        <v>21</v>
      </c>
      <c r="V463" s="10">
        <v>1.53</v>
      </c>
      <c r="W463" s="16"/>
      <c r="X463" s="15" t="s">
        <v>119</v>
      </c>
      <c r="Y463" s="12">
        <v>7</v>
      </c>
      <c r="Z463" s="16">
        <v>27</v>
      </c>
      <c r="AA463" s="16" t="s">
        <v>88</v>
      </c>
      <c r="AB463" s="16" t="s">
        <v>119</v>
      </c>
      <c r="AC463" s="16" t="s">
        <v>120</v>
      </c>
      <c r="AD463" s="16" t="s">
        <v>87</v>
      </c>
      <c r="AE463" s="16">
        <v>1.5519400290520693</v>
      </c>
      <c r="AF463" s="16">
        <v>1.53</v>
      </c>
      <c r="AG463" s="16">
        <v>1.5557143</v>
      </c>
      <c r="AH463" s="16">
        <v>114.90839283866487</v>
      </c>
      <c r="AI463" s="16">
        <v>19.315387080302205</v>
      </c>
      <c r="AJ463" s="16">
        <v>1.6601973606518343</v>
      </c>
      <c r="AK463" s="16">
        <f t="shared" si="37"/>
        <v>11.634392113910186</v>
      </c>
      <c r="AL463" s="10" t="s">
        <v>87</v>
      </c>
      <c r="AM463" s="10">
        <v>10</v>
      </c>
      <c r="AN463" s="10">
        <v>63</v>
      </c>
      <c r="AO463" s="10">
        <v>84</v>
      </c>
      <c r="AP463" s="10">
        <v>21</v>
      </c>
      <c r="AQ463" s="10">
        <v>-73.5</v>
      </c>
      <c r="AR463" s="17">
        <v>6</v>
      </c>
      <c r="AS463" s="10">
        <v>6.47</v>
      </c>
      <c r="AT463" s="16">
        <v>1.5519400290520693</v>
      </c>
      <c r="AU463" s="16">
        <v>16.263105471842735</v>
      </c>
      <c r="AV463" s="16">
        <v>1.6833117525113268</v>
      </c>
      <c r="AW463" s="16">
        <f t="shared" si="38"/>
        <v>9.6613746369796711</v>
      </c>
      <c r="AX463" s="10" t="s">
        <v>87</v>
      </c>
      <c r="AY463" s="10">
        <v>63</v>
      </c>
      <c r="AZ463" s="10">
        <v>87</v>
      </c>
      <c r="BA463" s="10">
        <v>24</v>
      </c>
      <c r="BB463" s="10">
        <v>-75</v>
      </c>
      <c r="BC463" s="10">
        <v>6</v>
      </c>
      <c r="BD463" s="16">
        <v>1.4295450340933165</v>
      </c>
      <c r="BE463" s="18">
        <f t="shared" si="40"/>
        <v>1.490742531572693</v>
      </c>
      <c r="BF463" s="16">
        <v>1.490742531572693</v>
      </c>
      <c r="BG463" s="16">
        <v>1.490742531572693</v>
      </c>
      <c r="BH463" s="20">
        <f t="shared" si="39"/>
        <v>-0.12239499495875283</v>
      </c>
      <c r="BI463" s="10">
        <v>-75</v>
      </c>
    </row>
    <row r="464" spans="1:61" x14ac:dyDescent="0.25">
      <c r="A464" s="10">
        <v>119</v>
      </c>
      <c r="B464" s="10">
        <v>27</v>
      </c>
      <c r="C464" s="10" t="s">
        <v>88</v>
      </c>
      <c r="D464" s="10">
        <v>494044.226517</v>
      </c>
      <c r="E464" s="10">
        <v>5180700.4701500004</v>
      </c>
      <c r="F464" s="10" t="s">
        <v>89</v>
      </c>
      <c r="G464" s="10" t="s">
        <v>119</v>
      </c>
      <c r="H464" s="10">
        <v>3</v>
      </c>
      <c r="I464" s="10" t="s">
        <v>120</v>
      </c>
      <c r="J464" s="10">
        <v>84</v>
      </c>
      <c r="K464" s="10">
        <v>102</v>
      </c>
      <c r="L464" s="10">
        <v>18</v>
      </c>
      <c r="M464" s="10">
        <v>-93</v>
      </c>
      <c r="N464" s="10">
        <v>7</v>
      </c>
      <c r="O464" s="10">
        <v>6.28</v>
      </c>
      <c r="P464" s="11">
        <v>1.7318076051236992</v>
      </c>
      <c r="Q464" s="22">
        <v>1.6530990718702787</v>
      </c>
      <c r="R464" s="12">
        <v>27</v>
      </c>
      <c r="S464" s="12" t="s">
        <v>88</v>
      </c>
      <c r="T464" s="10" t="s">
        <v>89</v>
      </c>
      <c r="U464" s="12">
        <v>18</v>
      </c>
      <c r="V464" s="10">
        <v>1.53</v>
      </c>
      <c r="W464" s="16"/>
      <c r="X464" s="15" t="s">
        <v>119</v>
      </c>
      <c r="Y464" s="12">
        <v>8</v>
      </c>
      <c r="Z464" s="16">
        <v>27</v>
      </c>
      <c r="AA464" s="16" t="s">
        <v>88</v>
      </c>
      <c r="AB464" s="16" t="s">
        <v>119</v>
      </c>
      <c r="AC464" s="16" t="s">
        <v>120</v>
      </c>
      <c r="AD464" s="16" t="s">
        <v>89</v>
      </c>
      <c r="AE464" s="16">
        <v>1.7318076051236992</v>
      </c>
      <c r="AF464" s="16">
        <v>1.53</v>
      </c>
      <c r="AG464" s="16">
        <v>1.548</v>
      </c>
      <c r="AH464" s="16">
        <v>146.08092973089146</v>
      </c>
      <c r="AI464" s="16">
        <v>11.813251103147095</v>
      </c>
      <c r="AJ464" s="16">
        <v>1.3362545276551145</v>
      </c>
      <c r="AK464" s="16">
        <f t="shared" si="37"/>
        <v>8.8405695611577979</v>
      </c>
      <c r="AL464" s="10" t="s">
        <v>89</v>
      </c>
      <c r="AM464" s="10">
        <v>6</v>
      </c>
      <c r="AN464" s="10">
        <v>84</v>
      </c>
      <c r="AO464" s="10">
        <v>102</v>
      </c>
      <c r="AP464" s="10">
        <v>18</v>
      </c>
      <c r="AQ464" s="10">
        <v>-93</v>
      </c>
      <c r="AR464" s="17">
        <v>7</v>
      </c>
      <c r="AS464" s="10">
        <v>6.53</v>
      </c>
      <c r="AT464" s="16">
        <v>1.7318076051236992</v>
      </c>
      <c r="AU464" s="16">
        <v>12.619889835449008</v>
      </c>
      <c r="AV464" s="16">
        <v>1.5732779369506755</v>
      </c>
      <c r="AW464" s="16">
        <f t="shared" si="38"/>
        <v>8.0213988508024574</v>
      </c>
      <c r="AX464" s="10" t="s">
        <v>89</v>
      </c>
      <c r="AY464" s="10">
        <v>87</v>
      </c>
      <c r="AZ464" s="10">
        <v>102</v>
      </c>
      <c r="BA464" s="10">
        <v>15</v>
      </c>
      <c r="BB464" s="10">
        <v>-94.5</v>
      </c>
      <c r="BC464" s="10">
        <v>7</v>
      </c>
      <c r="BD464" s="16">
        <v>1.5743905386168582</v>
      </c>
      <c r="BE464" s="18">
        <f t="shared" si="40"/>
        <v>1.6530990718702787</v>
      </c>
      <c r="BF464" s="16">
        <v>1.6530990718702787</v>
      </c>
      <c r="BG464" s="16">
        <v>1.6530990718702787</v>
      </c>
      <c r="BH464" s="20">
        <f t="shared" si="39"/>
        <v>-0.15741706650684106</v>
      </c>
      <c r="BI464" s="10">
        <v>-94.5</v>
      </c>
    </row>
    <row r="465" spans="1:61" x14ac:dyDescent="0.25">
      <c r="A465" s="10">
        <v>119</v>
      </c>
      <c r="B465" s="10">
        <v>27</v>
      </c>
      <c r="C465" s="10" t="s">
        <v>88</v>
      </c>
      <c r="D465" s="10">
        <v>494044.226517</v>
      </c>
      <c r="E465" s="10">
        <v>5180700.4701500004</v>
      </c>
      <c r="F465" s="10" t="s">
        <v>90</v>
      </c>
      <c r="G465" s="10" t="s">
        <v>119</v>
      </c>
      <c r="H465" s="10">
        <v>3</v>
      </c>
      <c r="I465" s="10" t="s">
        <v>120</v>
      </c>
      <c r="J465" s="10">
        <v>102</v>
      </c>
      <c r="K465" s="10">
        <v>120</v>
      </c>
      <c r="L465" s="10">
        <v>18</v>
      </c>
      <c r="M465" s="10">
        <v>-111</v>
      </c>
      <c r="N465" s="10">
        <v>8</v>
      </c>
      <c r="O465" s="10">
        <v>6.32</v>
      </c>
      <c r="P465" s="11">
        <v>1.7328749450865164</v>
      </c>
      <c r="Q465" s="22">
        <v>1.6679801731364905</v>
      </c>
      <c r="R465" s="12">
        <v>27</v>
      </c>
      <c r="S465" s="12" t="s">
        <v>88</v>
      </c>
      <c r="T465" s="10" t="s">
        <v>90</v>
      </c>
      <c r="U465" s="12">
        <v>51</v>
      </c>
      <c r="V465" s="10">
        <v>1.59</v>
      </c>
      <c r="W465" s="16"/>
      <c r="X465" s="15" t="s">
        <v>119</v>
      </c>
      <c r="Y465" s="12">
        <v>9</v>
      </c>
      <c r="Z465" s="16">
        <v>27</v>
      </c>
      <c r="AA465" s="16" t="s">
        <v>88</v>
      </c>
      <c r="AB465" s="16" t="s">
        <v>119</v>
      </c>
      <c r="AC465" s="16" t="s">
        <v>120</v>
      </c>
      <c r="AD465" s="16" t="s">
        <v>90</v>
      </c>
      <c r="AE465" s="16">
        <v>1.7328749450865164</v>
      </c>
      <c r="AF465" s="16">
        <v>1.59</v>
      </c>
      <c r="AG465" s="16">
        <v>1.59</v>
      </c>
      <c r="AH465" s="16">
        <v>177.27267874244876</v>
      </c>
      <c r="AI465" s="16">
        <v>9.4532377773338307</v>
      </c>
      <c r="AJ465" s="16">
        <v>1.0169703145584739</v>
      </c>
      <c r="AK465" s="16">
        <f t="shared" si="37"/>
        <v>9.2954903815830967</v>
      </c>
      <c r="AL465" s="10" t="s">
        <v>90</v>
      </c>
      <c r="AM465" s="10">
        <v>6</v>
      </c>
      <c r="AN465" s="10">
        <v>102</v>
      </c>
      <c r="AO465" s="10">
        <v>120</v>
      </c>
      <c r="AP465" s="10">
        <v>18</v>
      </c>
      <c r="AQ465" s="10">
        <v>-111</v>
      </c>
      <c r="AR465" s="17">
        <v>8</v>
      </c>
      <c r="AS465" s="10">
        <v>6.55</v>
      </c>
      <c r="AT465" s="16">
        <v>1.7328749450865164</v>
      </c>
      <c r="AU465" s="16">
        <v>9.8466113279684073</v>
      </c>
      <c r="AV465" s="16">
        <v>1.330640012833034</v>
      </c>
      <c r="AW465" s="16">
        <f t="shared" si="38"/>
        <v>7.3999062353492748</v>
      </c>
      <c r="AX465" s="10" t="s">
        <v>90</v>
      </c>
      <c r="AY465" s="10">
        <v>102</v>
      </c>
      <c r="AZ465" s="10">
        <v>120</v>
      </c>
      <c r="BA465" s="10">
        <v>18</v>
      </c>
      <c r="BB465" s="10">
        <v>-111</v>
      </c>
      <c r="BC465" s="10">
        <v>8</v>
      </c>
      <c r="BD465" s="16">
        <v>1.6030854011864648</v>
      </c>
      <c r="BE465" s="18">
        <f t="shared" si="40"/>
        <v>1.6679801731364905</v>
      </c>
      <c r="BF465" s="16">
        <v>1.6679801731364905</v>
      </c>
      <c r="BG465" s="16">
        <v>1.6679801731364905</v>
      </c>
      <c r="BH465" s="20">
        <f t="shared" si="39"/>
        <v>-0.1297895439000516</v>
      </c>
      <c r="BI465" s="10">
        <v>-111</v>
      </c>
    </row>
    <row r="466" spans="1:61" x14ac:dyDescent="0.25">
      <c r="A466" s="10">
        <v>119</v>
      </c>
      <c r="B466" s="10">
        <v>27</v>
      </c>
      <c r="C466" s="10" t="s">
        <v>88</v>
      </c>
      <c r="D466" s="10">
        <v>494044.226517</v>
      </c>
      <c r="E466" s="10">
        <v>5180700.4701500004</v>
      </c>
      <c r="F466" s="10" t="s">
        <v>94</v>
      </c>
      <c r="G466" s="10" t="s">
        <v>119</v>
      </c>
      <c r="H466" s="10">
        <v>3</v>
      </c>
      <c r="I466" s="10" t="s">
        <v>120</v>
      </c>
      <c r="J466" s="10" t="s">
        <v>131</v>
      </c>
      <c r="K466" s="10" t="s">
        <v>132</v>
      </c>
      <c r="L466" s="10">
        <v>33</v>
      </c>
      <c r="M466" s="10">
        <v>-136.5</v>
      </c>
      <c r="N466" s="10">
        <v>9</v>
      </c>
      <c r="O466" s="10">
        <v>5.32</v>
      </c>
      <c r="P466" s="11">
        <v>1.7817203030212578</v>
      </c>
      <c r="Q466" s="22">
        <v>1.7630824056373604</v>
      </c>
      <c r="R466" s="12">
        <v>27</v>
      </c>
      <c r="S466" s="12" t="s">
        <v>88</v>
      </c>
      <c r="U466" s="12"/>
      <c r="W466" s="16"/>
      <c r="X466" s="15" t="s">
        <v>119</v>
      </c>
      <c r="Y466" s="12">
        <v>10</v>
      </c>
      <c r="Z466" s="16">
        <v>27</v>
      </c>
      <c r="AA466" s="16" t="s">
        <v>88</v>
      </c>
      <c r="AB466" s="16" t="s">
        <v>119</v>
      </c>
      <c r="AC466" s="16" t="s">
        <v>120</v>
      </c>
      <c r="AD466" s="16"/>
      <c r="AE466" s="16">
        <v>1.7817203030212578</v>
      </c>
      <c r="AF466" s="16"/>
      <c r="AG466" s="16"/>
      <c r="AH466" s="16">
        <v>236.06944874215026</v>
      </c>
      <c r="AI466" s="16">
        <v>0</v>
      </c>
      <c r="AJ466" s="16">
        <v>0</v>
      </c>
      <c r="AK466" s="16" t="e">
        <f t="shared" si="37"/>
        <v>#DIV/0!</v>
      </c>
      <c r="AL466" s="10" t="s">
        <v>94</v>
      </c>
      <c r="AM466" s="10">
        <v>6</v>
      </c>
      <c r="AN466" s="10">
        <v>120</v>
      </c>
      <c r="AO466" s="10">
        <v>153</v>
      </c>
      <c r="AP466" s="10">
        <v>33</v>
      </c>
      <c r="AQ466" s="10">
        <v>-136.5</v>
      </c>
      <c r="AR466" s="17">
        <v>9</v>
      </c>
      <c r="AS466" s="10">
        <v>6.53</v>
      </c>
      <c r="AT466" s="16">
        <v>1.7817203030212578</v>
      </c>
      <c r="AU466" s="16">
        <v>17.370917728711813</v>
      </c>
      <c r="AV466" s="16">
        <v>2.1972352948888454</v>
      </c>
      <c r="AW466" s="16">
        <f t="shared" si="38"/>
        <v>7.9058067968959058</v>
      </c>
      <c r="AX466" s="10" t="s">
        <v>94</v>
      </c>
      <c r="AY466" s="10">
        <v>120</v>
      </c>
      <c r="AZ466" s="10">
        <v>153</v>
      </c>
      <c r="BA466" s="10">
        <v>33</v>
      </c>
      <c r="BB466" s="10">
        <v>-136.5</v>
      </c>
      <c r="BC466" s="10">
        <v>9</v>
      </c>
      <c r="BD466" s="16">
        <v>1.7444445082534628</v>
      </c>
      <c r="BE466" s="18">
        <f t="shared" si="40"/>
        <v>1.7630824056373604</v>
      </c>
      <c r="BF466" s="16">
        <v>1.7630824056373604</v>
      </c>
      <c r="BG466" s="16">
        <v>1.7630824056373604</v>
      </c>
      <c r="BH466" s="20">
        <f t="shared" si="39"/>
        <v>-3.7275794767795078E-2</v>
      </c>
      <c r="BI466" s="10">
        <v>-136.5</v>
      </c>
    </row>
    <row r="467" spans="1:61" x14ac:dyDescent="0.25">
      <c r="A467" s="10">
        <v>121</v>
      </c>
      <c r="B467" s="10">
        <v>29</v>
      </c>
      <c r="C467" s="10" t="s">
        <v>88</v>
      </c>
      <c r="D467" s="10">
        <v>494105.779413999</v>
      </c>
      <c r="E467" s="10">
        <v>5180713.4513499904</v>
      </c>
      <c r="F467" s="10" t="s">
        <v>78</v>
      </c>
      <c r="G467" s="10" t="s">
        <v>119</v>
      </c>
      <c r="H467" s="10">
        <v>3</v>
      </c>
      <c r="I467" s="10" t="s">
        <v>79</v>
      </c>
      <c r="J467" s="10">
        <v>0</v>
      </c>
      <c r="K467" s="10">
        <v>10</v>
      </c>
      <c r="L467" s="10">
        <v>10</v>
      </c>
      <c r="M467" s="10">
        <v>-5</v>
      </c>
      <c r="N467" s="10">
        <v>1</v>
      </c>
      <c r="O467" s="10">
        <v>5.32</v>
      </c>
      <c r="P467" s="11">
        <v>1.542564936006573</v>
      </c>
      <c r="Q467" s="11">
        <v>1.542564936006573</v>
      </c>
      <c r="R467" s="12">
        <v>29</v>
      </c>
      <c r="S467" s="12" t="s">
        <v>88</v>
      </c>
      <c r="T467" s="10" t="s">
        <v>78</v>
      </c>
      <c r="U467" s="13">
        <v>10</v>
      </c>
      <c r="V467" s="10">
        <v>1.26</v>
      </c>
      <c r="W467" s="16"/>
      <c r="X467" s="15" t="s">
        <v>119</v>
      </c>
      <c r="Y467" s="12">
        <v>2</v>
      </c>
      <c r="Z467" s="16">
        <v>29</v>
      </c>
      <c r="AA467" s="16" t="s">
        <v>88</v>
      </c>
      <c r="AB467" s="16" t="s">
        <v>119</v>
      </c>
      <c r="AC467" s="16" t="s">
        <v>79</v>
      </c>
      <c r="AD467" s="16" t="s">
        <v>78</v>
      </c>
      <c r="AE467" s="16">
        <v>1.542564936006573</v>
      </c>
      <c r="AF467" s="16">
        <v>1.26</v>
      </c>
      <c r="AG467" s="16">
        <v>1.2511764999999999</v>
      </c>
      <c r="AH467" s="16">
        <v>15.42564936006573</v>
      </c>
      <c r="AI467" s="16">
        <v>33.17285894882135</v>
      </c>
      <c r="AJ467" s="16">
        <v>2.2282350500614947</v>
      </c>
      <c r="AK467" s="16">
        <f t="shared" si="37"/>
        <v>14.887504326756662</v>
      </c>
      <c r="AL467" s="10" t="s">
        <v>78</v>
      </c>
      <c r="AM467" s="10">
        <v>1</v>
      </c>
      <c r="AN467" s="10" t="s">
        <v>63</v>
      </c>
      <c r="AO467" s="10" t="s">
        <v>64</v>
      </c>
      <c r="AP467" s="10">
        <v>10</v>
      </c>
      <c r="AQ467" s="10">
        <v>-5</v>
      </c>
      <c r="AR467" s="17" t="s">
        <v>65</v>
      </c>
      <c r="AS467" s="10">
        <v>4.8600000000000003</v>
      </c>
      <c r="AT467" s="18">
        <v>1.0181401867306228</v>
      </c>
      <c r="AU467" s="18">
        <v>26.349012148922817</v>
      </c>
      <c r="AV467" s="18">
        <v>1.8905662773934653</v>
      </c>
      <c r="AW467" s="18">
        <f t="shared" si="38"/>
        <v>13.937100467723541</v>
      </c>
      <c r="AX467" s="19" t="s">
        <v>78</v>
      </c>
      <c r="AY467" s="19">
        <v>0</v>
      </c>
      <c r="AZ467" s="19">
        <v>10</v>
      </c>
      <c r="BA467" s="19">
        <v>10</v>
      </c>
      <c r="BB467" s="19">
        <v>-5</v>
      </c>
      <c r="BC467" s="19">
        <v>1</v>
      </c>
      <c r="BD467" s="18">
        <v>1.2923231645993967</v>
      </c>
      <c r="BE467" s="16">
        <f t="shared" si="40"/>
        <v>1.1552316756650098</v>
      </c>
      <c r="BF467" s="16">
        <v>1.0181401867306228</v>
      </c>
      <c r="BG467" s="16">
        <v>1.2923231645993967</v>
      </c>
      <c r="BH467" s="20">
        <f t="shared" si="39"/>
        <v>0.27418297786877388</v>
      </c>
      <c r="BI467" s="10">
        <v>-5</v>
      </c>
    </row>
    <row r="468" spans="1:61" x14ac:dyDescent="0.25">
      <c r="A468" s="10">
        <v>121</v>
      </c>
      <c r="B468" s="10">
        <v>29</v>
      </c>
      <c r="C468" s="10" t="s">
        <v>88</v>
      </c>
      <c r="D468" s="10">
        <v>494105.779413999</v>
      </c>
      <c r="E468" s="10">
        <v>5180713.4513499904</v>
      </c>
      <c r="F468" s="10" t="s">
        <v>78</v>
      </c>
      <c r="G468" s="10" t="s">
        <v>119</v>
      </c>
      <c r="H468" s="10">
        <v>3</v>
      </c>
      <c r="I468" s="10" t="s">
        <v>79</v>
      </c>
      <c r="J468" s="10">
        <v>10</v>
      </c>
      <c r="K468" s="10">
        <v>20</v>
      </c>
      <c r="L468" s="10">
        <v>10</v>
      </c>
      <c r="M468" s="10">
        <v>-15</v>
      </c>
      <c r="N468" s="10">
        <v>2</v>
      </c>
      <c r="O468" s="10">
        <v>5.16</v>
      </c>
      <c r="P468" s="11">
        <v>1.542564936006573</v>
      </c>
      <c r="Q468" s="11">
        <v>1.542564936006573</v>
      </c>
      <c r="R468" s="12">
        <v>29</v>
      </c>
      <c r="S468" s="12" t="s">
        <v>88</v>
      </c>
      <c r="T468" s="10" t="s">
        <v>78</v>
      </c>
      <c r="U468" s="13">
        <v>10</v>
      </c>
      <c r="V468" s="10">
        <v>1.26</v>
      </c>
      <c r="W468" s="16"/>
      <c r="X468" s="15" t="s">
        <v>119</v>
      </c>
      <c r="Y468" s="12">
        <v>3</v>
      </c>
      <c r="Z468" s="16">
        <v>29</v>
      </c>
      <c r="AA468" s="16" t="s">
        <v>88</v>
      </c>
      <c r="AB468" s="16" t="s">
        <v>119</v>
      </c>
      <c r="AC468" s="16" t="s">
        <v>79</v>
      </c>
      <c r="AD468" s="16" t="s">
        <v>78</v>
      </c>
      <c r="AE468" s="16">
        <v>1.542564936006573</v>
      </c>
      <c r="AF468" s="16">
        <v>1.26</v>
      </c>
      <c r="AG468" s="16">
        <v>1.2511764999999999</v>
      </c>
      <c r="AH468" s="16">
        <v>30.85129872013146</v>
      </c>
      <c r="AI468" s="16">
        <v>30.131362842341375</v>
      </c>
      <c r="AJ468" s="16">
        <v>2.5430971766114276</v>
      </c>
      <c r="AK468" s="16">
        <f t="shared" si="37"/>
        <v>11.848293930509637</v>
      </c>
      <c r="AL468" s="10" t="s">
        <v>78</v>
      </c>
      <c r="AM468" s="10">
        <v>1</v>
      </c>
      <c r="AN468" s="10" t="s">
        <v>64</v>
      </c>
      <c r="AO468" s="10" t="s">
        <v>68</v>
      </c>
      <c r="AP468" s="10">
        <v>10</v>
      </c>
      <c r="AQ468" s="10">
        <v>-15</v>
      </c>
      <c r="AR468" s="17" t="s">
        <v>69</v>
      </c>
      <c r="AS468" s="10">
        <v>5.52</v>
      </c>
      <c r="AT468" s="18">
        <v>1.542564936006573</v>
      </c>
      <c r="AU468" s="18">
        <v>15.031986788396853</v>
      </c>
      <c r="AV468" s="18">
        <v>1.4708356664822673</v>
      </c>
      <c r="AW468" s="18">
        <f t="shared" si="38"/>
        <v>10.22003146303094</v>
      </c>
      <c r="AX468" s="19" t="s">
        <v>78</v>
      </c>
      <c r="AY468" s="19">
        <v>10</v>
      </c>
      <c r="AZ468" s="19">
        <v>20</v>
      </c>
      <c r="BA468" s="19">
        <v>10</v>
      </c>
      <c r="BB468" s="19">
        <v>-15</v>
      </c>
      <c r="BC468" s="19">
        <v>2</v>
      </c>
      <c r="BD468" s="18">
        <v>1.5719780510612771</v>
      </c>
      <c r="BE468" s="16">
        <f t="shared" si="40"/>
        <v>1.5572714935339249</v>
      </c>
      <c r="BF468" s="16">
        <v>1.542564936006573</v>
      </c>
      <c r="BG468" s="16">
        <v>1.5719780510612771</v>
      </c>
      <c r="BH468" s="20">
        <f t="shared" si="39"/>
        <v>2.941311505470412E-2</v>
      </c>
      <c r="BI468" s="10">
        <v>-15</v>
      </c>
    </row>
    <row r="469" spans="1:61" x14ac:dyDescent="0.25">
      <c r="A469" s="10">
        <v>121</v>
      </c>
      <c r="B469" s="10">
        <v>29</v>
      </c>
      <c r="C469" s="10" t="s">
        <v>88</v>
      </c>
      <c r="D469" s="10">
        <v>494105.779413999</v>
      </c>
      <c r="E469" s="10">
        <v>5180713.4513499904</v>
      </c>
      <c r="F469" s="10" t="s">
        <v>78</v>
      </c>
      <c r="G469" s="10" t="s">
        <v>119</v>
      </c>
      <c r="H469" s="10">
        <v>3</v>
      </c>
      <c r="I469" s="10" t="s">
        <v>79</v>
      </c>
      <c r="J469" s="10">
        <v>20</v>
      </c>
      <c r="K469" s="10">
        <v>30</v>
      </c>
      <c r="L469" s="10">
        <v>10</v>
      </c>
      <c r="M469" s="10">
        <v>-25</v>
      </c>
      <c r="N469" s="10">
        <v>3</v>
      </c>
      <c r="O469" s="10">
        <v>5.91</v>
      </c>
      <c r="P469" s="11">
        <v>1.5863621586996617</v>
      </c>
      <c r="Q469" s="11">
        <v>1.5863621586996617</v>
      </c>
      <c r="R469" s="12">
        <v>29</v>
      </c>
      <c r="S469" s="12" t="s">
        <v>88</v>
      </c>
      <c r="T469" s="10" t="s">
        <v>82</v>
      </c>
      <c r="U469" s="21">
        <v>10</v>
      </c>
      <c r="V469" s="10">
        <v>1.26</v>
      </c>
      <c r="W469" s="16"/>
      <c r="X469" s="15" t="s">
        <v>119</v>
      </c>
      <c r="Y469" s="12">
        <v>4</v>
      </c>
      <c r="Z469" s="16">
        <v>29</v>
      </c>
      <c r="AA469" s="16" t="s">
        <v>88</v>
      </c>
      <c r="AB469" s="16" t="s">
        <v>119</v>
      </c>
      <c r="AC469" s="16" t="s">
        <v>79</v>
      </c>
      <c r="AD469" s="16" t="s">
        <v>82</v>
      </c>
      <c r="AE469" s="16">
        <v>1.5863621586996617</v>
      </c>
      <c r="AF469" s="16">
        <v>1.26</v>
      </c>
      <c r="AG469" s="16">
        <v>1.3174999999999999</v>
      </c>
      <c r="AH469" s="16">
        <v>46.714920307128075</v>
      </c>
      <c r="AI469" s="16">
        <v>23.372672605549845</v>
      </c>
      <c r="AJ469" s="16">
        <v>1.9397645527416647</v>
      </c>
      <c r="AK469" s="16">
        <f t="shared" si="37"/>
        <v>12.049231734085918</v>
      </c>
      <c r="AL469" s="10" t="s">
        <v>82</v>
      </c>
      <c r="AM469" s="10">
        <v>2</v>
      </c>
      <c r="AN469" s="10" t="s">
        <v>68</v>
      </c>
      <c r="AO469" s="10" t="s">
        <v>70</v>
      </c>
      <c r="AP469" s="10">
        <v>10</v>
      </c>
      <c r="AQ469" s="10">
        <v>-25</v>
      </c>
      <c r="AR469" s="17" t="s">
        <v>71</v>
      </c>
      <c r="AS469" s="10">
        <v>6.53</v>
      </c>
      <c r="AT469" s="18">
        <v>1.5863621586996617</v>
      </c>
      <c r="AU469" s="18">
        <v>7.1936764810553555</v>
      </c>
      <c r="AV469" s="18">
        <v>0.76859246588998598</v>
      </c>
      <c r="AW469" s="18">
        <f t="shared" si="38"/>
        <v>9.3595459236326111</v>
      </c>
      <c r="AX469" s="19" t="s">
        <v>82</v>
      </c>
      <c r="AY469" s="19">
        <v>20</v>
      </c>
      <c r="AZ469" s="19">
        <v>30</v>
      </c>
      <c r="BA469" s="19">
        <v>10</v>
      </c>
      <c r="BB469" s="19">
        <v>-25</v>
      </c>
      <c r="BC469" s="19">
        <v>3</v>
      </c>
      <c r="BD469" s="18">
        <v>1.5148120048697002</v>
      </c>
      <c r="BE469" s="16">
        <f t="shared" si="40"/>
        <v>1.550587081784681</v>
      </c>
      <c r="BF469" s="16">
        <v>1.5863621586996617</v>
      </c>
      <c r="BG469" s="16">
        <v>1.5148120048697002</v>
      </c>
      <c r="BH469" s="20">
        <f t="shared" si="39"/>
        <v>-7.1550153829961438E-2</v>
      </c>
      <c r="BI469" s="10">
        <v>-25</v>
      </c>
    </row>
    <row r="470" spans="1:61" x14ac:dyDescent="0.25">
      <c r="A470" s="10">
        <v>121</v>
      </c>
      <c r="B470" s="10">
        <v>29</v>
      </c>
      <c r="C470" s="10" t="s">
        <v>88</v>
      </c>
      <c r="D470" s="10">
        <v>494105.779413999</v>
      </c>
      <c r="E470" s="10">
        <v>5180713.4513499904</v>
      </c>
      <c r="F470" s="10" t="s">
        <v>82</v>
      </c>
      <c r="G470" s="10" t="s">
        <v>119</v>
      </c>
      <c r="H470" s="10">
        <v>3</v>
      </c>
      <c r="I470" s="10" t="s">
        <v>79</v>
      </c>
      <c r="J470" s="10">
        <v>20</v>
      </c>
      <c r="K470" s="10">
        <v>47</v>
      </c>
      <c r="L470" s="10">
        <v>27</v>
      </c>
      <c r="M470" s="10">
        <v>-33.5</v>
      </c>
      <c r="N470" s="10">
        <v>4</v>
      </c>
      <c r="O470" s="10">
        <v>5.79</v>
      </c>
      <c r="P470" s="11">
        <v>1.5206683542973225</v>
      </c>
      <c r="Q470" s="22">
        <v>1.5542437956187798</v>
      </c>
      <c r="R470" s="13">
        <v>29</v>
      </c>
      <c r="S470" s="13" t="s">
        <v>88</v>
      </c>
      <c r="T470" s="10" t="s">
        <v>82</v>
      </c>
      <c r="U470" s="12">
        <v>17</v>
      </c>
      <c r="V470" s="10">
        <v>1.35</v>
      </c>
      <c r="W470" s="16"/>
      <c r="X470" s="15" t="s">
        <v>119</v>
      </c>
      <c r="Y470" s="12">
        <v>5</v>
      </c>
      <c r="Z470" s="16">
        <v>29</v>
      </c>
      <c r="AA470" s="16" t="s">
        <v>88</v>
      </c>
      <c r="AB470" s="16" t="s">
        <v>119</v>
      </c>
      <c r="AC470" s="16" t="s">
        <v>79</v>
      </c>
      <c r="AD470" s="16" t="s">
        <v>82</v>
      </c>
      <c r="AE470" s="16">
        <v>1.5206683542973225</v>
      </c>
      <c r="AF470" s="16">
        <v>1.35</v>
      </c>
      <c r="AG470" s="16">
        <v>1.3174999999999999</v>
      </c>
      <c r="AH470" s="16">
        <v>72.56628233018256</v>
      </c>
      <c r="AI470" s="16">
        <v>61.655037530608588</v>
      </c>
      <c r="AJ470" s="16">
        <v>4.5733277232363259</v>
      </c>
      <c r="AK470" s="16">
        <f t="shared" si="37"/>
        <v>13.481438738218888</v>
      </c>
      <c r="AL470" s="10" t="s">
        <v>82</v>
      </c>
      <c r="AM470" s="10">
        <v>2</v>
      </c>
      <c r="AN470" s="10">
        <v>30</v>
      </c>
      <c r="AO470" s="10">
        <v>47</v>
      </c>
      <c r="AP470" s="10">
        <v>17</v>
      </c>
      <c r="AQ470" s="10">
        <v>-38.5</v>
      </c>
      <c r="AR470" s="17">
        <v>4</v>
      </c>
      <c r="AS470" s="10" t="s">
        <v>80</v>
      </c>
      <c r="AT470" s="16">
        <v>1.5206683542973225</v>
      </c>
      <c r="AU470" s="16">
        <v>9.4892594578026088</v>
      </c>
      <c r="AV470" s="16">
        <v>1.0741240920579136</v>
      </c>
      <c r="AW470" s="16">
        <f t="shared" si="38"/>
        <v>8.8344163658243087</v>
      </c>
      <c r="AX470" s="10" t="s">
        <v>82</v>
      </c>
      <c r="AY470" s="10">
        <v>30</v>
      </c>
      <c r="AZ470" s="10">
        <v>47</v>
      </c>
      <c r="BA470" s="10">
        <v>17</v>
      </c>
      <c r="BB470" s="10">
        <v>-38.5</v>
      </c>
      <c r="BC470" s="10">
        <v>4</v>
      </c>
      <c r="BD470" s="16">
        <v>1.5878192369402369</v>
      </c>
      <c r="BE470" s="18">
        <f t="shared" si="40"/>
        <v>1.5542437956187798</v>
      </c>
      <c r="BF470" s="16">
        <v>1.5542437956187798</v>
      </c>
      <c r="BG470" s="16">
        <v>1.5542437956187798</v>
      </c>
      <c r="BH470" s="20">
        <f t="shared" si="39"/>
        <v>6.7150882642914356E-2</v>
      </c>
      <c r="BI470" s="10">
        <v>-38.5</v>
      </c>
    </row>
    <row r="471" spans="1:61" x14ac:dyDescent="0.25">
      <c r="A471" s="10">
        <v>121</v>
      </c>
      <c r="B471" s="10">
        <v>29</v>
      </c>
      <c r="C471" s="10" t="s">
        <v>88</v>
      </c>
      <c r="D471" s="10">
        <v>494105.779413999</v>
      </c>
      <c r="E471" s="10">
        <v>5180713.4513499904</v>
      </c>
      <c r="F471" s="10" t="s">
        <v>83</v>
      </c>
      <c r="G471" s="10" t="s">
        <v>119</v>
      </c>
      <c r="H471" s="10">
        <v>3</v>
      </c>
      <c r="I471" s="10" t="s">
        <v>79</v>
      </c>
      <c r="J471" s="10">
        <v>47</v>
      </c>
      <c r="K471" s="10">
        <v>63</v>
      </c>
      <c r="L471" s="10">
        <v>16</v>
      </c>
      <c r="M471" s="10">
        <v>-55</v>
      </c>
      <c r="N471" s="10">
        <v>5</v>
      </c>
      <c r="O471" s="10">
        <v>6.04</v>
      </c>
      <c r="P471" s="11">
        <v>1.6289912316600508</v>
      </c>
      <c r="Q471" s="22">
        <v>1.6179083475316354</v>
      </c>
      <c r="R471" s="12">
        <v>29</v>
      </c>
      <c r="S471" s="12" t="s">
        <v>88</v>
      </c>
      <c r="T471" s="10" t="s">
        <v>83</v>
      </c>
      <c r="U471" s="12">
        <v>16</v>
      </c>
      <c r="V471" s="10">
        <v>1.44</v>
      </c>
      <c r="W471" s="16"/>
      <c r="X471" s="15" t="s">
        <v>119</v>
      </c>
      <c r="Y471" s="12">
        <v>6</v>
      </c>
      <c r="Z471" s="16">
        <v>29</v>
      </c>
      <c r="AA471" s="16" t="s">
        <v>88</v>
      </c>
      <c r="AB471" s="16" t="s">
        <v>119</v>
      </c>
      <c r="AC471" s="16" t="s">
        <v>79</v>
      </c>
      <c r="AD471" s="16" t="s">
        <v>83</v>
      </c>
      <c r="AE471" s="16">
        <v>1.6289912316600508</v>
      </c>
      <c r="AF471" s="16">
        <v>1.44</v>
      </c>
      <c r="AG471" s="16">
        <v>1.4200714000000001</v>
      </c>
      <c r="AH471" s="16">
        <v>98.630142036743365</v>
      </c>
      <c r="AI471" s="16">
        <v>24.056832</v>
      </c>
      <c r="AJ471" s="16">
        <v>1.7338880000000001</v>
      </c>
      <c r="AK471" s="16">
        <f t="shared" si="37"/>
        <v>13.874501697918204</v>
      </c>
      <c r="AL471" s="10" t="s">
        <v>83</v>
      </c>
      <c r="AM471" s="10">
        <v>3</v>
      </c>
      <c r="AN471" s="10">
        <v>47</v>
      </c>
      <c r="AO471" s="10">
        <v>63</v>
      </c>
      <c r="AP471" s="10">
        <v>16</v>
      </c>
      <c r="AQ471" s="10">
        <v>-55</v>
      </c>
      <c r="AR471" s="17">
        <v>5</v>
      </c>
      <c r="AS471" s="10" t="s">
        <v>80</v>
      </c>
      <c r="AT471" s="16">
        <v>1.6289912316600508</v>
      </c>
      <c r="AU471" s="16">
        <v>7.9374878350360287</v>
      </c>
      <c r="AV471" s="16">
        <v>1.7890233302583343</v>
      </c>
      <c r="AW471" s="16">
        <f t="shared" si="38"/>
        <v>4.4367715617715611</v>
      </c>
      <c r="AX471" s="10" t="s">
        <v>83</v>
      </c>
      <c r="AY471" s="10">
        <v>47</v>
      </c>
      <c r="AZ471" s="10">
        <v>61</v>
      </c>
      <c r="BA471" s="10">
        <v>14</v>
      </c>
      <c r="BB471" s="10">
        <v>-54</v>
      </c>
      <c r="BC471" s="10">
        <v>5</v>
      </c>
      <c r="BD471" s="16">
        <v>1.60682546340322</v>
      </c>
      <c r="BE471" s="18">
        <f t="shared" si="40"/>
        <v>1.6179083475316354</v>
      </c>
      <c r="BF471" s="16">
        <v>1.6179083475316354</v>
      </c>
      <c r="BG471" s="16">
        <v>1.6179083475316354</v>
      </c>
      <c r="BH471" s="20">
        <f t="shared" si="39"/>
        <v>-2.2165768256830809E-2</v>
      </c>
      <c r="BI471" s="10">
        <v>-54</v>
      </c>
    </row>
    <row r="472" spans="1:61" x14ac:dyDescent="0.25">
      <c r="A472" s="10">
        <v>121</v>
      </c>
      <c r="B472" s="10">
        <v>29</v>
      </c>
      <c r="C472" s="10" t="s">
        <v>88</v>
      </c>
      <c r="D472" s="10">
        <v>494105.779413999</v>
      </c>
      <c r="E472" s="10">
        <v>5180713.4513499904</v>
      </c>
      <c r="F472" s="10" t="s">
        <v>87</v>
      </c>
      <c r="G472" s="10" t="s">
        <v>119</v>
      </c>
      <c r="H472" s="10">
        <v>3</v>
      </c>
      <c r="I472" s="10" t="s">
        <v>79</v>
      </c>
      <c r="J472" s="10">
        <v>63</v>
      </c>
      <c r="K472" s="10">
        <v>84</v>
      </c>
      <c r="L472" s="10">
        <v>21</v>
      </c>
      <c r="M472" s="10">
        <v>-73.5</v>
      </c>
      <c r="N472" s="10">
        <v>6</v>
      </c>
      <c r="O472" s="10">
        <v>6.25</v>
      </c>
      <c r="P472" s="11">
        <v>1.6</v>
      </c>
      <c r="Q472" s="22">
        <v>1.62</v>
      </c>
      <c r="R472" s="12">
        <v>29</v>
      </c>
      <c r="S472" s="12" t="s">
        <v>88</v>
      </c>
      <c r="T472" s="10" t="s">
        <v>87</v>
      </c>
      <c r="U472" s="12">
        <v>21</v>
      </c>
      <c r="V472" s="10">
        <v>1.53</v>
      </c>
      <c r="W472" s="16"/>
      <c r="X472" s="15" t="s">
        <v>119</v>
      </c>
      <c r="Y472" s="12">
        <v>7</v>
      </c>
      <c r="Z472" s="16">
        <v>29</v>
      </c>
      <c r="AA472" s="16" t="s">
        <v>88</v>
      </c>
      <c r="AB472" s="16" t="s">
        <v>119</v>
      </c>
      <c r="AC472" s="16" t="s">
        <v>79</v>
      </c>
      <c r="AD472" s="16" t="s">
        <v>87</v>
      </c>
      <c r="AE472" s="16">
        <v>1.6</v>
      </c>
      <c r="AF472" s="16">
        <v>1.53</v>
      </c>
      <c r="AG472" s="16">
        <v>1.5557143</v>
      </c>
      <c r="AH472" s="16">
        <v>132.23014203674336</v>
      </c>
      <c r="AI472" s="16">
        <v>17.227728000000003</v>
      </c>
      <c r="AJ472" s="16">
        <v>1.6128</v>
      </c>
      <c r="AK472" s="16">
        <f t="shared" si="37"/>
        <v>10.681875000000002</v>
      </c>
      <c r="AL472" s="10" t="s">
        <v>87</v>
      </c>
      <c r="AM472" s="10">
        <v>10</v>
      </c>
      <c r="AN472" s="10">
        <v>63</v>
      </c>
      <c r="AO472" s="10">
        <v>84</v>
      </c>
      <c r="AP472" s="10">
        <v>21</v>
      </c>
      <c r="AQ472" s="10">
        <v>-73.5</v>
      </c>
      <c r="AR472" s="17">
        <v>6</v>
      </c>
      <c r="AS472" s="10" t="s">
        <v>80</v>
      </c>
      <c r="AT472" s="26">
        <v>1.8079217945114274</v>
      </c>
      <c r="AU472" s="16">
        <v>10.760804758585852</v>
      </c>
      <c r="AV472" s="16">
        <v>1.3223682381594934</v>
      </c>
      <c r="AW472" s="16">
        <f t="shared" si="38"/>
        <v>8.1375251220212466</v>
      </c>
      <c r="AX472" s="10" t="s">
        <v>87</v>
      </c>
      <c r="AY472" s="10">
        <v>61</v>
      </c>
      <c r="AZ472" s="10">
        <v>82</v>
      </c>
      <c r="BA472" s="10">
        <v>21</v>
      </c>
      <c r="BB472" s="10">
        <v>-71.5</v>
      </c>
      <c r="BC472" s="10">
        <v>6</v>
      </c>
      <c r="BD472" s="16">
        <v>1.6391538112187616</v>
      </c>
      <c r="BE472" s="26">
        <v>1.62</v>
      </c>
      <c r="BF472" s="16">
        <v>1.62</v>
      </c>
      <c r="BG472" s="16">
        <v>1.62</v>
      </c>
      <c r="BH472" s="20">
        <f t="shared" si="39"/>
        <v>-0.16876798329266585</v>
      </c>
      <c r="BI472" s="10">
        <v>-71.5</v>
      </c>
    </row>
    <row r="473" spans="1:61" x14ac:dyDescent="0.25">
      <c r="A473" s="10">
        <v>121</v>
      </c>
      <c r="B473" s="10">
        <v>29</v>
      </c>
      <c r="C473" s="10" t="s">
        <v>88</v>
      </c>
      <c r="D473" s="10">
        <v>494105.779413999</v>
      </c>
      <c r="E473" s="10">
        <v>5180713.4513499904</v>
      </c>
      <c r="F473" s="10" t="s">
        <v>99</v>
      </c>
      <c r="G473" s="10" t="s">
        <v>119</v>
      </c>
      <c r="H473" s="10">
        <v>3</v>
      </c>
      <c r="I473" s="10" t="s">
        <v>79</v>
      </c>
      <c r="J473" s="10">
        <v>84</v>
      </c>
      <c r="K473" s="10">
        <v>102</v>
      </c>
      <c r="L473" s="10">
        <v>18</v>
      </c>
      <c r="M473" s="10">
        <v>-93</v>
      </c>
      <c r="N473" s="10">
        <v>7</v>
      </c>
      <c r="O473" s="10">
        <v>6.23</v>
      </c>
      <c r="P473" s="11">
        <v>1.6</v>
      </c>
      <c r="Q473" s="22">
        <v>1.6099805375284215</v>
      </c>
      <c r="R473" s="12">
        <v>29</v>
      </c>
      <c r="S473" s="12" t="s">
        <v>88</v>
      </c>
      <c r="T473" s="10" t="s">
        <v>99</v>
      </c>
      <c r="U473" s="12">
        <v>18</v>
      </c>
      <c r="V473" s="10">
        <v>1.59</v>
      </c>
      <c r="W473" s="16"/>
      <c r="X473" s="15" t="s">
        <v>119</v>
      </c>
      <c r="Y473" s="12">
        <v>8</v>
      </c>
      <c r="Z473" s="16">
        <v>29</v>
      </c>
      <c r="AA473" s="16" t="s">
        <v>88</v>
      </c>
      <c r="AB473" s="16" t="s">
        <v>119</v>
      </c>
      <c r="AC473" s="16" t="s">
        <v>79</v>
      </c>
      <c r="AD473" s="16" t="s">
        <v>99</v>
      </c>
      <c r="AE473" s="16">
        <v>1.6</v>
      </c>
      <c r="AF473" s="16">
        <v>1.59</v>
      </c>
      <c r="AG473" s="16">
        <v>1.5987499999999999</v>
      </c>
      <c r="AH473" s="16">
        <v>161.03014203674337</v>
      </c>
      <c r="AI473" s="16">
        <v>9.5973120000000005</v>
      </c>
      <c r="AJ473" s="16">
        <v>0.69667199999999996</v>
      </c>
      <c r="AK473" s="16">
        <f t="shared" si="37"/>
        <v>13.775940471269122</v>
      </c>
      <c r="AL473" s="10" t="s">
        <v>99</v>
      </c>
      <c r="AM473" s="10">
        <v>6</v>
      </c>
      <c r="AN473" s="10">
        <v>84</v>
      </c>
      <c r="AO473" s="10">
        <v>102</v>
      </c>
      <c r="AP473" s="10">
        <v>18</v>
      </c>
      <c r="AQ473" s="10">
        <v>-93</v>
      </c>
      <c r="AR473" s="17">
        <v>7</v>
      </c>
      <c r="AS473" s="10" t="s">
        <v>80</v>
      </c>
      <c r="AT473" s="16">
        <v>1.6</v>
      </c>
      <c r="AU473" s="16">
        <v>9.5040000000000013</v>
      </c>
      <c r="AV473" s="16">
        <v>0.86399999999999988</v>
      </c>
      <c r="AW473" s="16">
        <f t="shared" si="38"/>
        <v>11.000000000000004</v>
      </c>
      <c r="AX473" s="10" t="s">
        <v>99</v>
      </c>
      <c r="AY473" s="10">
        <v>82</v>
      </c>
      <c r="AZ473" s="10">
        <v>102</v>
      </c>
      <c r="BA473" s="10">
        <v>20</v>
      </c>
      <c r="BB473" s="10">
        <v>-92</v>
      </c>
      <c r="BC473" s="10">
        <v>7</v>
      </c>
      <c r="BD473" s="16">
        <v>1.6199610750568429</v>
      </c>
      <c r="BE473" s="18">
        <f t="shared" ref="BE473:BE504" si="41">(AT473+BD473)/2</f>
        <v>1.6099805375284215</v>
      </c>
      <c r="BF473" s="16">
        <v>1.6099805375284215</v>
      </c>
      <c r="BG473" s="16">
        <v>1.6099805375284215</v>
      </c>
      <c r="BH473" s="20">
        <f t="shared" si="39"/>
        <v>1.9961075056842859E-2</v>
      </c>
      <c r="BI473" s="10">
        <v>-92</v>
      </c>
    </row>
    <row r="474" spans="1:61" x14ac:dyDescent="0.25">
      <c r="A474" s="10">
        <v>121</v>
      </c>
      <c r="B474" s="10">
        <v>29</v>
      </c>
      <c r="C474" s="10" t="s">
        <v>88</v>
      </c>
      <c r="D474" s="10">
        <v>494105.779413999</v>
      </c>
      <c r="E474" s="10">
        <v>5180713.4513499904</v>
      </c>
      <c r="F474" s="10" t="s">
        <v>90</v>
      </c>
      <c r="G474" s="10" t="s">
        <v>119</v>
      </c>
      <c r="H474" s="10">
        <v>3</v>
      </c>
      <c r="I474" s="10" t="s">
        <v>79</v>
      </c>
      <c r="J474" s="10">
        <v>102</v>
      </c>
      <c r="K474" s="10">
        <v>120</v>
      </c>
      <c r="L474" s="10">
        <v>18</v>
      </c>
      <c r="M474" s="10">
        <v>-111</v>
      </c>
      <c r="N474" s="10">
        <v>8</v>
      </c>
      <c r="O474" s="10">
        <v>6.24</v>
      </c>
      <c r="P474" s="11">
        <v>1.6</v>
      </c>
      <c r="Q474" s="22">
        <v>1.6105918748749333</v>
      </c>
      <c r="R474" s="12">
        <v>29</v>
      </c>
      <c r="S474" s="12" t="s">
        <v>88</v>
      </c>
      <c r="T474" s="10" t="s">
        <v>90</v>
      </c>
      <c r="U474" s="12">
        <v>18</v>
      </c>
      <c r="V474" s="10">
        <v>1.59</v>
      </c>
      <c r="W474" s="16"/>
      <c r="X474" s="15" t="s">
        <v>119</v>
      </c>
      <c r="Y474" s="12">
        <v>9</v>
      </c>
      <c r="Z474" s="16">
        <v>29</v>
      </c>
      <c r="AA474" s="16" t="s">
        <v>88</v>
      </c>
      <c r="AB474" s="16" t="s">
        <v>119</v>
      </c>
      <c r="AC474" s="16" t="s">
        <v>79</v>
      </c>
      <c r="AD474" s="16" t="s">
        <v>90</v>
      </c>
      <c r="AE474" s="16">
        <v>1.6</v>
      </c>
      <c r="AF474" s="16">
        <v>1.59</v>
      </c>
      <c r="AG474" s="16">
        <v>1.59</v>
      </c>
      <c r="AH474" s="16">
        <v>189.83014203674338</v>
      </c>
      <c r="AI474" s="16">
        <v>8.3782080000000008</v>
      </c>
      <c r="AJ474" s="16">
        <v>0.71596800000000005</v>
      </c>
      <c r="AK474" s="16">
        <f t="shared" si="37"/>
        <v>11.701930812550282</v>
      </c>
      <c r="AL474" s="10" t="s">
        <v>90</v>
      </c>
      <c r="AM474" s="10">
        <v>6</v>
      </c>
      <c r="AN474" s="10">
        <v>102</v>
      </c>
      <c r="AO474" s="10">
        <v>120</v>
      </c>
      <c r="AP474" s="10">
        <v>18</v>
      </c>
      <c r="AQ474" s="10">
        <v>-111</v>
      </c>
      <c r="AR474" s="17">
        <v>8</v>
      </c>
      <c r="AS474" s="10" t="s">
        <v>80</v>
      </c>
      <c r="AT474" s="16">
        <v>1.6</v>
      </c>
      <c r="AU474" s="16">
        <v>8.3519999999999985</v>
      </c>
      <c r="AV474" s="16">
        <v>0.57600000000000007</v>
      </c>
      <c r="AW474" s="16">
        <f t="shared" si="38"/>
        <v>14.499999999999996</v>
      </c>
      <c r="AX474" s="10" t="s">
        <v>90</v>
      </c>
      <c r="AY474" s="10">
        <v>102</v>
      </c>
      <c r="AZ474" s="10">
        <v>120</v>
      </c>
      <c r="BA474" s="10">
        <v>18</v>
      </c>
      <c r="BB474" s="10">
        <v>-111</v>
      </c>
      <c r="BC474" s="10">
        <v>8</v>
      </c>
      <c r="BD474" s="16">
        <v>1.6211837497498662</v>
      </c>
      <c r="BE474" s="18">
        <f t="shared" si="41"/>
        <v>1.6105918748749333</v>
      </c>
      <c r="BF474" s="16">
        <v>1.6105918748749333</v>
      </c>
      <c r="BG474" s="16">
        <v>1.6105918748749333</v>
      </c>
      <c r="BH474" s="20">
        <f t="shared" si="39"/>
        <v>2.1183749749866143E-2</v>
      </c>
      <c r="BI474" s="10">
        <v>-111</v>
      </c>
    </row>
    <row r="475" spans="1:61" x14ac:dyDescent="0.25">
      <c r="A475" s="10">
        <v>121</v>
      </c>
      <c r="B475" s="10">
        <v>29</v>
      </c>
      <c r="C475" s="10" t="s">
        <v>88</v>
      </c>
      <c r="D475" s="10">
        <v>494105.779413999</v>
      </c>
      <c r="E475" s="10">
        <v>5180713.4513499904</v>
      </c>
      <c r="F475" s="10" t="s">
        <v>94</v>
      </c>
      <c r="G475" s="10" t="s">
        <v>119</v>
      </c>
      <c r="H475" s="10">
        <v>3</v>
      </c>
      <c r="I475" s="10" t="s">
        <v>79</v>
      </c>
      <c r="J475" s="10">
        <v>120</v>
      </c>
      <c r="K475" s="10">
        <v>153</v>
      </c>
      <c r="L475" s="10">
        <v>33</v>
      </c>
      <c r="M475" s="10">
        <v>-136.5</v>
      </c>
      <c r="N475" s="10">
        <v>9</v>
      </c>
      <c r="O475" s="10">
        <v>6.23</v>
      </c>
      <c r="P475" s="11">
        <v>1.6</v>
      </c>
      <c r="Q475" s="22">
        <v>1.6049836318444326</v>
      </c>
      <c r="R475" s="12">
        <v>29</v>
      </c>
      <c r="S475" s="12" t="s">
        <v>88</v>
      </c>
      <c r="T475" s="10" t="s">
        <v>94</v>
      </c>
      <c r="U475" s="12">
        <v>33</v>
      </c>
      <c r="V475" s="10">
        <v>1.59</v>
      </c>
      <c r="W475" s="16"/>
      <c r="X475" s="15" t="s">
        <v>119</v>
      </c>
      <c r="Y475" s="12">
        <v>10</v>
      </c>
      <c r="Z475" s="16">
        <v>29</v>
      </c>
      <c r="AA475" s="16" t="s">
        <v>88</v>
      </c>
      <c r="AB475" s="16" t="s">
        <v>119</v>
      </c>
      <c r="AC475" s="16" t="s">
        <v>79</v>
      </c>
      <c r="AD475" s="16" t="s">
        <v>94</v>
      </c>
      <c r="AE475" s="16">
        <v>1.6</v>
      </c>
      <c r="AF475" s="16">
        <v>1.59</v>
      </c>
      <c r="AG475" s="16">
        <v>1.59</v>
      </c>
      <c r="AH475" s="16">
        <v>242.63014203674339</v>
      </c>
      <c r="AI475" s="16">
        <v>18.000115821743442</v>
      </c>
      <c r="AJ475" s="16">
        <v>1.6676213784202802</v>
      </c>
      <c r="AK475" s="16">
        <f t="shared" si="37"/>
        <v>10.793886462882094</v>
      </c>
      <c r="AL475" s="10" t="s">
        <v>94</v>
      </c>
      <c r="AM475" s="10">
        <v>6</v>
      </c>
      <c r="AN475" s="10">
        <v>120</v>
      </c>
      <c r="AO475" s="10">
        <v>153</v>
      </c>
      <c r="AP475" s="10">
        <v>33</v>
      </c>
      <c r="AQ475" s="10">
        <v>-136.5</v>
      </c>
      <c r="AR475" s="17">
        <v>9</v>
      </c>
      <c r="AS475" s="10" t="s">
        <v>80</v>
      </c>
      <c r="AT475" s="16">
        <v>1.6</v>
      </c>
      <c r="AU475" s="16">
        <v>19.535999999999998</v>
      </c>
      <c r="AV475" s="16">
        <v>1.5840000000000001</v>
      </c>
      <c r="AW475" s="16">
        <f t="shared" si="38"/>
        <v>12.333333333333332</v>
      </c>
      <c r="AX475" s="10" t="s">
        <v>94</v>
      </c>
      <c r="AY475" s="10">
        <v>120</v>
      </c>
      <c r="AZ475" s="10">
        <v>152</v>
      </c>
      <c r="BA475" s="10">
        <v>32</v>
      </c>
      <c r="BB475" s="10">
        <v>-136</v>
      </c>
      <c r="BC475" s="10">
        <v>9</v>
      </c>
      <c r="BD475" s="16">
        <v>1.6099672636888649</v>
      </c>
      <c r="BE475" s="18">
        <f t="shared" si="41"/>
        <v>1.6049836318444326</v>
      </c>
      <c r="BF475" s="16">
        <v>1.6049836318444326</v>
      </c>
      <c r="BG475" s="16">
        <v>1.6049836318444326</v>
      </c>
      <c r="BH475" s="20">
        <f t="shared" si="39"/>
        <v>9.9672636888648025E-3</v>
      </c>
      <c r="BI475" s="10">
        <v>-136</v>
      </c>
    </row>
    <row r="476" spans="1:61" x14ac:dyDescent="0.25">
      <c r="A476" s="10">
        <v>123</v>
      </c>
      <c r="B476" s="10">
        <v>5</v>
      </c>
      <c r="C476" s="10" t="s">
        <v>110</v>
      </c>
      <c r="D476" s="10">
        <v>493337.243514998</v>
      </c>
      <c r="E476" s="10">
        <v>5180738.1465699803</v>
      </c>
      <c r="F476" s="10" t="s">
        <v>78</v>
      </c>
      <c r="G476" s="10" t="s">
        <v>85</v>
      </c>
      <c r="H476" s="10">
        <v>2</v>
      </c>
      <c r="I476" s="10" t="s">
        <v>100</v>
      </c>
      <c r="J476" s="10">
        <v>0</v>
      </c>
      <c r="K476" s="10">
        <v>10</v>
      </c>
      <c r="L476" s="10">
        <v>10</v>
      </c>
      <c r="M476" s="10">
        <v>-5</v>
      </c>
      <c r="N476" s="10">
        <v>1</v>
      </c>
      <c r="O476" s="10">
        <v>4.9800000000000004</v>
      </c>
      <c r="P476" s="11">
        <v>1.4711493788719332</v>
      </c>
      <c r="Q476" s="11">
        <v>1.4711493788719332</v>
      </c>
      <c r="R476" s="12">
        <v>5</v>
      </c>
      <c r="S476" s="12" t="s">
        <v>110</v>
      </c>
      <c r="T476" s="10" t="s">
        <v>78</v>
      </c>
      <c r="U476" s="13">
        <v>10</v>
      </c>
      <c r="V476" s="16">
        <v>1.21</v>
      </c>
      <c r="W476" s="16"/>
      <c r="X476" s="15" t="s">
        <v>85</v>
      </c>
      <c r="Y476" s="12">
        <v>2</v>
      </c>
      <c r="Z476" s="16">
        <v>5</v>
      </c>
      <c r="AA476" s="16" t="s">
        <v>110</v>
      </c>
      <c r="AB476" s="16" t="s">
        <v>85</v>
      </c>
      <c r="AC476" s="16" t="s">
        <v>100</v>
      </c>
      <c r="AD476" s="16" t="s">
        <v>78</v>
      </c>
      <c r="AE476" s="16">
        <v>1.4711493788719332</v>
      </c>
      <c r="AF476" s="16">
        <v>1.21</v>
      </c>
      <c r="AG476" s="16">
        <v>1.21</v>
      </c>
      <c r="AH476" s="16">
        <v>14.711493788719332</v>
      </c>
      <c r="AI476" s="16">
        <v>23.738466377477515</v>
      </c>
      <c r="AJ476" s="16">
        <v>1.790683023962917</v>
      </c>
      <c r="AK476" s="16">
        <f t="shared" si="37"/>
        <v>13.256654617154124</v>
      </c>
      <c r="AL476" s="10" t="s">
        <v>78</v>
      </c>
      <c r="AM476" s="10">
        <v>1</v>
      </c>
      <c r="AN476" s="10" t="s">
        <v>63</v>
      </c>
      <c r="AO476" s="10" t="s">
        <v>64</v>
      </c>
      <c r="AP476" s="10">
        <v>10</v>
      </c>
      <c r="AQ476" s="10">
        <v>-5</v>
      </c>
      <c r="AR476" s="17" t="s">
        <v>65</v>
      </c>
      <c r="AS476" s="10">
        <v>4.46</v>
      </c>
      <c r="AT476" s="18">
        <v>0.89669474717785091</v>
      </c>
      <c r="AU476" s="18">
        <v>32.662637540618213</v>
      </c>
      <c r="AV476" s="18">
        <v>2.0404820346696995</v>
      </c>
      <c r="AW476" s="18">
        <f t="shared" si="38"/>
        <v>16.007314441219982</v>
      </c>
      <c r="AX476" s="19" t="s">
        <v>78</v>
      </c>
      <c r="AY476" s="19">
        <v>0</v>
      </c>
      <c r="AZ476" s="19">
        <v>10</v>
      </c>
      <c r="BA476" s="19">
        <v>10</v>
      </c>
      <c r="BB476" s="19">
        <v>-5</v>
      </c>
      <c r="BC476" s="19">
        <v>1</v>
      </c>
      <c r="BD476" s="18">
        <v>1.1074157065476296</v>
      </c>
      <c r="BE476" s="16">
        <f t="shared" si="41"/>
        <v>1.0020552268627403</v>
      </c>
      <c r="BF476" s="16">
        <v>0.89669474717785091</v>
      </c>
      <c r="BG476" s="16">
        <v>1.1074157065476296</v>
      </c>
      <c r="BH476" s="20">
        <f t="shared" si="39"/>
        <v>0.21072095936977864</v>
      </c>
      <c r="BI476" s="10">
        <v>-5</v>
      </c>
    </row>
    <row r="477" spans="1:61" x14ac:dyDescent="0.25">
      <c r="A477" s="10">
        <v>123</v>
      </c>
      <c r="B477" s="10">
        <v>5</v>
      </c>
      <c r="C477" s="10" t="s">
        <v>110</v>
      </c>
      <c r="D477" s="10">
        <v>493337.243514998</v>
      </c>
      <c r="E477" s="10">
        <v>5180738.1465699803</v>
      </c>
      <c r="F477" s="10" t="s">
        <v>78</v>
      </c>
      <c r="G477" s="10" t="s">
        <v>85</v>
      </c>
      <c r="H477" s="10">
        <v>2</v>
      </c>
      <c r="I477" s="10" t="s">
        <v>100</v>
      </c>
      <c r="J477" s="10">
        <v>10</v>
      </c>
      <c r="K477" s="10">
        <v>20</v>
      </c>
      <c r="L477" s="10">
        <v>10</v>
      </c>
      <c r="M477" s="10">
        <v>-15</v>
      </c>
      <c r="N477" s="10">
        <v>2</v>
      </c>
      <c r="O477" s="10">
        <v>5.01</v>
      </c>
      <c r="P477" s="11">
        <v>1.4711493788719332</v>
      </c>
      <c r="Q477" s="11">
        <v>1.4711493788719332</v>
      </c>
      <c r="R477" s="12">
        <v>5</v>
      </c>
      <c r="S477" s="12" t="s">
        <v>110</v>
      </c>
      <c r="T477" s="10" t="s">
        <v>102</v>
      </c>
      <c r="U477" s="21">
        <v>10</v>
      </c>
      <c r="V477" s="16">
        <v>1.21</v>
      </c>
      <c r="W477" s="16"/>
      <c r="X477" s="15" t="s">
        <v>85</v>
      </c>
      <c r="Y477" s="12">
        <v>3</v>
      </c>
      <c r="Z477" s="16">
        <v>5</v>
      </c>
      <c r="AA477" s="16" t="s">
        <v>110</v>
      </c>
      <c r="AB477" s="16" t="s">
        <v>85</v>
      </c>
      <c r="AC477" s="16" t="s">
        <v>100</v>
      </c>
      <c r="AD477" s="16" t="s">
        <v>102</v>
      </c>
      <c r="AE477" s="16">
        <v>1.4711493788719332</v>
      </c>
      <c r="AF477" s="16">
        <v>1.21</v>
      </c>
      <c r="AG477" s="16">
        <v>1.21</v>
      </c>
      <c r="AH477" s="16">
        <v>29.422987577438665</v>
      </c>
      <c r="AI477" s="16">
        <v>23.289524341983597</v>
      </c>
      <c r="AJ477" s="16">
        <v>1.8794581737938789</v>
      </c>
      <c r="AK477" s="16">
        <f t="shared" si="37"/>
        <v>12.391616193815745</v>
      </c>
      <c r="AL477" s="10" t="s">
        <v>102</v>
      </c>
      <c r="AM477" s="10">
        <v>1</v>
      </c>
      <c r="AN477" s="10" t="s">
        <v>64</v>
      </c>
      <c r="AO477" s="10" t="s">
        <v>68</v>
      </c>
      <c r="AP477" s="10">
        <v>10</v>
      </c>
      <c r="AQ477" s="10">
        <v>-15</v>
      </c>
      <c r="AR477" s="17" t="s">
        <v>69</v>
      </c>
      <c r="AS477" s="10">
        <v>5.03</v>
      </c>
      <c r="AT477" s="18">
        <v>1.4711493788719332</v>
      </c>
      <c r="AU477" s="18">
        <v>19.867872361665462</v>
      </c>
      <c r="AV477" s="18">
        <v>1.8545309070059595</v>
      </c>
      <c r="AW477" s="18">
        <f t="shared" si="38"/>
        <v>10.713152467079169</v>
      </c>
      <c r="AX477" s="19" t="s">
        <v>102</v>
      </c>
      <c r="AY477" s="19">
        <v>10</v>
      </c>
      <c r="AZ477" s="19">
        <v>20</v>
      </c>
      <c r="BA477" s="19">
        <v>10</v>
      </c>
      <c r="BB477" s="19">
        <v>-15</v>
      </c>
      <c r="BC477" s="19">
        <v>2</v>
      </c>
      <c r="BD477" s="18">
        <v>1.4104486828872382</v>
      </c>
      <c r="BE477" s="16">
        <f t="shared" si="41"/>
        <v>1.4407990308795857</v>
      </c>
      <c r="BF477" s="16">
        <v>1.4711493788719332</v>
      </c>
      <c r="BG477" s="16">
        <v>1.4104486828872382</v>
      </c>
      <c r="BH477" s="20">
        <f t="shared" si="39"/>
        <v>-6.0700695984694963E-2</v>
      </c>
      <c r="BI477" s="10">
        <v>-15</v>
      </c>
    </row>
    <row r="478" spans="1:61" x14ac:dyDescent="0.25">
      <c r="A478" s="10">
        <v>123</v>
      </c>
      <c r="B478" s="10">
        <v>5</v>
      </c>
      <c r="C478" s="10" t="s">
        <v>110</v>
      </c>
      <c r="D478" s="10">
        <v>493337.243514998</v>
      </c>
      <c r="E478" s="10">
        <v>5180738.1465699803</v>
      </c>
      <c r="F478" s="10" t="s">
        <v>78</v>
      </c>
      <c r="G478" s="10" t="s">
        <v>85</v>
      </c>
      <c r="H478" s="10">
        <v>2</v>
      </c>
      <c r="I478" s="10" t="s">
        <v>100</v>
      </c>
      <c r="J478" s="10">
        <v>20</v>
      </c>
      <c r="K478" s="10">
        <v>30</v>
      </c>
      <c r="L478" s="10">
        <v>10</v>
      </c>
      <c r="M478" s="10">
        <v>-25</v>
      </c>
      <c r="N478" s="10">
        <v>3</v>
      </c>
      <c r="O478" s="10">
        <v>5.55</v>
      </c>
      <c r="P478" s="11">
        <v>1.4978149297050358</v>
      </c>
      <c r="Q478" s="11">
        <v>1.4978149297050358</v>
      </c>
      <c r="R478" s="12">
        <v>5</v>
      </c>
      <c r="S478" s="12" t="s">
        <v>110</v>
      </c>
      <c r="T478" s="10" t="s">
        <v>103</v>
      </c>
      <c r="U478" s="13">
        <v>10</v>
      </c>
      <c r="V478" s="16">
        <v>1.21</v>
      </c>
      <c r="W478" s="16"/>
      <c r="X478" s="15" t="s">
        <v>85</v>
      </c>
      <c r="Y478" s="12">
        <v>4</v>
      </c>
      <c r="Z478" s="24">
        <v>5</v>
      </c>
      <c r="AA478" s="24" t="s">
        <v>110</v>
      </c>
      <c r="AB478" s="24" t="s">
        <v>85</v>
      </c>
      <c r="AC478" s="24" t="s">
        <v>100</v>
      </c>
      <c r="AD478" s="24" t="s">
        <v>103</v>
      </c>
      <c r="AE478" s="24">
        <v>1.4978149297050358</v>
      </c>
      <c r="AF478" s="24">
        <v>1.21</v>
      </c>
      <c r="AG478" s="24">
        <v>1.2625</v>
      </c>
      <c r="AH478" s="24">
        <v>44.401136874489026</v>
      </c>
      <c r="AI478" s="16">
        <v>24.689951845896417</v>
      </c>
      <c r="AJ478" s="16">
        <v>1.9092626782822641</v>
      </c>
      <c r="AK478" s="16">
        <f t="shared" si="37"/>
        <v>12.93166840097121</v>
      </c>
      <c r="AL478" s="10" t="s">
        <v>103</v>
      </c>
      <c r="AM478" s="10">
        <v>2</v>
      </c>
      <c r="AN478" s="10" t="s">
        <v>68</v>
      </c>
      <c r="AO478" s="10" t="s">
        <v>70</v>
      </c>
      <c r="AP478" s="10">
        <v>10</v>
      </c>
      <c r="AQ478" s="10">
        <v>-25</v>
      </c>
      <c r="AR478" s="17" t="s">
        <v>71</v>
      </c>
      <c r="AS478" s="10">
        <v>5.54</v>
      </c>
      <c r="AT478" s="18">
        <v>1.4978149297050358</v>
      </c>
      <c r="AU478" s="18">
        <v>19.615384319417149</v>
      </c>
      <c r="AV478" s="18">
        <v>1.768919431981647</v>
      </c>
      <c r="AW478" s="18">
        <f t="shared" si="38"/>
        <v>11.088907705334464</v>
      </c>
      <c r="AX478" s="19" t="s">
        <v>103</v>
      </c>
      <c r="AY478" s="19">
        <v>20</v>
      </c>
      <c r="AZ478" s="19">
        <v>30</v>
      </c>
      <c r="BA478" s="19">
        <v>10</v>
      </c>
      <c r="BB478" s="19">
        <v>-25</v>
      </c>
      <c r="BC478" s="19">
        <v>3</v>
      </c>
      <c r="BD478" s="18">
        <v>1.382218536619793</v>
      </c>
      <c r="BE478" s="16">
        <f t="shared" si="41"/>
        <v>1.4400167331624143</v>
      </c>
      <c r="BF478" s="16">
        <v>1.4978149297050358</v>
      </c>
      <c r="BG478" s="16">
        <v>1.382218536619793</v>
      </c>
      <c r="BH478" s="20">
        <f t="shared" si="39"/>
        <v>-0.11559639308524283</v>
      </c>
      <c r="BI478" s="10">
        <v>-25</v>
      </c>
    </row>
    <row r="479" spans="1:61" x14ac:dyDescent="0.25">
      <c r="A479" s="10">
        <v>123</v>
      </c>
      <c r="B479" s="10">
        <v>5</v>
      </c>
      <c r="C479" s="10" t="s">
        <v>110</v>
      </c>
      <c r="D479" s="10">
        <v>493337.243514998</v>
      </c>
      <c r="E479" s="10">
        <v>5180738.1465699803</v>
      </c>
      <c r="F479" s="10" t="s">
        <v>103</v>
      </c>
      <c r="G479" s="10" t="s">
        <v>85</v>
      </c>
      <c r="H479" s="10">
        <v>2</v>
      </c>
      <c r="I479" s="10" t="s">
        <v>100</v>
      </c>
      <c r="J479" s="10">
        <v>18</v>
      </c>
      <c r="K479" s="10">
        <v>41</v>
      </c>
      <c r="L479" s="10">
        <v>23</v>
      </c>
      <c r="M479" s="10">
        <v>-29.5</v>
      </c>
      <c r="N479" s="10">
        <v>4</v>
      </c>
      <c r="O479" s="10">
        <v>5.23</v>
      </c>
      <c r="P479" s="11">
        <v>1.3244971753605719</v>
      </c>
      <c r="Q479" s="22">
        <v>1.3599570440471342</v>
      </c>
      <c r="R479" s="13">
        <v>5</v>
      </c>
      <c r="S479" s="13" t="s">
        <v>110</v>
      </c>
      <c r="T479" s="10" t="s">
        <v>103</v>
      </c>
      <c r="U479" s="12">
        <v>11</v>
      </c>
      <c r="V479" s="16">
        <v>1.35</v>
      </c>
      <c r="W479" s="16"/>
      <c r="X479" s="15" t="s">
        <v>85</v>
      </c>
      <c r="Y479" s="12">
        <v>5</v>
      </c>
      <c r="Z479" s="16">
        <v>5</v>
      </c>
      <c r="AA479" s="16" t="s">
        <v>110</v>
      </c>
      <c r="AB479" s="16" t="s">
        <v>85</v>
      </c>
      <c r="AC479" s="16" t="s">
        <v>100</v>
      </c>
      <c r="AD479" s="16" t="s">
        <v>103</v>
      </c>
      <c r="AE479" s="16">
        <v>1.3244971753605719</v>
      </c>
      <c r="AF479" s="16">
        <v>1.35</v>
      </c>
      <c r="AG479" s="16">
        <v>1.2625</v>
      </c>
      <c r="AH479" s="16">
        <v>58.970605803455314</v>
      </c>
      <c r="AI479" s="16">
        <v>50.153655159499998</v>
      </c>
      <c r="AJ479" s="16">
        <v>3.7590730284390923</v>
      </c>
      <c r="AK479" s="16">
        <f t="shared" si="37"/>
        <v>13.342027350909346</v>
      </c>
      <c r="AL479" s="10" t="s">
        <v>103</v>
      </c>
      <c r="AM479" s="10">
        <v>2</v>
      </c>
      <c r="AN479" s="10">
        <v>30</v>
      </c>
      <c r="AO479" s="10">
        <v>41</v>
      </c>
      <c r="AP479" s="10">
        <v>11</v>
      </c>
      <c r="AQ479" s="10">
        <v>-35.5</v>
      </c>
      <c r="AR479" s="17">
        <v>4</v>
      </c>
      <c r="AS479" s="10">
        <v>4.99</v>
      </c>
      <c r="AT479" s="16">
        <v>1.3244971753605719</v>
      </c>
      <c r="AU479" s="16">
        <v>22.072745427383929</v>
      </c>
      <c r="AV479" s="16">
        <v>2.0145204688081693</v>
      </c>
      <c r="AW479" s="16">
        <f t="shared" si="38"/>
        <v>10.956823605988282</v>
      </c>
      <c r="AX479" s="10" t="s">
        <v>103</v>
      </c>
      <c r="AY479" s="10">
        <v>30</v>
      </c>
      <c r="AZ479" s="10">
        <v>41</v>
      </c>
      <c r="BA479" s="10">
        <v>11</v>
      </c>
      <c r="BB479" s="10">
        <v>-35.5</v>
      </c>
      <c r="BC479" s="10">
        <v>4</v>
      </c>
      <c r="BD479" s="16">
        <v>1.3954169127336966</v>
      </c>
      <c r="BE479" s="16">
        <f t="shared" si="41"/>
        <v>1.3599570440471342</v>
      </c>
      <c r="BF479" s="16">
        <v>1.3599570440471342</v>
      </c>
      <c r="BG479" s="16">
        <v>1.3599570440471342</v>
      </c>
      <c r="BH479" s="20">
        <f t="shared" si="39"/>
        <v>7.0919737373124736E-2</v>
      </c>
      <c r="BI479" s="10">
        <v>-35.5</v>
      </c>
    </row>
    <row r="480" spans="1:61" x14ac:dyDescent="0.25">
      <c r="A480" s="10">
        <v>123</v>
      </c>
      <c r="B480" s="10">
        <v>5</v>
      </c>
      <c r="C480" s="10" t="s">
        <v>110</v>
      </c>
      <c r="D480" s="10">
        <v>493337.243514998</v>
      </c>
      <c r="E480" s="10">
        <v>5180738.1465699803</v>
      </c>
      <c r="F480" s="10" t="s">
        <v>104</v>
      </c>
      <c r="G480" s="10" t="s">
        <v>85</v>
      </c>
      <c r="H480" s="10">
        <v>2</v>
      </c>
      <c r="I480" s="10" t="s">
        <v>100</v>
      </c>
      <c r="J480" s="10">
        <v>41</v>
      </c>
      <c r="K480" s="10">
        <v>72</v>
      </c>
      <c r="L480" s="10">
        <v>31</v>
      </c>
      <c r="M480" s="10">
        <v>-56.5</v>
      </c>
      <c r="N480" s="10">
        <v>5</v>
      </c>
      <c r="O480" s="10">
        <v>5.35</v>
      </c>
      <c r="P480" s="11">
        <v>1.1521074140576724</v>
      </c>
      <c r="Q480" s="22">
        <v>1.2066933271448248</v>
      </c>
      <c r="R480" s="12">
        <v>5</v>
      </c>
      <c r="S480" s="12" t="s">
        <v>110</v>
      </c>
      <c r="T480" s="10" t="s">
        <v>104</v>
      </c>
      <c r="U480" s="12">
        <v>31</v>
      </c>
      <c r="V480" s="16">
        <v>1.35</v>
      </c>
      <c r="W480" s="16"/>
      <c r="X480" s="15" t="s">
        <v>85</v>
      </c>
      <c r="Y480" s="12">
        <v>6</v>
      </c>
      <c r="Z480" s="16">
        <v>5</v>
      </c>
      <c r="AA480" s="16" t="s">
        <v>110</v>
      </c>
      <c r="AB480" s="16" t="s">
        <v>85</v>
      </c>
      <c r="AC480" s="16" t="s">
        <v>100</v>
      </c>
      <c r="AD480" s="16" t="s">
        <v>104</v>
      </c>
      <c r="AE480" s="16">
        <v>1.1521074140576724</v>
      </c>
      <c r="AF480" s="16">
        <v>1.35</v>
      </c>
      <c r="AG480" s="16">
        <v>1.35</v>
      </c>
      <c r="AH480" s="16">
        <v>94.685935639243155</v>
      </c>
      <c r="AI480" s="16">
        <v>59.891722544154995</v>
      </c>
      <c r="AJ480" s="16">
        <v>4.9557464536536084</v>
      </c>
      <c r="AK480" s="16">
        <f t="shared" si="37"/>
        <v>12.085308056872041</v>
      </c>
      <c r="AL480" s="10" t="s">
        <v>104</v>
      </c>
      <c r="AM480" s="10">
        <v>2</v>
      </c>
      <c r="AN480" s="10">
        <v>41</v>
      </c>
      <c r="AO480" s="10">
        <v>72</v>
      </c>
      <c r="AP480" s="10">
        <v>31</v>
      </c>
      <c r="AQ480" s="10">
        <v>-56.5</v>
      </c>
      <c r="AR480" s="17">
        <v>5</v>
      </c>
      <c r="AS480" s="10">
        <v>5.52</v>
      </c>
      <c r="AT480" s="16">
        <v>1.1521074140576724</v>
      </c>
      <c r="AU480" s="16">
        <v>56.912378093327916</v>
      </c>
      <c r="AV480" s="16">
        <v>5.0994347939537876</v>
      </c>
      <c r="AW480" s="16">
        <f t="shared" si="38"/>
        <v>11.160526684409581</v>
      </c>
      <c r="AX480" s="10" t="s">
        <v>104</v>
      </c>
      <c r="AY480" s="10">
        <v>41</v>
      </c>
      <c r="AZ480" s="10">
        <v>72</v>
      </c>
      <c r="BA480" s="10">
        <v>31</v>
      </c>
      <c r="BB480" s="10">
        <v>-56.5</v>
      </c>
      <c r="BC480" s="10">
        <v>5</v>
      </c>
      <c r="BD480" s="16">
        <v>1.2612792402319772</v>
      </c>
      <c r="BE480" s="16">
        <f t="shared" si="41"/>
        <v>1.2066933271448248</v>
      </c>
      <c r="BF480" s="16">
        <v>1.2066933271448248</v>
      </c>
      <c r="BG480" s="16">
        <v>1.2066933271448248</v>
      </c>
      <c r="BH480" s="20">
        <f t="shared" si="39"/>
        <v>0.10917182617430488</v>
      </c>
      <c r="BI480" s="10">
        <v>-56.5</v>
      </c>
    </row>
    <row r="481" spans="1:61" x14ac:dyDescent="0.25">
      <c r="A481" s="10">
        <v>123</v>
      </c>
      <c r="B481" s="10">
        <v>5</v>
      </c>
      <c r="C481" s="10" t="s">
        <v>110</v>
      </c>
      <c r="D481" s="10">
        <v>493337.243514998</v>
      </c>
      <c r="E481" s="10">
        <v>5180738.1465699803</v>
      </c>
      <c r="F481" s="10" t="s">
        <v>83</v>
      </c>
      <c r="G481" s="10" t="s">
        <v>85</v>
      </c>
      <c r="H481" s="10">
        <v>2</v>
      </c>
      <c r="I481" s="10" t="s">
        <v>100</v>
      </c>
      <c r="J481" s="10">
        <v>72</v>
      </c>
      <c r="K481" s="10">
        <v>97</v>
      </c>
      <c r="L481" s="10">
        <v>25</v>
      </c>
      <c r="M481" s="10">
        <v>-84.5</v>
      </c>
      <c r="N481" s="10">
        <v>6</v>
      </c>
      <c r="O481" s="10">
        <v>5.56</v>
      </c>
      <c r="P481" s="11">
        <v>1.2026088078502655</v>
      </c>
      <c r="Q481" s="22">
        <v>1.2553835564430944</v>
      </c>
      <c r="R481" s="12">
        <v>5</v>
      </c>
      <c r="S481" s="12" t="s">
        <v>110</v>
      </c>
      <c r="T481" s="10" t="s">
        <v>83</v>
      </c>
      <c r="U481" s="12">
        <v>25</v>
      </c>
      <c r="V481" s="16">
        <v>1.48</v>
      </c>
      <c r="W481" s="16"/>
      <c r="X481" s="15" t="s">
        <v>85</v>
      </c>
      <c r="Y481" s="12">
        <v>7</v>
      </c>
      <c r="Z481" s="16">
        <v>5</v>
      </c>
      <c r="AA481" s="16" t="s">
        <v>110</v>
      </c>
      <c r="AB481" s="16" t="s">
        <v>85</v>
      </c>
      <c r="AC481" s="16" t="s">
        <v>100</v>
      </c>
      <c r="AD481" s="16" t="s">
        <v>83</v>
      </c>
      <c r="AE481" s="16">
        <v>1.2026088078502655</v>
      </c>
      <c r="AF481" s="16">
        <v>1.48</v>
      </c>
      <c r="AG481" s="16">
        <v>1.48</v>
      </c>
      <c r="AH481" s="16">
        <v>124.75115583549979</v>
      </c>
      <c r="AI481" s="16">
        <v>36.836357348045972</v>
      </c>
      <c r="AJ481" s="16">
        <v>3.4201135558175166</v>
      </c>
      <c r="AK481" s="16">
        <f t="shared" si="37"/>
        <v>10.770507103598467</v>
      </c>
      <c r="AL481" s="10" t="s">
        <v>83</v>
      </c>
      <c r="AM481" s="10">
        <v>3</v>
      </c>
      <c r="AN481" s="10">
        <v>72</v>
      </c>
      <c r="AO481" s="10">
        <v>97</v>
      </c>
      <c r="AP481" s="10">
        <v>25</v>
      </c>
      <c r="AQ481" s="10">
        <v>-84.5</v>
      </c>
      <c r="AR481" s="17">
        <v>6</v>
      </c>
      <c r="AS481" s="10">
        <v>5.3</v>
      </c>
      <c r="AT481" s="16">
        <v>1.2026088078502655</v>
      </c>
      <c r="AU481" s="16">
        <v>40.206218968454003</v>
      </c>
      <c r="AV481" s="16">
        <v>3.9135897129467265</v>
      </c>
      <c r="AW481" s="16">
        <f t="shared" si="38"/>
        <v>10.273488515018823</v>
      </c>
      <c r="AX481" s="10" t="s">
        <v>83</v>
      </c>
      <c r="AY481" s="10">
        <v>72</v>
      </c>
      <c r="AZ481" s="10">
        <v>97</v>
      </c>
      <c r="BA481" s="10">
        <v>25</v>
      </c>
      <c r="BB481" s="10">
        <v>-84.5</v>
      </c>
      <c r="BC481" s="10">
        <v>6</v>
      </c>
      <c r="BD481" s="16">
        <v>1.3081583050359233</v>
      </c>
      <c r="BE481" s="16">
        <f t="shared" si="41"/>
        <v>1.2553835564430944</v>
      </c>
      <c r="BF481" s="16">
        <v>1.2553835564430944</v>
      </c>
      <c r="BG481" s="16">
        <v>1.2553835564430944</v>
      </c>
      <c r="BH481" s="20">
        <f t="shared" si="39"/>
        <v>0.10554949718565787</v>
      </c>
      <c r="BI481" s="10">
        <v>-84.5</v>
      </c>
    </row>
    <row r="482" spans="1:61" x14ac:dyDescent="0.25">
      <c r="A482" s="10">
        <v>123</v>
      </c>
      <c r="B482" s="10">
        <v>5</v>
      </c>
      <c r="C482" s="10" t="s">
        <v>110</v>
      </c>
      <c r="D482" s="10">
        <v>493337.243514998</v>
      </c>
      <c r="E482" s="10">
        <v>5180738.1465699803</v>
      </c>
      <c r="F482" s="10" t="s">
        <v>111</v>
      </c>
      <c r="G482" s="10" t="s">
        <v>85</v>
      </c>
      <c r="H482" s="10">
        <v>2</v>
      </c>
      <c r="I482" s="10" t="s">
        <v>100</v>
      </c>
      <c r="J482" s="10">
        <v>97</v>
      </c>
      <c r="K482" s="10">
        <v>122</v>
      </c>
      <c r="L482" s="10">
        <v>25</v>
      </c>
      <c r="M482" s="10">
        <v>-109.5</v>
      </c>
      <c r="N482" s="10">
        <v>7</v>
      </c>
      <c r="O482" s="10">
        <v>5.66</v>
      </c>
      <c r="P482" s="11">
        <v>1.4186927536316569</v>
      </c>
      <c r="Q482" s="22">
        <v>1.313538329528436</v>
      </c>
      <c r="R482" s="12">
        <v>5</v>
      </c>
      <c r="S482" s="12" t="s">
        <v>110</v>
      </c>
      <c r="T482" s="10" t="s">
        <v>111</v>
      </c>
      <c r="U482" s="12">
        <v>25</v>
      </c>
      <c r="V482" s="16">
        <v>1.6</v>
      </c>
      <c r="W482" s="16"/>
      <c r="X482" s="15" t="s">
        <v>85</v>
      </c>
      <c r="Y482" s="12">
        <v>8</v>
      </c>
      <c r="Z482" s="16">
        <v>5</v>
      </c>
      <c r="AA482" s="16" t="s">
        <v>110</v>
      </c>
      <c r="AB482" s="16" t="s">
        <v>85</v>
      </c>
      <c r="AC482" s="16" t="s">
        <v>100</v>
      </c>
      <c r="AD482" s="16" t="s">
        <v>111</v>
      </c>
      <c r="AE482" s="16">
        <v>1.4186927536316569</v>
      </c>
      <c r="AF482" s="16">
        <v>1.6</v>
      </c>
      <c r="AG482" s="16">
        <v>1.6</v>
      </c>
      <c r="AH482" s="16">
        <v>160.21847467629121</v>
      </c>
      <c r="AI482" s="16">
        <v>18.221247167743435</v>
      </c>
      <c r="AJ482" s="16">
        <v>2.0001949467136195</v>
      </c>
      <c r="AK482" s="16">
        <f t="shared" si="37"/>
        <v>9.1097356273604699</v>
      </c>
      <c r="AL482" s="10" t="s">
        <v>111</v>
      </c>
      <c r="AM482" s="10">
        <v>10</v>
      </c>
      <c r="AN482" s="10">
        <v>97</v>
      </c>
      <c r="AO482" s="10">
        <v>122</v>
      </c>
      <c r="AP482" s="10">
        <v>25</v>
      </c>
      <c r="AQ482" s="10">
        <v>-109.5</v>
      </c>
      <c r="AR482" s="17">
        <v>7</v>
      </c>
      <c r="AS482" s="10">
        <v>5.43</v>
      </c>
      <c r="AT482" s="16">
        <v>1.4186927536316569</v>
      </c>
      <c r="AU482" s="16">
        <v>20.173101610265345</v>
      </c>
      <c r="AV482" s="16">
        <v>2.5628684594355882</v>
      </c>
      <c r="AW482" s="16">
        <f t="shared" si="38"/>
        <v>7.8712980902297263</v>
      </c>
      <c r="AX482" s="10" t="s">
        <v>111</v>
      </c>
      <c r="AY482" s="10">
        <v>97</v>
      </c>
      <c r="AZ482" s="10">
        <v>122</v>
      </c>
      <c r="BA482" s="10">
        <v>25</v>
      </c>
      <c r="BB482" s="10">
        <v>-109.5</v>
      </c>
      <c r="BC482" s="10">
        <v>7</v>
      </c>
      <c r="BD482" s="16">
        <v>1.2083839054252152</v>
      </c>
      <c r="BE482" s="16">
        <f t="shared" si="41"/>
        <v>1.313538329528436</v>
      </c>
      <c r="BF482" s="16">
        <v>1.313538329528436</v>
      </c>
      <c r="BG482" s="16">
        <v>1.313538329528436</v>
      </c>
      <c r="BH482" s="20">
        <f t="shared" si="39"/>
        <v>-0.21030884820644169</v>
      </c>
      <c r="BI482" s="10">
        <v>-109.5</v>
      </c>
    </row>
    <row r="483" spans="1:61" x14ac:dyDescent="0.25">
      <c r="A483" s="10">
        <v>123</v>
      </c>
      <c r="B483" s="10">
        <v>5</v>
      </c>
      <c r="C483" s="10" t="s">
        <v>110</v>
      </c>
      <c r="D483" s="10">
        <v>493337.243514998</v>
      </c>
      <c r="E483" s="10">
        <v>5180738.1465699803</v>
      </c>
      <c r="F483" s="10" t="s">
        <v>112</v>
      </c>
      <c r="G483" s="10" t="s">
        <v>85</v>
      </c>
      <c r="H483" s="10">
        <v>2</v>
      </c>
      <c r="I483" s="10" t="s">
        <v>100</v>
      </c>
      <c r="J483" s="10">
        <v>122</v>
      </c>
      <c r="K483" s="10">
        <v>153</v>
      </c>
      <c r="L483" s="10">
        <v>31</v>
      </c>
      <c r="M483" s="10">
        <v>-137.5</v>
      </c>
      <c r="N483" s="10">
        <v>8</v>
      </c>
      <c r="O483" s="10">
        <v>5.38</v>
      </c>
      <c r="P483" s="11">
        <v>1.6787200559912878</v>
      </c>
      <c r="Q483" s="22">
        <v>1.622376398832265</v>
      </c>
      <c r="R483" s="12">
        <v>5</v>
      </c>
      <c r="S483" s="12" t="s">
        <v>110</v>
      </c>
      <c r="T483" s="10" t="s">
        <v>112</v>
      </c>
      <c r="U483" s="12">
        <v>31</v>
      </c>
      <c r="V483" s="16">
        <v>1.65</v>
      </c>
      <c r="W483" s="16"/>
      <c r="X483" s="15" t="s">
        <v>85</v>
      </c>
      <c r="Y483" s="12">
        <v>9</v>
      </c>
      <c r="Z483" s="16">
        <v>5</v>
      </c>
      <c r="AA483" s="16" t="s">
        <v>110</v>
      </c>
      <c r="AB483" s="16" t="s">
        <v>85</v>
      </c>
      <c r="AC483" s="16" t="s">
        <v>100</v>
      </c>
      <c r="AD483" s="16" t="s">
        <v>112</v>
      </c>
      <c r="AE483" s="16">
        <v>1.6787200559912878</v>
      </c>
      <c r="AF483" s="16">
        <v>1.65</v>
      </c>
      <c r="AG483" s="16">
        <v>1.65</v>
      </c>
      <c r="AH483" s="16">
        <v>212.25879641202113</v>
      </c>
      <c r="AI483" s="16">
        <v>12.712700543803269</v>
      </c>
      <c r="AJ483" s="16">
        <v>1.3452812180047089</v>
      </c>
      <c r="AK483" s="16">
        <f t="shared" si="37"/>
        <v>9.4498461538461545</v>
      </c>
      <c r="AL483" s="10" t="s">
        <v>112</v>
      </c>
      <c r="AM483" s="10">
        <v>10</v>
      </c>
      <c r="AN483" s="10">
        <v>122</v>
      </c>
      <c r="AO483" s="10">
        <v>153</v>
      </c>
      <c r="AP483" s="10">
        <v>31</v>
      </c>
      <c r="AQ483" s="10">
        <v>-137.5</v>
      </c>
      <c r="AR483" s="17">
        <v>8</v>
      </c>
      <c r="AS483" s="10">
        <v>5.52</v>
      </c>
      <c r="AT483" s="16">
        <v>1.6787200559912878</v>
      </c>
      <c r="AU483" s="16">
        <v>18.071001722732216</v>
      </c>
      <c r="AV483" s="16">
        <v>2.2569887536786069</v>
      </c>
      <c r="AW483" s="16">
        <f t="shared" si="38"/>
        <v>8.0066866497578975</v>
      </c>
      <c r="AX483" s="10" t="s">
        <v>112</v>
      </c>
      <c r="AY483" s="10">
        <v>122</v>
      </c>
      <c r="AZ483" s="10">
        <v>145</v>
      </c>
      <c r="BA483" s="10">
        <v>23</v>
      </c>
      <c r="BB483" s="10">
        <v>-133.5</v>
      </c>
      <c r="BC483" s="10">
        <v>8</v>
      </c>
      <c r="BD483" s="16">
        <v>1.566032741673242</v>
      </c>
      <c r="BE483" s="16">
        <f t="shared" si="41"/>
        <v>1.622376398832265</v>
      </c>
      <c r="BF483" s="16">
        <v>1.622376398832265</v>
      </c>
      <c r="BG483" s="16">
        <v>1.622376398832265</v>
      </c>
      <c r="BH483" s="20">
        <f t="shared" si="39"/>
        <v>-0.11268731431804579</v>
      </c>
      <c r="BI483" s="10">
        <v>-133.5</v>
      </c>
    </row>
    <row r="484" spans="1:61" x14ac:dyDescent="0.25">
      <c r="A484" s="10">
        <v>125</v>
      </c>
      <c r="B484" s="10">
        <v>7</v>
      </c>
      <c r="C484" s="10" t="s">
        <v>110</v>
      </c>
      <c r="D484" s="10">
        <v>493401.068692</v>
      </c>
      <c r="E484" s="10">
        <v>5180744.9656400001</v>
      </c>
      <c r="F484" s="10" t="s">
        <v>78</v>
      </c>
      <c r="G484" s="10" t="s">
        <v>192</v>
      </c>
      <c r="H484" s="10">
        <v>6</v>
      </c>
      <c r="I484" s="10" t="s">
        <v>121</v>
      </c>
      <c r="J484" s="10">
        <v>0</v>
      </c>
      <c r="K484" s="10">
        <v>10</v>
      </c>
      <c r="L484" s="10">
        <v>10</v>
      </c>
      <c r="M484" s="10">
        <v>-5</v>
      </c>
      <c r="N484" s="10">
        <v>1</v>
      </c>
      <c r="O484" s="10">
        <v>5.65</v>
      </c>
      <c r="P484" s="11">
        <v>1.3352667176225399</v>
      </c>
      <c r="Q484" s="11">
        <v>1.3352667176225399</v>
      </c>
      <c r="R484" s="12">
        <v>7</v>
      </c>
      <c r="S484" s="12" t="s">
        <v>110</v>
      </c>
      <c r="T484" s="10" t="s">
        <v>78</v>
      </c>
      <c r="U484" s="13">
        <v>10</v>
      </c>
      <c r="V484" s="16">
        <v>1.1599999999999999</v>
      </c>
      <c r="W484" s="16"/>
      <c r="X484" s="15" t="s">
        <v>192</v>
      </c>
      <c r="Y484" s="12">
        <v>2</v>
      </c>
      <c r="Z484" s="16">
        <v>7</v>
      </c>
      <c r="AA484" s="16" t="s">
        <v>110</v>
      </c>
      <c r="AB484" s="16" t="s">
        <v>192</v>
      </c>
      <c r="AC484" s="16" t="s">
        <v>121</v>
      </c>
      <c r="AD484" s="16" t="s">
        <v>78</v>
      </c>
      <c r="AE484" s="16">
        <v>1.3352667176225399</v>
      </c>
      <c r="AF484" s="16">
        <v>1.1599999999999999</v>
      </c>
      <c r="AG484" s="16">
        <v>1.1599999999999999</v>
      </c>
      <c r="AH484" s="16">
        <v>13.352667176225399</v>
      </c>
      <c r="AI484" s="16">
        <v>24.661041007770692</v>
      </c>
      <c r="AJ484" s="16">
        <v>1.6856407043266943</v>
      </c>
      <c r="AK484" s="16">
        <f t="shared" si="37"/>
        <v>14.630069708491764</v>
      </c>
      <c r="AL484" s="10" t="s">
        <v>78</v>
      </c>
      <c r="AM484" s="10">
        <v>1</v>
      </c>
      <c r="AN484" s="10" t="s">
        <v>63</v>
      </c>
      <c r="AO484" s="10" t="s">
        <v>64</v>
      </c>
      <c r="AP484" s="10">
        <v>10</v>
      </c>
      <c r="AQ484" s="10">
        <v>-5</v>
      </c>
      <c r="AR484" s="17" t="s">
        <v>65</v>
      </c>
      <c r="AS484" s="10">
        <v>5.16</v>
      </c>
      <c r="AT484" s="18">
        <v>0.94268424360957459</v>
      </c>
      <c r="AU484" s="18">
        <v>21.128421783749999</v>
      </c>
      <c r="AV484" s="18">
        <v>1.5715090707929189</v>
      </c>
      <c r="AW484" s="18">
        <f t="shared" si="38"/>
        <v>13.444670588563302</v>
      </c>
      <c r="AX484" s="19" t="s">
        <v>78</v>
      </c>
      <c r="AY484" s="19">
        <v>0</v>
      </c>
      <c r="AZ484" s="19">
        <v>10</v>
      </c>
      <c r="BA484" s="19">
        <v>10</v>
      </c>
      <c r="BB484" s="19">
        <v>-5</v>
      </c>
      <c r="BC484" s="19">
        <v>1</v>
      </c>
      <c r="BD484" s="18">
        <v>1.1861072392681333</v>
      </c>
      <c r="BE484" s="16">
        <f t="shared" si="41"/>
        <v>1.0643957414388541</v>
      </c>
      <c r="BF484" s="16">
        <v>0.94268424360957459</v>
      </c>
      <c r="BG484" s="16">
        <v>1.1861072392681333</v>
      </c>
      <c r="BH484" s="20">
        <f t="shared" si="39"/>
        <v>0.24342299565855874</v>
      </c>
      <c r="BI484" s="10">
        <v>-5</v>
      </c>
    </row>
    <row r="485" spans="1:61" x14ac:dyDescent="0.25">
      <c r="A485" s="10">
        <v>125</v>
      </c>
      <c r="B485" s="10">
        <v>7</v>
      </c>
      <c r="C485" s="10" t="s">
        <v>110</v>
      </c>
      <c r="D485" s="10">
        <v>493401.068692</v>
      </c>
      <c r="E485" s="10">
        <v>5180744.9656400001</v>
      </c>
      <c r="F485" s="10" t="s">
        <v>78</v>
      </c>
      <c r="G485" s="10" t="s">
        <v>192</v>
      </c>
      <c r="H485" s="10">
        <v>6</v>
      </c>
      <c r="I485" s="10" t="s">
        <v>121</v>
      </c>
      <c r="J485" s="10">
        <v>10</v>
      </c>
      <c r="K485" s="10">
        <v>20</v>
      </c>
      <c r="L485" s="10">
        <v>10</v>
      </c>
      <c r="M485" s="10">
        <v>-15</v>
      </c>
      <c r="N485" s="10">
        <v>2</v>
      </c>
      <c r="O485" s="10">
        <v>5.78</v>
      </c>
      <c r="P485" s="11">
        <v>1.3352667176225399</v>
      </c>
      <c r="Q485" s="11">
        <v>1.3352667176225399</v>
      </c>
      <c r="R485" s="12">
        <v>7</v>
      </c>
      <c r="S485" s="12" t="s">
        <v>110</v>
      </c>
      <c r="T485" s="10" t="s">
        <v>81</v>
      </c>
      <c r="U485" s="21">
        <v>10</v>
      </c>
      <c r="V485" s="16">
        <v>1.1599999999999999</v>
      </c>
      <c r="W485" s="16"/>
      <c r="X485" s="15" t="s">
        <v>192</v>
      </c>
      <c r="Y485" s="12">
        <v>3</v>
      </c>
      <c r="Z485" s="16">
        <v>7</v>
      </c>
      <c r="AA485" s="16" t="s">
        <v>110</v>
      </c>
      <c r="AB485" s="16" t="s">
        <v>192</v>
      </c>
      <c r="AC485" s="16" t="s">
        <v>121</v>
      </c>
      <c r="AD485" s="16" t="s">
        <v>81</v>
      </c>
      <c r="AE485" s="16">
        <v>1.3352667176225399</v>
      </c>
      <c r="AF485" s="16">
        <v>1.1599999999999999</v>
      </c>
      <c r="AG485" s="16">
        <v>1.1599999999999999</v>
      </c>
      <c r="AH485" s="16">
        <v>26.705334352450798</v>
      </c>
      <c r="AI485" s="16">
        <v>20.473644581306409</v>
      </c>
      <c r="AJ485" s="16">
        <v>1.5251416448684654</v>
      </c>
      <c r="AK485" s="16">
        <f t="shared" si="37"/>
        <v>13.424093853966031</v>
      </c>
      <c r="AL485" s="10" t="s">
        <v>81</v>
      </c>
      <c r="AM485" s="10">
        <v>2</v>
      </c>
      <c r="AN485" s="10" t="s">
        <v>64</v>
      </c>
      <c r="AO485" s="10" t="s">
        <v>68</v>
      </c>
      <c r="AP485" s="10">
        <v>10</v>
      </c>
      <c r="AQ485" s="10">
        <v>-15</v>
      </c>
      <c r="AR485" s="17" t="s">
        <v>69</v>
      </c>
      <c r="AS485" s="10">
        <v>5.58</v>
      </c>
      <c r="AT485" s="18">
        <v>1.4210986759834752</v>
      </c>
      <c r="AU485" s="18">
        <v>23.379915417280134</v>
      </c>
      <c r="AV485" s="18">
        <v>2.1896288399553385</v>
      </c>
      <c r="AW485" s="18">
        <f t="shared" si="38"/>
        <v>10.677570093457945</v>
      </c>
      <c r="AX485" s="19" t="s">
        <v>81</v>
      </c>
      <c r="AY485" s="19">
        <v>10</v>
      </c>
      <c r="AZ485" s="19">
        <v>20</v>
      </c>
      <c r="BA485" s="19">
        <v>10</v>
      </c>
      <c r="BB485" s="19">
        <v>-15</v>
      </c>
      <c r="BC485" s="19">
        <v>2</v>
      </c>
      <c r="BD485" s="18">
        <v>1.4017149813857472</v>
      </c>
      <c r="BE485" s="16">
        <f t="shared" si="41"/>
        <v>1.4114068286846111</v>
      </c>
      <c r="BF485" s="16">
        <v>1.4210986759834752</v>
      </c>
      <c r="BG485" s="16">
        <v>1.4017149813857472</v>
      </c>
      <c r="BH485" s="20">
        <f t="shared" si="39"/>
        <v>-1.938369459772793E-2</v>
      </c>
      <c r="BI485" s="10">
        <v>-15</v>
      </c>
    </row>
    <row r="486" spans="1:61" x14ac:dyDescent="0.25">
      <c r="A486" s="10">
        <v>125</v>
      </c>
      <c r="B486" s="10">
        <v>7</v>
      </c>
      <c r="C486" s="10" t="s">
        <v>110</v>
      </c>
      <c r="D486" s="10">
        <v>493401.068692</v>
      </c>
      <c r="E486" s="10">
        <v>5180744.9656400001</v>
      </c>
      <c r="F486" s="10" t="s">
        <v>78</v>
      </c>
      <c r="G486" s="10" t="s">
        <v>192</v>
      </c>
      <c r="H486" s="10">
        <v>6</v>
      </c>
      <c r="I486" s="10" t="s">
        <v>121</v>
      </c>
      <c r="J486" s="10">
        <v>20</v>
      </c>
      <c r="K486" s="10">
        <v>30</v>
      </c>
      <c r="L486" s="10">
        <v>10</v>
      </c>
      <c r="M486" s="10">
        <v>-25</v>
      </c>
      <c r="N486" s="10">
        <v>3</v>
      </c>
      <c r="O486" s="10">
        <v>6.25</v>
      </c>
      <c r="P486" s="11">
        <v>1.3352667176225399</v>
      </c>
      <c r="Q486" s="11">
        <v>1.3352667176225399</v>
      </c>
      <c r="R486" s="12">
        <v>7</v>
      </c>
      <c r="S486" s="12" t="s">
        <v>110</v>
      </c>
      <c r="T486" s="10" t="s">
        <v>82</v>
      </c>
      <c r="U486" s="13">
        <v>10</v>
      </c>
      <c r="V486" s="16">
        <v>1.1599999999999999</v>
      </c>
      <c r="W486" s="16"/>
      <c r="X486" s="15" t="s">
        <v>192</v>
      </c>
      <c r="Y486" s="12">
        <v>4</v>
      </c>
      <c r="Z486" s="16">
        <v>7</v>
      </c>
      <c r="AA486" s="16" t="s">
        <v>110</v>
      </c>
      <c r="AB486" s="16" t="s">
        <v>192</v>
      </c>
      <c r="AC486" s="16" t="s">
        <v>121</v>
      </c>
      <c r="AD486" s="16" t="s">
        <v>82</v>
      </c>
      <c r="AE486" s="16">
        <v>1.3352667176225399</v>
      </c>
      <c r="AF486" s="16">
        <v>1.1599999999999999</v>
      </c>
      <c r="AG486" s="16">
        <v>1.2389489</v>
      </c>
      <c r="AH486" s="16">
        <v>40.058001528676201</v>
      </c>
      <c r="AI486" s="16">
        <v>13.77818421972006</v>
      </c>
      <c r="AJ486" s="16">
        <v>1.2261392003118119</v>
      </c>
      <c r="AK486" s="16">
        <f t="shared" si="37"/>
        <v>11.237047324003845</v>
      </c>
      <c r="AL486" s="10" t="s">
        <v>82</v>
      </c>
      <c r="AM486" s="10">
        <v>2</v>
      </c>
      <c r="AN486" s="10" t="s">
        <v>68</v>
      </c>
      <c r="AO486" s="10" t="s">
        <v>70</v>
      </c>
      <c r="AP486" s="10">
        <v>10</v>
      </c>
      <c r="AQ486" s="10">
        <v>-25</v>
      </c>
      <c r="AR486" s="17" t="s">
        <v>71</v>
      </c>
      <c r="AS486" s="10">
        <v>6.02</v>
      </c>
      <c r="AT486" s="18">
        <v>1.3352667176225399</v>
      </c>
      <c r="AU486" s="18">
        <v>19.76061215409597</v>
      </c>
      <c r="AV486" s="18">
        <v>1.7119454586638585</v>
      </c>
      <c r="AW486" s="18">
        <f t="shared" si="38"/>
        <v>11.542781374307777</v>
      </c>
      <c r="AX486" s="19" t="s">
        <v>82</v>
      </c>
      <c r="AY486" s="19">
        <v>20</v>
      </c>
      <c r="AZ486" s="19">
        <v>30</v>
      </c>
      <c r="BA486" s="19">
        <v>10</v>
      </c>
      <c r="BB486" s="19">
        <v>-25</v>
      </c>
      <c r="BC486" s="19">
        <v>3</v>
      </c>
      <c r="BD486" s="18">
        <v>1.301586181343402</v>
      </c>
      <c r="BE486" s="16">
        <f t="shared" si="41"/>
        <v>1.3184264494829709</v>
      </c>
      <c r="BF486" s="16">
        <v>1.3352667176225399</v>
      </c>
      <c r="BG486" s="16">
        <v>1.301586181343402</v>
      </c>
      <c r="BH486" s="20">
        <f t="shared" si="39"/>
        <v>-3.3680536279137918E-2</v>
      </c>
      <c r="BI486" s="10">
        <v>-25</v>
      </c>
    </row>
    <row r="487" spans="1:61" x14ac:dyDescent="0.25">
      <c r="A487" s="10">
        <v>125</v>
      </c>
      <c r="B487" s="10">
        <v>7</v>
      </c>
      <c r="C487" s="10" t="s">
        <v>110</v>
      </c>
      <c r="D487" s="10">
        <v>493401.068692</v>
      </c>
      <c r="E487" s="10">
        <v>5180744.9656400001</v>
      </c>
      <c r="F487" s="10" t="s">
        <v>82</v>
      </c>
      <c r="G487" s="10" t="s">
        <v>192</v>
      </c>
      <c r="H487" s="10">
        <v>6</v>
      </c>
      <c r="I487" s="10" t="s">
        <v>121</v>
      </c>
      <c r="J487" s="10">
        <v>16</v>
      </c>
      <c r="K487" s="10">
        <v>45</v>
      </c>
      <c r="L487" s="10">
        <v>29</v>
      </c>
      <c r="M487" s="10">
        <v>-30.5</v>
      </c>
      <c r="N487" s="10">
        <v>4</v>
      </c>
      <c r="O487" s="10">
        <v>5.85</v>
      </c>
      <c r="P487" s="11">
        <v>1.3098378381709346</v>
      </c>
      <c r="Q487" s="22">
        <v>1.3373300382262556</v>
      </c>
      <c r="R487" s="13">
        <v>7</v>
      </c>
      <c r="S487" s="13" t="s">
        <v>110</v>
      </c>
      <c r="T487" s="10" t="s">
        <v>82</v>
      </c>
      <c r="U487" s="12">
        <v>15</v>
      </c>
      <c r="V487" s="16">
        <v>1.33</v>
      </c>
      <c r="W487" s="16"/>
      <c r="X487" s="15" t="s">
        <v>192</v>
      </c>
      <c r="Y487" s="12">
        <v>5</v>
      </c>
      <c r="Z487" s="16">
        <v>7</v>
      </c>
      <c r="AA487" s="16" t="s">
        <v>110</v>
      </c>
      <c r="AB487" s="16" t="s">
        <v>192</v>
      </c>
      <c r="AC487" s="16" t="s">
        <v>121</v>
      </c>
      <c r="AD487" s="16" t="s">
        <v>82</v>
      </c>
      <c r="AE487" s="16">
        <v>1.3098378381709346</v>
      </c>
      <c r="AF487" s="16">
        <v>1.33</v>
      </c>
      <c r="AG487" s="16">
        <v>1.2389489</v>
      </c>
      <c r="AH487" s="16">
        <v>59.705569101240215</v>
      </c>
      <c r="AI487" s="16">
        <v>34.560383422911954</v>
      </c>
      <c r="AJ487" s="16">
        <v>3.1012873068123921</v>
      </c>
      <c r="AK487" s="16">
        <f t="shared" si="37"/>
        <v>11.143883169739048</v>
      </c>
      <c r="AL487" s="10" t="s">
        <v>82</v>
      </c>
      <c r="AM487" s="10">
        <v>2</v>
      </c>
      <c r="AN487" s="10">
        <v>30</v>
      </c>
      <c r="AO487" s="10">
        <v>45</v>
      </c>
      <c r="AP487" s="10">
        <v>15</v>
      </c>
      <c r="AQ487" s="10">
        <v>-37.5</v>
      </c>
      <c r="AR487" s="17">
        <v>4</v>
      </c>
      <c r="AS487" s="10">
        <v>5.51</v>
      </c>
      <c r="AT487" s="16">
        <v>1.3098378381709346</v>
      </c>
      <c r="AU487" s="16">
        <v>22.510218167886592</v>
      </c>
      <c r="AV487" s="16">
        <v>2.3641918060066285</v>
      </c>
      <c r="AW487" s="16">
        <f t="shared" si="38"/>
        <v>9.5213163799551204</v>
      </c>
      <c r="AX487" s="10" t="s">
        <v>82</v>
      </c>
      <c r="AY487" s="10">
        <v>30</v>
      </c>
      <c r="AZ487" s="10">
        <v>45</v>
      </c>
      <c r="BA487" s="10">
        <v>15</v>
      </c>
      <c r="BB487" s="10">
        <v>-37.5</v>
      </c>
      <c r="BC487" s="10">
        <v>4</v>
      </c>
      <c r="BD487" s="16">
        <v>1.3648222382815767</v>
      </c>
      <c r="BE487" s="18">
        <f t="shared" si="41"/>
        <v>1.3373300382262556</v>
      </c>
      <c r="BF487" s="16">
        <v>1.3373300382262556</v>
      </c>
      <c r="BG487" s="16">
        <v>1.3373300382262556</v>
      </c>
      <c r="BH487" s="20">
        <f t="shared" si="39"/>
        <v>5.4984400110642095E-2</v>
      </c>
      <c r="BI487" s="10">
        <v>-37.5</v>
      </c>
    </row>
    <row r="488" spans="1:61" x14ac:dyDescent="0.25">
      <c r="A488" s="10">
        <v>125</v>
      </c>
      <c r="B488" s="10">
        <v>7</v>
      </c>
      <c r="C488" s="10" t="s">
        <v>110</v>
      </c>
      <c r="D488" s="10">
        <v>493401.068692</v>
      </c>
      <c r="E488" s="10">
        <v>5180744.9656400001</v>
      </c>
      <c r="F488" s="10" t="s">
        <v>124</v>
      </c>
      <c r="G488" s="10" t="s">
        <v>192</v>
      </c>
      <c r="H488" s="10">
        <v>6</v>
      </c>
      <c r="I488" s="10" t="s">
        <v>121</v>
      </c>
      <c r="J488" s="10">
        <v>45</v>
      </c>
      <c r="K488" s="10">
        <v>64</v>
      </c>
      <c r="L488" s="10">
        <v>19</v>
      </c>
      <c r="M488" s="10">
        <v>-54.5</v>
      </c>
      <c r="N488" s="10">
        <v>5</v>
      </c>
      <c r="O488" s="10">
        <v>6.03</v>
      </c>
      <c r="P488" s="11">
        <v>1.2801166101774049</v>
      </c>
      <c r="Q488" s="22">
        <v>1.2818807164265986</v>
      </c>
      <c r="R488" s="12">
        <v>7</v>
      </c>
      <c r="S488" s="12" t="s">
        <v>110</v>
      </c>
      <c r="T488" s="10" t="s">
        <v>124</v>
      </c>
      <c r="U488" s="12">
        <v>19</v>
      </c>
      <c r="V488" s="16">
        <v>1.33</v>
      </c>
      <c r="W488" s="16"/>
      <c r="X488" s="15" t="s">
        <v>192</v>
      </c>
      <c r="Y488" s="12">
        <v>6</v>
      </c>
      <c r="Z488" s="16">
        <v>7</v>
      </c>
      <c r="AA488" s="16" t="s">
        <v>110</v>
      </c>
      <c r="AB488" s="16" t="s">
        <v>192</v>
      </c>
      <c r="AC488" s="16" t="s">
        <v>121</v>
      </c>
      <c r="AD488" s="16" t="s">
        <v>124</v>
      </c>
      <c r="AE488" s="16">
        <v>1.2801166101774049</v>
      </c>
      <c r="AF488" s="16">
        <v>1.33</v>
      </c>
      <c r="AG488" s="16">
        <v>1.4650000000000001</v>
      </c>
      <c r="AH488" s="16">
        <v>84.027784694610915</v>
      </c>
      <c r="AI488" s="16">
        <v>17.499542097981763</v>
      </c>
      <c r="AJ488" s="16">
        <v>1.7391110476530511</v>
      </c>
      <c r="AK488" s="16">
        <f t="shared" si="37"/>
        <v>10.062348877374784</v>
      </c>
      <c r="AL488" s="10" t="s">
        <v>124</v>
      </c>
      <c r="AM488" s="10">
        <v>10</v>
      </c>
      <c r="AN488" s="10">
        <v>45</v>
      </c>
      <c r="AO488" s="10">
        <v>64</v>
      </c>
      <c r="AP488" s="10">
        <v>19</v>
      </c>
      <c r="AQ488" s="10">
        <v>-54.5</v>
      </c>
      <c r="AR488" s="17">
        <v>5</v>
      </c>
      <c r="AS488" s="10">
        <v>5.81</v>
      </c>
      <c r="AT488" s="16">
        <v>1.2801166101774049</v>
      </c>
      <c r="AU488" s="16">
        <v>14.57119613983245</v>
      </c>
      <c r="AV488" s="16">
        <v>1.8820530426150248</v>
      </c>
      <c r="AW488" s="16">
        <f t="shared" si="38"/>
        <v>7.7421814422331332</v>
      </c>
      <c r="AX488" s="10" t="s">
        <v>124</v>
      </c>
      <c r="AY488" s="10">
        <v>45</v>
      </c>
      <c r="AZ488" s="10">
        <v>64</v>
      </c>
      <c r="BA488" s="10">
        <v>19</v>
      </c>
      <c r="BB488" s="10">
        <v>-54.5</v>
      </c>
      <c r="BC488" s="10">
        <v>5</v>
      </c>
      <c r="BD488" s="16">
        <v>1.2836448226757924</v>
      </c>
      <c r="BE488" s="18">
        <f t="shared" si="41"/>
        <v>1.2818807164265986</v>
      </c>
      <c r="BF488" s="16">
        <v>1.2818807164265986</v>
      </c>
      <c r="BG488" s="16">
        <v>1.2818807164265986</v>
      </c>
      <c r="BH488" s="20">
        <f t="shared" si="39"/>
        <v>3.5282124983875285E-3</v>
      </c>
      <c r="BI488" s="10">
        <v>-54.5</v>
      </c>
    </row>
    <row r="489" spans="1:61" x14ac:dyDescent="0.25">
      <c r="A489" s="10">
        <v>125</v>
      </c>
      <c r="B489" s="10">
        <v>7</v>
      </c>
      <c r="C489" s="10" t="s">
        <v>110</v>
      </c>
      <c r="D489" s="10">
        <v>493401.068692</v>
      </c>
      <c r="E489" s="10">
        <v>5180744.9656400001</v>
      </c>
      <c r="F489" s="10" t="s">
        <v>125</v>
      </c>
      <c r="G489" s="10" t="s">
        <v>192</v>
      </c>
      <c r="H489" s="10">
        <v>6</v>
      </c>
      <c r="I489" s="10" t="s">
        <v>121</v>
      </c>
      <c r="J489" s="10">
        <v>64</v>
      </c>
      <c r="K489" s="10">
        <v>85</v>
      </c>
      <c r="L489" s="10">
        <v>21</v>
      </c>
      <c r="M489" s="10">
        <v>-74.5</v>
      </c>
      <c r="N489" s="10">
        <v>6</v>
      </c>
      <c r="O489" s="10">
        <v>6.23</v>
      </c>
      <c r="P489" s="11">
        <v>1.5808663282002102</v>
      </c>
      <c r="Q489" s="22">
        <v>1.5209294849320465</v>
      </c>
      <c r="R489" s="12">
        <v>7</v>
      </c>
      <c r="S489" s="12" t="s">
        <v>110</v>
      </c>
      <c r="T489" s="10" t="s">
        <v>125</v>
      </c>
      <c r="U489" s="12">
        <v>21</v>
      </c>
      <c r="V489" s="16">
        <v>1.53</v>
      </c>
      <c r="W489" s="16"/>
      <c r="X489" s="15" t="s">
        <v>192</v>
      </c>
      <c r="Y489" s="12">
        <v>7</v>
      </c>
      <c r="Z489" s="16">
        <v>7</v>
      </c>
      <c r="AA489" s="16" t="s">
        <v>110</v>
      </c>
      <c r="AB489" s="16" t="s">
        <v>192</v>
      </c>
      <c r="AC489" s="16" t="s">
        <v>121</v>
      </c>
      <c r="AD489" s="16" t="s">
        <v>125</v>
      </c>
      <c r="AE489" s="16">
        <v>1.5808663282002102</v>
      </c>
      <c r="AF489" s="16">
        <v>1.53</v>
      </c>
      <c r="AG489" s="16">
        <v>1.59</v>
      </c>
      <c r="AH489" s="16">
        <v>117.22597758681533</v>
      </c>
      <c r="AI489" s="16">
        <v>14.016860601391519</v>
      </c>
      <c r="AJ489" s="16">
        <v>1.5111395244407499</v>
      </c>
      <c r="AK489" s="16">
        <f t="shared" si="37"/>
        <v>9.2756892230576451</v>
      </c>
      <c r="AL489" s="10" t="s">
        <v>125</v>
      </c>
      <c r="AM489" s="10">
        <v>10</v>
      </c>
      <c r="AN489" s="10">
        <v>64</v>
      </c>
      <c r="AO489" s="10">
        <v>85</v>
      </c>
      <c r="AP489" s="10">
        <v>21</v>
      </c>
      <c r="AQ489" s="10">
        <v>-74.5</v>
      </c>
      <c r="AR489" s="17">
        <v>6</v>
      </c>
      <c r="AS489" s="10">
        <v>6.07</v>
      </c>
      <c r="AT489" s="16">
        <v>1.5808663282002102</v>
      </c>
      <c r="AU489" s="16">
        <v>15.566300665225729</v>
      </c>
      <c r="AV489" s="16">
        <v>1.7478848557745628</v>
      </c>
      <c r="AW489" s="16">
        <f t="shared" si="38"/>
        <v>8.9057929724596381</v>
      </c>
      <c r="AX489" s="10" t="s">
        <v>125</v>
      </c>
      <c r="AY489" s="10">
        <v>64</v>
      </c>
      <c r="AZ489" s="10">
        <v>89</v>
      </c>
      <c r="BA489" s="10">
        <v>25</v>
      </c>
      <c r="BB489" s="10">
        <v>-76.5</v>
      </c>
      <c r="BC489" s="10">
        <v>6</v>
      </c>
      <c r="BD489" s="16">
        <v>1.4609926416638828</v>
      </c>
      <c r="BE489" s="18">
        <f t="shared" si="41"/>
        <v>1.5209294849320465</v>
      </c>
      <c r="BF489" s="16">
        <v>1.5209294849320465</v>
      </c>
      <c r="BG489" s="16">
        <v>1.5209294849320465</v>
      </c>
      <c r="BH489" s="20">
        <f t="shared" si="39"/>
        <v>-0.11987368653632746</v>
      </c>
      <c r="BI489" s="10">
        <v>-76.5</v>
      </c>
    </row>
    <row r="490" spans="1:61" x14ac:dyDescent="0.25">
      <c r="A490" s="10">
        <v>125</v>
      </c>
      <c r="B490" s="10">
        <v>7</v>
      </c>
      <c r="C490" s="10" t="s">
        <v>110</v>
      </c>
      <c r="D490" s="10">
        <v>493401.068692</v>
      </c>
      <c r="E490" s="10">
        <v>5180744.9656400001</v>
      </c>
      <c r="F490" s="10" t="s">
        <v>89</v>
      </c>
      <c r="G490" s="10" t="s">
        <v>192</v>
      </c>
      <c r="H490" s="10">
        <v>6</v>
      </c>
      <c r="I490" s="10" t="s">
        <v>121</v>
      </c>
      <c r="J490" s="10">
        <v>85</v>
      </c>
      <c r="K490" s="10">
        <v>112</v>
      </c>
      <c r="L490" s="10">
        <v>27</v>
      </c>
      <c r="M490" s="10">
        <v>-98.5</v>
      </c>
      <c r="N490" s="10">
        <v>7</v>
      </c>
      <c r="O490" s="10">
        <v>6.26</v>
      </c>
      <c r="P490" s="11">
        <v>1.6395312137928697</v>
      </c>
      <c r="Q490" s="22">
        <v>1.5659395545954449</v>
      </c>
      <c r="R490" s="12">
        <v>7</v>
      </c>
      <c r="S490" s="12" t="s">
        <v>110</v>
      </c>
      <c r="T490" s="10" t="s">
        <v>89</v>
      </c>
      <c r="U490" s="12">
        <v>27</v>
      </c>
      <c r="V490" s="16">
        <v>1.6</v>
      </c>
      <c r="W490" s="16"/>
      <c r="X490" s="15" t="s">
        <v>192</v>
      </c>
      <c r="Y490" s="12">
        <v>8</v>
      </c>
      <c r="Z490" s="16">
        <v>7</v>
      </c>
      <c r="AA490" s="16" t="s">
        <v>110</v>
      </c>
      <c r="AB490" s="16" t="s">
        <v>192</v>
      </c>
      <c r="AC490" s="16" t="s">
        <v>121</v>
      </c>
      <c r="AD490" s="16" t="s">
        <v>89</v>
      </c>
      <c r="AE490" s="16">
        <v>1.6395312137928697</v>
      </c>
      <c r="AF490" s="16">
        <v>1.6</v>
      </c>
      <c r="AG490" s="16">
        <v>1.5616000000000001</v>
      </c>
      <c r="AH490" s="16">
        <v>161.49332035922282</v>
      </c>
      <c r="AI490" s="16">
        <v>16.157869349713504</v>
      </c>
      <c r="AJ490" s="16">
        <v>1.9111845019189335</v>
      </c>
      <c r="AK490" s="16">
        <f t="shared" si="37"/>
        <v>8.4543744120413926</v>
      </c>
      <c r="AL490" s="10" t="s">
        <v>89</v>
      </c>
      <c r="AM490" s="10">
        <v>6</v>
      </c>
      <c r="AN490" s="10">
        <v>85</v>
      </c>
      <c r="AO490" s="10">
        <v>112</v>
      </c>
      <c r="AP490" s="10">
        <v>27</v>
      </c>
      <c r="AQ490" s="10">
        <v>-98.5</v>
      </c>
      <c r="AR490" s="17">
        <v>7</v>
      </c>
      <c r="AS490" s="10">
        <v>6.31</v>
      </c>
      <c r="AT490" s="16">
        <v>1.6395312137928697</v>
      </c>
      <c r="AU490" s="16">
        <v>14.839741317594159</v>
      </c>
      <c r="AV490" s="16">
        <v>2.2611758688145742</v>
      </c>
      <c r="AW490" s="16">
        <f t="shared" si="38"/>
        <v>6.5628425998433819</v>
      </c>
      <c r="AX490" s="10" t="s">
        <v>89</v>
      </c>
      <c r="AY490" s="10">
        <v>89</v>
      </c>
      <c r="AZ490" s="10">
        <v>112</v>
      </c>
      <c r="BA490" s="10">
        <v>23</v>
      </c>
      <c r="BB490" s="10">
        <v>-100.5</v>
      </c>
      <c r="BC490" s="10">
        <v>7</v>
      </c>
      <c r="BD490" s="16">
        <v>1.49234789539802</v>
      </c>
      <c r="BE490" s="18">
        <f t="shared" si="41"/>
        <v>1.5659395545954449</v>
      </c>
      <c r="BF490" s="16">
        <v>1.5659395545954449</v>
      </c>
      <c r="BG490" s="16">
        <v>1.5659395545954449</v>
      </c>
      <c r="BH490" s="20">
        <f t="shared" si="39"/>
        <v>-0.14718331839484966</v>
      </c>
      <c r="BI490" s="10">
        <v>-100.5</v>
      </c>
    </row>
    <row r="491" spans="1:61" x14ac:dyDescent="0.25">
      <c r="A491" s="10">
        <v>125</v>
      </c>
      <c r="B491" s="10">
        <v>7</v>
      </c>
      <c r="C491" s="10" t="s">
        <v>110</v>
      </c>
      <c r="D491" s="10">
        <v>493401.068692</v>
      </c>
      <c r="E491" s="10">
        <v>5180744.9656400001</v>
      </c>
      <c r="F491" s="10" t="s">
        <v>90</v>
      </c>
      <c r="G491" s="10" t="s">
        <v>192</v>
      </c>
      <c r="H491" s="10">
        <v>6</v>
      </c>
      <c r="I491" s="10" t="s">
        <v>121</v>
      </c>
      <c r="J491" s="10">
        <v>112</v>
      </c>
      <c r="K491" s="10">
        <v>153</v>
      </c>
      <c r="L491" s="10">
        <v>41</v>
      </c>
      <c r="M491" s="10">
        <v>-132.5</v>
      </c>
      <c r="N491" s="10">
        <v>8</v>
      </c>
      <c r="O491" s="10">
        <v>5.93</v>
      </c>
      <c r="P491" s="11">
        <v>1.6647368575301678</v>
      </c>
      <c r="Q491" s="22">
        <v>1.6579018028547639</v>
      </c>
      <c r="R491" s="12">
        <v>7</v>
      </c>
      <c r="S491" s="12" t="s">
        <v>110</v>
      </c>
      <c r="T491" s="10" t="s">
        <v>90</v>
      </c>
      <c r="U491" s="12">
        <v>41</v>
      </c>
      <c r="V491" s="16">
        <v>1.65</v>
      </c>
      <c r="W491" s="16"/>
      <c r="X491" s="15" t="s">
        <v>192</v>
      </c>
      <c r="Y491" s="12">
        <v>9</v>
      </c>
      <c r="Z491" s="16">
        <v>7</v>
      </c>
      <c r="AA491" s="16" t="s">
        <v>110</v>
      </c>
      <c r="AB491" s="16" t="s">
        <v>192</v>
      </c>
      <c r="AC491" s="16" t="s">
        <v>121</v>
      </c>
      <c r="AD491" s="16" t="s">
        <v>90</v>
      </c>
      <c r="AE491" s="16">
        <v>1.6647368575301678</v>
      </c>
      <c r="AF491" s="16">
        <v>1.65</v>
      </c>
      <c r="AG491" s="16">
        <v>1.6345375</v>
      </c>
      <c r="AH491" s="16">
        <v>229.74753151795971</v>
      </c>
      <c r="AI491" s="16">
        <v>16.424309296815764</v>
      </c>
      <c r="AJ491" s="16">
        <v>1.6999610291417597</v>
      </c>
      <c r="AK491" s="16">
        <f t="shared" si="37"/>
        <v>9.6615798922800717</v>
      </c>
      <c r="AL491" s="10" t="s">
        <v>90</v>
      </c>
      <c r="AM491" s="10">
        <v>6</v>
      </c>
      <c r="AN491" s="10">
        <v>112</v>
      </c>
      <c r="AO491" s="10">
        <v>153</v>
      </c>
      <c r="AP491" s="10">
        <v>41</v>
      </c>
      <c r="AQ491" s="10">
        <v>-132.5</v>
      </c>
      <c r="AR491" s="17">
        <v>8</v>
      </c>
      <c r="AS491" s="10">
        <v>6.07</v>
      </c>
      <c r="AT491" s="16">
        <v>1.6647368575301678</v>
      </c>
      <c r="AU491" s="16">
        <v>22.591461351430322</v>
      </c>
      <c r="AV491" s="16">
        <v>3.6311240336448019</v>
      </c>
      <c r="AW491" s="16">
        <f t="shared" si="38"/>
        <v>6.2216165413533844</v>
      </c>
      <c r="AX491" s="10" t="s">
        <v>90</v>
      </c>
      <c r="AY491" s="10">
        <v>112</v>
      </c>
      <c r="AZ491" s="10">
        <v>153</v>
      </c>
      <c r="BA491" s="10">
        <v>41</v>
      </c>
      <c r="BB491" s="10">
        <v>-132.5</v>
      </c>
      <c r="BC491" s="10">
        <v>8</v>
      </c>
      <c r="BD491" s="16">
        <v>1.6510667481793597</v>
      </c>
      <c r="BE491" s="18">
        <f t="shared" si="41"/>
        <v>1.6579018028547639</v>
      </c>
      <c r="BF491" s="16">
        <v>1.6579018028547639</v>
      </c>
      <c r="BG491" s="16">
        <v>1.6579018028547639</v>
      </c>
      <c r="BH491" s="20">
        <f t="shared" si="39"/>
        <v>-1.3670109350808035E-2</v>
      </c>
      <c r="BI491" s="10">
        <v>-132.5</v>
      </c>
    </row>
    <row r="492" spans="1:61" x14ac:dyDescent="0.25">
      <c r="A492" s="10">
        <v>127</v>
      </c>
      <c r="B492" s="10">
        <v>9</v>
      </c>
      <c r="C492" s="10" t="s">
        <v>110</v>
      </c>
      <c r="D492" s="10">
        <v>493466.070624999</v>
      </c>
      <c r="E492" s="10">
        <v>5180730.2058699904</v>
      </c>
      <c r="F492" s="10" t="s">
        <v>78</v>
      </c>
      <c r="G492" s="10" t="s">
        <v>169</v>
      </c>
      <c r="H492" s="10">
        <v>5</v>
      </c>
      <c r="I492" s="10" t="s">
        <v>120</v>
      </c>
      <c r="J492" s="10">
        <v>0</v>
      </c>
      <c r="K492" s="10">
        <v>10</v>
      </c>
      <c r="L492" s="10">
        <v>10</v>
      </c>
      <c r="M492" s="10">
        <v>-5</v>
      </c>
      <c r="N492" s="10">
        <v>1</v>
      </c>
      <c r="O492" s="10">
        <v>5.2</v>
      </c>
      <c r="P492" s="11">
        <v>1.2406482383425728</v>
      </c>
      <c r="Q492" s="11">
        <v>1.2406482383425728</v>
      </c>
      <c r="R492" s="12">
        <v>9</v>
      </c>
      <c r="S492" s="12" t="s">
        <v>110</v>
      </c>
      <c r="T492" s="10" t="s">
        <v>78</v>
      </c>
      <c r="U492" s="21">
        <v>10</v>
      </c>
      <c r="V492" s="16">
        <v>1.1100000000000001</v>
      </c>
      <c r="W492" s="16"/>
      <c r="X492" s="15" t="s">
        <v>169</v>
      </c>
      <c r="Y492" s="12">
        <v>2</v>
      </c>
      <c r="Z492" s="16">
        <v>9</v>
      </c>
      <c r="AA492" s="16" t="s">
        <v>110</v>
      </c>
      <c r="AB492" s="16" t="s">
        <v>169</v>
      </c>
      <c r="AC492" s="16" t="s">
        <v>120</v>
      </c>
      <c r="AD492" s="16" t="s">
        <v>78</v>
      </c>
      <c r="AE492" s="16">
        <v>1.2406482383425728</v>
      </c>
      <c r="AF492" s="16">
        <v>1.1100000000000001</v>
      </c>
      <c r="AG492" s="16">
        <v>1.1100000000000001</v>
      </c>
      <c r="AH492" s="16">
        <v>12.406482383425727</v>
      </c>
      <c r="AI492" s="16">
        <v>34.171174428669481</v>
      </c>
      <c r="AJ492" s="16">
        <v>2.2273357822964206</v>
      </c>
      <c r="AK492" s="16">
        <f t="shared" si="37"/>
        <v>15.341725616888544</v>
      </c>
      <c r="AL492" s="10" t="s">
        <v>78</v>
      </c>
      <c r="AM492" s="10">
        <v>1</v>
      </c>
      <c r="AN492" s="10" t="s">
        <v>63</v>
      </c>
      <c r="AO492" s="10" t="s">
        <v>64</v>
      </c>
      <c r="AP492" s="10">
        <v>10</v>
      </c>
      <c r="AQ492" s="10">
        <v>-5</v>
      </c>
      <c r="AR492" s="17" t="s">
        <v>65</v>
      </c>
      <c r="AS492" s="10">
        <v>4.6399999999999997</v>
      </c>
      <c r="AT492" s="18">
        <v>0.90688951068316548</v>
      </c>
      <c r="AU492" s="18">
        <v>34.319836431747397</v>
      </c>
      <c r="AV492" s="18">
        <v>2.4058553192058594</v>
      </c>
      <c r="AW492" s="18">
        <f t="shared" si="38"/>
        <v>14.265128978360975</v>
      </c>
      <c r="AX492" s="19" t="s">
        <v>78</v>
      </c>
      <c r="AY492" s="19">
        <v>0</v>
      </c>
      <c r="AZ492" s="19">
        <v>10</v>
      </c>
      <c r="BA492" s="19">
        <v>10</v>
      </c>
      <c r="BB492" s="19">
        <v>-5</v>
      </c>
      <c r="BC492" s="19">
        <v>1</v>
      </c>
      <c r="BD492" s="18">
        <v>0.98355593979921296</v>
      </c>
      <c r="BE492" s="16">
        <f t="shared" si="41"/>
        <v>0.94522272524118922</v>
      </c>
      <c r="BF492" s="16">
        <v>0.90688951068316548</v>
      </c>
      <c r="BG492" s="16">
        <v>0.98355593979921296</v>
      </c>
      <c r="BH492" s="20">
        <f t="shared" si="39"/>
        <v>7.6666429116047485E-2</v>
      </c>
      <c r="BI492" s="10">
        <v>-5</v>
      </c>
    </row>
    <row r="493" spans="1:61" x14ac:dyDescent="0.25">
      <c r="A493" s="10">
        <v>127</v>
      </c>
      <c r="B493" s="10">
        <v>9</v>
      </c>
      <c r="C493" s="10" t="s">
        <v>110</v>
      </c>
      <c r="D493" s="10">
        <v>493466.070624999</v>
      </c>
      <c r="E493" s="10">
        <v>5180730.2058699904</v>
      </c>
      <c r="F493" s="10" t="s">
        <v>78</v>
      </c>
      <c r="G493" s="10" t="s">
        <v>169</v>
      </c>
      <c r="H493" s="10">
        <v>5</v>
      </c>
      <c r="I493" s="10" t="s">
        <v>120</v>
      </c>
      <c r="J493" s="10">
        <v>10</v>
      </c>
      <c r="K493" s="10">
        <v>20</v>
      </c>
      <c r="L493" s="10">
        <v>10</v>
      </c>
      <c r="M493" s="10">
        <v>-15</v>
      </c>
      <c r="N493" s="10">
        <v>2</v>
      </c>
      <c r="O493" s="10">
        <v>5.14</v>
      </c>
      <c r="P493" s="11">
        <v>1.2406482383425728</v>
      </c>
      <c r="Q493" s="11">
        <v>1.2406482383425728</v>
      </c>
      <c r="R493" s="12">
        <v>9</v>
      </c>
      <c r="S493" s="12" t="s">
        <v>110</v>
      </c>
      <c r="T493" s="10" t="s">
        <v>81</v>
      </c>
      <c r="U493" s="13">
        <v>10</v>
      </c>
      <c r="V493" s="16">
        <v>1.1100000000000001</v>
      </c>
      <c r="W493" s="16"/>
      <c r="X493" s="15" t="s">
        <v>169</v>
      </c>
      <c r="Y493" s="12">
        <v>3</v>
      </c>
      <c r="Z493" s="16">
        <v>9</v>
      </c>
      <c r="AA493" s="16" t="s">
        <v>110</v>
      </c>
      <c r="AB493" s="16" t="s">
        <v>169</v>
      </c>
      <c r="AC493" s="16" t="s">
        <v>120</v>
      </c>
      <c r="AD493" s="16" t="s">
        <v>81</v>
      </c>
      <c r="AE493" s="16">
        <v>1.2406482383425728</v>
      </c>
      <c r="AF493" s="16">
        <v>1.1100000000000001</v>
      </c>
      <c r="AG493" s="16">
        <v>1.1100000000000001</v>
      </c>
      <c r="AH493" s="16">
        <v>24.812964766851454</v>
      </c>
      <c r="AI493" s="16">
        <v>28.599423190272987</v>
      </c>
      <c r="AJ493" s="16">
        <v>1.9404979095916179</v>
      </c>
      <c r="AK493" s="16">
        <f t="shared" si="37"/>
        <v>14.738188095390321</v>
      </c>
      <c r="AL493" s="10" t="s">
        <v>81</v>
      </c>
      <c r="AM493" s="10">
        <v>2</v>
      </c>
      <c r="AN493" s="10" t="s">
        <v>64</v>
      </c>
      <c r="AO493" s="10" t="s">
        <v>68</v>
      </c>
      <c r="AP493" s="10">
        <v>10</v>
      </c>
      <c r="AQ493" s="10">
        <v>-15</v>
      </c>
      <c r="AR493" s="17" t="s">
        <v>69</v>
      </c>
      <c r="AS493" s="10">
        <v>4.87</v>
      </c>
      <c r="AT493" s="18">
        <v>1.2930709760809036</v>
      </c>
      <c r="AU493" s="18">
        <v>28.673848894594034</v>
      </c>
      <c r="AV493" s="18">
        <v>2.2397282376697332</v>
      </c>
      <c r="AW493" s="18">
        <f t="shared" si="38"/>
        <v>12.802378615553373</v>
      </c>
      <c r="AX493" s="19" t="s">
        <v>78</v>
      </c>
      <c r="AY493" s="19">
        <v>10</v>
      </c>
      <c r="AZ493" s="19">
        <v>20</v>
      </c>
      <c r="BA493" s="19">
        <v>10</v>
      </c>
      <c r="BB493" s="19">
        <v>-15</v>
      </c>
      <c r="BC493" s="19">
        <v>2</v>
      </c>
      <c r="BD493" s="18">
        <v>1.1968699825325972</v>
      </c>
      <c r="BE493" s="16">
        <f t="shared" si="41"/>
        <v>1.2449704793067504</v>
      </c>
      <c r="BF493" s="16">
        <v>1.2930709760809036</v>
      </c>
      <c r="BG493" s="16">
        <v>1.1968699825325972</v>
      </c>
      <c r="BH493" s="20">
        <f t="shared" si="39"/>
        <v>-9.6200993548306357E-2</v>
      </c>
      <c r="BI493" s="10">
        <v>-15</v>
      </c>
    </row>
    <row r="494" spans="1:61" x14ac:dyDescent="0.25">
      <c r="A494" s="10">
        <v>127</v>
      </c>
      <c r="B494" s="10">
        <v>9</v>
      </c>
      <c r="C494" s="10" t="s">
        <v>110</v>
      </c>
      <c r="D494" s="10">
        <v>493466.070624999</v>
      </c>
      <c r="E494" s="10">
        <v>5180730.2058699904</v>
      </c>
      <c r="F494" s="10" t="s">
        <v>78</v>
      </c>
      <c r="G494" s="10" t="s">
        <v>169</v>
      </c>
      <c r="H494" s="10">
        <v>5</v>
      </c>
      <c r="I494" s="10" t="s">
        <v>120</v>
      </c>
      <c r="J494" s="10">
        <v>20</v>
      </c>
      <c r="K494" s="10">
        <v>30</v>
      </c>
      <c r="L494" s="10">
        <v>10</v>
      </c>
      <c r="M494" s="10">
        <v>-25</v>
      </c>
      <c r="N494" s="10">
        <v>3</v>
      </c>
      <c r="O494" s="10">
        <v>5.44</v>
      </c>
      <c r="P494" s="11">
        <v>1.2406482383425728</v>
      </c>
      <c r="Q494" s="11">
        <v>1.2406482383425728</v>
      </c>
      <c r="R494" s="12">
        <v>9</v>
      </c>
      <c r="S494" s="12" t="s">
        <v>110</v>
      </c>
      <c r="T494" s="10" t="s">
        <v>82</v>
      </c>
      <c r="U494" s="13">
        <v>10</v>
      </c>
      <c r="V494" s="16">
        <v>1.1100000000000001</v>
      </c>
      <c r="W494" s="16"/>
      <c r="X494" s="15" t="s">
        <v>169</v>
      </c>
      <c r="Y494" s="12">
        <v>4</v>
      </c>
      <c r="Z494" s="16">
        <v>9</v>
      </c>
      <c r="AA494" s="16" t="s">
        <v>110</v>
      </c>
      <c r="AB494" s="16" t="s">
        <v>169</v>
      </c>
      <c r="AC494" s="16" t="s">
        <v>120</v>
      </c>
      <c r="AD494" s="16" t="s">
        <v>82</v>
      </c>
      <c r="AE494" s="16">
        <v>1.2406482383425728</v>
      </c>
      <c r="AF494" s="16">
        <v>1.1100000000000001</v>
      </c>
      <c r="AG494" s="16">
        <v>1.1357143000000001</v>
      </c>
      <c r="AH494" s="16">
        <v>37.219447150277183</v>
      </c>
      <c r="AI494" s="16">
        <v>25.68120289578339</v>
      </c>
      <c r="AJ494" s="16">
        <v>1.9232422787603449</v>
      </c>
      <c r="AK494" s="16">
        <f t="shared" si="37"/>
        <v>13.35307734204793</v>
      </c>
      <c r="AL494" s="10" t="s">
        <v>82</v>
      </c>
      <c r="AM494" s="10">
        <v>2</v>
      </c>
      <c r="AN494" s="10" t="s">
        <v>68</v>
      </c>
      <c r="AO494" s="10" t="s">
        <v>70</v>
      </c>
      <c r="AP494" s="10">
        <v>10</v>
      </c>
      <c r="AQ494" s="10">
        <v>-25</v>
      </c>
      <c r="AR494" s="17" t="s">
        <v>71</v>
      </c>
      <c r="AS494" s="10">
        <v>5.97</v>
      </c>
      <c r="AT494" s="18">
        <v>1.2406482383425728</v>
      </c>
      <c r="AU494" s="18">
        <v>24.709990963069021</v>
      </c>
      <c r="AV494" s="18">
        <v>1.971886310021685</v>
      </c>
      <c r="AW494" s="18">
        <f t="shared" si="38"/>
        <v>12.531143827859569</v>
      </c>
      <c r="AX494" s="19" t="s">
        <v>81</v>
      </c>
      <c r="AY494" s="19">
        <v>20</v>
      </c>
      <c r="AZ494" s="19">
        <v>30</v>
      </c>
      <c r="BA494" s="19">
        <v>10</v>
      </c>
      <c r="BB494" s="19">
        <v>-25</v>
      </c>
      <c r="BC494" s="19">
        <v>3</v>
      </c>
      <c r="BD494" s="18">
        <v>1.0853609047761879</v>
      </c>
      <c r="BE494" s="16">
        <f t="shared" si="41"/>
        <v>1.1630045715593802</v>
      </c>
      <c r="BF494" s="16">
        <v>1.2406482383425728</v>
      </c>
      <c r="BG494" s="16">
        <v>1.0853609047761879</v>
      </c>
      <c r="BH494" s="20">
        <f t="shared" si="39"/>
        <v>-0.15528733356638491</v>
      </c>
      <c r="BI494" s="10">
        <v>-25</v>
      </c>
    </row>
    <row r="495" spans="1:61" x14ac:dyDescent="0.25">
      <c r="A495" s="10">
        <v>127</v>
      </c>
      <c r="B495" s="10">
        <v>9</v>
      </c>
      <c r="C495" s="10" t="s">
        <v>110</v>
      </c>
      <c r="D495" s="10">
        <v>493466.070624999</v>
      </c>
      <c r="E495" s="10">
        <v>5180730.2058699904</v>
      </c>
      <c r="F495" s="10" t="s">
        <v>82</v>
      </c>
      <c r="G495" s="10" t="s">
        <v>169</v>
      </c>
      <c r="H495" s="10">
        <v>5</v>
      </c>
      <c r="I495" s="10" t="s">
        <v>120</v>
      </c>
      <c r="J495" s="10">
        <v>26</v>
      </c>
      <c r="K495" s="10">
        <v>49.5</v>
      </c>
      <c r="L495" s="10">
        <v>23.5</v>
      </c>
      <c r="M495" s="10">
        <v>-37.75</v>
      </c>
      <c r="N495" s="10">
        <v>4</v>
      </c>
      <c r="O495" s="10">
        <v>5.97</v>
      </c>
      <c r="P495" s="11">
        <v>1.3093969762801911</v>
      </c>
      <c r="Q495" s="22">
        <v>1.2808419710355374</v>
      </c>
      <c r="R495" s="13">
        <v>9</v>
      </c>
      <c r="S495" s="13" t="s">
        <v>110</v>
      </c>
      <c r="T495" s="10" t="s">
        <v>82</v>
      </c>
      <c r="U495" s="12">
        <v>19.5</v>
      </c>
      <c r="V495" s="16">
        <v>1.2</v>
      </c>
      <c r="W495" s="16"/>
      <c r="X495" s="15" t="s">
        <v>169</v>
      </c>
      <c r="Y495" s="12">
        <v>5</v>
      </c>
      <c r="Z495" s="16">
        <v>9</v>
      </c>
      <c r="AA495" s="16" t="s">
        <v>110</v>
      </c>
      <c r="AB495" s="16" t="s">
        <v>169</v>
      </c>
      <c r="AC495" s="16" t="s">
        <v>120</v>
      </c>
      <c r="AD495" s="16" t="s">
        <v>82</v>
      </c>
      <c r="AE495" s="16">
        <v>1.3093969762801911</v>
      </c>
      <c r="AF495" s="16">
        <v>1.2</v>
      </c>
      <c r="AG495" s="16">
        <v>1.1357143000000001</v>
      </c>
      <c r="AH495" s="16">
        <v>62.752688187740915</v>
      </c>
      <c r="AI495" s="16">
        <v>35.224613089953657</v>
      </c>
      <c r="AJ495" s="16">
        <v>3.3177670538090931</v>
      </c>
      <c r="AK495" s="16">
        <f t="shared" si="37"/>
        <v>10.616963915387807</v>
      </c>
      <c r="AL495" s="10" t="s">
        <v>82</v>
      </c>
      <c r="AM495" s="10">
        <v>2</v>
      </c>
      <c r="AN495" s="10">
        <v>30</v>
      </c>
      <c r="AO495" s="10">
        <v>49.5</v>
      </c>
      <c r="AP495" s="10">
        <v>19.5</v>
      </c>
      <c r="AQ495" s="10">
        <v>-39.75</v>
      </c>
      <c r="AR495" s="17">
        <v>4</v>
      </c>
      <c r="AS495" s="10">
        <v>5.93</v>
      </c>
      <c r="AT495" s="16">
        <v>1.3093969762801911</v>
      </c>
      <c r="AU495" s="16">
        <v>38.815633025152358</v>
      </c>
      <c r="AV495" s="16">
        <v>3.8225815157186944</v>
      </c>
      <c r="AW495" s="16">
        <f t="shared" si="38"/>
        <v>10.154298310066128</v>
      </c>
      <c r="AX495" s="10" t="s">
        <v>82</v>
      </c>
      <c r="AY495" s="10">
        <v>30</v>
      </c>
      <c r="AZ495" s="10">
        <v>49.5</v>
      </c>
      <c r="BA495" s="10">
        <v>19.5</v>
      </c>
      <c r="BB495" s="10">
        <v>-39.75</v>
      </c>
      <c r="BC495" s="10">
        <v>4</v>
      </c>
      <c r="BD495" s="16">
        <v>1.2522869657908837</v>
      </c>
      <c r="BE495" s="18">
        <f t="shared" si="41"/>
        <v>1.2808419710355374</v>
      </c>
      <c r="BF495" s="16">
        <v>1.2808419710355374</v>
      </c>
      <c r="BG495" s="16">
        <v>1.2808419710355374</v>
      </c>
      <c r="BH495" s="20">
        <f t="shared" si="39"/>
        <v>-5.7110010489307417E-2</v>
      </c>
      <c r="BI495" s="10">
        <v>-39.75</v>
      </c>
    </row>
    <row r="496" spans="1:61" x14ac:dyDescent="0.25">
      <c r="A496" s="10">
        <v>127</v>
      </c>
      <c r="B496" s="10">
        <v>9</v>
      </c>
      <c r="C496" s="10" t="s">
        <v>110</v>
      </c>
      <c r="D496" s="10">
        <v>493466.070624999</v>
      </c>
      <c r="E496" s="10">
        <v>5180730.2058699904</v>
      </c>
      <c r="F496" s="10" t="s">
        <v>129</v>
      </c>
      <c r="G496" s="10" t="s">
        <v>169</v>
      </c>
      <c r="H496" s="10">
        <v>5</v>
      </c>
      <c r="I496" s="10" t="s">
        <v>120</v>
      </c>
      <c r="J496" s="10">
        <v>49.5</v>
      </c>
      <c r="K496" s="10">
        <v>94</v>
      </c>
      <c r="L496" s="10">
        <v>44.5</v>
      </c>
      <c r="M496" s="10">
        <v>-71.75</v>
      </c>
      <c r="N496" s="10">
        <v>5</v>
      </c>
      <c r="O496" s="10">
        <v>6.32</v>
      </c>
      <c r="P496" s="11">
        <v>1.4639317374308767</v>
      </c>
      <c r="Q496" s="22">
        <v>1.4109869097174914</v>
      </c>
      <c r="R496" s="12">
        <v>9</v>
      </c>
      <c r="S496" s="12" t="s">
        <v>110</v>
      </c>
      <c r="T496" s="10" t="s">
        <v>129</v>
      </c>
      <c r="U496" s="12">
        <v>44.5</v>
      </c>
      <c r="V496" s="16">
        <v>1.3</v>
      </c>
      <c r="W496" s="16"/>
      <c r="X496" s="15" t="s">
        <v>169</v>
      </c>
      <c r="Y496" s="12">
        <v>6</v>
      </c>
      <c r="Z496" s="16">
        <v>9</v>
      </c>
      <c r="AA496" s="16" t="s">
        <v>110</v>
      </c>
      <c r="AB496" s="16" t="s">
        <v>169</v>
      </c>
      <c r="AC496" s="16" t="s">
        <v>120</v>
      </c>
      <c r="AD496" s="16" t="s">
        <v>129</v>
      </c>
      <c r="AE496" s="16">
        <v>1.4639317374308767</v>
      </c>
      <c r="AF496" s="16">
        <v>1.3</v>
      </c>
      <c r="AG496" s="16">
        <v>1.2611110999999999</v>
      </c>
      <c r="AH496" s="16">
        <v>127.89765050341492</v>
      </c>
      <c r="AI496" s="16">
        <v>34.507225448225704</v>
      </c>
      <c r="AJ496" s="16">
        <v>4.4694050928967748</v>
      </c>
      <c r="AK496" s="16">
        <f t="shared" si="37"/>
        <v>7.7207647843486003</v>
      </c>
      <c r="AL496" s="10" t="s">
        <v>129</v>
      </c>
      <c r="AM496" s="10">
        <v>7</v>
      </c>
      <c r="AN496" s="10">
        <v>49.5</v>
      </c>
      <c r="AO496" s="10">
        <v>94</v>
      </c>
      <c r="AP496" s="10">
        <v>44.5</v>
      </c>
      <c r="AQ496" s="10">
        <v>-71.75</v>
      </c>
      <c r="AR496" s="17">
        <v>5</v>
      </c>
      <c r="AS496" s="10">
        <v>6.45</v>
      </c>
      <c r="AT496" s="16">
        <v>1.4639317374308767</v>
      </c>
      <c r="AU496" s="16">
        <v>42.833464172178822</v>
      </c>
      <c r="AV496" s="16">
        <v>5.335372413653702</v>
      </c>
      <c r="AW496" s="16">
        <f t="shared" si="38"/>
        <v>8.0282051282051281</v>
      </c>
      <c r="AX496" s="10" t="s">
        <v>129</v>
      </c>
      <c r="AY496" s="10">
        <v>49.5</v>
      </c>
      <c r="AZ496" s="10">
        <v>94</v>
      </c>
      <c r="BA496" s="10">
        <v>44.5</v>
      </c>
      <c r="BB496" s="10">
        <v>-71.75</v>
      </c>
      <c r="BC496" s="10">
        <v>5</v>
      </c>
      <c r="BD496" s="16">
        <v>1.3580420820041064</v>
      </c>
      <c r="BE496" s="18">
        <f t="shared" si="41"/>
        <v>1.4109869097174914</v>
      </c>
      <c r="BF496" s="16">
        <v>1.4109869097174914</v>
      </c>
      <c r="BG496" s="16">
        <v>1.4109869097174914</v>
      </c>
      <c r="BH496" s="20">
        <f t="shared" si="39"/>
        <v>-0.10588965542677031</v>
      </c>
      <c r="BI496" s="10">
        <v>-71.75</v>
      </c>
    </row>
    <row r="497" spans="1:61" x14ac:dyDescent="0.25">
      <c r="A497" s="10">
        <v>127</v>
      </c>
      <c r="B497" s="10">
        <v>9</v>
      </c>
      <c r="C497" s="10" t="s">
        <v>110</v>
      </c>
      <c r="D497" s="10">
        <v>493466.070624999</v>
      </c>
      <c r="E497" s="10">
        <v>5180730.2058699904</v>
      </c>
      <c r="F497" s="10" t="s">
        <v>181</v>
      </c>
      <c r="G497" s="10" t="s">
        <v>169</v>
      </c>
      <c r="H497" s="10">
        <v>5</v>
      </c>
      <c r="I497" s="10" t="s">
        <v>120</v>
      </c>
      <c r="J497" s="10">
        <v>94</v>
      </c>
      <c r="K497" s="10">
        <v>107</v>
      </c>
      <c r="L497" s="10">
        <v>13</v>
      </c>
      <c r="M497" s="10">
        <v>-100.5</v>
      </c>
      <c r="N497" s="10">
        <v>6</v>
      </c>
      <c r="O497" s="10">
        <v>6.2</v>
      </c>
      <c r="P497" s="11">
        <v>1.4886033719178644</v>
      </c>
      <c r="Q497" s="22">
        <v>1.5421746355314365</v>
      </c>
      <c r="R497" s="12">
        <v>9</v>
      </c>
      <c r="S497" s="12" t="s">
        <v>110</v>
      </c>
      <c r="T497" s="10" t="s">
        <v>181</v>
      </c>
      <c r="U497" s="12">
        <v>13</v>
      </c>
      <c r="V497" s="16">
        <v>1.53</v>
      </c>
      <c r="W497" s="16"/>
      <c r="X497" s="15" t="s">
        <v>169</v>
      </c>
      <c r="Y497" s="12">
        <v>7</v>
      </c>
      <c r="Z497" s="16">
        <v>9</v>
      </c>
      <c r="AA497" s="16" t="s">
        <v>110</v>
      </c>
      <c r="AB497" s="16" t="s">
        <v>169</v>
      </c>
      <c r="AC497" s="16" t="s">
        <v>120</v>
      </c>
      <c r="AD497" s="16" t="s">
        <v>181</v>
      </c>
      <c r="AE497" s="16">
        <v>1.4886033719178644</v>
      </c>
      <c r="AF497" s="16">
        <v>1.53</v>
      </c>
      <c r="AG497" s="16">
        <v>1.53</v>
      </c>
      <c r="AH497" s="16">
        <v>147.24949433834715</v>
      </c>
      <c r="AI497" s="16">
        <v>8.3948578835738825</v>
      </c>
      <c r="AJ497" s="16">
        <v>0.95613611922393293</v>
      </c>
      <c r="AK497" s="16">
        <f t="shared" si="37"/>
        <v>8.7799819657348976</v>
      </c>
      <c r="AL497" s="10" t="s">
        <v>181</v>
      </c>
      <c r="AM497" s="10">
        <v>9</v>
      </c>
      <c r="AN497" s="10">
        <v>94</v>
      </c>
      <c r="AO497" s="10">
        <v>107</v>
      </c>
      <c r="AP497" s="10">
        <v>13</v>
      </c>
      <c r="AQ497" s="10">
        <v>-100.5</v>
      </c>
      <c r="AR497" s="17">
        <v>6</v>
      </c>
      <c r="AS497" s="10">
        <v>6.64</v>
      </c>
      <c r="AT497" s="16">
        <v>1.4886033719178644</v>
      </c>
      <c r="AU497" s="16">
        <v>7.7552514168490942</v>
      </c>
      <c r="AV497" s="16">
        <v>1.2158763481487924</v>
      </c>
      <c r="AW497" s="16">
        <f t="shared" si="38"/>
        <v>6.3783224574247974</v>
      </c>
      <c r="AX497" s="10" t="s">
        <v>181</v>
      </c>
      <c r="AY497" s="10">
        <v>94</v>
      </c>
      <c r="AZ497" s="10">
        <v>107</v>
      </c>
      <c r="BA497" s="10">
        <v>13</v>
      </c>
      <c r="BB497" s="10">
        <v>-100.5</v>
      </c>
      <c r="BC497" s="10">
        <v>6</v>
      </c>
      <c r="BD497" s="16">
        <v>1.5957458991450089</v>
      </c>
      <c r="BE497" s="18">
        <f t="shared" si="41"/>
        <v>1.5421746355314365</v>
      </c>
      <c r="BF497" s="16">
        <v>1.5421746355314365</v>
      </c>
      <c r="BG497" s="16">
        <v>1.5421746355314365</v>
      </c>
      <c r="BH497" s="20">
        <f t="shared" si="39"/>
        <v>0.10714252722714446</v>
      </c>
      <c r="BI497" s="10">
        <v>-100.5</v>
      </c>
    </row>
    <row r="498" spans="1:61" x14ac:dyDescent="0.25">
      <c r="A498" s="10">
        <v>127</v>
      </c>
      <c r="B498" s="10">
        <v>9</v>
      </c>
      <c r="C498" s="10" t="s">
        <v>110</v>
      </c>
      <c r="D498" s="10">
        <v>493466.070624999</v>
      </c>
      <c r="E498" s="10">
        <v>5180730.2058699904</v>
      </c>
      <c r="F498" s="10" t="s">
        <v>183</v>
      </c>
      <c r="G498" s="10" t="s">
        <v>169</v>
      </c>
      <c r="H498" s="10">
        <v>5</v>
      </c>
      <c r="I498" s="10" t="s">
        <v>120</v>
      </c>
      <c r="J498" s="10">
        <v>107</v>
      </c>
      <c r="K498" s="10">
        <v>153</v>
      </c>
      <c r="L498" s="10">
        <v>46</v>
      </c>
      <c r="M498" s="10">
        <v>-130</v>
      </c>
      <c r="N498" s="10">
        <v>7</v>
      </c>
      <c r="O498" s="10">
        <v>6.62</v>
      </c>
      <c r="P498" s="11">
        <v>1.6580011778177379</v>
      </c>
      <c r="Q498" s="22">
        <v>1.5950681739432537</v>
      </c>
      <c r="R498" s="12">
        <v>9</v>
      </c>
      <c r="S498" s="12" t="s">
        <v>110</v>
      </c>
      <c r="T498" s="10" t="s">
        <v>183</v>
      </c>
      <c r="U498" s="12">
        <v>46</v>
      </c>
      <c r="V498" s="16">
        <v>1.53</v>
      </c>
      <c r="W498" s="16"/>
      <c r="X498" s="15" t="s">
        <v>169</v>
      </c>
      <c r="Y498" s="12">
        <v>8</v>
      </c>
      <c r="Z498" s="16">
        <v>9</v>
      </c>
      <c r="AA498" s="16" t="s">
        <v>110</v>
      </c>
      <c r="AB498" s="16" t="s">
        <v>169</v>
      </c>
      <c r="AC498" s="16" t="s">
        <v>120</v>
      </c>
      <c r="AD498" s="16" t="s">
        <v>183</v>
      </c>
      <c r="AE498" s="16">
        <v>1.6580011778177379</v>
      </c>
      <c r="AF498" s="16">
        <v>1.53</v>
      </c>
      <c r="AG498" s="16">
        <v>1.53</v>
      </c>
      <c r="AH498" s="16">
        <v>223.51754851796309</v>
      </c>
      <c r="AI498" s="16">
        <v>20.898641064913772</v>
      </c>
      <c r="AJ498" s="16">
        <v>2.197989607422814</v>
      </c>
      <c r="AK498" s="16">
        <f t="shared" si="37"/>
        <v>9.5080709182323382</v>
      </c>
      <c r="AL498" s="10" t="s">
        <v>183</v>
      </c>
      <c r="AM498" s="10">
        <v>11</v>
      </c>
      <c r="AN498" s="10">
        <v>107</v>
      </c>
      <c r="AO498" s="10">
        <v>153</v>
      </c>
      <c r="AP498" s="10">
        <v>46</v>
      </c>
      <c r="AQ498" s="10">
        <v>-130</v>
      </c>
      <c r="AR498" s="17">
        <v>7</v>
      </c>
      <c r="AS498" s="10">
        <v>6.79</v>
      </c>
      <c r="AT498" s="16">
        <v>1.6580011778177379</v>
      </c>
      <c r="AU498" s="16">
        <v>23.950457054024795</v>
      </c>
      <c r="AV498" s="16">
        <v>3.7348466131757929</v>
      </c>
      <c r="AW498" s="16">
        <f t="shared" si="38"/>
        <v>6.4127016540739223</v>
      </c>
      <c r="AX498" s="10" t="s">
        <v>183</v>
      </c>
      <c r="AY498" s="10">
        <v>107</v>
      </c>
      <c r="AZ498" s="10">
        <v>153</v>
      </c>
      <c r="BA498" s="10">
        <v>46</v>
      </c>
      <c r="BB498" s="10">
        <v>-130</v>
      </c>
      <c r="BC498" s="10">
        <v>7</v>
      </c>
      <c r="BD498" s="16">
        <v>1.5321351700687695</v>
      </c>
      <c r="BE498" s="18">
        <f t="shared" si="41"/>
        <v>1.5950681739432537</v>
      </c>
      <c r="BF498" s="16">
        <v>1.5950681739432537</v>
      </c>
      <c r="BG498" s="16">
        <v>1.5950681739432537</v>
      </c>
      <c r="BH498" s="20">
        <f t="shared" si="39"/>
        <v>-0.12586600774896839</v>
      </c>
      <c r="BI498" s="10">
        <v>-130</v>
      </c>
    </row>
    <row r="499" spans="1:61" x14ac:dyDescent="0.25">
      <c r="A499" s="10">
        <v>129</v>
      </c>
      <c r="B499" s="10">
        <v>11</v>
      </c>
      <c r="C499" s="10" t="s">
        <v>110</v>
      </c>
      <c r="D499" s="10">
        <v>493528.684700999</v>
      </c>
      <c r="E499" s="10">
        <v>5180727.1582500003</v>
      </c>
      <c r="F499" s="10" t="s">
        <v>78</v>
      </c>
      <c r="G499" s="10" t="s">
        <v>192</v>
      </c>
      <c r="H499" s="10">
        <v>6</v>
      </c>
      <c r="I499" s="10" t="s">
        <v>86</v>
      </c>
      <c r="J499" s="10">
        <v>0</v>
      </c>
      <c r="K499" s="10">
        <v>10</v>
      </c>
      <c r="L499" s="10">
        <v>10</v>
      </c>
      <c r="M499" s="10">
        <v>-5</v>
      </c>
      <c r="N499" s="10">
        <v>1</v>
      </c>
      <c r="O499" s="10">
        <v>5.5</v>
      </c>
      <c r="P499" s="11">
        <v>1.2644187025684355</v>
      </c>
      <c r="Q499" s="11">
        <v>1.2644187025684355</v>
      </c>
      <c r="R499" s="12">
        <v>11</v>
      </c>
      <c r="S499" s="12" t="s">
        <v>110</v>
      </c>
      <c r="T499" s="10" t="s">
        <v>78</v>
      </c>
      <c r="U499" s="21">
        <v>10</v>
      </c>
      <c r="V499" s="16">
        <v>1.1599999999999999</v>
      </c>
      <c r="W499" s="16"/>
      <c r="X499" s="15" t="s">
        <v>192</v>
      </c>
      <c r="Y499" s="12">
        <v>2</v>
      </c>
      <c r="Z499" s="16">
        <v>11</v>
      </c>
      <c r="AA499" s="16" t="s">
        <v>110</v>
      </c>
      <c r="AB499" s="16" t="s">
        <v>192</v>
      </c>
      <c r="AC499" s="16" t="s">
        <v>86</v>
      </c>
      <c r="AD499" s="16" t="s">
        <v>78</v>
      </c>
      <c r="AE499" s="16">
        <v>1.2644187025684355</v>
      </c>
      <c r="AF499" s="16">
        <v>1.1599999999999999</v>
      </c>
      <c r="AG499" s="16">
        <v>1.1599999999999999</v>
      </c>
      <c r="AH499" s="16">
        <v>12.644187025684355</v>
      </c>
      <c r="AI499" s="16">
        <v>30.262597227272938</v>
      </c>
      <c r="AJ499" s="16">
        <v>1.8532584923545561</v>
      </c>
      <c r="AK499" s="16">
        <f t="shared" si="37"/>
        <v>16.329398922016782</v>
      </c>
      <c r="AL499" s="10" t="s">
        <v>78</v>
      </c>
      <c r="AM499" s="10">
        <v>1</v>
      </c>
      <c r="AN499" s="10" t="s">
        <v>63</v>
      </c>
      <c r="AO499" s="10" t="s">
        <v>64</v>
      </c>
      <c r="AP499" s="10">
        <v>10</v>
      </c>
      <c r="AQ499" s="10">
        <v>-5</v>
      </c>
      <c r="AR499" s="17" t="s">
        <v>65</v>
      </c>
      <c r="AS499" s="10">
        <v>4.7</v>
      </c>
      <c r="AT499" s="18">
        <v>0.79868362027873385</v>
      </c>
      <c r="AU499" s="18">
        <v>38.057286426932713</v>
      </c>
      <c r="AV499" s="18">
        <v>2.446812569197887</v>
      </c>
      <c r="AW499" s="18">
        <f t="shared" si="38"/>
        <v>15.553821696857081</v>
      </c>
      <c r="AX499" s="19" t="s">
        <v>78</v>
      </c>
      <c r="AY499" s="19">
        <v>0</v>
      </c>
      <c r="AZ499" s="19">
        <v>10</v>
      </c>
      <c r="BA499" s="19">
        <v>10</v>
      </c>
      <c r="BB499" s="19">
        <v>-5</v>
      </c>
      <c r="BC499" s="19">
        <v>1</v>
      </c>
      <c r="BD499" s="18">
        <v>1.0512200716339961</v>
      </c>
      <c r="BE499" s="16">
        <f t="shared" si="41"/>
        <v>0.92495184595636504</v>
      </c>
      <c r="BF499" s="16">
        <v>0.79868362027873385</v>
      </c>
      <c r="BG499" s="16">
        <v>1.0512200716339961</v>
      </c>
      <c r="BH499" s="20">
        <f t="shared" si="39"/>
        <v>0.25253645135526226</v>
      </c>
      <c r="BI499" s="10">
        <v>-5</v>
      </c>
    </row>
    <row r="500" spans="1:61" x14ac:dyDescent="0.25">
      <c r="A500" s="10">
        <v>129</v>
      </c>
      <c r="B500" s="10">
        <v>11</v>
      </c>
      <c r="C500" s="10" t="s">
        <v>110</v>
      </c>
      <c r="D500" s="10">
        <v>493528.684700999</v>
      </c>
      <c r="E500" s="10">
        <v>5180727.1582500003</v>
      </c>
      <c r="F500" s="10" t="s">
        <v>78</v>
      </c>
      <c r="G500" s="10" t="s">
        <v>192</v>
      </c>
      <c r="H500" s="10">
        <v>6</v>
      </c>
      <c r="I500" s="10" t="s">
        <v>86</v>
      </c>
      <c r="J500" s="10">
        <v>10</v>
      </c>
      <c r="K500" s="10">
        <v>20</v>
      </c>
      <c r="L500" s="10">
        <v>10</v>
      </c>
      <c r="M500" s="10">
        <v>-15</v>
      </c>
      <c r="N500" s="10">
        <v>2</v>
      </c>
      <c r="O500" s="10">
        <v>5.14</v>
      </c>
      <c r="P500" s="11">
        <v>1.2644187025684355</v>
      </c>
      <c r="Q500" s="11">
        <v>1.2644187025684355</v>
      </c>
      <c r="R500" s="12">
        <v>11</v>
      </c>
      <c r="S500" s="12" t="s">
        <v>110</v>
      </c>
      <c r="T500" s="10" t="s">
        <v>78</v>
      </c>
      <c r="U500" s="13">
        <v>10</v>
      </c>
      <c r="V500" s="16">
        <v>1.1599999999999999</v>
      </c>
      <c r="W500" s="16"/>
      <c r="X500" s="15" t="s">
        <v>192</v>
      </c>
      <c r="Y500" s="12">
        <v>3</v>
      </c>
      <c r="Z500" s="16">
        <v>11</v>
      </c>
      <c r="AA500" s="16" t="s">
        <v>110</v>
      </c>
      <c r="AB500" s="16" t="s">
        <v>192</v>
      </c>
      <c r="AC500" s="16" t="s">
        <v>86</v>
      </c>
      <c r="AD500" s="16" t="s">
        <v>78</v>
      </c>
      <c r="AE500" s="16">
        <v>1.2644187025684355</v>
      </c>
      <c r="AF500" s="16">
        <v>1.1599999999999999</v>
      </c>
      <c r="AG500" s="16">
        <v>1.1599999999999999</v>
      </c>
      <c r="AH500" s="16">
        <v>25.288374051368709</v>
      </c>
      <c r="AI500" s="16">
        <v>29.4027925095264</v>
      </c>
      <c r="AJ500" s="16">
        <v>1.9697114548611088</v>
      </c>
      <c r="AK500" s="16">
        <f t="shared" si="37"/>
        <v>14.92746180510977</v>
      </c>
      <c r="AL500" s="10" t="s">
        <v>78</v>
      </c>
      <c r="AM500" s="10">
        <v>1</v>
      </c>
      <c r="AN500" s="10" t="s">
        <v>64</v>
      </c>
      <c r="AO500" s="10" t="s">
        <v>68</v>
      </c>
      <c r="AP500" s="10">
        <v>10</v>
      </c>
      <c r="AQ500" s="10">
        <v>-15</v>
      </c>
      <c r="AR500" s="17" t="s">
        <v>69</v>
      </c>
      <c r="AS500" s="10">
        <v>5.37</v>
      </c>
      <c r="AT500" s="18">
        <v>1.3734056673721979</v>
      </c>
      <c r="AU500" s="18">
        <v>29.679296471913204</v>
      </c>
      <c r="AV500" s="18">
        <v>2.230548144379187</v>
      </c>
      <c r="AW500" s="18">
        <f t="shared" si="38"/>
        <v>13.305830921741274</v>
      </c>
      <c r="AX500" s="19" t="s">
        <v>78</v>
      </c>
      <c r="AY500" s="19">
        <v>10</v>
      </c>
      <c r="AZ500" s="19">
        <v>20</v>
      </c>
      <c r="BA500" s="19">
        <v>10</v>
      </c>
      <c r="BB500" s="19">
        <v>-15</v>
      </c>
      <c r="BC500" s="19">
        <v>2</v>
      </c>
      <c r="BD500" s="18">
        <v>1.3107609788803218</v>
      </c>
      <c r="BE500" s="16">
        <f t="shared" si="41"/>
        <v>1.3420833231262599</v>
      </c>
      <c r="BF500" s="16">
        <v>1.3734056673721979</v>
      </c>
      <c r="BG500" s="16">
        <v>1.3107609788803218</v>
      </c>
      <c r="BH500" s="20">
        <f t="shared" si="39"/>
        <v>-6.2644688491876099E-2</v>
      </c>
      <c r="BI500" s="10">
        <v>-15</v>
      </c>
    </row>
    <row r="501" spans="1:61" x14ac:dyDescent="0.25">
      <c r="A501" s="10">
        <v>129</v>
      </c>
      <c r="B501" s="10">
        <v>11</v>
      </c>
      <c r="C501" s="10" t="s">
        <v>110</v>
      </c>
      <c r="D501" s="10">
        <v>493528.684700999</v>
      </c>
      <c r="E501" s="10">
        <v>5180727.1582500003</v>
      </c>
      <c r="F501" s="10" t="s">
        <v>78</v>
      </c>
      <c r="G501" s="10" t="s">
        <v>192</v>
      </c>
      <c r="H501" s="10">
        <v>6</v>
      </c>
      <c r="I501" s="10" t="s">
        <v>86</v>
      </c>
      <c r="J501" s="10">
        <v>20</v>
      </c>
      <c r="K501" s="10">
        <v>30</v>
      </c>
      <c r="L501" s="10">
        <v>10</v>
      </c>
      <c r="M501" s="10">
        <v>-25</v>
      </c>
      <c r="N501" s="10">
        <v>3</v>
      </c>
      <c r="O501" s="10">
        <v>5.72</v>
      </c>
      <c r="P501" s="11">
        <v>1.2644187025684355</v>
      </c>
      <c r="Q501" s="11">
        <v>1.2644187025684355</v>
      </c>
      <c r="R501" s="12">
        <v>11</v>
      </c>
      <c r="S501" s="12" t="s">
        <v>110</v>
      </c>
      <c r="T501" s="10" t="s">
        <v>81</v>
      </c>
      <c r="U501" s="21">
        <v>10</v>
      </c>
      <c r="V501" s="16">
        <v>1.1599999999999999</v>
      </c>
      <c r="W501" s="16"/>
      <c r="X501" s="15" t="s">
        <v>192</v>
      </c>
      <c r="Y501" s="12">
        <v>4</v>
      </c>
      <c r="Z501" s="16">
        <v>11</v>
      </c>
      <c r="AA501" s="16" t="s">
        <v>110</v>
      </c>
      <c r="AB501" s="16" t="s">
        <v>192</v>
      </c>
      <c r="AC501" s="16" t="s">
        <v>86</v>
      </c>
      <c r="AD501" s="16" t="s">
        <v>81</v>
      </c>
      <c r="AE501" s="16">
        <v>1.2644187025684355</v>
      </c>
      <c r="AF501" s="16">
        <v>1.1599999999999999</v>
      </c>
      <c r="AG501" s="16">
        <v>1.1599999999999999</v>
      </c>
      <c r="AH501" s="16">
        <v>37.932561077053066</v>
      </c>
      <c r="AI501" s="16">
        <v>22.374478030512972</v>
      </c>
      <c r="AJ501" s="16">
        <v>1.5369756399975911</v>
      </c>
      <c r="AK501" s="16">
        <f t="shared" si="37"/>
        <v>14.557470820128312</v>
      </c>
      <c r="AL501" s="10" t="s">
        <v>81</v>
      </c>
      <c r="AM501" s="10">
        <v>2</v>
      </c>
      <c r="AN501" s="10" t="s">
        <v>68</v>
      </c>
      <c r="AO501" s="10" t="s">
        <v>70</v>
      </c>
      <c r="AP501" s="10">
        <v>10</v>
      </c>
      <c r="AQ501" s="10">
        <v>-25</v>
      </c>
      <c r="AR501" s="17" t="s">
        <v>71</v>
      </c>
      <c r="AS501" s="10">
        <v>6.35</v>
      </c>
      <c r="AT501" s="18">
        <v>1.2644187025684355</v>
      </c>
      <c r="AU501" s="18">
        <v>19.029501473654953</v>
      </c>
      <c r="AV501" s="18">
        <v>1.6046737754296014</v>
      </c>
      <c r="AW501" s="18">
        <f t="shared" si="38"/>
        <v>11.858797573083287</v>
      </c>
      <c r="AX501" s="19" t="s">
        <v>81</v>
      </c>
      <c r="AY501" s="19">
        <v>20</v>
      </c>
      <c r="AZ501" s="19">
        <v>30</v>
      </c>
      <c r="BA501" s="19">
        <v>10</v>
      </c>
      <c r="BB501" s="19">
        <v>-25</v>
      </c>
      <c r="BC501" s="19">
        <v>3</v>
      </c>
      <c r="BD501" s="18">
        <v>1.2750322000105863</v>
      </c>
      <c r="BE501" s="16">
        <f t="shared" si="41"/>
        <v>1.2697254512895109</v>
      </c>
      <c r="BF501" s="16">
        <v>1.2644187025684355</v>
      </c>
      <c r="BG501" s="16">
        <v>1.2750322000105863</v>
      </c>
      <c r="BH501" s="20">
        <f t="shared" si="39"/>
        <v>1.0613497442150788E-2</v>
      </c>
      <c r="BI501" s="10">
        <v>-25</v>
      </c>
    </row>
    <row r="502" spans="1:61" x14ac:dyDescent="0.25">
      <c r="A502" s="10">
        <v>129</v>
      </c>
      <c r="B502" s="10">
        <v>11</v>
      </c>
      <c r="C502" s="10" t="s">
        <v>110</v>
      </c>
      <c r="D502" s="10">
        <v>493528.684700999</v>
      </c>
      <c r="E502" s="10">
        <v>5180727.1582500003</v>
      </c>
      <c r="F502" s="10" t="s">
        <v>82</v>
      </c>
      <c r="G502" s="10" t="s">
        <v>192</v>
      </c>
      <c r="H502" s="10">
        <v>6</v>
      </c>
      <c r="I502" s="10" t="s">
        <v>86</v>
      </c>
      <c r="J502" s="10">
        <v>23</v>
      </c>
      <c r="K502" s="10">
        <v>36.5</v>
      </c>
      <c r="L502" s="10">
        <v>13.5</v>
      </c>
      <c r="M502" s="10">
        <v>-29.75</v>
      </c>
      <c r="N502" s="10">
        <v>4</v>
      </c>
      <c r="O502" s="10">
        <v>6.14</v>
      </c>
      <c r="P502" s="11">
        <v>1.1880464095212111</v>
      </c>
      <c r="Q502" s="22">
        <v>1.1955975744392595</v>
      </c>
      <c r="R502" s="13">
        <v>11</v>
      </c>
      <c r="S502" s="13" t="s">
        <v>110</v>
      </c>
      <c r="T502" s="10" t="s">
        <v>82</v>
      </c>
      <c r="U502" s="12">
        <v>6.5</v>
      </c>
      <c r="V502" s="16">
        <v>1.33</v>
      </c>
      <c r="W502" s="16"/>
      <c r="X502" s="15" t="s">
        <v>192</v>
      </c>
      <c r="Y502" s="12">
        <v>5</v>
      </c>
      <c r="Z502" s="16">
        <v>11</v>
      </c>
      <c r="AA502" s="16" t="s">
        <v>110</v>
      </c>
      <c r="AB502" s="16" t="s">
        <v>192</v>
      </c>
      <c r="AC502" s="16" t="s">
        <v>86</v>
      </c>
      <c r="AD502" s="16" t="s">
        <v>82</v>
      </c>
      <c r="AE502" s="16">
        <v>1.1880464095212111</v>
      </c>
      <c r="AF502" s="16">
        <v>1.33</v>
      </c>
      <c r="AG502" s="16">
        <v>1.2389489</v>
      </c>
      <c r="AH502" s="16">
        <v>45.654862738940935</v>
      </c>
      <c r="AI502" s="16">
        <v>19.928203048462741</v>
      </c>
      <c r="AJ502" s="16">
        <v>1.8567750131689735</v>
      </c>
      <c r="AK502" s="16">
        <f t="shared" si="37"/>
        <v>10.732696695681568</v>
      </c>
      <c r="AL502" s="10" t="s">
        <v>82</v>
      </c>
      <c r="AM502" s="10">
        <v>2</v>
      </c>
      <c r="AN502" s="10">
        <v>30</v>
      </c>
      <c r="AO502" s="10">
        <v>36.5</v>
      </c>
      <c r="AP502" s="10">
        <v>6.5</v>
      </c>
      <c r="AQ502" s="10">
        <v>-33.25</v>
      </c>
      <c r="AR502" s="17">
        <v>4</v>
      </c>
      <c r="AS502" s="10">
        <v>6.09</v>
      </c>
      <c r="AT502" s="16">
        <v>1.1880464095212111</v>
      </c>
      <c r="AU502" s="16">
        <v>9.0582598493944744</v>
      </c>
      <c r="AV502" s="16">
        <v>0.95671595289128841</v>
      </c>
      <c r="AW502" s="16">
        <f t="shared" si="38"/>
        <v>9.4680765194930991</v>
      </c>
      <c r="AX502" s="10" t="s">
        <v>82</v>
      </c>
      <c r="AY502" s="10">
        <v>30</v>
      </c>
      <c r="AZ502" s="10">
        <v>36.5</v>
      </c>
      <c r="BA502" s="10">
        <v>6.5</v>
      </c>
      <c r="BB502" s="10">
        <v>-33.25</v>
      </c>
      <c r="BC502" s="10">
        <v>4</v>
      </c>
      <c r="BD502" s="16">
        <v>1.2031487393573082</v>
      </c>
      <c r="BE502" s="18">
        <f t="shared" si="41"/>
        <v>1.1955975744392595</v>
      </c>
      <c r="BF502" s="16">
        <v>1.1955975744392595</v>
      </c>
      <c r="BG502" s="16">
        <v>1.1955975744392595</v>
      </c>
      <c r="BH502" s="20">
        <f t="shared" si="39"/>
        <v>1.510232983609705E-2</v>
      </c>
      <c r="BI502" s="10">
        <v>-33.25</v>
      </c>
    </row>
    <row r="503" spans="1:61" x14ac:dyDescent="0.25">
      <c r="A503" s="10">
        <v>129</v>
      </c>
      <c r="B503" s="10">
        <v>11</v>
      </c>
      <c r="C503" s="10" t="s">
        <v>110</v>
      </c>
      <c r="D503" s="10">
        <v>493528.684700999</v>
      </c>
      <c r="E503" s="10">
        <v>5180727.1582500003</v>
      </c>
      <c r="F503" s="10" t="s">
        <v>87</v>
      </c>
      <c r="G503" s="10" t="s">
        <v>192</v>
      </c>
      <c r="H503" s="10">
        <v>6</v>
      </c>
      <c r="I503" s="10" t="s">
        <v>86</v>
      </c>
      <c r="J503" s="10">
        <v>36.5</v>
      </c>
      <c r="K503" s="10">
        <v>53</v>
      </c>
      <c r="L503" s="10">
        <v>16.5</v>
      </c>
      <c r="M503" s="10">
        <v>-44.75</v>
      </c>
      <c r="N503" s="10">
        <v>5</v>
      </c>
      <c r="O503" s="10">
        <v>6.41</v>
      </c>
      <c r="P503" s="11">
        <v>1.1623332195078881</v>
      </c>
      <c r="Q503" s="22">
        <v>1.1870028621153517</v>
      </c>
      <c r="R503" s="12">
        <v>11</v>
      </c>
      <c r="S503" s="12" t="s">
        <v>110</v>
      </c>
      <c r="T503" s="10" t="s">
        <v>87</v>
      </c>
      <c r="U503" s="12">
        <v>16.5</v>
      </c>
      <c r="V503" s="16">
        <v>1.33</v>
      </c>
      <c r="W503" s="16"/>
      <c r="X503" s="15" t="s">
        <v>192</v>
      </c>
      <c r="Y503" s="12">
        <v>6</v>
      </c>
      <c r="Z503" s="16">
        <v>11</v>
      </c>
      <c r="AA503" s="16" t="s">
        <v>110</v>
      </c>
      <c r="AB503" s="16" t="s">
        <v>192</v>
      </c>
      <c r="AC503" s="16" t="s">
        <v>86</v>
      </c>
      <c r="AD503" s="16" t="s">
        <v>87</v>
      </c>
      <c r="AE503" s="16">
        <v>1.1623332195078881</v>
      </c>
      <c r="AF503" s="16">
        <v>1.33</v>
      </c>
      <c r="AG503" s="16">
        <v>1.4750000000000001</v>
      </c>
      <c r="AH503" s="16">
        <v>64.833360860821088</v>
      </c>
      <c r="AI503" s="16">
        <v>23.354260752188814</v>
      </c>
      <c r="AJ503" s="16">
        <v>2.1401530022842463</v>
      </c>
      <c r="AK503" s="16">
        <f t="shared" si="37"/>
        <v>10.912425759869572</v>
      </c>
      <c r="AL503" s="10" t="s">
        <v>87</v>
      </c>
      <c r="AM503" s="10">
        <v>10</v>
      </c>
      <c r="AN503" s="10">
        <v>36.5</v>
      </c>
      <c r="AO503" s="10">
        <v>53</v>
      </c>
      <c r="AP503" s="10">
        <v>16.5</v>
      </c>
      <c r="AQ503" s="10">
        <v>-44.75</v>
      </c>
      <c r="AR503" s="17">
        <v>5</v>
      </c>
      <c r="AS503" s="10">
        <v>6.35</v>
      </c>
      <c r="AT503" s="16">
        <v>1.1623332195078881</v>
      </c>
      <c r="AU503" s="16">
        <v>15.411457520780452</v>
      </c>
      <c r="AV503" s="16">
        <v>1.7097631075656152</v>
      </c>
      <c r="AW503" s="16">
        <f t="shared" si="38"/>
        <v>9.0137969713965234</v>
      </c>
      <c r="AX503" s="10" t="s">
        <v>87</v>
      </c>
      <c r="AY503" s="10">
        <v>36.5</v>
      </c>
      <c r="AZ503" s="10">
        <v>53</v>
      </c>
      <c r="BA503" s="10">
        <v>16.5</v>
      </c>
      <c r="BB503" s="10">
        <v>-44.75</v>
      </c>
      <c r="BC503" s="10">
        <v>5</v>
      </c>
      <c r="BD503" s="16">
        <v>1.211672504722815</v>
      </c>
      <c r="BE503" s="18">
        <f t="shared" si="41"/>
        <v>1.1870028621153517</v>
      </c>
      <c r="BF503" s="16">
        <v>1.1870028621153517</v>
      </c>
      <c r="BG503" s="16">
        <v>1.1870028621153517</v>
      </c>
      <c r="BH503" s="20">
        <f t="shared" si="39"/>
        <v>4.9339285214926809E-2</v>
      </c>
      <c r="BI503" s="10">
        <v>-44.75</v>
      </c>
    </row>
    <row r="504" spans="1:61" x14ac:dyDescent="0.25">
      <c r="A504" s="10">
        <v>129</v>
      </c>
      <c r="B504" s="10">
        <v>11</v>
      </c>
      <c r="C504" s="10" t="s">
        <v>110</v>
      </c>
      <c r="D504" s="10">
        <v>493528.684700999</v>
      </c>
      <c r="E504" s="10">
        <v>5180727.1582500003</v>
      </c>
      <c r="F504" s="10" t="s">
        <v>93</v>
      </c>
      <c r="G504" s="10" t="s">
        <v>192</v>
      </c>
      <c r="H504" s="10">
        <v>6</v>
      </c>
      <c r="I504" s="10" t="s">
        <v>86</v>
      </c>
      <c r="J504" s="10">
        <v>53</v>
      </c>
      <c r="K504" s="10">
        <v>72</v>
      </c>
      <c r="L504" s="10">
        <v>19</v>
      </c>
      <c r="M504" s="10">
        <v>-62.5</v>
      </c>
      <c r="N504" s="10">
        <v>6</v>
      </c>
      <c r="O504" s="10">
        <v>6.38</v>
      </c>
      <c r="P504" s="11">
        <v>1.510495429867027</v>
      </c>
      <c r="Q504" s="22">
        <v>1.5239484418377911</v>
      </c>
      <c r="R504" s="12">
        <v>11</v>
      </c>
      <c r="S504" s="12" t="s">
        <v>110</v>
      </c>
      <c r="T504" s="10" t="s">
        <v>93</v>
      </c>
      <c r="U504" s="12">
        <v>19</v>
      </c>
      <c r="V504" s="16">
        <v>1.53</v>
      </c>
      <c r="W504" s="16"/>
      <c r="X504" s="15" t="s">
        <v>192</v>
      </c>
      <c r="Y504" s="12">
        <v>7</v>
      </c>
      <c r="Z504" s="16">
        <v>11</v>
      </c>
      <c r="AA504" s="16" t="s">
        <v>110</v>
      </c>
      <c r="AB504" s="16" t="s">
        <v>192</v>
      </c>
      <c r="AC504" s="16" t="s">
        <v>86</v>
      </c>
      <c r="AD504" s="16" t="s">
        <v>93</v>
      </c>
      <c r="AE504" s="16">
        <v>1.510495429867027</v>
      </c>
      <c r="AF504" s="16">
        <v>1.53</v>
      </c>
      <c r="AG504" s="16">
        <v>1.4826972</v>
      </c>
      <c r="AH504" s="16">
        <v>93.532774028294597</v>
      </c>
      <c r="AI504" s="16">
        <v>20.580455229350118</v>
      </c>
      <c r="AJ504" s="16">
        <v>2.0842739592334714</v>
      </c>
      <c r="AK504" s="16">
        <f t="shared" si="37"/>
        <v>9.874160322436186</v>
      </c>
      <c r="AL504" s="10" t="s">
        <v>93</v>
      </c>
      <c r="AM504" s="10">
        <v>10</v>
      </c>
      <c r="AN504" s="10">
        <v>53</v>
      </c>
      <c r="AO504" s="10">
        <v>72</v>
      </c>
      <c r="AP504" s="10">
        <v>19</v>
      </c>
      <c r="AQ504" s="10">
        <v>-62.5</v>
      </c>
      <c r="AR504" s="17">
        <v>6</v>
      </c>
      <c r="AS504" s="10">
        <v>6.41</v>
      </c>
      <c r="AT504" s="16">
        <v>1.510495429867027</v>
      </c>
      <c r="AU504" s="16">
        <v>15.110815020938153</v>
      </c>
      <c r="AV504" s="16">
        <v>1.6117590434853124</v>
      </c>
      <c r="AW504" s="16">
        <f t="shared" si="38"/>
        <v>9.3753561253561255</v>
      </c>
      <c r="AX504" s="10" t="s">
        <v>93</v>
      </c>
      <c r="AY504" s="10">
        <v>53</v>
      </c>
      <c r="AZ504" s="10">
        <v>84</v>
      </c>
      <c r="BA504" s="10">
        <v>31</v>
      </c>
      <c r="BB504" s="10">
        <v>-68.5</v>
      </c>
      <c r="BC504" s="10">
        <v>6</v>
      </c>
      <c r="BD504" s="16">
        <v>1.5374014538085552</v>
      </c>
      <c r="BE504" s="18">
        <f t="shared" si="41"/>
        <v>1.5239484418377911</v>
      </c>
      <c r="BF504" s="16">
        <v>1.5239484418377911</v>
      </c>
      <c r="BG504" s="16">
        <v>1.5239484418377911</v>
      </c>
      <c r="BH504" s="20">
        <f t="shared" si="39"/>
        <v>2.690602394152819E-2</v>
      </c>
      <c r="BI504" s="10">
        <v>-68.5</v>
      </c>
    </row>
    <row r="505" spans="1:61" x14ac:dyDescent="0.25">
      <c r="A505" s="10">
        <v>129</v>
      </c>
      <c r="B505" s="10">
        <v>11</v>
      </c>
      <c r="C505" s="10" t="s">
        <v>110</v>
      </c>
      <c r="D505" s="10">
        <v>493528.684700999</v>
      </c>
      <c r="E505" s="10">
        <v>5180727.1582500003</v>
      </c>
      <c r="F505" s="10" t="s">
        <v>89</v>
      </c>
      <c r="G505" s="10" t="s">
        <v>192</v>
      </c>
      <c r="H505" s="10">
        <v>6</v>
      </c>
      <c r="I505" s="10" t="s">
        <v>86</v>
      </c>
      <c r="J505" s="10">
        <v>72</v>
      </c>
      <c r="K505" s="10">
        <v>103</v>
      </c>
      <c r="L505" s="10">
        <v>31</v>
      </c>
      <c r="M505" s="10">
        <v>-87.5</v>
      </c>
      <c r="N505" s="10">
        <v>7</v>
      </c>
      <c r="O505" s="10">
        <v>6.44</v>
      </c>
      <c r="P505" s="11">
        <v>1.6375373851819768</v>
      </c>
      <c r="Q505" s="22">
        <v>1.5835893422270826</v>
      </c>
      <c r="R505" s="12">
        <v>11</v>
      </c>
      <c r="S505" s="12" t="s">
        <v>110</v>
      </c>
      <c r="T505" s="10" t="s">
        <v>89</v>
      </c>
      <c r="U505" s="12">
        <v>31</v>
      </c>
      <c r="V505" s="16">
        <v>1.6</v>
      </c>
      <c r="W505" s="16"/>
      <c r="X505" s="15" t="s">
        <v>192</v>
      </c>
      <c r="Y505" s="12">
        <v>8</v>
      </c>
      <c r="Z505" s="16">
        <v>11</v>
      </c>
      <c r="AA505" s="16" t="s">
        <v>110</v>
      </c>
      <c r="AB505" s="16" t="s">
        <v>192</v>
      </c>
      <c r="AC505" s="16" t="s">
        <v>86</v>
      </c>
      <c r="AD505" s="16" t="s">
        <v>89</v>
      </c>
      <c r="AE505" s="16">
        <v>1.6375373851819768</v>
      </c>
      <c r="AF505" s="16">
        <v>1.6</v>
      </c>
      <c r="AG505" s="16">
        <v>1.5616000000000001</v>
      </c>
      <c r="AH505" s="16">
        <v>144.29643296893587</v>
      </c>
      <c r="AI505" s="16">
        <v>19.477234456371942</v>
      </c>
      <c r="AJ505" s="16">
        <v>2.1447928545132342</v>
      </c>
      <c r="AK505" s="16">
        <f t="shared" si="37"/>
        <v>9.0811727647201366</v>
      </c>
      <c r="AL505" s="10" t="s">
        <v>89</v>
      </c>
      <c r="AM505" s="10">
        <v>6</v>
      </c>
      <c r="AN505" s="10">
        <v>72</v>
      </c>
      <c r="AO505" s="10">
        <v>103</v>
      </c>
      <c r="AP505" s="10">
        <v>31</v>
      </c>
      <c r="AQ505" s="10">
        <v>-87.5</v>
      </c>
      <c r="AR505" s="17">
        <v>7</v>
      </c>
      <c r="AS505" s="10">
        <v>6.41</v>
      </c>
      <c r="AT505" s="16">
        <v>1.6375373851819768</v>
      </c>
      <c r="AU505" s="16">
        <v>21.582677235203047</v>
      </c>
      <c r="AV505" s="16">
        <v>2.8625627276627621</v>
      </c>
      <c r="AW505" s="16">
        <f t="shared" si="38"/>
        <v>7.5396346870012403</v>
      </c>
      <c r="AX505" s="10" t="s">
        <v>89</v>
      </c>
      <c r="AY505" s="10">
        <v>84</v>
      </c>
      <c r="AZ505" s="10">
        <v>103</v>
      </c>
      <c r="BA505" s="10">
        <v>19</v>
      </c>
      <c r="BB505" s="10">
        <v>-93.5</v>
      </c>
      <c r="BC505" s="10">
        <v>7</v>
      </c>
      <c r="BD505" s="16">
        <v>1.5296412992721882</v>
      </c>
      <c r="BE505" s="18">
        <f t="shared" ref="BE505:BE536" si="42">(AT505+BD505)/2</f>
        <v>1.5835893422270826</v>
      </c>
      <c r="BF505" s="16">
        <v>1.5835893422270826</v>
      </c>
      <c r="BG505" s="16">
        <v>1.5835893422270826</v>
      </c>
      <c r="BH505" s="20">
        <f t="shared" si="39"/>
        <v>-0.10789608590978861</v>
      </c>
      <c r="BI505" s="10">
        <v>-93.5</v>
      </c>
    </row>
    <row r="506" spans="1:61" x14ac:dyDescent="0.25">
      <c r="A506" s="10">
        <v>129</v>
      </c>
      <c r="B506" s="10">
        <v>11</v>
      </c>
      <c r="C506" s="10" t="s">
        <v>110</v>
      </c>
      <c r="D506" s="10">
        <v>493528.684700999</v>
      </c>
      <c r="E506" s="10">
        <v>5180727.1582500003</v>
      </c>
      <c r="F506" s="10" t="s">
        <v>90</v>
      </c>
      <c r="G506" s="10" t="s">
        <v>192</v>
      </c>
      <c r="H506" s="10">
        <v>6</v>
      </c>
      <c r="I506" s="10" t="s">
        <v>86</v>
      </c>
      <c r="J506" s="10">
        <v>103</v>
      </c>
      <c r="K506" s="10">
        <v>153</v>
      </c>
      <c r="L506" s="10">
        <v>50</v>
      </c>
      <c r="M506" s="10">
        <v>-128</v>
      </c>
      <c r="N506" s="10">
        <v>8</v>
      </c>
      <c r="O506" s="10">
        <v>6.35</v>
      </c>
      <c r="P506" s="11">
        <v>1.6764445426367935</v>
      </c>
      <c r="Q506" s="22">
        <v>1.6650157984093972</v>
      </c>
      <c r="R506" s="12">
        <v>11</v>
      </c>
      <c r="S506" s="12" t="s">
        <v>110</v>
      </c>
      <c r="T506" s="10" t="s">
        <v>90</v>
      </c>
      <c r="U506" s="12">
        <v>50</v>
      </c>
      <c r="V506" s="16">
        <v>1.65</v>
      </c>
      <c r="W506" s="16"/>
      <c r="X506" s="15" t="s">
        <v>192</v>
      </c>
      <c r="Y506" s="12">
        <v>9</v>
      </c>
      <c r="Z506" s="16">
        <v>11</v>
      </c>
      <c r="AA506" s="16" t="s">
        <v>110</v>
      </c>
      <c r="AB506" s="16" t="s">
        <v>192</v>
      </c>
      <c r="AC506" s="16" t="s">
        <v>86</v>
      </c>
      <c r="AD506" s="16" t="s">
        <v>90</v>
      </c>
      <c r="AE506" s="16">
        <v>1.6764445426367935</v>
      </c>
      <c r="AF506" s="16">
        <v>1.65</v>
      </c>
      <c r="AG506" s="16">
        <v>1.6345375</v>
      </c>
      <c r="AH506" s="16">
        <v>228.11866010077557</v>
      </c>
      <c r="AI506" s="16">
        <v>21.465576743824691</v>
      </c>
      <c r="AJ506" s="16">
        <v>2.8215477485603619</v>
      </c>
      <c r="AK506" s="16">
        <f t="shared" si="37"/>
        <v>7.6077311662640019</v>
      </c>
      <c r="AL506" s="10" t="s">
        <v>90</v>
      </c>
      <c r="AM506" s="10">
        <v>6</v>
      </c>
      <c r="AN506" s="10">
        <v>103</v>
      </c>
      <c r="AO506" s="10">
        <v>153</v>
      </c>
      <c r="AP506" s="10">
        <v>50</v>
      </c>
      <c r="AQ506" s="10">
        <v>-128</v>
      </c>
      <c r="AR506" s="17">
        <v>8</v>
      </c>
      <c r="AS506" s="10">
        <v>6.41</v>
      </c>
      <c r="AT506" s="16">
        <v>1.6764445426367935</v>
      </c>
      <c r="AU506" s="16">
        <v>22.984892901821759</v>
      </c>
      <c r="AV506" s="16">
        <v>3.0611877348547849</v>
      </c>
      <c r="AW506" s="16">
        <f t="shared" si="38"/>
        <v>7.5084884994523557</v>
      </c>
      <c r="AX506" s="10" t="s">
        <v>90</v>
      </c>
      <c r="AY506" s="10">
        <v>103</v>
      </c>
      <c r="AZ506" s="10">
        <v>153</v>
      </c>
      <c r="BA506" s="10">
        <v>50</v>
      </c>
      <c r="BB506" s="10">
        <v>-128</v>
      </c>
      <c r="BC506" s="10">
        <v>8</v>
      </c>
      <c r="BD506" s="16">
        <v>1.6535870541820008</v>
      </c>
      <c r="BE506" s="18">
        <f t="shared" si="42"/>
        <v>1.6650157984093972</v>
      </c>
      <c r="BF506" s="16">
        <v>1.6650157984093972</v>
      </c>
      <c r="BG506" s="16">
        <v>1.6650157984093972</v>
      </c>
      <c r="BH506" s="20">
        <f t="shared" si="39"/>
        <v>-2.285748845479274E-2</v>
      </c>
      <c r="BI506" s="10">
        <v>-128</v>
      </c>
    </row>
    <row r="507" spans="1:61" x14ac:dyDescent="0.25">
      <c r="A507" s="10">
        <v>131</v>
      </c>
      <c r="B507" s="10">
        <v>13</v>
      </c>
      <c r="C507" s="10" t="s">
        <v>110</v>
      </c>
      <c r="D507" s="10">
        <v>493592.5074</v>
      </c>
      <c r="E507" s="10">
        <v>5180731.75691</v>
      </c>
      <c r="F507" s="10" t="s">
        <v>78</v>
      </c>
      <c r="G507" s="10" t="s">
        <v>192</v>
      </c>
      <c r="H507" s="10">
        <v>6</v>
      </c>
      <c r="I507" s="10" t="s">
        <v>62</v>
      </c>
      <c r="J507" s="10">
        <v>0</v>
      </c>
      <c r="K507" s="10">
        <v>10</v>
      </c>
      <c r="L507" s="10">
        <v>10</v>
      </c>
      <c r="M507" s="10">
        <v>-5</v>
      </c>
      <c r="N507" s="10">
        <v>1</v>
      </c>
      <c r="O507" s="10">
        <v>5.26</v>
      </c>
      <c r="P507" s="11">
        <v>1.2394235662465898</v>
      </c>
      <c r="Q507" s="11">
        <v>1.2394235662465898</v>
      </c>
      <c r="R507" s="12">
        <v>13</v>
      </c>
      <c r="S507" s="12" t="s">
        <v>110</v>
      </c>
      <c r="T507" s="10" t="s">
        <v>78</v>
      </c>
      <c r="U507" s="13">
        <v>10</v>
      </c>
      <c r="V507" s="16">
        <v>1.1599999999999999</v>
      </c>
      <c r="W507" s="16"/>
      <c r="X507" s="15" t="s">
        <v>192</v>
      </c>
      <c r="Y507" s="12">
        <v>2</v>
      </c>
      <c r="Z507" s="16">
        <v>13</v>
      </c>
      <c r="AA507" s="16" t="s">
        <v>110</v>
      </c>
      <c r="AB507" s="16" t="s">
        <v>192</v>
      </c>
      <c r="AC507" s="16" t="s">
        <v>62</v>
      </c>
      <c r="AD507" s="16" t="s">
        <v>78</v>
      </c>
      <c r="AE507" s="16">
        <v>1.2394235662465898</v>
      </c>
      <c r="AF507" s="16">
        <v>1.1599999999999999</v>
      </c>
      <c r="AG507" s="16">
        <v>1.1599999999999999</v>
      </c>
      <c r="AH507" s="16">
        <v>12.394235662465897</v>
      </c>
      <c r="AI507" s="16">
        <v>25.168974359769493</v>
      </c>
      <c r="AJ507" s="16">
        <v>1.7082975013576747</v>
      </c>
      <c r="AK507" s="16">
        <f t="shared" si="37"/>
        <v>14.733367191467748</v>
      </c>
      <c r="AL507" s="10" t="s">
        <v>78</v>
      </c>
      <c r="AM507" s="10">
        <v>1</v>
      </c>
      <c r="AN507" s="10" t="s">
        <v>63</v>
      </c>
      <c r="AO507" s="10" t="s">
        <v>64</v>
      </c>
      <c r="AP507" s="10">
        <v>10</v>
      </c>
      <c r="AQ507" s="10">
        <v>-5</v>
      </c>
      <c r="AR507" s="17" t="s">
        <v>65</v>
      </c>
      <c r="AS507" s="10">
        <v>5.01</v>
      </c>
      <c r="AT507" s="18">
        <v>1.0245020215440193</v>
      </c>
      <c r="AU507" s="18">
        <v>33.150171659901289</v>
      </c>
      <c r="AV507" s="18">
        <v>2.038934204897656</v>
      </c>
      <c r="AW507" s="18">
        <f t="shared" si="38"/>
        <v>16.258578418211027</v>
      </c>
      <c r="AX507" s="19" t="s">
        <v>78</v>
      </c>
      <c r="AY507" s="19">
        <v>0</v>
      </c>
      <c r="AZ507" s="19">
        <v>10</v>
      </c>
      <c r="BA507" s="19">
        <v>10</v>
      </c>
      <c r="BB507" s="19">
        <v>-5</v>
      </c>
      <c r="BC507" s="19">
        <v>1</v>
      </c>
      <c r="BD507" s="18">
        <v>1.3252289288423873</v>
      </c>
      <c r="BE507" s="16">
        <f t="shared" si="42"/>
        <v>1.1748654751932033</v>
      </c>
      <c r="BF507" s="16">
        <v>1.0245020215440193</v>
      </c>
      <c r="BG507" s="16">
        <v>1.3252289288423873</v>
      </c>
      <c r="BH507" s="20">
        <f t="shared" si="39"/>
        <v>0.30072690729836804</v>
      </c>
      <c r="BI507" s="10">
        <v>-5</v>
      </c>
    </row>
    <row r="508" spans="1:61" x14ac:dyDescent="0.25">
      <c r="A508" s="10">
        <v>131</v>
      </c>
      <c r="B508" s="10">
        <v>13</v>
      </c>
      <c r="C508" s="10" t="s">
        <v>110</v>
      </c>
      <c r="D508" s="10">
        <v>493592.5074</v>
      </c>
      <c r="E508" s="10">
        <v>5180731.75691</v>
      </c>
      <c r="F508" s="10" t="s">
        <v>103</v>
      </c>
      <c r="G508" s="10" t="s">
        <v>192</v>
      </c>
      <c r="H508" s="10">
        <v>6</v>
      </c>
      <c r="I508" s="10" t="s">
        <v>62</v>
      </c>
      <c r="J508" s="10">
        <v>10</v>
      </c>
      <c r="K508" s="10">
        <v>20</v>
      </c>
      <c r="L508" s="10">
        <v>10</v>
      </c>
      <c r="M508" s="10">
        <v>-15</v>
      </c>
      <c r="N508" s="10">
        <v>2</v>
      </c>
      <c r="O508" s="10">
        <v>5.19</v>
      </c>
      <c r="P508" s="11">
        <v>1.2394235662465898</v>
      </c>
      <c r="Q508" s="11">
        <v>1.2394235662465898</v>
      </c>
      <c r="R508" s="12">
        <v>13</v>
      </c>
      <c r="S508" s="12" t="s">
        <v>110</v>
      </c>
      <c r="T508" s="10" t="s">
        <v>103</v>
      </c>
      <c r="U508" s="13">
        <v>10</v>
      </c>
      <c r="V508" s="16">
        <v>1.1599999999999999</v>
      </c>
      <c r="W508" s="16"/>
      <c r="X508" s="15" t="s">
        <v>192</v>
      </c>
      <c r="Y508" s="12">
        <v>3</v>
      </c>
      <c r="Z508" s="16">
        <v>13</v>
      </c>
      <c r="AA508" s="16" t="s">
        <v>110</v>
      </c>
      <c r="AB508" s="16" t="s">
        <v>192</v>
      </c>
      <c r="AC508" s="16" t="s">
        <v>62</v>
      </c>
      <c r="AD508" s="16" t="s">
        <v>103</v>
      </c>
      <c r="AE508" s="16">
        <v>1.2394235662465898</v>
      </c>
      <c r="AF508" s="16">
        <v>1.1599999999999999</v>
      </c>
      <c r="AG508" s="16">
        <v>1.1709091</v>
      </c>
      <c r="AH508" s="16">
        <v>24.788471324931795</v>
      </c>
      <c r="AI508" s="16">
        <v>25.761418824435363</v>
      </c>
      <c r="AJ508" s="16">
        <v>1.7254015465718775</v>
      </c>
      <c r="AK508" s="16">
        <f t="shared" si="37"/>
        <v>14.930680267222181</v>
      </c>
      <c r="AL508" s="10" t="s">
        <v>103</v>
      </c>
      <c r="AM508" s="10">
        <v>2</v>
      </c>
      <c r="AN508" s="10" t="s">
        <v>64</v>
      </c>
      <c r="AO508" s="10" t="s">
        <v>68</v>
      </c>
      <c r="AP508" s="10">
        <v>10</v>
      </c>
      <c r="AQ508" s="10">
        <v>-15</v>
      </c>
      <c r="AR508" s="17" t="s">
        <v>69</v>
      </c>
      <c r="AS508" s="10">
        <v>5.46</v>
      </c>
      <c r="AT508" s="18">
        <v>1.3759748914639744</v>
      </c>
      <c r="AU508" s="18">
        <v>23.681903856986466</v>
      </c>
      <c r="AV508" s="18">
        <v>1.8149108818409823</v>
      </c>
      <c r="AW508" s="18">
        <f t="shared" si="38"/>
        <v>13.048521607278243</v>
      </c>
      <c r="AX508" s="19" t="s">
        <v>102</v>
      </c>
      <c r="AY508" s="19">
        <v>10</v>
      </c>
      <c r="AZ508" s="19">
        <v>20</v>
      </c>
      <c r="BA508" s="19">
        <v>10</v>
      </c>
      <c r="BB508" s="19">
        <v>-15</v>
      </c>
      <c r="BC508" s="19">
        <v>2</v>
      </c>
      <c r="BD508" s="18">
        <v>1.3188771459322124</v>
      </c>
      <c r="BE508" s="16">
        <f t="shared" si="42"/>
        <v>1.3474260186980933</v>
      </c>
      <c r="BF508" s="16">
        <v>1.3759748914639744</v>
      </c>
      <c r="BG508" s="16">
        <v>1.3188771459322124</v>
      </c>
      <c r="BH508" s="20">
        <f t="shared" si="39"/>
        <v>-5.7097745531762056E-2</v>
      </c>
      <c r="BI508" s="10">
        <v>-15</v>
      </c>
    </row>
    <row r="509" spans="1:61" x14ac:dyDescent="0.25">
      <c r="A509" s="10">
        <v>131</v>
      </c>
      <c r="B509" s="10">
        <v>13</v>
      </c>
      <c r="C509" s="10" t="s">
        <v>110</v>
      </c>
      <c r="D509" s="10">
        <v>493592.5074</v>
      </c>
      <c r="E509" s="10">
        <v>5180731.75691</v>
      </c>
      <c r="F509" s="10" t="s">
        <v>103</v>
      </c>
      <c r="G509" s="10" t="s">
        <v>192</v>
      </c>
      <c r="H509" s="10">
        <v>6</v>
      </c>
      <c r="I509" s="10" t="s">
        <v>62</v>
      </c>
      <c r="J509" s="10">
        <v>20</v>
      </c>
      <c r="K509" s="10">
        <v>30</v>
      </c>
      <c r="L509" s="10">
        <v>10</v>
      </c>
      <c r="M509" s="10">
        <v>-25</v>
      </c>
      <c r="N509" s="10">
        <v>3</v>
      </c>
      <c r="O509" s="10">
        <v>5.23</v>
      </c>
      <c r="P509" s="11">
        <v>1.2394235662465898</v>
      </c>
      <c r="Q509" s="11">
        <v>1.2394235662465898</v>
      </c>
      <c r="R509" s="12">
        <v>13</v>
      </c>
      <c r="S509" s="12" t="s">
        <v>110</v>
      </c>
      <c r="T509" s="10" t="s">
        <v>103</v>
      </c>
      <c r="U509" s="21">
        <v>10</v>
      </c>
      <c r="V509" s="16">
        <v>1.1599999999999999</v>
      </c>
      <c r="W509" s="16"/>
      <c r="X509" s="15" t="s">
        <v>192</v>
      </c>
      <c r="Y509" s="12">
        <v>4</v>
      </c>
      <c r="Z509" s="16">
        <v>13</v>
      </c>
      <c r="AA509" s="16" t="s">
        <v>110</v>
      </c>
      <c r="AB509" s="16" t="s">
        <v>192</v>
      </c>
      <c r="AC509" s="16" t="s">
        <v>62</v>
      </c>
      <c r="AD509" s="16" t="s">
        <v>103</v>
      </c>
      <c r="AE509" s="16">
        <v>1.2394235662465898</v>
      </c>
      <c r="AF509" s="16">
        <v>1.1599999999999999</v>
      </c>
      <c r="AG509" s="16">
        <v>1.1709091</v>
      </c>
      <c r="AH509" s="16">
        <v>37.182706987397694</v>
      </c>
      <c r="AI509" s="16">
        <v>24.244801328836658</v>
      </c>
      <c r="AJ509" s="16">
        <v>1.7750279844234889</v>
      </c>
      <c r="AK509" s="16">
        <f t="shared" si="37"/>
        <v>13.658827658827658</v>
      </c>
      <c r="AL509" s="10" t="s">
        <v>103</v>
      </c>
      <c r="AM509" s="10">
        <v>2</v>
      </c>
      <c r="AN509" s="10" t="s">
        <v>68</v>
      </c>
      <c r="AO509" s="10" t="s">
        <v>70</v>
      </c>
      <c r="AP509" s="10">
        <v>10</v>
      </c>
      <c r="AQ509" s="10">
        <v>-25</v>
      </c>
      <c r="AR509" s="17" t="s">
        <v>71</v>
      </c>
      <c r="AS509" s="10">
        <v>6.26</v>
      </c>
      <c r="AT509" s="18">
        <v>1.2394235662465898</v>
      </c>
      <c r="AU509" s="18">
        <v>17.16105869825028</v>
      </c>
      <c r="AV509" s="18">
        <v>1.3118059025153905</v>
      </c>
      <c r="AW509" s="18">
        <f t="shared" si="38"/>
        <v>13.082010582010581</v>
      </c>
      <c r="AX509" s="19" t="s">
        <v>103</v>
      </c>
      <c r="AY509" s="19">
        <v>20</v>
      </c>
      <c r="AZ509" s="19">
        <v>30</v>
      </c>
      <c r="BA509" s="19">
        <v>10</v>
      </c>
      <c r="BB509" s="19">
        <v>-25</v>
      </c>
      <c r="BC509" s="19">
        <v>3</v>
      </c>
      <c r="BD509" s="18">
        <v>1.212396562979692</v>
      </c>
      <c r="BE509" s="16">
        <f t="shared" si="42"/>
        <v>1.2259100646131409</v>
      </c>
      <c r="BF509" s="16">
        <v>1.2394235662465898</v>
      </c>
      <c r="BG509" s="16">
        <v>1.212396562979692</v>
      </c>
      <c r="BH509" s="20">
        <f t="shared" si="39"/>
        <v>-2.7027003266897776E-2</v>
      </c>
      <c r="BI509" s="10">
        <v>-25</v>
      </c>
    </row>
    <row r="510" spans="1:61" x14ac:dyDescent="0.25">
      <c r="A510" s="10">
        <v>131</v>
      </c>
      <c r="B510" s="10">
        <v>13</v>
      </c>
      <c r="C510" s="10" t="s">
        <v>110</v>
      </c>
      <c r="D510" s="10">
        <v>493592.5074</v>
      </c>
      <c r="E510" s="10">
        <v>5180731.75691</v>
      </c>
      <c r="F510" s="10" t="s">
        <v>104</v>
      </c>
      <c r="G510" s="10" t="s">
        <v>192</v>
      </c>
      <c r="H510" s="10">
        <v>6</v>
      </c>
      <c r="I510" s="10" t="s">
        <v>62</v>
      </c>
      <c r="J510" s="10">
        <v>30</v>
      </c>
      <c r="K510" s="10">
        <v>57</v>
      </c>
      <c r="L510" s="10">
        <v>27</v>
      </c>
      <c r="M510" s="10">
        <v>-43.5</v>
      </c>
      <c r="N510" s="10">
        <v>4</v>
      </c>
      <c r="O510" s="10">
        <v>5.76</v>
      </c>
      <c r="P510" s="11">
        <v>1.2460708911361802</v>
      </c>
      <c r="Q510" s="22">
        <v>1.2457475811261367</v>
      </c>
      <c r="R510" s="13">
        <v>13</v>
      </c>
      <c r="S510" s="13" t="s">
        <v>110</v>
      </c>
      <c r="T510" s="10" t="s">
        <v>104</v>
      </c>
      <c r="U510" s="12">
        <v>27</v>
      </c>
      <c r="V510" s="16">
        <v>1.33</v>
      </c>
      <c r="W510" s="16"/>
      <c r="X510" s="15" t="s">
        <v>192</v>
      </c>
      <c r="Y510" s="12">
        <v>5</v>
      </c>
      <c r="Z510" s="16">
        <v>13</v>
      </c>
      <c r="AA510" s="16" t="s">
        <v>110</v>
      </c>
      <c r="AB510" s="16" t="s">
        <v>192</v>
      </c>
      <c r="AC510" s="16" t="s">
        <v>62</v>
      </c>
      <c r="AD510" s="16" t="s">
        <v>104</v>
      </c>
      <c r="AE510" s="16">
        <v>1.2460708911361802</v>
      </c>
      <c r="AF510" s="16">
        <v>1.33</v>
      </c>
      <c r="AG510" s="16">
        <v>1.3293980999999999</v>
      </c>
      <c r="AH510" s="16">
        <v>70.826621048074557</v>
      </c>
      <c r="AI510" s="16">
        <v>43.990001857418278</v>
      </c>
      <c r="AJ510" s="16">
        <v>3.8516132848011027</v>
      </c>
      <c r="AK510" s="16">
        <f t="shared" si="37"/>
        <v>11.421188630490956</v>
      </c>
      <c r="AL510" s="10" t="s">
        <v>104</v>
      </c>
      <c r="AM510" s="10">
        <v>2</v>
      </c>
      <c r="AN510" s="10">
        <v>30</v>
      </c>
      <c r="AO510" s="10">
        <v>57</v>
      </c>
      <c r="AP510" s="10">
        <v>27</v>
      </c>
      <c r="AQ510" s="10">
        <v>-43.5</v>
      </c>
      <c r="AR510" s="17">
        <v>5</v>
      </c>
      <c r="AS510" s="10">
        <v>6.05</v>
      </c>
      <c r="AT510" s="16">
        <v>1.2460708911361802</v>
      </c>
      <c r="AU510" s="16">
        <v>42.239934103179806</v>
      </c>
      <c r="AV510" s="16">
        <v>4.1930410093821573</v>
      </c>
      <c r="AW510" s="16">
        <f t="shared" si="38"/>
        <v>10.073818502768196</v>
      </c>
      <c r="AX510" s="10" t="s">
        <v>104</v>
      </c>
      <c r="AY510" s="10">
        <v>30</v>
      </c>
      <c r="AZ510" s="10">
        <v>57</v>
      </c>
      <c r="BA510" s="10">
        <v>27</v>
      </c>
      <c r="BB510" s="10">
        <v>-43.5</v>
      </c>
      <c r="BC510" s="10">
        <v>4</v>
      </c>
      <c r="BD510" s="16">
        <v>1.245424271116093</v>
      </c>
      <c r="BE510" s="18">
        <f t="shared" si="42"/>
        <v>1.2457475811261367</v>
      </c>
      <c r="BF510" s="16">
        <v>1.2457475811261367</v>
      </c>
      <c r="BG510" s="16">
        <v>1.2457475811261367</v>
      </c>
      <c r="BH510" s="20">
        <f t="shared" si="39"/>
        <v>-6.4662002008719632E-4</v>
      </c>
      <c r="BI510" s="10">
        <v>-43.5</v>
      </c>
    </row>
    <row r="511" spans="1:61" x14ac:dyDescent="0.25">
      <c r="A511" s="10">
        <v>131</v>
      </c>
      <c r="B511" s="10">
        <v>13</v>
      </c>
      <c r="C511" s="10" t="s">
        <v>110</v>
      </c>
      <c r="D511" s="10">
        <v>493592.5074</v>
      </c>
      <c r="E511" s="10">
        <v>5180731.75691</v>
      </c>
      <c r="F511" s="10" t="s">
        <v>83</v>
      </c>
      <c r="G511" s="10" t="s">
        <v>192</v>
      </c>
      <c r="H511" s="10">
        <v>6</v>
      </c>
      <c r="I511" s="10" t="s">
        <v>62</v>
      </c>
      <c r="J511" s="10">
        <v>57</v>
      </c>
      <c r="K511" s="10">
        <v>75</v>
      </c>
      <c r="L511" s="10">
        <v>18</v>
      </c>
      <c r="M511" s="10">
        <v>-66</v>
      </c>
      <c r="N511" s="10">
        <v>5</v>
      </c>
      <c r="O511" s="10">
        <v>6.13</v>
      </c>
      <c r="P511" s="11">
        <v>1.3652248433488594</v>
      </c>
      <c r="Q511" s="22">
        <v>1.2919119770312277</v>
      </c>
      <c r="R511" s="12">
        <v>13</v>
      </c>
      <c r="S511" s="12" t="s">
        <v>110</v>
      </c>
      <c r="T511" s="10" t="s">
        <v>83</v>
      </c>
      <c r="U511" s="12">
        <v>18</v>
      </c>
      <c r="V511" s="16">
        <v>1.53</v>
      </c>
      <c r="W511" s="16"/>
      <c r="X511" s="15" t="s">
        <v>192</v>
      </c>
      <c r="Y511" s="12">
        <v>6</v>
      </c>
      <c r="Z511" s="16">
        <v>13</v>
      </c>
      <c r="AA511" s="16" t="s">
        <v>110</v>
      </c>
      <c r="AB511" s="16" t="s">
        <v>192</v>
      </c>
      <c r="AC511" s="16" t="s">
        <v>62</v>
      </c>
      <c r="AD511" s="16" t="s">
        <v>83</v>
      </c>
      <c r="AE511" s="16">
        <v>1.3652248433488594</v>
      </c>
      <c r="AF511" s="16">
        <v>1.53</v>
      </c>
      <c r="AG511" s="16">
        <v>1.3834109999999999</v>
      </c>
      <c r="AH511" s="16">
        <v>95.400668228354021</v>
      </c>
      <c r="AI511" s="16">
        <v>23.496532851973946</v>
      </c>
      <c r="AJ511" s="16">
        <v>2.1191058805983372</v>
      </c>
      <c r="AK511" s="16">
        <f t="shared" si="37"/>
        <v>11.087946603847664</v>
      </c>
      <c r="AL511" s="10" t="s">
        <v>83</v>
      </c>
      <c r="AM511" s="10">
        <v>3</v>
      </c>
      <c r="AN511" s="10">
        <v>57</v>
      </c>
      <c r="AO511" s="10">
        <v>75</v>
      </c>
      <c r="AP511" s="10">
        <v>18</v>
      </c>
      <c r="AQ511" s="10">
        <v>-66</v>
      </c>
      <c r="AR511" s="17">
        <v>6</v>
      </c>
      <c r="AS511" s="10">
        <v>6.16</v>
      </c>
      <c r="AT511" s="16">
        <v>1.3652248433488594</v>
      </c>
      <c r="AU511" s="16">
        <v>16.971574204116404</v>
      </c>
      <c r="AV511" s="16">
        <v>2.1064873242935556</v>
      </c>
      <c r="AW511" s="16">
        <f t="shared" si="38"/>
        <v>8.0568128791413898</v>
      </c>
      <c r="AX511" s="10" t="s">
        <v>83</v>
      </c>
      <c r="AY511" s="10">
        <v>57</v>
      </c>
      <c r="AZ511" s="10">
        <v>75</v>
      </c>
      <c r="BA511" s="10">
        <v>18</v>
      </c>
      <c r="BB511" s="10">
        <v>-66</v>
      </c>
      <c r="BC511" s="10">
        <v>5</v>
      </c>
      <c r="BD511" s="16">
        <v>1.2185991107135961</v>
      </c>
      <c r="BE511" s="18">
        <f t="shared" si="42"/>
        <v>1.2919119770312277</v>
      </c>
      <c r="BF511" s="16">
        <v>1.2919119770312277</v>
      </c>
      <c r="BG511" s="16">
        <v>1.2919119770312277</v>
      </c>
      <c r="BH511" s="20">
        <f t="shared" si="39"/>
        <v>-0.14662573263526335</v>
      </c>
      <c r="BI511" s="10">
        <v>-66</v>
      </c>
    </row>
    <row r="512" spans="1:61" x14ac:dyDescent="0.25">
      <c r="A512" s="10">
        <v>131</v>
      </c>
      <c r="B512" s="10">
        <v>13</v>
      </c>
      <c r="C512" s="10" t="s">
        <v>110</v>
      </c>
      <c r="D512" s="10">
        <v>493592.5074</v>
      </c>
      <c r="E512" s="10">
        <v>5180731.75691</v>
      </c>
      <c r="F512" s="10" t="s">
        <v>124</v>
      </c>
      <c r="G512" s="10" t="s">
        <v>192</v>
      </c>
      <c r="H512" s="10">
        <v>6</v>
      </c>
      <c r="I512" s="10" t="s">
        <v>62</v>
      </c>
      <c r="J512" s="10">
        <v>75</v>
      </c>
      <c r="K512" s="10">
        <v>100</v>
      </c>
      <c r="L512" s="10">
        <v>25</v>
      </c>
      <c r="M512" s="10">
        <v>-87.5</v>
      </c>
      <c r="N512" s="10">
        <v>6</v>
      </c>
      <c r="O512" s="10">
        <v>6.42</v>
      </c>
      <c r="P512" s="11">
        <v>1.540742108070742</v>
      </c>
      <c r="Q512" s="22">
        <v>1.4451134088654329</v>
      </c>
      <c r="R512" s="12">
        <v>13</v>
      </c>
      <c r="S512" s="12" t="s">
        <v>110</v>
      </c>
      <c r="T512" s="10" t="s">
        <v>124</v>
      </c>
      <c r="U512" s="12">
        <v>25</v>
      </c>
      <c r="V512" s="16">
        <v>1.6</v>
      </c>
      <c r="W512" s="16"/>
      <c r="X512" s="15" t="s">
        <v>192</v>
      </c>
      <c r="Y512" s="12">
        <v>7</v>
      </c>
      <c r="Z512" s="16">
        <v>13</v>
      </c>
      <c r="AA512" s="16" t="s">
        <v>110</v>
      </c>
      <c r="AB512" s="16" t="s">
        <v>192</v>
      </c>
      <c r="AC512" s="16" t="s">
        <v>62</v>
      </c>
      <c r="AD512" s="16" t="s">
        <v>124</v>
      </c>
      <c r="AE512" s="16">
        <v>1.540742108070742</v>
      </c>
      <c r="AF512" s="16">
        <v>1.6</v>
      </c>
      <c r="AG512" s="16">
        <v>1.4650000000000001</v>
      </c>
      <c r="AH512" s="16">
        <v>133.91922093012258</v>
      </c>
      <c r="AI512" s="16">
        <v>19.548368058710054</v>
      </c>
      <c r="AJ512" s="16">
        <v>1.6896123024991876</v>
      </c>
      <c r="AK512" s="16">
        <f t="shared" si="37"/>
        <v>11.569735867686992</v>
      </c>
      <c r="AL512" s="10" t="s">
        <v>124</v>
      </c>
      <c r="AM512" s="10">
        <v>10</v>
      </c>
      <c r="AN512" s="10">
        <v>75</v>
      </c>
      <c r="AO512" s="10">
        <v>100</v>
      </c>
      <c r="AP512" s="10">
        <v>25</v>
      </c>
      <c r="AQ512" s="10">
        <v>-87.5</v>
      </c>
      <c r="AR512" s="17">
        <v>7</v>
      </c>
      <c r="AS512" s="10">
        <v>6.29</v>
      </c>
      <c r="AT512" s="16">
        <v>1.540742108070742</v>
      </c>
      <c r="AU512" s="16">
        <v>16.027569779205891</v>
      </c>
      <c r="AV512" s="16">
        <v>2.2352316132836285</v>
      </c>
      <c r="AW512" s="16">
        <f t="shared" si="38"/>
        <v>7.1704290884025506</v>
      </c>
      <c r="AX512" s="10" t="s">
        <v>124</v>
      </c>
      <c r="AY512" s="10">
        <v>75</v>
      </c>
      <c r="AZ512" s="10">
        <v>100</v>
      </c>
      <c r="BA512" s="10">
        <v>25</v>
      </c>
      <c r="BB512" s="10">
        <v>-87.5</v>
      </c>
      <c r="BC512" s="10">
        <v>6</v>
      </c>
      <c r="BD512" s="16">
        <v>1.3494847096601239</v>
      </c>
      <c r="BE512" s="18">
        <f t="shared" si="42"/>
        <v>1.4451134088654329</v>
      </c>
      <c r="BF512" s="16">
        <v>1.4451134088654329</v>
      </c>
      <c r="BG512" s="16">
        <v>1.4451134088654329</v>
      </c>
      <c r="BH512" s="20">
        <f t="shared" si="39"/>
        <v>-0.19125739841061806</v>
      </c>
      <c r="BI512" s="10">
        <v>-87.5</v>
      </c>
    </row>
    <row r="513" spans="1:61" x14ac:dyDescent="0.25">
      <c r="A513" s="10">
        <v>131</v>
      </c>
      <c r="B513" s="10">
        <v>13</v>
      </c>
      <c r="C513" s="10" t="s">
        <v>110</v>
      </c>
      <c r="D513" s="10">
        <v>493592.5074</v>
      </c>
      <c r="E513" s="10">
        <v>5180731.75691</v>
      </c>
      <c r="F513" s="10" t="s">
        <v>125</v>
      </c>
      <c r="G513" s="10" t="s">
        <v>192</v>
      </c>
      <c r="H513" s="10">
        <v>6</v>
      </c>
      <c r="I513" s="10" t="s">
        <v>62</v>
      </c>
      <c r="J513" s="10">
        <v>100</v>
      </c>
      <c r="K513" s="10">
        <v>153</v>
      </c>
      <c r="L513" s="10">
        <v>53</v>
      </c>
      <c r="M513" s="10">
        <v>-126.5</v>
      </c>
      <c r="N513" s="10">
        <v>7</v>
      </c>
      <c r="O513" s="10">
        <v>6.35</v>
      </c>
      <c r="P513" s="11">
        <v>1.6683409553188722</v>
      </c>
      <c r="Q513" s="22">
        <v>1.6286666046167741</v>
      </c>
      <c r="R513" s="12">
        <v>13</v>
      </c>
      <c r="S513" s="12" t="s">
        <v>110</v>
      </c>
      <c r="T513" s="10" t="s">
        <v>125</v>
      </c>
      <c r="U513" s="12">
        <v>53</v>
      </c>
      <c r="V513" s="16">
        <v>1.65</v>
      </c>
      <c r="W513" s="16"/>
      <c r="X513" s="15" t="s">
        <v>192</v>
      </c>
      <c r="Y513" s="12">
        <v>8</v>
      </c>
      <c r="Z513" s="16">
        <v>13</v>
      </c>
      <c r="AA513" s="16" t="s">
        <v>110</v>
      </c>
      <c r="AB513" s="16" t="s">
        <v>192</v>
      </c>
      <c r="AC513" s="16" t="s">
        <v>62</v>
      </c>
      <c r="AD513" s="16" t="s">
        <v>125</v>
      </c>
      <c r="AE513" s="16">
        <v>1.6683409553188722</v>
      </c>
      <c r="AF513" s="16">
        <v>1.65</v>
      </c>
      <c r="AG513" s="16">
        <v>1.59</v>
      </c>
      <c r="AH513" s="16">
        <v>222.3412915620228</v>
      </c>
      <c r="AI513" s="16">
        <v>29.845341997597679</v>
      </c>
      <c r="AJ513" s="16">
        <v>3.6044596184632938</v>
      </c>
      <c r="AK513" s="16">
        <f t="shared" si="37"/>
        <v>8.2801155115511555</v>
      </c>
      <c r="AL513" s="10" t="s">
        <v>125</v>
      </c>
      <c r="AM513" s="10">
        <v>10</v>
      </c>
      <c r="AN513" s="10">
        <v>100</v>
      </c>
      <c r="AO513" s="10">
        <v>153</v>
      </c>
      <c r="AP513" s="10">
        <v>53</v>
      </c>
      <c r="AQ513" s="10">
        <v>-126.5</v>
      </c>
      <c r="AR513" s="17">
        <v>8</v>
      </c>
      <c r="AS513" s="10">
        <v>6.08</v>
      </c>
      <c r="AT513" s="16">
        <v>1.6683409553188722</v>
      </c>
      <c r="AU513" s="16">
        <v>27.185365615777727</v>
      </c>
      <c r="AV513" s="16">
        <v>4.9339515412600337</v>
      </c>
      <c r="AW513" s="16">
        <f t="shared" si="38"/>
        <v>5.5098566308243724</v>
      </c>
      <c r="AX513" s="10" t="s">
        <v>125</v>
      </c>
      <c r="AY513" s="10">
        <v>100</v>
      </c>
      <c r="AZ513" s="10">
        <v>153</v>
      </c>
      <c r="BA513" s="10">
        <v>53</v>
      </c>
      <c r="BB513" s="10">
        <v>-126.5</v>
      </c>
      <c r="BC513" s="10">
        <v>7</v>
      </c>
      <c r="BD513" s="16">
        <v>1.5889922539146761</v>
      </c>
      <c r="BE513" s="18">
        <f t="shared" si="42"/>
        <v>1.6286666046167741</v>
      </c>
      <c r="BF513" s="16">
        <v>1.6286666046167741</v>
      </c>
      <c r="BG513" s="16">
        <v>1.6286666046167741</v>
      </c>
      <c r="BH513" s="20">
        <f t="shared" si="39"/>
        <v>-7.9348701404196031E-2</v>
      </c>
      <c r="BI513" s="10">
        <v>-126.5</v>
      </c>
    </row>
    <row r="514" spans="1:61" x14ac:dyDescent="0.25">
      <c r="A514" s="10">
        <v>133</v>
      </c>
      <c r="B514" s="10">
        <v>15</v>
      </c>
      <c r="C514" s="10" t="s">
        <v>110</v>
      </c>
      <c r="D514" s="10">
        <v>493656.32318900002</v>
      </c>
      <c r="E514" s="10">
        <v>5180729.9111700002</v>
      </c>
      <c r="F514" s="10" t="s">
        <v>78</v>
      </c>
      <c r="G514" s="10" t="s">
        <v>192</v>
      </c>
      <c r="H514" s="10">
        <v>6</v>
      </c>
      <c r="I514" s="10" t="s">
        <v>121</v>
      </c>
      <c r="J514" s="10">
        <v>0</v>
      </c>
      <c r="K514" s="10">
        <v>10</v>
      </c>
      <c r="L514" s="10">
        <v>10</v>
      </c>
      <c r="M514" s="10">
        <v>-5</v>
      </c>
      <c r="N514" s="10">
        <v>1</v>
      </c>
      <c r="O514" s="10">
        <v>5.34</v>
      </c>
      <c r="P514" s="11">
        <v>1.4028191428728805</v>
      </c>
      <c r="Q514" s="11">
        <v>1.4028191428728805</v>
      </c>
      <c r="R514" s="12">
        <v>15</v>
      </c>
      <c r="S514" s="12" t="s">
        <v>110</v>
      </c>
      <c r="T514" s="10" t="s">
        <v>78</v>
      </c>
      <c r="U514" s="13">
        <v>10</v>
      </c>
      <c r="V514" s="16">
        <v>1.1599999999999999</v>
      </c>
      <c r="W514" s="16"/>
      <c r="X514" s="15" t="s">
        <v>192</v>
      </c>
      <c r="Y514" s="12">
        <v>2</v>
      </c>
      <c r="Z514" s="16">
        <v>15</v>
      </c>
      <c r="AA514" s="16" t="s">
        <v>110</v>
      </c>
      <c r="AB514" s="16" t="s">
        <v>192</v>
      </c>
      <c r="AC514" s="16" t="s">
        <v>121</v>
      </c>
      <c r="AD514" s="16" t="s">
        <v>78</v>
      </c>
      <c r="AE514" s="16">
        <v>1.4028191428728805</v>
      </c>
      <c r="AF514" s="16">
        <v>1.1599999999999999</v>
      </c>
      <c r="AG514" s="16">
        <v>1.1599999999999999</v>
      </c>
      <c r="AH514" s="16">
        <v>14.028191428728805</v>
      </c>
      <c r="AI514" s="16">
        <v>34.018364214667358</v>
      </c>
      <c r="AJ514" s="16">
        <v>2.3335896441690371</v>
      </c>
      <c r="AK514" s="16">
        <f t="shared" ref="AK514:AK577" si="43">AI514/AJ514</f>
        <v>14.577697625488428</v>
      </c>
      <c r="AL514" s="10" t="s">
        <v>78</v>
      </c>
      <c r="AM514" s="10">
        <v>1</v>
      </c>
      <c r="AN514" s="10" t="s">
        <v>63</v>
      </c>
      <c r="AO514" s="10" t="s">
        <v>64</v>
      </c>
      <c r="AP514" s="10">
        <v>10</v>
      </c>
      <c r="AQ514" s="10">
        <v>-5</v>
      </c>
      <c r="AR514" s="17" t="s">
        <v>65</v>
      </c>
      <c r="AS514" s="10">
        <v>5.37</v>
      </c>
      <c r="AT514" s="18">
        <v>1.0159259118026103</v>
      </c>
      <c r="AU514" s="18">
        <v>46.806077250540469</v>
      </c>
      <c r="AV514" s="18">
        <v>2.8848909475488127</v>
      </c>
      <c r="AW514" s="18">
        <f t="shared" ref="AW514:AW577" si="44">AU514/AV514</f>
        <v>16.224556872872402</v>
      </c>
      <c r="AX514" s="19" t="s">
        <v>78</v>
      </c>
      <c r="AY514" s="19">
        <v>0</v>
      </c>
      <c r="AZ514" s="19">
        <v>10</v>
      </c>
      <c r="BA514" s="19">
        <v>10</v>
      </c>
      <c r="BB514" s="19">
        <v>-5</v>
      </c>
      <c r="BC514" s="19">
        <v>1</v>
      </c>
      <c r="BD514" s="18">
        <v>1.2123083437726061</v>
      </c>
      <c r="BE514" s="16">
        <f t="shared" si="42"/>
        <v>1.1141171277876083</v>
      </c>
      <c r="BF514" s="16">
        <v>1.0159259118026103</v>
      </c>
      <c r="BG514" s="16">
        <v>1.2123083437726061</v>
      </c>
      <c r="BH514" s="20">
        <f t="shared" ref="BH514:BH577" si="45">BD514-AT514</f>
        <v>0.19638243196999583</v>
      </c>
      <c r="BI514" s="10">
        <v>-5</v>
      </c>
    </row>
    <row r="515" spans="1:61" x14ac:dyDescent="0.25">
      <c r="A515" s="10">
        <v>133</v>
      </c>
      <c r="B515" s="10">
        <v>15</v>
      </c>
      <c r="C515" s="10" t="s">
        <v>110</v>
      </c>
      <c r="D515" s="10">
        <v>493656.32318900002</v>
      </c>
      <c r="E515" s="10">
        <v>5180729.9111700002</v>
      </c>
      <c r="F515" s="10" t="s">
        <v>78</v>
      </c>
      <c r="G515" s="10" t="s">
        <v>192</v>
      </c>
      <c r="H515" s="10">
        <v>6</v>
      </c>
      <c r="I515" s="10" t="s">
        <v>121</v>
      </c>
      <c r="J515" s="10">
        <v>10</v>
      </c>
      <c r="K515" s="10">
        <v>20</v>
      </c>
      <c r="L515" s="10">
        <v>10</v>
      </c>
      <c r="M515" s="10">
        <v>-15</v>
      </c>
      <c r="N515" s="10">
        <v>2</v>
      </c>
      <c r="O515" s="10">
        <v>5.58</v>
      </c>
      <c r="P515" s="11">
        <v>1.4028191428728805</v>
      </c>
      <c r="Q515" s="11">
        <v>1.4028191428728805</v>
      </c>
      <c r="R515" s="12">
        <v>15</v>
      </c>
      <c r="S515" s="12" t="s">
        <v>110</v>
      </c>
      <c r="T515" s="10" t="s">
        <v>78</v>
      </c>
      <c r="U515" s="21">
        <v>10</v>
      </c>
      <c r="V515" s="16">
        <v>1.1599999999999999</v>
      </c>
      <c r="W515" s="16"/>
      <c r="X515" s="15" t="s">
        <v>192</v>
      </c>
      <c r="Y515" s="12">
        <v>3</v>
      </c>
      <c r="Z515" s="16">
        <v>15</v>
      </c>
      <c r="AA515" s="16" t="s">
        <v>110</v>
      </c>
      <c r="AB515" s="16" t="s">
        <v>192</v>
      </c>
      <c r="AC515" s="16" t="s">
        <v>121</v>
      </c>
      <c r="AD515" s="16" t="s">
        <v>78</v>
      </c>
      <c r="AE515" s="16">
        <v>1.4028191428728805</v>
      </c>
      <c r="AF515" s="16">
        <v>1.1599999999999999</v>
      </c>
      <c r="AG515" s="16">
        <v>1.1599999999999999</v>
      </c>
      <c r="AH515" s="16">
        <v>28.05638285745761</v>
      </c>
      <c r="AI515" s="16">
        <v>30.767510965153285</v>
      </c>
      <c r="AJ515" s="16">
        <v>2.2030156528117435</v>
      </c>
      <c r="AK515" s="16">
        <f t="shared" si="43"/>
        <v>13.966088223605777</v>
      </c>
      <c r="AL515" s="10" t="s">
        <v>78</v>
      </c>
      <c r="AM515" s="10">
        <v>1</v>
      </c>
      <c r="AN515" s="10" t="s">
        <v>64</v>
      </c>
      <c r="AO515" s="10" t="s">
        <v>68</v>
      </c>
      <c r="AP515" s="10">
        <v>10</v>
      </c>
      <c r="AQ515" s="10">
        <v>-15</v>
      </c>
      <c r="AR515" s="17" t="s">
        <v>69</v>
      </c>
      <c r="AS515" s="10">
        <v>5.78</v>
      </c>
      <c r="AT515" s="18">
        <v>1.4028191428728805</v>
      </c>
      <c r="AU515" s="18">
        <v>32.458429327792715</v>
      </c>
      <c r="AV515" s="18">
        <v>2.5405054677427872</v>
      </c>
      <c r="AW515" s="18">
        <f t="shared" si="44"/>
        <v>12.776366648260629</v>
      </c>
      <c r="AX515" s="19" t="s">
        <v>78</v>
      </c>
      <c r="AY515" s="19">
        <v>10</v>
      </c>
      <c r="AZ515" s="19">
        <v>20</v>
      </c>
      <c r="BA515" s="19">
        <v>10</v>
      </c>
      <c r="BB515" s="19">
        <v>-15</v>
      </c>
      <c r="BC515" s="19">
        <v>2</v>
      </c>
      <c r="BD515" s="18">
        <v>1.3546941440090337</v>
      </c>
      <c r="BE515" s="16">
        <f t="shared" si="42"/>
        <v>1.3787566434409571</v>
      </c>
      <c r="BF515" s="16">
        <v>1.4028191428728805</v>
      </c>
      <c r="BG515" s="16">
        <v>1.3546941440090337</v>
      </c>
      <c r="BH515" s="20">
        <f t="shared" si="45"/>
        <v>-4.8124998863846802E-2</v>
      </c>
      <c r="BI515" s="10">
        <v>-15</v>
      </c>
    </row>
    <row r="516" spans="1:61" x14ac:dyDescent="0.25">
      <c r="A516" s="10">
        <v>133</v>
      </c>
      <c r="B516" s="10">
        <v>15</v>
      </c>
      <c r="C516" s="10" t="s">
        <v>110</v>
      </c>
      <c r="D516" s="10">
        <v>493656.32318900002</v>
      </c>
      <c r="E516" s="10">
        <v>5180729.9111700002</v>
      </c>
      <c r="F516" s="10" t="s">
        <v>78</v>
      </c>
      <c r="G516" s="10" t="s">
        <v>192</v>
      </c>
      <c r="H516" s="10">
        <v>6</v>
      </c>
      <c r="I516" s="10" t="s">
        <v>121</v>
      </c>
      <c r="J516" s="10">
        <v>20</v>
      </c>
      <c r="K516" s="10">
        <v>30</v>
      </c>
      <c r="L516" s="10">
        <v>10</v>
      </c>
      <c r="M516" s="10">
        <v>-25</v>
      </c>
      <c r="N516" s="10">
        <v>3</v>
      </c>
      <c r="O516" s="10">
        <v>5.9</v>
      </c>
      <c r="P516" s="11">
        <v>1.4591440275610967</v>
      </c>
      <c r="Q516" s="11">
        <v>1.4591440275610967</v>
      </c>
      <c r="R516" s="12">
        <v>15</v>
      </c>
      <c r="S516" s="12" t="s">
        <v>110</v>
      </c>
      <c r="T516" s="10" t="s">
        <v>81</v>
      </c>
      <c r="U516" s="13">
        <v>10</v>
      </c>
      <c r="V516" s="16">
        <v>1.1599999999999999</v>
      </c>
      <c r="W516" s="16"/>
      <c r="X516" s="15" t="s">
        <v>192</v>
      </c>
      <c r="Y516" s="12">
        <v>4</v>
      </c>
      <c r="Z516" s="16">
        <v>15</v>
      </c>
      <c r="AA516" s="16" t="s">
        <v>110</v>
      </c>
      <c r="AB516" s="16" t="s">
        <v>192</v>
      </c>
      <c r="AC516" s="16" t="s">
        <v>121</v>
      </c>
      <c r="AD516" s="16" t="s">
        <v>81</v>
      </c>
      <c r="AE516" s="16">
        <v>1.4591440275610967</v>
      </c>
      <c r="AF516" s="16">
        <v>1.1599999999999999</v>
      </c>
      <c r="AG516" s="16">
        <v>1.1599999999999999</v>
      </c>
      <c r="AH516" s="16">
        <v>42.647823133068577</v>
      </c>
      <c r="AI516" s="16">
        <v>24.254943026824655</v>
      </c>
      <c r="AJ516" s="16">
        <v>1.7585108569142196</v>
      </c>
      <c r="AK516" s="16">
        <f t="shared" si="43"/>
        <v>13.792887846815162</v>
      </c>
      <c r="AL516" s="10" t="s">
        <v>81</v>
      </c>
      <c r="AM516" s="10">
        <v>2</v>
      </c>
      <c r="AN516" s="10" t="s">
        <v>68</v>
      </c>
      <c r="AO516" s="10" t="s">
        <v>70</v>
      </c>
      <c r="AP516" s="10">
        <v>10</v>
      </c>
      <c r="AQ516" s="10">
        <v>-25</v>
      </c>
      <c r="AR516" s="17" t="s">
        <v>71</v>
      </c>
      <c r="AS516" s="10">
        <v>6.28</v>
      </c>
      <c r="AT516" s="18">
        <v>1.4591440275610967</v>
      </c>
      <c r="AU516" s="18">
        <v>27.484436903140818</v>
      </c>
      <c r="AV516" s="18">
        <v>2.2263619572527213</v>
      </c>
      <c r="AW516" s="18">
        <f t="shared" si="44"/>
        <v>12.344999344606109</v>
      </c>
      <c r="AX516" s="19" t="s">
        <v>81</v>
      </c>
      <c r="AY516" s="19">
        <v>20</v>
      </c>
      <c r="AZ516" s="19">
        <v>30</v>
      </c>
      <c r="BA516" s="19">
        <v>10</v>
      </c>
      <c r="BB516" s="19">
        <v>-25</v>
      </c>
      <c r="BC516" s="19">
        <v>3</v>
      </c>
      <c r="BD516" s="18">
        <v>1.3927166222629992</v>
      </c>
      <c r="BE516" s="16">
        <f t="shared" si="42"/>
        <v>1.4259303249120481</v>
      </c>
      <c r="BF516" s="16">
        <v>1.4591440275610967</v>
      </c>
      <c r="BG516" s="16">
        <v>1.3927166222629992</v>
      </c>
      <c r="BH516" s="20">
        <f t="shared" si="45"/>
        <v>-6.6427405298097542E-2</v>
      </c>
      <c r="BI516" s="10">
        <v>-25</v>
      </c>
    </row>
    <row r="517" spans="1:61" x14ac:dyDescent="0.25">
      <c r="A517" s="10">
        <v>133</v>
      </c>
      <c r="B517" s="10">
        <v>15</v>
      </c>
      <c r="C517" s="10" t="s">
        <v>110</v>
      </c>
      <c r="D517" s="10">
        <v>493656.32318900002</v>
      </c>
      <c r="E517" s="10">
        <v>5180729.9111700002</v>
      </c>
      <c r="F517" s="10" t="s">
        <v>82</v>
      </c>
      <c r="G517" s="10" t="s">
        <v>192</v>
      </c>
      <c r="H517" s="10">
        <v>6</v>
      </c>
      <c r="I517" s="10" t="s">
        <v>121</v>
      </c>
      <c r="J517" s="10">
        <v>28</v>
      </c>
      <c r="K517" s="10">
        <v>49</v>
      </c>
      <c r="L517" s="10">
        <v>21</v>
      </c>
      <c r="M517" s="10">
        <v>-38.5</v>
      </c>
      <c r="N517" s="10">
        <v>4</v>
      </c>
      <c r="O517" s="10">
        <v>5.59</v>
      </c>
      <c r="P517" s="11">
        <v>1.3743734716015783</v>
      </c>
      <c r="Q517" s="22">
        <v>1.2928695819163187</v>
      </c>
      <c r="R517" s="13">
        <v>15</v>
      </c>
      <c r="S517" s="13" t="s">
        <v>110</v>
      </c>
      <c r="T517" s="10" t="s">
        <v>82</v>
      </c>
      <c r="U517" s="12">
        <v>19</v>
      </c>
      <c r="V517" s="16">
        <v>1.33</v>
      </c>
      <c r="W517" s="16"/>
      <c r="X517" s="15" t="s">
        <v>192</v>
      </c>
      <c r="Y517" s="12">
        <v>5</v>
      </c>
      <c r="Z517" s="16">
        <v>15</v>
      </c>
      <c r="AA517" s="16" t="s">
        <v>110</v>
      </c>
      <c r="AB517" s="16" t="s">
        <v>192</v>
      </c>
      <c r="AC517" s="16" t="s">
        <v>121</v>
      </c>
      <c r="AD517" s="16" t="s">
        <v>82</v>
      </c>
      <c r="AE517" s="16">
        <v>1.3743734716015783</v>
      </c>
      <c r="AF517" s="16">
        <v>1.33</v>
      </c>
      <c r="AG517" s="16">
        <v>1.2389489</v>
      </c>
      <c r="AH517" s="16">
        <v>68.760919093498558</v>
      </c>
      <c r="AI517" s="16">
        <v>39.735213428352935</v>
      </c>
      <c r="AJ517" s="16">
        <v>3.0993980328445132</v>
      </c>
      <c r="AK517" s="16">
        <f t="shared" si="43"/>
        <v>12.820300267108779</v>
      </c>
      <c r="AL517" s="10" t="s">
        <v>82</v>
      </c>
      <c r="AM517" s="10">
        <v>2</v>
      </c>
      <c r="AN517" s="10">
        <v>30</v>
      </c>
      <c r="AO517" s="10">
        <v>49</v>
      </c>
      <c r="AP517" s="10">
        <v>19</v>
      </c>
      <c r="AQ517" s="10">
        <v>-39.5</v>
      </c>
      <c r="AR517" s="17">
        <v>4</v>
      </c>
      <c r="AS517" s="10">
        <v>5.45</v>
      </c>
      <c r="AT517" s="16">
        <v>1.3743734716015783</v>
      </c>
      <c r="AU517" s="16">
        <v>27.549316238253638</v>
      </c>
      <c r="AV517" s="16">
        <v>2.917093949739634</v>
      </c>
      <c r="AW517" s="16">
        <f t="shared" si="44"/>
        <v>9.444096320830722</v>
      </c>
      <c r="AX517" s="10" t="s">
        <v>82</v>
      </c>
      <c r="AY517" s="10">
        <v>30</v>
      </c>
      <c r="AZ517" s="10">
        <v>49</v>
      </c>
      <c r="BA517" s="10">
        <v>19</v>
      </c>
      <c r="BB517" s="10">
        <v>-39.5</v>
      </c>
      <c r="BC517" s="10">
        <v>4</v>
      </c>
      <c r="BD517" s="16">
        <v>1.2113656922310589</v>
      </c>
      <c r="BE517" s="18">
        <f t="shared" si="42"/>
        <v>1.2928695819163187</v>
      </c>
      <c r="BF517" s="16">
        <v>1.2928695819163187</v>
      </c>
      <c r="BG517" s="16">
        <v>1.2928695819163187</v>
      </c>
      <c r="BH517" s="20">
        <f t="shared" si="45"/>
        <v>-0.16300777937051936</v>
      </c>
      <c r="BI517" s="10">
        <v>-39.5</v>
      </c>
    </row>
    <row r="518" spans="1:61" x14ac:dyDescent="0.25">
      <c r="A518" s="10">
        <v>133</v>
      </c>
      <c r="B518" s="10">
        <v>15</v>
      </c>
      <c r="C518" s="10" t="s">
        <v>110</v>
      </c>
      <c r="D518" s="10">
        <v>493656.32318900002</v>
      </c>
      <c r="E518" s="10">
        <v>5180729.9111700002</v>
      </c>
      <c r="F518" s="10" t="s">
        <v>92</v>
      </c>
      <c r="G518" s="10" t="s">
        <v>192</v>
      </c>
      <c r="H518" s="10">
        <v>6</v>
      </c>
      <c r="I518" s="10" t="s">
        <v>121</v>
      </c>
      <c r="J518" s="10">
        <v>49</v>
      </c>
      <c r="K518" s="10">
        <v>79</v>
      </c>
      <c r="L518" s="10">
        <v>30</v>
      </c>
      <c r="M518" s="10">
        <v>-64</v>
      </c>
      <c r="N518" s="10">
        <v>5</v>
      </c>
      <c r="O518" s="10">
        <v>5.78</v>
      </c>
      <c r="P518" s="11">
        <v>1.3594029890062209</v>
      </c>
      <c r="Q518" s="22">
        <v>1.2880754091318567</v>
      </c>
      <c r="R518" s="12">
        <v>15</v>
      </c>
      <c r="S518" s="12" t="s">
        <v>110</v>
      </c>
      <c r="T518" s="10" t="s">
        <v>92</v>
      </c>
      <c r="U518" s="12">
        <v>30</v>
      </c>
      <c r="V518" s="16">
        <v>1.33</v>
      </c>
      <c r="W518" s="16"/>
      <c r="X518" s="15" t="s">
        <v>192</v>
      </c>
      <c r="Y518" s="12">
        <v>6</v>
      </c>
      <c r="Z518" s="16">
        <v>15</v>
      </c>
      <c r="AA518" s="16" t="s">
        <v>110</v>
      </c>
      <c r="AB518" s="16" t="s">
        <v>192</v>
      </c>
      <c r="AC518" s="16" t="s">
        <v>121</v>
      </c>
      <c r="AD518" s="16" t="s">
        <v>92</v>
      </c>
      <c r="AE518" s="16">
        <v>1.3594029890062209</v>
      </c>
      <c r="AF518" s="16">
        <v>1.33</v>
      </c>
      <c r="AG518" s="16">
        <v>1.4273684</v>
      </c>
      <c r="AH518" s="16">
        <v>109.54300876368518</v>
      </c>
      <c r="AI518" s="16">
        <v>49.114175036401285</v>
      </c>
      <c r="AJ518" s="16">
        <v>4.691093061063258</v>
      </c>
      <c r="AK518" s="16">
        <f t="shared" si="43"/>
        <v>10.46966546966547</v>
      </c>
      <c r="AL518" s="10" t="s">
        <v>92</v>
      </c>
      <c r="AM518" s="10">
        <v>7</v>
      </c>
      <c r="AN518" s="10">
        <v>49</v>
      </c>
      <c r="AO518" s="10">
        <v>79</v>
      </c>
      <c r="AP518" s="10">
        <v>30</v>
      </c>
      <c r="AQ518" s="10">
        <v>-64</v>
      </c>
      <c r="AR518" s="17">
        <v>5</v>
      </c>
      <c r="AS518" s="10">
        <v>5.62</v>
      </c>
      <c r="AT518" s="16">
        <v>1.3594029890062209</v>
      </c>
      <c r="AU518" s="16">
        <v>38.119427035620149</v>
      </c>
      <c r="AV518" s="16">
        <v>4.0545553550099545</v>
      </c>
      <c r="AW518" s="16">
        <f t="shared" si="44"/>
        <v>9.4016294508147276</v>
      </c>
      <c r="AX518" s="10" t="s">
        <v>92</v>
      </c>
      <c r="AY518" s="10">
        <v>49</v>
      </c>
      <c r="AZ518" s="10">
        <v>79</v>
      </c>
      <c r="BA518" s="10">
        <v>30</v>
      </c>
      <c r="BB518" s="10">
        <v>-64</v>
      </c>
      <c r="BC518" s="10">
        <v>5</v>
      </c>
      <c r="BD518" s="16">
        <v>1.2167478292574925</v>
      </c>
      <c r="BE518" s="18">
        <f t="shared" si="42"/>
        <v>1.2880754091318567</v>
      </c>
      <c r="BF518" s="16">
        <v>1.2880754091318567</v>
      </c>
      <c r="BG518" s="16">
        <v>1.2880754091318567</v>
      </c>
      <c r="BH518" s="20">
        <f t="shared" si="45"/>
        <v>-0.14265515974872844</v>
      </c>
      <c r="BI518" s="10">
        <v>-64</v>
      </c>
    </row>
    <row r="519" spans="1:61" x14ac:dyDescent="0.25">
      <c r="A519" s="10">
        <v>133</v>
      </c>
      <c r="B519" s="10">
        <v>15</v>
      </c>
      <c r="C519" s="10" t="s">
        <v>110</v>
      </c>
      <c r="D519" s="10">
        <v>493656.32318900002</v>
      </c>
      <c r="E519" s="10">
        <v>5180729.9111700002</v>
      </c>
      <c r="F519" s="10" t="s">
        <v>87</v>
      </c>
      <c r="G519" s="10" t="s">
        <v>192</v>
      </c>
      <c r="H519" s="10">
        <v>6</v>
      </c>
      <c r="I519" s="10" t="s">
        <v>121</v>
      </c>
      <c r="J519" s="10">
        <v>79</v>
      </c>
      <c r="K519" s="10">
        <v>95</v>
      </c>
      <c r="L519" s="10">
        <v>16</v>
      </c>
      <c r="M519" s="10">
        <v>-87</v>
      </c>
      <c r="N519" s="10">
        <v>6</v>
      </c>
      <c r="O519" s="10">
        <v>5.94</v>
      </c>
      <c r="P519" s="11">
        <v>1.4776957919307181</v>
      </c>
      <c r="Q519" s="22">
        <v>1.3371295635516895</v>
      </c>
      <c r="R519" s="12">
        <v>15</v>
      </c>
      <c r="S519" s="12" t="s">
        <v>110</v>
      </c>
      <c r="T519" s="10" t="s">
        <v>87</v>
      </c>
      <c r="U519" s="12">
        <v>16</v>
      </c>
      <c r="V519" s="16">
        <v>1.53</v>
      </c>
      <c r="W519" s="16"/>
      <c r="X519" s="15" t="s">
        <v>192</v>
      </c>
      <c r="Y519" s="12">
        <v>7</v>
      </c>
      <c r="Z519" s="16">
        <v>15</v>
      </c>
      <c r="AA519" s="16" t="s">
        <v>110</v>
      </c>
      <c r="AB519" s="16" t="s">
        <v>192</v>
      </c>
      <c r="AC519" s="16" t="s">
        <v>121</v>
      </c>
      <c r="AD519" s="16" t="s">
        <v>87</v>
      </c>
      <c r="AE519" s="16">
        <v>1.4776957919307181</v>
      </c>
      <c r="AF519" s="16">
        <v>1.53</v>
      </c>
      <c r="AG519" s="16">
        <v>1.4750000000000001</v>
      </c>
      <c r="AH519" s="16">
        <v>133.18614143457665</v>
      </c>
      <c r="AI519" s="16">
        <v>23.719569443611515</v>
      </c>
      <c r="AJ519" s="16">
        <v>2.2022106259939056</v>
      </c>
      <c r="AK519" s="16">
        <f t="shared" si="43"/>
        <v>10.770799651784605</v>
      </c>
      <c r="AL519" s="10" t="s">
        <v>87</v>
      </c>
      <c r="AM519" s="10">
        <v>10</v>
      </c>
      <c r="AN519" s="10">
        <v>79</v>
      </c>
      <c r="AO519" s="10">
        <v>95</v>
      </c>
      <c r="AP519" s="10">
        <v>16</v>
      </c>
      <c r="AQ519" s="10">
        <v>-87</v>
      </c>
      <c r="AR519" s="17">
        <v>6</v>
      </c>
      <c r="AS519" s="10">
        <v>5.83</v>
      </c>
      <c r="AT519" s="16">
        <v>1.4776957919307181</v>
      </c>
      <c r="AU519" s="16">
        <v>16.039737635259495</v>
      </c>
      <c r="AV519" s="16">
        <v>2.0356737229637574</v>
      </c>
      <c r="AW519" s="16">
        <f t="shared" si="44"/>
        <v>7.8793263646922176</v>
      </c>
      <c r="AX519" s="10" t="s">
        <v>87</v>
      </c>
      <c r="AY519" s="10">
        <v>79</v>
      </c>
      <c r="AZ519" s="10">
        <v>91</v>
      </c>
      <c r="BA519" s="10">
        <v>12</v>
      </c>
      <c r="BB519" s="10">
        <v>-85</v>
      </c>
      <c r="BC519" s="10">
        <v>6</v>
      </c>
      <c r="BD519" s="16">
        <v>1.196563335172661</v>
      </c>
      <c r="BE519" s="18">
        <f t="shared" si="42"/>
        <v>1.3371295635516895</v>
      </c>
      <c r="BF519" s="16">
        <v>1.3371295635516895</v>
      </c>
      <c r="BG519" s="16">
        <v>1.3371295635516895</v>
      </c>
      <c r="BH519" s="20">
        <f t="shared" si="45"/>
        <v>-0.28113245675805709</v>
      </c>
      <c r="BI519" s="10">
        <v>-85</v>
      </c>
    </row>
    <row r="520" spans="1:61" x14ac:dyDescent="0.25">
      <c r="A520" s="10">
        <v>133</v>
      </c>
      <c r="B520" s="10">
        <v>15</v>
      </c>
      <c r="C520" s="10" t="s">
        <v>110</v>
      </c>
      <c r="D520" s="10">
        <v>493656.32318900002</v>
      </c>
      <c r="E520" s="10">
        <v>5180729.9111700002</v>
      </c>
      <c r="F520" s="10" t="s">
        <v>88</v>
      </c>
      <c r="G520" s="10" t="s">
        <v>192</v>
      </c>
      <c r="H520" s="10">
        <v>6</v>
      </c>
      <c r="I520" s="10" t="s">
        <v>121</v>
      </c>
      <c r="J520" s="10">
        <v>95</v>
      </c>
      <c r="K520" s="10">
        <v>117</v>
      </c>
      <c r="L520" s="10">
        <v>22</v>
      </c>
      <c r="M520" s="10">
        <v>-106</v>
      </c>
      <c r="N520" s="10">
        <v>7</v>
      </c>
      <c r="O520" s="10">
        <v>6.28</v>
      </c>
      <c r="P520" s="11">
        <v>1.7117045656587377</v>
      </c>
      <c r="Q520" s="22">
        <v>1.6290067194179123</v>
      </c>
      <c r="R520" s="12">
        <v>15</v>
      </c>
      <c r="S520" s="12" t="s">
        <v>110</v>
      </c>
      <c r="T520" s="10" t="s">
        <v>88</v>
      </c>
      <c r="U520" s="12">
        <v>22</v>
      </c>
      <c r="V520" s="16">
        <v>1.6</v>
      </c>
      <c r="W520" s="16"/>
      <c r="X520" s="15" t="s">
        <v>192</v>
      </c>
      <c r="Y520" s="12">
        <v>8</v>
      </c>
      <c r="Z520" s="16">
        <v>15</v>
      </c>
      <c r="AA520" s="16" t="s">
        <v>110</v>
      </c>
      <c r="AB520" s="16" t="s">
        <v>192</v>
      </c>
      <c r="AC520" s="16" t="s">
        <v>121</v>
      </c>
      <c r="AD520" s="16" t="s">
        <v>88</v>
      </c>
      <c r="AE520" s="16">
        <v>1.7117045656587377</v>
      </c>
      <c r="AF520" s="16">
        <v>1.6</v>
      </c>
      <c r="AG520" s="16">
        <v>1.5425</v>
      </c>
      <c r="AH520" s="16">
        <v>170.84364187906888</v>
      </c>
      <c r="AI520" s="16">
        <v>16.063969551521687</v>
      </c>
      <c r="AJ520" s="16">
        <v>1.2993134236867085</v>
      </c>
      <c r="AK520" s="16">
        <f t="shared" si="43"/>
        <v>12.363429222443749</v>
      </c>
      <c r="AL520" s="10" t="s">
        <v>88</v>
      </c>
      <c r="AM520" s="10">
        <v>10</v>
      </c>
      <c r="AN520" s="10">
        <v>95</v>
      </c>
      <c r="AO520" s="10">
        <v>117</v>
      </c>
      <c r="AP520" s="10">
        <v>22</v>
      </c>
      <c r="AQ520" s="10">
        <v>-106</v>
      </c>
      <c r="AR520" s="17">
        <v>7</v>
      </c>
      <c r="AS520" s="10">
        <v>6.24</v>
      </c>
      <c r="AT520" s="16">
        <v>1.7117045656587377</v>
      </c>
      <c r="AU520" s="16">
        <v>18.306064116076563</v>
      </c>
      <c r="AV520" s="16">
        <v>2.0515806242159367</v>
      </c>
      <c r="AW520" s="16">
        <f t="shared" si="44"/>
        <v>8.9229074889867839</v>
      </c>
      <c r="AX520" s="10" t="s">
        <v>88</v>
      </c>
      <c r="AY520" s="10">
        <v>91</v>
      </c>
      <c r="AZ520" s="10">
        <v>117</v>
      </c>
      <c r="BA520" s="10">
        <v>26</v>
      </c>
      <c r="BB520" s="10">
        <v>-104</v>
      </c>
      <c r="BC520" s="10">
        <v>7</v>
      </c>
      <c r="BD520" s="16">
        <v>1.5463088731770867</v>
      </c>
      <c r="BE520" s="18">
        <f t="shared" si="42"/>
        <v>1.6290067194179123</v>
      </c>
      <c r="BF520" s="16">
        <v>1.6290067194179123</v>
      </c>
      <c r="BG520" s="16">
        <v>1.6290067194179123</v>
      </c>
      <c r="BH520" s="20">
        <f t="shared" si="45"/>
        <v>-0.16539569248165109</v>
      </c>
      <c r="BI520" s="10">
        <v>-104</v>
      </c>
    </row>
    <row r="521" spans="1:61" x14ac:dyDescent="0.25">
      <c r="A521" s="10">
        <v>133</v>
      </c>
      <c r="B521" s="10">
        <v>15</v>
      </c>
      <c r="C521" s="10" t="s">
        <v>110</v>
      </c>
      <c r="D521" s="10">
        <v>493656.32318900002</v>
      </c>
      <c r="E521" s="10">
        <v>5180729.9111700002</v>
      </c>
      <c r="F521" s="10" t="s">
        <v>99</v>
      </c>
      <c r="G521" s="10" t="s">
        <v>192</v>
      </c>
      <c r="H521" s="10">
        <v>6</v>
      </c>
      <c r="I521" s="10" t="s">
        <v>121</v>
      </c>
      <c r="J521" s="10">
        <v>117</v>
      </c>
      <c r="K521" s="10">
        <v>153</v>
      </c>
      <c r="L521" s="10">
        <v>36</v>
      </c>
      <c r="M521" s="10">
        <v>-135</v>
      </c>
      <c r="N521" s="10">
        <v>8</v>
      </c>
      <c r="O521" s="10">
        <v>6.22</v>
      </c>
      <c r="P521" s="11">
        <v>1.6821333260230293</v>
      </c>
      <c r="Q521" s="22">
        <v>1.6671297764544222</v>
      </c>
      <c r="R521" s="12">
        <v>15</v>
      </c>
      <c r="S521" s="12" t="s">
        <v>110</v>
      </c>
      <c r="T521" s="10" t="s">
        <v>99</v>
      </c>
      <c r="U521" s="12">
        <v>36</v>
      </c>
      <c r="V521" s="16">
        <v>1.65</v>
      </c>
      <c r="W521" s="16"/>
      <c r="X521" s="15" t="s">
        <v>192</v>
      </c>
      <c r="Y521" s="12">
        <v>9</v>
      </c>
      <c r="Z521" s="16">
        <v>15</v>
      </c>
      <c r="AA521" s="16" t="s">
        <v>110</v>
      </c>
      <c r="AB521" s="16" t="s">
        <v>192</v>
      </c>
      <c r="AC521" s="16" t="s">
        <v>121</v>
      </c>
      <c r="AD521" s="16" t="s">
        <v>99</v>
      </c>
      <c r="AE521" s="16">
        <v>1.6821333260230293</v>
      </c>
      <c r="AF521" s="16">
        <v>1.65</v>
      </c>
      <c r="AG521" s="16">
        <v>1.6475</v>
      </c>
      <c r="AH521" s="16">
        <v>231.40044161589793</v>
      </c>
      <c r="AI521" s="16">
        <v>18.770813974651713</v>
      </c>
      <c r="AJ521" s="16">
        <v>1.6348856253388371</v>
      </c>
      <c r="AK521" s="16">
        <f t="shared" si="43"/>
        <v>11.481423338566195</v>
      </c>
      <c r="AL521" s="10" t="s">
        <v>99</v>
      </c>
      <c r="AM521" s="10">
        <v>6</v>
      </c>
      <c r="AN521" s="10">
        <v>117</v>
      </c>
      <c r="AO521" s="10">
        <v>153</v>
      </c>
      <c r="AP521" s="10">
        <v>36</v>
      </c>
      <c r="AQ521" s="10">
        <v>-135</v>
      </c>
      <c r="AR521" s="17">
        <v>8</v>
      </c>
      <c r="AS521" s="10">
        <v>6.3</v>
      </c>
      <c r="AT521" s="16">
        <v>1.6821333260230293</v>
      </c>
      <c r="AU521" s="16">
        <v>19.66037060255892</v>
      </c>
      <c r="AV521" s="16">
        <v>3.1659094902414227</v>
      </c>
      <c r="AW521" s="16">
        <f t="shared" si="44"/>
        <v>6.2100229533282327</v>
      </c>
      <c r="AX521" s="10" t="s">
        <v>99</v>
      </c>
      <c r="AY521" s="10">
        <v>117</v>
      </c>
      <c r="AZ521" s="10">
        <v>149</v>
      </c>
      <c r="BA521" s="10">
        <v>32</v>
      </c>
      <c r="BB521" s="10">
        <v>-133</v>
      </c>
      <c r="BC521" s="10">
        <v>8</v>
      </c>
      <c r="BD521" s="16">
        <v>1.652126226885815</v>
      </c>
      <c r="BE521" s="18">
        <f t="shared" si="42"/>
        <v>1.6671297764544222</v>
      </c>
      <c r="BF521" s="16">
        <v>1.6671297764544222</v>
      </c>
      <c r="BG521" s="16">
        <v>1.6671297764544222</v>
      </c>
      <c r="BH521" s="20">
        <f t="shared" si="45"/>
        <v>-3.0007099137214333E-2</v>
      </c>
      <c r="BI521" s="10">
        <v>-133</v>
      </c>
    </row>
    <row r="522" spans="1:61" x14ac:dyDescent="0.25">
      <c r="A522" s="10">
        <v>135</v>
      </c>
      <c r="B522" s="10">
        <v>17</v>
      </c>
      <c r="C522" s="10" t="s">
        <v>110</v>
      </c>
      <c r="D522" s="10">
        <v>493720.1532</v>
      </c>
      <c r="E522" s="10">
        <v>5180741.6229999904</v>
      </c>
      <c r="F522" s="10" t="s">
        <v>78</v>
      </c>
      <c r="G522" s="10" t="s">
        <v>139</v>
      </c>
      <c r="H522" s="10">
        <v>4</v>
      </c>
      <c r="I522" s="10" t="s">
        <v>86</v>
      </c>
      <c r="J522" s="10">
        <v>0</v>
      </c>
      <c r="K522" s="10">
        <v>10</v>
      </c>
      <c r="L522" s="10">
        <v>10</v>
      </c>
      <c r="M522" s="10">
        <v>-5</v>
      </c>
      <c r="N522" s="10">
        <v>1</v>
      </c>
      <c r="O522" s="10">
        <v>5.4</v>
      </c>
      <c r="P522" s="11">
        <v>1.1882127052000386</v>
      </c>
      <c r="Q522" s="11">
        <v>1.1882127052000386</v>
      </c>
      <c r="R522" s="12">
        <v>17</v>
      </c>
      <c r="S522" s="12" t="s">
        <v>110</v>
      </c>
      <c r="T522" s="10" t="s">
        <v>78</v>
      </c>
      <c r="U522" s="13">
        <v>10</v>
      </c>
      <c r="V522" s="16">
        <v>1.1399999999999999</v>
      </c>
      <c r="W522" s="16"/>
      <c r="X522" s="15" t="s">
        <v>139</v>
      </c>
      <c r="Y522" s="12">
        <v>2</v>
      </c>
      <c r="Z522" s="16">
        <v>17</v>
      </c>
      <c r="AA522" s="16" t="s">
        <v>110</v>
      </c>
      <c r="AB522" s="16" t="s">
        <v>139</v>
      </c>
      <c r="AC522" s="16" t="s">
        <v>86</v>
      </c>
      <c r="AD522" s="16" t="s">
        <v>78</v>
      </c>
      <c r="AE522" s="16">
        <v>1.1882127052000386</v>
      </c>
      <c r="AF522" s="16">
        <v>1.1399999999999999</v>
      </c>
      <c r="AG522" s="16">
        <v>1.1472807</v>
      </c>
      <c r="AH522" s="16">
        <v>11.882127052000387</v>
      </c>
      <c r="AI522" s="16">
        <v>28.556315944072534</v>
      </c>
      <c r="AJ522" s="16">
        <v>1.9263304376703028</v>
      </c>
      <c r="AK522" s="16">
        <f t="shared" si="43"/>
        <v>14.824204293116212</v>
      </c>
      <c r="AL522" s="10" t="s">
        <v>78</v>
      </c>
      <c r="AM522" s="10">
        <v>1</v>
      </c>
      <c r="AN522" s="10" t="s">
        <v>63</v>
      </c>
      <c r="AO522" s="10" t="s">
        <v>64</v>
      </c>
      <c r="AP522" s="10">
        <v>10</v>
      </c>
      <c r="AQ522" s="10">
        <v>-5</v>
      </c>
      <c r="AR522" s="17" t="s">
        <v>65</v>
      </c>
      <c r="AS522" s="10">
        <v>5.25</v>
      </c>
      <c r="AT522" s="18">
        <v>0.95738373625321027</v>
      </c>
      <c r="AU522" s="18">
        <v>42.427131869607344</v>
      </c>
      <c r="AV522" s="18">
        <v>2.5962289291786065</v>
      </c>
      <c r="AW522" s="18">
        <f t="shared" si="44"/>
        <v>16.341830026148894</v>
      </c>
      <c r="AX522" s="19" t="s">
        <v>78</v>
      </c>
      <c r="AY522" s="19">
        <v>0</v>
      </c>
      <c r="AZ522" s="19">
        <v>10</v>
      </c>
      <c r="BA522" s="19">
        <v>10</v>
      </c>
      <c r="BB522" s="19">
        <v>-5</v>
      </c>
      <c r="BC522" s="19">
        <v>1</v>
      </c>
      <c r="BD522" s="18">
        <v>1.1367044833001041</v>
      </c>
      <c r="BE522" s="16">
        <f t="shared" si="42"/>
        <v>1.0470441097766572</v>
      </c>
      <c r="BF522" s="16">
        <v>0.95738373625321027</v>
      </c>
      <c r="BG522" s="16">
        <v>1.1367044833001041</v>
      </c>
      <c r="BH522" s="20">
        <f t="shared" si="45"/>
        <v>0.17932074704689382</v>
      </c>
      <c r="BI522" s="10">
        <v>-5</v>
      </c>
    </row>
    <row r="523" spans="1:61" x14ac:dyDescent="0.25">
      <c r="A523" s="10">
        <v>135</v>
      </c>
      <c r="B523" s="10">
        <v>17</v>
      </c>
      <c r="C523" s="10" t="s">
        <v>110</v>
      </c>
      <c r="D523" s="10">
        <v>493720.1532</v>
      </c>
      <c r="E523" s="10">
        <v>5180741.6229999904</v>
      </c>
      <c r="F523" s="10" t="s">
        <v>78</v>
      </c>
      <c r="G523" s="10" t="s">
        <v>139</v>
      </c>
      <c r="H523" s="10">
        <v>4</v>
      </c>
      <c r="I523" s="10" t="s">
        <v>86</v>
      </c>
      <c r="J523" s="10">
        <v>10</v>
      </c>
      <c r="K523" s="10">
        <v>20</v>
      </c>
      <c r="L523" s="10">
        <v>10</v>
      </c>
      <c r="M523" s="10">
        <v>-15</v>
      </c>
      <c r="N523" s="10">
        <v>2</v>
      </c>
      <c r="O523" s="10">
        <v>5.54</v>
      </c>
      <c r="P523" s="11">
        <v>1.1882127052000386</v>
      </c>
      <c r="Q523" s="11">
        <v>1.1882127052000386</v>
      </c>
      <c r="R523" s="12">
        <v>17</v>
      </c>
      <c r="S523" s="12" t="s">
        <v>110</v>
      </c>
      <c r="T523" s="10" t="s">
        <v>102</v>
      </c>
      <c r="U523" s="21">
        <v>10</v>
      </c>
      <c r="V523" s="16">
        <v>1.1399999999999999</v>
      </c>
      <c r="W523" s="16"/>
      <c r="X523" s="15" t="s">
        <v>139</v>
      </c>
      <c r="Y523" s="12">
        <v>3</v>
      </c>
      <c r="Z523" s="16">
        <v>17</v>
      </c>
      <c r="AA523" s="16" t="s">
        <v>110</v>
      </c>
      <c r="AB523" s="16" t="s">
        <v>139</v>
      </c>
      <c r="AC523" s="16" t="s">
        <v>86</v>
      </c>
      <c r="AD523" s="16" t="s">
        <v>102</v>
      </c>
      <c r="AE523" s="16">
        <v>1.1882127052000386</v>
      </c>
      <c r="AF523" s="16">
        <v>1.1399999999999999</v>
      </c>
      <c r="AG523" s="16">
        <v>1.1659999999999999</v>
      </c>
      <c r="AH523" s="16">
        <v>23.764254104000774</v>
      </c>
      <c r="AI523" s="16">
        <v>26.253559721394851</v>
      </c>
      <c r="AJ523" s="16">
        <v>1.7977658229676583</v>
      </c>
      <c r="AK523" s="16">
        <f t="shared" si="43"/>
        <v>14.603436880370126</v>
      </c>
      <c r="AL523" s="10" t="s">
        <v>102</v>
      </c>
      <c r="AM523" s="10">
        <v>2</v>
      </c>
      <c r="AN523" s="10" t="s">
        <v>64</v>
      </c>
      <c r="AO523" s="10" t="s">
        <v>68</v>
      </c>
      <c r="AP523" s="10">
        <v>10</v>
      </c>
      <c r="AQ523" s="10">
        <v>-15</v>
      </c>
      <c r="AR523" s="17" t="s">
        <v>69</v>
      </c>
      <c r="AS523" s="10">
        <v>5.57</v>
      </c>
      <c r="AT523" s="18">
        <v>1.2970304308468117</v>
      </c>
      <c r="AU523" s="18">
        <v>29.603422553647629</v>
      </c>
      <c r="AV523" s="18">
        <v>2.278493357868594</v>
      </c>
      <c r="AW523" s="18">
        <f t="shared" si="44"/>
        <v>12.992542835999318</v>
      </c>
      <c r="AX523" s="19" t="s">
        <v>102</v>
      </c>
      <c r="AY523" s="19">
        <v>10</v>
      </c>
      <c r="AZ523" s="19">
        <v>20</v>
      </c>
      <c r="BA523" s="19">
        <v>10</v>
      </c>
      <c r="BB523" s="19">
        <v>-15</v>
      </c>
      <c r="BC523" s="19">
        <v>2</v>
      </c>
      <c r="BD523" s="18">
        <v>1.338285371491081</v>
      </c>
      <c r="BE523" s="16">
        <f t="shared" si="42"/>
        <v>1.3176579011689462</v>
      </c>
      <c r="BF523" s="16">
        <v>1.2970304308468117</v>
      </c>
      <c r="BG523" s="16">
        <v>1.338285371491081</v>
      </c>
      <c r="BH523" s="20">
        <f t="shared" si="45"/>
        <v>4.1254940644269267E-2</v>
      </c>
      <c r="BI523" s="10">
        <v>-15</v>
      </c>
    </row>
    <row r="524" spans="1:61" x14ac:dyDescent="0.25">
      <c r="A524" s="10">
        <v>135</v>
      </c>
      <c r="B524" s="10">
        <v>17</v>
      </c>
      <c r="C524" s="10" t="s">
        <v>110</v>
      </c>
      <c r="D524" s="10">
        <v>493720.1532</v>
      </c>
      <c r="E524" s="10">
        <v>5180741.6229999904</v>
      </c>
      <c r="F524" s="10" t="s">
        <v>78</v>
      </c>
      <c r="G524" s="10" t="s">
        <v>139</v>
      </c>
      <c r="H524" s="10">
        <v>4</v>
      </c>
      <c r="I524" s="10" t="s">
        <v>86</v>
      </c>
      <c r="J524" s="10">
        <v>20</v>
      </c>
      <c r="K524" s="10">
        <v>30</v>
      </c>
      <c r="L524" s="10">
        <v>10</v>
      </c>
      <c r="M524" s="10">
        <v>-25</v>
      </c>
      <c r="N524" s="10">
        <v>3</v>
      </c>
      <c r="O524" s="10">
        <v>6.13</v>
      </c>
      <c r="P524" s="11">
        <v>1.1882127052000386</v>
      </c>
      <c r="Q524" s="11">
        <v>1.1882127052000386</v>
      </c>
      <c r="R524" s="12">
        <v>17</v>
      </c>
      <c r="S524" s="12" t="s">
        <v>110</v>
      </c>
      <c r="T524" s="10" t="s">
        <v>103</v>
      </c>
      <c r="U524" s="13">
        <v>10</v>
      </c>
      <c r="V524" s="16">
        <v>1.1399999999999999</v>
      </c>
      <c r="W524" s="16"/>
      <c r="X524" s="15" t="s">
        <v>139</v>
      </c>
      <c r="Y524" s="12">
        <v>4</v>
      </c>
      <c r="Z524" s="16">
        <v>17</v>
      </c>
      <c r="AA524" s="16" t="s">
        <v>110</v>
      </c>
      <c r="AB524" s="16" t="s">
        <v>139</v>
      </c>
      <c r="AC524" s="16" t="s">
        <v>86</v>
      </c>
      <c r="AD524" s="16" t="s">
        <v>103</v>
      </c>
      <c r="AE524" s="16">
        <v>1.1882127052000386</v>
      </c>
      <c r="AF524" s="16">
        <v>1.1399999999999999</v>
      </c>
      <c r="AG524" s="16">
        <v>1.2169231</v>
      </c>
      <c r="AH524" s="16">
        <v>35.646381156001162</v>
      </c>
      <c r="AI524" s="16">
        <v>20.073789868916407</v>
      </c>
      <c r="AJ524" s="16">
        <v>1.6979548611477524</v>
      </c>
      <c r="AK524" s="16">
        <f t="shared" si="43"/>
        <v>11.822334225862338</v>
      </c>
      <c r="AL524" s="10" t="s">
        <v>103</v>
      </c>
      <c r="AM524" s="10">
        <v>2</v>
      </c>
      <c r="AN524" s="10" t="s">
        <v>68</v>
      </c>
      <c r="AO524" s="10" t="s">
        <v>70</v>
      </c>
      <c r="AP524" s="10">
        <v>10</v>
      </c>
      <c r="AQ524" s="10">
        <v>-25</v>
      </c>
      <c r="AR524" s="17" t="s">
        <v>71</v>
      </c>
      <c r="AS524" s="10">
        <v>6.2</v>
      </c>
      <c r="AT524" s="18">
        <v>1.1882127052000386</v>
      </c>
      <c r="AU524" s="18">
        <v>19.429654155431034</v>
      </c>
      <c r="AV524" s="18">
        <v>1.6996194535181355</v>
      </c>
      <c r="AW524" s="18">
        <f t="shared" si="44"/>
        <v>11.431767337807607</v>
      </c>
      <c r="AX524" s="19" t="s">
        <v>103</v>
      </c>
      <c r="AY524" s="19">
        <v>20</v>
      </c>
      <c r="AZ524" s="19">
        <v>30</v>
      </c>
      <c r="BA524" s="19">
        <v>10</v>
      </c>
      <c r="BB524" s="19">
        <v>-25</v>
      </c>
      <c r="BC524" s="19">
        <v>3</v>
      </c>
      <c r="BD524" s="18">
        <v>1.282354394198705</v>
      </c>
      <c r="BE524" s="16">
        <f t="shared" si="42"/>
        <v>1.2352835496993717</v>
      </c>
      <c r="BF524" s="16">
        <v>1.1882127052000386</v>
      </c>
      <c r="BG524" s="16">
        <v>1.282354394198705</v>
      </c>
      <c r="BH524" s="20">
        <f t="shared" si="45"/>
        <v>9.4141688998666373E-2</v>
      </c>
      <c r="BI524" s="10">
        <v>-25</v>
      </c>
    </row>
    <row r="525" spans="1:61" x14ac:dyDescent="0.25">
      <c r="A525" s="10">
        <v>135</v>
      </c>
      <c r="B525" s="10">
        <v>17</v>
      </c>
      <c r="C525" s="10" t="s">
        <v>110</v>
      </c>
      <c r="D525" s="10">
        <v>493720.1532</v>
      </c>
      <c r="E525" s="10">
        <v>5180741.6229999904</v>
      </c>
      <c r="F525" s="10" t="s">
        <v>103</v>
      </c>
      <c r="G525" s="10" t="s">
        <v>139</v>
      </c>
      <c r="H525" s="10">
        <v>4</v>
      </c>
      <c r="I525" s="10" t="s">
        <v>86</v>
      </c>
      <c r="J525" s="10">
        <v>18</v>
      </c>
      <c r="K525" s="10">
        <v>36</v>
      </c>
      <c r="L525" s="10">
        <v>18</v>
      </c>
      <c r="M525" s="10">
        <v>-27</v>
      </c>
      <c r="N525" s="10">
        <v>4</v>
      </c>
      <c r="O525" s="10">
        <v>5.91</v>
      </c>
      <c r="P525" s="11">
        <v>1.3371829115984815</v>
      </c>
      <c r="Q525" s="22">
        <v>1.2672530505500701</v>
      </c>
      <c r="R525" s="13">
        <v>17</v>
      </c>
      <c r="S525" s="13" t="s">
        <v>110</v>
      </c>
      <c r="T525" s="10" t="s">
        <v>103</v>
      </c>
      <c r="U525" s="12">
        <v>6</v>
      </c>
      <c r="V525" s="16">
        <v>1.32</v>
      </c>
      <c r="W525" s="16"/>
      <c r="X525" s="15" t="s">
        <v>139</v>
      </c>
      <c r="Y525" s="12">
        <v>5</v>
      </c>
      <c r="Z525" s="16">
        <v>17</v>
      </c>
      <c r="AA525" s="16" t="s">
        <v>110</v>
      </c>
      <c r="AB525" s="16" t="s">
        <v>139</v>
      </c>
      <c r="AC525" s="16" t="s">
        <v>86</v>
      </c>
      <c r="AD525" s="16" t="s">
        <v>103</v>
      </c>
      <c r="AE525" s="16">
        <v>1.3371829115984815</v>
      </c>
      <c r="AF525" s="16">
        <v>1.32</v>
      </c>
      <c r="AG525" s="16">
        <v>1.2169231</v>
      </c>
      <c r="AH525" s="16">
        <v>43.669478625592049</v>
      </c>
      <c r="AI525" s="16">
        <v>30.092956907590011</v>
      </c>
      <c r="AJ525" s="16">
        <v>2.4998602880852174</v>
      </c>
      <c r="AK525" s="16">
        <f t="shared" si="43"/>
        <v>12.037855495772481</v>
      </c>
      <c r="AL525" s="10" t="s">
        <v>103</v>
      </c>
      <c r="AM525" s="10">
        <v>2</v>
      </c>
      <c r="AN525" s="10">
        <v>30</v>
      </c>
      <c r="AO525" s="10">
        <v>36</v>
      </c>
      <c r="AP525" s="10">
        <v>6</v>
      </c>
      <c r="AQ525" s="10">
        <v>-33</v>
      </c>
      <c r="AR525" s="17">
        <v>4</v>
      </c>
      <c r="AS525" s="10">
        <v>5.6</v>
      </c>
      <c r="AT525" s="16">
        <v>1.3371829115984815</v>
      </c>
      <c r="AU525" s="16">
        <v>11.831661838405683</v>
      </c>
      <c r="AV525" s="16">
        <v>1.1186604801850575</v>
      </c>
      <c r="AW525" s="16">
        <f t="shared" si="44"/>
        <v>10.576633436132827</v>
      </c>
      <c r="AX525" s="10" t="s">
        <v>103</v>
      </c>
      <c r="AY525" s="10">
        <v>30</v>
      </c>
      <c r="AZ525" s="10">
        <v>36</v>
      </c>
      <c r="BA525" s="10">
        <v>6</v>
      </c>
      <c r="BB525" s="10">
        <v>-33</v>
      </c>
      <c r="BC525" s="10">
        <v>4</v>
      </c>
      <c r="BD525" s="16">
        <v>1.1973231895016587</v>
      </c>
      <c r="BE525" s="18">
        <f t="shared" si="42"/>
        <v>1.2672530505500701</v>
      </c>
      <c r="BF525" s="16">
        <v>1.2672530505500701</v>
      </c>
      <c r="BG525" s="16">
        <v>1.2672530505500701</v>
      </c>
      <c r="BH525" s="20">
        <f t="shared" si="45"/>
        <v>-0.13985972209682274</v>
      </c>
      <c r="BI525" s="10">
        <v>-33</v>
      </c>
    </row>
    <row r="526" spans="1:61" x14ac:dyDescent="0.25">
      <c r="A526" s="10">
        <v>135</v>
      </c>
      <c r="B526" s="10">
        <v>17</v>
      </c>
      <c r="C526" s="10" t="s">
        <v>110</v>
      </c>
      <c r="D526" s="10">
        <v>493720.1532</v>
      </c>
      <c r="E526" s="10">
        <v>5180741.6229999904</v>
      </c>
      <c r="F526" s="10" t="s">
        <v>104</v>
      </c>
      <c r="G526" s="10" t="s">
        <v>139</v>
      </c>
      <c r="H526" s="10">
        <v>4</v>
      </c>
      <c r="I526" s="10" t="s">
        <v>86</v>
      </c>
      <c r="J526" s="10">
        <v>36</v>
      </c>
      <c r="K526" s="10">
        <v>64</v>
      </c>
      <c r="L526" s="10">
        <v>28</v>
      </c>
      <c r="M526" s="10">
        <v>-50</v>
      </c>
      <c r="N526" s="10">
        <v>5</v>
      </c>
      <c r="O526" s="10">
        <v>6.18</v>
      </c>
      <c r="P526" s="11">
        <v>1.3343690153328729</v>
      </c>
      <c r="Q526" s="22">
        <v>1.2743881012018603</v>
      </c>
      <c r="R526" s="12">
        <v>17</v>
      </c>
      <c r="S526" s="12" t="s">
        <v>110</v>
      </c>
      <c r="T526" s="10" t="s">
        <v>104</v>
      </c>
      <c r="U526" s="12">
        <v>28</v>
      </c>
      <c r="V526" s="16">
        <v>1.32</v>
      </c>
      <c r="W526" s="16"/>
      <c r="X526" s="15" t="s">
        <v>139</v>
      </c>
      <c r="Y526" s="12">
        <v>6</v>
      </c>
      <c r="Z526" s="16">
        <v>17</v>
      </c>
      <c r="AA526" s="16" t="s">
        <v>110</v>
      </c>
      <c r="AB526" s="16" t="s">
        <v>139</v>
      </c>
      <c r="AC526" s="16" t="s">
        <v>86</v>
      </c>
      <c r="AD526" s="16" t="s">
        <v>104</v>
      </c>
      <c r="AE526" s="16">
        <v>1.3343690153328729</v>
      </c>
      <c r="AF526" s="16">
        <v>1.32</v>
      </c>
      <c r="AG526" s="16">
        <v>1.3510017000000001</v>
      </c>
      <c r="AH526" s="16">
        <v>81.031811054912481</v>
      </c>
      <c r="AI526" s="16">
        <v>46.768987825096282</v>
      </c>
      <c r="AJ526" s="16">
        <v>4.3951846175605098</v>
      </c>
      <c r="AK526" s="16">
        <f t="shared" si="43"/>
        <v>10.640960936711414</v>
      </c>
      <c r="AL526" s="10" t="s">
        <v>104</v>
      </c>
      <c r="AM526" s="10">
        <v>2</v>
      </c>
      <c r="AN526" s="10">
        <v>36</v>
      </c>
      <c r="AO526" s="10">
        <v>64</v>
      </c>
      <c r="AP526" s="10">
        <v>28</v>
      </c>
      <c r="AQ526" s="10">
        <v>-50</v>
      </c>
      <c r="AR526" s="17">
        <v>5</v>
      </c>
      <c r="AS526" s="10">
        <v>5.98</v>
      </c>
      <c r="AT526" s="16">
        <v>1.3343690153328729</v>
      </c>
      <c r="AU526" s="16">
        <v>32.634876507038527</v>
      </c>
      <c r="AV526" s="16">
        <v>3.6013552228621974</v>
      </c>
      <c r="AW526" s="16">
        <f t="shared" si="44"/>
        <v>9.0618321402635136</v>
      </c>
      <c r="AX526" s="10" t="s">
        <v>104</v>
      </c>
      <c r="AY526" s="10">
        <v>36</v>
      </c>
      <c r="AZ526" s="10">
        <v>64</v>
      </c>
      <c r="BA526" s="10">
        <v>28</v>
      </c>
      <c r="BB526" s="10">
        <v>-50</v>
      </c>
      <c r="BC526" s="10">
        <v>5</v>
      </c>
      <c r="BD526" s="16">
        <v>1.2144071870708477</v>
      </c>
      <c r="BE526" s="18">
        <f t="shared" si="42"/>
        <v>1.2743881012018603</v>
      </c>
      <c r="BF526" s="16">
        <v>1.2743881012018603</v>
      </c>
      <c r="BG526" s="16">
        <v>1.2743881012018603</v>
      </c>
      <c r="BH526" s="20">
        <f t="shared" si="45"/>
        <v>-0.11996182826202517</v>
      </c>
      <c r="BI526" s="10">
        <v>-50</v>
      </c>
    </row>
    <row r="527" spans="1:61" x14ac:dyDescent="0.25">
      <c r="A527" s="10">
        <v>135</v>
      </c>
      <c r="B527" s="10">
        <v>17</v>
      </c>
      <c r="C527" s="10" t="s">
        <v>110</v>
      </c>
      <c r="D527" s="10">
        <v>493720.1532</v>
      </c>
      <c r="E527" s="10">
        <v>5180741.6229999904</v>
      </c>
      <c r="F527" s="10" t="s">
        <v>129</v>
      </c>
      <c r="G527" s="10" t="s">
        <v>139</v>
      </c>
      <c r="H527" s="10">
        <v>4</v>
      </c>
      <c r="I527" s="10" t="s">
        <v>86</v>
      </c>
      <c r="J527" s="10">
        <v>64</v>
      </c>
      <c r="K527" s="10">
        <v>86</v>
      </c>
      <c r="L527" s="10">
        <v>22</v>
      </c>
      <c r="M527" s="10">
        <v>-75</v>
      </c>
      <c r="N527" s="10">
        <v>6</v>
      </c>
      <c r="O527" s="10">
        <v>6.35</v>
      </c>
      <c r="P527" s="11">
        <v>1.5844441223235048</v>
      </c>
      <c r="Q527" s="22">
        <v>1.5126468582511599</v>
      </c>
      <c r="R527" s="12">
        <v>17</v>
      </c>
      <c r="S527" s="12" t="s">
        <v>110</v>
      </c>
      <c r="T527" s="10" t="s">
        <v>129</v>
      </c>
      <c r="U527" s="12">
        <v>22</v>
      </c>
      <c r="V527" s="16">
        <v>1.41</v>
      </c>
      <c r="W527" s="16"/>
      <c r="X527" s="15" t="s">
        <v>139</v>
      </c>
      <c r="Y527" s="12">
        <v>7</v>
      </c>
      <c r="Z527" s="16">
        <v>17</v>
      </c>
      <c r="AA527" s="16" t="s">
        <v>110</v>
      </c>
      <c r="AB527" s="16" t="s">
        <v>139</v>
      </c>
      <c r="AC527" s="16" t="s">
        <v>86</v>
      </c>
      <c r="AD527" s="16" t="s">
        <v>129</v>
      </c>
      <c r="AE527" s="16">
        <v>1.5844441223235048</v>
      </c>
      <c r="AF527" s="16">
        <v>1.41</v>
      </c>
      <c r="AG527" s="16">
        <v>1.3798429000000001</v>
      </c>
      <c r="AH527" s="16">
        <v>115.88958174602959</v>
      </c>
      <c r="AI527" s="16">
        <v>18.635051612891221</v>
      </c>
      <c r="AJ527" s="16">
        <v>1.8040383013853443</v>
      </c>
      <c r="AK527" s="16">
        <f t="shared" si="43"/>
        <v>10.329631914456098</v>
      </c>
      <c r="AL527" s="10" t="s">
        <v>129</v>
      </c>
      <c r="AM527" s="10">
        <v>7</v>
      </c>
      <c r="AN527" s="10">
        <v>64</v>
      </c>
      <c r="AO527" s="10">
        <v>86</v>
      </c>
      <c r="AP527" s="10">
        <v>22</v>
      </c>
      <c r="AQ527" s="10">
        <v>-75</v>
      </c>
      <c r="AR527" s="17">
        <v>6</v>
      </c>
      <c r="AS527" s="10">
        <v>6.19</v>
      </c>
      <c r="AT527" s="16">
        <v>1.5844441223235048</v>
      </c>
      <c r="AU527" s="16">
        <v>14.029206970053899</v>
      </c>
      <c r="AV527" s="16">
        <v>1.6560926855349734</v>
      </c>
      <c r="AW527" s="16">
        <f t="shared" si="44"/>
        <v>8.4712692064828463</v>
      </c>
      <c r="AX527" s="10" t="s">
        <v>129</v>
      </c>
      <c r="AY527" s="10">
        <v>64</v>
      </c>
      <c r="AZ527" s="10">
        <v>86</v>
      </c>
      <c r="BA527" s="10">
        <v>22</v>
      </c>
      <c r="BB527" s="10">
        <v>-75</v>
      </c>
      <c r="BC527" s="10">
        <v>6</v>
      </c>
      <c r="BD527" s="16">
        <v>1.4408495941788149</v>
      </c>
      <c r="BE527" s="18">
        <f t="shared" si="42"/>
        <v>1.5126468582511599</v>
      </c>
      <c r="BF527" s="16">
        <v>1.5126468582511599</v>
      </c>
      <c r="BG527" s="16">
        <v>1.5126468582511599</v>
      </c>
      <c r="BH527" s="20">
        <f t="shared" si="45"/>
        <v>-0.14359452814468998</v>
      </c>
      <c r="BI527" s="10">
        <v>-75</v>
      </c>
    </row>
    <row r="528" spans="1:61" x14ac:dyDescent="0.25">
      <c r="A528" s="10">
        <v>135</v>
      </c>
      <c r="B528" s="10">
        <v>17</v>
      </c>
      <c r="C528" s="10" t="s">
        <v>110</v>
      </c>
      <c r="D528" s="10">
        <v>493720.1532</v>
      </c>
      <c r="E528" s="10">
        <v>5180741.6229999904</v>
      </c>
      <c r="F528" s="10" t="s">
        <v>130</v>
      </c>
      <c r="G528" s="10" t="s">
        <v>139</v>
      </c>
      <c r="H528" s="10">
        <v>4</v>
      </c>
      <c r="I528" s="10" t="s">
        <v>86</v>
      </c>
      <c r="J528" s="10">
        <v>86</v>
      </c>
      <c r="K528" s="10">
        <v>114</v>
      </c>
      <c r="L528" s="10">
        <v>28</v>
      </c>
      <c r="M528" s="10">
        <v>-100</v>
      </c>
      <c r="N528" s="10">
        <v>7</v>
      </c>
      <c r="O528" s="10">
        <v>6.43</v>
      </c>
      <c r="P528" s="11">
        <v>1.6862377333345899</v>
      </c>
      <c r="Q528" s="22">
        <v>1.6171906353415131</v>
      </c>
      <c r="R528" s="12">
        <v>17</v>
      </c>
      <c r="S528" s="12" t="s">
        <v>110</v>
      </c>
      <c r="T528" s="10" t="s">
        <v>130</v>
      </c>
      <c r="U528" s="12">
        <v>28</v>
      </c>
      <c r="V528" s="16">
        <v>1.48</v>
      </c>
      <c r="W528" s="16"/>
      <c r="X528" s="15" t="s">
        <v>139</v>
      </c>
      <c r="Y528" s="12">
        <v>8</v>
      </c>
      <c r="Z528" s="16">
        <v>17</v>
      </c>
      <c r="AA528" s="16" t="s">
        <v>110</v>
      </c>
      <c r="AB528" s="16" t="s">
        <v>139</v>
      </c>
      <c r="AC528" s="16" t="s">
        <v>86</v>
      </c>
      <c r="AD528" s="16" t="s">
        <v>130</v>
      </c>
      <c r="AE528" s="16">
        <v>1.6862377333345899</v>
      </c>
      <c r="AF528" s="16">
        <v>1.48</v>
      </c>
      <c r="AG528" s="16">
        <v>1.4630159</v>
      </c>
      <c r="AH528" s="16">
        <v>163.10423827939812</v>
      </c>
      <c r="AI528" s="16">
        <v>16.726439729132142</v>
      </c>
      <c r="AJ528" s="16">
        <v>2.1286741977253616</v>
      </c>
      <c r="AK528" s="16">
        <f t="shared" si="43"/>
        <v>7.8576795580110481</v>
      </c>
      <c r="AL528" s="10" t="s">
        <v>130</v>
      </c>
      <c r="AM528" s="10">
        <v>7</v>
      </c>
      <c r="AN528" s="10">
        <v>86</v>
      </c>
      <c r="AO528" s="10">
        <v>114</v>
      </c>
      <c r="AP528" s="10">
        <v>28</v>
      </c>
      <c r="AQ528" s="10">
        <v>-100</v>
      </c>
      <c r="AR528" s="17">
        <v>7</v>
      </c>
      <c r="AS528" s="10">
        <v>6.33</v>
      </c>
      <c r="AT528" s="16">
        <v>1.6862377333345899</v>
      </c>
      <c r="AU528" s="16">
        <v>15.27299709541405</v>
      </c>
      <c r="AV528" s="16">
        <v>2.4315548114684788</v>
      </c>
      <c r="AW528" s="16">
        <f t="shared" si="44"/>
        <v>6.2811650485436896</v>
      </c>
      <c r="AX528" s="10" t="s">
        <v>130</v>
      </c>
      <c r="AY528" s="10">
        <v>86</v>
      </c>
      <c r="AZ528" s="10">
        <v>114</v>
      </c>
      <c r="BA528" s="10">
        <v>28</v>
      </c>
      <c r="BB528" s="10">
        <v>-100</v>
      </c>
      <c r="BC528" s="10">
        <v>7</v>
      </c>
      <c r="BD528" s="16">
        <v>1.548143537348436</v>
      </c>
      <c r="BE528" s="18">
        <f t="shared" si="42"/>
        <v>1.6171906353415131</v>
      </c>
      <c r="BF528" s="16">
        <v>1.6171906353415131</v>
      </c>
      <c r="BG528" s="16">
        <v>1.6171906353415131</v>
      </c>
      <c r="BH528" s="20">
        <f t="shared" si="45"/>
        <v>-0.13809419598615391</v>
      </c>
      <c r="BI528" s="10">
        <v>-100</v>
      </c>
    </row>
    <row r="529" spans="1:73" x14ac:dyDescent="0.25">
      <c r="A529" s="10">
        <v>135</v>
      </c>
      <c r="B529" s="10">
        <v>17</v>
      </c>
      <c r="C529" s="10" t="s">
        <v>110</v>
      </c>
      <c r="D529" s="10">
        <v>493720.1532</v>
      </c>
      <c r="E529" s="10">
        <v>5180741.6229999904</v>
      </c>
      <c r="F529" s="10" t="s">
        <v>99</v>
      </c>
      <c r="G529" s="10" t="s">
        <v>139</v>
      </c>
      <c r="H529" s="10">
        <v>4</v>
      </c>
      <c r="I529" s="10" t="s">
        <v>86</v>
      </c>
      <c r="J529" s="10">
        <v>114</v>
      </c>
      <c r="K529" s="10">
        <v>153</v>
      </c>
      <c r="L529" s="10">
        <v>39</v>
      </c>
      <c r="M529" s="10">
        <v>-133.5</v>
      </c>
      <c r="N529" s="10">
        <v>8</v>
      </c>
      <c r="O529" s="10">
        <v>6.45</v>
      </c>
      <c r="P529" s="11">
        <v>1.6800901323799222</v>
      </c>
      <c r="Q529" s="22">
        <v>1.6150792123511126</v>
      </c>
      <c r="R529" s="12">
        <v>17</v>
      </c>
      <c r="S529" s="12" t="s">
        <v>110</v>
      </c>
      <c r="T529" s="10" t="s">
        <v>99</v>
      </c>
      <c r="U529" s="12">
        <v>39</v>
      </c>
      <c r="V529" s="16">
        <v>1.5</v>
      </c>
      <c r="W529" s="16"/>
      <c r="X529" s="15" t="s">
        <v>139</v>
      </c>
      <c r="Y529" s="12">
        <v>9</v>
      </c>
      <c r="Z529" s="16">
        <v>17</v>
      </c>
      <c r="AA529" s="16" t="s">
        <v>110</v>
      </c>
      <c r="AB529" s="16" t="s">
        <v>139</v>
      </c>
      <c r="AC529" s="16" t="s">
        <v>86</v>
      </c>
      <c r="AD529" s="16" t="s">
        <v>99</v>
      </c>
      <c r="AE529" s="16">
        <v>1.6800901323799222</v>
      </c>
      <c r="AF529" s="16">
        <v>1.5</v>
      </c>
      <c r="AG529" s="16">
        <v>1.5838462</v>
      </c>
      <c r="AH529" s="16">
        <v>228.62775344221507</v>
      </c>
      <c r="AI529" s="16">
        <v>18.160592104277146</v>
      </c>
      <c r="AJ529" s="16">
        <v>2.2223506180534263</v>
      </c>
      <c r="AK529" s="16">
        <f t="shared" si="43"/>
        <v>8.1717942959802379</v>
      </c>
      <c r="AL529" s="10" t="s">
        <v>99</v>
      </c>
      <c r="AM529" s="10">
        <v>6</v>
      </c>
      <c r="AN529" s="10">
        <v>114</v>
      </c>
      <c r="AO529" s="10">
        <v>153</v>
      </c>
      <c r="AP529" s="10">
        <v>39</v>
      </c>
      <c r="AQ529" s="10">
        <v>-133.5</v>
      </c>
      <c r="AR529" s="17">
        <v>8</v>
      </c>
      <c r="AS529" s="10">
        <v>6.5</v>
      </c>
      <c r="AT529" s="16">
        <v>1.6800901323799222</v>
      </c>
      <c r="AU529" s="16">
        <v>19.457207827598495</v>
      </c>
      <c r="AV529" s="16">
        <v>3.0311178114319124</v>
      </c>
      <c r="AW529" s="16">
        <f t="shared" si="44"/>
        <v>6.4191526156506704</v>
      </c>
      <c r="AX529" s="10" t="s">
        <v>99</v>
      </c>
      <c r="AY529" s="10">
        <v>114</v>
      </c>
      <c r="AZ529" s="10">
        <v>153</v>
      </c>
      <c r="BA529" s="10">
        <v>39</v>
      </c>
      <c r="BB529" s="10">
        <v>-133.5</v>
      </c>
      <c r="BC529" s="10">
        <v>8</v>
      </c>
      <c r="BD529" s="16">
        <v>1.550068292322303</v>
      </c>
      <c r="BE529" s="18">
        <f t="shared" si="42"/>
        <v>1.6150792123511126</v>
      </c>
      <c r="BF529" s="16">
        <v>1.6150792123511126</v>
      </c>
      <c r="BG529" s="16">
        <v>1.6150792123511126</v>
      </c>
      <c r="BH529" s="20">
        <f t="shared" si="45"/>
        <v>-0.13002184005761919</v>
      </c>
      <c r="BI529" s="10">
        <v>-133.5</v>
      </c>
    </row>
    <row r="530" spans="1:73" x14ac:dyDescent="0.25">
      <c r="A530" s="10">
        <v>137</v>
      </c>
      <c r="B530" s="10">
        <v>19</v>
      </c>
      <c r="C530" s="10" t="s">
        <v>110</v>
      </c>
      <c r="D530" s="10">
        <v>493782.143090998</v>
      </c>
      <c r="E530" s="10">
        <v>5180736.3660199903</v>
      </c>
      <c r="F530" s="10" t="s">
        <v>78</v>
      </c>
      <c r="G530" s="10" t="s">
        <v>119</v>
      </c>
      <c r="H530" s="10">
        <v>3</v>
      </c>
      <c r="I530" s="10" t="s">
        <v>120</v>
      </c>
      <c r="J530" s="10">
        <v>0</v>
      </c>
      <c r="K530" s="10">
        <v>10</v>
      </c>
      <c r="L530" s="10">
        <v>10</v>
      </c>
      <c r="M530" s="10">
        <v>-5</v>
      </c>
      <c r="N530" s="10">
        <v>1</v>
      </c>
      <c r="O530" s="10">
        <v>5.48</v>
      </c>
      <c r="P530" s="11">
        <v>1.2796620072054139</v>
      </c>
      <c r="Q530" s="11">
        <v>1.2796620072054139</v>
      </c>
      <c r="R530" s="12">
        <v>19</v>
      </c>
      <c r="S530" s="12" t="s">
        <v>110</v>
      </c>
      <c r="T530" s="10" t="s">
        <v>78</v>
      </c>
      <c r="U530" s="21">
        <v>10</v>
      </c>
      <c r="V530" s="10">
        <v>1.26</v>
      </c>
      <c r="W530" s="16"/>
      <c r="X530" s="15" t="s">
        <v>119</v>
      </c>
      <c r="Y530" s="12">
        <v>2</v>
      </c>
      <c r="Z530" s="16">
        <v>19</v>
      </c>
      <c r="AA530" s="16" t="s">
        <v>110</v>
      </c>
      <c r="AB530" s="16" t="s">
        <v>119</v>
      </c>
      <c r="AC530" s="16" t="s">
        <v>120</v>
      </c>
      <c r="AD530" s="16" t="s">
        <v>78</v>
      </c>
      <c r="AE530" s="16">
        <v>1.2796620072054139</v>
      </c>
      <c r="AF530" s="16">
        <v>1.26</v>
      </c>
      <c r="AG530" s="16">
        <v>1.2511764999999999</v>
      </c>
      <c r="AH530" s="16">
        <v>12.796620072054139</v>
      </c>
      <c r="AI530" s="16">
        <v>24.573349524365565</v>
      </c>
      <c r="AJ530" s="16">
        <v>1.8100819091920581</v>
      </c>
      <c r="AK530" s="16">
        <f t="shared" si="43"/>
        <v>13.575821845174973</v>
      </c>
      <c r="AL530" s="10" t="s">
        <v>78</v>
      </c>
      <c r="AM530" s="10">
        <v>1</v>
      </c>
      <c r="AN530" s="10" t="s">
        <v>63</v>
      </c>
      <c r="AO530" s="10" t="s">
        <v>64</v>
      </c>
      <c r="AP530" s="10">
        <v>10</v>
      </c>
      <c r="AQ530" s="10">
        <v>-5</v>
      </c>
      <c r="AR530" s="17" t="s">
        <v>65</v>
      </c>
      <c r="AS530" s="10">
        <v>5.28</v>
      </c>
      <c r="AT530" s="18">
        <v>1.0555352062638679</v>
      </c>
      <c r="AU530" s="18">
        <v>37.474542732454118</v>
      </c>
      <c r="AV530" s="18">
        <v>2.2069831033912859</v>
      </c>
      <c r="AW530" s="18">
        <f t="shared" si="44"/>
        <v>16.979986242246319</v>
      </c>
      <c r="AX530" s="19" t="s">
        <v>78</v>
      </c>
      <c r="AY530" s="19">
        <v>0</v>
      </c>
      <c r="AZ530" s="19">
        <v>10</v>
      </c>
      <c r="BA530" s="19">
        <v>10</v>
      </c>
      <c r="BB530" s="19">
        <v>-5</v>
      </c>
      <c r="BC530" s="19">
        <v>1</v>
      </c>
      <c r="BD530" s="18">
        <v>1.2866771353459072</v>
      </c>
      <c r="BE530" s="16">
        <f t="shared" si="42"/>
        <v>1.1711061708048875</v>
      </c>
      <c r="BF530" s="16">
        <v>1.0555352062638679</v>
      </c>
      <c r="BG530" s="16">
        <v>1.2866771353459072</v>
      </c>
      <c r="BH530" s="20">
        <f t="shared" si="45"/>
        <v>0.23114192908203934</v>
      </c>
      <c r="BI530" s="10">
        <v>-5</v>
      </c>
    </row>
    <row r="531" spans="1:73" s="31" customFormat="1" x14ac:dyDescent="0.25">
      <c r="A531" s="10">
        <v>137</v>
      </c>
      <c r="B531" s="10">
        <v>19</v>
      </c>
      <c r="C531" s="10" t="s">
        <v>110</v>
      </c>
      <c r="D531" s="10">
        <v>493782.143090998</v>
      </c>
      <c r="E531" s="10">
        <v>5180736.3660199903</v>
      </c>
      <c r="F531" s="10" t="s">
        <v>103</v>
      </c>
      <c r="G531" s="10" t="s">
        <v>119</v>
      </c>
      <c r="H531" s="10">
        <v>3</v>
      </c>
      <c r="I531" s="10" t="s">
        <v>120</v>
      </c>
      <c r="J531" s="10">
        <v>10</v>
      </c>
      <c r="K531" s="10">
        <v>20</v>
      </c>
      <c r="L531" s="10">
        <v>10</v>
      </c>
      <c r="M531" s="10">
        <v>-15</v>
      </c>
      <c r="N531" s="10">
        <v>2</v>
      </c>
      <c r="O531" s="10">
        <v>5.52</v>
      </c>
      <c r="P531" s="11">
        <v>1.2796620072054139</v>
      </c>
      <c r="Q531" s="11">
        <v>1.2796620072054139</v>
      </c>
      <c r="R531" s="12">
        <v>19</v>
      </c>
      <c r="S531" s="12" t="s">
        <v>110</v>
      </c>
      <c r="T531" s="10" t="s">
        <v>102</v>
      </c>
      <c r="U531" s="13">
        <v>10</v>
      </c>
      <c r="V531" s="10">
        <v>1.26</v>
      </c>
      <c r="W531" s="16"/>
      <c r="X531" s="15" t="s">
        <v>119</v>
      </c>
      <c r="Y531" s="12">
        <v>3</v>
      </c>
      <c r="Z531" s="16">
        <v>19</v>
      </c>
      <c r="AA531" s="16" t="s">
        <v>110</v>
      </c>
      <c r="AB531" s="16" t="s">
        <v>119</v>
      </c>
      <c r="AC531" s="16" t="s">
        <v>120</v>
      </c>
      <c r="AD531" s="16" t="s">
        <v>102</v>
      </c>
      <c r="AE531" s="16">
        <v>1.2796620072054139</v>
      </c>
      <c r="AF531" s="16">
        <v>1.26</v>
      </c>
      <c r="AG531" s="16">
        <v>1.2433333</v>
      </c>
      <c r="AH531" s="16">
        <v>25.593240144108279</v>
      </c>
      <c r="AI531" s="16">
        <v>20.008795144663857</v>
      </c>
      <c r="AJ531" s="16">
        <v>1.605591920440633</v>
      </c>
      <c r="AK531" s="16">
        <f t="shared" si="43"/>
        <v>12.461943093966687</v>
      </c>
      <c r="AL531" s="10" t="s">
        <v>102</v>
      </c>
      <c r="AM531" s="10">
        <v>2</v>
      </c>
      <c r="AN531" s="10" t="s">
        <v>64</v>
      </c>
      <c r="AO531" s="10" t="s">
        <v>68</v>
      </c>
      <c r="AP531" s="10">
        <v>10</v>
      </c>
      <c r="AQ531" s="10">
        <v>-15</v>
      </c>
      <c r="AR531" s="17" t="s">
        <v>69</v>
      </c>
      <c r="AS531" s="10">
        <v>5.07</v>
      </c>
      <c r="AT531" s="18">
        <v>1.4000626266935394</v>
      </c>
      <c r="AU531" s="18">
        <v>24.494095654003473</v>
      </c>
      <c r="AV531" s="18">
        <v>1.9724082284858584</v>
      </c>
      <c r="AW531" s="18">
        <f t="shared" si="44"/>
        <v>12.418370244179444</v>
      </c>
      <c r="AX531" s="19" t="s">
        <v>102</v>
      </c>
      <c r="AY531" s="19">
        <v>10</v>
      </c>
      <c r="AZ531" s="19">
        <v>20</v>
      </c>
      <c r="BA531" s="19">
        <v>10</v>
      </c>
      <c r="BB531" s="19">
        <v>-15</v>
      </c>
      <c r="BC531" s="19">
        <v>2</v>
      </c>
      <c r="BD531" s="18">
        <v>1.3673094906222985</v>
      </c>
      <c r="BE531" s="16">
        <f t="shared" si="42"/>
        <v>1.3836860586579189</v>
      </c>
      <c r="BF531" s="16">
        <v>1.4000626266935394</v>
      </c>
      <c r="BG531" s="16">
        <v>1.3673094906222985</v>
      </c>
      <c r="BH531" s="20">
        <f t="shared" si="45"/>
        <v>-3.2753136071240974E-2</v>
      </c>
      <c r="BI531" s="10">
        <v>-15</v>
      </c>
      <c r="BJ531" s="28"/>
      <c r="BK531" s="28"/>
      <c r="BL531" s="28"/>
      <c r="BM531" s="28"/>
      <c r="BN531" s="28"/>
      <c r="BO531" s="28"/>
      <c r="BP531" s="28"/>
      <c r="BQ531" s="28"/>
      <c r="BR531" s="28"/>
      <c r="BS531" s="28"/>
      <c r="BT531" s="28"/>
      <c r="BU531" s="28"/>
    </row>
    <row r="532" spans="1:73" x14ac:dyDescent="0.25">
      <c r="A532" s="10">
        <v>137</v>
      </c>
      <c r="B532" s="10">
        <v>19</v>
      </c>
      <c r="C532" s="10" t="s">
        <v>110</v>
      </c>
      <c r="D532" s="10">
        <v>493782.143090998</v>
      </c>
      <c r="E532" s="10">
        <v>5180736.3660199903</v>
      </c>
      <c r="F532" s="10" t="s">
        <v>103</v>
      </c>
      <c r="G532" s="10" t="s">
        <v>119</v>
      </c>
      <c r="H532" s="10">
        <v>3</v>
      </c>
      <c r="I532" s="10" t="s">
        <v>120</v>
      </c>
      <c r="J532" s="10">
        <v>20</v>
      </c>
      <c r="K532" s="10">
        <v>30</v>
      </c>
      <c r="L532" s="10">
        <v>10</v>
      </c>
      <c r="M532" s="10">
        <v>-25</v>
      </c>
      <c r="N532" s="10">
        <v>3</v>
      </c>
      <c r="O532" s="10">
        <v>6.6</v>
      </c>
      <c r="P532" s="11">
        <v>1.2796620072054139</v>
      </c>
      <c r="Q532" s="11">
        <v>1.2796620072054139</v>
      </c>
      <c r="R532" s="12">
        <v>19</v>
      </c>
      <c r="S532" s="12" t="s">
        <v>110</v>
      </c>
      <c r="T532" s="10" t="s">
        <v>103</v>
      </c>
      <c r="U532" s="13">
        <v>10</v>
      </c>
      <c r="V532" s="10">
        <v>1.26</v>
      </c>
      <c r="W532" s="16"/>
      <c r="X532" s="15" t="s">
        <v>119</v>
      </c>
      <c r="Y532" s="12">
        <v>4</v>
      </c>
      <c r="Z532" s="16">
        <v>19</v>
      </c>
      <c r="AA532" s="16" t="s">
        <v>110</v>
      </c>
      <c r="AB532" s="16" t="s">
        <v>119</v>
      </c>
      <c r="AC532" s="16" t="s">
        <v>120</v>
      </c>
      <c r="AD532" s="16" t="s">
        <v>103</v>
      </c>
      <c r="AE532" s="16">
        <v>1.2796620072054139</v>
      </c>
      <c r="AF532" s="16">
        <v>1.26</v>
      </c>
      <c r="AG532" s="16">
        <v>1.284</v>
      </c>
      <c r="AH532" s="16">
        <v>38.389860216162418</v>
      </c>
      <c r="AI532" s="16">
        <v>14.680515525445852</v>
      </c>
      <c r="AJ532" s="16">
        <v>1.3379820115630801</v>
      </c>
      <c r="AK532" s="16">
        <f t="shared" si="43"/>
        <v>10.972132209980559</v>
      </c>
      <c r="AL532" s="10" t="s">
        <v>103</v>
      </c>
      <c r="AM532" s="10">
        <v>2</v>
      </c>
      <c r="AN532" s="10" t="s">
        <v>68</v>
      </c>
      <c r="AO532" s="10" t="s">
        <v>70</v>
      </c>
      <c r="AP532" s="10">
        <v>10</v>
      </c>
      <c r="AQ532" s="10">
        <v>-25</v>
      </c>
      <c r="AR532" s="17" t="s">
        <v>71</v>
      </c>
      <c r="AS532" s="10">
        <v>5.9</v>
      </c>
      <c r="AT532" s="18">
        <v>1.2796620072054139</v>
      </c>
      <c r="AU532" s="18">
        <v>21.839991476974802</v>
      </c>
      <c r="AV532" s="18">
        <v>1.7216572644941641</v>
      </c>
      <c r="AW532" s="18">
        <f t="shared" si="44"/>
        <v>12.685446707298944</v>
      </c>
      <c r="AX532" s="19" t="s">
        <v>103</v>
      </c>
      <c r="AY532" s="19">
        <v>20</v>
      </c>
      <c r="AZ532" s="19">
        <v>30</v>
      </c>
      <c r="BA532" s="19">
        <v>10</v>
      </c>
      <c r="BB532" s="19">
        <v>-25</v>
      </c>
      <c r="BC532" s="19">
        <v>3</v>
      </c>
      <c r="BD532" s="18">
        <v>1.2482135610565133</v>
      </c>
      <c r="BE532" s="16">
        <f t="shared" si="42"/>
        <v>1.2639377841309636</v>
      </c>
      <c r="BF532" s="16">
        <v>1.2796620072054139</v>
      </c>
      <c r="BG532" s="16">
        <v>1.2482135610565133</v>
      </c>
      <c r="BH532" s="20">
        <f t="shared" si="45"/>
        <v>-3.1448446148900633E-2</v>
      </c>
      <c r="BI532" s="10">
        <v>-25</v>
      </c>
    </row>
    <row r="533" spans="1:73" x14ac:dyDescent="0.25">
      <c r="A533" s="10">
        <v>137</v>
      </c>
      <c r="B533" s="10">
        <v>19</v>
      </c>
      <c r="C533" s="10" t="s">
        <v>110</v>
      </c>
      <c r="D533" s="10">
        <v>493782.143090998</v>
      </c>
      <c r="E533" s="10">
        <v>5180736.3660199903</v>
      </c>
      <c r="F533" s="10" t="s">
        <v>104</v>
      </c>
      <c r="G533" s="10" t="s">
        <v>119</v>
      </c>
      <c r="H533" s="10">
        <v>3</v>
      </c>
      <c r="I533" s="10" t="s">
        <v>120</v>
      </c>
      <c r="J533" s="10">
        <v>30</v>
      </c>
      <c r="K533" s="10">
        <v>45</v>
      </c>
      <c r="L533" s="10">
        <v>15</v>
      </c>
      <c r="M533" s="10">
        <v>-37.5</v>
      </c>
      <c r="N533" s="10">
        <v>4</v>
      </c>
      <c r="O533" s="10">
        <v>6.11</v>
      </c>
      <c r="P533" s="11">
        <v>1.0839128415125405</v>
      </c>
      <c r="Q533" s="22">
        <v>1.1050084785436134</v>
      </c>
      <c r="R533" s="13">
        <v>19</v>
      </c>
      <c r="S533" s="13" t="s">
        <v>110</v>
      </c>
      <c r="T533" s="10" t="s">
        <v>104</v>
      </c>
      <c r="U533" s="12">
        <v>15</v>
      </c>
      <c r="V533" s="10">
        <v>1.35</v>
      </c>
      <c r="W533" s="16"/>
      <c r="X533" s="15" t="s">
        <v>119</v>
      </c>
      <c r="Y533" s="12">
        <v>5</v>
      </c>
      <c r="Z533" s="16">
        <v>19</v>
      </c>
      <c r="AA533" s="16" t="s">
        <v>110</v>
      </c>
      <c r="AB533" s="16" t="s">
        <v>119</v>
      </c>
      <c r="AC533" s="16" t="s">
        <v>120</v>
      </c>
      <c r="AD533" s="16" t="s">
        <v>104</v>
      </c>
      <c r="AE533" s="16">
        <v>1.0839128415125405</v>
      </c>
      <c r="AF533" s="16">
        <v>1.35</v>
      </c>
      <c r="AG533" s="16">
        <v>1.385</v>
      </c>
      <c r="AH533" s="16">
        <v>54.648552838850527</v>
      </c>
      <c r="AI533" s="16">
        <v>30.017355989800205</v>
      </c>
      <c r="AJ533" s="16">
        <v>2.5801878740125184</v>
      </c>
      <c r="AK533" s="16">
        <f t="shared" si="43"/>
        <v>11.633786939367102</v>
      </c>
      <c r="AL533" s="10" t="s">
        <v>104</v>
      </c>
      <c r="AM533" s="10">
        <v>2</v>
      </c>
      <c r="AN533" s="10">
        <v>30</v>
      </c>
      <c r="AO533" s="10">
        <v>45</v>
      </c>
      <c r="AP533" s="10">
        <v>15</v>
      </c>
      <c r="AQ533" s="10">
        <v>-37.5</v>
      </c>
      <c r="AR533" s="17">
        <v>5</v>
      </c>
      <c r="AS533" s="10">
        <v>6.05</v>
      </c>
      <c r="AT533" s="16">
        <v>1.0839128415125405</v>
      </c>
      <c r="AU533" s="16">
        <v>21.872819185302316</v>
      </c>
      <c r="AV533" s="16">
        <v>2.1422453399653851</v>
      </c>
      <c r="AW533" s="16">
        <f t="shared" si="44"/>
        <v>10.210230722525806</v>
      </c>
      <c r="AX533" s="10" t="s">
        <v>104</v>
      </c>
      <c r="AY533" s="10">
        <v>30</v>
      </c>
      <c r="AZ533" s="10">
        <v>45</v>
      </c>
      <c r="BA533" s="10">
        <v>15</v>
      </c>
      <c r="BB533" s="10">
        <v>-37.5</v>
      </c>
      <c r="BC533" s="10">
        <v>4</v>
      </c>
      <c r="BD533" s="16">
        <v>1.1261041155746865</v>
      </c>
      <c r="BE533" s="18">
        <f t="shared" si="42"/>
        <v>1.1050084785436134</v>
      </c>
      <c r="BF533" s="16">
        <v>1.1050084785436134</v>
      </c>
      <c r="BG533" s="16">
        <v>1.1050084785436134</v>
      </c>
      <c r="BH533" s="20">
        <f t="shared" si="45"/>
        <v>4.2191274062145956E-2</v>
      </c>
      <c r="BI533" s="10">
        <v>-37.5</v>
      </c>
    </row>
    <row r="534" spans="1:73" x14ac:dyDescent="0.25">
      <c r="A534" s="10">
        <v>137</v>
      </c>
      <c r="B534" s="10">
        <v>19</v>
      </c>
      <c r="C534" s="10" t="s">
        <v>110</v>
      </c>
      <c r="D534" s="10">
        <v>493782.143090998</v>
      </c>
      <c r="E534" s="10">
        <v>5180736.3660199903</v>
      </c>
      <c r="F534" s="10" t="s">
        <v>83</v>
      </c>
      <c r="G534" s="10" t="s">
        <v>119</v>
      </c>
      <c r="H534" s="10">
        <v>3</v>
      </c>
      <c r="I534" s="10" t="s">
        <v>120</v>
      </c>
      <c r="J534" s="10">
        <v>45</v>
      </c>
      <c r="K534" s="10">
        <v>76</v>
      </c>
      <c r="L534" s="10">
        <v>31</v>
      </c>
      <c r="M534" s="10">
        <v>-60.5</v>
      </c>
      <c r="N534" s="10">
        <v>5</v>
      </c>
      <c r="O534" s="10">
        <v>6.36</v>
      </c>
      <c r="P534" s="11">
        <v>1.3850754886397287</v>
      </c>
      <c r="Q534" s="22">
        <v>1.2795820354219258</v>
      </c>
      <c r="R534" s="12">
        <v>19</v>
      </c>
      <c r="S534" s="12" t="s">
        <v>110</v>
      </c>
      <c r="T534" s="10" t="s">
        <v>83</v>
      </c>
      <c r="U534" s="12">
        <v>31</v>
      </c>
      <c r="V534" s="10">
        <v>1.44</v>
      </c>
      <c r="W534" s="16"/>
      <c r="X534" s="15" t="s">
        <v>119</v>
      </c>
      <c r="Y534" s="12">
        <v>6</v>
      </c>
      <c r="Z534" s="16">
        <v>19</v>
      </c>
      <c r="AA534" s="16" t="s">
        <v>110</v>
      </c>
      <c r="AB534" s="16" t="s">
        <v>119</v>
      </c>
      <c r="AC534" s="16" t="s">
        <v>120</v>
      </c>
      <c r="AD534" s="16" t="s">
        <v>83</v>
      </c>
      <c r="AE534" s="16">
        <v>1.3850754886397287</v>
      </c>
      <c r="AF534" s="16">
        <v>1.44</v>
      </c>
      <c r="AG534" s="16">
        <v>1.4200714000000001</v>
      </c>
      <c r="AH534" s="16">
        <v>97.585892986682126</v>
      </c>
      <c r="AI534" s="16">
        <v>40.939188516288617</v>
      </c>
      <c r="AJ534" s="16">
        <v>4.0006183898142176</v>
      </c>
      <c r="AK534" s="16">
        <f t="shared" si="43"/>
        <v>10.233215100076007</v>
      </c>
      <c r="AL534" s="10" t="s">
        <v>83</v>
      </c>
      <c r="AM534" s="10">
        <v>3</v>
      </c>
      <c r="AN534" s="10">
        <v>45</v>
      </c>
      <c r="AO534" s="10">
        <v>76</v>
      </c>
      <c r="AP534" s="10">
        <v>31</v>
      </c>
      <c r="AQ534" s="10">
        <v>-60.5</v>
      </c>
      <c r="AR534" s="17">
        <v>6</v>
      </c>
      <c r="AS534" s="10">
        <v>6.33</v>
      </c>
      <c r="AT534" s="16">
        <v>1.3850754886397287</v>
      </c>
      <c r="AU534" s="16">
        <v>41.137836222235975</v>
      </c>
      <c r="AV534" s="16">
        <v>4.3808968152832577</v>
      </c>
      <c r="AW534" s="16">
        <f t="shared" si="44"/>
        <v>9.3902773694011579</v>
      </c>
      <c r="AX534" s="10" t="s">
        <v>83</v>
      </c>
      <c r="AY534" s="10">
        <v>45</v>
      </c>
      <c r="AZ534" s="10">
        <v>76</v>
      </c>
      <c r="BA534" s="10">
        <v>31</v>
      </c>
      <c r="BB534" s="10">
        <v>-60.5</v>
      </c>
      <c r="BC534" s="10">
        <v>5</v>
      </c>
      <c r="BD534" s="16">
        <v>1.1740885822041232</v>
      </c>
      <c r="BE534" s="18">
        <f t="shared" si="42"/>
        <v>1.2795820354219258</v>
      </c>
      <c r="BF534" s="16">
        <v>1.2795820354219258</v>
      </c>
      <c r="BG534" s="16">
        <v>1.2795820354219258</v>
      </c>
      <c r="BH534" s="20">
        <f t="shared" si="45"/>
        <v>-0.21098690643560558</v>
      </c>
      <c r="BI534" s="10">
        <v>-60.5</v>
      </c>
    </row>
    <row r="535" spans="1:73" x14ac:dyDescent="0.25">
      <c r="A535" s="10">
        <v>137</v>
      </c>
      <c r="B535" s="10">
        <v>19</v>
      </c>
      <c r="C535" s="10" t="s">
        <v>110</v>
      </c>
      <c r="D535" s="10">
        <v>493782.143090998</v>
      </c>
      <c r="E535" s="10">
        <v>5180736.3660199903</v>
      </c>
      <c r="F535" s="10" t="s">
        <v>89</v>
      </c>
      <c r="G535" s="10" t="s">
        <v>119</v>
      </c>
      <c r="H535" s="10">
        <v>3</v>
      </c>
      <c r="I535" s="10" t="s">
        <v>120</v>
      </c>
      <c r="J535" s="10">
        <v>76</v>
      </c>
      <c r="K535" s="10">
        <v>123</v>
      </c>
      <c r="L535" s="10">
        <v>47</v>
      </c>
      <c r="M535" s="10">
        <v>-99.5</v>
      </c>
      <c r="N535" s="10">
        <v>6</v>
      </c>
      <c r="O535" s="10">
        <v>6.51</v>
      </c>
      <c r="P535" s="11">
        <v>1.6348138601854481</v>
      </c>
      <c r="Q535" s="22">
        <v>1.5644774816173306</v>
      </c>
      <c r="R535" s="12">
        <v>19</v>
      </c>
      <c r="S535" s="12" t="s">
        <v>110</v>
      </c>
      <c r="T535" s="10" t="s">
        <v>89</v>
      </c>
      <c r="U535" s="12">
        <v>47</v>
      </c>
      <c r="V535" s="10">
        <v>1.53</v>
      </c>
      <c r="W535" s="16"/>
      <c r="X535" s="15" t="s">
        <v>119</v>
      </c>
      <c r="Y535" s="12">
        <v>7</v>
      </c>
      <c r="Z535" s="16">
        <v>19</v>
      </c>
      <c r="AA535" s="16" t="s">
        <v>110</v>
      </c>
      <c r="AB535" s="16" t="s">
        <v>119</v>
      </c>
      <c r="AC535" s="16" t="s">
        <v>120</v>
      </c>
      <c r="AD535" s="16" t="s">
        <v>89</v>
      </c>
      <c r="AE535" s="16">
        <v>1.6348138601854481</v>
      </c>
      <c r="AF535" s="16">
        <v>1.53</v>
      </c>
      <c r="AG535" s="16">
        <v>1.548</v>
      </c>
      <c r="AH535" s="16">
        <v>174.42214441539818</v>
      </c>
      <c r="AI535" s="16">
        <v>28.165598116322176</v>
      </c>
      <c r="AJ535" s="16">
        <v>3.1969986496961895</v>
      </c>
      <c r="AK535" s="16">
        <f t="shared" si="43"/>
        <v>8.8100125156445568</v>
      </c>
      <c r="AL535" s="10" t="s">
        <v>89</v>
      </c>
      <c r="AM535" s="10">
        <v>6</v>
      </c>
      <c r="AN535" s="10">
        <v>76</v>
      </c>
      <c r="AO535" s="10">
        <v>123</v>
      </c>
      <c r="AP535" s="10">
        <v>47</v>
      </c>
      <c r="AQ535" s="10">
        <v>-99.5</v>
      </c>
      <c r="AR535" s="17">
        <v>7</v>
      </c>
      <c r="AS535" s="10">
        <v>6.63</v>
      </c>
      <c r="AT535" s="16">
        <v>1.6348138601854481</v>
      </c>
      <c r="AU535" s="16">
        <v>29.532781599141302</v>
      </c>
      <c r="AV535" s="16">
        <v>4.6186270733801225</v>
      </c>
      <c r="AW535" s="16">
        <f t="shared" si="44"/>
        <v>6.3942771585426712</v>
      </c>
      <c r="AX535" s="10" t="s">
        <v>89</v>
      </c>
      <c r="AY535" s="10">
        <v>76</v>
      </c>
      <c r="AZ535" s="10">
        <v>123</v>
      </c>
      <c r="BA535" s="10">
        <v>47</v>
      </c>
      <c r="BB535" s="10">
        <v>-99.5</v>
      </c>
      <c r="BC535" s="10">
        <v>6</v>
      </c>
      <c r="BD535" s="16">
        <v>1.4941411030492129</v>
      </c>
      <c r="BE535" s="18">
        <f t="shared" si="42"/>
        <v>1.5644774816173306</v>
      </c>
      <c r="BF535" s="16">
        <v>1.5644774816173306</v>
      </c>
      <c r="BG535" s="16">
        <v>1.5644774816173306</v>
      </c>
      <c r="BH535" s="20">
        <f t="shared" si="45"/>
        <v>-0.14067275713623517</v>
      </c>
      <c r="BI535" s="10">
        <v>-99.5</v>
      </c>
    </row>
    <row r="536" spans="1:73" x14ac:dyDescent="0.25">
      <c r="A536" s="10">
        <v>137</v>
      </c>
      <c r="B536" s="10">
        <v>19</v>
      </c>
      <c r="C536" s="10" t="s">
        <v>110</v>
      </c>
      <c r="D536" s="10">
        <v>493782.143090998</v>
      </c>
      <c r="E536" s="10">
        <v>5180736.3660199903</v>
      </c>
      <c r="F536" s="10" t="s">
        <v>90</v>
      </c>
      <c r="G536" s="10" t="s">
        <v>119</v>
      </c>
      <c r="H536" s="10">
        <v>3</v>
      </c>
      <c r="I536" s="10" t="s">
        <v>120</v>
      </c>
      <c r="J536" s="10">
        <v>123</v>
      </c>
      <c r="K536" s="10">
        <v>153</v>
      </c>
      <c r="L536" s="10">
        <v>30</v>
      </c>
      <c r="M536" s="10">
        <v>-138</v>
      </c>
      <c r="N536" s="10">
        <v>7</v>
      </c>
      <c r="O536" s="10">
        <v>6.61</v>
      </c>
      <c r="P536" s="11">
        <v>1.7026595210482196</v>
      </c>
      <c r="Q536" s="22">
        <v>1.6683976666120919</v>
      </c>
      <c r="R536" s="12">
        <v>19</v>
      </c>
      <c r="S536" s="12" t="s">
        <v>110</v>
      </c>
      <c r="T536" s="10" t="s">
        <v>90</v>
      </c>
      <c r="U536" s="12">
        <v>30</v>
      </c>
      <c r="V536" s="10">
        <v>1.59</v>
      </c>
      <c r="W536" s="16"/>
      <c r="X536" s="15" t="s">
        <v>119</v>
      </c>
      <c r="Y536" s="12">
        <v>8</v>
      </c>
      <c r="Z536" s="16">
        <v>19</v>
      </c>
      <c r="AA536" s="16" t="s">
        <v>110</v>
      </c>
      <c r="AB536" s="16" t="s">
        <v>119</v>
      </c>
      <c r="AC536" s="16" t="s">
        <v>120</v>
      </c>
      <c r="AD536" s="16" t="s">
        <v>90</v>
      </c>
      <c r="AE536" s="16">
        <v>1.7026595210482196</v>
      </c>
      <c r="AF536" s="16">
        <v>1.59</v>
      </c>
      <c r="AG536" s="16">
        <v>1.59</v>
      </c>
      <c r="AH536" s="16">
        <v>225.50193004684476</v>
      </c>
      <c r="AI536" s="16">
        <v>10.686793511446334</v>
      </c>
      <c r="AJ536" s="16">
        <v>1.6081438347230264</v>
      </c>
      <c r="AK536" s="16">
        <f t="shared" si="43"/>
        <v>6.6454214360041624</v>
      </c>
      <c r="AL536" s="10" t="s">
        <v>90</v>
      </c>
      <c r="AM536" s="10">
        <v>6</v>
      </c>
      <c r="AN536" s="10">
        <v>123</v>
      </c>
      <c r="AO536" s="10">
        <v>153</v>
      </c>
      <c r="AP536" s="10">
        <v>30</v>
      </c>
      <c r="AQ536" s="10">
        <v>-138</v>
      </c>
      <c r="AR536" s="17">
        <v>8</v>
      </c>
      <c r="AS536" s="10">
        <v>6.75</v>
      </c>
      <c r="AT536" s="16">
        <v>1.7026595210482196</v>
      </c>
      <c r="AU536" s="16">
        <v>14.014760783700002</v>
      </c>
      <c r="AV536" s="16">
        <v>2.3792964147127824</v>
      </c>
      <c r="AW536" s="16">
        <f t="shared" si="44"/>
        <v>5.890296264491198</v>
      </c>
      <c r="AX536" s="10" t="s">
        <v>90</v>
      </c>
      <c r="AY536" s="10">
        <v>123</v>
      </c>
      <c r="AZ536" s="10">
        <v>153</v>
      </c>
      <c r="BA536" s="10">
        <v>30</v>
      </c>
      <c r="BB536" s="10">
        <v>-138</v>
      </c>
      <c r="BC536" s="10">
        <v>7</v>
      </c>
      <c r="BD536" s="16">
        <v>1.6341358121759644</v>
      </c>
      <c r="BE536" s="18">
        <f t="shared" si="42"/>
        <v>1.6683976666120919</v>
      </c>
      <c r="BF536" s="16">
        <v>1.6683976666120919</v>
      </c>
      <c r="BG536" s="16">
        <v>1.6683976666120919</v>
      </c>
      <c r="BH536" s="20">
        <f t="shared" si="45"/>
        <v>-6.8523708872255229E-2</v>
      </c>
      <c r="BI536" s="10">
        <v>-138</v>
      </c>
    </row>
    <row r="537" spans="1:73" x14ac:dyDescent="0.25">
      <c r="A537" s="10">
        <v>139</v>
      </c>
      <c r="B537" s="10">
        <v>21</v>
      </c>
      <c r="C537" s="10" t="s">
        <v>110</v>
      </c>
      <c r="D537" s="10">
        <v>493847.76542900002</v>
      </c>
      <c r="E537" s="10">
        <v>5180719.15527</v>
      </c>
      <c r="F537" s="10" t="s">
        <v>78</v>
      </c>
      <c r="G537" s="10" t="s">
        <v>119</v>
      </c>
      <c r="H537" s="10">
        <v>3</v>
      </c>
      <c r="I537" s="10" t="s">
        <v>62</v>
      </c>
      <c r="J537" s="10">
        <v>0</v>
      </c>
      <c r="K537" s="10">
        <v>10</v>
      </c>
      <c r="L537" s="10">
        <v>10</v>
      </c>
      <c r="M537" s="10">
        <v>-5</v>
      </c>
      <c r="N537" s="10">
        <v>1</v>
      </c>
      <c r="O537" s="10">
        <v>5.28</v>
      </c>
      <c r="P537" s="11">
        <v>1.3945055798846913</v>
      </c>
      <c r="Q537" s="22">
        <v>1.3945055798846913</v>
      </c>
      <c r="R537" s="12">
        <v>21</v>
      </c>
      <c r="S537" s="12" t="s">
        <v>110</v>
      </c>
      <c r="T537" s="10" t="s">
        <v>78</v>
      </c>
      <c r="U537" s="21">
        <v>10</v>
      </c>
      <c r="V537" s="10">
        <v>1.26</v>
      </c>
      <c r="W537" s="16"/>
      <c r="X537" s="15" t="s">
        <v>119</v>
      </c>
      <c r="Y537" s="12">
        <v>2</v>
      </c>
      <c r="Z537" s="16">
        <v>21</v>
      </c>
      <c r="AA537" s="16" t="s">
        <v>110</v>
      </c>
      <c r="AB537" s="16" t="s">
        <v>119</v>
      </c>
      <c r="AC537" s="16" t="s">
        <v>62</v>
      </c>
      <c r="AD537" s="16" t="s">
        <v>78</v>
      </c>
      <c r="AE537" s="16">
        <v>1.3945055798846913</v>
      </c>
      <c r="AF537" s="16">
        <v>1.26</v>
      </c>
      <c r="AG537" s="16">
        <v>1.2511764999999999</v>
      </c>
      <c r="AH537" s="16">
        <v>13.945055798846912</v>
      </c>
      <c r="AI537" s="16">
        <v>25.121417278576317</v>
      </c>
      <c r="AJ537" s="16">
        <v>1.8714489310130324</v>
      </c>
      <c r="AK537" s="16">
        <f t="shared" si="43"/>
        <v>13.423512051155926</v>
      </c>
      <c r="AL537" s="10" t="s">
        <v>78</v>
      </c>
      <c r="AM537" s="10">
        <v>1</v>
      </c>
      <c r="AN537" s="10" t="s">
        <v>63</v>
      </c>
      <c r="AO537" s="10" t="s">
        <v>64</v>
      </c>
      <c r="AP537" s="10">
        <v>10</v>
      </c>
      <c r="AQ537" s="10">
        <v>-5</v>
      </c>
      <c r="AR537" s="17" t="s">
        <v>65</v>
      </c>
      <c r="AS537" s="10">
        <v>4.95</v>
      </c>
      <c r="AT537" s="18">
        <v>0.9137486431242523</v>
      </c>
      <c r="AU537" s="18">
        <v>30.598588249063202</v>
      </c>
      <c r="AV537" s="18">
        <v>1.8833750021856466</v>
      </c>
      <c r="AW537" s="18">
        <f t="shared" si="44"/>
        <v>16.246678549706619</v>
      </c>
      <c r="AX537" s="19" t="s">
        <v>78</v>
      </c>
      <c r="AY537" s="19">
        <v>0</v>
      </c>
      <c r="AZ537" s="19">
        <v>10</v>
      </c>
      <c r="BA537" s="19">
        <v>10</v>
      </c>
      <c r="BB537" s="19">
        <v>-5</v>
      </c>
      <c r="BC537" s="19">
        <v>1</v>
      </c>
      <c r="BD537" s="18">
        <v>1.3014097429292306</v>
      </c>
      <c r="BE537" s="16">
        <f t="shared" ref="BE537:BE542" si="46">(AT537+BD537)/2</f>
        <v>1.1075791930267416</v>
      </c>
      <c r="BF537" s="16">
        <v>0.9137486431242523</v>
      </c>
      <c r="BG537" s="16">
        <v>1.3014097429292306</v>
      </c>
      <c r="BH537" s="20">
        <f t="shared" si="45"/>
        <v>0.38766109980497832</v>
      </c>
      <c r="BI537" s="10">
        <v>-5</v>
      </c>
    </row>
    <row r="538" spans="1:73" x14ac:dyDescent="0.25">
      <c r="A538" s="10">
        <v>139</v>
      </c>
      <c r="B538" s="10">
        <v>21</v>
      </c>
      <c r="C538" s="10" t="s">
        <v>110</v>
      </c>
      <c r="D538" s="10">
        <v>493847.76542900002</v>
      </c>
      <c r="E538" s="10">
        <v>5180719.15527</v>
      </c>
      <c r="F538" s="10" t="s">
        <v>78</v>
      </c>
      <c r="G538" s="10" t="s">
        <v>119</v>
      </c>
      <c r="H538" s="10">
        <v>3</v>
      </c>
      <c r="I538" s="10" t="s">
        <v>62</v>
      </c>
      <c r="J538" s="10">
        <v>10</v>
      </c>
      <c r="K538" s="10">
        <v>20</v>
      </c>
      <c r="L538" s="10">
        <v>10</v>
      </c>
      <c r="M538" s="10">
        <v>-15</v>
      </c>
      <c r="N538" s="10">
        <v>2</v>
      </c>
      <c r="O538" s="10">
        <v>5.54</v>
      </c>
      <c r="P538" s="11">
        <v>1.5342260460838109</v>
      </c>
      <c r="Q538" s="22">
        <v>1.5342260460838109</v>
      </c>
      <c r="R538" s="12">
        <v>21</v>
      </c>
      <c r="S538" s="12" t="s">
        <v>110</v>
      </c>
      <c r="T538" s="10" t="s">
        <v>78</v>
      </c>
      <c r="U538" s="13">
        <v>10</v>
      </c>
      <c r="V538" s="10">
        <v>1.26</v>
      </c>
      <c r="W538" s="16"/>
      <c r="X538" s="15" t="s">
        <v>119</v>
      </c>
      <c r="Y538" s="12">
        <v>3</v>
      </c>
      <c r="Z538" s="16">
        <v>21</v>
      </c>
      <c r="AA538" s="16" t="s">
        <v>110</v>
      </c>
      <c r="AB538" s="16" t="s">
        <v>119</v>
      </c>
      <c r="AC538" s="16" t="s">
        <v>62</v>
      </c>
      <c r="AD538" s="16" t="s">
        <v>78</v>
      </c>
      <c r="AE538" s="16">
        <v>1.5342260460838109</v>
      </c>
      <c r="AF538" s="16">
        <v>1.26</v>
      </c>
      <c r="AG538" s="16">
        <v>1.2511764999999999</v>
      </c>
      <c r="AH538" s="16">
        <v>29.287316259685021</v>
      </c>
      <c r="AI538" s="16">
        <v>17.866617146155825</v>
      </c>
      <c r="AJ538" s="16">
        <v>1.5219822680416188</v>
      </c>
      <c r="AK538" s="16">
        <f t="shared" si="43"/>
        <v>11.739044219710488</v>
      </c>
      <c r="AL538" s="10" t="s">
        <v>78</v>
      </c>
      <c r="AM538" s="10">
        <v>1</v>
      </c>
      <c r="AN538" s="10" t="s">
        <v>64</v>
      </c>
      <c r="AO538" s="10" t="s">
        <v>68</v>
      </c>
      <c r="AP538" s="10">
        <v>10</v>
      </c>
      <c r="AQ538" s="10">
        <v>-15</v>
      </c>
      <c r="AR538" s="17" t="s">
        <v>69</v>
      </c>
      <c r="AS538" s="10">
        <v>5.46</v>
      </c>
      <c r="AT538" s="18">
        <v>1.5342260460838109</v>
      </c>
      <c r="AU538" s="18">
        <v>22.203319338924913</v>
      </c>
      <c r="AV538" s="18">
        <v>2.0294742137596651</v>
      </c>
      <c r="AW538" s="18">
        <f t="shared" si="44"/>
        <v>10.940429392198368</v>
      </c>
      <c r="AX538" s="19" t="s">
        <v>78</v>
      </c>
      <c r="AY538" s="19">
        <v>10</v>
      </c>
      <c r="AZ538" s="19">
        <v>20</v>
      </c>
      <c r="BA538" s="19">
        <v>10</v>
      </c>
      <c r="BB538" s="19">
        <v>-15</v>
      </c>
      <c r="BC538" s="19">
        <v>2</v>
      </c>
      <c r="BD538" s="18">
        <v>1.5600684581046984</v>
      </c>
      <c r="BE538" s="16">
        <f t="shared" si="46"/>
        <v>1.5471472520942546</v>
      </c>
      <c r="BF538" s="16">
        <v>1.5342260460838109</v>
      </c>
      <c r="BG538" s="16">
        <v>1.5600684581046984</v>
      </c>
      <c r="BH538" s="20">
        <f t="shared" si="45"/>
        <v>2.5842412020887551E-2</v>
      </c>
      <c r="BI538" s="10">
        <v>-15</v>
      </c>
    </row>
    <row r="539" spans="1:73" x14ac:dyDescent="0.25">
      <c r="A539" s="10">
        <v>139</v>
      </c>
      <c r="B539" s="10">
        <v>21</v>
      </c>
      <c r="C539" s="10" t="s">
        <v>110</v>
      </c>
      <c r="D539" s="10">
        <v>493847.76542900002</v>
      </c>
      <c r="E539" s="10">
        <v>5180719.15527</v>
      </c>
      <c r="F539" s="10" t="s">
        <v>78</v>
      </c>
      <c r="G539" s="10" t="s">
        <v>119</v>
      </c>
      <c r="H539" s="10">
        <v>3</v>
      </c>
      <c r="I539" s="10" t="s">
        <v>62</v>
      </c>
      <c r="J539" s="10">
        <v>20</v>
      </c>
      <c r="K539" s="10">
        <v>30</v>
      </c>
      <c r="L539" s="10">
        <v>10</v>
      </c>
      <c r="M539" s="10">
        <v>-25</v>
      </c>
      <c r="N539" s="10">
        <v>3</v>
      </c>
      <c r="O539" s="10">
        <v>6.2</v>
      </c>
      <c r="P539" s="11">
        <v>1.509004826533431</v>
      </c>
      <c r="Q539" s="22">
        <v>1.509004826533431</v>
      </c>
      <c r="R539" s="12">
        <v>21</v>
      </c>
      <c r="S539" s="12" t="s">
        <v>110</v>
      </c>
      <c r="T539" s="10" t="s">
        <v>81</v>
      </c>
      <c r="U539" s="21">
        <v>10</v>
      </c>
      <c r="V539" s="10">
        <v>1.26</v>
      </c>
      <c r="W539" s="16"/>
      <c r="X539" s="15" t="s">
        <v>119</v>
      </c>
      <c r="Y539" s="12">
        <v>4</v>
      </c>
      <c r="Z539" s="16">
        <v>21</v>
      </c>
      <c r="AA539" s="16" t="s">
        <v>110</v>
      </c>
      <c r="AB539" s="16" t="s">
        <v>119</v>
      </c>
      <c r="AC539" s="16" t="s">
        <v>62</v>
      </c>
      <c r="AD539" s="16" t="s">
        <v>81</v>
      </c>
      <c r="AE539" s="16">
        <v>1.509004826533431</v>
      </c>
      <c r="AF539" s="16">
        <v>1.26</v>
      </c>
      <c r="AG539" s="16">
        <v>1.2475000000000001</v>
      </c>
      <c r="AH539" s="16">
        <v>44.377364525019331</v>
      </c>
      <c r="AI539" s="16">
        <v>12.684767217201733</v>
      </c>
      <c r="AJ539" s="16">
        <v>1.4422489951264843</v>
      </c>
      <c r="AK539" s="16">
        <f t="shared" si="43"/>
        <v>8.7951298701298715</v>
      </c>
      <c r="AL539" s="10" t="s">
        <v>81</v>
      </c>
      <c r="AM539" s="10">
        <v>2</v>
      </c>
      <c r="AN539" s="10" t="s">
        <v>68</v>
      </c>
      <c r="AO539" s="10" t="s">
        <v>70</v>
      </c>
      <c r="AP539" s="10">
        <v>10</v>
      </c>
      <c r="AQ539" s="10">
        <v>-25</v>
      </c>
      <c r="AR539" s="17" t="s">
        <v>71</v>
      </c>
      <c r="AS539" s="10">
        <v>6.51</v>
      </c>
      <c r="AT539" s="18">
        <v>1.509004826533431</v>
      </c>
      <c r="AU539" s="18">
        <v>11.641519535257462</v>
      </c>
      <c r="AV539" s="18">
        <v>1.256548319054388</v>
      </c>
      <c r="AW539" s="18">
        <f t="shared" si="44"/>
        <v>9.2646811576798385</v>
      </c>
      <c r="AX539" s="19" t="s">
        <v>81</v>
      </c>
      <c r="AY539" s="19">
        <v>20</v>
      </c>
      <c r="AZ539" s="19">
        <v>30</v>
      </c>
      <c r="BA539" s="19">
        <v>10</v>
      </c>
      <c r="BB539" s="19">
        <v>-25</v>
      </c>
      <c r="BC539" s="19">
        <v>3</v>
      </c>
      <c r="BD539" s="18">
        <v>1.4882580235368843</v>
      </c>
      <c r="BE539" s="16">
        <f t="shared" si="46"/>
        <v>1.4986314250351578</v>
      </c>
      <c r="BF539" s="16">
        <v>1.509004826533431</v>
      </c>
      <c r="BG539" s="16">
        <v>1.4882580235368843</v>
      </c>
      <c r="BH539" s="20">
        <f t="shared" si="45"/>
        <v>-2.0746802996546743E-2</v>
      </c>
      <c r="BI539" s="10">
        <v>-25</v>
      </c>
    </row>
    <row r="540" spans="1:73" x14ac:dyDescent="0.25">
      <c r="A540" s="10">
        <v>139</v>
      </c>
      <c r="B540" s="10">
        <v>21</v>
      </c>
      <c r="C540" s="10" t="s">
        <v>110</v>
      </c>
      <c r="D540" s="10">
        <v>493847.76542900002</v>
      </c>
      <c r="E540" s="10">
        <v>5180719.15527</v>
      </c>
      <c r="F540" s="10" t="s">
        <v>82</v>
      </c>
      <c r="G540" s="10" t="s">
        <v>119</v>
      </c>
      <c r="H540" s="10">
        <v>3</v>
      </c>
      <c r="I540" s="10" t="s">
        <v>62</v>
      </c>
      <c r="J540" s="10">
        <v>21</v>
      </c>
      <c r="K540" s="10">
        <v>37</v>
      </c>
      <c r="L540" s="10">
        <v>16</v>
      </c>
      <c r="M540" s="10">
        <v>-29</v>
      </c>
      <c r="N540" s="10">
        <v>4</v>
      </c>
      <c r="O540" s="10">
        <v>5.84</v>
      </c>
      <c r="P540" s="11">
        <v>1.5608755358511737</v>
      </c>
      <c r="Q540" s="22">
        <v>1.5330432593188781</v>
      </c>
      <c r="R540" s="13">
        <v>21</v>
      </c>
      <c r="S540" s="13" t="s">
        <v>110</v>
      </c>
      <c r="T540" s="10" t="s">
        <v>82</v>
      </c>
      <c r="U540" s="12">
        <v>7</v>
      </c>
      <c r="V540" s="10">
        <v>1.35</v>
      </c>
      <c r="W540" s="16"/>
      <c r="X540" s="15" t="s">
        <v>119</v>
      </c>
      <c r="Y540" s="12">
        <v>5</v>
      </c>
      <c r="Z540" s="16">
        <v>21</v>
      </c>
      <c r="AA540" s="16" t="s">
        <v>110</v>
      </c>
      <c r="AB540" s="16" t="s">
        <v>119</v>
      </c>
      <c r="AC540" s="16" t="s">
        <v>62</v>
      </c>
      <c r="AD540" s="16" t="s">
        <v>82</v>
      </c>
      <c r="AE540" s="16">
        <v>1.5608755358511737</v>
      </c>
      <c r="AF540" s="16">
        <v>1.35</v>
      </c>
      <c r="AG540" s="16">
        <v>1.3174999999999999</v>
      </c>
      <c r="AH540" s="16">
        <v>55.303493275977544</v>
      </c>
      <c r="AI540" s="16">
        <v>16.993870457305615</v>
      </c>
      <c r="AJ540" s="16">
        <v>1.4316248414774513</v>
      </c>
      <c r="AK540" s="16">
        <f t="shared" si="43"/>
        <v>11.870337790288529</v>
      </c>
      <c r="AL540" s="10" t="s">
        <v>82</v>
      </c>
      <c r="AM540" s="10">
        <v>2</v>
      </c>
      <c r="AN540" s="10">
        <v>30</v>
      </c>
      <c r="AO540" s="10">
        <v>37</v>
      </c>
      <c r="AP540" s="10">
        <v>7</v>
      </c>
      <c r="AQ540" s="10">
        <v>-33.5</v>
      </c>
      <c r="AR540" s="17">
        <v>4</v>
      </c>
      <c r="AS540" s="10">
        <v>5.95</v>
      </c>
      <c r="AT540" s="16">
        <v>1.5608755358511737</v>
      </c>
      <c r="AU540" s="16">
        <v>6.3493919397568392</v>
      </c>
      <c r="AV540" s="16">
        <v>0.57198284011266265</v>
      </c>
      <c r="AW540" s="16">
        <f t="shared" si="44"/>
        <v>11.100668576886342</v>
      </c>
      <c r="AX540" s="10" t="s">
        <v>82</v>
      </c>
      <c r="AY540" s="10">
        <v>30</v>
      </c>
      <c r="AZ540" s="10">
        <v>37</v>
      </c>
      <c r="BA540" s="10">
        <v>7</v>
      </c>
      <c r="BB540" s="10">
        <v>-33.5</v>
      </c>
      <c r="BC540" s="10">
        <v>4</v>
      </c>
      <c r="BD540" s="16">
        <v>1.5052109827865823</v>
      </c>
      <c r="BE540" s="18">
        <f t="shared" si="46"/>
        <v>1.5330432593188781</v>
      </c>
      <c r="BF540" s="16">
        <v>1.5330432593188781</v>
      </c>
      <c r="BG540" s="16">
        <v>1.5330432593188781</v>
      </c>
      <c r="BH540" s="20">
        <f t="shared" si="45"/>
        <v>-5.5664553064591393E-2</v>
      </c>
      <c r="BI540" s="10">
        <v>-33.5</v>
      </c>
    </row>
    <row r="541" spans="1:73" x14ac:dyDescent="0.25">
      <c r="A541" s="10">
        <v>139</v>
      </c>
      <c r="B541" s="10">
        <v>21</v>
      </c>
      <c r="C541" s="10" t="s">
        <v>110</v>
      </c>
      <c r="D541" s="10">
        <v>493847.76542900002</v>
      </c>
      <c r="E541" s="10">
        <v>5180719.15527</v>
      </c>
      <c r="F541" s="10" t="s">
        <v>83</v>
      </c>
      <c r="G541" s="10" t="s">
        <v>119</v>
      </c>
      <c r="H541" s="10">
        <v>3</v>
      </c>
      <c r="I541" s="10" t="s">
        <v>62</v>
      </c>
      <c r="J541" s="10">
        <v>37</v>
      </c>
      <c r="K541" s="10">
        <v>74.5</v>
      </c>
      <c r="L541" s="10">
        <v>37.5</v>
      </c>
      <c r="M541" s="10">
        <v>-55.75</v>
      </c>
      <c r="N541" s="10">
        <v>5</v>
      </c>
      <c r="O541" s="10">
        <v>6.06</v>
      </c>
      <c r="P541" s="11">
        <v>1.5741828394148609</v>
      </c>
      <c r="Q541" s="22">
        <v>1.549605238856687</v>
      </c>
      <c r="R541" s="12">
        <v>21</v>
      </c>
      <c r="S541" s="12" t="s">
        <v>110</v>
      </c>
      <c r="T541" s="10" t="s">
        <v>83</v>
      </c>
      <c r="U541" s="12">
        <v>37.5</v>
      </c>
      <c r="V541" s="10">
        <v>1.44</v>
      </c>
      <c r="W541" s="16"/>
      <c r="X541" s="15" t="s">
        <v>119</v>
      </c>
      <c r="Y541" s="12">
        <v>6</v>
      </c>
      <c r="Z541" s="16">
        <v>21</v>
      </c>
      <c r="AA541" s="16" t="s">
        <v>110</v>
      </c>
      <c r="AB541" s="16" t="s">
        <v>119</v>
      </c>
      <c r="AC541" s="16" t="s">
        <v>62</v>
      </c>
      <c r="AD541" s="16" t="s">
        <v>83</v>
      </c>
      <c r="AE541" s="16">
        <v>1.5741828394148609</v>
      </c>
      <c r="AF541" s="16">
        <v>1.44</v>
      </c>
      <c r="AG541" s="16">
        <v>1.4200714000000001</v>
      </c>
      <c r="AH541" s="16">
        <v>114.33534975403484</v>
      </c>
      <c r="AI541" s="16">
        <v>25.024384522011001</v>
      </c>
      <c r="AJ541" s="16">
        <v>2.7459359190523562</v>
      </c>
      <c r="AK541" s="16">
        <f t="shared" si="43"/>
        <v>9.1132441760138043</v>
      </c>
      <c r="AL541" s="10" t="s">
        <v>83</v>
      </c>
      <c r="AM541" s="10">
        <v>3</v>
      </c>
      <c r="AN541" s="10">
        <v>37</v>
      </c>
      <c r="AO541" s="10">
        <v>74.5</v>
      </c>
      <c r="AP541" s="10">
        <v>37.5</v>
      </c>
      <c r="AQ541" s="10">
        <v>-55.75</v>
      </c>
      <c r="AR541" s="17">
        <v>5</v>
      </c>
      <c r="AS541" s="10">
        <v>6.28</v>
      </c>
      <c r="AT541" s="16">
        <v>1.5741828394148609</v>
      </c>
      <c r="AU541" s="16">
        <v>22.922660188994424</v>
      </c>
      <c r="AV541" s="16">
        <v>2.7190073093793181</v>
      </c>
      <c r="AW541" s="16">
        <f t="shared" si="44"/>
        <v>8.4305254016500228</v>
      </c>
      <c r="AX541" s="10" t="s">
        <v>83</v>
      </c>
      <c r="AY541" s="10">
        <v>37</v>
      </c>
      <c r="AZ541" s="10">
        <v>57</v>
      </c>
      <c r="BA541" s="10">
        <v>20</v>
      </c>
      <c r="BB541" s="10">
        <v>-47</v>
      </c>
      <c r="BC541" s="10">
        <v>5</v>
      </c>
      <c r="BD541" s="16">
        <v>1.5250276382985128</v>
      </c>
      <c r="BE541" s="18">
        <f t="shared" si="46"/>
        <v>1.549605238856687</v>
      </c>
      <c r="BF541" s="16">
        <v>1.549605238856687</v>
      </c>
      <c r="BG541" s="16">
        <v>1.549605238856687</v>
      </c>
      <c r="BH541" s="20">
        <f t="shared" si="45"/>
        <v>-4.915520111634808E-2</v>
      </c>
      <c r="BI541" s="10">
        <v>-47</v>
      </c>
    </row>
    <row r="542" spans="1:73" x14ac:dyDescent="0.25">
      <c r="A542" s="10">
        <v>139</v>
      </c>
      <c r="B542" s="10">
        <v>21</v>
      </c>
      <c r="C542" s="10" t="s">
        <v>110</v>
      </c>
      <c r="D542" s="10">
        <v>493847.76542900002</v>
      </c>
      <c r="E542" s="10">
        <v>5180719.15527</v>
      </c>
      <c r="F542" s="10" t="s">
        <v>89</v>
      </c>
      <c r="G542" s="10" t="s">
        <v>119</v>
      </c>
      <c r="H542" s="10">
        <v>3</v>
      </c>
      <c r="I542" s="10" t="s">
        <v>62</v>
      </c>
      <c r="J542" s="10">
        <v>74.5</v>
      </c>
      <c r="K542" s="10">
        <v>125</v>
      </c>
      <c r="L542" s="10">
        <v>50.5</v>
      </c>
      <c r="M542" s="10">
        <v>-99.75</v>
      </c>
      <c r="N542" s="10">
        <v>6</v>
      </c>
      <c r="O542" s="10">
        <v>6.44</v>
      </c>
      <c r="P542" s="11">
        <v>1.5794857170275274</v>
      </c>
      <c r="Q542" s="22">
        <v>1.5961768858578749</v>
      </c>
      <c r="R542" s="12">
        <v>21</v>
      </c>
      <c r="S542" s="12" t="s">
        <v>110</v>
      </c>
      <c r="T542" s="10" t="s">
        <v>89</v>
      </c>
      <c r="U542" s="12">
        <v>50.5</v>
      </c>
      <c r="V542" s="10">
        <v>1.53</v>
      </c>
      <c r="W542" s="16"/>
      <c r="X542" s="15" t="s">
        <v>119</v>
      </c>
      <c r="Y542" s="12">
        <v>7</v>
      </c>
      <c r="Z542" s="16">
        <v>21</v>
      </c>
      <c r="AA542" s="16" t="s">
        <v>110</v>
      </c>
      <c r="AB542" s="16" t="s">
        <v>119</v>
      </c>
      <c r="AC542" s="16" t="s">
        <v>62</v>
      </c>
      <c r="AD542" s="16" t="s">
        <v>89</v>
      </c>
      <c r="AE542" s="16">
        <v>1.5794857170275274</v>
      </c>
      <c r="AF542" s="16">
        <v>1.53</v>
      </c>
      <c r="AG542" s="16">
        <v>1.548</v>
      </c>
      <c r="AH542" s="16">
        <v>194.09937846392495</v>
      </c>
      <c r="AI542" s="16">
        <v>17.451373061372898</v>
      </c>
      <c r="AJ542" s="16">
        <v>1.8077590239607675</v>
      </c>
      <c r="AK542" s="16">
        <f t="shared" si="43"/>
        <v>9.6535947712418295</v>
      </c>
      <c r="AL542" s="10" t="s">
        <v>89</v>
      </c>
      <c r="AM542" s="10">
        <v>6</v>
      </c>
      <c r="AN542" s="10">
        <v>74.5</v>
      </c>
      <c r="AO542" s="10">
        <v>125</v>
      </c>
      <c r="AP542" s="10">
        <v>50.5</v>
      </c>
      <c r="AQ542" s="10">
        <v>-99.75</v>
      </c>
      <c r="AR542" s="17">
        <v>6</v>
      </c>
      <c r="AS542" s="10">
        <v>6.6</v>
      </c>
      <c r="AT542" s="16">
        <v>1.5794857170275274</v>
      </c>
      <c r="AU542" s="16">
        <v>22.691270887389543</v>
      </c>
      <c r="AV542" s="16">
        <v>3.0182708463822423</v>
      </c>
      <c r="AW542" s="16">
        <f t="shared" si="44"/>
        <v>7.5179704016913318</v>
      </c>
      <c r="AX542" s="10" t="s">
        <v>89</v>
      </c>
      <c r="AY542" s="10">
        <v>57</v>
      </c>
      <c r="AZ542" s="10">
        <v>112</v>
      </c>
      <c r="BA542" s="10">
        <v>55</v>
      </c>
      <c r="BB542" s="10">
        <v>-84.5</v>
      </c>
      <c r="BC542" s="10">
        <v>6</v>
      </c>
      <c r="BD542" s="16">
        <v>1.6128680546882226</v>
      </c>
      <c r="BE542" s="18">
        <f t="shared" si="46"/>
        <v>1.5961768858578749</v>
      </c>
      <c r="BF542" s="16">
        <v>1.5961768858578749</v>
      </c>
      <c r="BG542" s="16">
        <v>1.5961768858578749</v>
      </c>
      <c r="BH542" s="20">
        <f t="shared" si="45"/>
        <v>3.3382337660695205E-2</v>
      </c>
      <c r="BI542" s="10">
        <v>-84.5</v>
      </c>
    </row>
    <row r="543" spans="1:73" x14ac:dyDescent="0.25">
      <c r="A543" s="10">
        <v>139</v>
      </c>
      <c r="B543" s="10">
        <v>21</v>
      </c>
      <c r="C543" s="10" t="s">
        <v>110</v>
      </c>
      <c r="D543" s="10">
        <v>493847.76542900002</v>
      </c>
      <c r="E543" s="10">
        <v>5180719.15527</v>
      </c>
      <c r="F543" s="10" t="s">
        <v>90</v>
      </c>
      <c r="G543" s="10" t="s">
        <v>119</v>
      </c>
      <c r="H543" s="10">
        <v>3</v>
      </c>
      <c r="I543" s="10" t="s">
        <v>62</v>
      </c>
      <c r="J543" s="10">
        <v>125</v>
      </c>
      <c r="K543" s="10">
        <v>153</v>
      </c>
      <c r="L543" s="10">
        <v>28</v>
      </c>
      <c r="M543" s="10">
        <v>-139</v>
      </c>
      <c r="N543" s="10">
        <v>7</v>
      </c>
      <c r="O543" s="10">
        <v>6.65</v>
      </c>
      <c r="P543" s="11">
        <v>1.3762863665998739</v>
      </c>
      <c r="Q543" s="22">
        <v>1.58</v>
      </c>
      <c r="R543" s="12">
        <v>21</v>
      </c>
      <c r="S543" s="12" t="s">
        <v>110</v>
      </c>
      <c r="T543" s="10" t="s">
        <v>90</v>
      </c>
      <c r="U543" s="12">
        <v>28</v>
      </c>
      <c r="V543" s="10">
        <v>1.59</v>
      </c>
      <c r="W543" s="16"/>
      <c r="X543" s="15" t="s">
        <v>119</v>
      </c>
      <c r="Y543" s="12">
        <v>8</v>
      </c>
      <c r="Z543" s="16">
        <v>21</v>
      </c>
      <c r="AA543" s="16" t="s">
        <v>110</v>
      </c>
      <c r="AB543" s="16" t="s">
        <v>119</v>
      </c>
      <c r="AC543" s="16" t="s">
        <v>62</v>
      </c>
      <c r="AD543" s="16" t="s">
        <v>90</v>
      </c>
      <c r="AE543" s="16">
        <v>1.3762863665998739</v>
      </c>
      <c r="AF543" s="16">
        <v>1.59</v>
      </c>
      <c r="AG543" s="16">
        <v>1.59</v>
      </c>
      <c r="AH543" s="16">
        <v>232.63539672872142</v>
      </c>
      <c r="AI543" s="16">
        <v>10.382680650280587</v>
      </c>
      <c r="AJ543" s="16">
        <v>0.93867073421722003</v>
      </c>
      <c r="AK543" s="16">
        <f t="shared" si="43"/>
        <v>11.061046511627907</v>
      </c>
      <c r="AL543" s="10" t="s">
        <v>90</v>
      </c>
      <c r="AM543" s="10">
        <v>6</v>
      </c>
      <c r="AN543" s="10">
        <v>125</v>
      </c>
      <c r="AO543" s="10">
        <v>153</v>
      </c>
      <c r="AP543" s="10">
        <v>28</v>
      </c>
      <c r="AQ543" s="10">
        <v>-139</v>
      </c>
      <c r="AR543" s="17">
        <v>7</v>
      </c>
      <c r="AS543" s="10">
        <v>6.86</v>
      </c>
      <c r="AT543" s="16">
        <v>1.3762863665998739</v>
      </c>
      <c r="AU543" s="16">
        <v>10.486421290216413</v>
      </c>
      <c r="AV543" s="16">
        <v>1.2258307410031755</v>
      </c>
      <c r="AW543" s="16">
        <f t="shared" si="44"/>
        <v>8.554542596667714</v>
      </c>
      <c r="AX543" s="10" t="s">
        <v>90</v>
      </c>
      <c r="AY543" s="10">
        <v>112</v>
      </c>
      <c r="AZ543" s="10">
        <v>143</v>
      </c>
      <c r="BA543" s="10">
        <v>31</v>
      </c>
      <c r="BB543" s="10">
        <v>-127.5</v>
      </c>
      <c r="BC543" s="10">
        <v>7</v>
      </c>
      <c r="BD543" s="16">
        <v>1.5819231238771048</v>
      </c>
      <c r="BE543" s="26">
        <v>1.58</v>
      </c>
      <c r="BF543" s="16">
        <v>1.58</v>
      </c>
      <c r="BG543" s="16">
        <v>1.58</v>
      </c>
      <c r="BH543" s="20">
        <f t="shared" si="45"/>
        <v>0.20563675727723085</v>
      </c>
      <c r="BI543" s="10">
        <v>-127.5</v>
      </c>
    </row>
    <row r="544" spans="1:73" x14ac:dyDescent="0.25">
      <c r="A544" s="10">
        <v>141</v>
      </c>
      <c r="B544" s="10">
        <v>23</v>
      </c>
      <c r="C544" s="10" t="s">
        <v>110</v>
      </c>
      <c r="D544" s="10">
        <v>493911.60960500001</v>
      </c>
      <c r="E544" s="10">
        <v>5180745.0927600004</v>
      </c>
      <c r="F544" s="10" t="s">
        <v>78</v>
      </c>
      <c r="G544" s="10" t="s">
        <v>119</v>
      </c>
      <c r="H544" s="10">
        <v>3</v>
      </c>
      <c r="I544" s="10" t="s">
        <v>86</v>
      </c>
      <c r="J544" s="10">
        <v>0</v>
      </c>
      <c r="K544" s="10">
        <v>10</v>
      </c>
      <c r="L544" s="10">
        <v>10</v>
      </c>
      <c r="M544" s="10">
        <v>-5</v>
      </c>
      <c r="N544" s="10">
        <v>1</v>
      </c>
      <c r="O544" s="10">
        <v>5.57</v>
      </c>
      <c r="P544" s="11">
        <v>1.3921908136823979</v>
      </c>
      <c r="Q544" s="22">
        <v>1.3921908136823979</v>
      </c>
      <c r="R544" s="12">
        <v>23</v>
      </c>
      <c r="S544" s="12" t="s">
        <v>110</v>
      </c>
      <c r="T544" s="10" t="s">
        <v>102</v>
      </c>
      <c r="U544" s="13">
        <v>10</v>
      </c>
      <c r="V544" s="10">
        <v>1.26</v>
      </c>
      <c r="W544" s="16"/>
      <c r="X544" s="15" t="s">
        <v>119</v>
      </c>
      <c r="Y544" s="12">
        <v>2</v>
      </c>
      <c r="Z544" s="16">
        <v>23</v>
      </c>
      <c r="AA544" s="16" t="s">
        <v>110</v>
      </c>
      <c r="AB544" s="16" t="s">
        <v>119</v>
      </c>
      <c r="AC544" s="16" t="s">
        <v>86</v>
      </c>
      <c r="AD544" s="16" t="s">
        <v>102</v>
      </c>
      <c r="AE544" s="16">
        <v>1.3921908136823979</v>
      </c>
      <c r="AF544" s="16">
        <v>1.26</v>
      </c>
      <c r="AG544" s="16">
        <v>1.2433333</v>
      </c>
      <c r="AH544" s="16">
        <v>13.92190813682398</v>
      </c>
      <c r="AI544" s="16">
        <v>28.982870125225652</v>
      </c>
      <c r="AJ544" s="16">
        <v>2.0613975479052171</v>
      </c>
      <c r="AK544" s="16">
        <f t="shared" si="43"/>
        <v>14.059815950920246</v>
      </c>
      <c r="AL544" s="10" t="s">
        <v>102</v>
      </c>
      <c r="AM544" s="10">
        <v>1</v>
      </c>
      <c r="AN544" s="10" t="s">
        <v>63</v>
      </c>
      <c r="AO544" s="10" t="s">
        <v>64</v>
      </c>
      <c r="AP544" s="10">
        <v>10</v>
      </c>
      <c r="AQ544" s="10">
        <v>-5</v>
      </c>
      <c r="AR544" s="17" t="s">
        <v>65</v>
      </c>
      <c r="AS544" s="10">
        <v>5.17</v>
      </c>
      <c r="AT544" s="18">
        <v>0.97995687109873419</v>
      </c>
      <c r="AU544" s="18">
        <v>30.701931761747698</v>
      </c>
      <c r="AV544" s="18">
        <v>1.877813101799036</v>
      </c>
      <c r="AW544" s="18">
        <f t="shared" si="44"/>
        <v>16.349833608218923</v>
      </c>
      <c r="AX544" s="19" t="s">
        <v>102</v>
      </c>
      <c r="AY544" s="19">
        <v>0</v>
      </c>
      <c r="AZ544" s="19">
        <v>10</v>
      </c>
      <c r="BA544" s="19">
        <v>10</v>
      </c>
      <c r="BB544" s="19">
        <v>-5</v>
      </c>
      <c r="BC544" s="19">
        <v>1</v>
      </c>
      <c r="BD544" s="18">
        <v>1.3214355029376998</v>
      </c>
      <c r="BE544" s="16">
        <f t="shared" ref="BE544:BE573" si="47">(AT544+BD544)/2</f>
        <v>1.1506961870182171</v>
      </c>
      <c r="BF544" s="16">
        <v>0.97995687109873419</v>
      </c>
      <c r="BG544" s="16">
        <v>1.3214355029376998</v>
      </c>
      <c r="BH544" s="20">
        <f t="shared" si="45"/>
        <v>0.34147863183896565</v>
      </c>
      <c r="BI544" s="10">
        <v>-5</v>
      </c>
    </row>
    <row r="545" spans="1:61" x14ac:dyDescent="0.25">
      <c r="A545" s="10">
        <v>141</v>
      </c>
      <c r="B545" s="10">
        <v>23</v>
      </c>
      <c r="C545" s="10" t="s">
        <v>110</v>
      </c>
      <c r="D545" s="10">
        <v>493911.60960500001</v>
      </c>
      <c r="E545" s="10">
        <v>5180745.0927600004</v>
      </c>
      <c r="F545" s="10" t="s">
        <v>103</v>
      </c>
      <c r="G545" s="10" t="s">
        <v>119</v>
      </c>
      <c r="H545" s="10">
        <v>3</v>
      </c>
      <c r="I545" s="10" t="s">
        <v>86</v>
      </c>
      <c r="J545" s="10">
        <v>10</v>
      </c>
      <c r="K545" s="10">
        <v>20</v>
      </c>
      <c r="L545" s="10">
        <v>10</v>
      </c>
      <c r="M545" s="10">
        <v>-15</v>
      </c>
      <c r="N545" s="10">
        <v>2</v>
      </c>
      <c r="O545" s="10">
        <v>5.71</v>
      </c>
      <c r="P545" s="11">
        <v>1.5808263404181113</v>
      </c>
      <c r="Q545" s="22">
        <v>1.5237677884395158</v>
      </c>
      <c r="R545" s="12">
        <v>23</v>
      </c>
      <c r="S545" s="12" t="s">
        <v>110</v>
      </c>
      <c r="T545" s="10" t="s">
        <v>103</v>
      </c>
      <c r="U545" s="13">
        <v>10</v>
      </c>
      <c r="V545" s="10">
        <v>1.26</v>
      </c>
      <c r="W545" s="16"/>
      <c r="X545" s="15" t="s">
        <v>119</v>
      </c>
      <c r="Y545" s="12">
        <v>3</v>
      </c>
      <c r="Z545" s="16">
        <v>23</v>
      </c>
      <c r="AA545" s="16" t="s">
        <v>110</v>
      </c>
      <c r="AB545" s="16" t="s">
        <v>119</v>
      </c>
      <c r="AC545" s="16" t="s">
        <v>86</v>
      </c>
      <c r="AD545" s="16" t="s">
        <v>103</v>
      </c>
      <c r="AE545" s="16">
        <v>1.5808263404181113</v>
      </c>
      <c r="AF545" s="16">
        <v>1.26</v>
      </c>
      <c r="AG545" s="16">
        <v>1.284</v>
      </c>
      <c r="AH545" s="16">
        <v>29.730171541005092</v>
      </c>
      <c r="AI545" s="16">
        <v>20.107639736247855</v>
      </c>
      <c r="AJ545" s="16">
        <v>1.6478024864184924</v>
      </c>
      <c r="AK545" s="16">
        <f t="shared" si="43"/>
        <v>12.202700203439989</v>
      </c>
      <c r="AL545" s="10" t="s">
        <v>103</v>
      </c>
      <c r="AM545" s="10">
        <v>2</v>
      </c>
      <c r="AN545" s="10" t="s">
        <v>64</v>
      </c>
      <c r="AO545" s="10" t="s">
        <v>68</v>
      </c>
      <c r="AP545" s="10">
        <v>10</v>
      </c>
      <c r="AQ545" s="10">
        <v>-15</v>
      </c>
      <c r="AR545" s="17" t="s">
        <v>69</v>
      </c>
      <c r="AS545" s="10">
        <v>5.81</v>
      </c>
      <c r="AT545" s="18">
        <v>1.5808263404181113</v>
      </c>
      <c r="AU545" s="18">
        <v>20.642430353179698</v>
      </c>
      <c r="AV545" s="18">
        <v>1.8800767666592597</v>
      </c>
      <c r="AW545" s="18">
        <f t="shared" si="44"/>
        <v>10.979567812999244</v>
      </c>
      <c r="AX545" s="19" t="s">
        <v>103</v>
      </c>
      <c r="AY545" s="19">
        <v>10</v>
      </c>
      <c r="AZ545" s="19">
        <v>20</v>
      </c>
      <c r="BA545" s="19">
        <v>10</v>
      </c>
      <c r="BB545" s="19">
        <v>-15</v>
      </c>
      <c r="BC545" s="19">
        <v>2</v>
      </c>
      <c r="BD545" s="18">
        <v>1.4563226705718371</v>
      </c>
      <c r="BE545" s="16">
        <f t="shared" si="47"/>
        <v>1.5185745054949742</v>
      </c>
      <c r="BF545" s="16">
        <v>1.5808263404181113</v>
      </c>
      <c r="BG545" s="16">
        <v>1.4563226705718371</v>
      </c>
      <c r="BH545" s="20">
        <f t="shared" si="45"/>
        <v>-0.12450366984627426</v>
      </c>
      <c r="BI545" s="10">
        <v>-15</v>
      </c>
    </row>
    <row r="546" spans="1:61" x14ac:dyDescent="0.25">
      <c r="A546" s="10">
        <v>141</v>
      </c>
      <c r="B546" s="10">
        <v>23</v>
      </c>
      <c r="C546" s="10" t="s">
        <v>110</v>
      </c>
      <c r="D546" s="10">
        <v>493911.60960500001</v>
      </c>
      <c r="E546" s="10">
        <v>5180745.0927600004</v>
      </c>
      <c r="F546" s="10" t="s">
        <v>103</v>
      </c>
      <c r="G546" s="10" t="s">
        <v>119</v>
      </c>
      <c r="H546" s="10">
        <v>3</v>
      </c>
      <c r="I546" s="10" t="s">
        <v>86</v>
      </c>
      <c r="J546" s="10">
        <v>20</v>
      </c>
      <c r="K546" s="10">
        <v>30</v>
      </c>
      <c r="L546" s="10">
        <v>10</v>
      </c>
      <c r="M546" s="10">
        <v>-25</v>
      </c>
      <c r="N546" s="10">
        <v>3</v>
      </c>
      <c r="O546" s="10">
        <v>6.66</v>
      </c>
      <c r="P546" s="11">
        <v>1.5237677884395158</v>
      </c>
      <c r="Q546" s="22">
        <v>1.5237677884395158</v>
      </c>
      <c r="R546" s="12">
        <v>23</v>
      </c>
      <c r="S546" s="12" t="s">
        <v>110</v>
      </c>
      <c r="T546" s="10" t="s">
        <v>126</v>
      </c>
      <c r="U546" s="21">
        <v>10</v>
      </c>
      <c r="V546" s="10">
        <v>1.26</v>
      </c>
      <c r="W546" s="16"/>
      <c r="X546" s="15" t="s">
        <v>119</v>
      </c>
      <c r="Y546" s="12">
        <v>4</v>
      </c>
      <c r="Z546" s="16">
        <v>23</v>
      </c>
      <c r="AA546" s="16" t="s">
        <v>110</v>
      </c>
      <c r="AB546" s="16" t="s">
        <v>119</v>
      </c>
      <c r="AC546" s="16" t="s">
        <v>86</v>
      </c>
      <c r="AD546" s="16" t="s">
        <v>126</v>
      </c>
      <c r="AE546" s="16">
        <v>1.5237677884395158</v>
      </c>
      <c r="AF546" s="16">
        <v>1.26</v>
      </c>
      <c r="AG546" s="16">
        <v>1.26</v>
      </c>
      <c r="AH546" s="16">
        <v>44.967849425400246</v>
      </c>
      <c r="AI546" s="16">
        <v>13.0975605170261</v>
      </c>
      <c r="AJ546" s="16">
        <v>1.376172999218038</v>
      </c>
      <c r="AK546" s="16">
        <f t="shared" si="43"/>
        <v>9.5173793734278522</v>
      </c>
      <c r="AL546" s="10" t="s">
        <v>126</v>
      </c>
      <c r="AM546" s="10">
        <v>2</v>
      </c>
      <c r="AN546" s="10" t="s">
        <v>68</v>
      </c>
      <c r="AO546" s="10" t="s">
        <v>70</v>
      </c>
      <c r="AP546" s="10">
        <v>10</v>
      </c>
      <c r="AQ546" s="10">
        <v>-25</v>
      </c>
      <c r="AR546" s="17" t="s">
        <v>71</v>
      </c>
      <c r="AS546" s="10">
        <v>6.63</v>
      </c>
      <c r="AT546" s="18">
        <v>1.5237677884395158</v>
      </c>
      <c r="AU546" s="18">
        <v>13.24718002235662</v>
      </c>
      <c r="AV546" s="18">
        <v>1.3873905713741794</v>
      </c>
      <c r="AW546" s="18">
        <f t="shared" si="44"/>
        <v>9.5482701812191095</v>
      </c>
      <c r="AX546" s="19" t="s">
        <v>126</v>
      </c>
      <c r="AY546" s="19">
        <v>20</v>
      </c>
      <c r="AZ546" s="19">
        <v>30</v>
      </c>
      <c r="BA546" s="19">
        <v>10</v>
      </c>
      <c r="BB546" s="19">
        <v>-25</v>
      </c>
      <c r="BC546" s="19">
        <v>3</v>
      </c>
      <c r="BD546" s="18">
        <v>1.4785539107574501</v>
      </c>
      <c r="BE546" s="16">
        <f t="shared" si="47"/>
        <v>1.5011608495984829</v>
      </c>
      <c r="BF546" s="16">
        <v>1.5237677884395158</v>
      </c>
      <c r="BG546" s="16">
        <v>1.4785539107574501</v>
      </c>
      <c r="BH546" s="20">
        <f t="shared" si="45"/>
        <v>-4.521387768206564E-2</v>
      </c>
      <c r="BI546" s="10">
        <v>-25</v>
      </c>
    </row>
    <row r="547" spans="1:61" x14ac:dyDescent="0.25">
      <c r="A547" s="10">
        <v>141</v>
      </c>
      <c r="B547" s="10">
        <v>23</v>
      </c>
      <c r="C547" s="10" t="s">
        <v>110</v>
      </c>
      <c r="D547" s="10">
        <v>493911.60960500001</v>
      </c>
      <c r="E547" s="10">
        <v>5180745.0927600004</v>
      </c>
      <c r="F547" s="10" t="s">
        <v>104</v>
      </c>
      <c r="G547" s="10" t="s">
        <v>119</v>
      </c>
      <c r="H547" s="10">
        <v>3</v>
      </c>
      <c r="I547" s="10" t="s">
        <v>86</v>
      </c>
      <c r="J547" s="10">
        <v>27</v>
      </c>
      <c r="K547" s="10">
        <v>38</v>
      </c>
      <c r="L547" s="10">
        <v>11</v>
      </c>
      <c r="M547" s="10">
        <v>-32.5</v>
      </c>
      <c r="N547" s="10">
        <v>4</v>
      </c>
      <c r="O547" s="10">
        <v>5.97</v>
      </c>
      <c r="P547" s="11">
        <v>1.5734884509696296</v>
      </c>
      <c r="Q547" s="22">
        <v>1.5423345785372113</v>
      </c>
      <c r="R547" s="13">
        <v>23</v>
      </c>
      <c r="S547" s="13" t="s">
        <v>110</v>
      </c>
      <c r="T547" s="10" t="s">
        <v>104</v>
      </c>
      <c r="U547" s="12">
        <v>8</v>
      </c>
      <c r="V547" s="10">
        <v>1.35</v>
      </c>
      <c r="W547" s="16"/>
      <c r="X547" s="15" t="s">
        <v>119</v>
      </c>
      <c r="Y547" s="12">
        <v>5</v>
      </c>
      <c r="Z547" s="16">
        <v>23</v>
      </c>
      <c r="AA547" s="16" t="s">
        <v>110</v>
      </c>
      <c r="AB547" s="16" t="s">
        <v>119</v>
      </c>
      <c r="AC547" s="16" t="s">
        <v>86</v>
      </c>
      <c r="AD547" s="16" t="s">
        <v>104</v>
      </c>
      <c r="AE547" s="16">
        <v>1.5734884509696296</v>
      </c>
      <c r="AF547" s="16">
        <v>1.35</v>
      </c>
      <c r="AG547" s="16">
        <v>1.385</v>
      </c>
      <c r="AH547" s="16">
        <v>57.555757033157285</v>
      </c>
      <c r="AI547" s="16">
        <v>13.115599990913168</v>
      </c>
      <c r="AJ547" s="16">
        <v>1.0161525262473738</v>
      </c>
      <c r="AK547" s="16">
        <f t="shared" si="43"/>
        <v>12.90711743772242</v>
      </c>
      <c r="AL547" s="10" t="s">
        <v>104</v>
      </c>
      <c r="AM547" s="10">
        <v>2</v>
      </c>
      <c r="AN547" s="10">
        <v>30</v>
      </c>
      <c r="AO547" s="10">
        <v>38</v>
      </c>
      <c r="AP547" s="10">
        <v>8</v>
      </c>
      <c r="AQ547" s="10">
        <v>-34</v>
      </c>
      <c r="AR547" s="17">
        <v>4</v>
      </c>
      <c r="AS547" s="10">
        <v>5.77</v>
      </c>
      <c r="AT547" s="16">
        <v>1.5734884509696296</v>
      </c>
      <c r="AU547" s="16">
        <v>7.202045458702111</v>
      </c>
      <c r="AV547" s="16">
        <v>0.75678500537835303</v>
      </c>
      <c r="AW547" s="16">
        <f t="shared" si="44"/>
        <v>9.516633399866933</v>
      </c>
      <c r="AX547" s="10" t="s">
        <v>104</v>
      </c>
      <c r="AY547" s="10">
        <v>30</v>
      </c>
      <c r="AZ547" s="10">
        <v>37</v>
      </c>
      <c r="BA547" s="10">
        <v>7</v>
      </c>
      <c r="BB547" s="10">
        <v>-33.5</v>
      </c>
      <c r="BC547" s="10">
        <v>4</v>
      </c>
      <c r="BD547" s="16">
        <v>1.511180706104793</v>
      </c>
      <c r="BE547" s="18">
        <f t="shared" si="47"/>
        <v>1.5423345785372113</v>
      </c>
      <c r="BF547" s="16">
        <v>1.5423345785372113</v>
      </c>
      <c r="BG547" s="16">
        <v>1.5423345785372113</v>
      </c>
      <c r="BH547" s="20">
        <f t="shared" si="45"/>
        <v>-6.2307744864836589E-2</v>
      </c>
      <c r="BI547" s="10">
        <v>-33.5</v>
      </c>
    </row>
    <row r="548" spans="1:61" x14ac:dyDescent="0.25">
      <c r="A548" s="10">
        <v>141</v>
      </c>
      <c r="B548" s="10">
        <v>23</v>
      </c>
      <c r="C548" s="10" t="s">
        <v>110</v>
      </c>
      <c r="D548" s="10">
        <v>493911.60960500001</v>
      </c>
      <c r="E548" s="10">
        <v>5180745.0927600004</v>
      </c>
      <c r="F548" s="10" t="s">
        <v>93</v>
      </c>
      <c r="G548" s="10" t="s">
        <v>119</v>
      </c>
      <c r="H548" s="10">
        <v>3</v>
      </c>
      <c r="I548" s="10" t="s">
        <v>86</v>
      </c>
      <c r="J548" s="10">
        <v>38</v>
      </c>
      <c r="K548" s="10">
        <v>54</v>
      </c>
      <c r="L548" s="10">
        <v>16</v>
      </c>
      <c r="M548" s="10">
        <v>-46</v>
      </c>
      <c r="N548" s="10">
        <v>5</v>
      </c>
      <c r="O548" s="10">
        <v>6.12</v>
      </c>
      <c r="P548" s="11">
        <v>1.6437278004648557</v>
      </c>
      <c r="Q548" s="22">
        <v>1.6303834451191852</v>
      </c>
      <c r="R548" s="12">
        <v>23</v>
      </c>
      <c r="S548" s="12" t="s">
        <v>110</v>
      </c>
      <c r="T548" s="10" t="s">
        <v>93</v>
      </c>
      <c r="U548" s="12">
        <v>16</v>
      </c>
      <c r="V548" s="10">
        <v>1.44</v>
      </c>
      <c r="W548" s="16"/>
      <c r="X548" s="15" t="s">
        <v>119</v>
      </c>
      <c r="Y548" s="12">
        <v>6</v>
      </c>
      <c r="Z548" s="16">
        <v>23</v>
      </c>
      <c r="AA548" s="16" t="s">
        <v>110</v>
      </c>
      <c r="AB548" s="16" t="s">
        <v>119</v>
      </c>
      <c r="AC548" s="16" t="s">
        <v>86</v>
      </c>
      <c r="AD548" s="16" t="s">
        <v>93</v>
      </c>
      <c r="AE548" s="16">
        <v>1.6437278004648557</v>
      </c>
      <c r="AF548" s="16">
        <v>1.44</v>
      </c>
      <c r="AG548" s="16">
        <v>1.5349999999999999</v>
      </c>
      <c r="AH548" s="16">
        <v>83.855401840594979</v>
      </c>
      <c r="AI548" s="16">
        <v>11.290393329477283</v>
      </c>
      <c r="AJ548" s="16">
        <v>1.0553870147791395</v>
      </c>
      <c r="AK548" s="16">
        <f t="shared" si="43"/>
        <v>10.697870232788508</v>
      </c>
      <c r="AL548" s="10" t="s">
        <v>93</v>
      </c>
      <c r="AM548" s="10">
        <v>10</v>
      </c>
      <c r="AN548" s="10">
        <v>38</v>
      </c>
      <c r="AO548" s="10">
        <v>54</v>
      </c>
      <c r="AP548" s="10">
        <v>16</v>
      </c>
      <c r="AQ548" s="10">
        <v>-46</v>
      </c>
      <c r="AR548" s="17">
        <v>5</v>
      </c>
      <c r="AS548" s="10">
        <v>6.04</v>
      </c>
      <c r="AT548" s="16">
        <v>1.6437278004648557</v>
      </c>
      <c r="AU548" s="16">
        <v>10.211889082279981</v>
      </c>
      <c r="AV548" s="16">
        <v>1.2113616398305798</v>
      </c>
      <c r="AW548" s="16">
        <f t="shared" si="44"/>
        <v>8.4300911854103369</v>
      </c>
      <c r="AX548" s="10" t="s">
        <v>93</v>
      </c>
      <c r="AY548" s="10">
        <v>37</v>
      </c>
      <c r="AZ548" s="10">
        <v>49</v>
      </c>
      <c r="BA548" s="10">
        <v>12</v>
      </c>
      <c r="BB548" s="10">
        <v>-43</v>
      </c>
      <c r="BC548" s="10">
        <v>5</v>
      </c>
      <c r="BD548" s="16">
        <v>1.6170390897735147</v>
      </c>
      <c r="BE548" s="18">
        <f t="shared" si="47"/>
        <v>1.6303834451191852</v>
      </c>
      <c r="BF548" s="16">
        <v>1.6303834451191852</v>
      </c>
      <c r="BG548" s="16">
        <v>1.6303834451191852</v>
      </c>
      <c r="BH548" s="20">
        <f t="shared" si="45"/>
        <v>-2.6688710691340933E-2</v>
      </c>
      <c r="BI548" s="10">
        <v>-43</v>
      </c>
    </row>
    <row r="549" spans="1:61" x14ac:dyDescent="0.25">
      <c r="A549" s="10">
        <v>141</v>
      </c>
      <c r="B549" s="10">
        <v>23</v>
      </c>
      <c r="C549" s="10" t="s">
        <v>110</v>
      </c>
      <c r="D549" s="10">
        <v>493911.60960500001</v>
      </c>
      <c r="E549" s="10">
        <v>5180745.0927600004</v>
      </c>
      <c r="F549" s="10" t="s">
        <v>89</v>
      </c>
      <c r="G549" s="10" t="s">
        <v>119</v>
      </c>
      <c r="H549" s="10">
        <v>3</v>
      </c>
      <c r="I549" s="10" t="s">
        <v>86</v>
      </c>
      <c r="J549" s="10">
        <v>54</v>
      </c>
      <c r="K549" s="10">
        <v>100</v>
      </c>
      <c r="L549" s="10">
        <v>46</v>
      </c>
      <c r="M549" s="10">
        <v>-77</v>
      </c>
      <c r="N549" s="10">
        <v>6</v>
      </c>
      <c r="O549" s="10">
        <v>6.24</v>
      </c>
      <c r="P549" s="11">
        <v>1.6335237351088714</v>
      </c>
      <c r="Q549" s="22">
        <v>1.5978822495260983</v>
      </c>
      <c r="R549" s="12">
        <v>23</v>
      </c>
      <c r="S549" s="12" t="s">
        <v>110</v>
      </c>
      <c r="T549" s="10" t="s">
        <v>89</v>
      </c>
      <c r="U549" s="12">
        <v>46</v>
      </c>
      <c r="V549" s="10">
        <v>1.53</v>
      </c>
      <c r="W549" s="16"/>
      <c r="X549" s="15" t="s">
        <v>119</v>
      </c>
      <c r="Y549" s="12">
        <v>7</v>
      </c>
      <c r="Z549" s="16">
        <v>23</v>
      </c>
      <c r="AA549" s="16" t="s">
        <v>110</v>
      </c>
      <c r="AB549" s="16" t="s">
        <v>119</v>
      </c>
      <c r="AC549" s="16" t="s">
        <v>86</v>
      </c>
      <c r="AD549" s="16" t="s">
        <v>89</v>
      </c>
      <c r="AE549" s="16">
        <v>1.6335237351088714</v>
      </c>
      <c r="AF549" s="16">
        <v>1.53</v>
      </c>
      <c r="AG549" s="16">
        <v>1.548</v>
      </c>
      <c r="AH549" s="16">
        <v>158.99749365560308</v>
      </c>
      <c r="AI549" s="16">
        <v>21.130886325364223</v>
      </c>
      <c r="AJ549" s="16">
        <v>2.5397444464481005</v>
      </c>
      <c r="AK549" s="16">
        <f t="shared" si="43"/>
        <v>8.3200836820083701</v>
      </c>
      <c r="AL549" s="10" t="s">
        <v>89</v>
      </c>
      <c r="AM549" s="10">
        <v>6</v>
      </c>
      <c r="AN549" s="10">
        <v>54</v>
      </c>
      <c r="AO549" s="10">
        <v>100</v>
      </c>
      <c r="AP549" s="10">
        <v>46</v>
      </c>
      <c r="AQ549" s="10">
        <v>-77</v>
      </c>
      <c r="AR549" s="17">
        <v>6</v>
      </c>
      <c r="AS549" s="10">
        <v>6.27</v>
      </c>
      <c r="AT549" s="16">
        <v>1.6335237351088714</v>
      </c>
      <c r="AU549" s="16">
        <v>22.733488457712546</v>
      </c>
      <c r="AV549" s="16">
        <v>2.6983525170769407</v>
      </c>
      <c r="AW549" s="16">
        <f t="shared" si="44"/>
        <v>8.4249512670565299</v>
      </c>
      <c r="AX549" s="10" t="s">
        <v>89</v>
      </c>
      <c r="AY549" s="10">
        <v>49</v>
      </c>
      <c r="AZ549" s="10">
        <v>99</v>
      </c>
      <c r="BA549" s="10">
        <v>50</v>
      </c>
      <c r="BB549" s="10">
        <v>-74</v>
      </c>
      <c r="BC549" s="10">
        <v>6</v>
      </c>
      <c r="BD549" s="16">
        <v>1.5622407639433253</v>
      </c>
      <c r="BE549" s="18">
        <f t="shared" si="47"/>
        <v>1.5978822495260983</v>
      </c>
      <c r="BF549" s="16">
        <v>1.5978822495260983</v>
      </c>
      <c r="BG549" s="16">
        <v>1.5978822495260983</v>
      </c>
      <c r="BH549" s="20">
        <f t="shared" si="45"/>
        <v>-7.128297116554605E-2</v>
      </c>
      <c r="BI549" s="10">
        <v>-74</v>
      </c>
    </row>
    <row r="550" spans="1:61" x14ac:dyDescent="0.25">
      <c r="A550" s="10">
        <v>141</v>
      </c>
      <c r="B550" s="10">
        <v>23</v>
      </c>
      <c r="C550" s="10" t="s">
        <v>110</v>
      </c>
      <c r="D550" s="10">
        <v>493911.60960500001</v>
      </c>
      <c r="E550" s="10">
        <v>5180745.0927600004</v>
      </c>
      <c r="F550" s="10" t="s">
        <v>90</v>
      </c>
      <c r="G550" s="10" t="s">
        <v>119</v>
      </c>
      <c r="H550" s="10">
        <v>3</v>
      </c>
      <c r="I550" s="10" t="s">
        <v>86</v>
      </c>
      <c r="J550" s="10">
        <v>100</v>
      </c>
      <c r="K550" s="10">
        <v>153</v>
      </c>
      <c r="L550" s="10">
        <v>53</v>
      </c>
      <c r="M550" s="10">
        <v>-126.5</v>
      </c>
      <c r="N550" s="10">
        <v>7</v>
      </c>
      <c r="O550" s="10">
        <v>6.74</v>
      </c>
      <c r="P550" s="11">
        <v>1.6500847517139874</v>
      </c>
      <c r="Q550" s="22">
        <v>1.6547537474054437</v>
      </c>
      <c r="R550" s="12">
        <v>23</v>
      </c>
      <c r="S550" s="12" t="s">
        <v>110</v>
      </c>
      <c r="T550" s="10" t="s">
        <v>90</v>
      </c>
      <c r="U550" s="12">
        <v>53</v>
      </c>
      <c r="V550" s="10">
        <v>1.59</v>
      </c>
      <c r="W550" s="16"/>
      <c r="X550" s="15" t="s">
        <v>119</v>
      </c>
      <c r="Y550" s="12">
        <v>8</v>
      </c>
      <c r="Z550" s="16">
        <v>23</v>
      </c>
      <c r="AA550" s="16" t="s">
        <v>110</v>
      </c>
      <c r="AB550" s="16" t="s">
        <v>119</v>
      </c>
      <c r="AC550" s="16" t="s">
        <v>86</v>
      </c>
      <c r="AD550" s="16" t="s">
        <v>90</v>
      </c>
      <c r="AE550" s="16">
        <v>1.6500847517139874</v>
      </c>
      <c r="AF550" s="16">
        <v>1.59</v>
      </c>
      <c r="AG550" s="16">
        <v>1.59</v>
      </c>
      <c r="AH550" s="16">
        <v>246.45198549644442</v>
      </c>
      <c r="AI550" s="16">
        <v>16.237417711734437</v>
      </c>
      <c r="AJ550" s="16">
        <v>1.5786882150365997</v>
      </c>
      <c r="AK550" s="16">
        <f t="shared" si="43"/>
        <v>10.285386029411764</v>
      </c>
      <c r="AL550" s="10" t="s">
        <v>90</v>
      </c>
      <c r="AM550" s="10">
        <v>6</v>
      </c>
      <c r="AN550" s="10">
        <v>100</v>
      </c>
      <c r="AO550" s="10">
        <v>153</v>
      </c>
      <c r="AP550" s="10">
        <v>53</v>
      </c>
      <c r="AQ550" s="10">
        <v>-126.5</v>
      </c>
      <c r="AR550" s="17">
        <v>7</v>
      </c>
      <c r="AS550" s="10">
        <v>6.76</v>
      </c>
      <c r="AT550" s="16">
        <v>1.6500847517139874</v>
      </c>
      <c r="AU550" s="16">
        <v>19.323069972233892</v>
      </c>
      <c r="AV550" s="16">
        <v>2.5720366050391434</v>
      </c>
      <c r="AW550" s="16">
        <f t="shared" si="44"/>
        <v>7.5127507650459027</v>
      </c>
      <c r="AX550" s="10" t="s">
        <v>90</v>
      </c>
      <c r="AY550" s="10">
        <v>99</v>
      </c>
      <c r="AZ550" s="10">
        <v>152</v>
      </c>
      <c r="BA550" s="10">
        <v>53</v>
      </c>
      <c r="BB550" s="10">
        <v>-125.5</v>
      </c>
      <c r="BC550" s="10">
        <v>7</v>
      </c>
      <c r="BD550" s="16">
        <v>1.6594227430968997</v>
      </c>
      <c r="BE550" s="18">
        <f t="shared" si="47"/>
        <v>1.6547537474054437</v>
      </c>
      <c r="BF550" s="16">
        <v>1.6547537474054437</v>
      </c>
      <c r="BG550" s="16">
        <v>1.6547537474054437</v>
      </c>
      <c r="BH550" s="20">
        <f t="shared" si="45"/>
        <v>9.3379913829123584E-3</v>
      </c>
      <c r="BI550" s="10">
        <v>-125.5</v>
      </c>
    </row>
    <row r="551" spans="1:61" x14ac:dyDescent="0.25">
      <c r="A551" s="10">
        <v>143</v>
      </c>
      <c r="B551" s="10">
        <v>25</v>
      </c>
      <c r="C551" s="10" t="s">
        <v>110</v>
      </c>
      <c r="D551" s="10">
        <v>493976.77996199799</v>
      </c>
      <c r="E551" s="10">
        <v>5180731.3388799904</v>
      </c>
      <c r="F551" s="10" t="s">
        <v>78</v>
      </c>
      <c r="G551" s="10" t="s">
        <v>119</v>
      </c>
      <c r="H551" s="10">
        <v>3</v>
      </c>
      <c r="I551" s="10" t="s">
        <v>79</v>
      </c>
      <c r="J551" s="10">
        <v>0</v>
      </c>
      <c r="K551" s="10">
        <v>10</v>
      </c>
      <c r="L551" s="10">
        <v>10</v>
      </c>
      <c r="M551" s="10">
        <v>-5</v>
      </c>
      <c r="N551" s="10">
        <v>1</v>
      </c>
      <c r="O551" s="10">
        <v>5.19</v>
      </c>
      <c r="P551" s="11">
        <v>1.3688681109848431</v>
      </c>
      <c r="Q551" s="11">
        <v>1.3688681109848431</v>
      </c>
      <c r="R551" s="12">
        <v>25</v>
      </c>
      <c r="S551" s="12" t="s">
        <v>110</v>
      </c>
      <c r="T551" s="10" t="s">
        <v>78</v>
      </c>
      <c r="U551" s="13">
        <v>10</v>
      </c>
      <c r="V551" s="10">
        <v>1.26</v>
      </c>
      <c r="W551" s="16"/>
      <c r="X551" s="15" t="s">
        <v>119</v>
      </c>
      <c r="Y551" s="12">
        <v>2</v>
      </c>
      <c r="Z551" s="16">
        <v>25</v>
      </c>
      <c r="AA551" s="16" t="s">
        <v>110</v>
      </c>
      <c r="AB551" s="16" t="s">
        <v>119</v>
      </c>
      <c r="AC551" s="16" t="s">
        <v>79</v>
      </c>
      <c r="AD551" s="16" t="s">
        <v>78</v>
      </c>
      <c r="AE551" s="16">
        <v>1.3688681109848431</v>
      </c>
      <c r="AF551" s="16">
        <v>1.26</v>
      </c>
      <c r="AG551" s="16">
        <v>1.2511764999999999</v>
      </c>
      <c r="AH551" s="16">
        <v>13.688681109848432</v>
      </c>
      <c r="AI551" s="16">
        <v>20.91767360395939</v>
      </c>
      <c r="AJ551" s="16">
        <v>1.5420299270244258</v>
      </c>
      <c r="AK551" s="16">
        <f t="shared" si="43"/>
        <v>13.565024411895251</v>
      </c>
      <c r="AL551" s="10" t="s">
        <v>78</v>
      </c>
      <c r="AM551" s="10">
        <v>1</v>
      </c>
      <c r="AN551" s="10" t="s">
        <v>63</v>
      </c>
      <c r="AO551" s="10" t="s">
        <v>64</v>
      </c>
      <c r="AP551" s="10">
        <v>10</v>
      </c>
      <c r="AQ551" s="10">
        <v>-5</v>
      </c>
      <c r="AR551" s="17" t="s">
        <v>65</v>
      </c>
      <c r="AS551" s="10">
        <v>4.95</v>
      </c>
      <c r="AT551" s="18">
        <v>0.9677996179916829</v>
      </c>
      <c r="AU551" s="18">
        <v>41.118418469803636</v>
      </c>
      <c r="AV551" s="18">
        <v>2.3332519690225153</v>
      </c>
      <c r="AW551" s="18">
        <f t="shared" si="44"/>
        <v>17.622793858405977</v>
      </c>
      <c r="AX551" s="19" t="s">
        <v>78</v>
      </c>
      <c r="AY551" s="19">
        <v>0</v>
      </c>
      <c r="AZ551" s="19">
        <v>10</v>
      </c>
      <c r="BA551" s="19">
        <v>10</v>
      </c>
      <c r="BB551" s="19">
        <v>-5</v>
      </c>
      <c r="BC551" s="19">
        <v>1</v>
      </c>
      <c r="BD551" s="18">
        <v>1.2676217866153818</v>
      </c>
      <c r="BE551" s="16">
        <f t="shared" si="47"/>
        <v>1.1177107023035324</v>
      </c>
      <c r="BF551" s="16">
        <v>0.9677996179916829</v>
      </c>
      <c r="BG551" s="16">
        <v>1.2676217866153818</v>
      </c>
      <c r="BH551" s="20">
        <f t="shared" si="45"/>
        <v>0.29982216862369893</v>
      </c>
      <c r="BI551" s="10">
        <v>-5</v>
      </c>
    </row>
    <row r="552" spans="1:61" x14ac:dyDescent="0.25">
      <c r="A552" s="10">
        <v>143</v>
      </c>
      <c r="B552" s="10">
        <v>25</v>
      </c>
      <c r="C552" s="10" t="s">
        <v>110</v>
      </c>
      <c r="D552" s="10">
        <v>493976.77996199799</v>
      </c>
      <c r="E552" s="10">
        <v>5180731.3388799904</v>
      </c>
      <c r="F552" s="10" t="s">
        <v>78</v>
      </c>
      <c r="G552" s="10" t="s">
        <v>119</v>
      </c>
      <c r="H552" s="10">
        <v>3</v>
      </c>
      <c r="I552" s="10" t="s">
        <v>79</v>
      </c>
      <c r="J552" s="10">
        <v>10</v>
      </c>
      <c r="K552" s="10">
        <v>20</v>
      </c>
      <c r="L552" s="10">
        <v>10</v>
      </c>
      <c r="M552" s="10">
        <v>-15</v>
      </c>
      <c r="N552" s="10">
        <v>2</v>
      </c>
      <c r="O552" s="10">
        <v>5.4</v>
      </c>
      <c r="P552" s="11">
        <v>1.3688681109848431</v>
      </c>
      <c r="Q552" s="11">
        <v>1.3688681109848431</v>
      </c>
      <c r="R552" s="12">
        <v>25</v>
      </c>
      <c r="S552" s="12" t="s">
        <v>110</v>
      </c>
      <c r="T552" s="10" t="s">
        <v>78</v>
      </c>
      <c r="U552" s="21">
        <v>10</v>
      </c>
      <c r="V552" s="10">
        <v>1.26</v>
      </c>
      <c r="W552" s="16"/>
      <c r="X552" s="15" t="s">
        <v>119</v>
      </c>
      <c r="Y552" s="12">
        <v>3</v>
      </c>
      <c r="Z552" s="16">
        <v>25</v>
      </c>
      <c r="AA552" s="16" t="s">
        <v>110</v>
      </c>
      <c r="AB552" s="16" t="s">
        <v>119</v>
      </c>
      <c r="AC552" s="16" t="s">
        <v>79</v>
      </c>
      <c r="AD552" s="16" t="s">
        <v>78</v>
      </c>
      <c r="AE552" s="16">
        <v>1.3688681109848431</v>
      </c>
      <c r="AF552" s="16">
        <v>1.26</v>
      </c>
      <c r="AG552" s="16">
        <v>1.2511764999999999</v>
      </c>
      <c r="AH552" s="16">
        <v>27.377362219696863</v>
      </c>
      <c r="AI552" s="16">
        <v>20.093615001146514</v>
      </c>
      <c r="AJ552" s="16">
        <v>1.4326573649567369</v>
      </c>
      <c r="AK552" s="16">
        <f t="shared" si="43"/>
        <v>14.02541563156889</v>
      </c>
      <c r="AL552" s="10" t="s">
        <v>78</v>
      </c>
      <c r="AM552" s="10">
        <v>1</v>
      </c>
      <c r="AN552" s="10" t="s">
        <v>64</v>
      </c>
      <c r="AO552" s="10" t="s">
        <v>68</v>
      </c>
      <c r="AP552" s="10">
        <v>10</v>
      </c>
      <c r="AQ552" s="10">
        <v>-15</v>
      </c>
      <c r="AR552" s="17" t="s">
        <v>69</v>
      </c>
      <c r="AS552" s="10">
        <v>5.52</v>
      </c>
      <c r="AT552" s="18">
        <v>1.4853722427577001</v>
      </c>
      <c r="AU552" s="18">
        <v>24.582910617639936</v>
      </c>
      <c r="AV552" s="18">
        <v>2.0896216711115327</v>
      </c>
      <c r="AW552" s="18">
        <f t="shared" si="44"/>
        <v>11.764287745237416</v>
      </c>
      <c r="AX552" s="19" t="s">
        <v>78</v>
      </c>
      <c r="AY552" s="19">
        <v>10</v>
      </c>
      <c r="AZ552" s="19">
        <v>20</v>
      </c>
      <c r="BA552" s="19">
        <v>10</v>
      </c>
      <c r="BB552" s="19">
        <v>-15</v>
      </c>
      <c r="BC552" s="19">
        <v>2</v>
      </c>
      <c r="BD552" s="18">
        <v>1.4241226599855321</v>
      </c>
      <c r="BE552" s="16">
        <f t="shared" si="47"/>
        <v>1.4547474513716161</v>
      </c>
      <c r="BF552" s="16">
        <v>1.4853722427577001</v>
      </c>
      <c r="BG552" s="16">
        <v>1.4241226599855321</v>
      </c>
      <c r="BH552" s="20">
        <f t="shared" si="45"/>
        <v>-6.1249582772167965E-2</v>
      </c>
      <c r="BI552" s="10">
        <v>-15</v>
      </c>
    </row>
    <row r="553" spans="1:61" x14ac:dyDescent="0.25">
      <c r="A553" s="10">
        <v>143</v>
      </c>
      <c r="B553" s="10">
        <v>25</v>
      </c>
      <c r="C553" s="10" t="s">
        <v>110</v>
      </c>
      <c r="D553" s="10">
        <v>493976.77996199799</v>
      </c>
      <c r="E553" s="10">
        <v>5180731.3388799904</v>
      </c>
      <c r="F553" s="10" t="s">
        <v>78</v>
      </c>
      <c r="G553" s="10" t="s">
        <v>119</v>
      </c>
      <c r="H553" s="10">
        <v>3</v>
      </c>
      <c r="I553" s="10" t="s">
        <v>79</v>
      </c>
      <c r="J553" s="10">
        <v>20</v>
      </c>
      <c r="K553" s="10">
        <v>30</v>
      </c>
      <c r="L553" s="10">
        <v>10</v>
      </c>
      <c r="M553" s="10">
        <v>-25</v>
      </c>
      <c r="N553" s="10">
        <v>3</v>
      </c>
      <c r="O553" s="10">
        <v>6.3</v>
      </c>
      <c r="P553" s="11">
        <v>1.3688681109848431</v>
      </c>
      <c r="Q553" s="11">
        <v>1.3688681109848431</v>
      </c>
      <c r="R553" s="12">
        <v>25</v>
      </c>
      <c r="S553" s="12" t="s">
        <v>110</v>
      </c>
      <c r="T553" s="10" t="s">
        <v>102</v>
      </c>
      <c r="U553" s="13">
        <v>10</v>
      </c>
      <c r="V553" s="10">
        <v>1.26</v>
      </c>
      <c r="W553" s="16"/>
      <c r="X553" s="15" t="s">
        <v>119</v>
      </c>
      <c r="Y553" s="12">
        <v>4</v>
      </c>
      <c r="Z553" s="16">
        <v>25</v>
      </c>
      <c r="AA553" s="16" t="s">
        <v>110</v>
      </c>
      <c r="AB553" s="16" t="s">
        <v>119</v>
      </c>
      <c r="AC553" s="16" t="s">
        <v>79</v>
      </c>
      <c r="AD553" s="16" t="s">
        <v>102</v>
      </c>
      <c r="AE553" s="16">
        <v>1.3688681109848431</v>
      </c>
      <c r="AF553" s="16">
        <v>1.26</v>
      </c>
      <c r="AG553" s="16">
        <v>1.2433333</v>
      </c>
      <c r="AH553" s="16">
        <v>41.066043329545295</v>
      </c>
      <c r="AI553" s="16">
        <v>18.22311485770615</v>
      </c>
      <c r="AJ553" s="16">
        <v>1.4335689221866641</v>
      </c>
      <c r="AK553" s="16">
        <f t="shared" si="43"/>
        <v>12.711711711711709</v>
      </c>
      <c r="AL553" s="10" t="s">
        <v>102</v>
      </c>
      <c r="AM553" s="10">
        <v>2</v>
      </c>
      <c r="AN553" s="10" t="s">
        <v>68</v>
      </c>
      <c r="AO553" s="10" t="s">
        <v>70</v>
      </c>
      <c r="AP553" s="10">
        <v>10</v>
      </c>
      <c r="AQ553" s="10">
        <v>-25</v>
      </c>
      <c r="AR553" s="17" t="s">
        <v>71</v>
      </c>
      <c r="AS553" s="10">
        <v>6.29</v>
      </c>
      <c r="AT553" s="18">
        <v>1.3688681109848431</v>
      </c>
      <c r="AU553" s="18">
        <v>18.661778957056367</v>
      </c>
      <c r="AV553" s="18">
        <v>1.7548889182825693</v>
      </c>
      <c r="AW553" s="18">
        <f t="shared" si="44"/>
        <v>10.634165366614662</v>
      </c>
      <c r="AX553" s="19" t="s">
        <v>102</v>
      </c>
      <c r="AY553" s="19">
        <v>20</v>
      </c>
      <c r="AZ553" s="19">
        <v>30</v>
      </c>
      <c r="BA553" s="19">
        <v>10</v>
      </c>
      <c r="BB553" s="19">
        <v>-25</v>
      </c>
      <c r="BC553" s="19">
        <v>3</v>
      </c>
      <c r="BD553" s="18">
        <v>1.3450782504366852</v>
      </c>
      <c r="BE553" s="16">
        <f t="shared" si="47"/>
        <v>1.3569731807107641</v>
      </c>
      <c r="BF553" s="16">
        <v>1.3688681109848431</v>
      </c>
      <c r="BG553" s="16">
        <v>1.3450782504366852</v>
      </c>
      <c r="BH553" s="20">
        <f t="shared" si="45"/>
        <v>-2.3789860548157904E-2</v>
      </c>
      <c r="BI553" s="10">
        <v>-25</v>
      </c>
    </row>
    <row r="554" spans="1:61" x14ac:dyDescent="0.25">
      <c r="A554" s="10">
        <v>143</v>
      </c>
      <c r="B554" s="10">
        <v>25</v>
      </c>
      <c r="C554" s="10" t="s">
        <v>110</v>
      </c>
      <c r="D554" s="10">
        <v>493976.77996199799</v>
      </c>
      <c r="E554" s="10">
        <v>5180731.3388799904</v>
      </c>
      <c r="F554" s="10" t="s">
        <v>103</v>
      </c>
      <c r="G554" s="10" t="s">
        <v>119</v>
      </c>
      <c r="H554" s="10">
        <v>3</v>
      </c>
      <c r="I554" s="10" t="s">
        <v>79</v>
      </c>
      <c r="J554" s="10">
        <v>21</v>
      </c>
      <c r="K554" s="10">
        <v>42</v>
      </c>
      <c r="L554" s="10">
        <v>21</v>
      </c>
      <c r="M554" s="10">
        <v>-31.5</v>
      </c>
      <c r="N554" s="10">
        <v>4</v>
      </c>
      <c r="O554" s="10">
        <v>6.11</v>
      </c>
      <c r="P554" s="11">
        <v>1.4350039261127765</v>
      </c>
      <c r="Q554" s="22">
        <v>1.4030287231449163</v>
      </c>
      <c r="R554" s="13">
        <v>25</v>
      </c>
      <c r="S554" s="13" t="s">
        <v>110</v>
      </c>
      <c r="T554" s="10" t="s">
        <v>103</v>
      </c>
      <c r="U554" s="12">
        <v>12</v>
      </c>
      <c r="V554" s="10">
        <v>1.35</v>
      </c>
      <c r="W554" s="16"/>
      <c r="X554" s="15" t="s">
        <v>119</v>
      </c>
      <c r="Y554" s="12">
        <v>5</v>
      </c>
      <c r="Z554" s="16">
        <v>25</v>
      </c>
      <c r="AA554" s="16" t="s">
        <v>110</v>
      </c>
      <c r="AB554" s="16" t="s">
        <v>119</v>
      </c>
      <c r="AC554" s="16" t="s">
        <v>79</v>
      </c>
      <c r="AD554" s="16" t="s">
        <v>103</v>
      </c>
      <c r="AE554" s="16">
        <v>1.4350039261127765</v>
      </c>
      <c r="AF554" s="16">
        <v>1.35</v>
      </c>
      <c r="AG554" s="16">
        <v>1.284</v>
      </c>
      <c r="AH554" s="16">
        <v>58.286090442898612</v>
      </c>
      <c r="AI554" s="16">
        <v>38.83209583133636</v>
      </c>
      <c r="AJ554" s="16">
        <v>2.9589758464827418</v>
      </c>
      <c r="AK554" s="16">
        <f t="shared" si="43"/>
        <v>13.123491993858304</v>
      </c>
      <c r="AL554" s="10" t="s">
        <v>103</v>
      </c>
      <c r="AM554" s="10">
        <v>2</v>
      </c>
      <c r="AN554" s="10">
        <v>30</v>
      </c>
      <c r="AO554" s="10">
        <v>42</v>
      </c>
      <c r="AP554" s="10">
        <v>12</v>
      </c>
      <c r="AQ554" s="10">
        <v>-36</v>
      </c>
      <c r="AR554" s="17">
        <v>4</v>
      </c>
      <c r="AS554" s="10">
        <v>5.79</v>
      </c>
      <c r="AT554" s="16">
        <v>1.4350039261127765</v>
      </c>
      <c r="AU554" s="16">
        <v>18.857673593833216</v>
      </c>
      <c r="AV554" s="16">
        <v>1.7368139518528156</v>
      </c>
      <c r="AW554" s="16">
        <f t="shared" si="44"/>
        <v>10.857624429902835</v>
      </c>
      <c r="AX554" s="10" t="s">
        <v>103</v>
      </c>
      <c r="AY554" s="10">
        <v>30</v>
      </c>
      <c r="AZ554" s="10">
        <v>42</v>
      </c>
      <c r="BA554" s="10">
        <v>12</v>
      </c>
      <c r="BB554" s="10">
        <v>-36</v>
      </c>
      <c r="BC554" s="10">
        <v>4</v>
      </c>
      <c r="BD554" s="16">
        <v>1.3710535201770564</v>
      </c>
      <c r="BE554" s="18">
        <f t="shared" si="47"/>
        <v>1.4030287231449163</v>
      </c>
      <c r="BF554" s="16">
        <v>1.4030287231449163</v>
      </c>
      <c r="BG554" s="16">
        <v>1.4030287231449163</v>
      </c>
      <c r="BH554" s="20">
        <f t="shared" si="45"/>
        <v>-6.39504059357201E-2</v>
      </c>
      <c r="BI554" s="10">
        <v>-36</v>
      </c>
    </row>
    <row r="555" spans="1:61" x14ac:dyDescent="0.25">
      <c r="A555" s="10">
        <v>143</v>
      </c>
      <c r="B555" s="10">
        <v>25</v>
      </c>
      <c r="C555" s="10" t="s">
        <v>110</v>
      </c>
      <c r="D555" s="10">
        <v>493976.77996199799</v>
      </c>
      <c r="E555" s="10">
        <v>5180731.3388799904</v>
      </c>
      <c r="F555" s="10" t="s">
        <v>104</v>
      </c>
      <c r="G555" s="10" t="s">
        <v>119</v>
      </c>
      <c r="H555" s="10">
        <v>3</v>
      </c>
      <c r="I555" s="10" t="s">
        <v>79</v>
      </c>
      <c r="J555" s="10">
        <v>42</v>
      </c>
      <c r="K555" s="10">
        <v>61</v>
      </c>
      <c r="L555" s="10">
        <v>19</v>
      </c>
      <c r="M555" s="10">
        <v>-51.5</v>
      </c>
      <c r="N555" s="10">
        <v>5</v>
      </c>
      <c r="O555" s="10">
        <v>6.18</v>
      </c>
      <c r="P555" s="11">
        <v>1.5453346319069252</v>
      </c>
      <c r="Q555" s="22">
        <v>1.4800423550601862</v>
      </c>
      <c r="R555" s="12">
        <v>25</v>
      </c>
      <c r="S555" s="12" t="s">
        <v>110</v>
      </c>
      <c r="T555" s="10" t="s">
        <v>104</v>
      </c>
      <c r="U555" s="12">
        <v>19</v>
      </c>
      <c r="V555" s="10">
        <v>1.44</v>
      </c>
      <c r="W555" s="16"/>
      <c r="X555" s="15" t="s">
        <v>119</v>
      </c>
      <c r="Y555" s="12">
        <v>6</v>
      </c>
      <c r="Z555" s="16">
        <v>25</v>
      </c>
      <c r="AA555" s="16" t="s">
        <v>110</v>
      </c>
      <c r="AB555" s="16" t="s">
        <v>119</v>
      </c>
      <c r="AC555" s="16" t="s">
        <v>79</v>
      </c>
      <c r="AD555" s="16" t="s">
        <v>104</v>
      </c>
      <c r="AE555" s="16">
        <v>1.5453346319069252</v>
      </c>
      <c r="AF555" s="16">
        <v>1.44</v>
      </c>
      <c r="AG555" s="16">
        <v>1.385</v>
      </c>
      <c r="AH555" s="16">
        <v>87.647448449130195</v>
      </c>
      <c r="AI555" s="16">
        <v>28.306102392729937</v>
      </c>
      <c r="AJ555" s="16">
        <v>2.3584576809224487</v>
      </c>
      <c r="AK555" s="16">
        <f t="shared" si="43"/>
        <v>12.001954761239874</v>
      </c>
      <c r="AL555" s="10" t="s">
        <v>104</v>
      </c>
      <c r="AM555" s="10">
        <v>2</v>
      </c>
      <c r="AN555" s="10">
        <v>42</v>
      </c>
      <c r="AO555" s="10">
        <v>61</v>
      </c>
      <c r="AP555" s="10">
        <v>19</v>
      </c>
      <c r="AQ555" s="10">
        <v>-51.5</v>
      </c>
      <c r="AR555" s="17">
        <v>5</v>
      </c>
      <c r="AS555" s="10">
        <v>6.09</v>
      </c>
      <c r="AT555" s="16">
        <v>1.5453346319069252</v>
      </c>
      <c r="AU555" s="16">
        <v>21.440838070470548</v>
      </c>
      <c r="AV555" s="16">
        <v>2.3594787293807697</v>
      </c>
      <c r="AW555" s="16">
        <f t="shared" si="44"/>
        <v>9.0871080139372822</v>
      </c>
      <c r="AX555" s="10" t="s">
        <v>104</v>
      </c>
      <c r="AY555" s="10">
        <v>42</v>
      </c>
      <c r="AZ555" s="10">
        <v>63</v>
      </c>
      <c r="BA555" s="10">
        <v>21</v>
      </c>
      <c r="BB555" s="10">
        <v>-52.5</v>
      </c>
      <c r="BC555" s="10">
        <v>5</v>
      </c>
      <c r="BD555" s="16">
        <v>1.4147500782134474</v>
      </c>
      <c r="BE555" s="18">
        <f t="shared" si="47"/>
        <v>1.4800423550601862</v>
      </c>
      <c r="BF555" s="16">
        <v>1.4800423550601862</v>
      </c>
      <c r="BG555" s="16">
        <v>1.4800423550601862</v>
      </c>
      <c r="BH555" s="20">
        <f t="shared" si="45"/>
        <v>-0.13058455369347777</v>
      </c>
      <c r="BI555" s="10">
        <v>-52.5</v>
      </c>
    </row>
    <row r="556" spans="1:61" x14ac:dyDescent="0.25">
      <c r="A556" s="10">
        <v>143</v>
      </c>
      <c r="B556" s="10">
        <v>25</v>
      </c>
      <c r="C556" s="10" t="s">
        <v>110</v>
      </c>
      <c r="D556" s="10">
        <v>493976.77996199799</v>
      </c>
      <c r="E556" s="10">
        <v>5180731.3388799904</v>
      </c>
      <c r="F556" s="10" t="s">
        <v>93</v>
      </c>
      <c r="G556" s="10" t="s">
        <v>119</v>
      </c>
      <c r="H556" s="10">
        <v>3</v>
      </c>
      <c r="I556" s="10" t="s">
        <v>79</v>
      </c>
      <c r="J556" s="10">
        <v>61</v>
      </c>
      <c r="K556" s="10">
        <v>70</v>
      </c>
      <c r="L556" s="10">
        <v>9</v>
      </c>
      <c r="M556" s="10">
        <v>-65.5</v>
      </c>
      <c r="N556" s="10">
        <v>6</v>
      </c>
      <c r="O556" s="10">
        <v>6.27</v>
      </c>
      <c r="P556" s="11">
        <v>1.7331660378036482</v>
      </c>
      <c r="Q556" s="22">
        <v>1.640086282076612</v>
      </c>
      <c r="R556" s="12">
        <v>25</v>
      </c>
      <c r="S556" s="12" t="s">
        <v>110</v>
      </c>
      <c r="T556" s="10" t="s">
        <v>93</v>
      </c>
      <c r="U556" s="12">
        <v>9</v>
      </c>
      <c r="V556" s="10">
        <v>1.53</v>
      </c>
      <c r="W556" s="16"/>
      <c r="X556" s="15" t="s">
        <v>119</v>
      </c>
      <c r="Y556" s="12">
        <v>7</v>
      </c>
      <c r="Z556" s="16">
        <v>25</v>
      </c>
      <c r="AA556" s="16" t="s">
        <v>110</v>
      </c>
      <c r="AB556" s="16" t="s">
        <v>119</v>
      </c>
      <c r="AC556" s="16" t="s">
        <v>79</v>
      </c>
      <c r="AD556" s="16" t="s">
        <v>93</v>
      </c>
      <c r="AE556" s="16">
        <v>1.7331660378036482</v>
      </c>
      <c r="AF556" s="16">
        <v>1.53</v>
      </c>
      <c r="AG556" s="16">
        <v>1.5349999999999999</v>
      </c>
      <c r="AH556" s="16">
        <v>103.24594278936303</v>
      </c>
      <c r="AI556" s="16">
        <v>5.9084052161046801</v>
      </c>
      <c r="AJ556" s="16">
        <v>0.79352056425926765</v>
      </c>
      <c r="AK556" s="16">
        <f t="shared" si="43"/>
        <v>7.4458123484424554</v>
      </c>
      <c r="AL556" s="10" t="s">
        <v>93</v>
      </c>
      <c r="AM556" s="10">
        <v>10</v>
      </c>
      <c r="AN556" s="10">
        <v>61</v>
      </c>
      <c r="AO556" s="10">
        <v>70</v>
      </c>
      <c r="AP556" s="10">
        <v>9</v>
      </c>
      <c r="AQ556" s="10">
        <v>-65.5</v>
      </c>
      <c r="AR556" s="17">
        <v>6</v>
      </c>
      <c r="AS556" s="10">
        <v>6.09</v>
      </c>
      <c r="AT556" s="16">
        <v>1.7331660378036482</v>
      </c>
      <c r="AU556" s="16">
        <v>7.8683485000436493</v>
      </c>
      <c r="AV556" s="16">
        <v>0.73297324904754091</v>
      </c>
      <c r="AW556" s="16">
        <f t="shared" si="44"/>
        <v>10.734837199404129</v>
      </c>
      <c r="AX556" s="10" t="s">
        <v>93</v>
      </c>
      <c r="AY556" s="10">
        <v>63</v>
      </c>
      <c r="AZ556" s="10">
        <v>80</v>
      </c>
      <c r="BA556" s="10">
        <v>17</v>
      </c>
      <c r="BB556" s="10">
        <v>-71.5</v>
      </c>
      <c r="BC556" s="10">
        <v>6</v>
      </c>
      <c r="BD556" s="16">
        <v>1.547006526349576</v>
      </c>
      <c r="BE556" s="18">
        <f t="shared" si="47"/>
        <v>1.640086282076612</v>
      </c>
      <c r="BF556" s="16">
        <v>1.640086282076612</v>
      </c>
      <c r="BG556" s="16">
        <v>1.640086282076612</v>
      </c>
      <c r="BH556" s="20">
        <f t="shared" si="45"/>
        <v>-0.18615951145407217</v>
      </c>
      <c r="BI556" s="10">
        <v>-71.5</v>
      </c>
    </row>
    <row r="557" spans="1:61" x14ac:dyDescent="0.25">
      <c r="A557" s="10">
        <v>143</v>
      </c>
      <c r="B557" s="10">
        <v>25</v>
      </c>
      <c r="C557" s="10" t="s">
        <v>110</v>
      </c>
      <c r="D557" s="10">
        <v>493976.77996199799</v>
      </c>
      <c r="E557" s="10">
        <v>5180731.3388799904</v>
      </c>
      <c r="F557" s="10" t="s">
        <v>76</v>
      </c>
      <c r="G557" s="10" t="s">
        <v>119</v>
      </c>
      <c r="H557" s="10">
        <v>3</v>
      </c>
      <c r="I557" s="10" t="s">
        <v>79</v>
      </c>
      <c r="J557" s="10">
        <v>70</v>
      </c>
      <c r="K557" s="10">
        <v>101</v>
      </c>
      <c r="L557" s="10">
        <v>31</v>
      </c>
      <c r="M557" s="10">
        <v>-85.5</v>
      </c>
      <c r="N557" s="10">
        <v>7</v>
      </c>
      <c r="O557" s="10">
        <v>6.24</v>
      </c>
      <c r="P557" s="11">
        <v>1.6446362914449371</v>
      </c>
      <c r="Q557" s="22">
        <v>1.643227263467105</v>
      </c>
      <c r="R557" s="12">
        <v>25</v>
      </c>
      <c r="S557" s="12" t="s">
        <v>110</v>
      </c>
      <c r="T557" s="10" t="s">
        <v>76</v>
      </c>
      <c r="U557" s="12">
        <v>31</v>
      </c>
      <c r="V557" s="10">
        <v>1.53</v>
      </c>
      <c r="W557" s="16"/>
      <c r="X557" s="15" t="s">
        <v>119</v>
      </c>
      <c r="Y557" s="12">
        <v>8</v>
      </c>
      <c r="Z557" s="16">
        <v>25</v>
      </c>
      <c r="AA557" s="16" t="s">
        <v>110</v>
      </c>
      <c r="AB557" s="16" t="s">
        <v>119</v>
      </c>
      <c r="AC557" s="16" t="s">
        <v>79</v>
      </c>
      <c r="AD557" s="16" t="s">
        <v>76</v>
      </c>
      <c r="AE557" s="16">
        <v>1.6446362914449371</v>
      </c>
      <c r="AF557" s="16">
        <v>1.53</v>
      </c>
      <c r="AG557" s="16">
        <v>1.59</v>
      </c>
      <c r="AH557" s="16">
        <v>154.22966782415608</v>
      </c>
      <c r="AI557" s="16">
        <v>15.242139948165866</v>
      </c>
      <c r="AJ557" s="16">
        <v>1.8710093972598718</v>
      </c>
      <c r="AK557" s="16">
        <f t="shared" si="43"/>
        <v>8.1464796331265159</v>
      </c>
      <c r="AL557" s="10" t="s">
        <v>76</v>
      </c>
      <c r="AM557" s="10">
        <v>7</v>
      </c>
      <c r="AN557" s="10">
        <v>70</v>
      </c>
      <c r="AO557" s="10">
        <v>101</v>
      </c>
      <c r="AP557" s="10">
        <v>31</v>
      </c>
      <c r="AQ557" s="10">
        <v>-85.5</v>
      </c>
      <c r="AR557" s="17">
        <v>7</v>
      </c>
      <c r="AS557" s="10">
        <v>6.16</v>
      </c>
      <c r="AT557" s="16">
        <v>1.6446362914449371</v>
      </c>
      <c r="AU557" s="16">
        <v>19.068423000262946</v>
      </c>
      <c r="AV557" s="16">
        <v>2.0291522563847635</v>
      </c>
      <c r="AW557" s="16">
        <f t="shared" si="44"/>
        <v>9.3972361809045211</v>
      </c>
      <c r="AX557" s="10" t="s">
        <v>76</v>
      </c>
      <c r="AY557" s="10">
        <v>80</v>
      </c>
      <c r="AZ557" s="10">
        <v>101</v>
      </c>
      <c r="BA557" s="10">
        <v>21</v>
      </c>
      <c r="BB557" s="10">
        <v>-90.5</v>
      </c>
      <c r="BC557" s="10">
        <v>7</v>
      </c>
      <c r="BD557" s="16">
        <v>1.641818235489273</v>
      </c>
      <c r="BE557" s="18">
        <f t="shared" si="47"/>
        <v>1.643227263467105</v>
      </c>
      <c r="BF557" s="16">
        <v>1.643227263467105</v>
      </c>
      <c r="BG557" s="16">
        <v>1.643227263467105</v>
      </c>
      <c r="BH557" s="20">
        <f t="shared" si="45"/>
        <v>-2.8180559556640894E-3</v>
      </c>
      <c r="BI557" s="10">
        <v>-90.5</v>
      </c>
    </row>
    <row r="558" spans="1:61" x14ac:dyDescent="0.25">
      <c r="A558" s="10">
        <v>143</v>
      </c>
      <c r="B558" s="10">
        <v>25</v>
      </c>
      <c r="C558" s="10" t="s">
        <v>110</v>
      </c>
      <c r="D558" s="10">
        <v>493976.77996199799</v>
      </c>
      <c r="E558" s="10">
        <v>5180731.3388799904</v>
      </c>
      <c r="F558" s="10" t="s">
        <v>89</v>
      </c>
      <c r="G558" s="10" t="s">
        <v>119</v>
      </c>
      <c r="H558" s="10">
        <v>3</v>
      </c>
      <c r="I558" s="10" t="s">
        <v>79</v>
      </c>
      <c r="J558" s="10">
        <v>101</v>
      </c>
      <c r="K558" s="10">
        <v>136</v>
      </c>
      <c r="L558" s="10">
        <v>35</v>
      </c>
      <c r="M558" s="10">
        <v>-118.5</v>
      </c>
      <c r="N558" s="10">
        <v>8</v>
      </c>
      <c r="O558" s="10">
        <v>6.56</v>
      </c>
      <c r="P558" s="11">
        <v>1.6281397854624395</v>
      </c>
      <c r="Q558" s="22">
        <v>1.6271100774636118</v>
      </c>
      <c r="R558" s="12">
        <v>25</v>
      </c>
      <c r="S558" s="12" t="s">
        <v>110</v>
      </c>
      <c r="T558" s="10" t="s">
        <v>89</v>
      </c>
      <c r="U558" s="12">
        <v>35</v>
      </c>
      <c r="V558" s="10">
        <v>1.59</v>
      </c>
      <c r="W558" s="16"/>
      <c r="X558" s="15" t="s">
        <v>119</v>
      </c>
      <c r="Y558" s="12">
        <v>9</v>
      </c>
      <c r="Z558" s="16">
        <v>25</v>
      </c>
      <c r="AA558" s="16" t="s">
        <v>110</v>
      </c>
      <c r="AB558" s="16" t="s">
        <v>119</v>
      </c>
      <c r="AC558" s="16" t="s">
        <v>79</v>
      </c>
      <c r="AD558" s="16" t="s">
        <v>89</v>
      </c>
      <c r="AE558" s="16">
        <v>1.6281397854624395</v>
      </c>
      <c r="AF558" s="16">
        <v>1.59</v>
      </c>
      <c r="AG558" s="16">
        <v>1.548</v>
      </c>
      <c r="AH558" s="16">
        <v>211.21456031534146</v>
      </c>
      <c r="AI558" s="16">
        <v>12.91578543104543</v>
      </c>
      <c r="AJ558" s="16">
        <v>0.63830460973702308</v>
      </c>
      <c r="AK558" s="16">
        <f t="shared" si="43"/>
        <v>20.234516928158548</v>
      </c>
      <c r="AL558" s="10" t="s">
        <v>89</v>
      </c>
      <c r="AM558" s="10">
        <v>6</v>
      </c>
      <c r="AN558" s="10">
        <v>101</v>
      </c>
      <c r="AO558" s="10">
        <v>136</v>
      </c>
      <c r="AP558" s="10">
        <v>35</v>
      </c>
      <c r="AQ558" s="10">
        <v>-118.5</v>
      </c>
      <c r="AR558" s="17">
        <v>8</v>
      </c>
      <c r="AS558" s="10">
        <v>6.2</v>
      </c>
      <c r="AT558" s="16">
        <v>1.6281397854624395</v>
      </c>
      <c r="AU558" s="16">
        <v>16.373469159492299</v>
      </c>
      <c r="AV558" s="16">
        <v>1.8685346247859689</v>
      </c>
      <c r="AW558" s="16">
        <f t="shared" si="44"/>
        <v>8.7627325404086616</v>
      </c>
      <c r="AX558" s="10" t="s">
        <v>89</v>
      </c>
      <c r="AY558" s="10">
        <v>101</v>
      </c>
      <c r="AZ558" s="10">
        <v>136</v>
      </c>
      <c r="BA558" s="10">
        <v>35</v>
      </c>
      <c r="BB558" s="10">
        <v>-118.5</v>
      </c>
      <c r="BC558" s="10">
        <v>8</v>
      </c>
      <c r="BD558" s="16">
        <v>1.6260803694647841</v>
      </c>
      <c r="BE558" s="18">
        <f t="shared" si="47"/>
        <v>1.6271100774636118</v>
      </c>
      <c r="BF558" s="16">
        <v>1.6271100774636118</v>
      </c>
      <c r="BG558" s="16">
        <v>1.6271100774636118</v>
      </c>
      <c r="BH558" s="20">
        <f t="shared" si="45"/>
        <v>-2.0594159976554671E-3</v>
      </c>
      <c r="BI558" s="10">
        <v>-118.5</v>
      </c>
    </row>
    <row r="559" spans="1:61" x14ac:dyDescent="0.25">
      <c r="A559" s="10">
        <v>143</v>
      </c>
      <c r="B559" s="10">
        <v>25</v>
      </c>
      <c r="C559" s="10" t="s">
        <v>110</v>
      </c>
      <c r="D559" s="10">
        <v>493976.77996199799</v>
      </c>
      <c r="E559" s="10">
        <v>5180731.3388799904</v>
      </c>
      <c r="F559" s="10" t="s">
        <v>90</v>
      </c>
      <c r="G559" s="10" t="s">
        <v>119</v>
      </c>
      <c r="H559" s="10">
        <v>3</v>
      </c>
      <c r="I559" s="10" t="s">
        <v>79</v>
      </c>
      <c r="J559" s="10">
        <v>136</v>
      </c>
      <c r="K559" s="10">
        <v>153</v>
      </c>
      <c r="L559" s="10">
        <v>17</v>
      </c>
      <c r="M559" s="10">
        <v>-144.5</v>
      </c>
      <c r="N559" s="10">
        <v>9</v>
      </c>
      <c r="O559" s="10">
        <v>6.5</v>
      </c>
      <c r="P559" s="11">
        <v>1.5059681720821592</v>
      </c>
      <c r="Q559" s="22">
        <v>1.4974925457930708</v>
      </c>
      <c r="R559" s="12">
        <v>25</v>
      </c>
      <c r="S559" s="12" t="s">
        <v>110</v>
      </c>
      <c r="T559" s="10" t="s">
        <v>90</v>
      </c>
      <c r="U559" s="12">
        <v>17</v>
      </c>
      <c r="V559" s="10">
        <v>1.59</v>
      </c>
      <c r="W559" s="16"/>
      <c r="X559" s="15" t="s">
        <v>119</v>
      </c>
      <c r="Y559" s="12">
        <v>10</v>
      </c>
      <c r="Z559" s="16">
        <v>25</v>
      </c>
      <c r="AA559" s="16" t="s">
        <v>110</v>
      </c>
      <c r="AB559" s="16" t="s">
        <v>119</v>
      </c>
      <c r="AC559" s="16" t="s">
        <v>79</v>
      </c>
      <c r="AD559" s="16" t="s">
        <v>90</v>
      </c>
      <c r="AE559" s="16">
        <v>1.5059681720821592</v>
      </c>
      <c r="AF559" s="16">
        <v>1.59</v>
      </c>
      <c r="AG559" s="16">
        <v>1.59</v>
      </c>
      <c r="AH559" s="16">
        <v>236.81601924073817</v>
      </c>
      <c r="AI559" s="16">
        <v>5.7325296878761494</v>
      </c>
      <c r="AJ559" s="16">
        <v>0.36941285166419335</v>
      </c>
      <c r="AK559" s="16">
        <f t="shared" si="43"/>
        <v>15.517948717948718</v>
      </c>
      <c r="AL559" s="10" t="s">
        <v>90</v>
      </c>
      <c r="AM559" s="10">
        <v>6</v>
      </c>
      <c r="AN559" s="10">
        <v>136</v>
      </c>
      <c r="AO559" s="10">
        <v>153</v>
      </c>
      <c r="AP559" s="10">
        <v>17</v>
      </c>
      <c r="AQ559" s="10">
        <v>-144.5</v>
      </c>
      <c r="AR559" s="17">
        <v>9</v>
      </c>
      <c r="AS559" s="10">
        <v>6.46</v>
      </c>
      <c r="AT559" s="16">
        <v>1.5059681720821592</v>
      </c>
      <c r="AU559" s="16">
        <v>7.4062460525280134</v>
      </c>
      <c r="AV559" s="16">
        <v>0.88350634751544022</v>
      </c>
      <c r="AW559" s="16">
        <f t="shared" si="44"/>
        <v>8.3827875977977406</v>
      </c>
      <c r="AX559" s="10" t="s">
        <v>90</v>
      </c>
      <c r="AY559" s="10">
        <v>136</v>
      </c>
      <c r="AZ559" s="10">
        <v>149</v>
      </c>
      <c r="BA559" s="10">
        <v>13</v>
      </c>
      <c r="BB559" s="10">
        <v>-142.5</v>
      </c>
      <c r="BC559" s="10">
        <v>9</v>
      </c>
      <c r="BD559" s="16">
        <v>1.4890169195039824</v>
      </c>
      <c r="BE559" s="18">
        <f t="shared" si="47"/>
        <v>1.4974925457930708</v>
      </c>
      <c r="BF559" s="16">
        <v>1.4974925457930708</v>
      </c>
      <c r="BG559" s="16">
        <v>1.4974925457930708</v>
      </c>
      <c r="BH559" s="20">
        <f t="shared" si="45"/>
        <v>-1.6951252578176756E-2</v>
      </c>
      <c r="BI559" s="10">
        <v>-142.5</v>
      </c>
    </row>
    <row r="560" spans="1:61" x14ac:dyDescent="0.25">
      <c r="A560" s="10">
        <v>145</v>
      </c>
      <c r="B560" s="10">
        <v>27</v>
      </c>
      <c r="C560" s="10" t="s">
        <v>110</v>
      </c>
      <c r="D560" s="10">
        <v>494039.23383600003</v>
      </c>
      <c r="E560" s="10">
        <v>5180734.0746799903</v>
      </c>
      <c r="F560" s="10" t="s">
        <v>78</v>
      </c>
      <c r="G560" s="10" t="s">
        <v>119</v>
      </c>
      <c r="H560" s="10">
        <v>3</v>
      </c>
      <c r="I560" s="10" t="s">
        <v>120</v>
      </c>
      <c r="J560" s="10">
        <v>0</v>
      </c>
      <c r="K560" s="10">
        <v>10</v>
      </c>
      <c r="L560" s="10">
        <v>10</v>
      </c>
      <c r="M560" s="10">
        <v>-5</v>
      </c>
      <c r="N560" s="10">
        <v>1</v>
      </c>
      <c r="O560" s="10">
        <v>5.74</v>
      </c>
      <c r="P560" s="11">
        <v>1.3929594708302917</v>
      </c>
      <c r="Q560" s="11">
        <v>1.3929594708302917</v>
      </c>
      <c r="R560" s="12">
        <v>27</v>
      </c>
      <c r="S560" s="12" t="s">
        <v>110</v>
      </c>
      <c r="T560" s="10" t="s">
        <v>78</v>
      </c>
      <c r="U560" s="13">
        <v>10</v>
      </c>
      <c r="V560" s="10">
        <v>1.26</v>
      </c>
      <c r="W560" s="16"/>
      <c r="X560" s="15" t="s">
        <v>119</v>
      </c>
      <c r="Y560" s="12">
        <v>2</v>
      </c>
      <c r="Z560" s="16">
        <v>27</v>
      </c>
      <c r="AA560" s="16" t="s">
        <v>110</v>
      </c>
      <c r="AB560" s="16" t="s">
        <v>119</v>
      </c>
      <c r="AC560" s="16" t="s">
        <v>120</v>
      </c>
      <c r="AD560" s="16" t="s">
        <v>78</v>
      </c>
      <c r="AE560" s="16">
        <v>1.3929594708302917</v>
      </c>
      <c r="AF560" s="16">
        <v>1.26</v>
      </c>
      <c r="AG560" s="16">
        <v>1.2511764999999999</v>
      </c>
      <c r="AH560" s="16">
        <v>13.929594708302917</v>
      </c>
      <c r="AI560" s="16">
        <v>25.641597939044011</v>
      </c>
      <c r="AJ560" s="16">
        <v>1.7615365468119868</v>
      </c>
      <c r="AK560" s="16">
        <f t="shared" si="43"/>
        <v>14.556381464494704</v>
      </c>
      <c r="AL560" s="10" t="s">
        <v>78</v>
      </c>
      <c r="AM560" s="10">
        <v>1</v>
      </c>
      <c r="AN560" s="10" t="s">
        <v>63</v>
      </c>
      <c r="AO560" s="10" t="s">
        <v>64</v>
      </c>
      <c r="AP560" s="10">
        <v>10</v>
      </c>
      <c r="AQ560" s="10">
        <v>-5</v>
      </c>
      <c r="AR560" s="17" t="s">
        <v>65</v>
      </c>
      <c r="AS560" s="10">
        <v>4.96</v>
      </c>
      <c r="AT560" s="18">
        <v>0.9443882926156496</v>
      </c>
      <c r="AU560" s="18">
        <v>38.839038840550224</v>
      </c>
      <c r="AV560" s="18">
        <v>2.1816055115367252</v>
      </c>
      <c r="AW560" s="18">
        <f t="shared" si="44"/>
        <v>17.802961458963296</v>
      </c>
      <c r="AX560" s="19" t="s">
        <v>78</v>
      </c>
      <c r="AY560" s="19">
        <v>0</v>
      </c>
      <c r="AZ560" s="19">
        <v>10</v>
      </c>
      <c r="BA560" s="19">
        <v>10</v>
      </c>
      <c r="BB560" s="19">
        <v>-5</v>
      </c>
      <c r="BC560" s="19">
        <v>1</v>
      </c>
      <c r="BD560" s="18">
        <v>1.2801489140215609</v>
      </c>
      <c r="BE560" s="16">
        <f t="shared" si="47"/>
        <v>1.1122686033186053</v>
      </c>
      <c r="BF560" s="16">
        <v>0.9443882926156496</v>
      </c>
      <c r="BG560" s="16">
        <v>1.2801489140215609</v>
      </c>
      <c r="BH560" s="20">
        <f t="shared" si="45"/>
        <v>0.33576062140591134</v>
      </c>
      <c r="BI560" s="10">
        <v>-5</v>
      </c>
    </row>
    <row r="561" spans="1:61" x14ac:dyDescent="0.25">
      <c r="A561" s="10">
        <v>145</v>
      </c>
      <c r="B561" s="10">
        <v>27</v>
      </c>
      <c r="C561" s="10" t="s">
        <v>110</v>
      </c>
      <c r="D561" s="10">
        <v>494039.23383600003</v>
      </c>
      <c r="E561" s="10">
        <v>5180734.0746799903</v>
      </c>
      <c r="F561" s="10" t="s">
        <v>82</v>
      </c>
      <c r="G561" s="10" t="s">
        <v>119</v>
      </c>
      <c r="H561" s="10">
        <v>3</v>
      </c>
      <c r="I561" s="10" t="s">
        <v>120</v>
      </c>
      <c r="J561" s="10">
        <v>10</v>
      </c>
      <c r="K561" s="10">
        <v>20</v>
      </c>
      <c r="L561" s="10">
        <v>10</v>
      </c>
      <c r="M561" s="10">
        <v>-15</v>
      </c>
      <c r="N561" s="10">
        <v>2</v>
      </c>
      <c r="O561" s="10">
        <v>6.48</v>
      </c>
      <c r="P561" s="11">
        <v>1.3929594708302917</v>
      </c>
      <c r="Q561" s="11">
        <v>1.3929594708302917</v>
      </c>
      <c r="R561" s="12">
        <v>27</v>
      </c>
      <c r="S561" s="12" t="s">
        <v>110</v>
      </c>
      <c r="T561" s="10" t="s">
        <v>81</v>
      </c>
      <c r="U561" s="21">
        <v>10</v>
      </c>
      <c r="V561" s="10">
        <v>1.26</v>
      </c>
      <c r="W561" s="16"/>
      <c r="X561" s="15" t="s">
        <v>119</v>
      </c>
      <c r="Y561" s="12">
        <v>3</v>
      </c>
      <c r="Z561" s="16">
        <v>27</v>
      </c>
      <c r="AA561" s="16" t="s">
        <v>110</v>
      </c>
      <c r="AB561" s="16" t="s">
        <v>119</v>
      </c>
      <c r="AC561" s="16" t="s">
        <v>120</v>
      </c>
      <c r="AD561" s="16" t="s">
        <v>81</v>
      </c>
      <c r="AE561" s="16">
        <v>1.3929594708302917</v>
      </c>
      <c r="AF561" s="16">
        <v>1.26</v>
      </c>
      <c r="AG561" s="16">
        <v>1.2475000000000001</v>
      </c>
      <c r="AH561" s="16">
        <v>27.859189416605833</v>
      </c>
      <c r="AI561" s="16">
        <v>20.157516502385153</v>
      </c>
      <c r="AJ561" s="16">
        <v>1.4215151399823127</v>
      </c>
      <c r="AK561" s="16">
        <f t="shared" si="43"/>
        <v>14.180303772660462</v>
      </c>
      <c r="AL561" s="10" t="s">
        <v>81</v>
      </c>
      <c r="AM561" s="10">
        <v>2</v>
      </c>
      <c r="AN561" s="10" t="s">
        <v>64</v>
      </c>
      <c r="AO561" s="10" t="s">
        <v>68</v>
      </c>
      <c r="AP561" s="10">
        <v>10</v>
      </c>
      <c r="AQ561" s="10">
        <v>-15</v>
      </c>
      <c r="AR561" s="17" t="s">
        <v>69</v>
      </c>
      <c r="AS561" s="10">
        <v>5.82</v>
      </c>
      <c r="AT561" s="18">
        <v>1.5077933997306552</v>
      </c>
      <c r="AU561" s="18">
        <v>23.52760820939714</v>
      </c>
      <c r="AV561" s="18">
        <v>2.0726128072697581</v>
      </c>
      <c r="AW561" s="18">
        <f t="shared" si="44"/>
        <v>11.351665939182309</v>
      </c>
      <c r="AX561" s="19" t="s">
        <v>81</v>
      </c>
      <c r="AY561" s="19">
        <v>10</v>
      </c>
      <c r="AZ561" s="19">
        <v>20</v>
      </c>
      <c r="BA561" s="19">
        <v>10</v>
      </c>
      <c r="BB561" s="19">
        <v>-15</v>
      </c>
      <c r="BC561" s="19">
        <v>2</v>
      </c>
      <c r="BD561" s="18">
        <v>1.3835418247260796</v>
      </c>
      <c r="BE561" s="16">
        <f t="shared" si="47"/>
        <v>1.4456676122283674</v>
      </c>
      <c r="BF561" s="16">
        <v>1.5077933997306552</v>
      </c>
      <c r="BG561" s="16">
        <v>1.3835418247260796</v>
      </c>
      <c r="BH561" s="20">
        <f t="shared" si="45"/>
        <v>-0.12425157500457562</v>
      </c>
      <c r="BI561" s="10">
        <v>-15</v>
      </c>
    </row>
    <row r="562" spans="1:61" x14ac:dyDescent="0.25">
      <c r="A562" s="10">
        <v>145</v>
      </c>
      <c r="B562" s="10">
        <v>27</v>
      </c>
      <c r="C562" s="10" t="s">
        <v>110</v>
      </c>
      <c r="D562" s="10">
        <v>494039.23383600003</v>
      </c>
      <c r="E562" s="10">
        <v>5180734.0746799903</v>
      </c>
      <c r="F562" s="10" t="s">
        <v>82</v>
      </c>
      <c r="G562" s="10" t="s">
        <v>119</v>
      </c>
      <c r="H562" s="10">
        <v>3</v>
      </c>
      <c r="I562" s="10" t="s">
        <v>120</v>
      </c>
      <c r="J562" s="10">
        <v>20</v>
      </c>
      <c r="K562" s="10">
        <v>30</v>
      </c>
      <c r="L562" s="10">
        <v>10</v>
      </c>
      <c r="M562" s="10">
        <v>-25</v>
      </c>
      <c r="N562" s="10">
        <v>3</v>
      </c>
      <c r="O562" s="10" t="s">
        <v>80</v>
      </c>
      <c r="P562" s="11">
        <v>1.3929594708302917</v>
      </c>
      <c r="Q562" s="11">
        <v>1.3929594708302917</v>
      </c>
      <c r="R562" s="12">
        <v>27</v>
      </c>
      <c r="S562" s="12" t="s">
        <v>110</v>
      </c>
      <c r="T562" s="10" t="s">
        <v>82</v>
      </c>
      <c r="U562" s="13">
        <v>10</v>
      </c>
      <c r="V562" s="10">
        <v>1.26</v>
      </c>
      <c r="W562" s="16"/>
      <c r="X562" s="15" t="s">
        <v>119</v>
      </c>
      <c r="Y562" s="12">
        <v>4</v>
      </c>
      <c r="Z562" s="16">
        <v>27</v>
      </c>
      <c r="AA562" s="16" t="s">
        <v>110</v>
      </c>
      <c r="AB562" s="16" t="s">
        <v>119</v>
      </c>
      <c r="AC562" s="16" t="s">
        <v>120</v>
      </c>
      <c r="AD562" s="16" t="s">
        <v>82</v>
      </c>
      <c r="AE562" s="16">
        <v>1.3929594708302917</v>
      </c>
      <c r="AF562" s="16">
        <v>1.26</v>
      </c>
      <c r="AG562" s="16">
        <v>1.3174999999999999</v>
      </c>
      <c r="AH562" s="16">
        <v>41.788784124908751</v>
      </c>
      <c r="AI562" s="16">
        <v>12.078488299511372</v>
      </c>
      <c r="AJ562" s="16">
        <v>1.0661141131667748</v>
      </c>
      <c r="AK562" s="16">
        <f t="shared" si="43"/>
        <v>11.329451650943396</v>
      </c>
      <c r="AL562" s="10" t="s">
        <v>82</v>
      </c>
      <c r="AM562" s="10">
        <v>2</v>
      </c>
      <c r="AN562" s="10" t="s">
        <v>68</v>
      </c>
      <c r="AO562" s="10" t="s">
        <v>70</v>
      </c>
      <c r="AP562" s="10">
        <v>10</v>
      </c>
      <c r="AQ562" s="10">
        <v>-25</v>
      </c>
      <c r="AR562" s="17" t="s">
        <v>71</v>
      </c>
      <c r="AS562" s="10">
        <v>6.57</v>
      </c>
      <c r="AT562" s="18">
        <v>1.3929594708302917</v>
      </c>
      <c r="AU562" s="18">
        <v>15.101073623271196</v>
      </c>
      <c r="AV562" s="18">
        <v>1.4970135433013148</v>
      </c>
      <c r="AW562" s="18">
        <f t="shared" si="44"/>
        <v>10.087466269656648</v>
      </c>
      <c r="AX562" s="19" t="s">
        <v>82</v>
      </c>
      <c r="AY562" s="19">
        <v>20</v>
      </c>
      <c r="AZ562" s="19">
        <v>30</v>
      </c>
      <c r="BA562" s="19">
        <v>10</v>
      </c>
      <c r="BB562" s="19">
        <v>-25</v>
      </c>
      <c r="BC562" s="19">
        <v>3</v>
      </c>
      <c r="BD562" s="18">
        <v>1.376572507366304</v>
      </c>
      <c r="BE562" s="16">
        <f t="shared" si="47"/>
        <v>1.3847659890982977</v>
      </c>
      <c r="BF562" s="16">
        <v>1.3929594708302917</v>
      </c>
      <c r="BG562" s="16">
        <v>1.376572507366304</v>
      </c>
      <c r="BH562" s="20">
        <f t="shared" si="45"/>
        <v>-1.6386963463987714E-2</v>
      </c>
      <c r="BI562" s="10">
        <v>-25</v>
      </c>
    </row>
    <row r="563" spans="1:61" x14ac:dyDescent="0.25">
      <c r="A563" s="10">
        <v>145</v>
      </c>
      <c r="B563" s="10">
        <v>27</v>
      </c>
      <c r="C563" s="10" t="s">
        <v>110</v>
      </c>
      <c r="D563" s="10">
        <v>494039.23383600003</v>
      </c>
      <c r="E563" s="10">
        <v>5180734.0746799903</v>
      </c>
      <c r="F563" s="10" t="s">
        <v>82</v>
      </c>
      <c r="G563" s="10" t="s">
        <v>119</v>
      </c>
      <c r="H563" s="10">
        <v>3</v>
      </c>
      <c r="I563" s="10" t="s">
        <v>120</v>
      </c>
      <c r="J563" s="10" t="s">
        <v>70</v>
      </c>
      <c r="K563" s="10" t="s">
        <v>72</v>
      </c>
      <c r="L563" s="10">
        <v>2</v>
      </c>
      <c r="M563" s="10">
        <v>-31</v>
      </c>
      <c r="N563" s="10">
        <v>4</v>
      </c>
      <c r="O563" s="10" t="s">
        <v>80</v>
      </c>
      <c r="P563" s="11">
        <v>0</v>
      </c>
      <c r="Q563" s="22">
        <v>1.4471697647617292</v>
      </c>
      <c r="R563" s="12"/>
      <c r="S563" s="12"/>
      <c r="U563" s="13"/>
      <c r="W563" s="16"/>
      <c r="X563" s="15"/>
      <c r="Y563" s="12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>
        <v>12.078488299511372</v>
      </c>
      <c r="AJ563" s="16">
        <v>1.0661141131667748</v>
      </c>
      <c r="AK563" s="16">
        <f t="shared" si="43"/>
        <v>11.329451650943396</v>
      </c>
      <c r="AL563" s="10" t="s">
        <v>82</v>
      </c>
      <c r="AM563" s="10">
        <v>2</v>
      </c>
      <c r="AN563" s="10">
        <v>30</v>
      </c>
      <c r="AO563" s="10">
        <v>32</v>
      </c>
      <c r="AP563" s="10">
        <v>2</v>
      </c>
      <c r="AQ563" s="10">
        <v>-31</v>
      </c>
      <c r="AR563" s="17">
        <v>4</v>
      </c>
      <c r="AS563" s="10">
        <v>5.58</v>
      </c>
      <c r="AT563" s="16">
        <v>1.4602181000395871</v>
      </c>
      <c r="AU563" s="16">
        <v>2.8357143459148775</v>
      </c>
      <c r="AV563" s="16">
        <v>0.27641928633749385</v>
      </c>
      <c r="AW563" s="16">
        <f t="shared" si="44"/>
        <v>10.258742736397252</v>
      </c>
      <c r="AX563" s="10" t="s">
        <v>82</v>
      </c>
      <c r="AY563" s="10">
        <v>30</v>
      </c>
      <c r="AZ563" s="10">
        <v>32</v>
      </c>
      <c r="BA563" s="10">
        <v>2</v>
      </c>
      <c r="BB563" s="10">
        <v>-31</v>
      </c>
      <c r="BC563" s="10">
        <v>4</v>
      </c>
      <c r="BD563" s="16">
        <v>1.4341214294838711</v>
      </c>
      <c r="BE563" s="18">
        <f t="shared" si="47"/>
        <v>1.4471697647617292</v>
      </c>
      <c r="BF563" s="16">
        <v>1.4471697647617292</v>
      </c>
      <c r="BG563" s="16">
        <v>1.4471697647617292</v>
      </c>
      <c r="BH563" s="20">
        <f t="shared" si="45"/>
        <v>-2.6096670555715962E-2</v>
      </c>
      <c r="BI563" s="10">
        <v>-31</v>
      </c>
    </row>
    <row r="564" spans="1:61" x14ac:dyDescent="0.25">
      <c r="A564" s="10">
        <v>145</v>
      </c>
      <c r="B564" s="10">
        <v>27</v>
      </c>
      <c r="C564" s="10" t="s">
        <v>110</v>
      </c>
      <c r="D564" s="10">
        <v>494039.23383600003</v>
      </c>
      <c r="E564" s="10">
        <v>5180734.0746799903</v>
      </c>
      <c r="F564" s="10" t="s">
        <v>83</v>
      </c>
      <c r="G564" s="10" t="s">
        <v>119</v>
      </c>
      <c r="H564" s="10">
        <v>3</v>
      </c>
      <c r="I564" s="10" t="s">
        <v>120</v>
      </c>
      <c r="J564" s="10">
        <v>32</v>
      </c>
      <c r="K564" s="10">
        <v>50</v>
      </c>
      <c r="L564" s="10">
        <v>18</v>
      </c>
      <c r="M564" s="10">
        <v>-41</v>
      </c>
      <c r="N564" s="10">
        <v>5</v>
      </c>
      <c r="O564" s="10">
        <v>6.1</v>
      </c>
      <c r="P564" s="11">
        <v>1.5715125488897035</v>
      </c>
      <c r="Q564" s="22">
        <v>1.4778454128292697</v>
      </c>
      <c r="R564" s="13">
        <v>27</v>
      </c>
      <c r="S564" s="13" t="s">
        <v>110</v>
      </c>
      <c r="T564" s="10" t="s">
        <v>83</v>
      </c>
      <c r="U564" s="12">
        <v>20</v>
      </c>
      <c r="V564" s="16">
        <v>1.431</v>
      </c>
      <c r="W564" s="16"/>
      <c r="X564" s="15" t="s">
        <v>119</v>
      </c>
      <c r="Y564" s="12">
        <v>5</v>
      </c>
      <c r="Z564" s="16">
        <v>27</v>
      </c>
      <c r="AA564" s="16" t="s">
        <v>110</v>
      </c>
      <c r="AB564" s="16" t="s">
        <v>119</v>
      </c>
      <c r="AC564" s="16" t="s">
        <v>120</v>
      </c>
      <c r="AD564" s="16" t="s">
        <v>83</v>
      </c>
      <c r="AE564" s="16">
        <v>1.5715125488897035</v>
      </c>
      <c r="AF564" s="16">
        <v>1.431</v>
      </c>
      <c r="AG564" s="16">
        <v>1.4200714000000001</v>
      </c>
      <c r="AH564" s="16">
        <v>73.219035102702819</v>
      </c>
      <c r="AI564" s="16">
        <v>19.342696752797693</v>
      </c>
      <c r="AJ564" s="16">
        <v>2.169818678422196</v>
      </c>
      <c r="AK564" s="16">
        <f t="shared" si="43"/>
        <v>8.9144300144300157</v>
      </c>
      <c r="AL564" s="10" t="s">
        <v>83</v>
      </c>
      <c r="AM564" s="10">
        <v>3</v>
      </c>
      <c r="AN564" s="10">
        <v>32</v>
      </c>
      <c r="AO564" s="10">
        <v>50</v>
      </c>
      <c r="AP564" s="10">
        <v>18</v>
      </c>
      <c r="AQ564" s="10">
        <v>-41</v>
      </c>
      <c r="AR564" s="17">
        <v>5</v>
      </c>
      <c r="AS564" s="10">
        <v>6.08</v>
      </c>
      <c r="AT564" s="16">
        <v>1.5715125488897035</v>
      </c>
      <c r="AU564" s="16">
        <v>16.63430317874262</v>
      </c>
      <c r="AV564" s="16">
        <v>1.9371092282634041</v>
      </c>
      <c r="AW564" s="16">
        <f t="shared" si="44"/>
        <v>8.5871787383177551</v>
      </c>
      <c r="AX564" s="10" t="s">
        <v>83</v>
      </c>
      <c r="AY564" s="10">
        <v>32</v>
      </c>
      <c r="AZ564" s="10">
        <v>50</v>
      </c>
      <c r="BA564" s="10">
        <v>18</v>
      </c>
      <c r="BB564" s="10">
        <v>-41</v>
      </c>
      <c r="BC564" s="10">
        <v>5</v>
      </c>
      <c r="BD564" s="16">
        <v>1.3841782767688362</v>
      </c>
      <c r="BE564" s="18">
        <f t="shared" si="47"/>
        <v>1.4778454128292697</v>
      </c>
      <c r="BF564" s="16">
        <v>1.4778454128292697</v>
      </c>
      <c r="BG564" s="16">
        <v>1.4778454128292697</v>
      </c>
      <c r="BH564" s="20">
        <f t="shared" si="45"/>
        <v>-0.18733427212086728</v>
      </c>
      <c r="BI564" s="10">
        <v>-41</v>
      </c>
    </row>
    <row r="565" spans="1:61" x14ac:dyDescent="0.25">
      <c r="A565" s="10">
        <v>145</v>
      </c>
      <c r="B565" s="10">
        <v>27</v>
      </c>
      <c r="C565" s="10" t="s">
        <v>110</v>
      </c>
      <c r="D565" s="10">
        <v>494039.23383600003</v>
      </c>
      <c r="E565" s="10">
        <v>5180734.0746799903</v>
      </c>
      <c r="F565" s="10" t="s">
        <v>93</v>
      </c>
      <c r="G565" s="10" t="s">
        <v>119</v>
      </c>
      <c r="H565" s="10">
        <v>3</v>
      </c>
      <c r="I565" s="10" t="s">
        <v>120</v>
      </c>
      <c r="J565" s="10">
        <v>50</v>
      </c>
      <c r="K565" s="10">
        <v>68</v>
      </c>
      <c r="L565" s="10">
        <v>18</v>
      </c>
      <c r="M565" s="10">
        <v>-59</v>
      </c>
      <c r="N565" s="10">
        <v>6</v>
      </c>
      <c r="O565" s="10">
        <v>6.17</v>
      </c>
      <c r="P565" s="11">
        <v>1.7394730466748403</v>
      </c>
      <c r="Q565" s="22">
        <v>1.6568401738463721</v>
      </c>
      <c r="R565" s="12">
        <v>27</v>
      </c>
      <c r="S565" s="12" t="s">
        <v>110</v>
      </c>
      <c r="T565" s="10" t="s">
        <v>93</v>
      </c>
      <c r="U565" s="12">
        <v>18</v>
      </c>
      <c r="V565" s="10">
        <v>1.53</v>
      </c>
      <c r="W565" s="16"/>
      <c r="X565" s="15" t="s">
        <v>119</v>
      </c>
      <c r="Y565" s="12">
        <v>6</v>
      </c>
      <c r="Z565" s="16">
        <v>27</v>
      </c>
      <c r="AA565" s="16" t="s">
        <v>110</v>
      </c>
      <c r="AB565" s="16" t="s">
        <v>119</v>
      </c>
      <c r="AC565" s="16" t="s">
        <v>120</v>
      </c>
      <c r="AD565" s="16" t="s">
        <v>93</v>
      </c>
      <c r="AE565" s="16">
        <v>1.7394730466748403</v>
      </c>
      <c r="AF565" s="16">
        <v>1.53</v>
      </c>
      <c r="AG565" s="16">
        <v>1.5349999999999999</v>
      </c>
      <c r="AH565" s="16">
        <v>104.52954994284994</v>
      </c>
      <c r="AI565" s="16">
        <v>12.08337453692052</v>
      </c>
      <c r="AJ565" s="16">
        <v>1.0855218427178848</v>
      </c>
      <c r="AK565" s="16">
        <f t="shared" si="43"/>
        <v>11.131396957123098</v>
      </c>
      <c r="AL565" s="10" t="s">
        <v>93</v>
      </c>
      <c r="AM565" s="10">
        <v>10</v>
      </c>
      <c r="AN565" s="10">
        <v>50</v>
      </c>
      <c r="AO565" s="10">
        <v>68</v>
      </c>
      <c r="AP565" s="10">
        <v>18</v>
      </c>
      <c r="AQ565" s="10">
        <v>-59</v>
      </c>
      <c r="AR565" s="17">
        <v>6</v>
      </c>
      <c r="AS565" s="10">
        <v>6.17</v>
      </c>
      <c r="AT565" s="16">
        <v>1.7394730466748403</v>
      </c>
      <c r="AU565" s="16">
        <v>13.229631835407368</v>
      </c>
      <c r="AV565" s="16">
        <v>1.5101061307402961</v>
      </c>
      <c r="AW565" s="16">
        <f t="shared" si="44"/>
        <v>8.7607298362015342</v>
      </c>
      <c r="AX565" s="10" t="s">
        <v>93</v>
      </c>
      <c r="AY565" s="10">
        <v>50</v>
      </c>
      <c r="AZ565" s="10">
        <v>69</v>
      </c>
      <c r="BA565" s="10">
        <v>19</v>
      </c>
      <c r="BB565" s="10">
        <v>-59.5</v>
      </c>
      <c r="BC565" s="10">
        <v>6</v>
      </c>
      <c r="BD565" s="16">
        <v>1.5742073010179038</v>
      </c>
      <c r="BE565" s="18">
        <f t="shared" si="47"/>
        <v>1.6568401738463721</v>
      </c>
      <c r="BF565" s="16">
        <v>1.6568401738463721</v>
      </c>
      <c r="BG565" s="16">
        <v>1.6568401738463721</v>
      </c>
      <c r="BH565" s="20">
        <f t="shared" si="45"/>
        <v>-0.16526574565693641</v>
      </c>
      <c r="BI565" s="10">
        <v>-59.5</v>
      </c>
    </row>
    <row r="566" spans="1:61" x14ac:dyDescent="0.25">
      <c r="A566" s="10">
        <v>145</v>
      </c>
      <c r="B566" s="10">
        <v>27</v>
      </c>
      <c r="C566" s="10" t="s">
        <v>110</v>
      </c>
      <c r="D566" s="10">
        <v>494039.23383600003</v>
      </c>
      <c r="E566" s="10">
        <v>5180734.0746799903</v>
      </c>
      <c r="F566" s="10" t="s">
        <v>89</v>
      </c>
      <c r="G566" s="10" t="s">
        <v>119</v>
      </c>
      <c r="H566" s="10">
        <v>3</v>
      </c>
      <c r="I566" s="10" t="s">
        <v>120</v>
      </c>
      <c r="J566" s="10">
        <v>68</v>
      </c>
      <c r="K566" s="10">
        <v>125</v>
      </c>
      <c r="L566" s="10">
        <v>57</v>
      </c>
      <c r="M566" s="10">
        <v>-96.5</v>
      </c>
      <c r="N566" s="10">
        <v>7</v>
      </c>
      <c r="O566" s="10">
        <v>5.97</v>
      </c>
      <c r="P566" s="11">
        <v>1.6682370412138998</v>
      </c>
      <c r="Q566" s="22">
        <v>1.6637980349086872</v>
      </c>
      <c r="R566" s="12">
        <v>27</v>
      </c>
      <c r="S566" s="12" t="s">
        <v>110</v>
      </c>
      <c r="T566" s="10" t="s">
        <v>89</v>
      </c>
      <c r="U566" s="12">
        <v>57</v>
      </c>
      <c r="V566" s="10">
        <v>1.59</v>
      </c>
      <c r="W566" s="16"/>
      <c r="X566" s="15" t="s">
        <v>119</v>
      </c>
      <c r="Y566" s="12">
        <v>7</v>
      </c>
      <c r="Z566" s="16">
        <v>27</v>
      </c>
      <c r="AA566" s="16" t="s">
        <v>110</v>
      </c>
      <c r="AB566" s="16" t="s">
        <v>119</v>
      </c>
      <c r="AC566" s="16" t="s">
        <v>120</v>
      </c>
      <c r="AD566" s="16" t="s">
        <v>89</v>
      </c>
      <c r="AE566" s="16">
        <v>1.6682370412138998</v>
      </c>
      <c r="AF566" s="16">
        <v>1.59</v>
      </c>
      <c r="AG566" s="16">
        <v>1.548</v>
      </c>
      <c r="AH566" s="16">
        <v>199.61906129204223</v>
      </c>
      <c r="AI566" s="16">
        <v>25.520886554251209</v>
      </c>
      <c r="AJ566" s="16">
        <v>2.0801085517528204</v>
      </c>
      <c r="AK566" s="16">
        <f t="shared" si="43"/>
        <v>12.269016697588127</v>
      </c>
      <c r="AL566" s="10" t="s">
        <v>89</v>
      </c>
      <c r="AM566" s="10">
        <v>6</v>
      </c>
      <c r="AN566" s="10">
        <v>68</v>
      </c>
      <c r="AO566" s="10">
        <v>125</v>
      </c>
      <c r="AP566" s="10">
        <v>57</v>
      </c>
      <c r="AQ566" s="10">
        <v>-96.5</v>
      </c>
      <c r="AR566" s="17">
        <v>7</v>
      </c>
      <c r="AS566" s="10">
        <v>6.19</v>
      </c>
      <c r="AT566" s="16">
        <v>1.6682370412138998</v>
      </c>
      <c r="AU566" s="16">
        <v>28.21210712219186</v>
      </c>
      <c r="AV566" s="16">
        <v>3.907228021338311</v>
      </c>
      <c r="AW566" s="16">
        <f t="shared" si="44"/>
        <v>7.2204916037965443</v>
      </c>
      <c r="AX566" s="10" t="s">
        <v>89</v>
      </c>
      <c r="AY566" s="10">
        <v>69</v>
      </c>
      <c r="AZ566" s="10">
        <v>125</v>
      </c>
      <c r="BA566" s="10">
        <v>56</v>
      </c>
      <c r="BB566" s="10">
        <v>-97</v>
      </c>
      <c r="BC566" s="10">
        <v>7</v>
      </c>
      <c r="BD566" s="16">
        <v>1.6593590286034745</v>
      </c>
      <c r="BE566" s="18">
        <f t="shared" si="47"/>
        <v>1.6637980349086872</v>
      </c>
      <c r="BF566" s="16">
        <v>1.6637980349086872</v>
      </c>
      <c r="BG566" s="16">
        <v>1.6637980349086872</v>
      </c>
      <c r="BH566" s="20">
        <f t="shared" si="45"/>
        <v>-8.8780126104253121E-3</v>
      </c>
      <c r="BI566" s="10">
        <v>-97</v>
      </c>
    </row>
    <row r="567" spans="1:61" x14ac:dyDescent="0.25">
      <c r="A567" s="10">
        <v>145</v>
      </c>
      <c r="B567" s="10">
        <v>27</v>
      </c>
      <c r="C567" s="10" t="s">
        <v>110</v>
      </c>
      <c r="D567" s="10">
        <v>494039.23383600003</v>
      </c>
      <c r="E567" s="10">
        <v>5180734.0746799903</v>
      </c>
      <c r="F567" s="10" t="s">
        <v>90</v>
      </c>
      <c r="G567" s="10" t="s">
        <v>119</v>
      </c>
      <c r="H567" s="10">
        <v>3</v>
      </c>
      <c r="I567" s="10" t="s">
        <v>120</v>
      </c>
      <c r="J567" s="10">
        <v>125</v>
      </c>
      <c r="K567" s="10">
        <v>153</v>
      </c>
      <c r="L567" s="10">
        <v>28</v>
      </c>
      <c r="M567" s="10">
        <v>-139</v>
      </c>
      <c r="N567" s="10">
        <v>8</v>
      </c>
      <c r="O567" s="10">
        <v>6.02</v>
      </c>
      <c r="P567" s="11">
        <v>1.6926313769430237</v>
      </c>
      <c r="Q567" s="22">
        <v>1.6699317068156101</v>
      </c>
      <c r="R567" s="12">
        <v>27</v>
      </c>
      <c r="S567" s="12" t="s">
        <v>110</v>
      </c>
      <c r="T567" s="10" t="s">
        <v>90</v>
      </c>
      <c r="U567" s="12">
        <v>28</v>
      </c>
      <c r="V567" s="10">
        <v>1.59</v>
      </c>
      <c r="W567" s="16"/>
      <c r="X567" s="15" t="s">
        <v>119</v>
      </c>
      <c r="Y567" s="12">
        <v>8</v>
      </c>
      <c r="Z567" s="16">
        <v>27</v>
      </c>
      <c r="AA567" s="16" t="s">
        <v>110</v>
      </c>
      <c r="AB567" s="16" t="s">
        <v>119</v>
      </c>
      <c r="AC567" s="16" t="s">
        <v>120</v>
      </c>
      <c r="AD567" s="16" t="s">
        <v>90</v>
      </c>
      <c r="AE567" s="16">
        <v>1.6926313769430237</v>
      </c>
      <c r="AF567" s="16">
        <v>1.59</v>
      </c>
      <c r="AG567" s="16">
        <v>1.59</v>
      </c>
      <c r="AH567" s="16">
        <v>247.01273984644689</v>
      </c>
      <c r="AI567" s="16">
        <v>9.0241361780772618</v>
      </c>
      <c r="AJ567" s="16">
        <v>0.87282378566799856</v>
      </c>
      <c r="AK567" s="16">
        <f t="shared" si="43"/>
        <v>10.339012669287898</v>
      </c>
      <c r="AL567" s="10" t="s">
        <v>90</v>
      </c>
      <c r="AM567" s="10">
        <v>6</v>
      </c>
      <c r="AN567" s="10">
        <v>125</v>
      </c>
      <c r="AO567" s="10">
        <v>153</v>
      </c>
      <c r="AP567" s="10">
        <v>28</v>
      </c>
      <c r="AQ567" s="10">
        <v>-139</v>
      </c>
      <c r="AR567" s="17">
        <v>8</v>
      </c>
      <c r="AS567" s="10">
        <v>6.24</v>
      </c>
      <c r="AT567" s="16">
        <v>1.6926313769430237</v>
      </c>
      <c r="AU567" s="16">
        <v>10.046038043177157</v>
      </c>
      <c r="AV567" s="16">
        <v>0.71422273581487838</v>
      </c>
      <c r="AW567" s="16">
        <f t="shared" si="44"/>
        <v>14.065693430656934</v>
      </c>
      <c r="AX567" s="10" t="s">
        <v>90</v>
      </c>
      <c r="AY567" s="10">
        <v>125</v>
      </c>
      <c r="AZ567" s="10">
        <v>153</v>
      </c>
      <c r="BA567" s="10">
        <v>28</v>
      </c>
      <c r="BB567" s="10">
        <v>-139</v>
      </c>
      <c r="BC567" s="10">
        <v>8</v>
      </c>
      <c r="BD567" s="16">
        <v>1.6472320366881965</v>
      </c>
      <c r="BE567" s="18">
        <f t="shared" si="47"/>
        <v>1.6699317068156101</v>
      </c>
      <c r="BF567" s="16">
        <v>1.6699317068156101</v>
      </c>
      <c r="BG567" s="16">
        <v>1.6699317068156101</v>
      </c>
      <c r="BH567" s="20">
        <f t="shared" si="45"/>
        <v>-4.539934025482717E-2</v>
      </c>
      <c r="BI567" s="10">
        <v>-139</v>
      </c>
    </row>
    <row r="568" spans="1:61" x14ac:dyDescent="0.25">
      <c r="A568" s="10">
        <v>147</v>
      </c>
      <c r="B568" s="10">
        <v>29</v>
      </c>
      <c r="C568" s="10" t="s">
        <v>110</v>
      </c>
      <c r="D568" s="10">
        <v>494103.06250200002</v>
      </c>
      <c r="E568" s="10">
        <v>5180745.2349699903</v>
      </c>
      <c r="F568" s="10" t="s">
        <v>78</v>
      </c>
      <c r="G568" s="10" t="s">
        <v>119</v>
      </c>
      <c r="H568" s="10">
        <v>3</v>
      </c>
      <c r="I568" s="10" t="s">
        <v>120</v>
      </c>
      <c r="J568" s="10">
        <v>0</v>
      </c>
      <c r="K568" s="10">
        <v>10</v>
      </c>
      <c r="L568" s="10">
        <v>10</v>
      </c>
      <c r="M568" s="10">
        <v>-5</v>
      </c>
      <c r="N568" s="10">
        <v>1</v>
      </c>
      <c r="O568" s="10">
        <v>4.96</v>
      </c>
      <c r="P568" s="11">
        <v>1.3618295351494702</v>
      </c>
      <c r="Q568" s="11">
        <v>1.3618295351494702</v>
      </c>
      <c r="R568" s="12">
        <v>29</v>
      </c>
      <c r="S568" s="12" t="s">
        <v>110</v>
      </c>
      <c r="T568" s="10" t="s">
        <v>78</v>
      </c>
      <c r="U568" s="21">
        <v>10</v>
      </c>
      <c r="V568" s="10">
        <v>1.26</v>
      </c>
      <c r="W568" s="16"/>
      <c r="X568" s="15" t="s">
        <v>119</v>
      </c>
      <c r="Y568" s="12">
        <v>2</v>
      </c>
      <c r="Z568" s="16">
        <v>29</v>
      </c>
      <c r="AA568" s="16" t="s">
        <v>110</v>
      </c>
      <c r="AB568" s="16" t="s">
        <v>119</v>
      </c>
      <c r="AC568" s="16" t="s">
        <v>120</v>
      </c>
      <c r="AD568" s="16" t="s">
        <v>78</v>
      </c>
      <c r="AE568" s="16">
        <v>1.3618295351494702</v>
      </c>
      <c r="AF568" s="16">
        <v>1.26</v>
      </c>
      <c r="AG568" s="16">
        <v>1.2511764999999999</v>
      </c>
      <c r="AH568" s="16">
        <v>13.618295351494702</v>
      </c>
      <c r="AI568" s="16">
        <v>20.904362167399565</v>
      </c>
      <c r="AJ568" s="16">
        <v>1.454109980282509</v>
      </c>
      <c r="AK568" s="16">
        <f t="shared" si="43"/>
        <v>14.376053015837359</v>
      </c>
      <c r="AL568" s="10" t="s">
        <v>78</v>
      </c>
      <c r="AM568" s="10">
        <v>1</v>
      </c>
      <c r="AN568" s="10" t="s">
        <v>63</v>
      </c>
      <c r="AO568" s="10" t="s">
        <v>64</v>
      </c>
      <c r="AP568" s="10">
        <v>10</v>
      </c>
      <c r="AQ568" s="10">
        <v>-5</v>
      </c>
      <c r="AR568" s="17" t="s">
        <v>65</v>
      </c>
      <c r="AS568" s="10">
        <v>5.04</v>
      </c>
      <c r="AT568" s="18">
        <v>1.0248658269495838</v>
      </c>
      <c r="AU568" s="18">
        <v>23.740639299140341</v>
      </c>
      <c r="AV568" s="18">
        <v>1.7399416845656492</v>
      </c>
      <c r="AW568" s="18">
        <f t="shared" si="44"/>
        <v>13.64450286451229</v>
      </c>
      <c r="AX568" s="19" t="s">
        <v>78</v>
      </c>
      <c r="AY568" s="19">
        <v>0</v>
      </c>
      <c r="AZ568" s="19">
        <v>10</v>
      </c>
      <c r="BA568" s="19">
        <v>10</v>
      </c>
      <c r="BB568" s="19">
        <v>-5</v>
      </c>
      <c r="BC568" s="19">
        <v>1</v>
      </c>
      <c r="BD568" s="22">
        <v>1.4330000000000001</v>
      </c>
      <c r="BE568" s="16">
        <f t="shared" si="47"/>
        <v>1.2289329134747919</v>
      </c>
      <c r="BF568" s="16">
        <v>1.0248658269495838</v>
      </c>
      <c r="BG568" s="16">
        <v>1.4330000000000001</v>
      </c>
      <c r="BH568" s="20">
        <f t="shared" si="45"/>
        <v>0.40813417305041622</v>
      </c>
      <c r="BI568" s="10">
        <v>-5</v>
      </c>
    </row>
    <row r="569" spans="1:61" x14ac:dyDescent="0.25">
      <c r="A569" s="10">
        <v>147</v>
      </c>
      <c r="B569" s="10">
        <v>29</v>
      </c>
      <c r="C569" s="10" t="s">
        <v>110</v>
      </c>
      <c r="D569" s="10">
        <v>494103.06250200002</v>
      </c>
      <c r="E569" s="10">
        <v>5180745.2349699903</v>
      </c>
      <c r="F569" s="10" t="s">
        <v>83</v>
      </c>
      <c r="G569" s="10" t="s">
        <v>119</v>
      </c>
      <c r="H569" s="10">
        <v>3</v>
      </c>
      <c r="I569" s="10" t="s">
        <v>120</v>
      </c>
      <c r="J569" s="10">
        <v>10</v>
      </c>
      <c r="K569" s="10">
        <v>20</v>
      </c>
      <c r="L569" s="10">
        <v>10</v>
      </c>
      <c r="M569" s="10">
        <v>-15</v>
      </c>
      <c r="N569" s="10">
        <v>2</v>
      </c>
      <c r="O569" s="10">
        <v>5.47</v>
      </c>
      <c r="P569" s="11">
        <v>1.6332808943979658</v>
      </c>
      <c r="Q569" s="11">
        <v>1.6332808943979658</v>
      </c>
      <c r="R569" s="12">
        <v>29</v>
      </c>
      <c r="S569" s="12" t="s">
        <v>110</v>
      </c>
      <c r="T569" s="10" t="s">
        <v>133</v>
      </c>
      <c r="U569" s="13">
        <v>10</v>
      </c>
      <c r="V569" s="10">
        <v>1.26</v>
      </c>
      <c r="W569" s="16"/>
      <c r="X569" s="15" t="s">
        <v>119</v>
      </c>
      <c r="Y569" s="12">
        <v>3</v>
      </c>
      <c r="Z569" s="16">
        <v>29</v>
      </c>
      <c r="AA569" s="16" t="s">
        <v>110</v>
      </c>
      <c r="AB569" s="16" t="s">
        <v>119</v>
      </c>
      <c r="AC569" s="16" t="s">
        <v>120</v>
      </c>
      <c r="AD569" s="16" t="s">
        <v>133</v>
      </c>
      <c r="AE569" s="16">
        <v>1.6332808943979658</v>
      </c>
      <c r="AF569" s="16">
        <v>1.26</v>
      </c>
      <c r="AG569" s="16">
        <v>1.26</v>
      </c>
      <c r="AH569" s="16">
        <v>29.951104295474359</v>
      </c>
      <c r="AI569" s="16">
        <v>11.067493740362361</v>
      </c>
      <c r="AJ569" s="16">
        <v>0.93463027666801024</v>
      </c>
      <c r="AK569" s="16">
        <f t="shared" si="43"/>
        <v>11.841574167507567</v>
      </c>
      <c r="AL569" s="10" t="s">
        <v>133</v>
      </c>
      <c r="AM569" s="10">
        <v>3</v>
      </c>
      <c r="AN569" s="10" t="s">
        <v>64</v>
      </c>
      <c r="AO569" s="10" t="s">
        <v>68</v>
      </c>
      <c r="AP569" s="10">
        <v>10</v>
      </c>
      <c r="AQ569" s="10">
        <v>-15</v>
      </c>
      <c r="AR569" s="17" t="s">
        <v>69</v>
      </c>
      <c r="AS569" s="10">
        <v>5.48</v>
      </c>
      <c r="AT569" s="18">
        <v>1.6332808943979658</v>
      </c>
      <c r="AU569" s="18">
        <v>16.855458830187008</v>
      </c>
      <c r="AV569" s="18">
        <v>1.7049819256620364</v>
      </c>
      <c r="AW569" s="18">
        <f t="shared" si="44"/>
        <v>9.8860044065523525</v>
      </c>
      <c r="AX569" s="19" t="s">
        <v>133</v>
      </c>
      <c r="AY569" s="19">
        <v>10</v>
      </c>
      <c r="AZ569" s="19">
        <v>20</v>
      </c>
      <c r="BA569" s="19">
        <v>10</v>
      </c>
      <c r="BB569" s="19">
        <v>-15</v>
      </c>
      <c r="BC569" s="19">
        <v>2</v>
      </c>
      <c r="BD569" s="22">
        <v>1.5660000000000001</v>
      </c>
      <c r="BE569" s="16">
        <f t="shared" si="47"/>
        <v>1.5996404471989829</v>
      </c>
      <c r="BF569" s="16">
        <v>1.6332808943979658</v>
      </c>
      <c r="BG569" s="16">
        <v>1.5660000000000001</v>
      </c>
      <c r="BH569" s="20">
        <f t="shared" si="45"/>
        <v>-6.7280894397965696E-2</v>
      </c>
      <c r="BI569" s="10">
        <v>-15</v>
      </c>
    </row>
    <row r="570" spans="1:61" x14ac:dyDescent="0.25">
      <c r="A570" s="10">
        <v>147</v>
      </c>
      <c r="B570" s="10">
        <v>29</v>
      </c>
      <c r="C570" s="10" t="s">
        <v>110</v>
      </c>
      <c r="D570" s="10">
        <v>494103.06250200002</v>
      </c>
      <c r="E570" s="10">
        <v>5180745.2349699903</v>
      </c>
      <c r="F570" s="10" t="s">
        <v>83</v>
      </c>
      <c r="G570" s="10" t="s">
        <v>119</v>
      </c>
      <c r="H570" s="10">
        <v>3</v>
      </c>
      <c r="I570" s="10" t="s">
        <v>120</v>
      </c>
      <c r="J570" s="10">
        <v>20</v>
      </c>
      <c r="K570" s="10">
        <v>30</v>
      </c>
      <c r="L570" s="10">
        <v>10</v>
      </c>
      <c r="M570" s="10">
        <v>-25</v>
      </c>
      <c r="N570" s="10">
        <v>3</v>
      </c>
      <c r="O570" s="10">
        <v>6.03</v>
      </c>
      <c r="P570" s="11">
        <v>1.5718639029061723</v>
      </c>
      <c r="Q570" s="11">
        <v>1.5718639029061723</v>
      </c>
      <c r="R570" s="12">
        <v>29</v>
      </c>
      <c r="S570" s="12" t="s">
        <v>110</v>
      </c>
      <c r="T570" s="10" t="s">
        <v>92</v>
      </c>
      <c r="U570" s="13">
        <v>10</v>
      </c>
      <c r="V570" s="10">
        <v>1.26</v>
      </c>
      <c r="W570" s="16"/>
      <c r="X570" s="15" t="s">
        <v>119</v>
      </c>
      <c r="Y570" s="12">
        <v>4</v>
      </c>
      <c r="Z570" s="16">
        <v>29</v>
      </c>
      <c r="AA570" s="16" t="s">
        <v>110</v>
      </c>
      <c r="AB570" s="16" t="s">
        <v>119</v>
      </c>
      <c r="AC570" s="16" t="s">
        <v>120</v>
      </c>
      <c r="AD570" s="16" t="s">
        <v>92</v>
      </c>
      <c r="AE570" s="16">
        <v>1.5718639029061723</v>
      </c>
      <c r="AF570" s="16">
        <v>1.26</v>
      </c>
      <c r="AG570" s="16">
        <v>1.4116667000000001</v>
      </c>
      <c r="AH570" s="16">
        <v>45.669743324536086</v>
      </c>
      <c r="AI570" s="16">
        <v>6.2138132711605643</v>
      </c>
      <c r="AJ570" s="16">
        <v>0.72053013572062075</v>
      </c>
      <c r="AK570" s="16">
        <f t="shared" si="43"/>
        <v>8.6239464015560845</v>
      </c>
      <c r="AL570" s="10" t="s">
        <v>92</v>
      </c>
      <c r="AM570" s="10">
        <v>7</v>
      </c>
      <c r="AN570" s="10" t="s">
        <v>68</v>
      </c>
      <c r="AO570" s="10" t="s">
        <v>70</v>
      </c>
      <c r="AP570" s="10">
        <v>10</v>
      </c>
      <c r="AQ570" s="10">
        <v>-25</v>
      </c>
      <c r="AR570" s="17" t="s">
        <v>71</v>
      </c>
      <c r="AS570" s="10">
        <v>6.26</v>
      </c>
      <c r="AT570" s="18">
        <v>1.5718639029061723</v>
      </c>
      <c r="AU570" s="18">
        <v>8.955694586807919</v>
      </c>
      <c r="AV570" s="18">
        <v>0.96936846892223671</v>
      </c>
      <c r="AW570" s="18">
        <f t="shared" si="44"/>
        <v>9.2386898005513221</v>
      </c>
      <c r="AX570" s="19" t="s">
        <v>92</v>
      </c>
      <c r="AY570" s="19">
        <v>20</v>
      </c>
      <c r="AZ570" s="19">
        <v>30</v>
      </c>
      <c r="BA570" s="19">
        <v>10</v>
      </c>
      <c r="BB570" s="19">
        <v>-25</v>
      </c>
      <c r="BC570" s="19">
        <v>3</v>
      </c>
      <c r="BD570" s="22">
        <v>1.5940000000000001</v>
      </c>
      <c r="BE570" s="16">
        <f t="shared" si="47"/>
        <v>1.5829319514530862</v>
      </c>
      <c r="BF570" s="16">
        <v>1.5718639029061723</v>
      </c>
      <c r="BG570" s="16">
        <v>1.5940000000000001</v>
      </c>
      <c r="BH570" s="20">
        <f t="shared" si="45"/>
        <v>2.21360970938278E-2</v>
      </c>
      <c r="BI570" s="10">
        <v>-25</v>
      </c>
    </row>
    <row r="571" spans="1:61" x14ac:dyDescent="0.25">
      <c r="A571" s="10">
        <v>147</v>
      </c>
      <c r="B571" s="10">
        <v>29</v>
      </c>
      <c r="C571" s="10" t="s">
        <v>110</v>
      </c>
      <c r="D571" s="10">
        <v>494103.06250200002</v>
      </c>
      <c r="E571" s="10">
        <v>5180745.2349699903</v>
      </c>
      <c r="F571" s="10" t="s">
        <v>92</v>
      </c>
      <c r="G571" s="10" t="s">
        <v>119</v>
      </c>
      <c r="H571" s="10">
        <v>3</v>
      </c>
      <c r="I571" s="10" t="s">
        <v>120</v>
      </c>
      <c r="J571" s="10">
        <v>18</v>
      </c>
      <c r="K571" s="10">
        <v>48</v>
      </c>
      <c r="L571" s="10">
        <v>30</v>
      </c>
      <c r="M571" s="10">
        <v>-33</v>
      </c>
      <c r="N571" s="10">
        <v>4</v>
      </c>
      <c r="O571" s="10">
        <v>5.77</v>
      </c>
      <c r="P571" s="11">
        <v>1.5572295995690961</v>
      </c>
      <c r="Q571" s="22">
        <v>1.570514258166136</v>
      </c>
      <c r="R571" s="13">
        <v>29</v>
      </c>
      <c r="S571" s="13" t="s">
        <v>110</v>
      </c>
      <c r="T571" s="10" t="s">
        <v>92</v>
      </c>
      <c r="U571" s="12">
        <v>18</v>
      </c>
      <c r="V571" s="10">
        <v>1.35</v>
      </c>
      <c r="W571" s="16"/>
      <c r="X571" s="15" t="s">
        <v>119</v>
      </c>
      <c r="Y571" s="12">
        <v>5</v>
      </c>
      <c r="Z571" s="16">
        <v>29</v>
      </c>
      <c r="AA571" s="16" t="s">
        <v>110</v>
      </c>
      <c r="AB571" s="16" t="s">
        <v>119</v>
      </c>
      <c r="AC571" s="16" t="s">
        <v>120</v>
      </c>
      <c r="AD571" s="16" t="s">
        <v>92</v>
      </c>
      <c r="AE571" s="16">
        <v>1.5572295995690961</v>
      </c>
      <c r="AF571" s="16">
        <v>1.35</v>
      </c>
      <c r="AG571" s="16">
        <v>1.4116667000000001</v>
      </c>
      <c r="AH571" s="16">
        <v>73.699876116779819</v>
      </c>
      <c r="AI571" s="16">
        <v>17.38664345580796</v>
      </c>
      <c r="AJ571" s="16">
        <v>1.1452640586747906</v>
      </c>
      <c r="AK571" s="16">
        <f t="shared" si="43"/>
        <v>15.181340341655718</v>
      </c>
      <c r="AL571" s="10" t="s">
        <v>92</v>
      </c>
      <c r="AM571" s="10">
        <v>7</v>
      </c>
      <c r="AN571" s="10">
        <v>30</v>
      </c>
      <c r="AO571" s="10">
        <v>48</v>
      </c>
      <c r="AP571" s="10">
        <v>18</v>
      </c>
      <c r="AQ571" s="10">
        <v>-39</v>
      </c>
      <c r="AR571" s="17">
        <v>4</v>
      </c>
      <c r="AS571" s="10">
        <v>5.61</v>
      </c>
      <c r="AT571" s="16">
        <v>1.5572295995690961</v>
      </c>
      <c r="AU571" s="16">
        <v>13.021398188636827</v>
      </c>
      <c r="AV571" s="16">
        <v>1.2913482177386686</v>
      </c>
      <c r="AW571" s="16">
        <f t="shared" si="44"/>
        <v>10.083568482743653</v>
      </c>
      <c r="AX571" s="10" t="s">
        <v>92</v>
      </c>
      <c r="AY571" s="10">
        <v>30</v>
      </c>
      <c r="AZ571" s="10">
        <v>48</v>
      </c>
      <c r="BA571" s="10">
        <v>18</v>
      </c>
      <c r="BB571" s="10">
        <v>-39</v>
      </c>
      <c r="BC571" s="10">
        <v>4</v>
      </c>
      <c r="BD571" s="16">
        <v>1.5837989167631759</v>
      </c>
      <c r="BE571" s="18">
        <f t="shared" si="47"/>
        <v>1.570514258166136</v>
      </c>
      <c r="BF571" s="16">
        <v>1.570514258166136</v>
      </c>
      <c r="BG571" s="16">
        <v>1.570514258166136</v>
      </c>
      <c r="BH571" s="20">
        <f t="shared" si="45"/>
        <v>2.6569317194079733E-2</v>
      </c>
      <c r="BI571" s="10">
        <v>-39</v>
      </c>
    </row>
    <row r="572" spans="1:61" x14ac:dyDescent="0.25">
      <c r="A572" s="10">
        <v>147</v>
      </c>
      <c r="B572" s="10">
        <v>29</v>
      </c>
      <c r="C572" s="10" t="s">
        <v>110</v>
      </c>
      <c r="D572" s="10">
        <v>494103.06250200002</v>
      </c>
      <c r="E572" s="10">
        <v>5180745.2349699903</v>
      </c>
      <c r="F572" s="10" t="s">
        <v>89</v>
      </c>
      <c r="G572" s="10" t="s">
        <v>119</v>
      </c>
      <c r="H572" s="10">
        <v>3</v>
      </c>
      <c r="I572" s="10" t="s">
        <v>120</v>
      </c>
      <c r="J572" s="10">
        <v>48</v>
      </c>
      <c r="K572" s="10">
        <v>85</v>
      </c>
      <c r="L572" s="10">
        <v>37</v>
      </c>
      <c r="M572" s="10">
        <v>-66.5</v>
      </c>
      <c r="N572" s="10">
        <v>5</v>
      </c>
      <c r="O572" s="10">
        <v>5.88</v>
      </c>
      <c r="P572" s="11">
        <v>1.6721624451376709</v>
      </c>
      <c r="Q572" s="22">
        <v>1.6297556035808367</v>
      </c>
      <c r="R572" s="12">
        <v>29</v>
      </c>
      <c r="S572" s="12" t="s">
        <v>110</v>
      </c>
      <c r="T572" s="10" t="s">
        <v>89</v>
      </c>
      <c r="U572" s="12">
        <v>37</v>
      </c>
      <c r="V572" s="10">
        <v>1.44</v>
      </c>
      <c r="W572" s="16"/>
      <c r="X572" s="15" t="s">
        <v>119</v>
      </c>
      <c r="Y572" s="12">
        <v>6</v>
      </c>
      <c r="Z572" s="16">
        <v>29</v>
      </c>
      <c r="AA572" s="16" t="s">
        <v>110</v>
      </c>
      <c r="AB572" s="16" t="s">
        <v>119</v>
      </c>
      <c r="AC572" s="16" t="s">
        <v>120</v>
      </c>
      <c r="AD572" s="16" t="s">
        <v>89</v>
      </c>
      <c r="AE572" s="16">
        <v>1.6721624451376709</v>
      </c>
      <c r="AF572" s="16">
        <v>1.44</v>
      </c>
      <c r="AG572" s="16">
        <v>1.548</v>
      </c>
      <c r="AH572" s="16">
        <v>135.56988658687365</v>
      </c>
      <c r="AI572" s="16">
        <v>15.825433577061373</v>
      </c>
      <c r="AJ572" s="16">
        <v>1.5109650452126573</v>
      </c>
      <c r="AK572" s="16">
        <f t="shared" si="43"/>
        <v>10.473725800079022</v>
      </c>
      <c r="AL572" s="10" t="s">
        <v>89</v>
      </c>
      <c r="AM572" s="10">
        <v>6</v>
      </c>
      <c r="AN572" s="10">
        <v>48</v>
      </c>
      <c r="AO572" s="10">
        <v>85</v>
      </c>
      <c r="AP572" s="10">
        <v>37</v>
      </c>
      <c r="AQ572" s="10">
        <v>-66.5</v>
      </c>
      <c r="AR572" s="17">
        <v>5</v>
      </c>
      <c r="AS572" s="10">
        <v>5.6</v>
      </c>
      <c r="AT572" s="16">
        <v>1.6721624451376709</v>
      </c>
      <c r="AU572" s="16">
        <v>18.49109002919694</v>
      </c>
      <c r="AV572" s="16">
        <v>2.3405424960836494</v>
      </c>
      <c r="AW572" s="16">
        <f t="shared" si="44"/>
        <v>7.9003436426116833</v>
      </c>
      <c r="AX572" s="10" t="s">
        <v>89</v>
      </c>
      <c r="AY572" s="10">
        <v>48</v>
      </c>
      <c r="AZ572" s="10">
        <v>85</v>
      </c>
      <c r="BA572" s="10">
        <v>37</v>
      </c>
      <c r="BB572" s="10">
        <v>-66.5</v>
      </c>
      <c r="BC572" s="10">
        <v>5</v>
      </c>
      <c r="BD572" s="16">
        <v>1.5873487620240025</v>
      </c>
      <c r="BE572" s="18">
        <f t="shared" si="47"/>
        <v>1.6297556035808367</v>
      </c>
      <c r="BF572" s="16">
        <v>1.6297556035808367</v>
      </c>
      <c r="BG572" s="16">
        <v>1.6297556035808367</v>
      </c>
      <c r="BH572" s="20">
        <f t="shared" si="45"/>
        <v>-8.4813683113668326E-2</v>
      </c>
      <c r="BI572" s="10">
        <v>-66.5</v>
      </c>
    </row>
    <row r="573" spans="1:61" x14ac:dyDescent="0.25">
      <c r="A573" s="10">
        <v>147</v>
      </c>
      <c r="B573" s="10">
        <v>29</v>
      </c>
      <c r="C573" s="10" t="s">
        <v>110</v>
      </c>
      <c r="D573" s="10">
        <v>494103.06250200002</v>
      </c>
      <c r="E573" s="10">
        <v>5180745.2349699903</v>
      </c>
      <c r="F573" s="10" t="s">
        <v>90</v>
      </c>
      <c r="G573" s="10" t="s">
        <v>119</v>
      </c>
      <c r="H573" s="10">
        <v>3</v>
      </c>
      <c r="I573" s="10" t="s">
        <v>120</v>
      </c>
      <c r="J573" s="10">
        <v>85</v>
      </c>
      <c r="K573" s="10">
        <v>145</v>
      </c>
      <c r="L573" s="10">
        <v>60</v>
      </c>
      <c r="M573" s="10">
        <v>-115</v>
      </c>
      <c r="N573" s="10">
        <v>6</v>
      </c>
      <c r="O573" s="10">
        <v>6.47</v>
      </c>
      <c r="P573" s="11">
        <v>1.6134687125189888</v>
      </c>
      <c r="Q573" s="22">
        <v>1.6038768095111671</v>
      </c>
      <c r="R573" s="12">
        <v>29</v>
      </c>
      <c r="S573" s="12" t="s">
        <v>110</v>
      </c>
      <c r="T573" s="10" t="s">
        <v>90</v>
      </c>
      <c r="U573" s="12">
        <v>60</v>
      </c>
      <c r="V573" s="10">
        <v>1.59</v>
      </c>
      <c r="W573" s="16"/>
      <c r="X573" s="15" t="s">
        <v>119</v>
      </c>
      <c r="Y573" s="12">
        <v>7</v>
      </c>
      <c r="Z573" s="16">
        <v>29</v>
      </c>
      <c r="AA573" s="16" t="s">
        <v>110</v>
      </c>
      <c r="AB573" s="16" t="s">
        <v>119</v>
      </c>
      <c r="AC573" s="16" t="s">
        <v>120</v>
      </c>
      <c r="AD573" s="16" t="s">
        <v>90</v>
      </c>
      <c r="AE573" s="16">
        <v>1.6134687125189888</v>
      </c>
      <c r="AF573" s="16">
        <v>1.59</v>
      </c>
      <c r="AG573" s="16">
        <v>1.59</v>
      </c>
      <c r="AH573" s="16">
        <v>232.37800933801299</v>
      </c>
      <c r="AI573" s="16">
        <v>20.462996998092095</v>
      </c>
      <c r="AJ573" s="16">
        <v>2.4027964474295853</v>
      </c>
      <c r="AK573" s="16">
        <f t="shared" si="43"/>
        <v>8.5163256421419238</v>
      </c>
      <c r="AL573" s="10" t="s">
        <v>90</v>
      </c>
      <c r="AM573" s="10">
        <v>6</v>
      </c>
      <c r="AN573" s="10">
        <v>85</v>
      </c>
      <c r="AO573" s="10">
        <v>145</v>
      </c>
      <c r="AP573" s="10">
        <v>60</v>
      </c>
      <c r="AQ573" s="10">
        <v>-115</v>
      </c>
      <c r="AR573" s="17">
        <v>6</v>
      </c>
      <c r="AS573" s="10">
        <v>5.92</v>
      </c>
      <c r="AT573" s="16">
        <v>1.6134687125189888</v>
      </c>
      <c r="AU573" s="16">
        <v>22.93965276710998</v>
      </c>
      <c r="AV573" s="16">
        <v>2.8345418341533599</v>
      </c>
      <c r="AW573" s="16">
        <f t="shared" si="44"/>
        <v>8.0928961748633892</v>
      </c>
      <c r="AX573" s="10" t="s">
        <v>90</v>
      </c>
      <c r="AY573" s="10">
        <v>85</v>
      </c>
      <c r="AZ573" s="10">
        <v>145</v>
      </c>
      <c r="BA573" s="10">
        <v>60</v>
      </c>
      <c r="BB573" s="10">
        <v>-115</v>
      </c>
      <c r="BC573" s="10">
        <v>6</v>
      </c>
      <c r="BD573" s="16">
        <v>1.5942849065033451</v>
      </c>
      <c r="BE573" s="18">
        <f t="shared" si="47"/>
        <v>1.6038768095111671</v>
      </c>
      <c r="BF573" s="16">
        <v>1.6038768095111671</v>
      </c>
      <c r="BG573" s="16">
        <v>1.6038768095111671</v>
      </c>
      <c r="BH573" s="20">
        <f t="shared" si="45"/>
        <v>-1.9183806015643734E-2</v>
      </c>
      <c r="BI573" s="10">
        <v>-115</v>
      </c>
    </row>
    <row r="574" spans="1:61" x14ac:dyDescent="0.25">
      <c r="A574" s="10">
        <v>147</v>
      </c>
      <c r="B574" s="10">
        <v>29</v>
      </c>
      <c r="C574" s="10" t="s">
        <v>110</v>
      </c>
      <c r="D574" s="10">
        <v>494103.06250200002</v>
      </c>
      <c r="E574" s="10">
        <v>5180745.2349699903</v>
      </c>
      <c r="F574" s="10" t="s">
        <v>94</v>
      </c>
      <c r="G574" s="10" t="s">
        <v>119</v>
      </c>
      <c r="H574" s="10">
        <v>3</v>
      </c>
      <c r="I574" s="10" t="s">
        <v>120</v>
      </c>
      <c r="J574" s="10">
        <v>145</v>
      </c>
      <c r="K574" s="10">
        <v>153</v>
      </c>
      <c r="L574" s="10">
        <v>8</v>
      </c>
      <c r="M574" s="10">
        <v>-149</v>
      </c>
      <c r="N574" s="10">
        <v>7</v>
      </c>
      <c r="O574" s="10">
        <v>6.64</v>
      </c>
      <c r="P574" s="11">
        <v>1.7434308862498804</v>
      </c>
      <c r="Q574" s="22">
        <v>1.67</v>
      </c>
      <c r="R574" s="12">
        <v>29</v>
      </c>
      <c r="S574" s="12" t="s">
        <v>110</v>
      </c>
      <c r="T574" s="10" t="s">
        <v>94</v>
      </c>
      <c r="U574" s="12">
        <v>8</v>
      </c>
      <c r="V574" s="10">
        <v>1.59</v>
      </c>
      <c r="W574" s="16"/>
      <c r="X574" s="15" t="s">
        <v>119</v>
      </c>
      <c r="Y574" s="12">
        <v>8</v>
      </c>
      <c r="Z574" s="16">
        <v>29</v>
      </c>
      <c r="AA574" s="16" t="s">
        <v>110</v>
      </c>
      <c r="AB574" s="16" t="s">
        <v>119</v>
      </c>
      <c r="AC574" s="16" t="s">
        <v>120</v>
      </c>
      <c r="AD574" s="16" t="s">
        <v>94</v>
      </c>
      <c r="AE574" s="16">
        <v>1.7434308862498804</v>
      </c>
      <c r="AF574" s="16">
        <v>1.59</v>
      </c>
      <c r="AG574" s="16">
        <v>1.59</v>
      </c>
      <c r="AH574" s="16">
        <v>246.32545642801202</v>
      </c>
      <c r="AI574" s="16">
        <v>2.3776486580577134</v>
      </c>
      <c r="AJ574" s="16">
        <v>8.9841331121790102E-2</v>
      </c>
      <c r="AK574" s="16">
        <f t="shared" si="43"/>
        <v>26.464975845410631</v>
      </c>
      <c r="AL574" s="10" t="s">
        <v>94</v>
      </c>
      <c r="AM574" s="10">
        <v>6</v>
      </c>
      <c r="AN574" s="10">
        <v>145</v>
      </c>
      <c r="AO574" s="10">
        <v>153</v>
      </c>
      <c r="AP574" s="10">
        <v>8</v>
      </c>
      <c r="AQ574" s="10">
        <v>-149</v>
      </c>
      <c r="AR574" s="17">
        <v>7</v>
      </c>
      <c r="AS574" s="10">
        <v>6.49</v>
      </c>
      <c r="AT574" s="16">
        <v>1.7434308862498804</v>
      </c>
      <c r="AU574" s="16">
        <v>2.9795931218364955</v>
      </c>
      <c r="AV574" s="16">
        <v>0.3842521673294737</v>
      </c>
      <c r="AW574" s="16">
        <f t="shared" si="44"/>
        <v>7.7542649727767676</v>
      </c>
      <c r="AX574" s="10" t="s">
        <v>94</v>
      </c>
      <c r="AY574" s="10">
        <v>145</v>
      </c>
      <c r="AZ574" s="10">
        <v>148</v>
      </c>
      <c r="BA574" s="10">
        <v>3</v>
      </c>
      <c r="BB574" s="10">
        <v>-146.5</v>
      </c>
      <c r="BC574" s="10">
        <v>7</v>
      </c>
      <c r="BD574" s="26">
        <v>1.3250477944395556</v>
      </c>
      <c r="BE574" s="26">
        <v>1.67</v>
      </c>
      <c r="BF574" s="16">
        <v>1.67</v>
      </c>
      <c r="BG574" s="16">
        <v>1.67</v>
      </c>
      <c r="BH574" s="20">
        <f t="shared" si="45"/>
        <v>-0.41838309181032485</v>
      </c>
      <c r="BI574" s="10">
        <v>-146.5</v>
      </c>
    </row>
    <row r="575" spans="1:61" x14ac:dyDescent="0.25">
      <c r="A575" s="10">
        <v>149</v>
      </c>
      <c r="B575" s="10">
        <v>6</v>
      </c>
      <c r="C575" s="10" t="s">
        <v>134</v>
      </c>
      <c r="D575" s="10">
        <v>493350.86385000002</v>
      </c>
      <c r="E575" s="10">
        <v>5180767.3566100001</v>
      </c>
      <c r="F575" s="10" t="s">
        <v>78</v>
      </c>
      <c r="G575" s="10" t="s">
        <v>139</v>
      </c>
      <c r="H575" s="10">
        <v>4</v>
      </c>
      <c r="I575" s="10" t="s">
        <v>100</v>
      </c>
      <c r="J575" s="10">
        <v>0</v>
      </c>
      <c r="K575" s="10">
        <v>10</v>
      </c>
      <c r="L575" s="10">
        <v>10</v>
      </c>
      <c r="M575" s="10">
        <v>-5</v>
      </c>
      <c r="N575" s="10">
        <v>1</v>
      </c>
      <c r="O575" s="10">
        <v>4.8899999999999997</v>
      </c>
      <c r="P575" s="11">
        <v>1.3563002886743671</v>
      </c>
      <c r="Q575" s="11">
        <v>1.3563002886743671</v>
      </c>
      <c r="R575" s="12">
        <v>6</v>
      </c>
      <c r="S575" s="12" t="s">
        <v>134</v>
      </c>
      <c r="T575" s="10" t="s">
        <v>78</v>
      </c>
      <c r="U575" s="21">
        <v>10</v>
      </c>
      <c r="V575" s="16">
        <v>1.1399999999999999</v>
      </c>
      <c r="W575" s="16"/>
      <c r="X575" s="15" t="s">
        <v>139</v>
      </c>
      <c r="Y575" s="12">
        <v>2</v>
      </c>
      <c r="Z575" s="16">
        <v>6</v>
      </c>
      <c r="AA575" s="16" t="s">
        <v>134</v>
      </c>
      <c r="AB575" s="16" t="s">
        <v>139</v>
      </c>
      <c r="AC575" s="16" t="s">
        <v>100</v>
      </c>
      <c r="AD575" s="16" t="s">
        <v>78</v>
      </c>
      <c r="AE575" s="16">
        <v>1.3563002886743671</v>
      </c>
      <c r="AF575" s="16">
        <v>1.1399999999999999</v>
      </c>
      <c r="AG575" s="16">
        <v>1.1472807</v>
      </c>
      <c r="AH575" s="16">
        <v>13.563002886743671</v>
      </c>
      <c r="AI575" s="16">
        <v>27.326738216211155</v>
      </c>
      <c r="AJ575" s="16">
        <v>2.1116239194371222</v>
      </c>
      <c r="AK575" s="16">
        <f t="shared" si="43"/>
        <v>12.941100905645836</v>
      </c>
      <c r="AL575" s="10" t="s">
        <v>78</v>
      </c>
      <c r="AM575" s="10">
        <v>1</v>
      </c>
      <c r="AN575" s="10" t="s">
        <v>63</v>
      </c>
      <c r="AO575" s="10" t="s">
        <v>64</v>
      </c>
      <c r="AP575" s="10">
        <v>10</v>
      </c>
      <c r="AQ575" s="10">
        <v>-5</v>
      </c>
      <c r="AR575" s="17" t="s">
        <v>65</v>
      </c>
      <c r="AS575" s="10">
        <v>4.33</v>
      </c>
      <c r="AT575" s="18">
        <v>0.84586207503862831</v>
      </c>
      <c r="AU575" s="18">
        <v>47.577567591058099</v>
      </c>
      <c r="AV575" s="18">
        <v>2.2656646970320802</v>
      </c>
      <c r="AW575" s="18">
        <f t="shared" si="44"/>
        <v>20.999386031561773</v>
      </c>
      <c r="AX575" s="19" t="s">
        <v>78</v>
      </c>
      <c r="AY575" s="19">
        <v>0</v>
      </c>
      <c r="AZ575" s="19">
        <v>10</v>
      </c>
      <c r="BA575" s="19">
        <v>10</v>
      </c>
      <c r="BB575" s="19">
        <v>-5</v>
      </c>
      <c r="BC575" s="19">
        <v>1</v>
      </c>
      <c r="BD575" s="18">
        <v>1.1597296963494892</v>
      </c>
      <c r="BE575" s="16">
        <f t="shared" ref="BE575:BE609" si="48">(AT575+BD575)/2</f>
        <v>1.0027958856940589</v>
      </c>
      <c r="BF575" s="16">
        <v>0.84586207503862831</v>
      </c>
      <c r="BG575" s="16">
        <v>1.1597296963494892</v>
      </c>
      <c r="BH575" s="20">
        <f t="shared" si="45"/>
        <v>0.31386762131086088</v>
      </c>
      <c r="BI575" s="10">
        <v>-5</v>
      </c>
    </row>
    <row r="576" spans="1:61" x14ac:dyDescent="0.25">
      <c r="A576" s="10">
        <v>149</v>
      </c>
      <c r="B576" s="10">
        <v>6</v>
      </c>
      <c r="C576" s="10" t="s">
        <v>134</v>
      </c>
      <c r="D576" s="10">
        <v>493350.86385000002</v>
      </c>
      <c r="E576" s="10">
        <v>5180767.3566100001</v>
      </c>
      <c r="F576" s="10" t="s">
        <v>82</v>
      </c>
      <c r="G576" s="10" t="s">
        <v>139</v>
      </c>
      <c r="H576" s="10">
        <v>4</v>
      </c>
      <c r="I576" s="10" t="s">
        <v>100</v>
      </c>
      <c r="J576" s="10">
        <v>10</v>
      </c>
      <c r="K576" s="10">
        <v>20</v>
      </c>
      <c r="L576" s="10">
        <v>10</v>
      </c>
      <c r="M576" s="10">
        <v>-15</v>
      </c>
      <c r="N576" s="10">
        <v>2</v>
      </c>
      <c r="O576" s="10">
        <v>4.91</v>
      </c>
      <c r="P576" s="11">
        <v>1.3563002886743671</v>
      </c>
      <c r="Q576" s="11">
        <v>1.3563002886743671</v>
      </c>
      <c r="R576" s="12">
        <v>6</v>
      </c>
      <c r="S576" s="12" t="s">
        <v>134</v>
      </c>
      <c r="T576" s="10" t="s">
        <v>81</v>
      </c>
      <c r="U576" s="13">
        <v>10</v>
      </c>
      <c r="V576" s="16">
        <v>1.1399999999999999</v>
      </c>
      <c r="W576" s="16"/>
      <c r="X576" s="15" t="s">
        <v>139</v>
      </c>
      <c r="Y576" s="12">
        <v>3</v>
      </c>
      <c r="Z576" s="16">
        <v>6</v>
      </c>
      <c r="AA576" s="16" t="s">
        <v>134</v>
      </c>
      <c r="AB576" s="16" t="s">
        <v>139</v>
      </c>
      <c r="AC576" s="16" t="s">
        <v>100</v>
      </c>
      <c r="AD576" s="16" t="s">
        <v>81</v>
      </c>
      <c r="AE576" s="16">
        <v>1.3563002886743671</v>
      </c>
      <c r="AF576" s="16">
        <v>1.1399999999999999</v>
      </c>
      <c r="AG576" s="16">
        <v>1.146129</v>
      </c>
      <c r="AH576" s="16">
        <v>27.126005773487343</v>
      </c>
      <c r="AI576" s="16">
        <v>27.325381915922478</v>
      </c>
      <c r="AJ576" s="16">
        <v>1.9991866255060173</v>
      </c>
      <c r="AK576" s="16">
        <f t="shared" si="43"/>
        <v>13.668249660786975</v>
      </c>
      <c r="AL576" s="10" t="s">
        <v>81</v>
      </c>
      <c r="AM576" s="10">
        <v>2</v>
      </c>
      <c r="AN576" s="10" t="s">
        <v>64</v>
      </c>
      <c r="AO576" s="10" t="s">
        <v>68</v>
      </c>
      <c r="AP576" s="10">
        <v>10</v>
      </c>
      <c r="AQ576" s="10">
        <v>-15</v>
      </c>
      <c r="AR576" s="17" t="s">
        <v>69</v>
      </c>
      <c r="AS576" s="10">
        <v>4.75</v>
      </c>
      <c r="AT576" s="18">
        <v>1.4793630257616497</v>
      </c>
      <c r="AU576" s="18">
        <v>25.754230915484559</v>
      </c>
      <c r="AV576" s="18">
        <v>2.1770306287108441</v>
      </c>
      <c r="AW576" s="18">
        <f t="shared" si="44"/>
        <v>11.829980973090512</v>
      </c>
      <c r="AX576" s="19" t="s">
        <v>81</v>
      </c>
      <c r="AY576" s="19">
        <v>10</v>
      </c>
      <c r="AZ576" s="19">
        <v>20</v>
      </c>
      <c r="BA576" s="19">
        <v>10</v>
      </c>
      <c r="BB576" s="19">
        <v>-15</v>
      </c>
      <c r="BC576" s="19">
        <v>2</v>
      </c>
      <c r="BD576" s="18">
        <v>1.3138486511283238</v>
      </c>
      <c r="BE576" s="16">
        <f t="shared" si="48"/>
        <v>1.3966058384449869</v>
      </c>
      <c r="BF576" s="16">
        <v>1.4793630257616497</v>
      </c>
      <c r="BG576" s="16">
        <v>1.3138486511283238</v>
      </c>
      <c r="BH576" s="20">
        <f t="shared" si="45"/>
        <v>-0.16551437463332586</v>
      </c>
      <c r="BI576" s="10">
        <v>-15</v>
      </c>
    </row>
    <row r="577" spans="1:61" x14ac:dyDescent="0.25">
      <c r="A577" s="10">
        <v>149</v>
      </c>
      <c r="B577" s="10">
        <v>6</v>
      </c>
      <c r="C577" s="10" t="s">
        <v>134</v>
      </c>
      <c r="D577" s="10">
        <v>493350.86385000002</v>
      </c>
      <c r="E577" s="10">
        <v>5180767.3566100001</v>
      </c>
      <c r="F577" s="10" t="s">
        <v>82</v>
      </c>
      <c r="G577" s="10" t="s">
        <v>139</v>
      </c>
      <c r="H577" s="10">
        <v>4</v>
      </c>
      <c r="I577" s="10" t="s">
        <v>100</v>
      </c>
      <c r="J577" s="10">
        <v>20</v>
      </c>
      <c r="K577" s="10">
        <v>30</v>
      </c>
      <c r="L577" s="10">
        <v>10</v>
      </c>
      <c r="M577" s="10">
        <v>-25</v>
      </c>
      <c r="N577" s="10">
        <v>3</v>
      </c>
      <c r="O577" s="10">
        <v>5.58</v>
      </c>
      <c r="P577" s="11">
        <v>1.3563002886743671</v>
      </c>
      <c r="Q577" s="11">
        <v>1.3563002886743671</v>
      </c>
      <c r="R577" s="12">
        <v>6</v>
      </c>
      <c r="S577" s="12" t="s">
        <v>134</v>
      </c>
      <c r="T577" s="10" t="s">
        <v>82</v>
      </c>
      <c r="U577" s="21">
        <v>10</v>
      </c>
      <c r="V577" s="16">
        <v>1.1399999999999999</v>
      </c>
      <c r="W577" s="16"/>
      <c r="X577" s="15" t="s">
        <v>139</v>
      </c>
      <c r="Y577" s="12">
        <v>4</v>
      </c>
      <c r="Z577" s="16">
        <v>6</v>
      </c>
      <c r="AA577" s="16" t="s">
        <v>134</v>
      </c>
      <c r="AB577" s="16" t="s">
        <v>139</v>
      </c>
      <c r="AC577" s="16" t="s">
        <v>100</v>
      </c>
      <c r="AD577" s="16" t="s">
        <v>82</v>
      </c>
      <c r="AE577" s="16">
        <v>1.3563002886743671</v>
      </c>
      <c r="AF577" s="16">
        <v>1.1399999999999999</v>
      </c>
      <c r="AG577" s="16">
        <v>1.2118251</v>
      </c>
      <c r="AH577" s="16">
        <v>40.689008660231011</v>
      </c>
      <c r="AI577" s="16">
        <v>19.065040386110326</v>
      </c>
      <c r="AJ577" s="16">
        <v>1.5822382207790917</v>
      </c>
      <c r="AK577" s="16">
        <f t="shared" si="43"/>
        <v>12.049412114898052</v>
      </c>
      <c r="AL577" s="10" t="s">
        <v>82</v>
      </c>
      <c r="AM577" s="10">
        <v>2</v>
      </c>
      <c r="AN577" s="10" t="s">
        <v>68</v>
      </c>
      <c r="AO577" s="10" t="s">
        <v>70</v>
      </c>
      <c r="AP577" s="10">
        <v>10</v>
      </c>
      <c r="AQ577" s="10">
        <v>-25</v>
      </c>
      <c r="AR577" s="17" t="s">
        <v>71</v>
      </c>
      <c r="AS577" s="10">
        <v>5.41</v>
      </c>
      <c r="AT577" s="18">
        <v>1.3563002886743671</v>
      </c>
      <c r="AU577" s="18">
        <v>23.169677831424213</v>
      </c>
      <c r="AV577" s="18">
        <v>1.943171423583766</v>
      </c>
      <c r="AW577" s="18">
        <f t="shared" si="44"/>
        <v>11.923640678439309</v>
      </c>
      <c r="AX577" s="19" t="s">
        <v>82</v>
      </c>
      <c r="AY577" s="19">
        <v>20</v>
      </c>
      <c r="AZ577" s="19">
        <v>30</v>
      </c>
      <c r="BA577" s="19">
        <v>10</v>
      </c>
      <c r="BB577" s="19">
        <v>-25</v>
      </c>
      <c r="BC577" s="19">
        <v>3</v>
      </c>
      <c r="BD577" s="18">
        <v>1.3266404361557598</v>
      </c>
      <c r="BE577" s="16">
        <f t="shared" si="48"/>
        <v>1.3414703624150635</v>
      </c>
      <c r="BF577" s="16">
        <v>1.3563002886743671</v>
      </c>
      <c r="BG577" s="16">
        <v>1.3266404361557598</v>
      </c>
      <c r="BH577" s="20">
        <f t="shared" si="45"/>
        <v>-2.9659852518607366E-2</v>
      </c>
      <c r="BI577" s="10">
        <v>-25</v>
      </c>
    </row>
    <row r="578" spans="1:61" x14ac:dyDescent="0.25">
      <c r="A578" s="10">
        <v>149</v>
      </c>
      <c r="B578" s="10">
        <v>6</v>
      </c>
      <c r="C578" s="10" t="s">
        <v>134</v>
      </c>
      <c r="D578" s="10">
        <v>493350.86385000002</v>
      </c>
      <c r="E578" s="10">
        <v>5180767.3566100001</v>
      </c>
      <c r="F578" s="10" t="s">
        <v>82</v>
      </c>
      <c r="G578" s="10" t="s">
        <v>139</v>
      </c>
      <c r="H578" s="10">
        <v>4</v>
      </c>
      <c r="I578" s="10" t="s">
        <v>100</v>
      </c>
      <c r="J578" s="10" t="s">
        <v>70</v>
      </c>
      <c r="K578" s="10" t="s">
        <v>149</v>
      </c>
      <c r="L578" s="10">
        <v>4</v>
      </c>
      <c r="M578" s="10">
        <v>-32</v>
      </c>
      <c r="N578" s="10">
        <v>4</v>
      </c>
      <c r="O578" s="10">
        <v>5.58</v>
      </c>
      <c r="P578" s="11">
        <v>0</v>
      </c>
      <c r="Q578" s="22">
        <v>1.3389482297365571</v>
      </c>
      <c r="R578" s="12"/>
      <c r="S578" s="12"/>
      <c r="U578" s="21"/>
      <c r="V578" s="16"/>
      <c r="W578" s="16"/>
      <c r="X578" s="15"/>
      <c r="Y578" s="12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>
        <v>19.065040386110326</v>
      </c>
      <c r="AJ578" s="16">
        <v>1.5822382207790917</v>
      </c>
      <c r="AK578" s="16">
        <f t="shared" ref="AK578:AK609" si="49">AI578/AJ578</f>
        <v>12.049412114898052</v>
      </c>
      <c r="AL578" s="10" t="s">
        <v>82</v>
      </c>
      <c r="AM578" s="10">
        <v>2</v>
      </c>
      <c r="AN578" s="10">
        <v>30</v>
      </c>
      <c r="AO578" s="10">
        <v>34</v>
      </c>
      <c r="AP578" s="10">
        <v>4</v>
      </c>
      <c r="AQ578" s="10">
        <v>-32</v>
      </c>
      <c r="AR578" s="17">
        <v>4</v>
      </c>
      <c r="AS578" s="10">
        <v>4.79</v>
      </c>
      <c r="AT578" s="16">
        <v>1.361828761648987</v>
      </c>
      <c r="AU578" s="16">
        <v>9.4303918086669043</v>
      </c>
      <c r="AV578" s="16">
        <v>0.83175053446473513</v>
      </c>
      <c r="AW578" s="16">
        <f t="shared" ref="AW578:AW609" si="50">AU578/AV578</f>
        <v>11.338005108389549</v>
      </c>
      <c r="AX578" s="10" t="s">
        <v>82</v>
      </c>
      <c r="AY578" s="10">
        <v>30</v>
      </c>
      <c r="AZ578" s="10">
        <v>34</v>
      </c>
      <c r="BA578" s="10">
        <v>4</v>
      </c>
      <c r="BB578" s="10">
        <v>-32</v>
      </c>
      <c r="BC578" s="10">
        <v>4</v>
      </c>
      <c r="BD578" s="16">
        <v>1.3160676978241275</v>
      </c>
      <c r="BE578" s="18">
        <f t="shared" si="48"/>
        <v>1.3389482297365571</v>
      </c>
      <c r="BF578" s="16">
        <v>1.3389482297365571</v>
      </c>
      <c r="BG578" s="16">
        <v>1.3389482297365571</v>
      </c>
      <c r="BH578" s="20">
        <f t="shared" ref="BH578:BH609" si="51">BD578-AT578</f>
        <v>-4.576106382485956E-2</v>
      </c>
      <c r="BI578" s="10">
        <v>-32</v>
      </c>
    </row>
    <row r="579" spans="1:61" x14ac:dyDescent="0.25">
      <c r="A579" s="10">
        <v>149</v>
      </c>
      <c r="B579" s="10">
        <v>6</v>
      </c>
      <c r="C579" s="10" t="s">
        <v>134</v>
      </c>
      <c r="D579" s="10">
        <v>493350.86385000002</v>
      </c>
      <c r="E579" s="10">
        <v>5180767.3566100001</v>
      </c>
      <c r="F579" s="10" t="s">
        <v>129</v>
      </c>
      <c r="G579" s="10" t="s">
        <v>139</v>
      </c>
      <c r="H579" s="10">
        <v>4</v>
      </c>
      <c r="I579" s="10" t="s">
        <v>100</v>
      </c>
      <c r="J579" s="10">
        <v>34</v>
      </c>
      <c r="K579" s="10">
        <v>70</v>
      </c>
      <c r="L579" s="10">
        <v>36</v>
      </c>
      <c r="M579" s="10">
        <v>-52</v>
      </c>
      <c r="N579" s="10">
        <v>5</v>
      </c>
      <c r="O579" s="10">
        <v>5.67</v>
      </c>
      <c r="P579" s="11">
        <v>1.1774357945967346</v>
      </c>
      <c r="Q579" s="22">
        <v>1.178744783765131</v>
      </c>
      <c r="R579" s="13">
        <v>6</v>
      </c>
      <c r="S579" s="13" t="s">
        <v>134</v>
      </c>
      <c r="T579" s="10" t="s">
        <v>129</v>
      </c>
      <c r="U579" s="12">
        <v>40</v>
      </c>
      <c r="V579" s="16">
        <v>1.32</v>
      </c>
      <c r="W579" s="16"/>
      <c r="X579" s="15" t="s">
        <v>139</v>
      </c>
      <c r="Y579" s="12">
        <v>5</v>
      </c>
      <c r="Z579" s="16">
        <v>6</v>
      </c>
      <c r="AA579" s="16" t="s">
        <v>134</v>
      </c>
      <c r="AB579" s="16" t="s">
        <v>139</v>
      </c>
      <c r="AC579" s="16" t="s">
        <v>100</v>
      </c>
      <c r="AD579" s="16" t="s">
        <v>129</v>
      </c>
      <c r="AE579" s="16">
        <v>1.1774357945967346</v>
      </c>
      <c r="AF579" s="16">
        <v>1.32</v>
      </c>
      <c r="AG579" s="16">
        <v>1.3798429000000001</v>
      </c>
      <c r="AH579" s="16">
        <v>87.786440444100393</v>
      </c>
      <c r="AI579" s="16">
        <v>48.968215688587392</v>
      </c>
      <c r="AJ579" s="16">
        <v>4.1684623408139005</v>
      </c>
      <c r="AK579" s="16">
        <f t="shared" si="49"/>
        <v>11.7473091238306</v>
      </c>
      <c r="AL579" s="10" t="s">
        <v>129</v>
      </c>
      <c r="AM579" s="10">
        <v>7</v>
      </c>
      <c r="AN579" s="10">
        <v>34</v>
      </c>
      <c r="AO579" s="10">
        <v>70</v>
      </c>
      <c r="AP579" s="10">
        <v>36</v>
      </c>
      <c r="AQ579" s="10">
        <v>-52</v>
      </c>
      <c r="AR579" s="17">
        <v>5</v>
      </c>
      <c r="AS579" s="10">
        <v>5.49</v>
      </c>
      <c r="AT579" s="16">
        <v>1.1774357945967346</v>
      </c>
      <c r="AU579" s="16">
        <v>79.565930281351086</v>
      </c>
      <c r="AV579" s="16">
        <v>6.9439511473501341</v>
      </c>
      <c r="AW579" s="16">
        <f t="shared" si="50"/>
        <v>11.458307898913439</v>
      </c>
      <c r="AX579" s="10" t="s">
        <v>129</v>
      </c>
      <c r="AY579" s="10">
        <v>34</v>
      </c>
      <c r="AZ579" s="10">
        <v>70</v>
      </c>
      <c r="BA579" s="10">
        <v>36</v>
      </c>
      <c r="BB579" s="10">
        <v>-52</v>
      </c>
      <c r="BC579" s="10">
        <v>5</v>
      </c>
      <c r="BD579" s="16">
        <v>1.1800537729335276</v>
      </c>
      <c r="BE579" s="18">
        <f t="shared" si="48"/>
        <v>1.178744783765131</v>
      </c>
      <c r="BF579" s="16">
        <v>1.178744783765131</v>
      </c>
      <c r="BG579" s="16">
        <v>1.178744783765131</v>
      </c>
      <c r="BH579" s="20">
        <f t="shared" si="51"/>
        <v>2.6179783367930032E-3</v>
      </c>
      <c r="BI579" s="10">
        <v>-52</v>
      </c>
    </row>
    <row r="580" spans="1:61" x14ac:dyDescent="0.25">
      <c r="A580" s="10">
        <v>149</v>
      </c>
      <c r="B580" s="10">
        <v>6</v>
      </c>
      <c r="C580" s="10" t="s">
        <v>134</v>
      </c>
      <c r="D580" s="10">
        <v>493350.86385000002</v>
      </c>
      <c r="E580" s="10">
        <v>5180767.3566100001</v>
      </c>
      <c r="F580" s="10" t="s">
        <v>130</v>
      </c>
      <c r="G580" s="10" t="s">
        <v>139</v>
      </c>
      <c r="H580" s="10">
        <v>4</v>
      </c>
      <c r="I580" s="10" t="s">
        <v>100</v>
      </c>
      <c r="J580" s="10">
        <v>70</v>
      </c>
      <c r="K580" s="10">
        <v>90</v>
      </c>
      <c r="L580" s="10">
        <v>20</v>
      </c>
      <c r="M580" s="10">
        <v>-80</v>
      </c>
      <c r="N580" s="10">
        <v>6</v>
      </c>
      <c r="O580" s="10">
        <v>5.81</v>
      </c>
      <c r="P580" s="11">
        <v>1.1647783983317967</v>
      </c>
      <c r="Q580" s="22">
        <v>1.1306033742379036</v>
      </c>
      <c r="R580" s="12">
        <v>6</v>
      </c>
      <c r="S580" s="12" t="s">
        <v>134</v>
      </c>
      <c r="T580" s="10" t="s">
        <v>130</v>
      </c>
      <c r="U580" s="12">
        <v>20</v>
      </c>
      <c r="V580" s="16">
        <v>1.53</v>
      </c>
      <c r="W580" s="16"/>
      <c r="X580" s="15" t="s">
        <v>139</v>
      </c>
      <c r="Y580" s="12">
        <v>6</v>
      </c>
      <c r="Z580" s="16">
        <v>6</v>
      </c>
      <c r="AA580" s="16" t="s">
        <v>134</v>
      </c>
      <c r="AB580" s="16" t="s">
        <v>139</v>
      </c>
      <c r="AC580" s="16" t="s">
        <v>100</v>
      </c>
      <c r="AD580" s="16" t="s">
        <v>130</v>
      </c>
      <c r="AE580" s="16">
        <v>1.1647783983317967</v>
      </c>
      <c r="AF580" s="16">
        <v>1.53</v>
      </c>
      <c r="AG580" s="16">
        <v>1.4630159</v>
      </c>
      <c r="AH580" s="16">
        <v>111.08200841073634</v>
      </c>
      <c r="AI580" s="16">
        <v>35.663527703578843</v>
      </c>
      <c r="AJ580" s="16">
        <v>3.0894285002579118</v>
      </c>
      <c r="AK580" s="16">
        <f t="shared" si="49"/>
        <v>11.543729754743175</v>
      </c>
      <c r="AL580" s="10" t="s">
        <v>130</v>
      </c>
      <c r="AM580" s="10">
        <v>7</v>
      </c>
      <c r="AN580" s="10">
        <v>70</v>
      </c>
      <c r="AO580" s="10">
        <v>90</v>
      </c>
      <c r="AP580" s="10">
        <v>20</v>
      </c>
      <c r="AQ580" s="10">
        <v>-80</v>
      </c>
      <c r="AR580" s="17">
        <v>6</v>
      </c>
      <c r="AS580" s="10">
        <v>5.74</v>
      </c>
      <c r="AT580" s="16">
        <v>1.1647783983317967</v>
      </c>
      <c r="AU580" s="16">
        <v>29.291847161248029</v>
      </c>
      <c r="AV580" s="16">
        <v>3.3489708508835823</v>
      </c>
      <c r="AW580" s="16">
        <f t="shared" si="50"/>
        <v>8.746521981079578</v>
      </c>
      <c r="AX580" s="10" t="s">
        <v>130</v>
      </c>
      <c r="AY580" s="10">
        <v>70</v>
      </c>
      <c r="AZ580" s="10">
        <v>90</v>
      </c>
      <c r="BA580" s="10">
        <v>20</v>
      </c>
      <c r="BB580" s="10">
        <v>-80</v>
      </c>
      <c r="BC580" s="10">
        <v>6</v>
      </c>
      <c r="BD580" s="16">
        <v>1.0964283501440104</v>
      </c>
      <c r="BE580" s="18">
        <f t="shared" si="48"/>
        <v>1.1306033742379036</v>
      </c>
      <c r="BF580" s="16">
        <v>1.1306033742379036</v>
      </c>
      <c r="BG580" s="16">
        <v>1.1306033742379036</v>
      </c>
      <c r="BH580" s="20">
        <f t="shared" si="51"/>
        <v>-6.8350048187786339E-2</v>
      </c>
      <c r="BI580" s="10">
        <v>-80</v>
      </c>
    </row>
    <row r="581" spans="1:61" x14ac:dyDescent="0.25">
      <c r="A581" s="10">
        <v>149</v>
      </c>
      <c r="B581" s="10">
        <v>6</v>
      </c>
      <c r="C581" s="10" t="s">
        <v>134</v>
      </c>
      <c r="D581" s="10">
        <v>493350.86385000002</v>
      </c>
      <c r="E581" s="10">
        <v>5180767.3566100001</v>
      </c>
      <c r="F581" s="10" t="s">
        <v>106</v>
      </c>
      <c r="G581" s="10" t="s">
        <v>139</v>
      </c>
      <c r="H581" s="10">
        <v>4</v>
      </c>
      <c r="I581" s="10" t="s">
        <v>100</v>
      </c>
      <c r="J581" s="10">
        <v>90</v>
      </c>
      <c r="K581" s="10">
        <v>114</v>
      </c>
      <c r="L581" s="10">
        <v>24</v>
      </c>
      <c r="M581" s="10">
        <v>-102</v>
      </c>
      <c r="N581" s="10">
        <v>7</v>
      </c>
      <c r="O581" s="10">
        <v>6.03</v>
      </c>
      <c r="P581" s="11">
        <v>1.4296291070143043</v>
      </c>
      <c r="Q581" s="22">
        <v>1.3581175900866</v>
      </c>
      <c r="R581" s="12">
        <v>6</v>
      </c>
      <c r="S581" s="12" t="s">
        <v>134</v>
      </c>
      <c r="T581" s="10" t="s">
        <v>106</v>
      </c>
      <c r="U581" s="12">
        <v>24</v>
      </c>
      <c r="V581" s="16">
        <v>1.41</v>
      </c>
      <c r="W581" s="16"/>
      <c r="X581" s="15" t="s">
        <v>139</v>
      </c>
      <c r="Y581" s="12">
        <v>7</v>
      </c>
      <c r="Z581" s="16">
        <v>6</v>
      </c>
      <c r="AA581" s="16" t="s">
        <v>134</v>
      </c>
      <c r="AB581" s="16" t="s">
        <v>139</v>
      </c>
      <c r="AC581" s="16" t="s">
        <v>100</v>
      </c>
      <c r="AD581" s="16" t="s">
        <v>106</v>
      </c>
      <c r="AE581" s="16">
        <v>1.4296291070143043</v>
      </c>
      <c r="AF581" s="16">
        <v>1.41</v>
      </c>
      <c r="AG581" s="16">
        <v>1.4683333000000001</v>
      </c>
      <c r="AH581" s="16">
        <v>145.39310697907965</v>
      </c>
      <c r="AI581" s="16">
        <v>30.144769416740694</v>
      </c>
      <c r="AJ581" s="16">
        <v>3.1255668533931682</v>
      </c>
      <c r="AK581" s="16">
        <f t="shared" si="49"/>
        <v>9.6445767538182778</v>
      </c>
      <c r="AL581" s="10" t="s">
        <v>106</v>
      </c>
      <c r="AM581" s="10">
        <v>7</v>
      </c>
      <c r="AN581" s="10">
        <v>90</v>
      </c>
      <c r="AO581" s="10">
        <v>114</v>
      </c>
      <c r="AP581" s="10">
        <v>24</v>
      </c>
      <c r="AQ581" s="10">
        <v>-102</v>
      </c>
      <c r="AR581" s="17">
        <v>7</v>
      </c>
      <c r="AS581" s="10">
        <v>5.87</v>
      </c>
      <c r="AT581" s="16">
        <v>1.4296291070143043</v>
      </c>
      <c r="AU581" s="16">
        <v>27.856494705666563</v>
      </c>
      <c r="AV581" s="16">
        <v>3.1096148632489538</v>
      </c>
      <c r="AW581" s="16">
        <f t="shared" si="50"/>
        <v>8.958181617565927</v>
      </c>
      <c r="AX581" s="10" t="s">
        <v>106</v>
      </c>
      <c r="AY581" s="10">
        <v>90</v>
      </c>
      <c r="AZ581" s="10">
        <v>114</v>
      </c>
      <c r="BA581" s="10">
        <v>24</v>
      </c>
      <c r="BB581" s="10">
        <v>-102</v>
      </c>
      <c r="BC581" s="10">
        <v>7</v>
      </c>
      <c r="BD581" s="16">
        <v>1.286606073158896</v>
      </c>
      <c r="BE581" s="18">
        <f t="shared" si="48"/>
        <v>1.3581175900866</v>
      </c>
      <c r="BF581" s="16">
        <v>1.3581175900866</v>
      </c>
      <c r="BG581" s="16">
        <v>1.3581175900866</v>
      </c>
      <c r="BH581" s="20">
        <f t="shared" si="51"/>
        <v>-0.14302303385540838</v>
      </c>
      <c r="BI581" s="10">
        <v>-102</v>
      </c>
    </row>
    <row r="582" spans="1:61" x14ac:dyDescent="0.25">
      <c r="A582" s="10">
        <v>149</v>
      </c>
      <c r="B582" s="10">
        <v>6</v>
      </c>
      <c r="C582" s="10" t="s">
        <v>134</v>
      </c>
      <c r="D582" s="10">
        <v>493350.86385000002</v>
      </c>
      <c r="E582" s="10">
        <v>5180767.3566100001</v>
      </c>
      <c r="F582" s="10" t="s">
        <v>107</v>
      </c>
      <c r="G582" s="10" t="s">
        <v>139</v>
      </c>
      <c r="H582" s="10">
        <v>4</v>
      </c>
      <c r="I582" s="10" t="s">
        <v>100</v>
      </c>
      <c r="J582" s="10">
        <v>114</v>
      </c>
      <c r="K582" s="10">
        <v>153</v>
      </c>
      <c r="L582" s="10">
        <v>39</v>
      </c>
      <c r="M582" s="10">
        <v>-133.5</v>
      </c>
      <c r="N582" s="10">
        <v>8</v>
      </c>
      <c r="O582" s="10">
        <v>6.02</v>
      </c>
      <c r="P582" s="11">
        <v>1.685632309406101</v>
      </c>
      <c r="Q582" s="22">
        <v>1.5977400652706133</v>
      </c>
      <c r="R582" s="12">
        <v>6</v>
      </c>
      <c r="S582" s="12" t="s">
        <v>134</v>
      </c>
      <c r="T582" s="10" t="s">
        <v>107</v>
      </c>
      <c r="U582" s="12">
        <v>39</v>
      </c>
      <c r="V582" s="16">
        <v>1.48</v>
      </c>
      <c r="W582" s="16"/>
      <c r="X582" s="15" t="s">
        <v>139</v>
      </c>
      <c r="Y582" s="12">
        <v>8</v>
      </c>
      <c r="Z582" s="16">
        <v>6</v>
      </c>
      <c r="AA582" s="16" t="s">
        <v>134</v>
      </c>
      <c r="AB582" s="16" t="s">
        <v>139</v>
      </c>
      <c r="AC582" s="16" t="s">
        <v>100</v>
      </c>
      <c r="AD582" s="16" t="s">
        <v>107</v>
      </c>
      <c r="AE582" s="16">
        <v>1.685632309406101</v>
      </c>
      <c r="AF582" s="16">
        <v>1.48</v>
      </c>
      <c r="AG582" s="16">
        <v>1.5027778000000001</v>
      </c>
      <c r="AH582" s="16">
        <v>211.1327670459176</v>
      </c>
      <c r="AI582" s="16">
        <v>20.331778486677916</v>
      </c>
      <c r="AJ582" s="16">
        <v>2.2499477018046194</v>
      </c>
      <c r="AK582" s="16">
        <f t="shared" si="49"/>
        <v>9.0365560365560373</v>
      </c>
      <c r="AL582" s="10" t="s">
        <v>107</v>
      </c>
      <c r="AM582" s="10">
        <v>7</v>
      </c>
      <c r="AN582" s="10">
        <v>114</v>
      </c>
      <c r="AO582" s="10">
        <v>153</v>
      </c>
      <c r="AP582" s="10">
        <v>39</v>
      </c>
      <c r="AQ582" s="10">
        <v>-133.5</v>
      </c>
      <c r="AR582" s="17">
        <v>8</v>
      </c>
      <c r="AS582" s="10">
        <v>5.9</v>
      </c>
      <c r="AT582" s="16">
        <v>1.685632309406101</v>
      </c>
      <c r="AU582" s="16">
        <v>22.335049507708195</v>
      </c>
      <c r="AV582" s="16">
        <v>2.8156296406626695</v>
      </c>
      <c r="AW582" s="16">
        <f t="shared" si="50"/>
        <v>7.9325239318234884</v>
      </c>
      <c r="AX582" s="10" t="s">
        <v>107</v>
      </c>
      <c r="AY582" s="10">
        <v>114</v>
      </c>
      <c r="AZ582" s="10">
        <v>138</v>
      </c>
      <c r="BA582" s="10">
        <v>24</v>
      </c>
      <c r="BB582" s="10">
        <v>-126</v>
      </c>
      <c r="BC582" s="10">
        <v>8</v>
      </c>
      <c r="BD582" s="16">
        <v>1.5098478211351256</v>
      </c>
      <c r="BE582" s="18">
        <f t="shared" si="48"/>
        <v>1.5977400652706133</v>
      </c>
      <c r="BF582" s="16">
        <v>1.5977400652706133</v>
      </c>
      <c r="BG582" s="16">
        <v>1.5977400652706133</v>
      </c>
      <c r="BH582" s="20">
        <f t="shared" si="51"/>
        <v>-0.17578448827097537</v>
      </c>
      <c r="BI582" s="10">
        <v>-126</v>
      </c>
    </row>
    <row r="583" spans="1:61" x14ac:dyDescent="0.25">
      <c r="A583" s="10">
        <v>151</v>
      </c>
      <c r="B583" s="10">
        <v>8</v>
      </c>
      <c r="C583" s="10" t="s">
        <v>134</v>
      </c>
      <c r="D583" s="10">
        <v>493417.88659000001</v>
      </c>
      <c r="E583" s="10">
        <v>5180770.9989099903</v>
      </c>
      <c r="F583" s="10" t="s">
        <v>78</v>
      </c>
      <c r="G583" s="10" t="s">
        <v>139</v>
      </c>
      <c r="H583" s="10">
        <v>4</v>
      </c>
      <c r="I583" s="10" t="s">
        <v>121</v>
      </c>
      <c r="J583" s="10">
        <v>0</v>
      </c>
      <c r="K583" s="10">
        <v>10</v>
      </c>
      <c r="L583" s="10">
        <v>10</v>
      </c>
      <c r="M583" s="10">
        <v>-5</v>
      </c>
      <c r="N583" s="10">
        <v>1</v>
      </c>
      <c r="O583" s="10">
        <v>5.44</v>
      </c>
      <c r="P583" s="11">
        <v>1.3874691369153187</v>
      </c>
      <c r="Q583" s="11">
        <v>1.3874691369153187</v>
      </c>
      <c r="R583" s="12">
        <v>8</v>
      </c>
      <c r="S583" s="12" t="s">
        <v>134</v>
      </c>
      <c r="T583" s="10" t="s">
        <v>78</v>
      </c>
      <c r="U583" s="13">
        <v>10</v>
      </c>
      <c r="V583" s="16">
        <v>1.1399999999999999</v>
      </c>
      <c r="W583" s="16"/>
      <c r="X583" s="15" t="s">
        <v>139</v>
      </c>
      <c r="Y583" s="12">
        <v>2</v>
      </c>
      <c r="Z583" s="16">
        <v>8</v>
      </c>
      <c r="AA583" s="16" t="s">
        <v>134</v>
      </c>
      <c r="AB583" s="16" t="s">
        <v>139</v>
      </c>
      <c r="AC583" s="16" t="s">
        <v>121</v>
      </c>
      <c r="AD583" s="16" t="s">
        <v>78</v>
      </c>
      <c r="AE583" s="16">
        <v>1.3874691369153187</v>
      </c>
      <c r="AF583" s="16">
        <v>1.1399999999999999</v>
      </c>
      <c r="AG583" s="16">
        <v>1.1472807</v>
      </c>
      <c r="AH583" s="16">
        <v>13.874691369153187</v>
      </c>
      <c r="AI583" s="16">
        <v>21.389224214686557</v>
      </c>
      <c r="AJ583" s="16">
        <v>1.7343364211441485</v>
      </c>
      <c r="AK583" s="16">
        <f t="shared" si="49"/>
        <v>12.332800000000001</v>
      </c>
      <c r="AL583" s="10" t="s">
        <v>78</v>
      </c>
      <c r="AM583" s="10">
        <v>1</v>
      </c>
      <c r="AN583" s="10" t="s">
        <v>63</v>
      </c>
      <c r="AO583" s="10" t="s">
        <v>64</v>
      </c>
      <c r="AP583" s="10">
        <v>10</v>
      </c>
      <c r="AQ583" s="10">
        <v>-5</v>
      </c>
      <c r="AR583" s="17" t="s">
        <v>65</v>
      </c>
      <c r="AS583" s="10">
        <v>4.9800000000000004</v>
      </c>
      <c r="AT583" s="18">
        <v>0.90646807468760859</v>
      </c>
      <c r="AU583" s="18">
        <v>27.338850515559603</v>
      </c>
      <c r="AV583" s="18">
        <v>1.9018926604929431</v>
      </c>
      <c r="AW583" s="18">
        <f t="shared" si="50"/>
        <v>14.37454967015529</v>
      </c>
      <c r="AX583" s="19" t="s">
        <v>78</v>
      </c>
      <c r="AY583" s="19">
        <v>0</v>
      </c>
      <c r="AZ583" s="19">
        <v>10</v>
      </c>
      <c r="BA583" s="19">
        <v>10</v>
      </c>
      <c r="BB583" s="19">
        <v>-5</v>
      </c>
      <c r="BC583" s="19">
        <v>1</v>
      </c>
      <c r="BD583" s="18">
        <v>1.2305697196393599</v>
      </c>
      <c r="BE583" s="16">
        <f t="shared" si="48"/>
        <v>1.0685188971634842</v>
      </c>
      <c r="BF583" s="16">
        <v>0.90646807468760859</v>
      </c>
      <c r="BG583" s="16">
        <v>1.2305697196393599</v>
      </c>
      <c r="BH583" s="20">
        <f t="shared" si="51"/>
        <v>0.32410164495175131</v>
      </c>
      <c r="BI583" s="10">
        <v>-5</v>
      </c>
    </row>
    <row r="584" spans="1:61" x14ac:dyDescent="0.25">
      <c r="A584" s="10">
        <v>151</v>
      </c>
      <c r="B584" s="10">
        <v>8</v>
      </c>
      <c r="C584" s="10" t="s">
        <v>134</v>
      </c>
      <c r="D584" s="10">
        <v>493417.88659000001</v>
      </c>
      <c r="E584" s="10">
        <v>5180770.9989099903</v>
      </c>
      <c r="F584" s="10" t="s">
        <v>78</v>
      </c>
      <c r="G584" s="10" t="s">
        <v>139</v>
      </c>
      <c r="H584" s="10">
        <v>4</v>
      </c>
      <c r="I584" s="10" t="s">
        <v>121</v>
      </c>
      <c r="J584" s="10">
        <v>10</v>
      </c>
      <c r="K584" s="10">
        <v>20</v>
      </c>
      <c r="L584" s="10">
        <v>10</v>
      </c>
      <c r="M584" s="10">
        <v>-15</v>
      </c>
      <c r="N584" s="10">
        <v>2</v>
      </c>
      <c r="O584" s="10">
        <v>6.06</v>
      </c>
      <c r="P584" s="11">
        <v>1.3874691369153187</v>
      </c>
      <c r="Q584" s="11">
        <v>1.3874691369153187</v>
      </c>
      <c r="R584" s="12">
        <v>8</v>
      </c>
      <c r="S584" s="12" t="s">
        <v>134</v>
      </c>
      <c r="T584" s="10" t="s">
        <v>82</v>
      </c>
      <c r="U584" s="13">
        <v>10</v>
      </c>
      <c r="V584" s="16">
        <v>1.1399999999999999</v>
      </c>
      <c r="W584" s="16"/>
      <c r="X584" s="15" t="s">
        <v>139</v>
      </c>
      <c r="Y584" s="12">
        <v>3</v>
      </c>
      <c r="Z584" s="16">
        <v>8</v>
      </c>
      <c r="AA584" s="16" t="s">
        <v>134</v>
      </c>
      <c r="AB584" s="16" t="s">
        <v>139</v>
      </c>
      <c r="AC584" s="16" t="s">
        <v>121</v>
      </c>
      <c r="AD584" s="16" t="s">
        <v>82</v>
      </c>
      <c r="AE584" s="16">
        <v>1.3874691369153187</v>
      </c>
      <c r="AF584" s="16">
        <v>1.1399999999999999</v>
      </c>
      <c r="AG584" s="16">
        <v>1.2118251</v>
      </c>
      <c r="AH584" s="16">
        <v>27.749382738306373</v>
      </c>
      <c r="AI584" s="16">
        <v>16.694368561936237</v>
      </c>
      <c r="AJ584" s="16">
        <v>1.5510653320455843</v>
      </c>
      <c r="AK584" s="16">
        <f t="shared" si="49"/>
        <v>10.763162722436251</v>
      </c>
      <c r="AL584" s="10" t="s">
        <v>82</v>
      </c>
      <c r="AM584" s="10">
        <v>2</v>
      </c>
      <c r="AN584" s="10" t="s">
        <v>64</v>
      </c>
      <c r="AO584" s="10" t="s">
        <v>68</v>
      </c>
      <c r="AP584" s="10">
        <v>10</v>
      </c>
      <c r="AQ584" s="10">
        <v>-15</v>
      </c>
      <c r="AR584" s="17" t="s">
        <v>69</v>
      </c>
      <c r="AS584" s="10">
        <v>5.28</v>
      </c>
      <c r="AT584" s="18">
        <v>1.3874691369153187</v>
      </c>
      <c r="AU584" s="18">
        <v>21.94421186945268</v>
      </c>
      <c r="AV584" s="18">
        <v>1.8150871249126199</v>
      </c>
      <c r="AW584" s="18">
        <f t="shared" si="50"/>
        <v>12.089894511542576</v>
      </c>
      <c r="AX584" s="19" t="s">
        <v>81</v>
      </c>
      <c r="AY584" s="19">
        <v>10</v>
      </c>
      <c r="AZ584" s="19">
        <v>20</v>
      </c>
      <c r="BA584" s="19">
        <v>10</v>
      </c>
      <c r="BB584" s="19">
        <v>-15</v>
      </c>
      <c r="BC584" s="19">
        <v>2</v>
      </c>
      <c r="BD584" s="18">
        <v>1.4026853926636909</v>
      </c>
      <c r="BE584" s="16">
        <f t="shared" si="48"/>
        <v>1.3950772647895047</v>
      </c>
      <c r="BF584" s="16">
        <v>1.3874691369153187</v>
      </c>
      <c r="BG584" s="16">
        <v>1.4026853926636909</v>
      </c>
      <c r="BH584" s="20">
        <f t="shared" si="51"/>
        <v>1.5216255748372154E-2</v>
      </c>
      <c r="BI584" s="10">
        <v>-15</v>
      </c>
    </row>
    <row r="585" spans="1:61" x14ac:dyDescent="0.25">
      <c r="A585" s="10">
        <v>151</v>
      </c>
      <c r="B585" s="10">
        <v>8</v>
      </c>
      <c r="C585" s="10" t="s">
        <v>134</v>
      </c>
      <c r="D585" s="10">
        <v>493417.88659000001</v>
      </c>
      <c r="E585" s="10">
        <v>5180770.9989099903</v>
      </c>
      <c r="F585" s="10" t="s">
        <v>78</v>
      </c>
      <c r="G585" s="10" t="s">
        <v>139</v>
      </c>
      <c r="H585" s="10">
        <v>4</v>
      </c>
      <c r="I585" s="10" t="s">
        <v>121</v>
      </c>
      <c r="J585" s="10">
        <v>20</v>
      </c>
      <c r="K585" s="10">
        <v>30</v>
      </c>
      <c r="L585" s="10">
        <v>10</v>
      </c>
      <c r="M585" s="10">
        <v>-25</v>
      </c>
      <c r="N585" s="10">
        <v>3</v>
      </c>
      <c r="O585" s="10">
        <v>6.49</v>
      </c>
      <c r="P585" s="11">
        <v>1.4227346652408588</v>
      </c>
      <c r="Q585" s="11">
        <v>1.4227346652408588</v>
      </c>
      <c r="R585" s="12">
        <v>8</v>
      </c>
      <c r="S585" s="12" t="s">
        <v>134</v>
      </c>
      <c r="T585" s="10" t="s">
        <v>82</v>
      </c>
      <c r="U585" s="21">
        <v>10</v>
      </c>
      <c r="V585" s="16">
        <v>1.1399999999999999</v>
      </c>
      <c r="W585" s="16"/>
      <c r="X585" s="15" t="s">
        <v>139</v>
      </c>
      <c r="Y585" s="12">
        <v>4</v>
      </c>
      <c r="Z585" s="16">
        <v>8</v>
      </c>
      <c r="AA585" s="16" t="s">
        <v>134</v>
      </c>
      <c r="AB585" s="16" t="s">
        <v>139</v>
      </c>
      <c r="AC585" s="16" t="s">
        <v>121</v>
      </c>
      <c r="AD585" s="16" t="s">
        <v>82</v>
      </c>
      <c r="AE585" s="16">
        <v>1.4227346652408588</v>
      </c>
      <c r="AF585" s="16">
        <v>1.1399999999999999</v>
      </c>
      <c r="AG585" s="16">
        <v>1.2118251</v>
      </c>
      <c r="AH585" s="16">
        <v>41.976729390714965</v>
      </c>
      <c r="AI585" s="16">
        <v>10.868946597408032</v>
      </c>
      <c r="AJ585" s="16">
        <v>1.0978843438043095</v>
      </c>
      <c r="AK585" s="16">
        <f t="shared" si="49"/>
        <v>9.8999012589484092</v>
      </c>
      <c r="AL585" s="10" t="s">
        <v>82</v>
      </c>
      <c r="AM585" s="10">
        <v>2</v>
      </c>
      <c r="AN585" s="10" t="s">
        <v>68</v>
      </c>
      <c r="AO585" s="10" t="s">
        <v>70</v>
      </c>
      <c r="AP585" s="10">
        <v>10</v>
      </c>
      <c r="AQ585" s="10">
        <v>-25</v>
      </c>
      <c r="AR585" s="17" t="s">
        <v>71</v>
      </c>
      <c r="AS585" s="10">
        <v>5.93</v>
      </c>
      <c r="AT585" s="18">
        <v>1.4227346652408588</v>
      </c>
      <c r="AU585" s="18">
        <v>17.668941807626226</v>
      </c>
      <c r="AV585" s="18">
        <v>1.6159420327805674</v>
      </c>
      <c r="AW585" s="18">
        <f t="shared" si="50"/>
        <v>10.934143335094207</v>
      </c>
      <c r="AX585" s="19" t="s">
        <v>82</v>
      </c>
      <c r="AY585" s="19">
        <v>20</v>
      </c>
      <c r="AZ585" s="19">
        <v>30</v>
      </c>
      <c r="BA585" s="19">
        <v>10</v>
      </c>
      <c r="BB585" s="19">
        <v>-25</v>
      </c>
      <c r="BC585" s="19">
        <v>3</v>
      </c>
      <c r="BD585" s="18">
        <v>1.3546941440090337</v>
      </c>
      <c r="BE585" s="16">
        <f t="shared" si="48"/>
        <v>1.3887144046249462</v>
      </c>
      <c r="BF585" s="16">
        <v>1.4227346652408588</v>
      </c>
      <c r="BG585" s="16">
        <v>1.3546941440090337</v>
      </c>
      <c r="BH585" s="20">
        <f t="shared" si="51"/>
        <v>-6.8040521231825135E-2</v>
      </c>
      <c r="BI585" s="10">
        <v>-25</v>
      </c>
    </row>
    <row r="586" spans="1:61" x14ac:dyDescent="0.25">
      <c r="A586" s="10">
        <v>151</v>
      </c>
      <c r="B586" s="10">
        <v>8</v>
      </c>
      <c r="C586" s="10" t="s">
        <v>134</v>
      </c>
      <c r="D586" s="10">
        <v>493417.88659000001</v>
      </c>
      <c r="E586" s="10">
        <v>5180770.9989099903</v>
      </c>
      <c r="F586" s="10" t="s">
        <v>82</v>
      </c>
      <c r="G586" s="10" t="s">
        <v>139</v>
      </c>
      <c r="H586" s="10">
        <v>4</v>
      </c>
      <c r="I586" s="10" t="s">
        <v>121</v>
      </c>
      <c r="J586" s="10">
        <v>15</v>
      </c>
      <c r="K586" s="10">
        <v>43</v>
      </c>
      <c r="L586" s="10">
        <v>28</v>
      </c>
      <c r="M586" s="10">
        <v>-29</v>
      </c>
      <c r="N586" s="10">
        <v>4</v>
      </c>
      <c r="O586" s="10">
        <v>5.64</v>
      </c>
      <c r="P586" s="11">
        <v>1.3550781829231175</v>
      </c>
      <c r="Q586" s="22">
        <v>1.3439560085876952</v>
      </c>
      <c r="R586" s="13">
        <v>8</v>
      </c>
      <c r="S586" s="13" t="s">
        <v>134</v>
      </c>
      <c r="T586" s="10" t="s">
        <v>82</v>
      </c>
      <c r="U586" s="12">
        <v>13</v>
      </c>
      <c r="V586" s="16">
        <v>1.32</v>
      </c>
      <c r="W586" s="16"/>
      <c r="X586" s="15" t="s">
        <v>139</v>
      </c>
      <c r="Y586" s="12">
        <v>5</v>
      </c>
      <c r="Z586" s="16">
        <v>8</v>
      </c>
      <c r="AA586" s="16" t="s">
        <v>134</v>
      </c>
      <c r="AB586" s="16" t="s">
        <v>139</v>
      </c>
      <c r="AC586" s="16" t="s">
        <v>121</v>
      </c>
      <c r="AD586" s="16" t="s">
        <v>82</v>
      </c>
      <c r="AE586" s="16">
        <v>1.3550781829231175</v>
      </c>
      <c r="AF586" s="16">
        <v>1.32</v>
      </c>
      <c r="AG586" s="16">
        <v>1.2118251</v>
      </c>
      <c r="AH586" s="16">
        <v>59.592745768715488</v>
      </c>
      <c r="AI586" s="16">
        <v>32.077248865337566</v>
      </c>
      <c r="AJ586" s="16">
        <v>2.9794308355018004</v>
      </c>
      <c r="AK586" s="16">
        <f t="shared" si="49"/>
        <v>10.766233766233766</v>
      </c>
      <c r="AL586" s="10" t="s">
        <v>82</v>
      </c>
      <c r="AM586" s="10">
        <v>2</v>
      </c>
      <c r="AN586" s="10">
        <v>30</v>
      </c>
      <c r="AO586" s="10">
        <v>43</v>
      </c>
      <c r="AP586" s="10">
        <v>13</v>
      </c>
      <c r="AQ586" s="10">
        <v>-36.5</v>
      </c>
      <c r="AR586" s="17">
        <v>4</v>
      </c>
      <c r="AS586" s="10">
        <v>5.31</v>
      </c>
      <c r="AT586" s="16">
        <v>1.3550781829231175</v>
      </c>
      <c r="AU586" s="16">
        <v>20.186193167550801</v>
      </c>
      <c r="AV586" s="16">
        <v>1.8197344918474545</v>
      </c>
      <c r="AW586" s="16">
        <f t="shared" si="50"/>
        <v>11.092933204259436</v>
      </c>
      <c r="AX586" s="10" t="s">
        <v>82</v>
      </c>
      <c r="AY586" s="10">
        <v>30</v>
      </c>
      <c r="AZ586" s="10">
        <v>43</v>
      </c>
      <c r="BA586" s="10">
        <v>13</v>
      </c>
      <c r="BB586" s="10">
        <v>-36.5</v>
      </c>
      <c r="BC586" s="10">
        <v>4</v>
      </c>
      <c r="BD586" s="16">
        <v>1.3328338342522728</v>
      </c>
      <c r="BE586" s="18">
        <f t="shared" si="48"/>
        <v>1.3439560085876952</v>
      </c>
      <c r="BF586" s="16">
        <v>1.3439560085876952</v>
      </c>
      <c r="BG586" s="16">
        <v>1.3439560085876952</v>
      </c>
      <c r="BH586" s="20">
        <f t="shared" si="51"/>
        <v>-2.2244348670844794E-2</v>
      </c>
      <c r="BI586" s="10">
        <v>-36.5</v>
      </c>
    </row>
    <row r="587" spans="1:61" x14ac:dyDescent="0.25">
      <c r="A587" s="10">
        <v>151</v>
      </c>
      <c r="B587" s="10">
        <v>8</v>
      </c>
      <c r="C587" s="10" t="s">
        <v>134</v>
      </c>
      <c r="D587" s="10">
        <v>493417.88659000001</v>
      </c>
      <c r="E587" s="10">
        <v>5180770.9989099903</v>
      </c>
      <c r="F587" s="10" t="s">
        <v>129</v>
      </c>
      <c r="G587" s="10" t="s">
        <v>139</v>
      </c>
      <c r="H587" s="10">
        <v>4</v>
      </c>
      <c r="I587" s="10" t="s">
        <v>121</v>
      </c>
      <c r="J587" s="10">
        <v>43</v>
      </c>
      <c r="K587" s="10">
        <v>78</v>
      </c>
      <c r="L587" s="10">
        <v>35</v>
      </c>
      <c r="M587" s="10">
        <v>-60.5</v>
      </c>
      <c r="N587" s="10">
        <v>5</v>
      </c>
      <c r="O587" s="10">
        <v>5.97</v>
      </c>
      <c r="P587" s="11">
        <v>1.5354724981971761</v>
      </c>
      <c r="Q587" s="22">
        <v>1.4769513350519556</v>
      </c>
      <c r="R587" s="12">
        <v>8</v>
      </c>
      <c r="S587" s="12" t="s">
        <v>134</v>
      </c>
      <c r="T587" s="10" t="s">
        <v>129</v>
      </c>
      <c r="U587" s="12">
        <v>35</v>
      </c>
      <c r="V587" s="16">
        <v>1.36</v>
      </c>
      <c r="W587" s="16"/>
      <c r="X587" s="15" t="s">
        <v>139</v>
      </c>
      <c r="Y587" s="12">
        <v>6</v>
      </c>
      <c r="Z587" s="16">
        <v>8</v>
      </c>
      <c r="AA587" s="16" t="s">
        <v>134</v>
      </c>
      <c r="AB587" s="16" t="s">
        <v>139</v>
      </c>
      <c r="AC587" s="16" t="s">
        <v>121</v>
      </c>
      <c r="AD587" s="16" t="s">
        <v>129</v>
      </c>
      <c r="AE587" s="16">
        <v>1.5354724981971761</v>
      </c>
      <c r="AF587" s="16">
        <v>1.36</v>
      </c>
      <c r="AG587" s="16">
        <v>1.3798429000000001</v>
      </c>
      <c r="AH587" s="16">
        <v>113.33428320561666</v>
      </c>
      <c r="AI587" s="16">
        <v>26.26308553032829</v>
      </c>
      <c r="AJ587" s="16">
        <v>3.1470292289709656</v>
      </c>
      <c r="AK587" s="16">
        <f t="shared" si="49"/>
        <v>8.3453579930415671</v>
      </c>
      <c r="AL587" s="10" t="s">
        <v>129</v>
      </c>
      <c r="AM587" s="10">
        <v>7</v>
      </c>
      <c r="AN587" s="10">
        <v>43</v>
      </c>
      <c r="AO587" s="10">
        <v>78</v>
      </c>
      <c r="AP587" s="10">
        <v>35</v>
      </c>
      <c r="AQ587" s="10">
        <v>-60.5</v>
      </c>
      <c r="AR587" s="17">
        <v>5</v>
      </c>
      <c r="AS587" s="10">
        <v>6.03</v>
      </c>
      <c r="AT587" s="16">
        <v>1.5354724981971761</v>
      </c>
      <c r="AU587" s="16">
        <v>28.317490906251965</v>
      </c>
      <c r="AV587" s="16">
        <v>3.1868731700082389</v>
      </c>
      <c r="AW587" s="16">
        <f t="shared" si="50"/>
        <v>8.8856661045531222</v>
      </c>
      <c r="AX587" s="10" t="s">
        <v>129</v>
      </c>
      <c r="AY587" s="10">
        <v>43</v>
      </c>
      <c r="AZ587" s="10">
        <v>78</v>
      </c>
      <c r="BA587" s="10">
        <v>35</v>
      </c>
      <c r="BB587" s="10">
        <v>-60.5</v>
      </c>
      <c r="BC587" s="10">
        <v>5</v>
      </c>
      <c r="BD587" s="16">
        <v>1.4184301719067354</v>
      </c>
      <c r="BE587" s="18">
        <f t="shared" si="48"/>
        <v>1.4769513350519556</v>
      </c>
      <c r="BF587" s="16">
        <v>1.4769513350519556</v>
      </c>
      <c r="BG587" s="16">
        <v>1.4769513350519556</v>
      </c>
      <c r="BH587" s="20">
        <f t="shared" si="51"/>
        <v>-0.11704232629044076</v>
      </c>
      <c r="BI587" s="10">
        <v>-60.5</v>
      </c>
    </row>
    <row r="588" spans="1:61" x14ac:dyDescent="0.25">
      <c r="A588" s="10">
        <v>151</v>
      </c>
      <c r="B588" s="10">
        <v>8</v>
      </c>
      <c r="C588" s="10" t="s">
        <v>134</v>
      </c>
      <c r="D588" s="10">
        <v>493417.88659000001</v>
      </c>
      <c r="E588" s="10">
        <v>5180770.9989099903</v>
      </c>
      <c r="F588" s="10" t="s">
        <v>130</v>
      </c>
      <c r="G588" s="10" t="s">
        <v>139</v>
      </c>
      <c r="H588" s="10">
        <v>4</v>
      </c>
      <c r="I588" s="10" t="s">
        <v>121</v>
      </c>
      <c r="J588" s="10">
        <v>78</v>
      </c>
      <c r="K588" s="10">
        <v>109</v>
      </c>
      <c r="L588" s="10">
        <v>31</v>
      </c>
      <c r="M588" s="10">
        <v>-93.5</v>
      </c>
      <c r="N588" s="10">
        <v>6</v>
      </c>
      <c r="O588" s="10">
        <v>6.23</v>
      </c>
      <c r="P588" s="11">
        <v>1.6464955287995215</v>
      </c>
      <c r="Q588" s="22">
        <v>1.6041017039443721</v>
      </c>
      <c r="R588" s="12">
        <v>8</v>
      </c>
      <c r="S588" s="12" t="s">
        <v>134</v>
      </c>
      <c r="T588" s="10" t="s">
        <v>130</v>
      </c>
      <c r="U588" s="12">
        <v>31</v>
      </c>
      <c r="V588" s="16">
        <v>1.41</v>
      </c>
      <c r="W588" s="16"/>
      <c r="X588" s="15" t="s">
        <v>139</v>
      </c>
      <c r="Y588" s="12">
        <v>7</v>
      </c>
      <c r="Z588" s="16">
        <v>8</v>
      </c>
      <c r="AA588" s="16" t="s">
        <v>134</v>
      </c>
      <c r="AB588" s="16" t="s">
        <v>139</v>
      </c>
      <c r="AC588" s="16" t="s">
        <v>121</v>
      </c>
      <c r="AD588" s="16" t="s">
        <v>130</v>
      </c>
      <c r="AE588" s="16">
        <v>1.6464955287995215</v>
      </c>
      <c r="AF588" s="16">
        <v>1.41</v>
      </c>
      <c r="AG588" s="16">
        <v>1.4630159</v>
      </c>
      <c r="AH588" s="16">
        <v>164.37564459840183</v>
      </c>
      <c r="AI588" s="16">
        <v>15.819371316140314</v>
      </c>
      <c r="AJ588" s="16">
        <v>2.5350731699473221</v>
      </c>
      <c r="AK588" s="16">
        <f t="shared" si="49"/>
        <v>6.2402030456852788</v>
      </c>
      <c r="AL588" s="10" t="s">
        <v>130</v>
      </c>
      <c r="AM588" s="10">
        <v>7</v>
      </c>
      <c r="AN588" s="10">
        <v>78</v>
      </c>
      <c r="AO588" s="10">
        <v>109</v>
      </c>
      <c r="AP588" s="10">
        <v>31</v>
      </c>
      <c r="AQ588" s="10">
        <v>-93.5</v>
      </c>
      <c r="AR588" s="17">
        <v>6</v>
      </c>
      <c r="AS588" s="10">
        <v>6.31</v>
      </c>
      <c r="AT588" s="16">
        <v>1.6464955287995215</v>
      </c>
      <c r="AU588" s="16">
        <v>16.319454478115201</v>
      </c>
      <c r="AV588" s="16">
        <v>2.1825286131554935</v>
      </c>
      <c r="AW588" s="16">
        <f t="shared" si="50"/>
        <v>7.4773152478952296</v>
      </c>
      <c r="AX588" s="10" t="s">
        <v>130</v>
      </c>
      <c r="AY588" s="10">
        <v>78</v>
      </c>
      <c r="AZ588" s="10">
        <v>109</v>
      </c>
      <c r="BA588" s="10">
        <v>31</v>
      </c>
      <c r="BB588" s="10">
        <v>-93.5</v>
      </c>
      <c r="BC588" s="10">
        <v>6</v>
      </c>
      <c r="BD588" s="16">
        <v>1.5617078790892229</v>
      </c>
      <c r="BE588" s="18">
        <f t="shared" si="48"/>
        <v>1.6041017039443721</v>
      </c>
      <c r="BF588" s="16">
        <v>1.6041017039443721</v>
      </c>
      <c r="BG588" s="16">
        <v>1.6041017039443721</v>
      </c>
      <c r="BH588" s="20">
        <f t="shared" si="51"/>
        <v>-8.4787649710298618E-2</v>
      </c>
      <c r="BI588" s="10">
        <v>-93.5</v>
      </c>
    </row>
    <row r="589" spans="1:61" x14ac:dyDescent="0.25">
      <c r="A589" s="10">
        <v>151</v>
      </c>
      <c r="B589" s="10">
        <v>8</v>
      </c>
      <c r="C589" s="10" t="s">
        <v>134</v>
      </c>
      <c r="D589" s="10">
        <v>493417.88659000001</v>
      </c>
      <c r="E589" s="10">
        <v>5180770.9989099903</v>
      </c>
      <c r="F589" s="10" t="s">
        <v>76</v>
      </c>
      <c r="G589" s="10" t="s">
        <v>139</v>
      </c>
      <c r="H589" s="10">
        <v>4</v>
      </c>
      <c r="I589" s="10" t="s">
        <v>121</v>
      </c>
      <c r="J589" s="10">
        <v>109</v>
      </c>
      <c r="K589" s="10">
        <v>153</v>
      </c>
      <c r="L589" s="10">
        <v>44</v>
      </c>
      <c r="M589" s="10">
        <v>-131</v>
      </c>
      <c r="N589" s="10">
        <v>7</v>
      </c>
      <c r="O589" s="10">
        <v>6.2</v>
      </c>
      <c r="P589" s="11">
        <v>1.6604376420156033</v>
      </c>
      <c r="Q589" s="22">
        <v>1.6533671316747267</v>
      </c>
      <c r="R589" s="12">
        <v>8</v>
      </c>
      <c r="S589" s="12" t="s">
        <v>134</v>
      </c>
      <c r="T589" s="10" t="s">
        <v>76</v>
      </c>
      <c r="U589" s="12">
        <v>44</v>
      </c>
      <c r="V589" s="16">
        <v>1.49</v>
      </c>
      <c r="W589" s="16"/>
      <c r="X589" s="15" t="s">
        <v>139</v>
      </c>
      <c r="Y589" s="12">
        <v>8</v>
      </c>
      <c r="Z589" s="16">
        <v>8</v>
      </c>
      <c r="AA589" s="16" t="s">
        <v>134</v>
      </c>
      <c r="AB589" s="16" t="s">
        <v>139</v>
      </c>
      <c r="AC589" s="16" t="s">
        <v>121</v>
      </c>
      <c r="AD589" s="16" t="s">
        <v>76</v>
      </c>
      <c r="AE589" s="16">
        <v>1.6604376420156033</v>
      </c>
      <c r="AF589" s="16">
        <v>1.49</v>
      </c>
      <c r="AG589" s="16">
        <v>1.5010212999999999</v>
      </c>
      <c r="AH589" s="16">
        <v>237.43490084708839</v>
      </c>
      <c r="AI589" s="16">
        <v>16.85956176118086</v>
      </c>
      <c r="AJ589" s="16">
        <v>2.3971172272412553</v>
      </c>
      <c r="AK589" s="16">
        <f t="shared" si="49"/>
        <v>7.0332654446707403</v>
      </c>
      <c r="AL589" s="10" t="s">
        <v>76</v>
      </c>
      <c r="AM589" s="10">
        <v>7</v>
      </c>
      <c r="AN589" s="10">
        <v>109</v>
      </c>
      <c r="AO589" s="10">
        <v>153</v>
      </c>
      <c r="AP589" s="10">
        <v>44</v>
      </c>
      <c r="AQ589" s="10">
        <v>-131</v>
      </c>
      <c r="AR589" s="17">
        <v>7</v>
      </c>
      <c r="AS589" s="10">
        <v>6.51</v>
      </c>
      <c r="AT589" s="16">
        <v>1.6604376420156033</v>
      </c>
      <c r="AU589" s="16">
        <v>21.171111275744387</v>
      </c>
      <c r="AV589" s="16">
        <v>2.5563433761415424</v>
      </c>
      <c r="AW589" s="16">
        <f t="shared" si="50"/>
        <v>8.2817947985138609</v>
      </c>
      <c r="AX589" s="10" t="s">
        <v>76</v>
      </c>
      <c r="AY589" s="10">
        <v>109</v>
      </c>
      <c r="AZ589" s="10">
        <v>153</v>
      </c>
      <c r="BA589" s="10">
        <v>44</v>
      </c>
      <c r="BB589" s="10">
        <v>-131</v>
      </c>
      <c r="BC589" s="10">
        <v>7</v>
      </c>
      <c r="BD589" s="16">
        <v>1.6462966213338501</v>
      </c>
      <c r="BE589" s="18">
        <f t="shared" si="48"/>
        <v>1.6533671316747267</v>
      </c>
      <c r="BF589" s="16">
        <v>1.6533671316747267</v>
      </c>
      <c r="BG589" s="16">
        <v>1.6533671316747267</v>
      </c>
      <c r="BH589" s="20">
        <f t="shared" si="51"/>
        <v>-1.4141020681753158E-2</v>
      </c>
      <c r="BI589" s="10">
        <v>-131</v>
      </c>
    </row>
    <row r="590" spans="1:61" x14ac:dyDescent="0.25">
      <c r="A590" s="10">
        <v>153</v>
      </c>
      <c r="B590" s="10">
        <v>10</v>
      </c>
      <c r="C590" s="10" t="s">
        <v>134</v>
      </c>
      <c r="D590" s="10">
        <v>493478.50785200001</v>
      </c>
      <c r="E590" s="10">
        <v>5180775.8840899803</v>
      </c>
      <c r="F590" s="10" t="s">
        <v>78</v>
      </c>
      <c r="G590" s="10" t="s">
        <v>139</v>
      </c>
      <c r="H590" s="10">
        <v>4</v>
      </c>
      <c r="I590" s="10" t="s">
        <v>79</v>
      </c>
      <c r="J590" s="10">
        <v>0</v>
      </c>
      <c r="K590" s="10">
        <v>10</v>
      </c>
      <c r="L590" s="10">
        <v>10</v>
      </c>
      <c r="M590" s="10">
        <v>-5</v>
      </c>
      <c r="N590" s="10">
        <v>1</v>
      </c>
      <c r="O590" s="10">
        <v>5.52</v>
      </c>
      <c r="P590" s="11">
        <v>1.2328566866430366</v>
      </c>
      <c r="Q590" s="11">
        <v>1.2328566866430366</v>
      </c>
      <c r="R590" s="12">
        <v>10</v>
      </c>
      <c r="S590" s="12" t="s">
        <v>134</v>
      </c>
      <c r="T590" s="10" t="s">
        <v>78</v>
      </c>
      <c r="U590" s="13">
        <v>10</v>
      </c>
      <c r="V590" s="16">
        <v>1.1399999999999999</v>
      </c>
      <c r="W590" s="16"/>
      <c r="X590" s="15" t="s">
        <v>139</v>
      </c>
      <c r="Y590" s="12">
        <v>2</v>
      </c>
      <c r="Z590" s="16">
        <v>10</v>
      </c>
      <c r="AA590" s="16" t="s">
        <v>134</v>
      </c>
      <c r="AB590" s="16" t="s">
        <v>139</v>
      </c>
      <c r="AC590" s="16" t="s">
        <v>79</v>
      </c>
      <c r="AD590" s="16" t="s">
        <v>78</v>
      </c>
      <c r="AE590" s="16">
        <v>1.2328566866430366</v>
      </c>
      <c r="AF590" s="16">
        <v>1.1399999999999999</v>
      </c>
      <c r="AG590" s="16">
        <v>1.1472807</v>
      </c>
      <c r="AH590" s="16">
        <v>12.328566866430366</v>
      </c>
      <c r="AI590" s="16">
        <v>27.951326799570928</v>
      </c>
      <c r="AJ590" s="16">
        <v>1.9214071461331728</v>
      </c>
      <c r="AK590" s="16">
        <f t="shared" si="49"/>
        <v>14.547321142123836</v>
      </c>
      <c r="AL590" s="10" t="s">
        <v>78</v>
      </c>
      <c r="AM590" s="10">
        <v>1</v>
      </c>
      <c r="AN590" s="10" t="s">
        <v>63</v>
      </c>
      <c r="AO590" s="10" t="s">
        <v>64</v>
      </c>
      <c r="AP590" s="10">
        <v>10</v>
      </c>
      <c r="AQ590" s="10">
        <v>-5</v>
      </c>
      <c r="AR590" s="17" t="s">
        <v>65</v>
      </c>
      <c r="AS590" s="10">
        <v>5.24</v>
      </c>
      <c r="AT590" s="18">
        <v>0.97479712635095139</v>
      </c>
      <c r="AU590" s="18">
        <v>30.462379252526713</v>
      </c>
      <c r="AV590" s="18">
        <v>2.1360590172996066</v>
      </c>
      <c r="AW590" s="18">
        <f t="shared" si="50"/>
        <v>14.261019478308739</v>
      </c>
      <c r="AX590" s="19" t="s">
        <v>78</v>
      </c>
      <c r="AY590" s="19">
        <v>0</v>
      </c>
      <c r="AZ590" s="19">
        <v>10</v>
      </c>
      <c r="BA590" s="19">
        <v>10</v>
      </c>
      <c r="BB590" s="19">
        <v>-5</v>
      </c>
      <c r="BC590" s="19">
        <v>1</v>
      </c>
      <c r="BD590" s="18">
        <v>1.07927377948727</v>
      </c>
      <c r="BE590" s="16">
        <f t="shared" si="48"/>
        <v>1.0270354529191108</v>
      </c>
      <c r="BF590" s="16">
        <v>0.97479712635095139</v>
      </c>
      <c r="BG590" s="16">
        <v>1.07927377948727</v>
      </c>
      <c r="BH590" s="20">
        <f t="shared" si="51"/>
        <v>0.1044766531363186</v>
      </c>
      <c r="BI590" s="10">
        <v>-5</v>
      </c>
    </row>
    <row r="591" spans="1:61" x14ac:dyDescent="0.25">
      <c r="A591" s="10">
        <v>153</v>
      </c>
      <c r="B591" s="10">
        <v>10</v>
      </c>
      <c r="C591" s="10" t="s">
        <v>134</v>
      </c>
      <c r="D591" s="10">
        <v>493478.50785200001</v>
      </c>
      <c r="E591" s="10">
        <v>5180775.8840899803</v>
      </c>
      <c r="F591" s="10" t="s">
        <v>78</v>
      </c>
      <c r="G591" s="10" t="s">
        <v>139</v>
      </c>
      <c r="H591" s="10">
        <v>4</v>
      </c>
      <c r="I591" s="10" t="s">
        <v>79</v>
      </c>
      <c r="J591" s="10">
        <v>10</v>
      </c>
      <c r="K591" s="10">
        <v>20</v>
      </c>
      <c r="L591" s="10">
        <v>10</v>
      </c>
      <c r="M591" s="10">
        <v>-15</v>
      </c>
      <c r="N591" s="10">
        <v>2</v>
      </c>
      <c r="O591" s="10">
        <v>5.73</v>
      </c>
      <c r="P591" s="11">
        <v>1.2328566866430366</v>
      </c>
      <c r="Q591" s="11">
        <v>1.2328566866430366</v>
      </c>
      <c r="R591" s="12">
        <v>10</v>
      </c>
      <c r="S591" s="12" t="s">
        <v>134</v>
      </c>
      <c r="T591" s="10" t="s">
        <v>81</v>
      </c>
      <c r="U591" s="21">
        <v>10</v>
      </c>
      <c r="V591" s="16">
        <v>1.1399999999999999</v>
      </c>
      <c r="W591" s="16"/>
      <c r="X591" s="15" t="s">
        <v>139</v>
      </c>
      <c r="Y591" s="12">
        <v>3</v>
      </c>
      <c r="Z591" s="16">
        <v>10</v>
      </c>
      <c r="AA591" s="16" t="s">
        <v>134</v>
      </c>
      <c r="AB591" s="16" t="s">
        <v>139</v>
      </c>
      <c r="AC591" s="16" t="s">
        <v>79</v>
      </c>
      <c r="AD591" s="16" t="s">
        <v>81</v>
      </c>
      <c r="AE591" s="16">
        <v>1.2328566866430366</v>
      </c>
      <c r="AF591" s="16">
        <v>1.1399999999999999</v>
      </c>
      <c r="AG591" s="16">
        <v>1.146129</v>
      </c>
      <c r="AH591" s="16">
        <v>24.657133732860732</v>
      </c>
      <c r="AI591" s="16">
        <v>25.126852130471732</v>
      </c>
      <c r="AJ591" s="16">
        <v>1.8987225830989407</v>
      </c>
      <c r="AK591" s="16">
        <f t="shared" si="49"/>
        <v>13.233556262580354</v>
      </c>
      <c r="AL591" s="10" t="s">
        <v>81</v>
      </c>
      <c r="AM591" s="10">
        <v>2</v>
      </c>
      <c r="AN591" s="10" t="s">
        <v>64</v>
      </c>
      <c r="AO591" s="10" t="s">
        <v>68</v>
      </c>
      <c r="AP591" s="10">
        <v>10</v>
      </c>
      <c r="AQ591" s="10">
        <v>-15</v>
      </c>
      <c r="AR591" s="17" t="s">
        <v>69</v>
      </c>
      <c r="AS591" s="10">
        <v>5.27</v>
      </c>
      <c r="AT591" s="18">
        <v>1.2644990304301671</v>
      </c>
      <c r="AU591" s="18">
        <v>25.92349462284886</v>
      </c>
      <c r="AV591" s="18">
        <v>1.9981613678857502</v>
      </c>
      <c r="AW591" s="18">
        <f t="shared" si="50"/>
        <v>12.973674218453361</v>
      </c>
      <c r="AX591" s="19" t="s">
        <v>81</v>
      </c>
      <c r="AY591" s="19">
        <v>10</v>
      </c>
      <c r="AZ591" s="19">
        <v>20</v>
      </c>
      <c r="BA591" s="19">
        <v>10</v>
      </c>
      <c r="BB591" s="19">
        <v>-15</v>
      </c>
      <c r="BC591" s="19">
        <v>2</v>
      </c>
      <c r="BD591" s="18">
        <v>1.230481500432274</v>
      </c>
      <c r="BE591" s="16">
        <f t="shared" si="48"/>
        <v>1.2474902654312205</v>
      </c>
      <c r="BF591" s="16">
        <v>1.2644990304301671</v>
      </c>
      <c r="BG591" s="16">
        <v>1.230481500432274</v>
      </c>
      <c r="BH591" s="20">
        <f t="shared" si="51"/>
        <v>-3.4017529997893092E-2</v>
      </c>
      <c r="BI591" s="10">
        <v>-15</v>
      </c>
    </row>
    <row r="592" spans="1:61" x14ac:dyDescent="0.25">
      <c r="A592" s="10">
        <v>153</v>
      </c>
      <c r="B592" s="10">
        <v>10</v>
      </c>
      <c r="C592" s="10" t="s">
        <v>134</v>
      </c>
      <c r="D592" s="10">
        <v>493478.50785200001</v>
      </c>
      <c r="E592" s="10">
        <v>5180775.8840899803</v>
      </c>
      <c r="F592" s="10" t="s">
        <v>78</v>
      </c>
      <c r="G592" s="10" t="s">
        <v>139</v>
      </c>
      <c r="H592" s="10">
        <v>4</v>
      </c>
      <c r="I592" s="10" t="s">
        <v>79</v>
      </c>
      <c r="J592" s="10">
        <v>20</v>
      </c>
      <c r="K592" s="10">
        <v>30</v>
      </c>
      <c r="L592" s="10">
        <v>10</v>
      </c>
      <c r="M592" s="10">
        <v>-25</v>
      </c>
      <c r="N592" s="10">
        <v>3</v>
      </c>
      <c r="O592" s="10">
        <v>6.55</v>
      </c>
      <c r="P592" s="11">
        <v>1.2328566866430366</v>
      </c>
      <c r="Q592" s="11">
        <v>1.2328566866430366</v>
      </c>
      <c r="R592" s="12">
        <v>10</v>
      </c>
      <c r="S592" s="12" t="s">
        <v>134</v>
      </c>
      <c r="T592" s="10" t="s">
        <v>82</v>
      </c>
      <c r="U592" s="13">
        <v>10</v>
      </c>
      <c r="V592" s="16">
        <v>1.1399999999999999</v>
      </c>
      <c r="W592" s="16"/>
      <c r="X592" s="15" t="s">
        <v>139</v>
      </c>
      <c r="Y592" s="12">
        <v>4</v>
      </c>
      <c r="Z592" s="16">
        <v>10</v>
      </c>
      <c r="AA592" s="16" t="s">
        <v>134</v>
      </c>
      <c r="AB592" s="16" t="s">
        <v>139</v>
      </c>
      <c r="AC592" s="16" t="s">
        <v>79</v>
      </c>
      <c r="AD592" s="16" t="s">
        <v>82</v>
      </c>
      <c r="AE592" s="16">
        <v>1.2328566866430366</v>
      </c>
      <c r="AF592" s="16">
        <v>1.1399999999999999</v>
      </c>
      <c r="AG592" s="16">
        <v>1.2118251</v>
      </c>
      <c r="AH592" s="16">
        <v>36.9857005992911</v>
      </c>
      <c r="AI592" s="16">
        <v>22.844331647424557</v>
      </c>
      <c r="AJ592" s="16">
        <v>1.7070822964645076</v>
      </c>
      <c r="AK592" s="16">
        <f t="shared" si="49"/>
        <v>13.382091592617908</v>
      </c>
      <c r="AL592" s="10" t="s">
        <v>82</v>
      </c>
      <c r="AM592" s="10">
        <v>2</v>
      </c>
      <c r="AN592" s="10" t="s">
        <v>68</v>
      </c>
      <c r="AO592" s="10" t="s">
        <v>70</v>
      </c>
      <c r="AP592" s="10">
        <v>10</v>
      </c>
      <c r="AQ592" s="10">
        <v>-25</v>
      </c>
      <c r="AR592" s="17" t="s">
        <v>71</v>
      </c>
      <c r="AS592" s="10">
        <v>5.98</v>
      </c>
      <c r="AT592" s="18">
        <v>1.2328566866430366</v>
      </c>
      <c r="AU592" s="18">
        <v>18.693805939568364</v>
      </c>
      <c r="AV592" s="18">
        <v>1.5871796983842454</v>
      </c>
      <c r="AW592" s="18">
        <f t="shared" si="50"/>
        <v>11.778002174926208</v>
      </c>
      <c r="AX592" s="19" t="s">
        <v>82</v>
      </c>
      <c r="AY592" s="19">
        <v>20</v>
      </c>
      <c r="AZ592" s="19">
        <v>30</v>
      </c>
      <c r="BA592" s="19">
        <v>10</v>
      </c>
      <c r="BB592" s="19">
        <v>-25</v>
      </c>
      <c r="BC592" s="19">
        <v>3</v>
      </c>
      <c r="BD592" s="18">
        <v>1.2279231434267868</v>
      </c>
      <c r="BE592" s="16">
        <f t="shared" si="48"/>
        <v>1.2303899150349116</v>
      </c>
      <c r="BF592" s="16">
        <v>1.2328566866430366</v>
      </c>
      <c r="BG592" s="16">
        <v>1.2279231434267868</v>
      </c>
      <c r="BH592" s="20">
        <f t="shared" si="51"/>
        <v>-4.933543216249836E-3</v>
      </c>
      <c r="BI592" s="10">
        <v>-25</v>
      </c>
    </row>
    <row r="593" spans="1:61" x14ac:dyDescent="0.25">
      <c r="A593" s="10">
        <v>153</v>
      </c>
      <c r="B593" s="10">
        <v>10</v>
      </c>
      <c r="C593" s="10" t="s">
        <v>134</v>
      </c>
      <c r="D593" s="10">
        <v>493478.50785200001</v>
      </c>
      <c r="E593" s="10">
        <v>5180775.8840899803</v>
      </c>
      <c r="F593" s="10" t="s">
        <v>82</v>
      </c>
      <c r="G593" s="10" t="s">
        <v>139</v>
      </c>
      <c r="H593" s="10">
        <v>4</v>
      </c>
      <c r="I593" s="10" t="s">
        <v>79</v>
      </c>
      <c r="J593" s="10">
        <v>18</v>
      </c>
      <c r="K593" s="10">
        <v>46</v>
      </c>
      <c r="L593" s="10">
        <v>28</v>
      </c>
      <c r="M593" s="10">
        <v>-32</v>
      </c>
      <c r="N593" s="10">
        <v>4</v>
      </c>
      <c r="O593" s="10">
        <v>6.03</v>
      </c>
      <c r="P593" s="11">
        <v>1.1668368396886586</v>
      </c>
      <c r="Q593" s="22">
        <v>1.1865996676169894</v>
      </c>
      <c r="R593" s="13">
        <v>10</v>
      </c>
      <c r="S593" s="13" t="s">
        <v>134</v>
      </c>
      <c r="T593" s="10" t="s">
        <v>82</v>
      </c>
      <c r="U593" s="12">
        <v>16</v>
      </c>
      <c r="V593" s="16">
        <v>1.32</v>
      </c>
      <c r="W593" s="16"/>
      <c r="X593" s="15" t="s">
        <v>139</v>
      </c>
      <c r="Y593" s="12">
        <v>5</v>
      </c>
      <c r="Z593" s="16">
        <v>10</v>
      </c>
      <c r="AA593" s="16" t="s">
        <v>134</v>
      </c>
      <c r="AB593" s="16" t="s">
        <v>139</v>
      </c>
      <c r="AC593" s="16" t="s">
        <v>79</v>
      </c>
      <c r="AD593" s="16" t="s">
        <v>82</v>
      </c>
      <c r="AE593" s="16">
        <v>1.1668368396886586</v>
      </c>
      <c r="AF593" s="16">
        <v>1.32</v>
      </c>
      <c r="AG593" s="16">
        <v>1.2118251</v>
      </c>
      <c r="AH593" s="16">
        <v>55.655090034309637</v>
      </c>
      <c r="AI593" s="16">
        <v>57.351093279544315</v>
      </c>
      <c r="AJ593" s="16">
        <v>4.3451453079788367</v>
      </c>
      <c r="AK593" s="16">
        <f t="shared" si="49"/>
        <v>13.198889614630961</v>
      </c>
      <c r="AL593" s="10" t="s">
        <v>82</v>
      </c>
      <c r="AM593" s="10">
        <v>2</v>
      </c>
      <c r="AN593" s="10">
        <v>30</v>
      </c>
      <c r="AO593" s="10">
        <v>46</v>
      </c>
      <c r="AP593" s="10">
        <v>16</v>
      </c>
      <c r="AQ593" s="10">
        <v>-38</v>
      </c>
      <c r="AR593" s="17">
        <v>4</v>
      </c>
      <c r="AS593" s="10" t="s">
        <v>80</v>
      </c>
      <c r="AT593" s="16">
        <v>1.1668368396886586</v>
      </c>
      <c r="AU593" s="16">
        <v>19.649532380357009</v>
      </c>
      <c r="AV593" s="16">
        <v>1.7629504443488002</v>
      </c>
      <c r="AW593" s="16">
        <f t="shared" si="50"/>
        <v>11.14582230223446</v>
      </c>
      <c r="AX593" s="10" t="s">
        <v>82</v>
      </c>
      <c r="AY593" s="10">
        <v>30</v>
      </c>
      <c r="AZ593" s="10">
        <v>46</v>
      </c>
      <c r="BA593" s="10">
        <v>16</v>
      </c>
      <c r="BB593" s="10">
        <v>-38</v>
      </c>
      <c r="BC593" s="10">
        <v>4</v>
      </c>
      <c r="BD593" s="16">
        <v>1.2063624955453205</v>
      </c>
      <c r="BE593" s="18">
        <f t="shared" si="48"/>
        <v>1.1865996676169894</v>
      </c>
      <c r="BF593" s="16">
        <v>1.1865996676169894</v>
      </c>
      <c r="BG593" s="16">
        <v>1.1865996676169894</v>
      </c>
      <c r="BH593" s="20">
        <f t="shared" si="51"/>
        <v>3.9525655856661901E-2</v>
      </c>
      <c r="BI593" s="10">
        <v>-38</v>
      </c>
    </row>
    <row r="594" spans="1:61" x14ac:dyDescent="0.25">
      <c r="A594" s="10">
        <v>153</v>
      </c>
      <c r="B594" s="10">
        <v>10</v>
      </c>
      <c r="C594" s="10" t="s">
        <v>134</v>
      </c>
      <c r="D594" s="10">
        <v>493478.50785200001</v>
      </c>
      <c r="E594" s="10">
        <v>5180775.8840899803</v>
      </c>
      <c r="F594" s="10" t="s">
        <v>83</v>
      </c>
      <c r="G594" s="10" t="s">
        <v>139</v>
      </c>
      <c r="H594" s="10">
        <v>4</v>
      </c>
      <c r="I594" s="10" t="s">
        <v>79</v>
      </c>
      <c r="J594" s="10">
        <v>46</v>
      </c>
      <c r="K594" s="10">
        <v>66</v>
      </c>
      <c r="L594" s="10">
        <v>20</v>
      </c>
      <c r="M594" s="10">
        <v>-56</v>
      </c>
      <c r="N594" s="10">
        <v>5</v>
      </c>
      <c r="O594" s="10">
        <v>6.17</v>
      </c>
      <c r="P594" s="11">
        <v>1.26701307151571</v>
      </c>
      <c r="Q594" s="22">
        <v>1.2434243362277924</v>
      </c>
      <c r="R594" s="12">
        <v>10</v>
      </c>
      <c r="S594" s="12" t="s">
        <v>134</v>
      </c>
      <c r="T594" s="10" t="s">
        <v>83</v>
      </c>
      <c r="U594" s="12">
        <v>20</v>
      </c>
      <c r="V594" s="16">
        <v>1.36</v>
      </c>
      <c r="W594" s="16"/>
      <c r="X594" s="15" t="s">
        <v>139</v>
      </c>
      <c r="Y594" s="12">
        <v>6</v>
      </c>
      <c r="Z594" s="16">
        <v>10</v>
      </c>
      <c r="AA594" s="16" t="s">
        <v>134</v>
      </c>
      <c r="AB594" s="16" t="s">
        <v>139</v>
      </c>
      <c r="AC594" s="16" t="s">
        <v>79</v>
      </c>
      <c r="AD594" s="16" t="s">
        <v>83</v>
      </c>
      <c r="AE594" s="16">
        <v>1.26701307151571</v>
      </c>
      <c r="AF594" s="16">
        <v>1.36</v>
      </c>
      <c r="AG594" s="16">
        <v>1.276</v>
      </c>
      <c r="AH594" s="16">
        <v>80.995351464623838</v>
      </c>
      <c r="AI594" s="16">
        <v>22.65991755418678</v>
      </c>
      <c r="AJ594" s="16">
        <v>2.1066984988283481</v>
      </c>
      <c r="AK594" s="16">
        <f t="shared" si="49"/>
        <v>10.756127450980392</v>
      </c>
      <c r="AL594" s="10" t="s">
        <v>83</v>
      </c>
      <c r="AM594" s="10">
        <v>3</v>
      </c>
      <c r="AN594" s="10">
        <v>46</v>
      </c>
      <c r="AO594" s="10">
        <v>66</v>
      </c>
      <c r="AP594" s="10">
        <v>20</v>
      </c>
      <c r="AQ594" s="10">
        <v>-56</v>
      </c>
      <c r="AR594" s="17">
        <v>5</v>
      </c>
      <c r="AS594" s="10" t="s">
        <v>80</v>
      </c>
      <c r="AT594" s="16">
        <v>1.26701307151571</v>
      </c>
      <c r="AU594" s="16">
        <v>16.266167214732992</v>
      </c>
      <c r="AV594" s="16">
        <v>1.6134144452681054</v>
      </c>
      <c r="AW594" s="16">
        <f t="shared" si="50"/>
        <v>10.081828176535261</v>
      </c>
      <c r="AX594" s="10" t="s">
        <v>83</v>
      </c>
      <c r="AY594" s="10">
        <v>46</v>
      </c>
      <c r="AZ594" s="10">
        <v>66</v>
      </c>
      <c r="BA594" s="10">
        <v>20</v>
      </c>
      <c r="BB594" s="10">
        <v>-56</v>
      </c>
      <c r="BC594" s="10">
        <v>5</v>
      </c>
      <c r="BD594" s="16">
        <v>1.2198356009398745</v>
      </c>
      <c r="BE594" s="18">
        <f t="shared" si="48"/>
        <v>1.2434243362277924</v>
      </c>
      <c r="BF594" s="16">
        <v>1.2434243362277924</v>
      </c>
      <c r="BG594" s="16">
        <v>1.2434243362277924</v>
      </c>
      <c r="BH594" s="20">
        <f t="shared" si="51"/>
        <v>-4.7177470575835434E-2</v>
      </c>
      <c r="BI594" s="10">
        <v>-56</v>
      </c>
    </row>
    <row r="595" spans="1:61" x14ac:dyDescent="0.25">
      <c r="A595" s="10">
        <v>153</v>
      </c>
      <c r="B595" s="10">
        <v>10</v>
      </c>
      <c r="C595" s="10" t="s">
        <v>134</v>
      </c>
      <c r="D595" s="10">
        <v>493478.50785200001</v>
      </c>
      <c r="E595" s="10">
        <v>5180775.8840899803</v>
      </c>
      <c r="F595" s="10" t="s">
        <v>92</v>
      </c>
      <c r="G595" s="10" t="s">
        <v>139</v>
      </c>
      <c r="H595" s="10">
        <v>4</v>
      </c>
      <c r="I595" s="10" t="s">
        <v>79</v>
      </c>
      <c r="J595" s="10">
        <v>66</v>
      </c>
      <c r="K595" s="10">
        <v>120</v>
      </c>
      <c r="L595" s="10">
        <v>54</v>
      </c>
      <c r="M595" s="10">
        <v>-93</v>
      </c>
      <c r="N595" s="10">
        <v>6</v>
      </c>
      <c r="O595" s="10">
        <v>6.62</v>
      </c>
      <c r="P595" s="11">
        <v>1.290869178203645</v>
      </c>
      <c r="Q595" s="22">
        <v>1.2712437066977538</v>
      </c>
      <c r="R595" s="12">
        <v>10</v>
      </c>
      <c r="S595" s="12" t="s">
        <v>134</v>
      </c>
      <c r="T595" s="10" t="s">
        <v>92</v>
      </c>
      <c r="U595" s="12">
        <v>54</v>
      </c>
      <c r="V595" s="16">
        <v>1.41</v>
      </c>
      <c r="W595" s="16"/>
      <c r="X595" s="15" t="s">
        <v>139</v>
      </c>
      <c r="Y595" s="12">
        <v>7</v>
      </c>
      <c r="Z595" s="16">
        <v>10</v>
      </c>
      <c r="AA595" s="16" t="s">
        <v>134</v>
      </c>
      <c r="AB595" s="16" t="s">
        <v>139</v>
      </c>
      <c r="AC595" s="16" t="s">
        <v>79</v>
      </c>
      <c r="AD595" s="16" t="s">
        <v>92</v>
      </c>
      <c r="AE595" s="16">
        <v>1.290869178203645</v>
      </c>
      <c r="AF595" s="16">
        <v>1.41</v>
      </c>
      <c r="AG595" s="16">
        <v>1.4238095</v>
      </c>
      <c r="AH595" s="16">
        <v>150.70228708762068</v>
      </c>
      <c r="AI595" s="16">
        <v>30.452034179186466</v>
      </c>
      <c r="AJ595" s="16">
        <v>3.5111612363476414</v>
      </c>
      <c r="AK595" s="16">
        <f t="shared" si="49"/>
        <v>8.6729238930830448</v>
      </c>
      <c r="AL595" s="10" t="s">
        <v>92</v>
      </c>
      <c r="AM595" s="10">
        <v>7</v>
      </c>
      <c r="AN595" s="10">
        <v>66</v>
      </c>
      <c r="AO595" s="10">
        <v>120</v>
      </c>
      <c r="AP595" s="10">
        <v>54</v>
      </c>
      <c r="AQ595" s="10">
        <v>-93</v>
      </c>
      <c r="AR595" s="17">
        <v>6</v>
      </c>
      <c r="AS595" s="10" t="s">
        <v>80</v>
      </c>
      <c r="AT595" s="16">
        <v>1.290869178203645</v>
      </c>
      <c r="AU595" s="16">
        <v>31.248225101077018</v>
      </c>
      <c r="AV595" s="16">
        <v>2.9646359720460551</v>
      </c>
      <c r="AW595" s="16">
        <f t="shared" si="50"/>
        <v>10.540324476839878</v>
      </c>
      <c r="AX595" s="10" t="s">
        <v>92</v>
      </c>
      <c r="AY595" s="10">
        <v>66</v>
      </c>
      <c r="AZ595" s="10">
        <v>120</v>
      </c>
      <c r="BA595" s="10">
        <v>54</v>
      </c>
      <c r="BB595" s="10">
        <v>-93</v>
      </c>
      <c r="BC595" s="10">
        <v>6</v>
      </c>
      <c r="BD595" s="16">
        <v>1.2516182351918625</v>
      </c>
      <c r="BE595" s="18">
        <f t="shared" si="48"/>
        <v>1.2712437066977538</v>
      </c>
      <c r="BF595" s="16">
        <v>1.2712437066977538</v>
      </c>
      <c r="BG595" s="16">
        <v>1.2712437066977538</v>
      </c>
      <c r="BH595" s="20">
        <f t="shared" si="51"/>
        <v>-3.9250943011782446E-2</v>
      </c>
      <c r="BI595" s="10">
        <v>-93</v>
      </c>
    </row>
    <row r="596" spans="1:61" x14ac:dyDescent="0.25">
      <c r="A596" s="10">
        <v>153</v>
      </c>
      <c r="B596" s="10">
        <v>10</v>
      </c>
      <c r="C596" s="10" t="s">
        <v>134</v>
      </c>
      <c r="D596" s="10">
        <v>493478.50785200001</v>
      </c>
      <c r="E596" s="10">
        <v>5180775.8840899803</v>
      </c>
      <c r="F596" s="10" t="s">
        <v>76</v>
      </c>
      <c r="G596" s="10" t="s">
        <v>139</v>
      </c>
      <c r="H596" s="10">
        <v>4</v>
      </c>
      <c r="I596" s="10" t="s">
        <v>79</v>
      </c>
      <c r="J596" s="10">
        <v>120</v>
      </c>
      <c r="K596" s="10">
        <v>153</v>
      </c>
      <c r="L596" s="10">
        <v>33</v>
      </c>
      <c r="M596" s="10">
        <v>-136.5</v>
      </c>
      <c r="N596" s="10">
        <v>7</v>
      </c>
      <c r="O596" s="10">
        <v>6.79</v>
      </c>
      <c r="P596" s="11">
        <v>1.3266987222364457</v>
      </c>
      <c r="Q596" s="22">
        <v>1.2684697176655333</v>
      </c>
      <c r="R596" s="12">
        <v>10</v>
      </c>
      <c r="S596" s="12" t="s">
        <v>134</v>
      </c>
      <c r="T596" s="10" t="s">
        <v>76</v>
      </c>
      <c r="U596" s="12">
        <v>33</v>
      </c>
      <c r="V596" s="16">
        <v>1.49</v>
      </c>
      <c r="W596" s="16"/>
      <c r="X596" s="15" t="s">
        <v>139</v>
      </c>
      <c r="Y596" s="12">
        <v>8</v>
      </c>
      <c r="Z596" s="16">
        <v>10</v>
      </c>
      <c r="AA596" s="16" t="s">
        <v>134</v>
      </c>
      <c r="AB596" s="16" t="s">
        <v>139</v>
      </c>
      <c r="AC596" s="16" t="s">
        <v>79</v>
      </c>
      <c r="AD596" s="16" t="s">
        <v>76</v>
      </c>
      <c r="AE596" s="16">
        <v>1.3266987222364457</v>
      </c>
      <c r="AF596" s="16">
        <v>1.49</v>
      </c>
      <c r="AG596" s="16">
        <v>1.5010212999999999</v>
      </c>
      <c r="AH596" s="16">
        <v>194.4833449214234</v>
      </c>
      <c r="AI596" s="16">
        <v>14.714415015385498</v>
      </c>
      <c r="AJ596" s="16">
        <v>1.6531258492753051</v>
      </c>
      <c r="AK596" s="16">
        <f t="shared" si="49"/>
        <v>8.9009648127128269</v>
      </c>
      <c r="AL596" s="10" t="s">
        <v>76</v>
      </c>
      <c r="AM596" s="10">
        <v>7</v>
      </c>
      <c r="AN596" s="10">
        <v>120</v>
      </c>
      <c r="AO596" s="10">
        <v>153</v>
      </c>
      <c r="AP596" s="10">
        <v>33</v>
      </c>
      <c r="AQ596" s="10">
        <v>-136.5</v>
      </c>
      <c r="AR596" s="17">
        <v>7</v>
      </c>
      <c r="AS596" s="10" t="s">
        <v>80</v>
      </c>
      <c r="AT596" s="16">
        <v>1.3266987222364457</v>
      </c>
      <c r="AU596" s="16">
        <v>31.087615736048289</v>
      </c>
      <c r="AV596" s="16">
        <v>1.8585059050449249</v>
      </c>
      <c r="AW596" s="16">
        <f t="shared" si="50"/>
        <v>16.727208480565373</v>
      </c>
      <c r="AX596" s="10" t="s">
        <v>76</v>
      </c>
      <c r="AY596" s="10">
        <v>120</v>
      </c>
      <c r="AZ596" s="10">
        <v>153</v>
      </c>
      <c r="BA596" s="10">
        <v>33</v>
      </c>
      <c r="BB596" s="10">
        <v>-136.5</v>
      </c>
      <c r="BC596" s="10">
        <v>7</v>
      </c>
      <c r="BD596" s="16">
        <v>1.2102407130946207</v>
      </c>
      <c r="BE596" s="18">
        <f t="shared" si="48"/>
        <v>1.2684697176655333</v>
      </c>
      <c r="BF596" s="16">
        <v>1.2684697176655333</v>
      </c>
      <c r="BG596" s="16">
        <v>1.2684697176655333</v>
      </c>
      <c r="BH596" s="20">
        <f t="shared" si="51"/>
        <v>-0.11645800914182503</v>
      </c>
      <c r="BI596" s="10">
        <v>-136.5</v>
      </c>
    </row>
    <row r="597" spans="1:61" x14ac:dyDescent="0.25">
      <c r="A597" s="10">
        <v>155</v>
      </c>
      <c r="B597" s="10">
        <v>12</v>
      </c>
      <c r="C597" s="10" t="s">
        <v>134</v>
      </c>
      <c r="D597" s="10">
        <v>493542.317518998</v>
      </c>
      <c r="E597" s="10">
        <v>5180768.8143999903</v>
      </c>
      <c r="F597" s="10" t="s">
        <v>78</v>
      </c>
      <c r="G597" s="10" t="s">
        <v>192</v>
      </c>
      <c r="H597" s="10">
        <v>6</v>
      </c>
      <c r="I597" s="10" t="s">
        <v>86</v>
      </c>
      <c r="J597" s="10">
        <v>0</v>
      </c>
      <c r="K597" s="10">
        <v>10</v>
      </c>
      <c r="L597" s="10">
        <v>10</v>
      </c>
      <c r="M597" s="10">
        <v>-5</v>
      </c>
      <c r="N597" s="10">
        <v>1</v>
      </c>
      <c r="O597" s="10">
        <v>5.19</v>
      </c>
      <c r="P597" s="11">
        <v>1.4215301562233904</v>
      </c>
      <c r="Q597" s="11">
        <v>1.4215301562233904</v>
      </c>
      <c r="R597" s="12">
        <v>12</v>
      </c>
      <c r="S597" s="12" t="s">
        <v>134</v>
      </c>
      <c r="T597" s="10" t="s">
        <v>78</v>
      </c>
      <c r="U597" s="13">
        <v>10</v>
      </c>
      <c r="V597" s="16">
        <v>1.1599999999999999</v>
      </c>
      <c r="W597" s="16"/>
      <c r="X597" s="15" t="s">
        <v>192</v>
      </c>
      <c r="Y597" s="12">
        <v>2</v>
      </c>
      <c r="Z597" s="16">
        <v>12</v>
      </c>
      <c r="AA597" s="16" t="s">
        <v>134</v>
      </c>
      <c r="AB597" s="16" t="s">
        <v>192</v>
      </c>
      <c r="AC597" s="16" t="s">
        <v>86</v>
      </c>
      <c r="AD597" s="16" t="s">
        <v>78</v>
      </c>
      <c r="AE597" s="16">
        <v>1.4215301562233904</v>
      </c>
      <c r="AF597" s="16">
        <v>1.1599999999999999</v>
      </c>
      <c r="AG597" s="16">
        <v>1.1599999999999999</v>
      </c>
      <c r="AH597" s="16">
        <v>14.215301562233904</v>
      </c>
      <c r="AI597" s="16">
        <v>22.892321635821482</v>
      </c>
      <c r="AJ597" s="16">
        <v>1.6931845690776801</v>
      </c>
      <c r="AK597" s="16">
        <f t="shared" si="49"/>
        <v>13.520275375703134</v>
      </c>
      <c r="AL597" s="10" t="s">
        <v>78</v>
      </c>
      <c r="AM597" s="10">
        <v>1</v>
      </c>
      <c r="AN597" s="10" t="s">
        <v>63</v>
      </c>
      <c r="AO597" s="10" t="s">
        <v>64</v>
      </c>
      <c r="AP597" s="10">
        <v>10</v>
      </c>
      <c r="AQ597" s="10">
        <v>-5</v>
      </c>
      <c r="AR597" s="17" t="s">
        <v>65</v>
      </c>
      <c r="AS597" s="10">
        <v>4.97</v>
      </c>
      <c r="AT597" s="18">
        <v>0.94069335393018072</v>
      </c>
      <c r="AU597" s="18">
        <v>39.717396252961201</v>
      </c>
      <c r="AV597" s="18">
        <v>2.1486266659616846</v>
      </c>
      <c r="AW597" s="18">
        <f t="shared" si="50"/>
        <v>18.485015048058358</v>
      </c>
      <c r="AX597" s="19" t="s">
        <v>78</v>
      </c>
      <c r="AY597" s="19">
        <v>0</v>
      </c>
      <c r="AZ597" s="19">
        <v>10</v>
      </c>
      <c r="BA597" s="19">
        <v>10</v>
      </c>
      <c r="BB597" s="19">
        <v>-5</v>
      </c>
      <c r="BC597" s="19">
        <v>1</v>
      </c>
      <c r="BD597" s="18">
        <v>1.1940469679058527</v>
      </c>
      <c r="BE597" s="16">
        <f t="shared" si="48"/>
        <v>1.0673701609180166</v>
      </c>
      <c r="BF597" s="16">
        <v>0.94069335393018072</v>
      </c>
      <c r="BG597" s="16">
        <v>1.1940469679058527</v>
      </c>
      <c r="BH597" s="20">
        <f t="shared" si="51"/>
        <v>0.25335361397567202</v>
      </c>
      <c r="BI597" s="10">
        <v>-5</v>
      </c>
    </row>
    <row r="598" spans="1:61" x14ac:dyDescent="0.25">
      <c r="A598" s="10">
        <v>155</v>
      </c>
      <c r="B598" s="10">
        <v>12</v>
      </c>
      <c r="C598" s="10" t="s">
        <v>134</v>
      </c>
      <c r="D598" s="10">
        <v>493542.317518998</v>
      </c>
      <c r="E598" s="10">
        <v>5180768.8143999903</v>
      </c>
      <c r="F598" s="10" t="s">
        <v>78</v>
      </c>
      <c r="G598" s="10" t="s">
        <v>192</v>
      </c>
      <c r="H598" s="10">
        <v>6</v>
      </c>
      <c r="I598" s="10" t="s">
        <v>86</v>
      </c>
      <c r="J598" s="10">
        <v>10</v>
      </c>
      <c r="K598" s="10">
        <v>20</v>
      </c>
      <c r="L598" s="10">
        <v>10</v>
      </c>
      <c r="M598" s="10">
        <v>-15</v>
      </c>
      <c r="N598" s="10">
        <v>2</v>
      </c>
      <c r="O598" s="10">
        <v>5.51</v>
      </c>
      <c r="P598" s="11">
        <v>1.4215301562233904</v>
      </c>
      <c r="Q598" s="11">
        <v>1.4215301562233904</v>
      </c>
      <c r="R598" s="12">
        <v>12</v>
      </c>
      <c r="S598" s="12" t="s">
        <v>134</v>
      </c>
      <c r="T598" s="10" t="s">
        <v>78</v>
      </c>
      <c r="U598" s="21">
        <v>10</v>
      </c>
      <c r="V598" s="16">
        <v>1.1599999999999999</v>
      </c>
      <c r="W598" s="16"/>
      <c r="X598" s="15" t="s">
        <v>192</v>
      </c>
      <c r="Y598" s="12">
        <v>3</v>
      </c>
      <c r="Z598" s="16">
        <v>12</v>
      </c>
      <c r="AA598" s="16" t="s">
        <v>134</v>
      </c>
      <c r="AB598" s="16" t="s">
        <v>192</v>
      </c>
      <c r="AC598" s="16" t="s">
        <v>86</v>
      </c>
      <c r="AD598" s="16" t="s">
        <v>78</v>
      </c>
      <c r="AE598" s="16">
        <v>1.4215301562233904</v>
      </c>
      <c r="AF598" s="16">
        <v>1.1599999999999999</v>
      </c>
      <c r="AG598" s="16">
        <v>1.1599999999999999</v>
      </c>
      <c r="AH598" s="16">
        <v>28.430603124467808</v>
      </c>
      <c r="AI598" s="16">
        <v>24.356274945298217</v>
      </c>
      <c r="AJ598" s="16">
        <v>1.6592260266656402</v>
      </c>
      <c r="AK598" s="16">
        <f t="shared" si="49"/>
        <v>14.679298994751354</v>
      </c>
      <c r="AL598" s="10" t="s">
        <v>78</v>
      </c>
      <c r="AM598" s="10">
        <v>1</v>
      </c>
      <c r="AN598" s="10" t="s">
        <v>64</v>
      </c>
      <c r="AO598" s="10" t="s">
        <v>68</v>
      </c>
      <c r="AP598" s="10">
        <v>10</v>
      </c>
      <c r="AQ598" s="10">
        <v>-15</v>
      </c>
      <c r="AR598" s="17" t="s">
        <v>69</v>
      </c>
      <c r="AS598" s="10">
        <v>5.48</v>
      </c>
      <c r="AT598" s="18">
        <v>1.4215301562233904</v>
      </c>
      <c r="AU598" s="18">
        <v>21.456576178035856</v>
      </c>
      <c r="AV598" s="18">
        <v>1.8032110031693704</v>
      </c>
      <c r="AW598" s="18">
        <f t="shared" si="50"/>
        <v>11.899093417422154</v>
      </c>
      <c r="AX598" s="19" t="s">
        <v>78</v>
      </c>
      <c r="AY598" s="19">
        <v>10</v>
      </c>
      <c r="AZ598" s="19">
        <v>20</v>
      </c>
      <c r="BA598" s="19">
        <v>10</v>
      </c>
      <c r="BB598" s="19">
        <v>-15</v>
      </c>
      <c r="BC598" s="19">
        <v>2</v>
      </c>
      <c r="BD598" s="18">
        <v>1.4065670377754644</v>
      </c>
      <c r="BE598" s="16">
        <f t="shared" si="48"/>
        <v>1.4140485969994274</v>
      </c>
      <c r="BF598" s="16">
        <v>1.4215301562233904</v>
      </c>
      <c r="BG598" s="16">
        <v>1.4065670377754644</v>
      </c>
      <c r="BH598" s="20">
        <f t="shared" si="51"/>
        <v>-1.4963118447925972E-2</v>
      </c>
      <c r="BI598" s="10">
        <v>-15</v>
      </c>
    </row>
    <row r="599" spans="1:61" x14ac:dyDescent="0.25">
      <c r="A599" s="10">
        <v>155</v>
      </c>
      <c r="B599" s="10">
        <v>12</v>
      </c>
      <c r="C599" s="10" t="s">
        <v>134</v>
      </c>
      <c r="D599" s="10">
        <v>493542.317518998</v>
      </c>
      <c r="E599" s="10">
        <v>5180768.8143999903</v>
      </c>
      <c r="F599" s="10" t="s">
        <v>78</v>
      </c>
      <c r="G599" s="10" t="s">
        <v>192</v>
      </c>
      <c r="H599" s="10">
        <v>6</v>
      </c>
      <c r="I599" s="10" t="s">
        <v>86</v>
      </c>
      <c r="J599" s="10">
        <v>20</v>
      </c>
      <c r="K599" s="10">
        <v>30</v>
      </c>
      <c r="L599" s="10">
        <v>10</v>
      </c>
      <c r="M599" s="10">
        <v>-25</v>
      </c>
      <c r="N599" s="10">
        <v>3</v>
      </c>
      <c r="O599" s="10">
        <v>6.05</v>
      </c>
      <c r="P599" s="11">
        <v>1.4760484179927409</v>
      </c>
      <c r="Q599" s="11">
        <v>1.4760484179927409</v>
      </c>
      <c r="R599" s="12">
        <v>12</v>
      </c>
      <c r="S599" s="12" t="s">
        <v>134</v>
      </c>
      <c r="T599" s="10" t="s">
        <v>82</v>
      </c>
      <c r="U599" s="13">
        <v>10</v>
      </c>
      <c r="V599" s="16">
        <v>1.1599999999999999</v>
      </c>
      <c r="W599" s="16"/>
      <c r="X599" s="15" t="s">
        <v>192</v>
      </c>
      <c r="Y599" s="12">
        <v>4</v>
      </c>
      <c r="Z599" s="16">
        <v>12</v>
      </c>
      <c r="AA599" s="16" t="s">
        <v>134</v>
      </c>
      <c r="AB599" s="16" t="s">
        <v>192</v>
      </c>
      <c r="AC599" s="16" t="s">
        <v>86</v>
      </c>
      <c r="AD599" s="16" t="s">
        <v>82</v>
      </c>
      <c r="AE599" s="16">
        <v>1.4760484179927409</v>
      </c>
      <c r="AF599" s="16">
        <v>1.1599999999999999</v>
      </c>
      <c r="AG599" s="16">
        <v>1.2389489</v>
      </c>
      <c r="AH599" s="16">
        <v>43.191087304395218</v>
      </c>
      <c r="AI599" s="16">
        <v>20.254211182681487</v>
      </c>
      <c r="AJ599" s="16">
        <v>1.3388528469446945</v>
      </c>
      <c r="AK599" s="16">
        <f t="shared" si="49"/>
        <v>15.128033845468718</v>
      </c>
      <c r="AL599" s="10" t="s">
        <v>82</v>
      </c>
      <c r="AM599" s="10">
        <v>2</v>
      </c>
      <c r="AN599" s="10" t="s">
        <v>68</v>
      </c>
      <c r="AO599" s="10" t="s">
        <v>70</v>
      </c>
      <c r="AP599" s="10">
        <v>10</v>
      </c>
      <c r="AQ599" s="10">
        <v>-25</v>
      </c>
      <c r="AR599" s="17" t="s">
        <v>71</v>
      </c>
      <c r="AS599" s="10">
        <v>6.38</v>
      </c>
      <c r="AT599" s="18">
        <v>1.4760484179927409</v>
      </c>
      <c r="AU599" s="18">
        <v>18.936225154428872</v>
      </c>
      <c r="AV599" s="18">
        <v>1.6038742109909123</v>
      </c>
      <c r="AW599" s="18">
        <f t="shared" si="50"/>
        <v>11.806552549236148</v>
      </c>
      <c r="AX599" s="19" t="s">
        <v>81</v>
      </c>
      <c r="AY599" s="19">
        <v>20</v>
      </c>
      <c r="AZ599" s="19">
        <v>30</v>
      </c>
      <c r="BA599" s="19">
        <v>10</v>
      </c>
      <c r="BB599" s="19">
        <v>-25</v>
      </c>
      <c r="BC599" s="19">
        <v>3</v>
      </c>
      <c r="BD599" s="18">
        <v>1.3828360710693932</v>
      </c>
      <c r="BE599" s="16">
        <f t="shared" si="48"/>
        <v>1.4294422445310671</v>
      </c>
      <c r="BF599" s="16">
        <v>1.4760484179927409</v>
      </c>
      <c r="BG599" s="16">
        <v>1.3828360710693932</v>
      </c>
      <c r="BH599" s="20">
        <f t="shared" si="51"/>
        <v>-9.3212346923347678E-2</v>
      </c>
      <c r="BI599" s="10">
        <v>-25</v>
      </c>
    </row>
    <row r="600" spans="1:61" x14ac:dyDescent="0.25">
      <c r="A600" s="10">
        <v>155</v>
      </c>
      <c r="B600" s="10">
        <v>12</v>
      </c>
      <c r="C600" s="10" t="s">
        <v>134</v>
      </c>
      <c r="D600" s="10">
        <v>493542.317518998</v>
      </c>
      <c r="E600" s="10">
        <v>5180768.8143999903</v>
      </c>
      <c r="F600" s="10" t="s">
        <v>82</v>
      </c>
      <c r="G600" s="10" t="s">
        <v>192</v>
      </c>
      <c r="H600" s="10">
        <v>6</v>
      </c>
      <c r="I600" s="10" t="s">
        <v>86</v>
      </c>
      <c r="J600" s="10">
        <v>20</v>
      </c>
      <c r="K600" s="10">
        <v>49</v>
      </c>
      <c r="L600" s="10">
        <v>29</v>
      </c>
      <c r="M600" s="10">
        <v>-34.5</v>
      </c>
      <c r="N600" s="10">
        <v>4</v>
      </c>
      <c r="O600" s="10">
        <v>5.9</v>
      </c>
      <c r="P600" s="11">
        <v>1.4905954653136213</v>
      </c>
      <c r="Q600" s="22">
        <v>1.3404528850001109</v>
      </c>
      <c r="R600" s="13">
        <v>12</v>
      </c>
      <c r="S600" s="13" t="s">
        <v>134</v>
      </c>
      <c r="T600" s="10" t="s">
        <v>82</v>
      </c>
      <c r="U600" s="12">
        <v>19</v>
      </c>
      <c r="V600" s="16">
        <v>1.33</v>
      </c>
      <c r="W600" s="16"/>
      <c r="X600" s="15" t="s">
        <v>192</v>
      </c>
      <c r="Y600" s="12">
        <v>5</v>
      </c>
      <c r="Z600" s="16">
        <v>12</v>
      </c>
      <c r="AA600" s="16" t="s">
        <v>134</v>
      </c>
      <c r="AB600" s="16" t="s">
        <v>192</v>
      </c>
      <c r="AC600" s="16" t="s">
        <v>86</v>
      </c>
      <c r="AD600" s="16" t="s">
        <v>82</v>
      </c>
      <c r="AE600" s="16">
        <v>1.4905954653136213</v>
      </c>
      <c r="AF600" s="16">
        <v>1.33</v>
      </c>
      <c r="AG600" s="16">
        <v>1.2389489</v>
      </c>
      <c r="AH600" s="16">
        <v>71.512401145354019</v>
      </c>
      <c r="AI600" s="16">
        <v>41.01333454714549</v>
      </c>
      <c r="AJ600" s="16">
        <v>3.8814602061006314</v>
      </c>
      <c r="AK600" s="16">
        <f t="shared" si="49"/>
        <v>10.566470443953889</v>
      </c>
      <c r="AL600" s="10" t="s">
        <v>82</v>
      </c>
      <c r="AM600" s="10">
        <v>2</v>
      </c>
      <c r="AN600" s="10">
        <v>30</v>
      </c>
      <c r="AO600" s="10">
        <v>49</v>
      </c>
      <c r="AP600" s="10">
        <v>19</v>
      </c>
      <c r="AQ600" s="10">
        <v>-39.5</v>
      </c>
      <c r="AR600" s="17">
        <v>4</v>
      </c>
      <c r="AS600" s="10">
        <v>6.11</v>
      </c>
      <c r="AT600" s="16">
        <v>1.4905954653136213</v>
      </c>
      <c r="AU600" s="16">
        <v>11.823298889185072</v>
      </c>
      <c r="AV600" s="16">
        <v>1.2526517111856077</v>
      </c>
      <c r="AW600" s="16">
        <f t="shared" si="50"/>
        <v>9.4386163237621545</v>
      </c>
      <c r="AX600" s="10" t="s">
        <v>82</v>
      </c>
      <c r="AY600" s="10">
        <v>30</v>
      </c>
      <c r="AZ600" s="10">
        <v>43</v>
      </c>
      <c r="BA600" s="10">
        <v>13</v>
      </c>
      <c r="BB600" s="10">
        <v>-36.5</v>
      </c>
      <c r="BC600" s="10">
        <v>4</v>
      </c>
      <c r="BD600" s="16">
        <v>1.1903103046866004</v>
      </c>
      <c r="BE600" s="18">
        <f t="shared" si="48"/>
        <v>1.3404528850001109</v>
      </c>
      <c r="BF600" s="16">
        <v>1.3404528850001109</v>
      </c>
      <c r="BG600" s="16">
        <v>1.3404528850001109</v>
      </c>
      <c r="BH600" s="20">
        <f t="shared" si="51"/>
        <v>-0.30028516062702093</v>
      </c>
      <c r="BI600" s="10">
        <v>-36.5</v>
      </c>
    </row>
    <row r="601" spans="1:61" x14ac:dyDescent="0.25">
      <c r="A601" s="10">
        <v>155</v>
      </c>
      <c r="B601" s="10">
        <v>12</v>
      </c>
      <c r="C601" s="10" t="s">
        <v>134</v>
      </c>
      <c r="D601" s="10">
        <v>493542.317518998</v>
      </c>
      <c r="E601" s="10">
        <v>5180768.8143999903</v>
      </c>
      <c r="F601" s="10" t="s">
        <v>88</v>
      </c>
      <c r="G601" s="10" t="s">
        <v>192</v>
      </c>
      <c r="H601" s="10">
        <v>6</v>
      </c>
      <c r="I601" s="10" t="s">
        <v>86</v>
      </c>
      <c r="J601" s="10">
        <v>49</v>
      </c>
      <c r="K601" s="10">
        <v>71</v>
      </c>
      <c r="L601" s="10">
        <v>22</v>
      </c>
      <c r="M601" s="10">
        <v>-60</v>
      </c>
      <c r="N601" s="10">
        <v>5</v>
      </c>
      <c r="O601" s="10">
        <v>6.25</v>
      </c>
      <c r="P601" s="11">
        <v>1.6414453689327984</v>
      </c>
      <c r="Q601" s="22">
        <v>1.5576188479088833</v>
      </c>
      <c r="R601" s="12">
        <v>12</v>
      </c>
      <c r="S601" s="12" t="s">
        <v>134</v>
      </c>
      <c r="T601" s="10" t="s">
        <v>88</v>
      </c>
      <c r="U601" s="12">
        <v>22</v>
      </c>
      <c r="V601" s="16">
        <v>1.33</v>
      </c>
      <c r="W601" s="16"/>
      <c r="X601" s="15" t="s">
        <v>192</v>
      </c>
      <c r="Y601" s="12">
        <v>6</v>
      </c>
      <c r="Z601" s="16">
        <v>12</v>
      </c>
      <c r="AA601" s="16" t="s">
        <v>134</v>
      </c>
      <c r="AB601" s="16" t="s">
        <v>192</v>
      </c>
      <c r="AC601" s="16" t="s">
        <v>86</v>
      </c>
      <c r="AD601" s="16" t="s">
        <v>88</v>
      </c>
      <c r="AE601" s="16">
        <v>1.6414453689327984</v>
      </c>
      <c r="AF601" s="16">
        <v>1.33</v>
      </c>
      <c r="AG601" s="16">
        <v>1.5425</v>
      </c>
      <c r="AH601" s="16">
        <v>107.62419926187559</v>
      </c>
      <c r="AI601" s="16">
        <v>15.920801397758684</v>
      </c>
      <c r="AJ601" s="16">
        <v>1.6065867243754639</v>
      </c>
      <c r="AK601" s="16">
        <f t="shared" si="49"/>
        <v>9.909705561613956</v>
      </c>
      <c r="AL601" s="10" t="s">
        <v>88</v>
      </c>
      <c r="AM601" s="10">
        <v>10</v>
      </c>
      <c r="AN601" s="10">
        <v>49</v>
      </c>
      <c r="AO601" s="10">
        <v>71</v>
      </c>
      <c r="AP601" s="10">
        <v>22</v>
      </c>
      <c r="AQ601" s="10">
        <v>-60</v>
      </c>
      <c r="AR601" s="17">
        <v>5</v>
      </c>
      <c r="AS601" s="10">
        <v>6.46</v>
      </c>
      <c r="AT601" s="16">
        <v>1.6414453689327984</v>
      </c>
      <c r="AU601" s="16">
        <v>9.2782042900778841</v>
      </c>
      <c r="AV601" s="16">
        <v>1.1050210223655597</v>
      </c>
      <c r="AW601" s="16">
        <f t="shared" si="50"/>
        <v>8.3964052287581694</v>
      </c>
      <c r="AX601" s="10" t="s">
        <v>88</v>
      </c>
      <c r="AY601" s="10">
        <v>43</v>
      </c>
      <c r="AZ601" s="10">
        <v>60</v>
      </c>
      <c r="BA601" s="10">
        <v>17</v>
      </c>
      <c r="BB601" s="10">
        <v>-51.5</v>
      </c>
      <c r="BC601" s="10">
        <v>5</v>
      </c>
      <c r="BD601" s="16">
        <v>1.4737923268849682</v>
      </c>
      <c r="BE601" s="18">
        <f t="shared" si="48"/>
        <v>1.5576188479088833</v>
      </c>
      <c r="BF601" s="16">
        <v>1.5576188479088833</v>
      </c>
      <c r="BG601" s="16">
        <v>1.5576188479088833</v>
      </c>
      <c r="BH601" s="20">
        <f t="shared" si="51"/>
        <v>-0.16765304204783016</v>
      </c>
      <c r="BI601" s="10">
        <v>-51.5</v>
      </c>
    </row>
    <row r="602" spans="1:61" x14ac:dyDescent="0.25">
      <c r="A602" s="10">
        <v>155</v>
      </c>
      <c r="B602" s="10">
        <v>12</v>
      </c>
      <c r="C602" s="10" t="s">
        <v>134</v>
      </c>
      <c r="D602" s="10">
        <v>493542.317518998</v>
      </c>
      <c r="E602" s="10">
        <v>5180768.8143999903</v>
      </c>
      <c r="F602" s="10" t="s">
        <v>89</v>
      </c>
      <c r="G602" s="10" t="s">
        <v>192</v>
      </c>
      <c r="H602" s="10">
        <v>6</v>
      </c>
      <c r="I602" s="10" t="s">
        <v>86</v>
      </c>
      <c r="J602" s="10">
        <v>71</v>
      </c>
      <c r="K602" s="10">
        <v>98</v>
      </c>
      <c r="L602" s="10">
        <v>27</v>
      </c>
      <c r="M602" s="10">
        <v>-84.5</v>
      </c>
      <c r="N602" s="10">
        <v>6</v>
      </c>
      <c r="O602" s="10">
        <v>6.31</v>
      </c>
      <c r="P602" s="11">
        <v>1.5927299736050995</v>
      </c>
      <c r="Q602" s="22">
        <v>1.5926867973789047</v>
      </c>
      <c r="R602" s="12">
        <v>12</v>
      </c>
      <c r="S602" s="12" t="s">
        <v>134</v>
      </c>
      <c r="T602" s="10" t="s">
        <v>89</v>
      </c>
      <c r="U602" s="12">
        <v>27</v>
      </c>
      <c r="V602" s="16">
        <v>1.53</v>
      </c>
      <c r="W602" s="16"/>
      <c r="X602" s="15" t="s">
        <v>192</v>
      </c>
      <c r="Y602" s="12">
        <v>7</v>
      </c>
      <c r="Z602" s="16">
        <v>12</v>
      </c>
      <c r="AA602" s="16" t="s">
        <v>134</v>
      </c>
      <c r="AB602" s="16" t="s">
        <v>192</v>
      </c>
      <c r="AC602" s="16" t="s">
        <v>86</v>
      </c>
      <c r="AD602" s="16" t="s">
        <v>89</v>
      </c>
      <c r="AE602" s="16">
        <v>1.5927299736050995</v>
      </c>
      <c r="AF602" s="16">
        <v>1.53</v>
      </c>
      <c r="AG602" s="16">
        <v>1.5616000000000001</v>
      </c>
      <c r="AH602" s="16">
        <v>150.62790854921326</v>
      </c>
      <c r="AI602" s="16">
        <v>14.012799086591832</v>
      </c>
      <c r="AJ602" s="16">
        <v>1.3956304976421732</v>
      </c>
      <c r="AK602" s="16">
        <f t="shared" si="49"/>
        <v>10.040479274611398</v>
      </c>
      <c r="AL602" s="10" t="s">
        <v>89</v>
      </c>
      <c r="AM602" s="10">
        <v>6</v>
      </c>
      <c r="AN602" s="10">
        <v>71</v>
      </c>
      <c r="AO602" s="10">
        <v>98</v>
      </c>
      <c r="AP602" s="10">
        <v>27</v>
      </c>
      <c r="AQ602" s="10">
        <v>-84.5</v>
      </c>
      <c r="AR602" s="17">
        <v>6</v>
      </c>
      <c r="AS602" s="10">
        <v>6.87</v>
      </c>
      <c r="AT602" s="16">
        <v>1.5927299736050995</v>
      </c>
      <c r="AU602" s="16">
        <v>9.893003321552035</v>
      </c>
      <c r="AV602" s="16">
        <v>1.204963934231202</v>
      </c>
      <c r="AW602" s="16">
        <f t="shared" si="50"/>
        <v>8.2102069950035688</v>
      </c>
      <c r="AX602" s="10" t="s">
        <v>89</v>
      </c>
      <c r="AY602" s="10">
        <v>60</v>
      </c>
      <c r="AZ602" s="10">
        <v>98</v>
      </c>
      <c r="BA602" s="10">
        <v>38</v>
      </c>
      <c r="BB602" s="10">
        <v>-79</v>
      </c>
      <c r="BC602" s="10">
        <v>6</v>
      </c>
      <c r="BD602" s="16">
        <v>1.5926436211527097</v>
      </c>
      <c r="BE602" s="18">
        <f t="shared" si="48"/>
        <v>1.5926867973789047</v>
      </c>
      <c r="BF602" s="16">
        <v>1.5926867973789047</v>
      </c>
      <c r="BG602" s="16">
        <v>1.5926867973789047</v>
      </c>
      <c r="BH602" s="20">
        <f t="shared" si="51"/>
        <v>-8.6352452389748535E-5</v>
      </c>
      <c r="BI602" s="10">
        <v>-79</v>
      </c>
    </row>
    <row r="603" spans="1:61" x14ac:dyDescent="0.25">
      <c r="A603" s="10">
        <v>155</v>
      </c>
      <c r="B603" s="10">
        <v>12</v>
      </c>
      <c r="C603" s="10" t="s">
        <v>134</v>
      </c>
      <c r="D603" s="10">
        <v>493542.317518998</v>
      </c>
      <c r="E603" s="10">
        <v>5180768.8143999903</v>
      </c>
      <c r="F603" s="10" t="s">
        <v>90</v>
      </c>
      <c r="G603" s="10" t="s">
        <v>192</v>
      </c>
      <c r="H603" s="10">
        <v>6</v>
      </c>
      <c r="I603" s="10" t="s">
        <v>86</v>
      </c>
      <c r="J603" s="10">
        <v>98</v>
      </c>
      <c r="K603" s="10">
        <v>153</v>
      </c>
      <c r="L603" s="10">
        <v>55</v>
      </c>
      <c r="M603" s="10">
        <v>-125.5</v>
      </c>
      <c r="N603" s="10">
        <v>7</v>
      </c>
      <c r="O603" s="10">
        <v>6.56</v>
      </c>
      <c r="P603" s="11">
        <v>1.6738995605955826</v>
      </c>
      <c r="Q603" s="22">
        <v>1.6199868953880856</v>
      </c>
      <c r="R603" s="12">
        <v>12</v>
      </c>
      <c r="S603" s="12" t="s">
        <v>134</v>
      </c>
      <c r="T603" s="10" t="s">
        <v>90</v>
      </c>
      <c r="U603" s="12">
        <v>55</v>
      </c>
      <c r="V603" s="16">
        <v>1.63</v>
      </c>
      <c r="W603" s="16"/>
      <c r="X603" s="15" t="s">
        <v>192</v>
      </c>
      <c r="Y603" s="12">
        <v>8</v>
      </c>
      <c r="Z603" s="16">
        <v>12</v>
      </c>
      <c r="AA603" s="16" t="s">
        <v>134</v>
      </c>
      <c r="AB603" s="16" t="s">
        <v>192</v>
      </c>
      <c r="AC603" s="16" t="s">
        <v>86</v>
      </c>
      <c r="AD603" s="16" t="s">
        <v>90</v>
      </c>
      <c r="AE603" s="16">
        <v>1.6738995605955826</v>
      </c>
      <c r="AF603" s="16">
        <v>1.63</v>
      </c>
      <c r="AG603" s="16">
        <v>1.6345375</v>
      </c>
      <c r="AH603" s="16">
        <v>242.6923843819703</v>
      </c>
      <c r="AI603" s="16">
        <v>16.00351228223046</v>
      </c>
      <c r="AJ603" s="16">
        <v>1.5960418369108174</v>
      </c>
      <c r="AK603" s="16">
        <f t="shared" si="49"/>
        <v>10.027000490918018</v>
      </c>
      <c r="AL603" s="10" t="s">
        <v>90</v>
      </c>
      <c r="AM603" s="10">
        <v>6</v>
      </c>
      <c r="AN603" s="10">
        <v>98</v>
      </c>
      <c r="AO603" s="10">
        <v>153</v>
      </c>
      <c r="AP603" s="10">
        <v>55</v>
      </c>
      <c r="AQ603" s="10">
        <v>-125.5</v>
      </c>
      <c r="AR603" s="17">
        <v>7</v>
      </c>
      <c r="AS603" s="10">
        <v>6.83</v>
      </c>
      <c r="AT603" s="16">
        <v>1.6738995605955826</v>
      </c>
      <c r="AU603" s="16">
        <v>17.930477313187758</v>
      </c>
      <c r="AV603" s="16">
        <v>2.0198945997706894</v>
      </c>
      <c r="AW603" s="16">
        <f t="shared" si="50"/>
        <v>8.8769371011850495</v>
      </c>
      <c r="AX603" s="10" t="s">
        <v>90</v>
      </c>
      <c r="AY603" s="10">
        <v>98</v>
      </c>
      <c r="AZ603" s="10">
        <v>153</v>
      </c>
      <c r="BA603" s="10">
        <v>55</v>
      </c>
      <c r="BB603" s="10">
        <v>-125.5</v>
      </c>
      <c r="BC603" s="10">
        <v>7</v>
      </c>
      <c r="BD603" s="16">
        <v>1.5660742301805886</v>
      </c>
      <c r="BE603" s="18">
        <f t="shared" si="48"/>
        <v>1.6199868953880856</v>
      </c>
      <c r="BF603" s="16">
        <v>1.6199868953880856</v>
      </c>
      <c r="BG603" s="16">
        <v>1.6199868953880856</v>
      </c>
      <c r="BH603" s="20">
        <f t="shared" si="51"/>
        <v>-0.10782533041499409</v>
      </c>
      <c r="BI603" s="10">
        <v>-125.5</v>
      </c>
    </row>
    <row r="604" spans="1:61" x14ac:dyDescent="0.25">
      <c r="A604" s="10">
        <v>157</v>
      </c>
      <c r="B604" s="10">
        <v>14</v>
      </c>
      <c r="C604" s="10" t="s">
        <v>134</v>
      </c>
      <c r="D604" s="10">
        <v>493606.136686999</v>
      </c>
      <c r="E604" s="10">
        <v>5180770.52403</v>
      </c>
      <c r="F604" s="10" t="s">
        <v>60</v>
      </c>
      <c r="G604" s="10" t="s">
        <v>192</v>
      </c>
      <c r="H604" s="10">
        <v>6</v>
      </c>
      <c r="I604" s="10" t="s">
        <v>79</v>
      </c>
      <c r="J604" s="10">
        <v>0</v>
      </c>
      <c r="K604" s="10">
        <v>10</v>
      </c>
      <c r="L604" s="10">
        <v>10</v>
      </c>
      <c r="M604" s="10">
        <v>-5</v>
      </c>
      <c r="N604" s="10">
        <v>1</v>
      </c>
      <c r="O604" s="10">
        <v>5.22</v>
      </c>
      <c r="P604" s="11">
        <v>1.4245921693317423</v>
      </c>
      <c r="Q604" s="11">
        <v>1.4245921693317423</v>
      </c>
      <c r="R604" s="12">
        <v>14</v>
      </c>
      <c r="S604" s="12" t="s">
        <v>134</v>
      </c>
      <c r="T604" s="10" t="s">
        <v>60</v>
      </c>
      <c r="U604" s="21">
        <v>10</v>
      </c>
      <c r="V604" s="16">
        <v>1.1599999999999999</v>
      </c>
      <c r="W604" s="16"/>
      <c r="X604" s="15" t="s">
        <v>192</v>
      </c>
      <c r="Y604" s="12">
        <v>2</v>
      </c>
      <c r="Z604" s="16">
        <v>14</v>
      </c>
      <c r="AA604" s="16" t="s">
        <v>134</v>
      </c>
      <c r="AB604" s="16" t="s">
        <v>192</v>
      </c>
      <c r="AC604" s="16" t="s">
        <v>79</v>
      </c>
      <c r="AD604" s="16" t="s">
        <v>60</v>
      </c>
      <c r="AE604" s="16">
        <v>1.4245921693317423</v>
      </c>
      <c r="AF604" s="16">
        <v>1.1599999999999999</v>
      </c>
      <c r="AG604" s="16">
        <v>1.1599999999999999</v>
      </c>
      <c r="AH604" s="16">
        <v>14.245921693317422</v>
      </c>
      <c r="AI604" s="16">
        <v>28.917796445265036</v>
      </c>
      <c r="AJ604" s="16">
        <v>2.0234907173188068</v>
      </c>
      <c r="AK604" s="16">
        <f t="shared" si="49"/>
        <v>14.291044776119403</v>
      </c>
      <c r="AL604" s="10" t="s">
        <v>60</v>
      </c>
      <c r="AM604" s="10">
        <v>1</v>
      </c>
      <c r="AN604" s="10" t="s">
        <v>63</v>
      </c>
      <c r="AO604" s="10" t="s">
        <v>64</v>
      </c>
      <c r="AP604" s="10">
        <v>10</v>
      </c>
      <c r="AQ604" s="10">
        <v>-5</v>
      </c>
      <c r="AR604" s="17" t="s">
        <v>65</v>
      </c>
      <c r="AS604" s="10">
        <v>5.4</v>
      </c>
      <c r="AT604" s="18">
        <v>0.96089367324565411</v>
      </c>
      <c r="AU604" s="18">
        <v>39.026876706435971</v>
      </c>
      <c r="AV604" s="18">
        <v>2.3496432712603093</v>
      </c>
      <c r="AW604" s="18">
        <f t="shared" si="50"/>
        <v>16.60970292120242</v>
      </c>
      <c r="AX604" s="19" t="s">
        <v>60</v>
      </c>
      <c r="AY604" s="19">
        <v>0</v>
      </c>
      <c r="AZ604" s="19">
        <v>10</v>
      </c>
      <c r="BA604" s="19">
        <v>10</v>
      </c>
      <c r="BB604" s="19">
        <v>-5</v>
      </c>
      <c r="BC604" s="19">
        <v>1</v>
      </c>
      <c r="BD604" s="18">
        <v>1.3118196093653509</v>
      </c>
      <c r="BE604" s="16">
        <f t="shared" si="48"/>
        <v>1.1363566413055026</v>
      </c>
      <c r="BF604" s="16">
        <v>0.96089367324565411</v>
      </c>
      <c r="BG604" s="16">
        <v>1.3118196093653509</v>
      </c>
      <c r="BH604" s="20">
        <f t="shared" si="51"/>
        <v>0.3509259361196968</v>
      </c>
      <c r="BI604" s="10">
        <v>-5</v>
      </c>
    </row>
    <row r="605" spans="1:61" x14ac:dyDescent="0.25">
      <c r="A605" s="10">
        <v>157</v>
      </c>
      <c r="B605" s="10">
        <v>14</v>
      </c>
      <c r="C605" s="10" t="s">
        <v>134</v>
      </c>
      <c r="D605" s="10">
        <v>493606.136686999</v>
      </c>
      <c r="E605" s="10">
        <v>5180770.52403</v>
      </c>
      <c r="F605" s="10" t="s">
        <v>66</v>
      </c>
      <c r="G605" s="10" t="s">
        <v>192</v>
      </c>
      <c r="H605" s="10">
        <v>6</v>
      </c>
      <c r="I605" s="10" t="s">
        <v>79</v>
      </c>
      <c r="J605" s="10">
        <v>10</v>
      </c>
      <c r="K605" s="10">
        <v>20</v>
      </c>
      <c r="L605" s="10">
        <v>10</v>
      </c>
      <c r="M605" s="10">
        <v>-15</v>
      </c>
      <c r="N605" s="10">
        <v>2</v>
      </c>
      <c r="O605" s="10">
        <v>5.59</v>
      </c>
      <c r="P605" s="11">
        <v>1.4245921693317423</v>
      </c>
      <c r="Q605" s="11">
        <v>1.4245921693317423</v>
      </c>
      <c r="R605" s="12">
        <v>14</v>
      </c>
      <c r="S605" s="12" t="s">
        <v>134</v>
      </c>
      <c r="T605" s="10" t="s">
        <v>67</v>
      </c>
      <c r="U605" s="13">
        <v>10</v>
      </c>
      <c r="V605" s="16">
        <v>1.1599999999999999</v>
      </c>
      <c r="W605" s="16"/>
      <c r="X605" s="15" t="s">
        <v>192</v>
      </c>
      <c r="Y605" s="12">
        <v>3</v>
      </c>
      <c r="Z605" s="16">
        <v>14</v>
      </c>
      <c r="AA605" s="16" t="s">
        <v>134</v>
      </c>
      <c r="AB605" s="16" t="s">
        <v>192</v>
      </c>
      <c r="AC605" s="16" t="s">
        <v>79</v>
      </c>
      <c r="AD605" s="16" t="s">
        <v>67</v>
      </c>
      <c r="AE605" s="16">
        <v>1.4245921693317423</v>
      </c>
      <c r="AF605" s="16">
        <v>1.1599999999999999</v>
      </c>
      <c r="AG605" s="16">
        <v>1.1599999999999999</v>
      </c>
      <c r="AH605" s="16">
        <v>28.491843386634844</v>
      </c>
      <c r="AI605" s="16">
        <v>31.8371048340145</v>
      </c>
      <c r="AJ605" s="16">
        <v>2.0900130043024743</v>
      </c>
      <c r="AK605" s="16">
        <f t="shared" si="49"/>
        <v>15.232969731994508</v>
      </c>
      <c r="AL605" s="10" t="s">
        <v>67</v>
      </c>
      <c r="AM605" s="10">
        <v>1</v>
      </c>
      <c r="AN605" s="10" t="s">
        <v>64</v>
      </c>
      <c r="AO605" s="10" t="s">
        <v>68</v>
      </c>
      <c r="AP605" s="10">
        <v>10</v>
      </c>
      <c r="AQ605" s="10">
        <v>-15</v>
      </c>
      <c r="AR605" s="17" t="s">
        <v>69</v>
      </c>
      <c r="AS605" s="10">
        <v>5.57</v>
      </c>
      <c r="AT605" s="18">
        <v>1.4245921693317423</v>
      </c>
      <c r="AU605" s="18">
        <v>27.604322465141173</v>
      </c>
      <c r="AV605" s="18">
        <v>1.9921496895935085</v>
      </c>
      <c r="AW605" s="18">
        <f t="shared" si="50"/>
        <v>13.856550343249429</v>
      </c>
      <c r="AX605" s="19" t="s">
        <v>67</v>
      </c>
      <c r="AY605" s="19">
        <v>10</v>
      </c>
      <c r="AZ605" s="19">
        <v>20</v>
      </c>
      <c r="BA605" s="19">
        <v>10</v>
      </c>
      <c r="BB605" s="19">
        <v>-15</v>
      </c>
      <c r="BC605" s="19">
        <v>2</v>
      </c>
      <c r="BD605" s="18">
        <v>1.3842475783827655</v>
      </c>
      <c r="BE605" s="16">
        <f t="shared" si="48"/>
        <v>1.404419873857254</v>
      </c>
      <c r="BF605" s="16">
        <v>1.4245921693317423</v>
      </c>
      <c r="BG605" s="16">
        <v>1.3842475783827655</v>
      </c>
      <c r="BH605" s="20">
        <f t="shared" si="51"/>
        <v>-4.03445909489768E-2</v>
      </c>
      <c r="BI605" s="10">
        <v>-15</v>
      </c>
    </row>
    <row r="606" spans="1:61" x14ac:dyDescent="0.25">
      <c r="A606" s="10">
        <v>157</v>
      </c>
      <c r="B606" s="10">
        <v>14</v>
      </c>
      <c r="C606" s="10" t="s">
        <v>134</v>
      </c>
      <c r="D606" s="10">
        <v>493606.136686999</v>
      </c>
      <c r="E606" s="10">
        <v>5180770.52403</v>
      </c>
      <c r="F606" s="10" t="s">
        <v>66</v>
      </c>
      <c r="G606" s="10" t="s">
        <v>192</v>
      </c>
      <c r="H606" s="10">
        <v>6</v>
      </c>
      <c r="I606" s="10" t="s">
        <v>79</v>
      </c>
      <c r="J606" s="10">
        <v>20</v>
      </c>
      <c r="K606" s="10">
        <v>30</v>
      </c>
      <c r="L606" s="10">
        <v>10</v>
      </c>
      <c r="M606" s="10">
        <v>-25</v>
      </c>
      <c r="N606" s="10">
        <v>3</v>
      </c>
      <c r="O606" s="10">
        <v>6.48</v>
      </c>
      <c r="P606" s="11">
        <v>1.5097977348136058</v>
      </c>
      <c r="Q606" s="11">
        <v>1.5097977348136058</v>
      </c>
      <c r="R606" s="12">
        <v>14</v>
      </c>
      <c r="S606" s="12" t="s">
        <v>134</v>
      </c>
      <c r="T606" s="10" t="s">
        <v>195</v>
      </c>
      <c r="U606" s="13">
        <v>10</v>
      </c>
      <c r="V606" s="16">
        <v>1.1599999999999999</v>
      </c>
      <c r="W606" s="16"/>
      <c r="X606" s="15" t="s">
        <v>192</v>
      </c>
      <c r="Y606" s="12">
        <v>4</v>
      </c>
      <c r="Z606" s="16">
        <v>14</v>
      </c>
      <c r="AA606" s="16" t="s">
        <v>134</v>
      </c>
      <c r="AB606" s="16" t="s">
        <v>192</v>
      </c>
      <c r="AC606" s="16" t="s">
        <v>79</v>
      </c>
      <c r="AD606" s="16" t="s">
        <v>195</v>
      </c>
      <c r="AE606" s="16">
        <v>1.5097977348136058</v>
      </c>
      <c r="AF606" s="16">
        <v>1.1599999999999999</v>
      </c>
      <c r="AG606" s="16">
        <v>1.1599999999999999</v>
      </c>
      <c r="AH606" s="16">
        <v>43.589820734770903</v>
      </c>
      <c r="AI606" s="16">
        <v>19.707401751138423</v>
      </c>
      <c r="AJ606" s="16">
        <v>1.5449811360608858</v>
      </c>
      <c r="AK606" s="16">
        <f t="shared" si="49"/>
        <v>12.755755582482257</v>
      </c>
      <c r="AL606" s="10" t="s">
        <v>195</v>
      </c>
      <c r="AM606" s="10">
        <v>1</v>
      </c>
      <c r="AN606" s="10" t="s">
        <v>68</v>
      </c>
      <c r="AO606" s="10" t="s">
        <v>70</v>
      </c>
      <c r="AP606" s="10">
        <v>10</v>
      </c>
      <c r="AQ606" s="10">
        <v>-25</v>
      </c>
      <c r="AR606" s="17" t="s">
        <v>71</v>
      </c>
      <c r="AS606" s="10">
        <v>6.45</v>
      </c>
      <c r="AT606" s="18">
        <v>1.5097977348136058</v>
      </c>
      <c r="AU606" s="18">
        <v>23.795922098397241</v>
      </c>
      <c r="AV606" s="18">
        <v>1.6968616741570117</v>
      </c>
      <c r="AW606" s="18">
        <f t="shared" si="50"/>
        <v>14.023489634309101</v>
      </c>
      <c r="AX606" s="19" t="s">
        <v>195</v>
      </c>
      <c r="AY606" s="19">
        <v>20</v>
      </c>
      <c r="AZ606" s="19">
        <v>30</v>
      </c>
      <c r="BA606" s="19">
        <v>10</v>
      </c>
      <c r="BB606" s="19">
        <v>-25</v>
      </c>
      <c r="BC606" s="19">
        <v>3</v>
      </c>
      <c r="BD606" s="18">
        <v>1.3853062088677948</v>
      </c>
      <c r="BE606" s="16">
        <f t="shared" si="48"/>
        <v>1.4475519718407002</v>
      </c>
      <c r="BF606" s="16">
        <v>1.5097977348136058</v>
      </c>
      <c r="BG606" s="16">
        <v>1.3853062088677948</v>
      </c>
      <c r="BH606" s="20">
        <f t="shared" si="51"/>
        <v>-0.12449152594581103</v>
      </c>
      <c r="BI606" s="10">
        <v>-25</v>
      </c>
    </row>
    <row r="607" spans="1:61" x14ac:dyDescent="0.25">
      <c r="A607" s="10">
        <v>157</v>
      </c>
      <c r="B607" s="10">
        <v>14</v>
      </c>
      <c r="C607" s="10" t="s">
        <v>134</v>
      </c>
      <c r="D607" s="10">
        <v>493606.136686999</v>
      </c>
      <c r="E607" s="10">
        <v>5180770.52403</v>
      </c>
      <c r="F607" s="10" t="s">
        <v>96</v>
      </c>
      <c r="G607" s="10" t="s">
        <v>192</v>
      </c>
      <c r="H607" s="10">
        <v>6</v>
      </c>
      <c r="I607" s="10" t="s">
        <v>79</v>
      </c>
      <c r="J607" s="10">
        <v>25</v>
      </c>
      <c r="K607" s="10">
        <v>43</v>
      </c>
      <c r="L607" s="10">
        <v>18</v>
      </c>
      <c r="M607" s="10">
        <v>-34</v>
      </c>
      <c r="N607" s="10">
        <v>4</v>
      </c>
      <c r="O607" s="10">
        <v>6.21</v>
      </c>
      <c r="P607" s="11">
        <v>1.3371829115984815</v>
      </c>
      <c r="Q607" s="22">
        <v>1.3697527943541168</v>
      </c>
      <c r="R607" s="13">
        <v>14</v>
      </c>
      <c r="S607" s="13" t="s">
        <v>134</v>
      </c>
      <c r="T607" s="10" t="s">
        <v>96</v>
      </c>
      <c r="U607" s="12">
        <v>13</v>
      </c>
      <c r="V607" s="16">
        <v>1.33</v>
      </c>
      <c r="W607" s="16"/>
      <c r="X607" s="15" t="s">
        <v>192</v>
      </c>
      <c r="Y607" s="12">
        <v>5</v>
      </c>
      <c r="Z607" s="16">
        <v>14</v>
      </c>
      <c r="AA607" s="16" t="s">
        <v>134</v>
      </c>
      <c r="AB607" s="16" t="s">
        <v>192</v>
      </c>
      <c r="AC607" s="16" t="s">
        <v>79</v>
      </c>
      <c r="AD607" s="16" t="s">
        <v>96</v>
      </c>
      <c r="AE607" s="16">
        <v>1.3371829115984815</v>
      </c>
      <c r="AF607" s="16">
        <v>1.33</v>
      </c>
      <c r="AG607" s="16">
        <v>1.3783333</v>
      </c>
      <c r="AH607" s="16">
        <v>60.97319858555116</v>
      </c>
      <c r="AI607" s="16">
        <v>15.983487009466078</v>
      </c>
      <c r="AJ607" s="16">
        <v>1.4949514804001964</v>
      </c>
      <c r="AK607" s="16">
        <f t="shared" si="49"/>
        <v>10.69164265129683</v>
      </c>
      <c r="AL607" s="10" t="s">
        <v>96</v>
      </c>
      <c r="AM607" s="10">
        <v>10</v>
      </c>
      <c r="AN607" s="10">
        <v>30</v>
      </c>
      <c r="AO607" s="10">
        <v>43</v>
      </c>
      <c r="AP607" s="10">
        <v>13</v>
      </c>
      <c r="AQ607" s="10">
        <v>-36.5</v>
      </c>
      <c r="AR607" s="17">
        <v>4</v>
      </c>
      <c r="AS607" s="10">
        <v>6.32</v>
      </c>
      <c r="AT607" s="16">
        <v>1.3371829115984815</v>
      </c>
      <c r="AU607" s="16">
        <v>12.209041599717006</v>
      </c>
      <c r="AV607" s="16">
        <v>1.3993619169878111</v>
      </c>
      <c r="AW607" s="16">
        <f t="shared" si="50"/>
        <v>8.7247204968944079</v>
      </c>
      <c r="AX607" s="10" t="s">
        <v>96</v>
      </c>
      <c r="AY607" s="10">
        <v>30</v>
      </c>
      <c r="AZ607" s="10">
        <v>52</v>
      </c>
      <c r="BA607" s="10">
        <v>22</v>
      </c>
      <c r="BB607" s="10">
        <v>-41</v>
      </c>
      <c r="BC607" s="10">
        <v>4</v>
      </c>
      <c r="BD607" s="16">
        <v>1.4023226771097523</v>
      </c>
      <c r="BE607" s="18">
        <f t="shared" si="48"/>
        <v>1.3697527943541168</v>
      </c>
      <c r="BF607" s="16">
        <v>1.3697527943541168</v>
      </c>
      <c r="BG607" s="16">
        <v>1.3697527943541168</v>
      </c>
      <c r="BH607" s="20">
        <f t="shared" si="51"/>
        <v>6.5139765511270875E-2</v>
      </c>
      <c r="BI607" s="10">
        <v>-41</v>
      </c>
    </row>
    <row r="608" spans="1:61" x14ac:dyDescent="0.25">
      <c r="A608" s="10">
        <v>157</v>
      </c>
      <c r="B608" s="10">
        <v>14</v>
      </c>
      <c r="C608" s="10" t="s">
        <v>134</v>
      </c>
      <c r="D608" s="10">
        <v>493606.136686999</v>
      </c>
      <c r="E608" s="10">
        <v>5180770.52403</v>
      </c>
      <c r="F608" s="10" t="s">
        <v>89</v>
      </c>
      <c r="G608" s="10" t="s">
        <v>192</v>
      </c>
      <c r="H608" s="10">
        <v>6</v>
      </c>
      <c r="I608" s="10" t="s">
        <v>79</v>
      </c>
      <c r="J608" s="10">
        <v>43</v>
      </c>
      <c r="K608" s="10">
        <v>89</v>
      </c>
      <c r="L608" s="10">
        <v>46</v>
      </c>
      <c r="M608" s="10">
        <v>-66</v>
      </c>
      <c r="N608" s="10">
        <v>5</v>
      </c>
      <c r="O608" s="10">
        <v>6.74</v>
      </c>
      <c r="P608" s="11">
        <v>1.4079142231265154</v>
      </c>
      <c r="Q608" s="22">
        <v>1.4338317333987463</v>
      </c>
      <c r="R608" s="12">
        <v>14</v>
      </c>
      <c r="S608" s="12" t="s">
        <v>134</v>
      </c>
      <c r="T608" s="10" t="s">
        <v>89</v>
      </c>
      <c r="U608" s="12">
        <v>46</v>
      </c>
      <c r="V608" s="16">
        <v>1.4</v>
      </c>
      <c r="W608" s="16"/>
      <c r="X608" s="15" t="s">
        <v>192</v>
      </c>
      <c r="Y608" s="12">
        <v>6</v>
      </c>
      <c r="Z608" s="16">
        <v>14</v>
      </c>
      <c r="AA608" s="16" t="s">
        <v>134</v>
      </c>
      <c r="AB608" s="16" t="s">
        <v>192</v>
      </c>
      <c r="AC608" s="16" t="s">
        <v>79</v>
      </c>
      <c r="AD608" s="16" t="s">
        <v>89</v>
      </c>
      <c r="AE608" s="16">
        <v>1.4079142231265154</v>
      </c>
      <c r="AF608" s="16">
        <v>1.4</v>
      </c>
      <c r="AG608" s="16">
        <v>1.5616000000000001</v>
      </c>
      <c r="AH608" s="16">
        <v>125.73725284937086</v>
      </c>
      <c r="AI608" s="16">
        <v>27.460896000000002</v>
      </c>
      <c r="AJ608" s="16">
        <v>2.8203520000000002</v>
      </c>
      <c r="AK608" s="16">
        <f t="shared" si="49"/>
        <v>9.7366910229645089</v>
      </c>
      <c r="AL608" s="10" t="s">
        <v>89</v>
      </c>
      <c r="AM608" s="10">
        <v>6</v>
      </c>
      <c r="AN608" s="10">
        <v>43</v>
      </c>
      <c r="AO608" s="10">
        <v>89</v>
      </c>
      <c r="AP608" s="10">
        <v>46</v>
      </c>
      <c r="AQ608" s="10">
        <v>-66</v>
      </c>
      <c r="AR608" s="17">
        <v>5</v>
      </c>
      <c r="AS608" s="10">
        <v>7.05</v>
      </c>
      <c r="AT608" s="16">
        <v>1.4079142231265154</v>
      </c>
      <c r="AU608" s="16">
        <v>24.67510467451531</v>
      </c>
      <c r="AV608" s="16">
        <v>3.6008814170683756</v>
      </c>
      <c r="AW608" s="16">
        <f t="shared" si="50"/>
        <v>6.8525179856115113</v>
      </c>
      <c r="AX608" s="10" t="s">
        <v>89</v>
      </c>
      <c r="AY608" s="10">
        <v>52</v>
      </c>
      <c r="AZ608" s="10">
        <v>89</v>
      </c>
      <c r="BA608" s="10">
        <v>37</v>
      </c>
      <c r="BB608" s="10">
        <v>-70.5</v>
      </c>
      <c r="BC608" s="10">
        <v>5</v>
      </c>
      <c r="BD608" s="16">
        <v>1.4597492436709774</v>
      </c>
      <c r="BE608" s="18">
        <f t="shared" si="48"/>
        <v>1.4338317333987463</v>
      </c>
      <c r="BF608" s="16">
        <v>1.4338317333987463</v>
      </c>
      <c r="BG608" s="16">
        <v>1.4338317333987463</v>
      </c>
      <c r="BH608" s="20">
        <f t="shared" si="51"/>
        <v>5.1835020544461985E-2</v>
      </c>
      <c r="BI608" s="10">
        <v>-70.5</v>
      </c>
    </row>
    <row r="609" spans="1:61" x14ac:dyDescent="0.25">
      <c r="A609" s="10">
        <v>157</v>
      </c>
      <c r="B609" s="10">
        <v>14</v>
      </c>
      <c r="C609" s="10" t="s">
        <v>134</v>
      </c>
      <c r="D609" s="10">
        <v>493606.136686999</v>
      </c>
      <c r="E609" s="10">
        <v>5180770.52403</v>
      </c>
      <c r="F609" s="10" t="s">
        <v>90</v>
      </c>
      <c r="G609" s="10" t="s">
        <v>192</v>
      </c>
      <c r="H609" s="10">
        <v>6</v>
      </c>
      <c r="I609" s="10" t="s">
        <v>79</v>
      </c>
      <c r="J609" s="10">
        <v>89</v>
      </c>
      <c r="K609" s="10">
        <v>106</v>
      </c>
      <c r="L609" s="10">
        <v>17</v>
      </c>
      <c r="M609" s="10">
        <v>-97.5</v>
      </c>
      <c r="N609" s="10">
        <v>6</v>
      </c>
      <c r="O609" s="10">
        <v>7.15</v>
      </c>
      <c r="P609" s="11">
        <v>1.6</v>
      </c>
      <c r="Q609" s="22">
        <v>1.5740450399217585</v>
      </c>
      <c r="R609" s="12">
        <v>14</v>
      </c>
      <c r="S609" s="12" t="s">
        <v>134</v>
      </c>
      <c r="T609" s="10" t="s">
        <v>90</v>
      </c>
      <c r="U609" s="12">
        <v>64</v>
      </c>
      <c r="V609" s="16">
        <v>1.6034375000000001</v>
      </c>
      <c r="W609" s="16"/>
      <c r="X609" s="15" t="s">
        <v>192</v>
      </c>
      <c r="Y609" s="12">
        <v>7</v>
      </c>
      <c r="Z609" s="16">
        <v>14</v>
      </c>
      <c r="AA609" s="16" t="s">
        <v>134</v>
      </c>
      <c r="AB609" s="16" t="s">
        <v>192</v>
      </c>
      <c r="AC609" s="16" t="s">
        <v>79</v>
      </c>
      <c r="AD609" s="16" t="s">
        <v>90</v>
      </c>
      <c r="AE609" s="16">
        <v>1.6</v>
      </c>
      <c r="AF609" s="16">
        <v>1.6034375000000001</v>
      </c>
      <c r="AG609" s="16">
        <v>1.6345375</v>
      </c>
      <c r="AH609" s="16">
        <v>228.13725284937087</v>
      </c>
      <c r="AI609" s="16">
        <v>4.7995405819151369</v>
      </c>
      <c r="AJ609" s="16">
        <v>0.33006883581032836</v>
      </c>
      <c r="AK609" s="16">
        <f t="shared" si="49"/>
        <v>14.541029207232269</v>
      </c>
      <c r="AL609" s="10" t="s">
        <v>90</v>
      </c>
      <c r="AM609" s="10">
        <v>6</v>
      </c>
      <c r="AN609" s="10">
        <v>89</v>
      </c>
      <c r="AO609" s="10">
        <v>106</v>
      </c>
      <c r="AP609" s="10">
        <v>17</v>
      </c>
      <c r="AQ609" s="10">
        <v>-97.5</v>
      </c>
      <c r="AR609" s="17">
        <v>6</v>
      </c>
      <c r="AS609" s="10">
        <v>7.53</v>
      </c>
      <c r="AT609" s="16">
        <v>1.5277230719125203</v>
      </c>
      <c r="AU609" s="16">
        <v>5.4041064856604741</v>
      </c>
      <c r="AV609" s="16">
        <v>0.99521991796669229</v>
      </c>
      <c r="AW609" s="16">
        <f t="shared" si="50"/>
        <v>5.430062630480168</v>
      </c>
      <c r="AX609" s="10" t="s">
        <v>90</v>
      </c>
      <c r="AY609" s="10">
        <v>89</v>
      </c>
      <c r="AZ609" s="10">
        <v>123</v>
      </c>
      <c r="BA609" s="10">
        <v>34</v>
      </c>
      <c r="BB609" s="10">
        <v>-106</v>
      </c>
      <c r="BC609" s="10">
        <v>6</v>
      </c>
      <c r="BD609" s="16">
        <v>1.6203670079309966</v>
      </c>
      <c r="BE609" s="18">
        <f t="shared" si="48"/>
        <v>1.5740450399217585</v>
      </c>
      <c r="BF609" s="16">
        <v>1.5740450399217585</v>
      </c>
      <c r="BG609" s="16">
        <v>1.5740450399217585</v>
      </c>
      <c r="BH609" s="20">
        <f t="shared" si="51"/>
        <v>9.2643936018476314E-2</v>
      </c>
      <c r="BI609" s="10">
        <v>-106</v>
      </c>
    </row>
    <row r="610" spans="1:61" x14ac:dyDescent="0.25">
      <c r="A610" s="10">
        <v>157</v>
      </c>
      <c r="B610" s="10">
        <v>14</v>
      </c>
      <c r="C610" s="10" t="s">
        <v>134</v>
      </c>
      <c r="D610" s="10">
        <v>493606.136686999</v>
      </c>
      <c r="E610" s="10">
        <v>5180770.52403</v>
      </c>
      <c r="F610" s="10" t="s">
        <v>90</v>
      </c>
      <c r="G610" s="10" t="s">
        <v>192</v>
      </c>
      <c r="H610" s="10">
        <v>6</v>
      </c>
      <c r="I610" s="10" t="s">
        <v>79</v>
      </c>
      <c r="J610" s="10">
        <v>106</v>
      </c>
      <c r="K610" s="10">
        <v>153</v>
      </c>
      <c r="L610" s="10" t="s">
        <v>80</v>
      </c>
      <c r="M610" s="10" t="s">
        <v>80</v>
      </c>
      <c r="N610" s="10" t="s">
        <v>80</v>
      </c>
      <c r="O610" s="10" t="s">
        <v>80</v>
      </c>
      <c r="P610" s="11">
        <v>0</v>
      </c>
      <c r="Q610" s="22">
        <v>1.57</v>
      </c>
      <c r="R610" s="12"/>
      <c r="S610" s="12"/>
      <c r="U610" s="12"/>
      <c r="V610" s="16"/>
      <c r="W610" s="16"/>
      <c r="X610" s="15"/>
      <c r="Y610" s="12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 t="s">
        <v>80</v>
      </c>
      <c r="AJ610" s="16" t="s">
        <v>80</v>
      </c>
      <c r="AK610" s="16" t="s">
        <v>80</v>
      </c>
      <c r="AL610" s="10" t="s">
        <v>90</v>
      </c>
      <c r="AM610" s="10">
        <v>6</v>
      </c>
      <c r="AN610" s="10">
        <v>106</v>
      </c>
      <c r="AO610" s="10">
        <v>153</v>
      </c>
      <c r="AP610" s="10" t="s">
        <v>80</v>
      </c>
      <c r="AR610" s="17" t="s">
        <v>80</v>
      </c>
      <c r="AS610" s="10" t="s">
        <v>80</v>
      </c>
      <c r="AT610" s="26"/>
      <c r="AU610" s="16" t="s">
        <v>80</v>
      </c>
      <c r="AV610" s="16" t="s">
        <v>80</v>
      </c>
      <c r="AW610" s="16" t="s">
        <v>80</v>
      </c>
      <c r="AX610" s="10" t="s">
        <v>94</v>
      </c>
      <c r="AY610" s="10">
        <v>123</v>
      </c>
      <c r="AZ610" s="10">
        <v>148</v>
      </c>
      <c r="BA610" s="10">
        <v>25</v>
      </c>
      <c r="BB610" s="10">
        <v>-135.5</v>
      </c>
      <c r="BC610" s="10">
        <v>7</v>
      </c>
      <c r="BD610" s="16">
        <v>1.5708095523972907</v>
      </c>
      <c r="BE610" s="26">
        <v>1.57</v>
      </c>
      <c r="BF610" s="16">
        <v>1.57</v>
      </c>
      <c r="BG610" s="16">
        <v>1.57</v>
      </c>
      <c r="BH610" s="20" t="s">
        <v>80</v>
      </c>
      <c r="BI610" s="10">
        <v>-135.5</v>
      </c>
    </row>
    <row r="611" spans="1:61" x14ac:dyDescent="0.25">
      <c r="A611" s="10">
        <v>159</v>
      </c>
      <c r="B611" s="10">
        <v>16</v>
      </c>
      <c r="C611" s="10" t="s">
        <v>134</v>
      </c>
      <c r="D611" s="10">
        <v>493669.952770998</v>
      </c>
      <c r="E611" s="10">
        <v>5180769.34516</v>
      </c>
      <c r="F611" s="10" t="s">
        <v>78</v>
      </c>
      <c r="G611" s="10" t="s">
        <v>139</v>
      </c>
      <c r="H611" s="10">
        <v>4</v>
      </c>
      <c r="I611" s="10" t="s">
        <v>121</v>
      </c>
      <c r="J611" s="10">
        <v>0</v>
      </c>
      <c r="K611" s="10">
        <v>10</v>
      </c>
      <c r="L611" s="10">
        <v>10</v>
      </c>
      <c r="M611" s="10">
        <v>-5</v>
      </c>
      <c r="N611" s="10">
        <v>1</v>
      </c>
      <c r="O611" s="10">
        <v>5.45</v>
      </c>
      <c r="P611" s="11">
        <v>1.3501956794990115</v>
      </c>
      <c r="Q611" s="11">
        <v>1.3501956794990115</v>
      </c>
      <c r="R611" s="12">
        <v>16</v>
      </c>
      <c r="S611" s="12" t="s">
        <v>134</v>
      </c>
      <c r="T611" s="10" t="s">
        <v>78</v>
      </c>
      <c r="U611" s="21">
        <v>10</v>
      </c>
      <c r="V611" s="16">
        <v>1.26</v>
      </c>
      <c r="W611" s="16"/>
      <c r="X611" s="15" t="s">
        <v>139</v>
      </c>
      <c r="Y611" s="12">
        <v>2</v>
      </c>
      <c r="Z611" s="16">
        <v>16</v>
      </c>
      <c r="AA611" s="16" t="s">
        <v>134</v>
      </c>
      <c r="AB611" s="16" t="s">
        <v>139</v>
      </c>
      <c r="AC611" s="16" t="s">
        <v>121</v>
      </c>
      <c r="AD611" s="16" t="s">
        <v>78</v>
      </c>
      <c r="AE611" s="16">
        <v>1.3501956794990115</v>
      </c>
      <c r="AF611" s="16">
        <v>1.26</v>
      </c>
      <c r="AG611" s="16">
        <v>1.1472807</v>
      </c>
      <c r="AH611" s="16">
        <v>13.501956794990114</v>
      </c>
      <c r="AI611" s="16">
        <v>20.961787924222151</v>
      </c>
      <c r="AJ611" s="16">
        <v>1.6620908814632831</v>
      </c>
      <c r="AK611" s="16">
        <f t="shared" ref="AK611:AK642" si="52">AI611/AJ611</f>
        <v>12.611697806661249</v>
      </c>
      <c r="AL611" s="10" t="s">
        <v>78</v>
      </c>
      <c r="AM611" s="10">
        <v>1</v>
      </c>
      <c r="AN611" s="10" t="s">
        <v>63</v>
      </c>
      <c r="AO611" s="10" t="s">
        <v>64</v>
      </c>
      <c r="AP611" s="10">
        <v>10</v>
      </c>
      <c r="AQ611" s="10">
        <v>-5</v>
      </c>
      <c r="AR611" s="17" t="s">
        <v>65</v>
      </c>
      <c r="AS611" s="10">
        <v>5.31</v>
      </c>
      <c r="AT611" s="18">
        <v>1.0340157044160077</v>
      </c>
      <c r="AU611" s="18">
        <v>26.871676996455573</v>
      </c>
      <c r="AV611" s="18">
        <v>1.9186743029272753</v>
      </c>
      <c r="AW611" s="18">
        <f t="shared" ref="AW611:AW642" si="53">AU611/AV611</f>
        <v>14.005335327344564</v>
      </c>
      <c r="AX611" s="19" t="s">
        <v>78</v>
      </c>
      <c r="AY611" s="19">
        <v>0</v>
      </c>
      <c r="AZ611" s="19">
        <v>10</v>
      </c>
      <c r="BA611" s="19">
        <v>10</v>
      </c>
      <c r="BB611" s="19">
        <v>-5</v>
      </c>
      <c r="BC611" s="19">
        <v>1</v>
      </c>
      <c r="BD611" s="18">
        <v>1.32434673677153</v>
      </c>
      <c r="BE611" s="16">
        <f t="shared" ref="BE611:BE642" si="54">(AT611+BD611)/2</f>
        <v>1.1791812205937688</v>
      </c>
      <c r="BF611" s="16">
        <v>1.0340157044160077</v>
      </c>
      <c r="BG611" s="16">
        <v>1.32434673677153</v>
      </c>
      <c r="BH611" s="20">
        <f t="shared" ref="BH611:BH642" si="55">BD611-AT611</f>
        <v>0.29033103235552238</v>
      </c>
      <c r="BI611" s="10">
        <v>-5</v>
      </c>
    </row>
    <row r="612" spans="1:61" x14ac:dyDescent="0.25">
      <c r="A612" s="10">
        <v>159</v>
      </c>
      <c r="B612" s="10">
        <v>16</v>
      </c>
      <c r="C612" s="10" t="s">
        <v>134</v>
      </c>
      <c r="D612" s="10">
        <v>493669.952770998</v>
      </c>
      <c r="E612" s="10">
        <v>5180769.34516</v>
      </c>
      <c r="F612" s="10" t="s">
        <v>78</v>
      </c>
      <c r="G612" s="10" t="s">
        <v>139</v>
      </c>
      <c r="H612" s="10">
        <v>4</v>
      </c>
      <c r="I612" s="10" t="s">
        <v>121</v>
      </c>
      <c r="J612" s="10">
        <v>10</v>
      </c>
      <c r="K612" s="10">
        <v>20</v>
      </c>
      <c r="L612" s="10">
        <v>10</v>
      </c>
      <c r="M612" s="10">
        <v>-15</v>
      </c>
      <c r="N612" s="10">
        <v>2</v>
      </c>
      <c r="O612" s="10">
        <v>5.64</v>
      </c>
      <c r="P612" s="11">
        <v>1.3501956794990115</v>
      </c>
      <c r="Q612" s="11">
        <v>1.3501956794990115</v>
      </c>
      <c r="R612" s="12">
        <v>16</v>
      </c>
      <c r="S612" s="12" t="s">
        <v>134</v>
      </c>
      <c r="T612" s="10" t="s">
        <v>122</v>
      </c>
      <c r="U612" s="13">
        <v>10</v>
      </c>
      <c r="V612" s="16">
        <v>1.26</v>
      </c>
      <c r="W612" s="16"/>
      <c r="X612" s="15" t="s">
        <v>139</v>
      </c>
      <c r="Y612" s="12">
        <v>3</v>
      </c>
      <c r="Z612" s="16">
        <v>16</v>
      </c>
      <c r="AA612" s="16" t="s">
        <v>134</v>
      </c>
      <c r="AB612" s="16" t="s">
        <v>139</v>
      </c>
      <c r="AC612" s="16" t="s">
        <v>121</v>
      </c>
      <c r="AD612" s="16" t="s">
        <v>122</v>
      </c>
      <c r="AE612" s="16">
        <v>1.3501956794990115</v>
      </c>
      <c r="AF612" s="16">
        <v>1.26</v>
      </c>
      <c r="AG612" s="16">
        <v>1.1499999999999999</v>
      </c>
      <c r="AH612" s="16">
        <v>27.003913589980229</v>
      </c>
      <c r="AI612" s="16">
        <v>20.601803826791389</v>
      </c>
      <c r="AJ612" s="16">
        <v>1.556545976201845</v>
      </c>
      <c r="AK612" s="16">
        <f t="shared" si="52"/>
        <v>13.235589659267381</v>
      </c>
      <c r="AL612" s="10" t="s">
        <v>122</v>
      </c>
      <c r="AM612" s="10">
        <v>2</v>
      </c>
      <c r="AN612" s="10" t="s">
        <v>64</v>
      </c>
      <c r="AO612" s="10" t="s">
        <v>68</v>
      </c>
      <c r="AP612" s="10">
        <v>10</v>
      </c>
      <c r="AQ612" s="10">
        <v>-15</v>
      </c>
      <c r="AR612" s="17" t="s">
        <v>69</v>
      </c>
      <c r="AS612" s="10">
        <v>5.73</v>
      </c>
      <c r="AT612" s="18">
        <v>1.3501956794990115</v>
      </c>
      <c r="AU612" s="18">
        <v>21.156216102070008</v>
      </c>
      <c r="AV612" s="18">
        <v>1.8018361342914306</v>
      </c>
      <c r="AW612" s="18">
        <f t="shared" si="53"/>
        <v>11.741476208317721</v>
      </c>
      <c r="AX612" s="19" t="s">
        <v>122</v>
      </c>
      <c r="AY612" s="19">
        <v>10</v>
      </c>
      <c r="AZ612" s="19">
        <v>20</v>
      </c>
      <c r="BA612" s="19">
        <v>10</v>
      </c>
      <c r="BB612" s="19">
        <v>-15</v>
      </c>
      <c r="BC612" s="19">
        <v>2</v>
      </c>
      <c r="BD612" s="18">
        <v>1.4089489563667801</v>
      </c>
      <c r="BE612" s="16">
        <f t="shared" si="54"/>
        <v>1.3795723179328958</v>
      </c>
      <c r="BF612" s="16">
        <v>1.3501956794990115</v>
      </c>
      <c r="BG612" s="16">
        <v>1.4089489563667801</v>
      </c>
      <c r="BH612" s="20">
        <f t="shared" si="55"/>
        <v>5.8753276867768545E-2</v>
      </c>
      <c r="BI612" s="10">
        <v>-15</v>
      </c>
    </row>
    <row r="613" spans="1:61" x14ac:dyDescent="0.25">
      <c r="A613" s="10">
        <v>159</v>
      </c>
      <c r="B613" s="10">
        <v>16</v>
      </c>
      <c r="C613" s="10" t="s">
        <v>134</v>
      </c>
      <c r="D613" s="10">
        <v>493669.952770998</v>
      </c>
      <c r="E613" s="10">
        <v>5180769.34516</v>
      </c>
      <c r="F613" s="10" t="s">
        <v>78</v>
      </c>
      <c r="G613" s="10" t="s">
        <v>139</v>
      </c>
      <c r="H613" s="10">
        <v>4</v>
      </c>
      <c r="I613" s="10" t="s">
        <v>121</v>
      </c>
      <c r="J613" s="10">
        <v>20</v>
      </c>
      <c r="K613" s="10">
        <v>30</v>
      </c>
      <c r="L613" s="10">
        <v>10</v>
      </c>
      <c r="M613" s="10">
        <v>-25</v>
      </c>
      <c r="N613" s="10">
        <v>3</v>
      </c>
      <c r="O613" s="10">
        <v>6.72</v>
      </c>
      <c r="P613" s="11">
        <v>1.4218927342667809</v>
      </c>
      <c r="Q613" s="11">
        <v>1.4218927342667809</v>
      </c>
      <c r="R613" s="12">
        <v>16</v>
      </c>
      <c r="S613" s="12" t="s">
        <v>134</v>
      </c>
      <c r="T613" s="10" t="s">
        <v>83</v>
      </c>
      <c r="U613" s="21">
        <v>10</v>
      </c>
      <c r="V613" s="16">
        <v>1.26</v>
      </c>
      <c r="W613" s="16"/>
      <c r="X613" s="15" t="s">
        <v>139</v>
      </c>
      <c r="Y613" s="12">
        <v>4</v>
      </c>
      <c r="Z613" s="16">
        <v>16</v>
      </c>
      <c r="AA613" s="16" t="s">
        <v>134</v>
      </c>
      <c r="AB613" s="16" t="s">
        <v>139</v>
      </c>
      <c r="AC613" s="16" t="s">
        <v>121</v>
      </c>
      <c r="AD613" s="16" t="s">
        <v>83</v>
      </c>
      <c r="AE613" s="16">
        <v>1.4218927342667809</v>
      </c>
      <c r="AF613" s="16">
        <v>1.26</v>
      </c>
      <c r="AG613" s="16">
        <v>1.276</v>
      </c>
      <c r="AH613" s="16">
        <v>41.22284093264804</v>
      </c>
      <c r="AI613" s="16">
        <v>6.6116717670473975</v>
      </c>
      <c r="AJ613" s="16">
        <v>0.95437967233801346</v>
      </c>
      <c r="AK613" s="16">
        <f t="shared" si="52"/>
        <v>6.9277164619928495</v>
      </c>
      <c r="AL613" s="10" t="s">
        <v>83</v>
      </c>
      <c r="AM613" s="10">
        <v>3</v>
      </c>
      <c r="AN613" s="10" t="s">
        <v>68</v>
      </c>
      <c r="AO613" s="10" t="s">
        <v>70</v>
      </c>
      <c r="AP613" s="10">
        <v>10</v>
      </c>
      <c r="AQ613" s="10">
        <v>-25</v>
      </c>
      <c r="AR613" s="17" t="s">
        <v>71</v>
      </c>
      <c r="AS613" s="10">
        <v>6.63</v>
      </c>
      <c r="AT613" s="18">
        <v>1.4218927342667809</v>
      </c>
      <c r="AU613" s="18">
        <v>9.3598933018579391</v>
      </c>
      <c r="AV613" s="18">
        <v>0.88214225233911092</v>
      </c>
      <c r="AW613" s="18">
        <f t="shared" si="53"/>
        <v>10.610412637008382</v>
      </c>
      <c r="AX613" s="19" t="s">
        <v>83</v>
      </c>
      <c r="AY613" s="19">
        <v>20</v>
      </c>
      <c r="AZ613" s="19">
        <v>30</v>
      </c>
      <c r="BA613" s="19">
        <v>10</v>
      </c>
      <c r="BB613" s="19">
        <v>-25</v>
      </c>
      <c r="BC613" s="19">
        <v>3</v>
      </c>
      <c r="BD613" s="18">
        <v>1.4570284242285232</v>
      </c>
      <c r="BE613" s="16">
        <f t="shared" si="54"/>
        <v>1.439460579247652</v>
      </c>
      <c r="BF613" s="16">
        <v>1.4218927342667809</v>
      </c>
      <c r="BG613" s="16">
        <v>1.4570284242285232</v>
      </c>
      <c r="BH613" s="20">
        <f t="shared" si="55"/>
        <v>3.5135689961742322E-2</v>
      </c>
      <c r="BI613" s="10">
        <v>-25</v>
      </c>
    </row>
    <row r="614" spans="1:61" x14ac:dyDescent="0.25">
      <c r="A614" s="10">
        <v>159</v>
      </c>
      <c r="B614" s="10">
        <v>16</v>
      </c>
      <c r="C614" s="10" t="s">
        <v>134</v>
      </c>
      <c r="D614" s="10">
        <v>493669.952770998</v>
      </c>
      <c r="E614" s="10">
        <v>5180769.34516</v>
      </c>
      <c r="F614" s="10" t="s">
        <v>83</v>
      </c>
      <c r="G614" s="10" t="s">
        <v>139</v>
      </c>
      <c r="H614" s="10">
        <v>4</v>
      </c>
      <c r="I614" s="10" t="s">
        <v>121</v>
      </c>
      <c r="J614" s="10">
        <v>17</v>
      </c>
      <c r="K614" s="10">
        <v>57</v>
      </c>
      <c r="L614" s="10">
        <v>40</v>
      </c>
      <c r="M614" s="10">
        <v>-37</v>
      </c>
      <c r="N614" s="10">
        <v>4</v>
      </c>
      <c r="O614" s="10">
        <v>6.34</v>
      </c>
      <c r="P614" s="11">
        <v>1.4835685874988551</v>
      </c>
      <c r="Q614" s="22">
        <v>1.4487026801409</v>
      </c>
      <c r="R614" s="13">
        <v>16</v>
      </c>
      <c r="S614" s="13" t="s">
        <v>134</v>
      </c>
      <c r="T614" s="10" t="s">
        <v>83</v>
      </c>
      <c r="U614" s="12">
        <v>27</v>
      </c>
      <c r="V614" s="10">
        <v>1.4</v>
      </c>
      <c r="W614" s="16"/>
      <c r="X614" s="15" t="s">
        <v>139</v>
      </c>
      <c r="Y614" s="12">
        <v>5</v>
      </c>
      <c r="Z614" s="16">
        <v>16</v>
      </c>
      <c r="AA614" s="16" t="s">
        <v>134</v>
      </c>
      <c r="AB614" s="16" t="s">
        <v>139</v>
      </c>
      <c r="AC614" s="16" t="s">
        <v>121</v>
      </c>
      <c r="AD614" s="16" t="s">
        <v>83</v>
      </c>
      <c r="AE614" s="16">
        <v>1.4835685874988551</v>
      </c>
      <c r="AF614" s="16">
        <v>1.4</v>
      </c>
      <c r="AG614" s="16">
        <v>1.276</v>
      </c>
      <c r="AH614" s="16">
        <v>81.279192795117126</v>
      </c>
      <c r="AI614" s="16">
        <v>24.245723737894082</v>
      </c>
      <c r="AJ614" s="16">
        <v>2.4890261697915999</v>
      </c>
      <c r="AK614" s="16">
        <f t="shared" si="52"/>
        <v>9.7410481384870771</v>
      </c>
      <c r="AL614" s="10" t="s">
        <v>83</v>
      </c>
      <c r="AM614" s="10">
        <v>3</v>
      </c>
      <c r="AN614" s="10">
        <v>30</v>
      </c>
      <c r="AO614" s="10">
        <v>57</v>
      </c>
      <c r="AP614" s="10">
        <v>27</v>
      </c>
      <c r="AQ614" s="10">
        <v>-43.5</v>
      </c>
      <c r="AR614" s="17">
        <v>4</v>
      </c>
      <c r="AS614" s="10">
        <v>6.17</v>
      </c>
      <c r="AT614" s="16">
        <v>1.4835685874988551</v>
      </c>
      <c r="AU614" s="16">
        <v>25.950106990581972</v>
      </c>
      <c r="AV614" s="16">
        <v>3.3483104521837905</v>
      </c>
      <c r="AW614" s="16">
        <f t="shared" si="53"/>
        <v>7.750209355186028</v>
      </c>
      <c r="AX614" s="10" t="s">
        <v>83</v>
      </c>
      <c r="AY614" s="10">
        <v>30</v>
      </c>
      <c r="AZ614" s="10">
        <v>57</v>
      </c>
      <c r="BA614" s="10">
        <v>27</v>
      </c>
      <c r="BB614" s="10">
        <v>-43.5</v>
      </c>
      <c r="BC614" s="10">
        <v>4</v>
      </c>
      <c r="BD614" s="16">
        <v>1.4138367727829446</v>
      </c>
      <c r="BE614" s="18">
        <f t="shared" si="54"/>
        <v>1.4487026801409</v>
      </c>
      <c r="BF614" s="16">
        <v>1.4487026801409</v>
      </c>
      <c r="BG614" s="16">
        <v>1.4487026801409</v>
      </c>
      <c r="BH614" s="20">
        <f t="shared" si="55"/>
        <v>-6.9731814715910501E-2</v>
      </c>
      <c r="BI614" s="10">
        <v>-43.5</v>
      </c>
    </row>
    <row r="615" spans="1:61" x14ac:dyDescent="0.25">
      <c r="A615" s="10">
        <v>159</v>
      </c>
      <c r="B615" s="10">
        <v>16</v>
      </c>
      <c r="C615" s="10" t="s">
        <v>134</v>
      </c>
      <c r="D615" s="10">
        <v>493669.952770998</v>
      </c>
      <c r="E615" s="10">
        <v>5180769.34516</v>
      </c>
      <c r="F615" s="10" t="s">
        <v>129</v>
      </c>
      <c r="G615" s="10" t="s">
        <v>139</v>
      </c>
      <c r="H615" s="10">
        <v>4</v>
      </c>
      <c r="I615" s="10" t="s">
        <v>121</v>
      </c>
      <c r="J615" s="10">
        <v>57</v>
      </c>
      <c r="K615" s="10">
        <v>92</v>
      </c>
      <c r="L615" s="10">
        <v>35</v>
      </c>
      <c r="M615" s="10">
        <v>-74.5</v>
      </c>
      <c r="N615" s="10">
        <v>5</v>
      </c>
      <c r="O615" s="10">
        <v>6.54</v>
      </c>
      <c r="P615" s="11">
        <v>1.4755905678157459</v>
      </c>
      <c r="Q615" s="22">
        <v>1.4958417516969047</v>
      </c>
      <c r="R615" s="12">
        <v>16</v>
      </c>
      <c r="S615" s="12" t="s">
        <v>134</v>
      </c>
      <c r="T615" s="10" t="s">
        <v>129</v>
      </c>
      <c r="U615" s="12">
        <v>35</v>
      </c>
      <c r="V615" s="10">
        <v>1.49</v>
      </c>
      <c r="W615" s="16"/>
      <c r="X615" s="15" t="s">
        <v>139</v>
      </c>
      <c r="Y615" s="12">
        <v>6</v>
      </c>
      <c r="Z615" s="16">
        <v>16</v>
      </c>
      <c r="AA615" s="16" t="s">
        <v>134</v>
      </c>
      <c r="AB615" s="16" t="s">
        <v>139</v>
      </c>
      <c r="AC615" s="16" t="s">
        <v>121</v>
      </c>
      <c r="AD615" s="16" t="s">
        <v>129</v>
      </c>
      <c r="AE615" s="16">
        <v>1.4755905678157459</v>
      </c>
      <c r="AF615" s="16">
        <v>1.49</v>
      </c>
      <c r="AG615" s="16">
        <v>1.3798429000000001</v>
      </c>
      <c r="AH615" s="16">
        <v>132.92486266866823</v>
      </c>
      <c r="AI615" s="16">
        <v>14.925733549861787</v>
      </c>
      <c r="AJ615" s="16">
        <v>1.5951165625806492</v>
      </c>
      <c r="AK615" s="16">
        <f t="shared" si="52"/>
        <v>9.3571428571428559</v>
      </c>
      <c r="AL615" s="10" t="s">
        <v>129</v>
      </c>
      <c r="AM615" s="10">
        <v>7</v>
      </c>
      <c r="AN615" s="10">
        <v>57</v>
      </c>
      <c r="AO615" s="10">
        <v>92</v>
      </c>
      <c r="AP615" s="10">
        <v>35</v>
      </c>
      <c r="AQ615" s="10">
        <v>-74.5</v>
      </c>
      <c r="AR615" s="17">
        <v>5</v>
      </c>
      <c r="AS615" s="10">
        <v>6.76</v>
      </c>
      <c r="AT615" s="16">
        <v>1.4755905678157459</v>
      </c>
      <c r="AU615" s="16">
        <v>17.857006815479032</v>
      </c>
      <c r="AV615" s="16">
        <v>2.7418686135868278</v>
      </c>
      <c r="AW615" s="16">
        <f t="shared" si="53"/>
        <v>6.5127142588058033</v>
      </c>
      <c r="AX615" s="10" t="s">
        <v>129</v>
      </c>
      <c r="AY615" s="10">
        <v>57</v>
      </c>
      <c r="AZ615" s="10">
        <v>92</v>
      </c>
      <c r="BA615" s="10">
        <v>35</v>
      </c>
      <c r="BB615" s="10">
        <v>-74.5</v>
      </c>
      <c r="BC615" s="10">
        <v>5</v>
      </c>
      <c r="BD615" s="16">
        <v>1.5160929355780637</v>
      </c>
      <c r="BE615" s="18">
        <f t="shared" si="54"/>
        <v>1.4958417516969047</v>
      </c>
      <c r="BF615" s="16">
        <v>1.4958417516969047</v>
      </c>
      <c r="BG615" s="16">
        <v>1.4958417516969047</v>
      </c>
      <c r="BH615" s="20">
        <f t="shared" si="55"/>
        <v>4.0502367762317748E-2</v>
      </c>
      <c r="BI615" s="10">
        <v>-74.5</v>
      </c>
    </row>
    <row r="616" spans="1:61" x14ac:dyDescent="0.25">
      <c r="A616" s="10">
        <v>159</v>
      </c>
      <c r="B616" s="10">
        <v>16</v>
      </c>
      <c r="C616" s="10" t="s">
        <v>134</v>
      </c>
      <c r="D616" s="10">
        <v>493669.952770998</v>
      </c>
      <c r="E616" s="10">
        <v>5180769.34516</v>
      </c>
      <c r="F616" s="10" t="s">
        <v>130</v>
      </c>
      <c r="G616" s="10" t="s">
        <v>139</v>
      </c>
      <c r="H616" s="10">
        <v>4</v>
      </c>
      <c r="I616" s="10" t="s">
        <v>121</v>
      </c>
      <c r="J616" s="10">
        <v>92</v>
      </c>
      <c r="K616" s="10">
        <v>127</v>
      </c>
      <c r="L616" s="10">
        <v>35</v>
      </c>
      <c r="M616" s="10">
        <v>-109.5</v>
      </c>
      <c r="N616" s="10">
        <v>6</v>
      </c>
      <c r="O616" s="10">
        <v>6.7</v>
      </c>
      <c r="P616" s="11">
        <v>1.5575789108296543</v>
      </c>
      <c r="Q616" s="22">
        <v>1.5395358731313109</v>
      </c>
      <c r="R616" s="12">
        <v>16</v>
      </c>
      <c r="S616" s="12" t="s">
        <v>134</v>
      </c>
      <c r="T616" s="10" t="s">
        <v>130</v>
      </c>
      <c r="U616" s="12">
        <v>35</v>
      </c>
      <c r="V616" s="10">
        <v>1.53</v>
      </c>
      <c r="W616" s="16"/>
      <c r="X616" s="15" t="s">
        <v>139</v>
      </c>
      <c r="Y616" s="12">
        <v>7</v>
      </c>
      <c r="Z616" s="16">
        <v>16</v>
      </c>
      <c r="AA616" s="16" t="s">
        <v>134</v>
      </c>
      <c r="AB616" s="16" t="s">
        <v>139</v>
      </c>
      <c r="AC616" s="16" t="s">
        <v>121</v>
      </c>
      <c r="AD616" s="16" t="s">
        <v>130</v>
      </c>
      <c r="AE616" s="16">
        <v>1.5575789108296543</v>
      </c>
      <c r="AF616" s="16">
        <v>1.53</v>
      </c>
      <c r="AG616" s="16">
        <v>1.4630159</v>
      </c>
      <c r="AH616" s="16">
        <v>187.44012454770612</v>
      </c>
      <c r="AI616" s="16">
        <v>12.470499999261257</v>
      </c>
      <c r="AJ616" s="16">
        <v>1.2313698453459558</v>
      </c>
      <c r="AK616" s="16">
        <f t="shared" si="52"/>
        <v>10.127339114559561</v>
      </c>
      <c r="AL616" s="10" t="s">
        <v>130</v>
      </c>
      <c r="AM616" s="10">
        <v>7</v>
      </c>
      <c r="AN616" s="10">
        <v>92</v>
      </c>
      <c r="AO616" s="10">
        <v>127</v>
      </c>
      <c r="AP616" s="10">
        <v>35</v>
      </c>
      <c r="AQ616" s="10">
        <v>-109.5</v>
      </c>
      <c r="AR616" s="17">
        <v>6</v>
      </c>
      <c r="AS616" s="10">
        <v>7.08</v>
      </c>
      <c r="AT616" s="16">
        <v>1.5575789108296543</v>
      </c>
      <c r="AU616" s="16">
        <v>13.535049219327535</v>
      </c>
      <c r="AV616" s="16">
        <v>2.2836443201128978</v>
      </c>
      <c r="AW616" s="16">
        <f t="shared" si="53"/>
        <v>5.9269515397469581</v>
      </c>
      <c r="AX616" s="10" t="s">
        <v>130</v>
      </c>
      <c r="AY616" s="10">
        <v>92</v>
      </c>
      <c r="AZ616" s="10">
        <v>127</v>
      </c>
      <c r="BA616" s="10">
        <v>35</v>
      </c>
      <c r="BB616" s="10">
        <v>-109.5</v>
      </c>
      <c r="BC616" s="10">
        <v>6</v>
      </c>
      <c r="BD616" s="16">
        <v>1.5214928354329675</v>
      </c>
      <c r="BE616" s="18">
        <f t="shared" si="54"/>
        <v>1.5395358731313109</v>
      </c>
      <c r="BF616" s="16">
        <v>1.5395358731313109</v>
      </c>
      <c r="BG616" s="16">
        <v>1.5395358731313109</v>
      </c>
      <c r="BH616" s="20">
        <f t="shared" si="55"/>
        <v>-3.6086075396686734E-2</v>
      </c>
      <c r="BI616" s="10">
        <v>-109.5</v>
      </c>
    </row>
    <row r="617" spans="1:61" x14ac:dyDescent="0.25">
      <c r="A617" s="10">
        <v>159</v>
      </c>
      <c r="B617" s="10">
        <v>16</v>
      </c>
      <c r="C617" s="10" t="s">
        <v>134</v>
      </c>
      <c r="D617" s="10">
        <v>493669.952770998</v>
      </c>
      <c r="E617" s="10">
        <v>5180769.34516</v>
      </c>
      <c r="F617" s="10" t="s">
        <v>99</v>
      </c>
      <c r="G617" s="10" t="s">
        <v>139</v>
      </c>
      <c r="H617" s="10">
        <v>4</v>
      </c>
      <c r="I617" s="10" t="s">
        <v>121</v>
      </c>
      <c r="J617" s="10">
        <v>127</v>
      </c>
      <c r="K617" s="10">
        <v>153</v>
      </c>
      <c r="L617" s="10">
        <v>26</v>
      </c>
      <c r="M617" s="10">
        <v>-140</v>
      </c>
      <c r="N617" s="10">
        <v>7</v>
      </c>
      <c r="O617" s="10">
        <v>6.62</v>
      </c>
      <c r="P617" s="11">
        <v>1.6057505970476049</v>
      </c>
      <c r="Q617" s="22">
        <v>1.5983391644850529</v>
      </c>
      <c r="R617" s="12">
        <v>16</v>
      </c>
      <c r="S617" s="12" t="s">
        <v>134</v>
      </c>
      <c r="T617" s="10" t="s">
        <v>99</v>
      </c>
      <c r="U617" s="12">
        <v>26</v>
      </c>
      <c r="V617" s="10">
        <v>1.59</v>
      </c>
      <c r="W617" s="16"/>
      <c r="X617" s="15" t="s">
        <v>139</v>
      </c>
      <c r="Y617" s="12">
        <v>8</v>
      </c>
      <c r="Z617" s="16">
        <v>16</v>
      </c>
      <c r="AA617" s="16" t="s">
        <v>134</v>
      </c>
      <c r="AB617" s="16" t="s">
        <v>139</v>
      </c>
      <c r="AC617" s="16" t="s">
        <v>121</v>
      </c>
      <c r="AD617" s="16" t="s">
        <v>99</v>
      </c>
      <c r="AE617" s="16">
        <v>1.6057505970476049</v>
      </c>
      <c r="AF617" s="16">
        <v>1.59</v>
      </c>
      <c r="AG617" s="16">
        <v>1.5838462</v>
      </c>
      <c r="AH617" s="16">
        <v>229.18964007094385</v>
      </c>
      <c r="AI617" s="16">
        <v>7.617600952106315</v>
      </c>
      <c r="AJ617" s="16">
        <v>1.2183280504296166</v>
      </c>
      <c r="AK617" s="16">
        <f t="shared" si="52"/>
        <v>6.2525039536109634</v>
      </c>
      <c r="AL617" s="10" t="s">
        <v>99</v>
      </c>
      <c r="AM617" s="10">
        <v>6</v>
      </c>
      <c r="AN617" s="10">
        <v>127</v>
      </c>
      <c r="AO617" s="10">
        <v>153</v>
      </c>
      <c r="AP617" s="10">
        <v>26</v>
      </c>
      <c r="AQ617" s="10">
        <v>-140</v>
      </c>
      <c r="AR617" s="17">
        <v>7</v>
      </c>
      <c r="AS617" s="10">
        <v>7.09</v>
      </c>
      <c r="AT617" s="16">
        <v>1.6057505970476049</v>
      </c>
      <c r="AU617" s="16">
        <v>10.150559709164789</v>
      </c>
      <c r="AV617" s="16">
        <v>1.6845929513626421</v>
      </c>
      <c r="AW617" s="16">
        <f t="shared" si="53"/>
        <v>6.0255266418835198</v>
      </c>
      <c r="AX617" s="10" t="s">
        <v>99</v>
      </c>
      <c r="AY617" s="10">
        <v>127</v>
      </c>
      <c r="AZ617" s="10">
        <v>147</v>
      </c>
      <c r="BA617" s="10">
        <v>20</v>
      </c>
      <c r="BB617" s="10">
        <v>-137</v>
      </c>
      <c r="BC617" s="10">
        <v>7</v>
      </c>
      <c r="BD617" s="16">
        <v>1.5909277319225008</v>
      </c>
      <c r="BE617" s="18">
        <f t="shared" si="54"/>
        <v>1.5983391644850529</v>
      </c>
      <c r="BF617" s="16">
        <v>1.5983391644850529</v>
      </c>
      <c r="BG617" s="16">
        <v>1.5983391644850529</v>
      </c>
      <c r="BH617" s="20">
        <f t="shared" si="55"/>
        <v>-1.4822865125104112E-2</v>
      </c>
      <c r="BI617" s="10">
        <v>-137</v>
      </c>
    </row>
    <row r="618" spans="1:61" x14ac:dyDescent="0.25">
      <c r="A618" s="10">
        <v>161</v>
      </c>
      <c r="B618" s="10">
        <v>18</v>
      </c>
      <c r="C618" s="10" t="s">
        <v>134</v>
      </c>
      <c r="D618" s="10">
        <v>493733.751358999</v>
      </c>
      <c r="E618" s="10">
        <v>5180751.3875399902</v>
      </c>
      <c r="F618" s="10" t="s">
        <v>78</v>
      </c>
      <c r="G618" s="10" t="s">
        <v>192</v>
      </c>
      <c r="H618" s="10">
        <v>6</v>
      </c>
      <c r="I618" s="10" t="s">
        <v>86</v>
      </c>
      <c r="J618" s="10">
        <v>0</v>
      </c>
      <c r="K618" s="10">
        <v>10</v>
      </c>
      <c r="L618" s="10">
        <v>10</v>
      </c>
      <c r="M618" s="10">
        <v>-5</v>
      </c>
      <c r="N618" s="10">
        <v>1</v>
      </c>
      <c r="O618" s="10">
        <v>4.75</v>
      </c>
      <c r="P618" s="11">
        <v>1.2350756766043718</v>
      </c>
      <c r="Q618" s="11">
        <v>1.2350756766043718</v>
      </c>
      <c r="R618" s="12">
        <v>18</v>
      </c>
      <c r="S618" s="12" t="s">
        <v>134</v>
      </c>
      <c r="T618" s="10" t="s">
        <v>78</v>
      </c>
      <c r="U618" s="13">
        <v>10</v>
      </c>
      <c r="V618" s="10">
        <v>1.1599999999999999</v>
      </c>
      <c r="W618" s="16"/>
      <c r="X618" s="15" t="s">
        <v>192</v>
      </c>
      <c r="Y618" s="12">
        <v>2</v>
      </c>
      <c r="Z618" s="16">
        <v>18</v>
      </c>
      <c r="AA618" s="16" t="s">
        <v>134</v>
      </c>
      <c r="AB618" s="16" t="s">
        <v>192</v>
      </c>
      <c r="AC618" s="16" t="s">
        <v>86</v>
      </c>
      <c r="AD618" s="16" t="s">
        <v>78</v>
      </c>
      <c r="AE618" s="16">
        <v>1.2350756766043718</v>
      </c>
      <c r="AF618" s="16">
        <v>1.1599999999999999</v>
      </c>
      <c r="AG618" s="16">
        <v>1.1599999999999999</v>
      </c>
      <c r="AH618" s="16">
        <v>12.350756766043718</v>
      </c>
      <c r="AI618" s="16">
        <v>31.405504304695974</v>
      </c>
      <c r="AJ618" s="16">
        <v>2.2667343892720035</v>
      </c>
      <c r="AK618" s="16">
        <f t="shared" si="52"/>
        <v>13.854955593091052</v>
      </c>
      <c r="AL618" s="10" t="s">
        <v>78</v>
      </c>
      <c r="AM618" s="10">
        <v>1</v>
      </c>
      <c r="AN618" s="10" t="s">
        <v>63</v>
      </c>
      <c r="AO618" s="10" t="s">
        <v>64</v>
      </c>
      <c r="AP618" s="10">
        <v>10</v>
      </c>
      <c r="AQ618" s="10">
        <v>-5</v>
      </c>
      <c r="AR618" s="17" t="s">
        <v>65</v>
      </c>
      <c r="AS618" s="10">
        <v>4.88</v>
      </c>
      <c r="AT618" s="18">
        <v>0.87705082267215317</v>
      </c>
      <c r="AU618" s="18">
        <v>38.069386193060886</v>
      </c>
      <c r="AV618" s="18">
        <v>2.4045324877877361</v>
      </c>
      <c r="AW618" s="18">
        <f t="shared" si="53"/>
        <v>15.832344285805933</v>
      </c>
      <c r="AX618" s="19" t="s">
        <v>78</v>
      </c>
      <c r="AY618" s="19">
        <v>0</v>
      </c>
      <c r="AZ618" s="19">
        <v>10</v>
      </c>
      <c r="BA618" s="19">
        <v>10</v>
      </c>
      <c r="BB618" s="19">
        <v>-5</v>
      </c>
      <c r="BC618" s="19">
        <v>1</v>
      </c>
      <c r="BD618" s="18">
        <v>1.177197099352471</v>
      </c>
      <c r="BE618" s="16">
        <f t="shared" si="54"/>
        <v>1.027123961012312</v>
      </c>
      <c r="BF618" s="16">
        <v>0.87705082267215317</v>
      </c>
      <c r="BG618" s="16">
        <v>1.177197099352471</v>
      </c>
      <c r="BH618" s="20">
        <f t="shared" si="55"/>
        <v>0.30014627668031779</v>
      </c>
      <c r="BI618" s="10">
        <v>-5</v>
      </c>
    </row>
    <row r="619" spans="1:61" x14ac:dyDescent="0.25">
      <c r="A619" s="10">
        <v>161</v>
      </c>
      <c r="B619" s="10">
        <v>18</v>
      </c>
      <c r="C619" s="10" t="s">
        <v>134</v>
      </c>
      <c r="D619" s="10">
        <v>493733.751358999</v>
      </c>
      <c r="E619" s="10">
        <v>5180751.3875399902</v>
      </c>
      <c r="F619" s="10" t="s">
        <v>78</v>
      </c>
      <c r="G619" s="10" t="s">
        <v>192</v>
      </c>
      <c r="H619" s="10">
        <v>6</v>
      </c>
      <c r="I619" s="10" t="s">
        <v>86</v>
      </c>
      <c r="J619" s="10">
        <v>10</v>
      </c>
      <c r="K619" s="10">
        <v>20</v>
      </c>
      <c r="L619" s="10">
        <v>10</v>
      </c>
      <c r="M619" s="10">
        <v>-15</v>
      </c>
      <c r="N619" s="10">
        <v>2</v>
      </c>
      <c r="O619" s="10">
        <v>4.9400000000000004</v>
      </c>
      <c r="P619" s="11">
        <v>1.2350756766043718</v>
      </c>
      <c r="Q619" s="11">
        <v>1.2350756766043718</v>
      </c>
      <c r="R619" s="12">
        <v>18</v>
      </c>
      <c r="S619" s="12" t="s">
        <v>134</v>
      </c>
      <c r="T619" s="10" t="s">
        <v>78</v>
      </c>
      <c r="U619" s="13">
        <v>10</v>
      </c>
      <c r="V619" s="16">
        <v>1.1599999999999999</v>
      </c>
      <c r="W619" s="16"/>
      <c r="X619" s="15" t="s">
        <v>192</v>
      </c>
      <c r="Y619" s="12">
        <v>3</v>
      </c>
      <c r="Z619" s="16">
        <v>18</v>
      </c>
      <c r="AA619" s="16" t="s">
        <v>134</v>
      </c>
      <c r="AB619" s="16" t="s">
        <v>192</v>
      </c>
      <c r="AC619" s="16" t="s">
        <v>86</v>
      </c>
      <c r="AD619" s="16" t="s">
        <v>78</v>
      </c>
      <c r="AE619" s="16">
        <v>1.2350756766043718</v>
      </c>
      <c r="AF619" s="16">
        <v>1.1599999999999999</v>
      </c>
      <c r="AG619" s="16">
        <v>1.1599999999999999</v>
      </c>
      <c r="AH619" s="16">
        <v>24.701513532087436</v>
      </c>
      <c r="AI619" s="16">
        <v>29.483726551899569</v>
      </c>
      <c r="AJ619" s="16">
        <v>2.1224775502446129</v>
      </c>
      <c r="AK619" s="16">
        <f t="shared" si="52"/>
        <v>13.891184172243237</v>
      </c>
      <c r="AL619" s="10" t="s">
        <v>78</v>
      </c>
      <c r="AM619" s="10">
        <v>1</v>
      </c>
      <c r="AN619" s="10" t="s">
        <v>64</v>
      </c>
      <c r="AO619" s="10" t="s">
        <v>68</v>
      </c>
      <c r="AP619" s="10">
        <v>10</v>
      </c>
      <c r="AQ619" s="10">
        <v>-15</v>
      </c>
      <c r="AR619" s="17" t="s">
        <v>69</v>
      </c>
      <c r="AS619" s="10">
        <v>5.38</v>
      </c>
      <c r="AT619" s="18">
        <v>1.2640901468709596</v>
      </c>
      <c r="AU619" s="18">
        <v>28.373767436665556</v>
      </c>
      <c r="AV619" s="18">
        <v>2.2695474496921206</v>
      </c>
      <c r="AW619" s="18">
        <f t="shared" si="53"/>
        <v>12.501949426311686</v>
      </c>
      <c r="AX619" s="19" t="s">
        <v>78</v>
      </c>
      <c r="AY619" s="19">
        <v>10</v>
      </c>
      <c r="AZ619" s="19">
        <v>20</v>
      </c>
      <c r="BA619" s="19">
        <v>10</v>
      </c>
      <c r="BB619" s="19">
        <v>-15</v>
      </c>
      <c r="BC619" s="19">
        <v>2</v>
      </c>
      <c r="BD619" s="18">
        <v>1.3082908410819205</v>
      </c>
      <c r="BE619" s="16">
        <f t="shared" si="54"/>
        <v>1.2861904939764401</v>
      </c>
      <c r="BF619" s="16">
        <v>1.2640901468709596</v>
      </c>
      <c r="BG619" s="16">
        <v>1.3082908410819205</v>
      </c>
      <c r="BH619" s="20">
        <f t="shared" si="55"/>
        <v>4.4200694210960956E-2</v>
      </c>
      <c r="BI619" s="10">
        <v>-15</v>
      </c>
    </row>
    <row r="620" spans="1:61" x14ac:dyDescent="0.25">
      <c r="A620" s="10">
        <v>161</v>
      </c>
      <c r="B620" s="10">
        <v>18</v>
      </c>
      <c r="C620" s="10" t="s">
        <v>134</v>
      </c>
      <c r="D620" s="10">
        <v>493733.751358999</v>
      </c>
      <c r="E620" s="10">
        <v>5180751.3875399902</v>
      </c>
      <c r="F620" s="10" t="s">
        <v>78</v>
      </c>
      <c r="G620" s="10" t="s">
        <v>192</v>
      </c>
      <c r="H620" s="10">
        <v>6</v>
      </c>
      <c r="I620" s="10" t="s">
        <v>86</v>
      </c>
      <c r="J620" s="10">
        <v>20</v>
      </c>
      <c r="K620" s="10">
        <v>30</v>
      </c>
      <c r="L620" s="10">
        <v>10</v>
      </c>
      <c r="M620" s="10">
        <v>-25</v>
      </c>
      <c r="N620" s="10">
        <v>3</v>
      </c>
      <c r="O620" s="10">
        <v>5.61</v>
      </c>
      <c r="P620" s="11">
        <v>1.2350756766043718</v>
      </c>
      <c r="Q620" s="11">
        <v>1.2350756766043718</v>
      </c>
      <c r="R620" s="12">
        <v>18</v>
      </c>
      <c r="S620" s="12" t="s">
        <v>134</v>
      </c>
      <c r="T620" s="10" t="s">
        <v>81</v>
      </c>
      <c r="U620" s="21">
        <v>10</v>
      </c>
      <c r="V620" s="16">
        <v>1.1599999999999999</v>
      </c>
      <c r="W620" s="16"/>
      <c r="X620" s="15" t="s">
        <v>192</v>
      </c>
      <c r="Y620" s="12">
        <v>4</v>
      </c>
      <c r="Z620" s="16">
        <v>18</v>
      </c>
      <c r="AA620" s="16" t="s">
        <v>134</v>
      </c>
      <c r="AB620" s="16" t="s">
        <v>192</v>
      </c>
      <c r="AC620" s="16" t="s">
        <v>86</v>
      </c>
      <c r="AD620" s="16" t="s">
        <v>81</v>
      </c>
      <c r="AE620" s="16">
        <v>1.2350756766043718</v>
      </c>
      <c r="AF620" s="16">
        <v>1.1599999999999999</v>
      </c>
      <c r="AG620" s="16">
        <v>1.1599999999999999</v>
      </c>
      <c r="AH620" s="16">
        <v>37.052270298131155</v>
      </c>
      <c r="AI620" s="16">
        <v>0</v>
      </c>
      <c r="AJ620" s="16">
        <v>0</v>
      </c>
      <c r="AK620" s="16" t="e">
        <f t="shared" si="52"/>
        <v>#DIV/0!</v>
      </c>
      <c r="AL620" s="10" t="s">
        <v>81</v>
      </c>
      <c r="AM620" s="10">
        <v>2</v>
      </c>
      <c r="AN620" s="10" t="s">
        <v>68</v>
      </c>
      <c r="AO620" s="10" t="s">
        <v>70</v>
      </c>
      <c r="AP620" s="10">
        <v>10</v>
      </c>
      <c r="AQ620" s="10">
        <v>-25</v>
      </c>
      <c r="AR620" s="17" t="s">
        <v>71</v>
      </c>
      <c r="AS620" s="10">
        <v>5.92</v>
      </c>
      <c r="AT620" s="18">
        <v>1.2350756766043718</v>
      </c>
      <c r="AU620" s="18">
        <v>24.974465256617005</v>
      </c>
      <c r="AV620" s="18">
        <v>2.0151494739476932</v>
      </c>
      <c r="AW620" s="18">
        <f t="shared" si="53"/>
        <v>12.393356214758519</v>
      </c>
      <c r="AX620" s="19" t="s">
        <v>81</v>
      </c>
      <c r="AY620" s="19">
        <v>20</v>
      </c>
      <c r="AZ620" s="19">
        <v>30</v>
      </c>
      <c r="BA620" s="19">
        <v>10</v>
      </c>
      <c r="BB620" s="19">
        <v>-25</v>
      </c>
      <c r="BC620" s="19">
        <v>3</v>
      </c>
      <c r="BD620" s="18">
        <v>1.2751204192176719</v>
      </c>
      <c r="BE620" s="16">
        <f t="shared" si="54"/>
        <v>1.2550980479110219</v>
      </c>
      <c r="BF620" s="16">
        <v>1.2350756766043718</v>
      </c>
      <c r="BG620" s="16">
        <v>1.2751204192176719</v>
      </c>
      <c r="BH620" s="20">
        <f t="shared" si="55"/>
        <v>4.0044742613300155E-2</v>
      </c>
      <c r="BI620" s="10">
        <v>-25</v>
      </c>
    </row>
    <row r="621" spans="1:61" x14ac:dyDescent="0.25">
      <c r="A621" s="10">
        <v>161</v>
      </c>
      <c r="B621" s="10">
        <v>18</v>
      </c>
      <c r="C621" s="10" t="s">
        <v>134</v>
      </c>
      <c r="D621" s="10">
        <v>493733.751358999</v>
      </c>
      <c r="E621" s="10">
        <v>5180751.3875399902</v>
      </c>
      <c r="F621" s="10" t="s">
        <v>82</v>
      </c>
      <c r="G621" s="10" t="s">
        <v>192</v>
      </c>
      <c r="H621" s="10">
        <v>6</v>
      </c>
      <c r="I621" s="10" t="s">
        <v>86</v>
      </c>
      <c r="J621" s="10">
        <v>23</v>
      </c>
      <c r="K621" s="10">
        <v>65</v>
      </c>
      <c r="L621" s="10">
        <v>42</v>
      </c>
      <c r="M621" s="10">
        <v>-44</v>
      </c>
      <c r="N621" s="10">
        <v>4</v>
      </c>
      <c r="O621" s="10">
        <v>5.63</v>
      </c>
      <c r="P621" s="11">
        <v>0</v>
      </c>
      <c r="Q621" s="22">
        <v>1.1816670268027276</v>
      </c>
      <c r="R621" s="12"/>
      <c r="S621" s="12"/>
      <c r="U621" s="21"/>
      <c r="V621" s="16"/>
      <c r="W621" s="16"/>
      <c r="X621" s="15"/>
      <c r="Y621" s="12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>
        <v>0</v>
      </c>
      <c r="AJ621" s="16">
        <v>0</v>
      </c>
      <c r="AK621" s="16" t="e">
        <f t="shared" si="52"/>
        <v>#DIV/0!</v>
      </c>
      <c r="AL621" s="10" t="s">
        <v>82</v>
      </c>
      <c r="AM621" s="10">
        <v>2</v>
      </c>
      <c r="AN621" s="10">
        <v>30</v>
      </c>
      <c r="AO621" s="10">
        <v>65</v>
      </c>
      <c r="AP621" s="10">
        <v>35</v>
      </c>
      <c r="AQ621" s="10">
        <v>-47.5</v>
      </c>
      <c r="AR621" s="17">
        <v>4</v>
      </c>
      <c r="AS621" s="10">
        <v>5.64</v>
      </c>
      <c r="AT621" s="16">
        <v>1.1881157173110044</v>
      </c>
      <c r="AU621" s="16">
        <v>72.372880804282516</v>
      </c>
      <c r="AV621" s="16">
        <v>6.0271922223469945</v>
      </c>
      <c r="AW621" s="16">
        <f t="shared" si="53"/>
        <v>12.00772733544915</v>
      </c>
      <c r="AX621" s="10" t="s">
        <v>82</v>
      </c>
      <c r="AY621" s="10">
        <v>30</v>
      </c>
      <c r="AZ621" s="10">
        <v>65</v>
      </c>
      <c r="BA621" s="10">
        <v>35</v>
      </c>
      <c r="BB621" s="10">
        <v>-47.5</v>
      </c>
      <c r="BC621" s="10">
        <v>4</v>
      </c>
      <c r="BD621" s="16">
        <v>1.175218336294451</v>
      </c>
      <c r="BE621" s="18">
        <f t="shared" si="54"/>
        <v>1.1816670268027276</v>
      </c>
      <c r="BF621" s="16">
        <v>1.1816670268027276</v>
      </c>
      <c r="BG621" s="16">
        <v>1.1816670268027276</v>
      </c>
      <c r="BH621" s="20">
        <f t="shared" si="55"/>
        <v>-1.2897381016553355E-2</v>
      </c>
      <c r="BI621" s="10">
        <v>-47.5</v>
      </c>
    </row>
    <row r="622" spans="1:61" x14ac:dyDescent="0.25">
      <c r="A622" s="10">
        <v>161</v>
      </c>
      <c r="B622" s="10">
        <v>18</v>
      </c>
      <c r="C622" s="10" t="s">
        <v>134</v>
      </c>
      <c r="D622" s="10">
        <v>493733.751358999</v>
      </c>
      <c r="E622" s="10">
        <v>5180751.3875399902</v>
      </c>
      <c r="F622" s="10" t="s">
        <v>83</v>
      </c>
      <c r="G622" s="10" t="s">
        <v>192</v>
      </c>
      <c r="H622" s="10">
        <v>6</v>
      </c>
      <c r="I622" s="10" t="s">
        <v>86</v>
      </c>
      <c r="J622" s="10">
        <v>65</v>
      </c>
      <c r="K622" s="10">
        <v>103</v>
      </c>
      <c r="L622" s="10">
        <v>38</v>
      </c>
      <c r="M622" s="10">
        <v>-84</v>
      </c>
      <c r="N622" s="10">
        <v>5</v>
      </c>
      <c r="O622" s="10">
        <v>6.09</v>
      </c>
      <c r="P622" s="11">
        <v>1.2</v>
      </c>
      <c r="Q622" s="22">
        <v>1.0542744965174529</v>
      </c>
      <c r="R622" s="13">
        <v>18</v>
      </c>
      <c r="S622" s="13" t="s">
        <v>134</v>
      </c>
      <c r="T622" s="10" t="s">
        <v>83</v>
      </c>
      <c r="U622" s="12">
        <v>73</v>
      </c>
      <c r="V622" s="16">
        <v>1.4341095890410958</v>
      </c>
      <c r="W622" s="16"/>
      <c r="X622" s="15" t="s">
        <v>192</v>
      </c>
      <c r="Y622" s="12">
        <v>5</v>
      </c>
      <c r="Z622" s="16">
        <v>18</v>
      </c>
      <c r="AA622" s="16" t="s">
        <v>134</v>
      </c>
      <c r="AB622" s="16" t="s">
        <v>192</v>
      </c>
      <c r="AC622" s="16" t="s">
        <v>86</v>
      </c>
      <c r="AD622" s="16" t="s">
        <v>83</v>
      </c>
      <c r="AE622" s="16">
        <v>1.2</v>
      </c>
      <c r="AF622" s="16">
        <v>1.4341095890410958</v>
      </c>
      <c r="AG622" s="16">
        <v>1.3834109999999999</v>
      </c>
      <c r="AH622" s="16">
        <v>124.65227029813116</v>
      </c>
      <c r="AI622" s="16">
        <v>48.062587541902239</v>
      </c>
      <c r="AJ622" s="16">
        <v>4.512249519043789</v>
      </c>
      <c r="AK622" s="16">
        <f t="shared" si="52"/>
        <v>10.651580179477175</v>
      </c>
      <c r="AL622" s="10" t="s">
        <v>83</v>
      </c>
      <c r="AM622" s="10">
        <v>3</v>
      </c>
      <c r="AN622" s="10">
        <v>65</v>
      </c>
      <c r="AO622" s="10">
        <v>103</v>
      </c>
      <c r="AP622" s="10">
        <v>38</v>
      </c>
      <c r="AQ622" s="10">
        <v>-84</v>
      </c>
      <c r="AR622" s="17">
        <v>5</v>
      </c>
      <c r="AS622" s="10">
        <v>6.16</v>
      </c>
      <c r="AT622" s="16">
        <v>0.99089780241198877</v>
      </c>
      <c r="AU622" s="16">
        <v>42.138721765811745</v>
      </c>
      <c r="AV622" s="16">
        <v>4.0854716393446289</v>
      </c>
      <c r="AW622" s="16">
        <f t="shared" si="53"/>
        <v>10.314285714285715</v>
      </c>
      <c r="AX622" s="10" t="s">
        <v>83</v>
      </c>
      <c r="AY622" s="10">
        <v>65</v>
      </c>
      <c r="AZ622" s="10">
        <v>103</v>
      </c>
      <c r="BA622" s="10">
        <v>38</v>
      </c>
      <c r="BB622" s="10">
        <v>-84</v>
      </c>
      <c r="BC622" s="10">
        <v>5</v>
      </c>
      <c r="BD622" s="16">
        <v>1.117651190622917</v>
      </c>
      <c r="BE622" s="18">
        <f t="shared" si="54"/>
        <v>1.0542744965174529</v>
      </c>
      <c r="BF622" s="16">
        <v>1.0542744965174529</v>
      </c>
      <c r="BG622" s="16">
        <v>1.0542744965174529</v>
      </c>
      <c r="BH622" s="20">
        <f t="shared" si="55"/>
        <v>0.12675338821092819</v>
      </c>
      <c r="BI622" s="10">
        <v>-84</v>
      </c>
    </row>
    <row r="623" spans="1:61" x14ac:dyDescent="0.25">
      <c r="A623" s="10">
        <v>161</v>
      </c>
      <c r="B623" s="10">
        <v>18</v>
      </c>
      <c r="C623" s="10" t="s">
        <v>134</v>
      </c>
      <c r="D623" s="10">
        <v>493733.751358999</v>
      </c>
      <c r="E623" s="10">
        <v>5180751.3875399902</v>
      </c>
      <c r="F623" s="10" t="s">
        <v>87</v>
      </c>
      <c r="G623" s="10" t="s">
        <v>192</v>
      </c>
      <c r="H623" s="10">
        <v>6</v>
      </c>
      <c r="I623" s="10" t="s">
        <v>86</v>
      </c>
      <c r="J623" s="10">
        <v>103</v>
      </c>
      <c r="K623" s="10">
        <v>122</v>
      </c>
      <c r="L623" s="10">
        <v>19</v>
      </c>
      <c r="M623" s="10">
        <v>-112.5</v>
      </c>
      <c r="N623" s="10">
        <v>6</v>
      </c>
      <c r="O623" s="10">
        <v>6.33</v>
      </c>
      <c r="P623" s="11">
        <v>1.1582462777593561</v>
      </c>
      <c r="Q623" s="22">
        <v>1.2353264296355198</v>
      </c>
      <c r="R623" s="12">
        <v>18</v>
      </c>
      <c r="S623" s="12" t="s">
        <v>134</v>
      </c>
      <c r="T623" s="10" t="s">
        <v>87</v>
      </c>
      <c r="U623" s="12">
        <v>19</v>
      </c>
      <c r="V623" s="16">
        <v>1.6</v>
      </c>
      <c r="W623" s="16"/>
      <c r="X623" s="15" t="s">
        <v>192</v>
      </c>
      <c r="Y623" s="12">
        <v>6</v>
      </c>
      <c r="Z623" s="16">
        <v>18</v>
      </c>
      <c r="AA623" s="16" t="s">
        <v>134</v>
      </c>
      <c r="AB623" s="16" t="s">
        <v>192</v>
      </c>
      <c r="AC623" s="16" t="s">
        <v>86</v>
      </c>
      <c r="AD623" s="16" t="s">
        <v>87</v>
      </c>
      <c r="AE623" s="16">
        <v>1.1582462777593561</v>
      </c>
      <c r="AF623" s="16">
        <v>1.6</v>
      </c>
      <c r="AG623" s="16">
        <v>1.4750000000000001</v>
      </c>
      <c r="AH623" s="16">
        <v>146.65894957555892</v>
      </c>
      <c r="AI623" s="16">
        <v>14.564042313986871</v>
      </c>
      <c r="AJ623" s="16">
        <v>1.6696065138507048</v>
      </c>
      <c r="AK623" s="16">
        <f t="shared" si="52"/>
        <v>8.7230387478526445</v>
      </c>
      <c r="AL623" s="10" t="s">
        <v>87</v>
      </c>
      <c r="AM623" s="10">
        <v>10</v>
      </c>
      <c r="AN623" s="10">
        <v>103</v>
      </c>
      <c r="AO623" s="10">
        <v>122</v>
      </c>
      <c r="AP623" s="10">
        <v>19</v>
      </c>
      <c r="AQ623" s="10">
        <v>-112.5</v>
      </c>
      <c r="AR623" s="17">
        <v>6</v>
      </c>
      <c r="AS623" s="10">
        <v>6.52</v>
      </c>
      <c r="AT623" s="16">
        <v>1.1582462777593561</v>
      </c>
      <c r="AU623" s="16">
        <v>8.6455440209302719</v>
      </c>
      <c r="AV623" s="16">
        <v>1.0039447086362547</v>
      </c>
      <c r="AW623" s="16">
        <f t="shared" si="53"/>
        <v>8.6115738711091616</v>
      </c>
      <c r="AX623" s="10" t="s">
        <v>87</v>
      </c>
      <c r="AY623" s="10">
        <v>103</v>
      </c>
      <c r="AZ623" s="10">
        <v>115</v>
      </c>
      <c r="BA623" s="10">
        <v>12</v>
      </c>
      <c r="BB623" s="10">
        <v>-109</v>
      </c>
      <c r="BC623" s="10">
        <v>6</v>
      </c>
      <c r="BD623" s="16">
        <v>1.3124065815116837</v>
      </c>
      <c r="BE623" s="18">
        <f t="shared" si="54"/>
        <v>1.2353264296355198</v>
      </c>
      <c r="BF623" s="16">
        <v>1.2353264296355198</v>
      </c>
      <c r="BG623" s="16">
        <v>1.2353264296355198</v>
      </c>
      <c r="BH623" s="20">
        <f t="shared" si="55"/>
        <v>0.15416030375232759</v>
      </c>
      <c r="BI623" s="10">
        <v>-109</v>
      </c>
    </row>
    <row r="624" spans="1:61" x14ac:dyDescent="0.25">
      <c r="A624" s="10">
        <v>161</v>
      </c>
      <c r="B624" s="10">
        <v>18</v>
      </c>
      <c r="C624" s="10" t="s">
        <v>134</v>
      </c>
      <c r="D624" s="10">
        <v>493733.751358999</v>
      </c>
      <c r="E624" s="10">
        <v>5180751.3875399902</v>
      </c>
      <c r="F624" s="10" t="s">
        <v>88</v>
      </c>
      <c r="G624" s="10" t="s">
        <v>192</v>
      </c>
      <c r="H624" s="10">
        <v>6</v>
      </c>
      <c r="I624" s="10" t="s">
        <v>86</v>
      </c>
      <c r="J624" s="10">
        <v>122</v>
      </c>
      <c r="K624" s="10">
        <v>142</v>
      </c>
      <c r="L624" s="10">
        <v>20</v>
      </c>
      <c r="M624" s="10">
        <v>-132</v>
      </c>
      <c r="N624" s="10">
        <v>7</v>
      </c>
      <c r="O624" s="10">
        <v>6.1</v>
      </c>
      <c r="P624" s="11">
        <v>1.6773053453860265</v>
      </c>
      <c r="Q624" s="22">
        <v>1.6323136115645507</v>
      </c>
      <c r="R624" s="12">
        <v>18</v>
      </c>
      <c r="S624" s="12" t="s">
        <v>134</v>
      </c>
      <c r="T624" s="10" t="s">
        <v>88</v>
      </c>
      <c r="U624" s="12">
        <v>20</v>
      </c>
      <c r="V624" s="16">
        <v>1.6</v>
      </c>
      <c r="W624" s="16"/>
      <c r="X624" s="15" t="s">
        <v>192</v>
      </c>
      <c r="Y624" s="12">
        <v>7</v>
      </c>
      <c r="Z624" s="16">
        <v>18</v>
      </c>
      <c r="AA624" s="16" t="s">
        <v>134</v>
      </c>
      <c r="AB624" s="16" t="s">
        <v>192</v>
      </c>
      <c r="AC624" s="16" t="s">
        <v>86</v>
      </c>
      <c r="AD624" s="16" t="s">
        <v>88</v>
      </c>
      <c r="AE624" s="16">
        <v>1.6773053453860265</v>
      </c>
      <c r="AF624" s="16">
        <v>1.6</v>
      </c>
      <c r="AG624" s="16">
        <v>1.5425</v>
      </c>
      <c r="AH624" s="16">
        <v>180.20505648327946</v>
      </c>
      <c r="AI624" s="16">
        <v>10.3679621994382</v>
      </c>
      <c r="AJ624" s="16">
        <v>1.0627242279449158</v>
      </c>
      <c r="AK624" s="16">
        <f t="shared" si="52"/>
        <v>9.7560231777981095</v>
      </c>
      <c r="AL624" s="10" t="s">
        <v>88</v>
      </c>
      <c r="AM624" s="10">
        <v>10</v>
      </c>
      <c r="AN624" s="10">
        <v>122</v>
      </c>
      <c r="AO624" s="10">
        <v>142</v>
      </c>
      <c r="AP624" s="10">
        <v>20</v>
      </c>
      <c r="AQ624" s="10">
        <v>-132</v>
      </c>
      <c r="AR624" s="17">
        <v>7</v>
      </c>
      <c r="AS624" s="10">
        <v>6.22</v>
      </c>
      <c r="AT624" s="16">
        <v>1.6773053453860265</v>
      </c>
      <c r="AU624" s="16">
        <v>12.230910578554903</v>
      </c>
      <c r="AV624" s="16">
        <v>1.9688210144141178</v>
      </c>
      <c r="AW624" s="16">
        <f t="shared" si="53"/>
        <v>6.2123019253705909</v>
      </c>
      <c r="AX624" s="10" t="s">
        <v>88</v>
      </c>
      <c r="AY624" s="10">
        <v>115</v>
      </c>
      <c r="AZ624" s="10">
        <v>135</v>
      </c>
      <c r="BA624" s="10">
        <v>20</v>
      </c>
      <c r="BB624" s="10">
        <v>-125</v>
      </c>
      <c r="BC624" s="10">
        <v>7</v>
      </c>
      <c r="BD624" s="16">
        <v>1.5873218777430749</v>
      </c>
      <c r="BE624" s="18">
        <f t="shared" si="54"/>
        <v>1.6323136115645507</v>
      </c>
      <c r="BF624" s="16">
        <v>1.6323136115645507</v>
      </c>
      <c r="BG624" s="16">
        <v>1.6323136115645507</v>
      </c>
      <c r="BH624" s="20">
        <f t="shared" si="55"/>
        <v>-8.998346764295162E-2</v>
      </c>
      <c r="BI624" s="10">
        <v>-125</v>
      </c>
    </row>
    <row r="625" spans="1:61" x14ac:dyDescent="0.25">
      <c r="A625" s="10">
        <v>161</v>
      </c>
      <c r="B625" s="10">
        <v>18</v>
      </c>
      <c r="C625" s="10" t="s">
        <v>134</v>
      </c>
      <c r="D625" s="10">
        <v>493733.751358999</v>
      </c>
      <c r="E625" s="10">
        <v>5180751.3875399902</v>
      </c>
      <c r="F625" s="10" t="s">
        <v>76</v>
      </c>
      <c r="G625" s="10" t="s">
        <v>192</v>
      </c>
      <c r="H625" s="10">
        <v>6</v>
      </c>
      <c r="I625" s="10" t="s">
        <v>86</v>
      </c>
      <c r="J625" s="10">
        <v>142</v>
      </c>
      <c r="K625" s="10">
        <v>153</v>
      </c>
      <c r="L625" s="10">
        <v>11</v>
      </c>
      <c r="M625" s="10">
        <v>-147.5</v>
      </c>
      <c r="N625" s="10">
        <v>8</v>
      </c>
      <c r="O625" s="10">
        <v>5.89</v>
      </c>
      <c r="P625" s="11">
        <v>1.62050050006849</v>
      </c>
      <c r="Q625" s="22">
        <v>1.6548671929025383</v>
      </c>
      <c r="R625" s="12">
        <v>18</v>
      </c>
      <c r="S625" s="12" t="s">
        <v>134</v>
      </c>
      <c r="T625" s="10" t="s">
        <v>76</v>
      </c>
      <c r="U625" s="12">
        <v>11</v>
      </c>
      <c r="V625" s="10">
        <v>1.65</v>
      </c>
      <c r="W625" s="16"/>
      <c r="X625" s="15" t="s">
        <v>192</v>
      </c>
      <c r="Y625" s="12">
        <v>8</v>
      </c>
      <c r="Z625" s="16">
        <v>18</v>
      </c>
      <c r="AA625" s="16" t="s">
        <v>134</v>
      </c>
      <c r="AB625" s="16" t="s">
        <v>192</v>
      </c>
      <c r="AC625" s="16" t="s">
        <v>86</v>
      </c>
      <c r="AD625" s="16" t="s">
        <v>76</v>
      </c>
      <c r="AE625" s="16">
        <v>1.62050050006849</v>
      </c>
      <c r="AF625" s="16">
        <v>1.65</v>
      </c>
      <c r="AG625" s="16">
        <v>1.6356896999999999</v>
      </c>
      <c r="AH625" s="16">
        <v>198.03056198403286</v>
      </c>
      <c r="AI625" s="16">
        <v>4.8613778960930363</v>
      </c>
      <c r="AJ625" s="16">
        <v>0.61387263212757193</v>
      </c>
      <c r="AK625" s="16">
        <f t="shared" si="52"/>
        <v>7.9191963310766544</v>
      </c>
      <c r="AL625" s="10" t="s">
        <v>76</v>
      </c>
      <c r="AM625" s="10">
        <v>7</v>
      </c>
      <c r="AN625" s="10">
        <v>142</v>
      </c>
      <c r="AO625" s="10">
        <v>153</v>
      </c>
      <c r="AP625" s="10">
        <v>11</v>
      </c>
      <c r="AQ625" s="10">
        <v>-147.5</v>
      </c>
      <c r="AR625" s="17">
        <v>8</v>
      </c>
      <c r="AS625" s="10">
        <v>6.12</v>
      </c>
      <c r="AT625" s="16">
        <v>1.62050050006849</v>
      </c>
      <c r="AU625" s="16">
        <v>6.8859927749410348</v>
      </c>
      <c r="AV625" s="16">
        <v>1.2328119604321044</v>
      </c>
      <c r="AW625" s="16">
        <f t="shared" si="53"/>
        <v>5.5855986119144019</v>
      </c>
      <c r="AX625" s="10" t="s">
        <v>76</v>
      </c>
      <c r="AY625" s="10">
        <v>135</v>
      </c>
      <c r="AZ625" s="10">
        <v>153</v>
      </c>
      <c r="BA625" s="10">
        <v>18</v>
      </c>
      <c r="BB625" s="10">
        <v>-144</v>
      </c>
      <c r="BC625" s="10">
        <v>8</v>
      </c>
      <c r="BD625" s="16">
        <v>1.6892338857365863</v>
      </c>
      <c r="BE625" s="18">
        <f t="shared" si="54"/>
        <v>1.6548671929025383</v>
      </c>
      <c r="BF625" s="16">
        <v>1.6548671929025383</v>
      </c>
      <c r="BG625" s="16">
        <v>1.6548671929025383</v>
      </c>
      <c r="BH625" s="20">
        <f t="shared" si="55"/>
        <v>6.8733385668096281E-2</v>
      </c>
      <c r="BI625" s="10">
        <v>-144</v>
      </c>
    </row>
    <row r="626" spans="1:61" x14ac:dyDescent="0.25">
      <c r="A626" s="10">
        <v>163</v>
      </c>
      <c r="B626" s="10">
        <v>20</v>
      </c>
      <c r="C626" s="10" t="s">
        <v>134</v>
      </c>
      <c r="D626" s="10">
        <v>493797.58500899799</v>
      </c>
      <c r="E626" s="10">
        <v>5180766.9894599803</v>
      </c>
      <c r="F626" s="10" t="s">
        <v>78</v>
      </c>
      <c r="G626" s="10" t="s">
        <v>139</v>
      </c>
      <c r="H626" s="10">
        <v>4</v>
      </c>
      <c r="I626" s="10" t="s">
        <v>120</v>
      </c>
      <c r="J626" s="10">
        <v>0</v>
      </c>
      <c r="K626" s="10">
        <v>10</v>
      </c>
      <c r="L626" s="10">
        <v>10</v>
      </c>
      <c r="M626" s="10">
        <v>-5</v>
      </c>
      <c r="N626" s="10">
        <v>1</v>
      </c>
      <c r="O626" s="10">
        <v>5.25</v>
      </c>
      <c r="P626" s="11">
        <v>1.2187508827405189</v>
      </c>
      <c r="Q626" s="11">
        <v>1.2187508827405189</v>
      </c>
      <c r="R626" s="12">
        <v>20</v>
      </c>
      <c r="S626" s="12" t="s">
        <v>134</v>
      </c>
      <c r="T626" s="10" t="s">
        <v>78</v>
      </c>
      <c r="U626" s="13">
        <v>10</v>
      </c>
      <c r="V626" s="10">
        <v>1.1599999999999999</v>
      </c>
      <c r="W626" s="16"/>
      <c r="X626" s="15" t="s">
        <v>139</v>
      </c>
      <c r="Y626" s="12">
        <v>2</v>
      </c>
      <c r="Z626" s="16">
        <v>20</v>
      </c>
      <c r="AA626" s="16" t="s">
        <v>134</v>
      </c>
      <c r="AB626" s="16" t="s">
        <v>139</v>
      </c>
      <c r="AC626" s="16" t="s">
        <v>120</v>
      </c>
      <c r="AD626" s="16" t="s">
        <v>78</v>
      </c>
      <c r="AE626" s="16">
        <v>1.2187508827405189</v>
      </c>
      <c r="AF626" s="16">
        <v>1.1599999999999999</v>
      </c>
      <c r="AG626" s="16">
        <v>1.1472807</v>
      </c>
      <c r="AH626" s="16">
        <v>12.187508827405189</v>
      </c>
      <c r="AI626" s="16">
        <v>24.020361147932888</v>
      </c>
      <c r="AJ626" s="16">
        <v>1.7491512669091929</v>
      </c>
      <c r="AK626" s="16">
        <f t="shared" si="52"/>
        <v>13.732580824972128</v>
      </c>
      <c r="AL626" s="10" t="s">
        <v>78</v>
      </c>
      <c r="AM626" s="10">
        <v>1</v>
      </c>
      <c r="AN626" s="10" t="s">
        <v>63</v>
      </c>
      <c r="AO626" s="10" t="s">
        <v>64</v>
      </c>
      <c r="AP626" s="10">
        <v>10</v>
      </c>
      <c r="AQ626" s="10">
        <v>-5</v>
      </c>
      <c r="AR626" s="17" t="s">
        <v>65</v>
      </c>
      <c r="AS626" s="10">
        <v>4.9400000000000004</v>
      </c>
      <c r="AT626" s="18">
        <v>1.0571888627974506</v>
      </c>
      <c r="AU626" s="18">
        <v>38.34095188536233</v>
      </c>
      <c r="AV626" s="18">
        <v>2.3602821871158444</v>
      </c>
      <c r="AW626" s="18">
        <f t="shared" si="53"/>
        <v>16.244223718102621</v>
      </c>
      <c r="AX626" s="19" t="s">
        <v>78</v>
      </c>
      <c r="AY626" s="19">
        <v>0</v>
      </c>
      <c r="AZ626" s="19">
        <v>10</v>
      </c>
      <c r="BA626" s="19">
        <v>10</v>
      </c>
      <c r="BB626" s="19">
        <v>-5</v>
      </c>
      <c r="BC626" s="19">
        <v>1</v>
      </c>
      <c r="BD626" s="18">
        <v>1.2485664378848562</v>
      </c>
      <c r="BE626" s="16">
        <f t="shared" si="54"/>
        <v>1.1528776503411535</v>
      </c>
      <c r="BF626" s="16">
        <v>1.0571888627974506</v>
      </c>
      <c r="BG626" s="16">
        <v>1.2485664378848562</v>
      </c>
      <c r="BH626" s="20">
        <f t="shared" si="55"/>
        <v>0.1913775750874056</v>
      </c>
      <c r="BI626" s="10">
        <v>-5</v>
      </c>
    </row>
    <row r="627" spans="1:61" x14ac:dyDescent="0.25">
      <c r="A627" s="10">
        <v>163</v>
      </c>
      <c r="B627" s="10">
        <v>20</v>
      </c>
      <c r="C627" s="10" t="s">
        <v>134</v>
      </c>
      <c r="D627" s="10">
        <v>493797.58500899799</v>
      </c>
      <c r="E627" s="10">
        <v>5180766.9894599803</v>
      </c>
      <c r="F627" s="10" t="s">
        <v>103</v>
      </c>
      <c r="G627" s="10" t="s">
        <v>139</v>
      </c>
      <c r="H627" s="10">
        <v>4</v>
      </c>
      <c r="I627" s="10" t="s">
        <v>120</v>
      </c>
      <c r="J627" s="10">
        <v>10</v>
      </c>
      <c r="K627" s="10">
        <v>20</v>
      </c>
      <c r="L627" s="10">
        <v>10</v>
      </c>
      <c r="M627" s="10">
        <v>-15</v>
      </c>
      <c r="N627" s="10">
        <v>2</v>
      </c>
      <c r="O627" s="10">
        <v>5.35</v>
      </c>
      <c r="P627" s="11">
        <v>1.2187508827405189</v>
      </c>
      <c r="Q627" s="11">
        <v>1.2187508827405189</v>
      </c>
      <c r="R627" s="12">
        <v>20</v>
      </c>
      <c r="S627" s="12" t="s">
        <v>134</v>
      </c>
      <c r="T627" s="10" t="s">
        <v>102</v>
      </c>
      <c r="U627" s="21">
        <v>10</v>
      </c>
      <c r="V627" s="16">
        <v>1.1599999999999999</v>
      </c>
      <c r="W627" s="16"/>
      <c r="X627" s="15" t="s">
        <v>139</v>
      </c>
      <c r="Y627" s="12">
        <v>3</v>
      </c>
      <c r="Z627" s="16">
        <v>20</v>
      </c>
      <c r="AA627" s="16" t="s">
        <v>134</v>
      </c>
      <c r="AB627" s="16" t="s">
        <v>139</v>
      </c>
      <c r="AC627" s="16" t="s">
        <v>120</v>
      </c>
      <c r="AD627" s="16" t="s">
        <v>102</v>
      </c>
      <c r="AE627" s="16">
        <v>1.2187508827405189</v>
      </c>
      <c r="AF627" s="16">
        <v>1.1599999999999999</v>
      </c>
      <c r="AG627" s="16">
        <v>1.1659999999999999</v>
      </c>
      <c r="AH627" s="16">
        <v>24.375017654810378</v>
      </c>
      <c r="AI627" s="16">
        <v>26.2616440212927</v>
      </c>
      <c r="AJ627" s="16">
        <v>1.8378763311727022</v>
      </c>
      <c r="AK627" s="16">
        <f t="shared" si="52"/>
        <v>14.289124668435015</v>
      </c>
      <c r="AL627" s="10" t="s">
        <v>102</v>
      </c>
      <c r="AM627" s="10">
        <v>2</v>
      </c>
      <c r="AN627" s="10" t="s">
        <v>64</v>
      </c>
      <c r="AO627" s="10" t="s">
        <v>68</v>
      </c>
      <c r="AP627" s="10">
        <v>10</v>
      </c>
      <c r="AQ627" s="10">
        <v>-15</v>
      </c>
      <c r="AR627" s="17" t="s">
        <v>69</v>
      </c>
      <c r="AS627" s="10">
        <v>5.3</v>
      </c>
      <c r="AT627" s="18">
        <v>1.316251081050051</v>
      </c>
      <c r="AU627" s="18">
        <v>24.877145431845964</v>
      </c>
      <c r="AV627" s="18">
        <v>2.0686201989782602</v>
      </c>
      <c r="AW627" s="18">
        <f t="shared" si="53"/>
        <v>12.025960804275897</v>
      </c>
      <c r="AX627" s="19" t="s">
        <v>102</v>
      </c>
      <c r="AY627" s="19">
        <v>10</v>
      </c>
      <c r="AZ627" s="19">
        <v>20</v>
      </c>
      <c r="BA627" s="19">
        <v>10</v>
      </c>
      <c r="BB627" s="19">
        <v>-15</v>
      </c>
      <c r="BC627" s="19">
        <v>2</v>
      </c>
      <c r="BD627" s="18">
        <v>1.36810346348607</v>
      </c>
      <c r="BE627" s="16">
        <f t="shared" si="54"/>
        <v>1.3421772722680605</v>
      </c>
      <c r="BF627" s="16">
        <v>1.316251081050051</v>
      </c>
      <c r="BG627" s="16">
        <v>1.36810346348607</v>
      </c>
      <c r="BH627" s="20">
        <f t="shared" si="55"/>
        <v>5.1852382436019084E-2</v>
      </c>
      <c r="BI627" s="10">
        <v>-15</v>
      </c>
    </row>
    <row r="628" spans="1:61" x14ac:dyDescent="0.25">
      <c r="A628" s="10">
        <v>163</v>
      </c>
      <c r="B628" s="10">
        <v>20</v>
      </c>
      <c r="C628" s="10" t="s">
        <v>134</v>
      </c>
      <c r="D628" s="10">
        <v>493797.58500899799</v>
      </c>
      <c r="E628" s="10">
        <v>5180766.9894599803</v>
      </c>
      <c r="F628" s="10" t="s">
        <v>103</v>
      </c>
      <c r="G628" s="10" t="s">
        <v>139</v>
      </c>
      <c r="H628" s="10">
        <v>4</v>
      </c>
      <c r="I628" s="10" t="s">
        <v>120</v>
      </c>
      <c r="J628" s="10">
        <v>20</v>
      </c>
      <c r="K628" s="10">
        <v>30</v>
      </c>
      <c r="L628" s="10">
        <v>10</v>
      </c>
      <c r="M628" s="10">
        <v>-25</v>
      </c>
      <c r="N628" s="10">
        <v>3</v>
      </c>
      <c r="O628" s="10">
        <v>5.79</v>
      </c>
      <c r="P628" s="11">
        <v>1.2187508827405189</v>
      </c>
      <c r="Q628" s="11">
        <v>1.2187508827405189</v>
      </c>
      <c r="R628" s="12">
        <v>20</v>
      </c>
      <c r="S628" s="12" t="s">
        <v>134</v>
      </c>
      <c r="T628" s="10" t="s">
        <v>103</v>
      </c>
      <c r="U628" s="13">
        <v>10</v>
      </c>
      <c r="V628" s="16">
        <v>1.1599999999999999</v>
      </c>
      <c r="W628" s="16"/>
      <c r="X628" s="15" t="s">
        <v>139</v>
      </c>
      <c r="Y628" s="12">
        <v>4</v>
      </c>
      <c r="Z628" s="16">
        <v>20</v>
      </c>
      <c r="AA628" s="16" t="s">
        <v>134</v>
      </c>
      <c r="AB628" s="16" t="s">
        <v>139</v>
      </c>
      <c r="AC628" s="16" t="s">
        <v>120</v>
      </c>
      <c r="AD628" s="16" t="s">
        <v>103</v>
      </c>
      <c r="AE628" s="16">
        <v>1.2187508827405189</v>
      </c>
      <c r="AF628" s="16">
        <v>1.1599999999999999</v>
      </c>
      <c r="AG628" s="16">
        <v>1.2169231</v>
      </c>
      <c r="AH628" s="16">
        <v>36.562526482215567</v>
      </c>
      <c r="AI628" s="16">
        <v>19.368482311626767</v>
      </c>
      <c r="AJ628" s="16">
        <v>1.5059413624429114</v>
      </c>
      <c r="AK628" s="16">
        <f t="shared" si="52"/>
        <v>12.861378799110451</v>
      </c>
      <c r="AL628" s="10" t="s">
        <v>103</v>
      </c>
      <c r="AM628" s="10">
        <v>2</v>
      </c>
      <c r="AN628" s="10" t="s">
        <v>68</v>
      </c>
      <c r="AO628" s="10" t="s">
        <v>70</v>
      </c>
      <c r="AP628" s="10">
        <v>10</v>
      </c>
      <c r="AQ628" s="10">
        <v>-25</v>
      </c>
      <c r="AR628" s="17" t="s">
        <v>71</v>
      </c>
      <c r="AS628" s="10">
        <v>6.17</v>
      </c>
      <c r="AT628" s="18">
        <v>1.2187508827405189</v>
      </c>
      <c r="AU628" s="18">
        <v>17.073481116311928</v>
      </c>
      <c r="AV628" s="18">
        <v>1.550372997934214</v>
      </c>
      <c r="AW628" s="18">
        <f t="shared" si="53"/>
        <v>11.012499017372848</v>
      </c>
      <c r="AX628" s="19" t="s">
        <v>103</v>
      </c>
      <c r="AY628" s="19">
        <v>20</v>
      </c>
      <c r="AZ628" s="19">
        <v>30</v>
      </c>
      <c r="BA628" s="19">
        <v>10</v>
      </c>
      <c r="BB628" s="19">
        <v>-25</v>
      </c>
      <c r="BC628" s="19">
        <v>3</v>
      </c>
      <c r="BD628" s="18">
        <v>1.2468020537431408</v>
      </c>
      <c r="BE628" s="16">
        <f t="shared" si="54"/>
        <v>1.2327764682418298</v>
      </c>
      <c r="BF628" s="16">
        <v>1.2187508827405189</v>
      </c>
      <c r="BG628" s="16">
        <v>1.2468020537431408</v>
      </c>
      <c r="BH628" s="20">
        <f t="shared" si="55"/>
        <v>2.8051171002621889E-2</v>
      </c>
      <c r="BI628" s="10">
        <v>-25</v>
      </c>
    </row>
    <row r="629" spans="1:61" x14ac:dyDescent="0.25">
      <c r="A629" s="10">
        <v>163</v>
      </c>
      <c r="B629" s="10">
        <v>20</v>
      </c>
      <c r="C629" s="10" t="s">
        <v>134</v>
      </c>
      <c r="D629" s="10">
        <v>493797.58500899799</v>
      </c>
      <c r="E629" s="10">
        <v>5180766.9894599803</v>
      </c>
      <c r="F629" s="10" t="s">
        <v>103</v>
      </c>
      <c r="G629" s="10" t="s">
        <v>139</v>
      </c>
      <c r="H629" s="10">
        <v>4</v>
      </c>
      <c r="I629" s="10" t="s">
        <v>120</v>
      </c>
      <c r="J629" s="10" t="s">
        <v>70</v>
      </c>
      <c r="K629" s="10" t="s">
        <v>149</v>
      </c>
      <c r="L629" s="10">
        <v>4</v>
      </c>
      <c r="M629" s="10">
        <v>-32</v>
      </c>
      <c r="N629" s="10">
        <v>4</v>
      </c>
      <c r="O629" s="10">
        <v>5.79</v>
      </c>
      <c r="P629" s="11">
        <v>0</v>
      </c>
      <c r="Q629" s="22">
        <v>1.3370971567452901</v>
      </c>
      <c r="R629" s="12"/>
      <c r="S629" s="12"/>
      <c r="U629" s="13"/>
      <c r="V629" s="16"/>
      <c r="W629" s="16"/>
      <c r="X629" s="15"/>
      <c r="Y629" s="12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>
        <v>19.368482311626767</v>
      </c>
      <c r="AJ629" s="16">
        <v>1.5059413624429114</v>
      </c>
      <c r="AK629" s="16">
        <f t="shared" si="52"/>
        <v>12.861378799110451</v>
      </c>
      <c r="AL629" s="10" t="s">
        <v>103</v>
      </c>
      <c r="AM629" s="10">
        <v>2</v>
      </c>
      <c r="AN629" s="10">
        <v>30</v>
      </c>
      <c r="AO629" s="10">
        <v>34</v>
      </c>
      <c r="AP629" s="10">
        <v>4</v>
      </c>
      <c r="AQ629" s="10">
        <v>-32</v>
      </c>
      <c r="AR629" s="17">
        <v>4</v>
      </c>
      <c r="AS629" s="10">
        <v>5.15</v>
      </c>
      <c r="AT629" s="16">
        <v>1.2885908553965426</v>
      </c>
      <c r="AU629" s="16">
        <v>8.7665413074337586</v>
      </c>
      <c r="AV629" s="16">
        <v>0.765113706300251</v>
      </c>
      <c r="AW629" s="16">
        <f t="shared" si="53"/>
        <v>11.457828078684992</v>
      </c>
      <c r="AX629" s="10" t="s">
        <v>103</v>
      </c>
      <c r="AY629" s="10">
        <v>30</v>
      </c>
      <c r="AZ629" s="10">
        <v>34</v>
      </c>
      <c r="BA629" s="10">
        <v>4</v>
      </c>
      <c r="BB629" s="10">
        <v>-32</v>
      </c>
      <c r="BC629" s="10">
        <v>4</v>
      </c>
      <c r="BD629" s="16">
        <v>1.3856034580940377</v>
      </c>
      <c r="BE629" s="18">
        <f t="shared" si="54"/>
        <v>1.3370971567452901</v>
      </c>
      <c r="BF629" s="16">
        <v>1.3370971567452901</v>
      </c>
      <c r="BG629" s="16">
        <v>1.3370971567452901</v>
      </c>
      <c r="BH629" s="20">
        <f t="shared" si="55"/>
        <v>9.7012602697495121E-2</v>
      </c>
      <c r="BI629" s="10">
        <v>-32</v>
      </c>
    </row>
    <row r="630" spans="1:61" x14ac:dyDescent="0.25">
      <c r="A630" s="10">
        <v>163</v>
      </c>
      <c r="B630" s="10">
        <v>20</v>
      </c>
      <c r="C630" s="10" t="s">
        <v>134</v>
      </c>
      <c r="D630" s="10">
        <v>493797.58500899799</v>
      </c>
      <c r="E630" s="10">
        <v>5180766.9894599803</v>
      </c>
      <c r="F630" s="10" t="s">
        <v>104</v>
      </c>
      <c r="G630" s="10" t="s">
        <v>139</v>
      </c>
      <c r="H630" s="10">
        <v>4</v>
      </c>
      <c r="I630" s="10" t="s">
        <v>120</v>
      </c>
      <c r="J630" s="10">
        <v>34</v>
      </c>
      <c r="K630" s="10">
        <v>72</v>
      </c>
      <c r="L630" s="10">
        <v>38</v>
      </c>
      <c r="M630" s="10">
        <v>-53</v>
      </c>
      <c r="N630" s="10">
        <v>5</v>
      </c>
      <c r="O630" s="10">
        <v>5.62</v>
      </c>
      <c r="P630" s="11">
        <v>1.2403767090378974</v>
      </c>
      <c r="Q630" s="22">
        <v>1.2719361358002128</v>
      </c>
      <c r="R630" s="13">
        <v>20</v>
      </c>
      <c r="S630" s="13" t="s">
        <v>134</v>
      </c>
      <c r="T630" s="10" t="s">
        <v>104</v>
      </c>
      <c r="U630" s="12">
        <v>42</v>
      </c>
      <c r="V630" s="16">
        <v>1.33</v>
      </c>
      <c r="W630" s="16"/>
      <c r="X630" s="15" t="s">
        <v>139</v>
      </c>
      <c r="Y630" s="12">
        <v>5</v>
      </c>
      <c r="Z630" s="16">
        <v>20</v>
      </c>
      <c r="AA630" s="16" t="s">
        <v>134</v>
      </c>
      <c r="AB630" s="16" t="s">
        <v>139</v>
      </c>
      <c r="AC630" s="16" t="s">
        <v>120</v>
      </c>
      <c r="AD630" s="16" t="s">
        <v>104</v>
      </c>
      <c r="AE630" s="16">
        <v>1.2403767090378974</v>
      </c>
      <c r="AF630" s="16">
        <v>1.33</v>
      </c>
      <c r="AG630" s="16">
        <v>1.3510017000000001</v>
      </c>
      <c r="AH630" s="16">
        <v>88.658348261807262</v>
      </c>
      <c r="AI630" s="16">
        <v>23.945741773219993</v>
      </c>
      <c r="AJ630" s="16">
        <v>2.8679595433237917</v>
      </c>
      <c r="AK630" s="16">
        <f t="shared" si="52"/>
        <v>8.3494001262892041</v>
      </c>
      <c r="AL630" s="10" t="s">
        <v>104</v>
      </c>
      <c r="AM630" s="10">
        <v>2</v>
      </c>
      <c r="AN630" s="10">
        <v>34</v>
      </c>
      <c r="AO630" s="10">
        <v>72</v>
      </c>
      <c r="AP630" s="10">
        <v>38</v>
      </c>
      <c r="AQ630" s="10">
        <v>-53</v>
      </c>
      <c r="AR630" s="17">
        <v>5</v>
      </c>
      <c r="AS630" s="10">
        <v>6.04</v>
      </c>
      <c r="AT630" s="16">
        <v>1.2403767090378974</v>
      </c>
      <c r="AU630" s="16">
        <v>41.292487949350132</v>
      </c>
      <c r="AV630" s="16">
        <v>4.7949738591961619</v>
      </c>
      <c r="AW630" s="16">
        <f t="shared" si="53"/>
        <v>8.6116189914479495</v>
      </c>
      <c r="AX630" s="10" t="s">
        <v>104</v>
      </c>
      <c r="AY630" s="10">
        <v>34</v>
      </c>
      <c r="AZ630" s="10">
        <v>72</v>
      </c>
      <c r="BA630" s="10">
        <v>38</v>
      </c>
      <c r="BB630" s="10">
        <v>-53</v>
      </c>
      <c r="BC630" s="10">
        <v>5</v>
      </c>
      <c r="BD630" s="16">
        <v>1.3034955625625282</v>
      </c>
      <c r="BE630" s="18">
        <f t="shared" si="54"/>
        <v>1.2719361358002128</v>
      </c>
      <c r="BF630" s="16">
        <v>1.2719361358002128</v>
      </c>
      <c r="BG630" s="16">
        <v>1.2719361358002128</v>
      </c>
      <c r="BH630" s="20">
        <f t="shared" si="55"/>
        <v>6.3118853524630758E-2</v>
      </c>
      <c r="BI630" s="10">
        <v>-53</v>
      </c>
    </row>
    <row r="631" spans="1:61" x14ac:dyDescent="0.25">
      <c r="A631" s="10">
        <v>163</v>
      </c>
      <c r="B631" s="10">
        <v>20</v>
      </c>
      <c r="C631" s="10" t="s">
        <v>134</v>
      </c>
      <c r="D631" s="10">
        <v>493797.58500899799</v>
      </c>
      <c r="E631" s="10">
        <v>5180766.9894599803</v>
      </c>
      <c r="F631" s="10" t="s">
        <v>92</v>
      </c>
      <c r="G631" s="10" t="s">
        <v>139</v>
      </c>
      <c r="H631" s="10">
        <v>4</v>
      </c>
      <c r="I631" s="10" t="s">
        <v>120</v>
      </c>
      <c r="J631" s="10">
        <v>72</v>
      </c>
      <c r="K631" s="10">
        <v>122</v>
      </c>
      <c r="L631" s="10">
        <v>50</v>
      </c>
      <c r="M631" s="10">
        <v>-97</v>
      </c>
      <c r="N631" s="10">
        <v>6</v>
      </c>
      <c r="O631" s="10">
        <v>5.97</v>
      </c>
      <c r="P631" s="11">
        <v>1.5885628196411794</v>
      </c>
      <c r="Q631" s="22">
        <v>1.5792254743418639</v>
      </c>
      <c r="R631" s="12">
        <v>20</v>
      </c>
      <c r="S631" s="12" t="s">
        <v>134</v>
      </c>
      <c r="T631" s="10" t="s">
        <v>92</v>
      </c>
      <c r="U631" s="12">
        <v>50</v>
      </c>
      <c r="V631" s="16">
        <v>1.53</v>
      </c>
      <c r="W631" s="16"/>
      <c r="X631" s="15" t="s">
        <v>139</v>
      </c>
      <c r="Y631" s="12">
        <v>6</v>
      </c>
      <c r="Z631" s="16">
        <v>20</v>
      </c>
      <c r="AA631" s="16" t="s">
        <v>134</v>
      </c>
      <c r="AB631" s="16" t="s">
        <v>139</v>
      </c>
      <c r="AC631" s="16" t="s">
        <v>120</v>
      </c>
      <c r="AD631" s="16" t="s">
        <v>92</v>
      </c>
      <c r="AE631" s="16">
        <v>1.5885628196411794</v>
      </c>
      <c r="AF631" s="16">
        <v>1.53</v>
      </c>
      <c r="AG631" s="16">
        <v>1.4238095</v>
      </c>
      <c r="AH631" s="16">
        <v>168.08648924386625</v>
      </c>
      <c r="AI631" s="16">
        <v>22.930964324838694</v>
      </c>
      <c r="AJ631" s="16">
        <v>2.4314336586796079</v>
      </c>
      <c r="AK631" s="16">
        <f t="shared" si="52"/>
        <v>9.431046676096182</v>
      </c>
      <c r="AL631" s="10" t="s">
        <v>92</v>
      </c>
      <c r="AM631" s="10">
        <v>7</v>
      </c>
      <c r="AN631" s="10">
        <v>72</v>
      </c>
      <c r="AO631" s="10">
        <v>122</v>
      </c>
      <c r="AP631" s="10">
        <v>50</v>
      </c>
      <c r="AQ631" s="10">
        <v>-97</v>
      </c>
      <c r="AR631" s="17">
        <v>6</v>
      </c>
      <c r="AS631" s="10">
        <v>6.42</v>
      </c>
      <c r="AT631" s="16">
        <v>1.5885628196411794</v>
      </c>
      <c r="AU631" s="16">
        <v>26.440833851517617</v>
      </c>
      <c r="AV631" s="16">
        <v>3.7887223248442137</v>
      </c>
      <c r="AW631" s="16">
        <f t="shared" si="53"/>
        <v>6.9788259958071279</v>
      </c>
      <c r="AX631" s="10" t="s">
        <v>92</v>
      </c>
      <c r="AY631" s="10">
        <v>72</v>
      </c>
      <c r="AZ631" s="10">
        <v>122</v>
      </c>
      <c r="BA631" s="10">
        <v>50</v>
      </c>
      <c r="BB631" s="10">
        <v>-97</v>
      </c>
      <c r="BC631" s="10">
        <v>6</v>
      </c>
      <c r="BD631" s="16">
        <v>1.5698881290425484</v>
      </c>
      <c r="BE631" s="18">
        <f t="shared" si="54"/>
        <v>1.5792254743418639</v>
      </c>
      <c r="BF631" s="16">
        <v>1.5792254743418639</v>
      </c>
      <c r="BG631" s="16">
        <v>1.5792254743418639</v>
      </c>
      <c r="BH631" s="20">
        <f t="shared" si="55"/>
        <v>-1.8674690598631027E-2</v>
      </c>
      <c r="BI631" s="10">
        <v>-97</v>
      </c>
    </row>
    <row r="632" spans="1:61" x14ac:dyDescent="0.25">
      <c r="A632" s="10">
        <v>163</v>
      </c>
      <c r="B632" s="10">
        <v>20</v>
      </c>
      <c r="C632" s="10" t="s">
        <v>134</v>
      </c>
      <c r="D632" s="10">
        <v>493797.58500899799</v>
      </c>
      <c r="E632" s="10">
        <v>5180766.9894599803</v>
      </c>
      <c r="F632" s="10" t="s">
        <v>99</v>
      </c>
      <c r="G632" s="10" t="s">
        <v>139</v>
      </c>
      <c r="H632" s="10">
        <v>4</v>
      </c>
      <c r="I632" s="10" t="s">
        <v>120</v>
      </c>
      <c r="J632" s="10">
        <v>122</v>
      </c>
      <c r="K632" s="10">
        <v>153</v>
      </c>
      <c r="L632" s="10">
        <v>31</v>
      </c>
      <c r="M632" s="10">
        <v>-137.5</v>
      </c>
      <c r="N632" s="10">
        <v>7</v>
      </c>
      <c r="O632" s="10">
        <v>5.99</v>
      </c>
      <c r="P632" s="11">
        <v>1.719542898641873</v>
      </c>
      <c r="Q632" s="22">
        <v>1.721446258404401</v>
      </c>
      <c r="R632" s="12">
        <v>20</v>
      </c>
      <c r="S632" s="12" t="s">
        <v>134</v>
      </c>
      <c r="T632" s="10" t="s">
        <v>99</v>
      </c>
      <c r="U632" s="12">
        <v>31</v>
      </c>
      <c r="V632" s="16">
        <v>1.65</v>
      </c>
      <c r="W632" s="16"/>
      <c r="X632" s="15" t="s">
        <v>139</v>
      </c>
      <c r="Y632" s="12">
        <v>7</v>
      </c>
      <c r="Z632" s="16">
        <v>20</v>
      </c>
      <c r="AA632" s="16" t="s">
        <v>134</v>
      </c>
      <c r="AB632" s="16" t="s">
        <v>139</v>
      </c>
      <c r="AC632" s="16" t="s">
        <v>120</v>
      </c>
      <c r="AD632" s="16" t="s">
        <v>99</v>
      </c>
      <c r="AE632" s="16">
        <v>1.719542898641873</v>
      </c>
      <c r="AF632" s="16">
        <v>1.65</v>
      </c>
      <c r="AG632" s="16">
        <v>1.5838462</v>
      </c>
      <c r="AH632" s="16">
        <v>221.39231910176431</v>
      </c>
      <c r="AI632" s="16">
        <v>10.631607246084407</v>
      </c>
      <c r="AJ632" s="16">
        <v>1.3531209737646837</v>
      </c>
      <c r="AK632" s="16">
        <f t="shared" si="52"/>
        <v>7.8571003274784141</v>
      </c>
      <c r="AL632" s="10" t="s">
        <v>99</v>
      </c>
      <c r="AM632" s="10">
        <v>6</v>
      </c>
      <c r="AN632" s="10">
        <v>122</v>
      </c>
      <c r="AO632" s="10">
        <v>153</v>
      </c>
      <c r="AP632" s="10">
        <v>31</v>
      </c>
      <c r="AQ632" s="10">
        <v>-137.5</v>
      </c>
      <c r="AR632" s="17">
        <v>7</v>
      </c>
      <c r="AS632" s="10">
        <v>6.38</v>
      </c>
      <c r="AT632" s="16">
        <v>1.719542898641873</v>
      </c>
      <c r="AU632" s="16">
        <v>14.527437811172959</v>
      </c>
      <c r="AV632" s="16">
        <v>2.4227499670414669</v>
      </c>
      <c r="AW632" s="16">
        <f t="shared" si="53"/>
        <v>5.9962596259625967</v>
      </c>
      <c r="AX632" s="10" t="s">
        <v>99</v>
      </c>
      <c r="AY632" s="10">
        <v>122</v>
      </c>
      <c r="AZ632" s="10">
        <v>153</v>
      </c>
      <c r="BA632" s="10">
        <v>31</v>
      </c>
      <c r="BB632" s="10">
        <v>-137.5</v>
      </c>
      <c r="BC632" s="10">
        <v>7</v>
      </c>
      <c r="BD632" s="16">
        <v>1.723349618166929</v>
      </c>
      <c r="BE632" s="18">
        <f t="shared" si="54"/>
        <v>1.721446258404401</v>
      </c>
      <c r="BF632" s="16">
        <v>1.721446258404401</v>
      </c>
      <c r="BG632" s="16">
        <v>1.721446258404401</v>
      </c>
      <c r="BH632" s="20">
        <f t="shared" si="55"/>
        <v>3.8067195250559571E-3</v>
      </c>
      <c r="BI632" s="10">
        <v>-137.5</v>
      </c>
    </row>
    <row r="633" spans="1:61" x14ac:dyDescent="0.25">
      <c r="A633" s="10">
        <v>165</v>
      </c>
      <c r="B633" s="10">
        <v>22</v>
      </c>
      <c r="C633" s="10" t="s">
        <v>134</v>
      </c>
      <c r="D633" s="10">
        <v>493861.415824998</v>
      </c>
      <c r="E633" s="10">
        <v>5180780.14738</v>
      </c>
      <c r="F633" s="10" t="s">
        <v>78</v>
      </c>
      <c r="G633" s="10" t="s">
        <v>139</v>
      </c>
      <c r="H633" s="10">
        <v>4</v>
      </c>
      <c r="I633" s="10" t="s">
        <v>121</v>
      </c>
      <c r="J633" s="10">
        <v>0</v>
      </c>
      <c r="K633" s="10">
        <v>10</v>
      </c>
      <c r="L633" s="10">
        <v>10</v>
      </c>
      <c r="M633" s="10">
        <v>-5</v>
      </c>
      <c r="N633" s="10">
        <v>1</v>
      </c>
      <c r="O633" s="10">
        <v>4.92</v>
      </c>
      <c r="P633" s="11">
        <v>1.2994660217275529</v>
      </c>
      <c r="Q633" s="11">
        <v>1.2994660217275529</v>
      </c>
      <c r="R633" s="12">
        <v>22</v>
      </c>
      <c r="S633" s="12" t="s">
        <v>134</v>
      </c>
      <c r="T633" s="10" t="s">
        <v>78</v>
      </c>
      <c r="U633" s="13">
        <v>10</v>
      </c>
      <c r="V633" s="16">
        <v>1.1399999999999999</v>
      </c>
      <c r="W633" s="16"/>
      <c r="X633" s="15" t="s">
        <v>139</v>
      </c>
      <c r="Y633" s="12">
        <v>2</v>
      </c>
      <c r="Z633" s="16">
        <v>22</v>
      </c>
      <c r="AA633" s="16" t="s">
        <v>134</v>
      </c>
      <c r="AB633" s="16" t="s">
        <v>139</v>
      </c>
      <c r="AC633" s="16" t="s">
        <v>121</v>
      </c>
      <c r="AD633" s="16" t="s">
        <v>78</v>
      </c>
      <c r="AE633" s="16">
        <v>1.2994660217275529</v>
      </c>
      <c r="AF633" s="16">
        <v>1.1399999999999999</v>
      </c>
      <c r="AG633" s="16">
        <v>1.1472807</v>
      </c>
      <c r="AH633" s="16">
        <v>12.994660217275529</v>
      </c>
      <c r="AI633" s="16">
        <v>23.481351012616884</v>
      </c>
      <c r="AJ633" s="16">
        <v>1.9445209549131102</v>
      </c>
      <c r="AK633" s="16">
        <f t="shared" si="52"/>
        <v>12.07564822240043</v>
      </c>
      <c r="AL633" s="10" t="s">
        <v>78</v>
      </c>
      <c r="AM633" s="10">
        <v>1</v>
      </c>
      <c r="AN633" s="10" t="s">
        <v>63</v>
      </c>
      <c r="AO633" s="10" t="s">
        <v>64</v>
      </c>
      <c r="AP633" s="10">
        <v>10</v>
      </c>
      <c r="AQ633" s="10">
        <v>-5</v>
      </c>
      <c r="AR633" s="17" t="s">
        <v>65</v>
      </c>
      <c r="AS633" s="10">
        <v>4.75</v>
      </c>
      <c r="AT633" s="18">
        <v>0.88615543624770121</v>
      </c>
      <c r="AU633" s="18">
        <v>34.546782908317169</v>
      </c>
      <c r="AV633" s="18">
        <v>2.0852374868154935</v>
      </c>
      <c r="AW633" s="18">
        <f t="shared" si="53"/>
        <v>16.567313376413487</v>
      </c>
      <c r="AX633" s="19" t="s">
        <v>78</v>
      </c>
      <c r="AY633" s="19">
        <v>0</v>
      </c>
      <c r="AZ633" s="19">
        <v>10</v>
      </c>
      <c r="BA633" s="19">
        <v>10</v>
      </c>
      <c r="BB633" s="19">
        <v>-5</v>
      </c>
      <c r="BC633" s="19">
        <v>1</v>
      </c>
      <c r="BD633" s="18">
        <v>1.2055154648270021</v>
      </c>
      <c r="BE633" s="16">
        <f t="shared" si="54"/>
        <v>1.0458354505373517</v>
      </c>
      <c r="BF633" s="16">
        <v>0.88615543624770121</v>
      </c>
      <c r="BG633" s="16">
        <v>1.2055154648270021</v>
      </c>
      <c r="BH633" s="20">
        <f t="shared" si="55"/>
        <v>0.3193600285793009</v>
      </c>
      <c r="BI633" s="10">
        <v>-5</v>
      </c>
    </row>
    <row r="634" spans="1:61" x14ac:dyDescent="0.25">
      <c r="A634" s="10">
        <v>165</v>
      </c>
      <c r="B634" s="10">
        <v>22</v>
      </c>
      <c r="C634" s="10" t="s">
        <v>134</v>
      </c>
      <c r="D634" s="10">
        <v>493861.415824998</v>
      </c>
      <c r="E634" s="10">
        <v>5180780.14738</v>
      </c>
      <c r="F634" s="10" t="s">
        <v>78</v>
      </c>
      <c r="G634" s="10" t="s">
        <v>139</v>
      </c>
      <c r="H634" s="10">
        <v>4</v>
      </c>
      <c r="I634" s="10" t="s">
        <v>121</v>
      </c>
      <c r="J634" s="10">
        <v>10</v>
      </c>
      <c r="K634" s="10">
        <v>20</v>
      </c>
      <c r="L634" s="10">
        <v>10</v>
      </c>
      <c r="M634" s="10">
        <v>-15</v>
      </c>
      <c r="N634" s="10">
        <v>2</v>
      </c>
      <c r="O634" s="10">
        <v>5.31</v>
      </c>
      <c r="P634" s="11">
        <v>1.2994660217275529</v>
      </c>
      <c r="Q634" s="11">
        <v>1.2994660217275529</v>
      </c>
      <c r="R634" s="12">
        <v>22</v>
      </c>
      <c r="S634" s="12" t="s">
        <v>134</v>
      </c>
      <c r="T634" s="10" t="s">
        <v>78</v>
      </c>
      <c r="U634" s="21">
        <v>10</v>
      </c>
      <c r="V634" s="16">
        <v>1.1399999999999999</v>
      </c>
      <c r="W634" s="16"/>
      <c r="X634" s="15" t="s">
        <v>139</v>
      </c>
      <c r="Y634" s="12">
        <v>3</v>
      </c>
      <c r="Z634" s="16">
        <v>22</v>
      </c>
      <c r="AA634" s="16" t="s">
        <v>134</v>
      </c>
      <c r="AB634" s="16" t="s">
        <v>139</v>
      </c>
      <c r="AC634" s="16" t="s">
        <v>121</v>
      </c>
      <c r="AD634" s="16" t="s">
        <v>78</v>
      </c>
      <c r="AE634" s="16">
        <v>1.2994660217275529</v>
      </c>
      <c r="AF634" s="16">
        <v>1.1399999999999999</v>
      </c>
      <c r="AG634" s="16">
        <v>1.1472807</v>
      </c>
      <c r="AH634" s="16">
        <v>25.989320434551058</v>
      </c>
      <c r="AI634" s="16">
        <v>23.799798544872843</v>
      </c>
      <c r="AJ634" s="16">
        <v>1.7459171006238248</v>
      </c>
      <c r="AK634" s="16">
        <f t="shared" si="52"/>
        <v>13.631688776270682</v>
      </c>
      <c r="AL634" s="10" t="s">
        <v>78</v>
      </c>
      <c r="AM634" s="10">
        <v>1</v>
      </c>
      <c r="AN634" s="10" t="s">
        <v>64</v>
      </c>
      <c r="AO634" s="10" t="s">
        <v>68</v>
      </c>
      <c r="AP634" s="10">
        <v>10</v>
      </c>
      <c r="AQ634" s="10">
        <v>-15</v>
      </c>
      <c r="AR634" s="17" t="s">
        <v>69</v>
      </c>
      <c r="AS634" s="10">
        <v>5.48</v>
      </c>
      <c r="AT634" s="18">
        <v>1.2994660217275529</v>
      </c>
      <c r="AU634" s="18">
        <v>22.088323437324945</v>
      </c>
      <c r="AV634" s="18">
        <v>1.9763578724454354</v>
      </c>
      <c r="AW634" s="18">
        <f t="shared" si="53"/>
        <v>11.176277204286935</v>
      </c>
      <c r="AX634" s="19" t="s">
        <v>78</v>
      </c>
      <c r="AY634" s="19">
        <v>10</v>
      </c>
      <c r="AZ634" s="19">
        <v>20</v>
      </c>
      <c r="BA634" s="19">
        <v>10</v>
      </c>
      <c r="BB634" s="19">
        <v>-15</v>
      </c>
      <c r="BC634" s="19">
        <v>2</v>
      </c>
      <c r="BD634" s="18">
        <v>1.3738377119466449</v>
      </c>
      <c r="BE634" s="16">
        <f t="shared" si="54"/>
        <v>1.3366518668370988</v>
      </c>
      <c r="BF634" s="16">
        <v>1.2994660217275529</v>
      </c>
      <c r="BG634" s="16">
        <v>1.3738377119466449</v>
      </c>
      <c r="BH634" s="20">
        <f t="shared" si="55"/>
        <v>7.4371690219092068E-2</v>
      </c>
      <c r="BI634" s="10">
        <v>-15</v>
      </c>
    </row>
    <row r="635" spans="1:61" x14ac:dyDescent="0.25">
      <c r="A635" s="10">
        <v>165</v>
      </c>
      <c r="B635" s="10">
        <v>22</v>
      </c>
      <c r="C635" s="10" t="s">
        <v>134</v>
      </c>
      <c r="D635" s="10">
        <v>493861.415824998</v>
      </c>
      <c r="E635" s="10">
        <v>5180780.14738</v>
      </c>
      <c r="F635" s="10" t="s">
        <v>78</v>
      </c>
      <c r="G635" s="10" t="s">
        <v>139</v>
      </c>
      <c r="H635" s="10">
        <v>4</v>
      </c>
      <c r="I635" s="10" t="s">
        <v>121</v>
      </c>
      <c r="J635" s="10">
        <v>20</v>
      </c>
      <c r="K635" s="10">
        <v>30</v>
      </c>
      <c r="L635" s="10">
        <v>10</v>
      </c>
      <c r="M635" s="10">
        <v>-25</v>
      </c>
      <c r="N635" s="10">
        <v>3</v>
      </c>
      <c r="O635" s="10">
        <v>5.99</v>
      </c>
      <c r="P635" s="11">
        <v>1.3011753619196786</v>
      </c>
      <c r="Q635" s="11">
        <v>1.3011753619196786</v>
      </c>
      <c r="R635" s="12">
        <v>22</v>
      </c>
      <c r="S635" s="12" t="s">
        <v>134</v>
      </c>
      <c r="T635" s="10" t="s">
        <v>82</v>
      </c>
      <c r="U635" s="13">
        <v>10</v>
      </c>
      <c r="V635" s="16">
        <v>1.1399999999999999</v>
      </c>
      <c r="W635" s="16"/>
      <c r="X635" s="15" t="s">
        <v>139</v>
      </c>
      <c r="Y635" s="12">
        <v>4</v>
      </c>
      <c r="Z635" s="16">
        <v>22</v>
      </c>
      <c r="AA635" s="16" t="s">
        <v>134</v>
      </c>
      <c r="AB635" s="16" t="s">
        <v>139</v>
      </c>
      <c r="AC635" s="16" t="s">
        <v>121</v>
      </c>
      <c r="AD635" s="16" t="s">
        <v>82</v>
      </c>
      <c r="AE635" s="16">
        <v>1.3011753619196786</v>
      </c>
      <c r="AF635" s="16">
        <v>1.1399999999999999</v>
      </c>
      <c r="AG635" s="16">
        <v>1.2118251</v>
      </c>
      <c r="AH635" s="16">
        <v>39.001074053747843</v>
      </c>
      <c r="AI635" s="16">
        <v>25.960593317618034</v>
      </c>
      <c r="AJ635" s="16">
        <v>1.9825499923927623</v>
      </c>
      <c r="AK635" s="16">
        <f t="shared" si="52"/>
        <v>13.094546627944498</v>
      </c>
      <c r="AL635" s="10" t="s">
        <v>82</v>
      </c>
      <c r="AM635" s="10">
        <v>2</v>
      </c>
      <c r="AN635" s="10" t="s">
        <v>68</v>
      </c>
      <c r="AO635" s="10" t="s">
        <v>70</v>
      </c>
      <c r="AP635" s="10">
        <v>10</v>
      </c>
      <c r="AQ635" s="10">
        <v>-25</v>
      </c>
      <c r="AR635" s="17" t="s">
        <v>71</v>
      </c>
      <c r="AS635" s="10">
        <v>6.26</v>
      </c>
      <c r="AT635" s="18">
        <v>1.3011753619196786</v>
      </c>
      <c r="AU635" s="18">
        <v>14.920577875132956</v>
      </c>
      <c r="AV635" s="18">
        <v>1.5521720892339845</v>
      </c>
      <c r="AW635" s="18">
        <f t="shared" si="53"/>
        <v>9.6127085254422013</v>
      </c>
      <c r="AX635" s="19" t="s">
        <v>81</v>
      </c>
      <c r="AY635" s="19">
        <v>20</v>
      </c>
      <c r="AZ635" s="19">
        <v>30</v>
      </c>
      <c r="BA635" s="19">
        <v>10</v>
      </c>
      <c r="BB635" s="19">
        <v>-25</v>
      </c>
      <c r="BC635" s="19">
        <v>3</v>
      </c>
      <c r="BD635" s="18">
        <v>1.3612223653333801</v>
      </c>
      <c r="BE635" s="16">
        <f t="shared" si="54"/>
        <v>1.3311988636265295</v>
      </c>
      <c r="BF635" s="16">
        <v>1.3011753619196786</v>
      </c>
      <c r="BG635" s="16">
        <v>1.3612223653333801</v>
      </c>
      <c r="BH635" s="20">
        <f t="shared" si="55"/>
        <v>6.0047003413701505E-2</v>
      </c>
      <c r="BI635" s="10">
        <v>-25</v>
      </c>
    </row>
    <row r="636" spans="1:61" x14ac:dyDescent="0.25">
      <c r="A636" s="10">
        <v>165</v>
      </c>
      <c r="B636" s="10">
        <v>22</v>
      </c>
      <c r="C636" s="10" t="s">
        <v>134</v>
      </c>
      <c r="D636" s="10">
        <v>493861.415824998</v>
      </c>
      <c r="E636" s="10">
        <v>5180780.14738</v>
      </c>
      <c r="F636" s="10" t="s">
        <v>82</v>
      </c>
      <c r="G636" s="10" t="s">
        <v>139</v>
      </c>
      <c r="H636" s="10">
        <v>4</v>
      </c>
      <c r="I636" s="10" t="s">
        <v>121</v>
      </c>
      <c r="J636" s="10">
        <v>25</v>
      </c>
      <c r="K636" s="10">
        <v>60</v>
      </c>
      <c r="L636" s="10">
        <v>35</v>
      </c>
      <c r="M636" s="10">
        <v>-42.5</v>
      </c>
      <c r="N636" s="10">
        <v>4</v>
      </c>
      <c r="O636" s="10">
        <v>6.05</v>
      </c>
      <c r="P636" s="11">
        <v>1.599346557270702</v>
      </c>
      <c r="Q636" s="22">
        <v>1.5525152376826501</v>
      </c>
      <c r="R636" s="13">
        <v>22</v>
      </c>
      <c r="S636" s="13" t="s">
        <v>134</v>
      </c>
      <c r="T636" s="10" t="s">
        <v>82</v>
      </c>
      <c r="U636" s="12">
        <v>30</v>
      </c>
      <c r="V636" s="16">
        <v>1.32</v>
      </c>
      <c r="W636" s="16"/>
      <c r="X636" s="15" t="s">
        <v>139</v>
      </c>
      <c r="Y636" s="12">
        <v>5</v>
      </c>
      <c r="Z636" s="16">
        <v>22</v>
      </c>
      <c r="AA636" s="16" t="s">
        <v>134</v>
      </c>
      <c r="AB636" s="16" t="s">
        <v>139</v>
      </c>
      <c r="AC636" s="16" t="s">
        <v>121</v>
      </c>
      <c r="AD636" s="16" t="s">
        <v>82</v>
      </c>
      <c r="AE636" s="16">
        <v>1.599346557270702</v>
      </c>
      <c r="AF636" s="16">
        <v>1.32</v>
      </c>
      <c r="AG636" s="16">
        <v>1.2118251</v>
      </c>
      <c r="AH636" s="16">
        <v>86.981470771868899</v>
      </c>
      <c r="AI636" s="16">
        <v>42.68006868814669</v>
      </c>
      <c r="AJ636" s="16">
        <v>4.2091677768448239</v>
      </c>
      <c r="AK636" s="16">
        <f t="shared" si="52"/>
        <v>10.139787946428571</v>
      </c>
      <c r="AL636" s="10" t="s">
        <v>82</v>
      </c>
      <c r="AM636" s="10">
        <v>2</v>
      </c>
      <c r="AN636" s="10">
        <v>30</v>
      </c>
      <c r="AO636" s="10">
        <v>60</v>
      </c>
      <c r="AP636" s="10">
        <v>30</v>
      </c>
      <c r="AQ636" s="10">
        <v>-45</v>
      </c>
      <c r="AR636" s="17">
        <v>4</v>
      </c>
      <c r="AS636" s="10">
        <v>6.29</v>
      </c>
      <c r="AT636" s="16">
        <v>1.599346557270702</v>
      </c>
      <c r="AU636" s="16">
        <v>29.006069031972906</v>
      </c>
      <c r="AV636" s="16">
        <v>3.216605795982836</v>
      </c>
      <c r="AW636" s="16">
        <f t="shared" si="53"/>
        <v>9.017601431980907</v>
      </c>
      <c r="AX636" s="10" t="s">
        <v>82</v>
      </c>
      <c r="AY636" s="10">
        <v>30</v>
      </c>
      <c r="AZ636" s="10">
        <v>60</v>
      </c>
      <c r="BA636" s="10">
        <v>30</v>
      </c>
      <c r="BB636" s="10">
        <v>-45</v>
      </c>
      <c r="BC636" s="10">
        <v>4</v>
      </c>
      <c r="BD636" s="16">
        <v>1.5056839180945985</v>
      </c>
      <c r="BE636" s="18">
        <f t="shared" si="54"/>
        <v>1.5525152376826501</v>
      </c>
      <c r="BF636" s="16">
        <v>1.5525152376826501</v>
      </c>
      <c r="BG636" s="16">
        <v>1.5525152376826501</v>
      </c>
      <c r="BH636" s="20">
        <f t="shared" si="55"/>
        <v>-9.3662639176103513E-2</v>
      </c>
      <c r="BI636" s="10">
        <v>-45</v>
      </c>
    </row>
    <row r="637" spans="1:61" x14ac:dyDescent="0.25">
      <c r="A637" s="10">
        <v>165</v>
      </c>
      <c r="B637" s="10">
        <v>22</v>
      </c>
      <c r="C637" s="10" t="s">
        <v>134</v>
      </c>
      <c r="D637" s="10">
        <v>493861.415824998</v>
      </c>
      <c r="E637" s="10">
        <v>5180780.14738</v>
      </c>
      <c r="F637" s="10" t="s">
        <v>129</v>
      </c>
      <c r="G637" s="10" t="s">
        <v>139</v>
      </c>
      <c r="H637" s="10">
        <v>4</v>
      </c>
      <c r="I637" s="10" t="s">
        <v>121</v>
      </c>
      <c r="J637" s="10">
        <v>60</v>
      </c>
      <c r="K637" s="10">
        <v>96</v>
      </c>
      <c r="L637" s="10">
        <v>36</v>
      </c>
      <c r="M637" s="10">
        <v>-78</v>
      </c>
      <c r="N637" s="10">
        <v>5</v>
      </c>
      <c r="O637" s="10">
        <v>6.32</v>
      </c>
      <c r="P637" s="11">
        <v>1.6777613906428666</v>
      </c>
      <c r="Q637" s="22">
        <v>1.6014463227203941</v>
      </c>
      <c r="R637" s="12">
        <v>22</v>
      </c>
      <c r="S637" s="12" t="s">
        <v>134</v>
      </c>
      <c r="T637" s="10" t="s">
        <v>129</v>
      </c>
      <c r="U637" s="12">
        <v>36</v>
      </c>
      <c r="V637" s="16">
        <v>1.41</v>
      </c>
      <c r="W637" s="16"/>
      <c r="X637" s="15" t="s">
        <v>139</v>
      </c>
      <c r="Y637" s="12">
        <v>6</v>
      </c>
      <c r="Z637" s="16">
        <v>22</v>
      </c>
      <c r="AA637" s="16" t="s">
        <v>134</v>
      </c>
      <c r="AB637" s="16" t="s">
        <v>139</v>
      </c>
      <c r="AC637" s="16" t="s">
        <v>121</v>
      </c>
      <c r="AD637" s="16" t="s">
        <v>129</v>
      </c>
      <c r="AE637" s="16">
        <v>1.6777613906428666</v>
      </c>
      <c r="AF637" s="16">
        <v>1.41</v>
      </c>
      <c r="AG637" s="16">
        <v>1.3798429000000001</v>
      </c>
      <c r="AH637" s="16">
        <v>147.38088083501208</v>
      </c>
      <c r="AI637" s="16">
        <v>22.194693528421574</v>
      </c>
      <c r="AJ637" s="16">
        <v>2.2186197719666776</v>
      </c>
      <c r="AK637" s="16">
        <f t="shared" si="52"/>
        <v>10.003829321663021</v>
      </c>
      <c r="AL637" s="10" t="s">
        <v>129</v>
      </c>
      <c r="AM637" s="10">
        <v>7</v>
      </c>
      <c r="AN637" s="10">
        <v>60</v>
      </c>
      <c r="AO637" s="10">
        <v>96</v>
      </c>
      <c r="AP637" s="10">
        <v>36</v>
      </c>
      <c r="AQ637" s="10">
        <v>-78</v>
      </c>
      <c r="AR637" s="17">
        <v>5</v>
      </c>
      <c r="AS637" s="10">
        <v>6.58</v>
      </c>
      <c r="AT637" s="16">
        <v>1.6777613906428666</v>
      </c>
      <c r="AU637" s="16">
        <v>25.374396161627082</v>
      </c>
      <c r="AV637" s="16">
        <v>2.1586749156567375</v>
      </c>
      <c r="AW637" s="16">
        <f t="shared" si="53"/>
        <v>11.754616675993283</v>
      </c>
      <c r="AX637" s="10" t="s">
        <v>129</v>
      </c>
      <c r="AY637" s="10">
        <v>60</v>
      </c>
      <c r="AZ637" s="10">
        <v>96</v>
      </c>
      <c r="BA637" s="10">
        <v>36</v>
      </c>
      <c r="BB637" s="10">
        <v>-78</v>
      </c>
      <c r="BC637" s="10">
        <v>5</v>
      </c>
      <c r="BD637" s="16">
        <v>1.5251312547979214</v>
      </c>
      <c r="BE637" s="18">
        <f t="shared" si="54"/>
        <v>1.6014463227203941</v>
      </c>
      <c r="BF637" s="16">
        <v>1.6014463227203941</v>
      </c>
      <c r="BG637" s="16">
        <v>1.6014463227203941</v>
      </c>
      <c r="BH637" s="20">
        <f t="shared" si="55"/>
        <v>-0.15263013584494511</v>
      </c>
      <c r="BI637" s="10">
        <v>-78</v>
      </c>
    </row>
    <row r="638" spans="1:61" x14ac:dyDescent="0.25">
      <c r="A638" s="10">
        <v>165</v>
      </c>
      <c r="B638" s="10">
        <v>22</v>
      </c>
      <c r="C638" s="10" t="s">
        <v>134</v>
      </c>
      <c r="D638" s="10">
        <v>493861.415824998</v>
      </c>
      <c r="E638" s="10">
        <v>5180780.14738</v>
      </c>
      <c r="F638" s="10" t="s">
        <v>130</v>
      </c>
      <c r="G638" s="10" t="s">
        <v>139</v>
      </c>
      <c r="H638" s="10">
        <v>4</v>
      </c>
      <c r="I638" s="10" t="s">
        <v>121</v>
      </c>
      <c r="J638" s="10">
        <v>96</v>
      </c>
      <c r="K638" s="10">
        <v>138</v>
      </c>
      <c r="L638" s="10">
        <v>42</v>
      </c>
      <c r="M638" s="10">
        <v>-117</v>
      </c>
      <c r="N638" s="10">
        <v>6</v>
      </c>
      <c r="O638" s="10">
        <v>6.54</v>
      </c>
      <c r="P638" s="11">
        <v>1.6856763402372641</v>
      </c>
      <c r="Q638" s="22">
        <v>1.6651683141408746</v>
      </c>
      <c r="R638" s="12">
        <v>22</v>
      </c>
      <c r="S638" s="12" t="s">
        <v>134</v>
      </c>
      <c r="T638" s="10" t="s">
        <v>130</v>
      </c>
      <c r="U638" s="12">
        <v>42</v>
      </c>
      <c r="V638" s="16">
        <v>1.48</v>
      </c>
      <c r="W638" s="16"/>
      <c r="X638" s="15" t="s">
        <v>139</v>
      </c>
      <c r="Y638" s="12">
        <v>7</v>
      </c>
      <c r="Z638" s="16">
        <v>22</v>
      </c>
      <c r="AA638" s="16" t="s">
        <v>134</v>
      </c>
      <c r="AB638" s="16" t="s">
        <v>139</v>
      </c>
      <c r="AC638" s="16" t="s">
        <v>121</v>
      </c>
      <c r="AD638" s="16" t="s">
        <v>130</v>
      </c>
      <c r="AE638" s="16">
        <v>1.6856763402372641</v>
      </c>
      <c r="AF638" s="16">
        <v>1.48</v>
      </c>
      <c r="AG638" s="16">
        <v>1.4630159</v>
      </c>
      <c r="AH638" s="16">
        <v>218.17928712497718</v>
      </c>
      <c r="AI638" s="16">
        <v>19.495989781367214</v>
      </c>
      <c r="AJ638" s="16">
        <v>1.5821893911744096</v>
      </c>
      <c r="AK638" s="16">
        <f t="shared" si="52"/>
        <v>12.322159338267305</v>
      </c>
      <c r="AL638" s="10" t="s">
        <v>130</v>
      </c>
      <c r="AM638" s="10">
        <v>7</v>
      </c>
      <c r="AN638" s="10">
        <v>96</v>
      </c>
      <c r="AO638" s="10">
        <v>138</v>
      </c>
      <c r="AP638" s="10">
        <v>42</v>
      </c>
      <c r="AQ638" s="10">
        <v>-117</v>
      </c>
      <c r="AR638" s="17">
        <v>6</v>
      </c>
      <c r="AS638" s="10">
        <v>6.67</v>
      </c>
      <c r="AT638" s="16">
        <v>1.6856763402372641</v>
      </c>
      <c r="AU638" s="16">
        <v>20.407640613082439</v>
      </c>
      <c r="AV638" s="16">
        <v>2.2627170650272843</v>
      </c>
      <c r="AW638" s="16">
        <f t="shared" si="53"/>
        <v>9.019086357947435</v>
      </c>
      <c r="AX638" s="10" t="s">
        <v>130</v>
      </c>
      <c r="AY638" s="10">
        <v>96</v>
      </c>
      <c r="AZ638" s="10">
        <v>138</v>
      </c>
      <c r="BA638" s="10">
        <v>42</v>
      </c>
      <c r="BB638" s="10">
        <v>-117</v>
      </c>
      <c r="BC638" s="10">
        <v>6</v>
      </c>
      <c r="BD638" s="16">
        <v>1.6446602880444852</v>
      </c>
      <c r="BE638" s="18">
        <f t="shared" si="54"/>
        <v>1.6651683141408746</v>
      </c>
      <c r="BF638" s="16">
        <v>1.6651683141408746</v>
      </c>
      <c r="BG638" s="16">
        <v>1.6651683141408746</v>
      </c>
      <c r="BH638" s="20">
        <f t="shared" si="55"/>
        <v>-4.1016052192778929E-2</v>
      </c>
      <c r="BI638" s="10">
        <v>-117</v>
      </c>
    </row>
    <row r="639" spans="1:61" x14ac:dyDescent="0.25">
      <c r="A639" s="10">
        <v>165</v>
      </c>
      <c r="B639" s="10">
        <v>22</v>
      </c>
      <c r="C639" s="10" t="s">
        <v>134</v>
      </c>
      <c r="D639" s="10">
        <v>493861.415824998</v>
      </c>
      <c r="E639" s="10">
        <v>5180780.14738</v>
      </c>
      <c r="F639" s="10" t="s">
        <v>76</v>
      </c>
      <c r="G639" s="10" t="s">
        <v>139</v>
      </c>
      <c r="H639" s="10">
        <v>4</v>
      </c>
      <c r="I639" s="10" t="s">
        <v>121</v>
      </c>
      <c r="J639" s="10">
        <v>138</v>
      </c>
      <c r="K639" s="10">
        <v>153</v>
      </c>
      <c r="L639" s="10">
        <v>15</v>
      </c>
      <c r="M639" s="10">
        <v>-145.5</v>
      </c>
      <c r="N639" s="10">
        <v>7</v>
      </c>
      <c r="O639" s="10">
        <v>6.66</v>
      </c>
      <c r="P639" s="11">
        <v>1.6400163683214231</v>
      </c>
      <c r="Q639" s="22">
        <v>1.6036597691893602</v>
      </c>
      <c r="R639" s="12">
        <v>22</v>
      </c>
      <c r="S639" s="12" t="s">
        <v>134</v>
      </c>
      <c r="T639" s="10" t="s">
        <v>76</v>
      </c>
      <c r="U639" s="12">
        <v>15</v>
      </c>
      <c r="V639" s="16">
        <v>1.5</v>
      </c>
      <c r="W639" s="16"/>
      <c r="X639" s="15" t="s">
        <v>139</v>
      </c>
      <c r="Y639" s="12">
        <v>8</v>
      </c>
      <c r="Z639" s="16">
        <v>22</v>
      </c>
      <c r="AA639" s="16" t="s">
        <v>134</v>
      </c>
      <c r="AB639" s="16" t="s">
        <v>139</v>
      </c>
      <c r="AC639" s="16" t="s">
        <v>121</v>
      </c>
      <c r="AD639" s="16" t="s">
        <v>76</v>
      </c>
      <c r="AE639" s="16">
        <v>1.6400163683214231</v>
      </c>
      <c r="AF639" s="16">
        <v>1.5</v>
      </c>
      <c r="AG639" s="16">
        <v>1.5010212999999999</v>
      </c>
      <c r="AH639" s="16">
        <v>242.77953264979851</v>
      </c>
      <c r="AI639" s="16">
        <v>6.5146361352139914</v>
      </c>
      <c r="AJ639" s="16">
        <v>0.61554321090634312</v>
      </c>
      <c r="AK639" s="16">
        <f t="shared" si="52"/>
        <v>10.583556149732621</v>
      </c>
      <c r="AL639" s="10" t="s">
        <v>76</v>
      </c>
      <c r="AM639" s="10">
        <v>7</v>
      </c>
      <c r="AN639" s="10">
        <v>138</v>
      </c>
      <c r="AO639" s="10">
        <v>153</v>
      </c>
      <c r="AP639" s="10">
        <v>15</v>
      </c>
      <c r="AQ639" s="10">
        <v>-145.5</v>
      </c>
      <c r="AR639" s="17">
        <v>7</v>
      </c>
      <c r="AS639" s="10">
        <v>6.53</v>
      </c>
      <c r="AT639" s="16">
        <v>1.6400163683214231</v>
      </c>
      <c r="AU639" s="16">
        <v>6.3023369010039803</v>
      </c>
      <c r="AV639" s="16">
        <v>0.91808116298633269</v>
      </c>
      <c r="AW639" s="16">
        <f t="shared" si="53"/>
        <v>6.8646838156484451</v>
      </c>
      <c r="AX639" s="10" t="s">
        <v>76</v>
      </c>
      <c r="AY639" s="10">
        <v>138</v>
      </c>
      <c r="AZ639" s="10">
        <v>153</v>
      </c>
      <c r="BA639" s="10">
        <v>15</v>
      </c>
      <c r="BB639" s="10">
        <v>-145.5</v>
      </c>
      <c r="BC639" s="10">
        <v>7</v>
      </c>
      <c r="BD639" s="16">
        <v>1.5673031700572975</v>
      </c>
      <c r="BE639" s="18">
        <f t="shared" si="54"/>
        <v>1.6036597691893602</v>
      </c>
      <c r="BF639" s="16">
        <v>1.6036597691893602</v>
      </c>
      <c r="BG639" s="16">
        <v>1.6036597691893602</v>
      </c>
      <c r="BH639" s="20">
        <f t="shared" si="55"/>
        <v>-7.2713198264125589E-2</v>
      </c>
      <c r="BI639" s="10">
        <v>-145.5</v>
      </c>
    </row>
    <row r="640" spans="1:61" x14ac:dyDescent="0.25">
      <c r="A640" s="10">
        <v>167</v>
      </c>
      <c r="B640" s="10">
        <v>24</v>
      </c>
      <c r="C640" s="10" t="s">
        <v>134</v>
      </c>
      <c r="D640" s="10">
        <v>493925.225664998</v>
      </c>
      <c r="E640" s="10">
        <v>5180772.8595099803</v>
      </c>
      <c r="F640" s="10" t="s">
        <v>78</v>
      </c>
      <c r="G640" s="10" t="s">
        <v>139</v>
      </c>
      <c r="H640" s="10">
        <v>4</v>
      </c>
      <c r="I640" s="10" t="s">
        <v>86</v>
      </c>
      <c r="J640" s="10">
        <v>0</v>
      </c>
      <c r="K640" s="10">
        <v>10</v>
      </c>
      <c r="L640" s="10">
        <v>10</v>
      </c>
      <c r="M640" s="10">
        <v>-5</v>
      </c>
      <c r="N640" s="10">
        <v>1</v>
      </c>
      <c r="O640" s="10">
        <v>5.56</v>
      </c>
      <c r="P640" s="11">
        <v>1.3715312185970212</v>
      </c>
      <c r="Q640" s="11">
        <v>1.3715312185970212</v>
      </c>
      <c r="R640" s="12">
        <v>24</v>
      </c>
      <c r="S640" s="12" t="s">
        <v>134</v>
      </c>
      <c r="T640" s="10" t="s">
        <v>78</v>
      </c>
      <c r="U640" s="21">
        <v>10</v>
      </c>
      <c r="V640" s="16">
        <v>1.26</v>
      </c>
      <c r="W640" s="16"/>
      <c r="X640" s="15" t="s">
        <v>139</v>
      </c>
      <c r="Y640" s="12">
        <v>2</v>
      </c>
      <c r="Z640" s="16">
        <v>24</v>
      </c>
      <c r="AA640" s="16" t="s">
        <v>134</v>
      </c>
      <c r="AB640" s="16" t="s">
        <v>139</v>
      </c>
      <c r="AC640" s="16" t="s">
        <v>86</v>
      </c>
      <c r="AD640" s="16" t="s">
        <v>78</v>
      </c>
      <c r="AE640" s="16">
        <v>1.3715312185970212</v>
      </c>
      <c r="AF640" s="16">
        <v>1.26</v>
      </c>
      <c r="AG640" s="16">
        <v>1.1472807</v>
      </c>
      <c r="AH640" s="16">
        <v>13.715312185970213</v>
      </c>
      <c r="AI640" s="16">
        <v>19.186350216953731</v>
      </c>
      <c r="AJ640" s="16">
        <v>1.6241672690625926</v>
      </c>
      <c r="AK640" s="16">
        <f t="shared" si="52"/>
        <v>11.813038338118561</v>
      </c>
      <c r="AL640" s="10" t="s">
        <v>78</v>
      </c>
      <c r="AM640" s="10">
        <v>1</v>
      </c>
      <c r="AN640" s="10" t="s">
        <v>63</v>
      </c>
      <c r="AO640" s="10" t="s">
        <v>64</v>
      </c>
      <c r="AP640" s="10">
        <v>10</v>
      </c>
      <c r="AQ640" s="10">
        <v>-5</v>
      </c>
      <c r="AR640" s="17" t="s">
        <v>65</v>
      </c>
      <c r="AS640" s="10">
        <v>5.29</v>
      </c>
      <c r="AT640" s="18">
        <v>1.0535258197211159</v>
      </c>
      <c r="AU640" s="18">
        <v>28.268454519395728</v>
      </c>
      <c r="AV640" s="18">
        <v>2.0221280936987571</v>
      </c>
      <c r="AW640" s="18">
        <f t="shared" si="53"/>
        <v>13.979556788456829</v>
      </c>
      <c r="AX640" s="19" t="s">
        <v>78</v>
      </c>
      <c r="AY640" s="19">
        <v>0</v>
      </c>
      <c r="AZ640" s="19">
        <v>10</v>
      </c>
      <c r="BA640" s="19">
        <v>10</v>
      </c>
      <c r="BB640" s="19">
        <v>-5</v>
      </c>
      <c r="BC640" s="19">
        <v>1</v>
      </c>
      <c r="BD640" s="18">
        <v>1.3030859078638599</v>
      </c>
      <c r="BE640" s="16">
        <f t="shared" si="54"/>
        <v>1.1783058637924879</v>
      </c>
      <c r="BF640" s="16">
        <v>1.0535258197211159</v>
      </c>
      <c r="BG640" s="16">
        <v>1.3030859078638599</v>
      </c>
      <c r="BH640" s="20">
        <f t="shared" si="55"/>
        <v>0.249560088142744</v>
      </c>
      <c r="BI640" s="10">
        <v>-5</v>
      </c>
    </row>
    <row r="641" spans="1:61" x14ac:dyDescent="0.25">
      <c r="A641" s="10">
        <v>167</v>
      </c>
      <c r="B641" s="10">
        <v>24</v>
      </c>
      <c r="C641" s="10" t="s">
        <v>134</v>
      </c>
      <c r="D641" s="10">
        <v>493925.225664998</v>
      </c>
      <c r="E641" s="10">
        <v>5180772.8595099803</v>
      </c>
      <c r="F641" s="10" t="s">
        <v>103</v>
      </c>
      <c r="G641" s="10" t="s">
        <v>139</v>
      </c>
      <c r="H641" s="10">
        <v>4</v>
      </c>
      <c r="I641" s="10" t="s">
        <v>86</v>
      </c>
      <c r="J641" s="10">
        <v>10</v>
      </c>
      <c r="K641" s="10">
        <v>20</v>
      </c>
      <c r="L641" s="10">
        <v>10</v>
      </c>
      <c r="M641" s="10">
        <v>-15</v>
      </c>
      <c r="N641" s="10">
        <v>2</v>
      </c>
      <c r="O641" s="10">
        <v>5.85</v>
      </c>
      <c r="P641" s="11">
        <v>1.3715312185970212</v>
      </c>
      <c r="Q641" s="11">
        <v>1.3715312185970212</v>
      </c>
      <c r="R641" s="12">
        <v>24</v>
      </c>
      <c r="S641" s="12" t="s">
        <v>134</v>
      </c>
      <c r="T641" s="10" t="s">
        <v>102</v>
      </c>
      <c r="U641" s="13">
        <v>10</v>
      </c>
      <c r="V641" s="16">
        <v>1.26</v>
      </c>
      <c r="W641" s="16"/>
      <c r="X641" s="15" t="s">
        <v>139</v>
      </c>
      <c r="Y641" s="12">
        <v>3</v>
      </c>
      <c r="Z641" s="16">
        <v>24</v>
      </c>
      <c r="AA641" s="16" t="s">
        <v>134</v>
      </c>
      <c r="AB641" s="16" t="s">
        <v>139</v>
      </c>
      <c r="AC641" s="16" t="s">
        <v>86</v>
      </c>
      <c r="AD641" s="16" t="s">
        <v>102</v>
      </c>
      <c r="AE641" s="16">
        <v>1.3715312185970212</v>
      </c>
      <c r="AF641" s="16">
        <v>1.26</v>
      </c>
      <c r="AG641" s="16">
        <v>1.1659999999999999</v>
      </c>
      <c r="AH641" s="16">
        <v>27.430624371940425</v>
      </c>
      <c r="AI641" s="16">
        <v>17.82441971688689</v>
      </c>
      <c r="AJ641" s="16">
        <v>1.537486496047261</v>
      </c>
      <c r="AK641" s="16">
        <f t="shared" si="52"/>
        <v>11.593220338983052</v>
      </c>
      <c r="AL641" s="10" t="s">
        <v>102</v>
      </c>
      <c r="AM641" s="10">
        <v>2</v>
      </c>
      <c r="AN641" s="10" t="s">
        <v>64</v>
      </c>
      <c r="AO641" s="10" t="s">
        <v>68</v>
      </c>
      <c r="AP641" s="10">
        <v>10</v>
      </c>
      <c r="AQ641" s="10">
        <v>-15</v>
      </c>
      <c r="AR641" s="17" t="s">
        <v>69</v>
      </c>
      <c r="AS641" s="10">
        <v>5.79</v>
      </c>
      <c r="AT641" s="18">
        <v>1.4746481837143053</v>
      </c>
      <c r="AU641" s="18">
        <v>20.798437983106563</v>
      </c>
      <c r="AV641" s="18">
        <v>1.9090795386365393</v>
      </c>
      <c r="AW641" s="18">
        <f t="shared" si="53"/>
        <v>10.894484782944541</v>
      </c>
      <c r="AX641" s="19" t="s">
        <v>102</v>
      </c>
      <c r="AY641" s="19">
        <v>10</v>
      </c>
      <c r="AZ641" s="19">
        <v>20</v>
      </c>
      <c r="BA641" s="19">
        <v>10</v>
      </c>
      <c r="BB641" s="19">
        <v>-15</v>
      </c>
      <c r="BC641" s="19">
        <v>2</v>
      </c>
      <c r="BD641" s="18">
        <v>1.3987155283448311</v>
      </c>
      <c r="BE641" s="16">
        <f t="shared" si="54"/>
        <v>1.4366818560295682</v>
      </c>
      <c r="BF641" s="16">
        <v>1.4746481837143053</v>
      </c>
      <c r="BG641" s="16">
        <v>1.3987155283448311</v>
      </c>
      <c r="BH641" s="20">
        <f t="shared" si="55"/>
        <v>-7.5932655369474134E-2</v>
      </c>
      <c r="BI641" s="10">
        <v>-15</v>
      </c>
    </row>
    <row r="642" spans="1:61" x14ac:dyDescent="0.25">
      <c r="A642" s="10">
        <v>167</v>
      </c>
      <c r="B642" s="10">
        <v>24</v>
      </c>
      <c r="C642" s="10" t="s">
        <v>134</v>
      </c>
      <c r="D642" s="10">
        <v>493925.225664998</v>
      </c>
      <c r="E642" s="10">
        <v>5180772.8595099803</v>
      </c>
      <c r="F642" s="10" t="s">
        <v>103</v>
      </c>
      <c r="G642" s="10" t="s">
        <v>139</v>
      </c>
      <c r="H642" s="10">
        <v>4</v>
      </c>
      <c r="I642" s="10" t="s">
        <v>86</v>
      </c>
      <c r="J642" s="10">
        <v>20</v>
      </c>
      <c r="K642" s="10">
        <v>30</v>
      </c>
      <c r="L642" s="10">
        <v>10</v>
      </c>
      <c r="M642" s="10">
        <v>-25</v>
      </c>
      <c r="N642" s="10">
        <v>3</v>
      </c>
      <c r="O642" s="10">
        <v>7.21</v>
      </c>
      <c r="P642" s="11">
        <v>1.3715312185970212</v>
      </c>
      <c r="Q642" s="11">
        <v>1.3715312185970212</v>
      </c>
      <c r="R642" s="12">
        <v>24</v>
      </c>
      <c r="S642" s="12" t="s">
        <v>134</v>
      </c>
      <c r="T642" s="10" t="s">
        <v>103</v>
      </c>
      <c r="U642" s="13">
        <v>10</v>
      </c>
      <c r="V642" s="16">
        <v>1.26</v>
      </c>
      <c r="W642" s="16"/>
      <c r="X642" s="15" t="s">
        <v>139</v>
      </c>
      <c r="Y642" s="12">
        <v>4</v>
      </c>
      <c r="Z642" s="16">
        <v>24</v>
      </c>
      <c r="AA642" s="16" t="s">
        <v>134</v>
      </c>
      <c r="AB642" s="16" t="s">
        <v>139</v>
      </c>
      <c r="AC642" s="16" t="s">
        <v>86</v>
      </c>
      <c r="AD642" s="16" t="s">
        <v>103</v>
      </c>
      <c r="AE642" s="16">
        <v>1.3715312185970212</v>
      </c>
      <c r="AF642" s="16">
        <v>1.26</v>
      </c>
      <c r="AG642" s="16">
        <v>1.2169231</v>
      </c>
      <c r="AH642" s="16">
        <v>41.145936557910638</v>
      </c>
      <c r="AI642" s="16">
        <v>14.992382481865722</v>
      </c>
      <c r="AJ642" s="16">
        <v>1.5290713859813139</v>
      </c>
      <c r="AK642" s="16">
        <f t="shared" si="52"/>
        <v>9.8048937540244694</v>
      </c>
      <c r="AL642" s="10" t="s">
        <v>103</v>
      </c>
      <c r="AM642" s="10">
        <v>2</v>
      </c>
      <c r="AN642" s="10" t="s">
        <v>68</v>
      </c>
      <c r="AO642" s="10" t="s">
        <v>70</v>
      </c>
      <c r="AP642" s="10">
        <v>10</v>
      </c>
      <c r="AQ642" s="10">
        <v>-25</v>
      </c>
      <c r="AR642" s="17" t="s">
        <v>71</v>
      </c>
      <c r="AS642" s="10">
        <v>6.78</v>
      </c>
      <c r="AT642" s="18">
        <v>1.3715312185970212</v>
      </c>
      <c r="AU642" s="18">
        <v>14.735731412606397</v>
      </c>
      <c r="AV642" s="18">
        <v>1.5428354677997893</v>
      </c>
      <c r="AW642" s="18">
        <f t="shared" si="53"/>
        <v>9.5510712063294516</v>
      </c>
      <c r="AX642" s="19" t="s">
        <v>103</v>
      </c>
      <c r="AY642" s="19">
        <v>20</v>
      </c>
      <c r="AZ642" s="19">
        <v>30</v>
      </c>
      <c r="BA642" s="19">
        <v>10</v>
      </c>
      <c r="BB642" s="19">
        <v>-25</v>
      </c>
      <c r="BC642" s="19">
        <v>3</v>
      </c>
      <c r="BD642" s="18">
        <v>1.3536355135240044</v>
      </c>
      <c r="BE642" s="16">
        <f t="shared" si="54"/>
        <v>1.3625833660605129</v>
      </c>
      <c r="BF642" s="16">
        <v>1.3715312185970212</v>
      </c>
      <c r="BG642" s="16">
        <v>1.3536355135240044</v>
      </c>
      <c r="BH642" s="20">
        <f t="shared" si="55"/>
        <v>-1.7895705073016854E-2</v>
      </c>
      <c r="BI642" s="10">
        <v>-25</v>
      </c>
    </row>
    <row r="643" spans="1:61" x14ac:dyDescent="0.25">
      <c r="A643" s="10">
        <v>167</v>
      </c>
      <c r="B643" s="10">
        <v>24</v>
      </c>
      <c r="C643" s="10" t="s">
        <v>134</v>
      </c>
      <c r="D643" s="10">
        <v>493925.225664998</v>
      </c>
      <c r="E643" s="10">
        <v>5180772.8595099803</v>
      </c>
      <c r="F643" s="10" t="s">
        <v>103</v>
      </c>
      <c r="G643" s="10" t="s">
        <v>139</v>
      </c>
      <c r="H643" s="10">
        <v>4</v>
      </c>
      <c r="I643" s="10" t="s">
        <v>86</v>
      </c>
      <c r="J643" s="10" t="s">
        <v>70</v>
      </c>
      <c r="K643" s="10" t="s">
        <v>149</v>
      </c>
      <c r="L643" s="10">
        <v>4</v>
      </c>
      <c r="M643" s="10">
        <v>-32</v>
      </c>
      <c r="N643" s="10">
        <v>4</v>
      </c>
      <c r="O643" s="10">
        <v>7.21</v>
      </c>
      <c r="P643" s="11">
        <v>0</v>
      </c>
      <c r="Q643" s="22">
        <v>1.4568236013347293</v>
      </c>
      <c r="R643" s="12"/>
      <c r="S643" s="12"/>
      <c r="U643" s="13"/>
      <c r="V643" s="16"/>
      <c r="W643" s="16"/>
      <c r="X643" s="15"/>
      <c r="Y643" s="12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>
        <v>14.992382481865722</v>
      </c>
      <c r="AJ643" s="16">
        <v>1.5290713859813139</v>
      </c>
      <c r="AK643" s="16">
        <f t="shared" ref="AK643:AK674" si="56">AI643/AJ643</f>
        <v>9.8048937540244694</v>
      </c>
      <c r="AL643" s="10" t="s">
        <v>103</v>
      </c>
      <c r="AM643" s="10">
        <v>2</v>
      </c>
      <c r="AN643" s="10">
        <v>30</v>
      </c>
      <c r="AO643" s="10">
        <v>34</v>
      </c>
      <c r="AP643" s="10">
        <v>4</v>
      </c>
      <c r="AQ643" s="10">
        <v>-32</v>
      </c>
      <c r="AR643" s="17">
        <v>4</v>
      </c>
      <c r="AS643" s="10">
        <v>5.97</v>
      </c>
      <c r="AT643" s="16">
        <v>1.4979288761590148</v>
      </c>
      <c r="AU643" s="16">
        <v>4.9777974069415452</v>
      </c>
      <c r="AV643" s="16">
        <v>0.45740756162391683</v>
      </c>
      <c r="AW643" s="16">
        <f t="shared" ref="AW643:AW674" si="57">AU643/AV643</f>
        <v>10.882630337961748</v>
      </c>
      <c r="AX643" s="10" t="s">
        <v>103</v>
      </c>
      <c r="AY643" s="10">
        <v>30</v>
      </c>
      <c r="AZ643" s="10">
        <v>34</v>
      </c>
      <c r="BA643" s="10">
        <v>4</v>
      </c>
      <c r="BB643" s="10">
        <v>-32</v>
      </c>
      <c r="BC643" s="10">
        <v>4</v>
      </c>
      <c r="BD643" s="16">
        <v>1.4157183265104438</v>
      </c>
      <c r="BE643" s="18">
        <f t="shared" ref="BE643:BE674" si="58">(AT643+BD643)/2</f>
        <v>1.4568236013347293</v>
      </c>
      <c r="BF643" s="16">
        <v>1.4568236013347293</v>
      </c>
      <c r="BG643" s="16">
        <v>1.4568236013347293</v>
      </c>
      <c r="BH643" s="20">
        <f t="shared" ref="BH643:BH674" si="59">BD643-AT643</f>
        <v>-8.2210549648570996E-2</v>
      </c>
      <c r="BI643" s="10">
        <v>-32</v>
      </c>
    </row>
    <row r="644" spans="1:61" x14ac:dyDescent="0.25">
      <c r="A644" s="10">
        <v>167</v>
      </c>
      <c r="B644" s="10">
        <v>24</v>
      </c>
      <c r="C644" s="10" t="s">
        <v>134</v>
      </c>
      <c r="D644" s="10">
        <v>493925.225664998</v>
      </c>
      <c r="E644" s="10">
        <v>5180772.8595099803</v>
      </c>
      <c r="F644" s="10" t="s">
        <v>104</v>
      </c>
      <c r="G644" s="10" t="s">
        <v>139</v>
      </c>
      <c r="H644" s="10">
        <v>4</v>
      </c>
      <c r="I644" s="10" t="s">
        <v>86</v>
      </c>
      <c r="J644" s="10">
        <v>34</v>
      </c>
      <c r="K644" s="10">
        <v>52</v>
      </c>
      <c r="L644" s="10">
        <v>18</v>
      </c>
      <c r="M644" s="10">
        <v>-43</v>
      </c>
      <c r="N644" s="10">
        <v>5</v>
      </c>
      <c r="O644" s="10">
        <v>6.65</v>
      </c>
      <c r="P644" s="11">
        <v>1.6409866773785298</v>
      </c>
      <c r="Q644" s="22">
        <v>1.4716884986403489</v>
      </c>
      <c r="R644" s="13">
        <v>24</v>
      </c>
      <c r="S644" s="13" t="s">
        <v>134</v>
      </c>
      <c r="T644" s="10" t="s">
        <v>104</v>
      </c>
      <c r="U644" s="12">
        <v>22</v>
      </c>
      <c r="V644" s="16">
        <v>1.4736363636363636</v>
      </c>
      <c r="W644" s="16"/>
      <c r="X644" s="15" t="s">
        <v>139</v>
      </c>
      <c r="Y644" s="12">
        <v>5</v>
      </c>
      <c r="Z644" s="16">
        <v>24</v>
      </c>
      <c r="AA644" s="16" t="s">
        <v>134</v>
      </c>
      <c r="AB644" s="16" t="s">
        <v>139</v>
      </c>
      <c r="AC644" s="16" t="s">
        <v>86</v>
      </c>
      <c r="AD644" s="16" t="s">
        <v>104</v>
      </c>
      <c r="AE644" s="16">
        <v>1.6409866773785298</v>
      </c>
      <c r="AF644" s="16">
        <v>1.4736363636363636</v>
      </c>
      <c r="AG644" s="16">
        <v>1.3510017000000001</v>
      </c>
      <c r="AH644" s="16">
        <v>77.247643460238294</v>
      </c>
      <c r="AI644" s="16">
        <v>26.139079694786926</v>
      </c>
      <c r="AJ644" s="16">
        <v>2.684383192990389</v>
      </c>
      <c r="AK644" s="16">
        <f t="shared" si="56"/>
        <v>9.7374621339616301</v>
      </c>
      <c r="AL644" s="10" t="s">
        <v>104</v>
      </c>
      <c r="AM644" s="10">
        <v>2</v>
      </c>
      <c r="AN644" s="10">
        <v>34</v>
      </c>
      <c r="AO644" s="10">
        <v>52</v>
      </c>
      <c r="AP644" s="10">
        <v>18</v>
      </c>
      <c r="AQ644" s="10">
        <v>-43</v>
      </c>
      <c r="AR644" s="17">
        <v>5</v>
      </c>
      <c r="AS644" s="10">
        <v>6.87</v>
      </c>
      <c r="AT644" s="16">
        <v>1.6409866773785298</v>
      </c>
      <c r="AU644" s="16">
        <v>9.4071858662072554</v>
      </c>
      <c r="AV644" s="16">
        <v>1.127456306559693</v>
      </c>
      <c r="AW644" s="16">
        <f t="shared" si="57"/>
        <v>8.3437254388263007</v>
      </c>
      <c r="AX644" s="10" t="s">
        <v>104</v>
      </c>
      <c r="AY644" s="10">
        <v>34</v>
      </c>
      <c r="AZ644" s="10">
        <v>52</v>
      </c>
      <c r="BA644" s="10">
        <v>18</v>
      </c>
      <c r="BB644" s="10">
        <v>-43</v>
      </c>
      <c r="BC644" s="10">
        <v>5</v>
      </c>
      <c r="BD644" s="16">
        <v>1.3023903199021678</v>
      </c>
      <c r="BE644" s="18">
        <f t="shared" si="58"/>
        <v>1.4716884986403489</v>
      </c>
      <c r="BF644" s="16">
        <v>1.4716884986403489</v>
      </c>
      <c r="BG644" s="16">
        <v>1.4716884986403489</v>
      </c>
      <c r="BH644" s="20">
        <f t="shared" si="59"/>
        <v>-0.33859635747636196</v>
      </c>
      <c r="BI644" s="10">
        <v>-43</v>
      </c>
    </row>
    <row r="645" spans="1:61" x14ac:dyDescent="0.25">
      <c r="A645" s="10">
        <v>167</v>
      </c>
      <c r="B645" s="10">
        <v>24</v>
      </c>
      <c r="C645" s="10" t="s">
        <v>134</v>
      </c>
      <c r="D645" s="10">
        <v>493925.225664998</v>
      </c>
      <c r="E645" s="10">
        <v>5180772.8595099803</v>
      </c>
      <c r="F645" s="10" t="s">
        <v>129</v>
      </c>
      <c r="G645" s="10" t="s">
        <v>139</v>
      </c>
      <c r="H645" s="10">
        <v>4</v>
      </c>
      <c r="I645" s="10" t="s">
        <v>86</v>
      </c>
      <c r="J645" s="10">
        <v>52</v>
      </c>
      <c r="K645" s="10">
        <v>81</v>
      </c>
      <c r="L645" s="10">
        <v>29</v>
      </c>
      <c r="M645" s="10">
        <v>-66.5</v>
      </c>
      <c r="N645" s="10">
        <v>6</v>
      </c>
      <c r="O645" s="10">
        <v>7.24</v>
      </c>
      <c r="P645" s="11">
        <v>1.6732009380744659</v>
      </c>
      <c r="Q645" s="22">
        <v>1.4861063660585614</v>
      </c>
      <c r="R645" s="12">
        <v>24</v>
      </c>
      <c r="S645" s="12" t="s">
        <v>134</v>
      </c>
      <c r="T645" s="10" t="s">
        <v>129</v>
      </c>
      <c r="U645" s="12">
        <v>29</v>
      </c>
      <c r="V645" s="10">
        <v>1.53</v>
      </c>
      <c r="W645" s="16"/>
      <c r="X645" s="15" t="s">
        <v>139</v>
      </c>
      <c r="Y645" s="12">
        <v>6</v>
      </c>
      <c r="Z645" s="16">
        <v>24</v>
      </c>
      <c r="AA645" s="16" t="s">
        <v>134</v>
      </c>
      <c r="AB645" s="16" t="s">
        <v>139</v>
      </c>
      <c r="AC645" s="16" t="s">
        <v>86</v>
      </c>
      <c r="AD645" s="16" t="s">
        <v>129</v>
      </c>
      <c r="AE645" s="16">
        <v>1.6732009380744659</v>
      </c>
      <c r="AF645" s="16">
        <v>1.53</v>
      </c>
      <c r="AG645" s="16">
        <v>1.3798429000000001</v>
      </c>
      <c r="AH645" s="16">
        <v>125.77047066439781</v>
      </c>
      <c r="AI645" s="16">
        <v>29.463959672176948</v>
      </c>
      <c r="AJ645" s="16">
        <v>1.9712895383446811</v>
      </c>
      <c r="AK645" s="16">
        <f t="shared" si="56"/>
        <v>14.946540880503145</v>
      </c>
      <c r="AL645" s="10" t="s">
        <v>129</v>
      </c>
      <c r="AM645" s="10">
        <v>7</v>
      </c>
      <c r="AN645" s="10">
        <v>52</v>
      </c>
      <c r="AO645" s="10">
        <v>81</v>
      </c>
      <c r="AP645" s="10">
        <v>29</v>
      </c>
      <c r="AQ645" s="10">
        <v>-66.5</v>
      </c>
      <c r="AR645" s="17">
        <v>6</v>
      </c>
      <c r="AS645" s="10">
        <v>6.58</v>
      </c>
      <c r="AT645" s="16">
        <v>1.6732009380744659</v>
      </c>
      <c r="AU645" s="16">
        <v>32.355991636277651</v>
      </c>
      <c r="AV645" s="16">
        <v>3.2840249451775168</v>
      </c>
      <c r="AW645" s="16">
        <f t="shared" si="57"/>
        <v>9.8525413711583916</v>
      </c>
      <c r="AX645" s="10" t="s">
        <v>129</v>
      </c>
      <c r="AY645" s="10">
        <v>52</v>
      </c>
      <c r="AZ645" s="10">
        <v>81</v>
      </c>
      <c r="BA645" s="10">
        <v>29</v>
      </c>
      <c r="BB645" s="10">
        <v>-66.5</v>
      </c>
      <c r="BC645" s="10">
        <v>6</v>
      </c>
      <c r="BD645" s="16">
        <v>1.2990117940426569</v>
      </c>
      <c r="BE645" s="18">
        <f t="shared" si="58"/>
        <v>1.4861063660585614</v>
      </c>
      <c r="BF645" s="16">
        <v>1.4861063660585614</v>
      </c>
      <c r="BG645" s="16">
        <v>1.4861063660585614</v>
      </c>
      <c r="BH645" s="20">
        <f t="shared" si="59"/>
        <v>-0.37418914403180903</v>
      </c>
      <c r="BI645" s="10">
        <v>-66.5</v>
      </c>
    </row>
    <row r="646" spans="1:61" x14ac:dyDescent="0.25">
      <c r="A646" s="10">
        <v>167</v>
      </c>
      <c r="B646" s="10">
        <v>24</v>
      </c>
      <c r="C646" s="10" t="s">
        <v>134</v>
      </c>
      <c r="D646" s="10">
        <v>493925.225664998</v>
      </c>
      <c r="E646" s="10">
        <v>5180772.8595099803</v>
      </c>
      <c r="F646" s="10" t="s">
        <v>130</v>
      </c>
      <c r="G646" s="10" t="s">
        <v>139</v>
      </c>
      <c r="H646" s="10">
        <v>4</v>
      </c>
      <c r="I646" s="10" t="s">
        <v>86</v>
      </c>
      <c r="J646" s="10">
        <v>81</v>
      </c>
      <c r="K646" s="10">
        <v>103</v>
      </c>
      <c r="L646" s="10">
        <v>22</v>
      </c>
      <c r="M646" s="10">
        <v>-92</v>
      </c>
      <c r="N646" s="10">
        <v>7</v>
      </c>
      <c r="O646" s="10">
        <v>7.58</v>
      </c>
      <c r="P646" s="11">
        <v>1.6443033701555483</v>
      </c>
      <c r="Q646" s="22">
        <v>1.5642907325705573</v>
      </c>
      <c r="R646" s="12">
        <v>24</v>
      </c>
      <c r="S646" s="12" t="s">
        <v>134</v>
      </c>
      <c r="T646" s="10" t="s">
        <v>130</v>
      </c>
      <c r="U646" s="12">
        <v>22</v>
      </c>
      <c r="V646" s="10">
        <v>1.59</v>
      </c>
      <c r="W646" s="16"/>
      <c r="X646" s="15" t="s">
        <v>139</v>
      </c>
      <c r="Y646" s="12">
        <v>7</v>
      </c>
      <c r="Z646" s="16">
        <v>24</v>
      </c>
      <c r="AA646" s="16" t="s">
        <v>134</v>
      </c>
      <c r="AB646" s="16" t="s">
        <v>139</v>
      </c>
      <c r="AC646" s="16" t="s">
        <v>86</v>
      </c>
      <c r="AD646" s="16" t="s">
        <v>130</v>
      </c>
      <c r="AE646" s="16">
        <v>1.6443033701555483</v>
      </c>
      <c r="AF646" s="16">
        <v>1.59</v>
      </c>
      <c r="AG646" s="16">
        <v>1.4630159</v>
      </c>
      <c r="AH646" s="16">
        <v>161.94514480781987</v>
      </c>
      <c r="AI646" s="16">
        <v>35.596706526192314</v>
      </c>
      <c r="AJ646" s="16">
        <v>1.3263719299084846</v>
      </c>
      <c r="AK646" s="16">
        <f t="shared" si="56"/>
        <v>26.837650679661451</v>
      </c>
      <c r="AL646" s="10" t="s">
        <v>130</v>
      </c>
      <c r="AM646" s="10">
        <v>7</v>
      </c>
      <c r="AN646" s="10">
        <v>81</v>
      </c>
      <c r="AO646" s="10">
        <v>103</v>
      </c>
      <c r="AP646" s="10">
        <v>22</v>
      </c>
      <c r="AQ646" s="10">
        <v>-92</v>
      </c>
      <c r="AR646" s="17">
        <v>7</v>
      </c>
      <c r="AS646" s="10">
        <v>7.09</v>
      </c>
      <c r="AT646" s="16">
        <v>1.6443033701555483</v>
      </c>
      <c r="AU646" s="16">
        <v>9.9802308494287093</v>
      </c>
      <c r="AV646" s="16">
        <v>1.2965003213002462</v>
      </c>
      <c r="AW646" s="16">
        <f t="shared" si="57"/>
        <v>7.6978236607142865</v>
      </c>
      <c r="AX646" s="10" t="s">
        <v>130</v>
      </c>
      <c r="AY646" s="10">
        <v>81</v>
      </c>
      <c r="AZ646" s="10">
        <v>103</v>
      </c>
      <c r="BA646" s="10">
        <v>22</v>
      </c>
      <c r="BB646" s="10">
        <v>-92</v>
      </c>
      <c r="BC646" s="10">
        <v>7</v>
      </c>
      <c r="BD646" s="16">
        <v>1.4842780949855665</v>
      </c>
      <c r="BE646" s="18">
        <f t="shared" si="58"/>
        <v>1.5642907325705573</v>
      </c>
      <c r="BF646" s="16">
        <v>1.5642907325705573</v>
      </c>
      <c r="BG646" s="16">
        <v>1.5642907325705573</v>
      </c>
      <c r="BH646" s="20">
        <f t="shared" si="59"/>
        <v>-0.16002527516998177</v>
      </c>
      <c r="BI646" s="10">
        <v>-92</v>
      </c>
    </row>
    <row r="647" spans="1:61" x14ac:dyDescent="0.25">
      <c r="A647" s="10">
        <v>167</v>
      </c>
      <c r="B647" s="10">
        <v>24</v>
      </c>
      <c r="C647" s="10" t="s">
        <v>134</v>
      </c>
      <c r="D647" s="10">
        <v>493925.225664998</v>
      </c>
      <c r="E647" s="10">
        <v>5180772.8595099803</v>
      </c>
      <c r="F647" s="10" t="s">
        <v>150</v>
      </c>
      <c r="G647" s="10" t="s">
        <v>139</v>
      </c>
      <c r="H647" s="10">
        <v>4</v>
      </c>
      <c r="I647" s="10" t="s">
        <v>86</v>
      </c>
      <c r="J647" s="10">
        <v>103</v>
      </c>
      <c r="K647" s="10">
        <v>153</v>
      </c>
      <c r="L647" s="10">
        <v>50</v>
      </c>
      <c r="M647" s="10">
        <v>-128</v>
      </c>
      <c r="N647" s="10">
        <v>8</v>
      </c>
      <c r="O647" s="10">
        <v>7.45</v>
      </c>
      <c r="P647" s="11">
        <v>1.5462845134049346</v>
      </c>
      <c r="Q647" s="22">
        <v>1.4990877408803749</v>
      </c>
      <c r="R647" s="12">
        <v>24</v>
      </c>
      <c r="S647" s="12" t="s">
        <v>134</v>
      </c>
      <c r="T647" s="10" t="s">
        <v>150</v>
      </c>
      <c r="U647" s="12">
        <v>50</v>
      </c>
      <c r="V647" s="10">
        <v>1.59</v>
      </c>
      <c r="W647" s="16"/>
      <c r="X647" s="15" t="s">
        <v>139</v>
      </c>
      <c r="Y647" s="12">
        <v>8</v>
      </c>
      <c r="Z647" s="16">
        <v>24</v>
      </c>
      <c r="AA647" s="16" t="s">
        <v>134</v>
      </c>
      <c r="AB647" s="16" t="s">
        <v>139</v>
      </c>
      <c r="AC647" s="16" t="s">
        <v>86</v>
      </c>
      <c r="AD647" s="16" t="s">
        <v>150</v>
      </c>
      <c r="AE647" s="16">
        <v>1.5462845134049346</v>
      </c>
      <c r="AF647" s="16">
        <v>1.59</v>
      </c>
      <c r="AG647" s="16">
        <v>1.59</v>
      </c>
      <c r="AH647" s="16">
        <v>239.25937047806661</v>
      </c>
      <c r="AI647" s="16">
        <v>25.469382361829894</v>
      </c>
      <c r="AJ647" s="16">
        <v>2.2699548370262104</v>
      </c>
      <c r="AK647" s="16">
        <f t="shared" si="56"/>
        <v>11.2202154626109</v>
      </c>
      <c r="AL647" s="10" t="s">
        <v>150</v>
      </c>
      <c r="AM647" s="10">
        <v>6</v>
      </c>
      <c r="AN647" s="10">
        <v>103</v>
      </c>
      <c r="AO647" s="10">
        <v>153</v>
      </c>
      <c r="AP647" s="10">
        <v>50</v>
      </c>
      <c r="AQ647" s="10">
        <v>-128</v>
      </c>
      <c r="AR647" s="17">
        <v>8</v>
      </c>
      <c r="AS647" s="10">
        <v>7.56</v>
      </c>
      <c r="AT647" s="16">
        <v>1.5462845134049346</v>
      </c>
      <c r="AU647" s="16">
        <v>13.969907436356882</v>
      </c>
      <c r="AV647" s="16">
        <v>1.6475661490329576</v>
      </c>
      <c r="AW647" s="16">
        <f t="shared" si="57"/>
        <v>8.4791177850774293</v>
      </c>
      <c r="AX647" s="10" t="s">
        <v>150</v>
      </c>
      <c r="AY647" s="10">
        <v>103</v>
      </c>
      <c r="AZ647" s="10">
        <v>153</v>
      </c>
      <c r="BA647" s="10">
        <v>50</v>
      </c>
      <c r="BB647" s="10">
        <v>-128</v>
      </c>
      <c r="BC647" s="10">
        <v>8</v>
      </c>
      <c r="BD647" s="16">
        <v>1.4518909683558152</v>
      </c>
      <c r="BE647" s="18">
        <f t="shared" si="58"/>
        <v>1.4990877408803749</v>
      </c>
      <c r="BF647" s="16">
        <v>1.4990877408803749</v>
      </c>
      <c r="BG647" s="16">
        <v>1.4990877408803749</v>
      </c>
      <c r="BH647" s="20">
        <f t="shared" si="59"/>
        <v>-9.4393545049119343E-2</v>
      </c>
      <c r="BI647" s="10">
        <v>-128</v>
      </c>
    </row>
    <row r="648" spans="1:61" x14ac:dyDescent="0.25">
      <c r="A648" s="10">
        <v>169</v>
      </c>
      <c r="B648" s="10">
        <v>26</v>
      </c>
      <c r="C648" s="10" t="s">
        <v>134</v>
      </c>
      <c r="D648" s="10">
        <v>493989.035435998</v>
      </c>
      <c r="E648" s="10">
        <v>5180765.3500800002</v>
      </c>
      <c r="F648" s="10" t="s">
        <v>78</v>
      </c>
      <c r="G648" s="10" t="s">
        <v>119</v>
      </c>
      <c r="H648" s="10">
        <v>3</v>
      </c>
      <c r="I648" s="10" t="s">
        <v>100</v>
      </c>
      <c r="J648" s="10">
        <v>0</v>
      </c>
      <c r="K648" s="10">
        <v>10</v>
      </c>
      <c r="L648" s="10">
        <v>10</v>
      </c>
      <c r="M648" s="10">
        <v>-5</v>
      </c>
      <c r="N648" s="10">
        <v>1</v>
      </c>
      <c r="O648" s="10">
        <v>5.0199999999999996</v>
      </c>
      <c r="P648" s="11">
        <v>1.4385011641484224</v>
      </c>
      <c r="Q648" s="11">
        <v>1.4385011641484224</v>
      </c>
      <c r="R648" s="12">
        <v>26</v>
      </c>
      <c r="S648" s="12" t="s">
        <v>134</v>
      </c>
      <c r="T648" s="10" t="s">
        <v>78</v>
      </c>
      <c r="U648" s="21">
        <v>10</v>
      </c>
      <c r="V648" s="10">
        <v>1.26</v>
      </c>
      <c r="W648" s="16"/>
      <c r="X648" s="15" t="s">
        <v>119</v>
      </c>
      <c r="Y648" s="12">
        <v>2</v>
      </c>
      <c r="Z648" s="16">
        <v>26</v>
      </c>
      <c r="AA648" s="16" t="s">
        <v>134</v>
      </c>
      <c r="AB648" s="16" t="s">
        <v>119</v>
      </c>
      <c r="AC648" s="16" t="s">
        <v>100</v>
      </c>
      <c r="AD648" s="16" t="s">
        <v>78</v>
      </c>
      <c r="AE648" s="16">
        <v>1.4385011641484224</v>
      </c>
      <c r="AF648" s="16">
        <v>1.26</v>
      </c>
      <c r="AG648" s="16">
        <v>1.2511764999999999</v>
      </c>
      <c r="AH648" s="16">
        <v>14.385011641484224</v>
      </c>
      <c r="AI648" s="16">
        <v>21.514223411003808</v>
      </c>
      <c r="AJ648" s="16">
        <v>1.7884884973857336</v>
      </c>
      <c r="AK648" s="16">
        <f t="shared" si="56"/>
        <v>12.029276924314326</v>
      </c>
      <c r="AL648" s="10" t="s">
        <v>78</v>
      </c>
      <c r="AM648" s="10">
        <v>1</v>
      </c>
      <c r="AN648" s="10" t="s">
        <v>63</v>
      </c>
      <c r="AO648" s="10" t="s">
        <v>64</v>
      </c>
      <c r="AP648" s="10">
        <v>10</v>
      </c>
      <c r="AQ648" s="10">
        <v>-5</v>
      </c>
      <c r="AR648" s="17" t="s">
        <v>65</v>
      </c>
      <c r="AS648" s="10">
        <v>4.9800000000000004</v>
      </c>
      <c r="AT648" s="18">
        <v>0.75118798009650933</v>
      </c>
      <c r="AU648" s="18">
        <v>30.525962016289931</v>
      </c>
      <c r="AV648" s="18">
        <v>1.6277417754670684</v>
      </c>
      <c r="AW648" s="18">
        <f t="shared" si="57"/>
        <v>18.753565507975448</v>
      </c>
      <c r="AX648" s="19" t="s">
        <v>78</v>
      </c>
      <c r="AY648" s="19">
        <v>0</v>
      </c>
      <c r="AZ648" s="19">
        <v>10</v>
      </c>
      <c r="BA648" s="19">
        <v>10</v>
      </c>
      <c r="BB648" s="19">
        <v>-5</v>
      </c>
      <c r="BC648" s="19">
        <v>1</v>
      </c>
      <c r="BD648" s="18">
        <v>1.3117313901582652</v>
      </c>
      <c r="BE648" s="16">
        <f t="shared" si="58"/>
        <v>1.0314596851273872</v>
      </c>
      <c r="BF648" s="16">
        <v>0.75118798009650933</v>
      </c>
      <c r="BG648" s="16">
        <v>1.3117313901582652</v>
      </c>
      <c r="BH648" s="20">
        <f t="shared" si="59"/>
        <v>0.5605434100617559</v>
      </c>
      <c r="BI648" s="10">
        <v>-5</v>
      </c>
    </row>
    <row r="649" spans="1:61" x14ac:dyDescent="0.25">
      <c r="A649" s="10">
        <v>169</v>
      </c>
      <c r="B649" s="10">
        <v>26</v>
      </c>
      <c r="C649" s="10" t="s">
        <v>134</v>
      </c>
      <c r="D649" s="10">
        <v>493989.035435998</v>
      </c>
      <c r="E649" s="10">
        <v>5180765.3500800002</v>
      </c>
      <c r="F649" s="10" t="s">
        <v>78</v>
      </c>
      <c r="G649" s="10" t="s">
        <v>119</v>
      </c>
      <c r="H649" s="10">
        <v>3</v>
      </c>
      <c r="I649" s="10" t="s">
        <v>100</v>
      </c>
      <c r="J649" s="10">
        <v>10</v>
      </c>
      <c r="K649" s="10">
        <v>20</v>
      </c>
      <c r="L649" s="10">
        <v>10</v>
      </c>
      <c r="M649" s="10">
        <v>-15</v>
      </c>
      <c r="N649" s="10">
        <v>2</v>
      </c>
      <c r="O649" s="10">
        <v>5.24</v>
      </c>
      <c r="P649" s="11">
        <v>1.4385011641484224</v>
      </c>
      <c r="Q649" s="11">
        <v>1.4385011641484224</v>
      </c>
      <c r="R649" s="12">
        <v>26</v>
      </c>
      <c r="S649" s="12" t="s">
        <v>134</v>
      </c>
      <c r="T649" s="10" t="s">
        <v>78</v>
      </c>
      <c r="U649" s="13">
        <v>10</v>
      </c>
      <c r="V649" s="10">
        <v>1.26</v>
      </c>
      <c r="W649" s="16"/>
      <c r="X649" s="15" t="s">
        <v>119</v>
      </c>
      <c r="Y649" s="12">
        <v>3</v>
      </c>
      <c r="Z649" s="16">
        <v>26</v>
      </c>
      <c r="AA649" s="16" t="s">
        <v>134</v>
      </c>
      <c r="AB649" s="16" t="s">
        <v>119</v>
      </c>
      <c r="AC649" s="16" t="s">
        <v>100</v>
      </c>
      <c r="AD649" s="16" t="s">
        <v>78</v>
      </c>
      <c r="AE649" s="16">
        <v>1.4385011641484224</v>
      </c>
      <c r="AF649" s="16">
        <v>1.26</v>
      </c>
      <c r="AG649" s="16">
        <v>1.2511764999999999</v>
      </c>
      <c r="AH649" s="16">
        <v>28.770023282968449</v>
      </c>
      <c r="AI649" s="16">
        <v>19.780829508204956</v>
      </c>
      <c r="AJ649" s="16">
        <v>1.68261481170441</v>
      </c>
      <c r="AK649" s="16">
        <f t="shared" si="56"/>
        <v>11.75600581345644</v>
      </c>
      <c r="AL649" s="10" t="s">
        <v>78</v>
      </c>
      <c r="AM649" s="10">
        <v>1</v>
      </c>
      <c r="AN649" s="10" t="s">
        <v>64</v>
      </c>
      <c r="AO649" s="10" t="s">
        <v>68</v>
      </c>
      <c r="AP649" s="10">
        <v>10</v>
      </c>
      <c r="AQ649" s="10">
        <v>-15</v>
      </c>
      <c r="AR649" s="17" t="s">
        <v>69</v>
      </c>
      <c r="AS649" s="10">
        <v>5.37</v>
      </c>
      <c r="AT649" s="18">
        <v>1.5112826806605058</v>
      </c>
      <c r="AU649" s="18">
        <v>20.826986622182432</v>
      </c>
      <c r="AV649" s="18">
        <v>1.8253272217017587</v>
      </c>
      <c r="AW649" s="18">
        <f t="shared" si="57"/>
        <v>11.410001655903297</v>
      </c>
      <c r="AX649" s="19" t="s">
        <v>78</v>
      </c>
      <c r="AY649" s="19">
        <v>10</v>
      </c>
      <c r="AZ649" s="19">
        <v>20</v>
      </c>
      <c r="BA649" s="19">
        <v>10</v>
      </c>
      <c r="BB649" s="19">
        <v>-15</v>
      </c>
      <c r="BC649" s="19">
        <v>2</v>
      </c>
      <c r="BD649" s="18">
        <v>1.5018437814280927</v>
      </c>
      <c r="BE649" s="16">
        <f t="shared" si="58"/>
        <v>1.5065632310442991</v>
      </c>
      <c r="BF649" s="16">
        <v>1.5112826806605058</v>
      </c>
      <c r="BG649" s="16">
        <v>1.5018437814280927</v>
      </c>
      <c r="BH649" s="20">
        <f t="shared" si="59"/>
        <v>-9.4388992324130339E-3</v>
      </c>
      <c r="BI649" s="10">
        <v>-15</v>
      </c>
    </row>
    <row r="650" spans="1:61" x14ac:dyDescent="0.25">
      <c r="A650" s="10">
        <v>169</v>
      </c>
      <c r="B650" s="10">
        <v>26</v>
      </c>
      <c r="C650" s="10" t="s">
        <v>134</v>
      </c>
      <c r="D650" s="10">
        <v>493989.035435998</v>
      </c>
      <c r="E650" s="10">
        <v>5180765.3500800002</v>
      </c>
      <c r="F650" s="10" t="s">
        <v>78</v>
      </c>
      <c r="G650" s="10" t="s">
        <v>119</v>
      </c>
      <c r="H650" s="10">
        <v>3</v>
      </c>
      <c r="I650" s="10" t="s">
        <v>100</v>
      </c>
      <c r="J650" s="10">
        <v>20</v>
      </c>
      <c r="K650" s="10">
        <v>30</v>
      </c>
      <c r="L650" s="10">
        <v>10</v>
      </c>
      <c r="M650" s="10">
        <v>-25</v>
      </c>
      <c r="N650" s="10">
        <v>3</v>
      </c>
      <c r="O650" s="10">
        <v>6.03</v>
      </c>
      <c r="P650" s="11">
        <v>1.4385011641484224</v>
      </c>
      <c r="Q650" s="11">
        <v>1.4385011641484224</v>
      </c>
      <c r="R650" s="12">
        <v>26</v>
      </c>
      <c r="S650" s="12" t="s">
        <v>134</v>
      </c>
      <c r="T650" s="10" t="s">
        <v>82</v>
      </c>
      <c r="U650" s="21">
        <v>10</v>
      </c>
      <c r="V650" s="10">
        <v>1.26</v>
      </c>
      <c r="W650" s="16"/>
      <c r="X650" s="15" t="s">
        <v>119</v>
      </c>
      <c r="Y650" s="12">
        <v>4</v>
      </c>
      <c r="Z650" s="16">
        <v>26</v>
      </c>
      <c r="AA650" s="16" t="s">
        <v>134</v>
      </c>
      <c r="AB650" s="16" t="s">
        <v>119</v>
      </c>
      <c r="AC650" s="16" t="s">
        <v>100</v>
      </c>
      <c r="AD650" s="16" t="s">
        <v>82</v>
      </c>
      <c r="AE650" s="16">
        <v>1.4385011641484224</v>
      </c>
      <c r="AF650" s="16">
        <v>1.26</v>
      </c>
      <c r="AG650" s="16">
        <v>1.3174999999999999</v>
      </c>
      <c r="AH650" s="16">
        <v>43.155034924452671</v>
      </c>
      <c r="AI650" s="16">
        <v>15.742922902765024</v>
      </c>
      <c r="AJ650" s="16">
        <v>1.610218953424928</v>
      </c>
      <c r="AK650" s="16">
        <f t="shared" si="56"/>
        <v>9.7768833668737418</v>
      </c>
      <c r="AL650" s="10" t="s">
        <v>82</v>
      </c>
      <c r="AM650" s="10">
        <v>2</v>
      </c>
      <c r="AN650" s="10" t="s">
        <v>68</v>
      </c>
      <c r="AO650" s="10" t="s">
        <v>70</v>
      </c>
      <c r="AP650" s="10">
        <v>10</v>
      </c>
      <c r="AQ650" s="10">
        <v>-25</v>
      </c>
      <c r="AR650" s="17" t="s">
        <v>71</v>
      </c>
      <c r="AS650" s="10">
        <v>6.27</v>
      </c>
      <c r="AT650" s="18">
        <v>1.4385011641484224</v>
      </c>
      <c r="AU650" s="18">
        <v>15.950100908077708</v>
      </c>
      <c r="AV650" s="18">
        <v>1.5580406108891567</v>
      </c>
      <c r="AW650" s="18">
        <f t="shared" si="57"/>
        <v>10.237281876096388</v>
      </c>
      <c r="AX650" s="19" t="s">
        <v>82</v>
      </c>
      <c r="AY650" s="19">
        <v>20</v>
      </c>
      <c r="AZ650" s="19">
        <v>30</v>
      </c>
      <c r="BA650" s="19">
        <v>10</v>
      </c>
      <c r="BB650" s="19">
        <v>-25</v>
      </c>
      <c r="BC650" s="19">
        <v>3</v>
      </c>
      <c r="BD650" s="18">
        <v>1.4593221236127529</v>
      </c>
      <c r="BE650" s="16">
        <f t="shared" si="58"/>
        <v>1.4489116438805878</v>
      </c>
      <c r="BF650" s="16">
        <v>1.4385011641484224</v>
      </c>
      <c r="BG650" s="16">
        <v>1.4593221236127529</v>
      </c>
      <c r="BH650" s="20">
        <f t="shared" si="59"/>
        <v>2.0820959464330491E-2</v>
      </c>
      <c r="BI650" s="10">
        <v>-25</v>
      </c>
    </row>
    <row r="651" spans="1:61" x14ac:dyDescent="0.25">
      <c r="A651" s="10">
        <v>169</v>
      </c>
      <c r="B651" s="10">
        <v>26</v>
      </c>
      <c r="C651" s="10" t="s">
        <v>134</v>
      </c>
      <c r="D651" s="10">
        <v>493989.035435998</v>
      </c>
      <c r="E651" s="10">
        <v>5180765.3500800002</v>
      </c>
      <c r="F651" s="10" t="s">
        <v>82</v>
      </c>
      <c r="G651" s="10" t="s">
        <v>119</v>
      </c>
      <c r="H651" s="10">
        <v>3</v>
      </c>
      <c r="I651" s="10" t="s">
        <v>100</v>
      </c>
      <c r="J651" s="10">
        <v>20</v>
      </c>
      <c r="K651" s="10">
        <v>56</v>
      </c>
      <c r="L651" s="10">
        <v>36</v>
      </c>
      <c r="M651" s="10">
        <v>-38</v>
      </c>
      <c r="N651" s="10">
        <v>4</v>
      </c>
      <c r="O651" s="10">
        <v>6.2</v>
      </c>
      <c r="P651" s="11">
        <v>1.4088887509186525</v>
      </c>
      <c r="Q651" s="22">
        <v>1.4098827728509096</v>
      </c>
      <c r="R651" s="13">
        <v>26</v>
      </c>
      <c r="S651" s="13" t="s">
        <v>134</v>
      </c>
      <c r="T651" s="10" t="s">
        <v>82</v>
      </c>
      <c r="U651" s="12">
        <v>26</v>
      </c>
      <c r="V651" s="10">
        <v>1.44</v>
      </c>
      <c r="W651" s="16"/>
      <c r="X651" s="15" t="s">
        <v>119</v>
      </c>
      <c r="Y651" s="12">
        <v>5</v>
      </c>
      <c r="Z651" s="16">
        <v>26</v>
      </c>
      <c r="AA651" s="16" t="s">
        <v>134</v>
      </c>
      <c r="AB651" s="16" t="s">
        <v>119</v>
      </c>
      <c r="AC651" s="16" t="s">
        <v>100</v>
      </c>
      <c r="AD651" s="16" t="s">
        <v>82</v>
      </c>
      <c r="AE651" s="16">
        <v>1.4088887509186525</v>
      </c>
      <c r="AF651" s="16">
        <v>1.44</v>
      </c>
      <c r="AG651" s="16">
        <v>1.3174999999999999</v>
      </c>
      <c r="AH651" s="16">
        <v>79.786142448337642</v>
      </c>
      <c r="AI651" s="16">
        <v>41.578579616329868</v>
      </c>
      <c r="AJ651" s="16">
        <v>3.2367318269839114</v>
      </c>
      <c r="AK651" s="16">
        <f t="shared" si="56"/>
        <v>12.845852495315961</v>
      </c>
      <c r="AL651" s="10" t="s">
        <v>82</v>
      </c>
      <c r="AM651" s="10">
        <v>2</v>
      </c>
      <c r="AN651" s="10">
        <v>30</v>
      </c>
      <c r="AO651" s="10">
        <v>56</v>
      </c>
      <c r="AP651" s="10">
        <v>26</v>
      </c>
      <c r="AQ651" s="10">
        <v>-43</v>
      </c>
      <c r="AR651" s="17">
        <v>4</v>
      </c>
      <c r="AS651" s="10">
        <v>6.18</v>
      </c>
      <c r="AT651" s="16">
        <v>1.4088887509186525</v>
      </c>
      <c r="AU651" s="16">
        <v>27.015075487789922</v>
      </c>
      <c r="AV651" s="16">
        <v>2.5052014435584931</v>
      </c>
      <c r="AW651" s="16">
        <f t="shared" si="57"/>
        <v>10.783594092703609</v>
      </c>
      <c r="AX651" s="10" t="s">
        <v>82</v>
      </c>
      <c r="AY651" s="10">
        <v>30</v>
      </c>
      <c r="AZ651" s="10">
        <v>56</v>
      </c>
      <c r="BA651" s="10">
        <v>26</v>
      </c>
      <c r="BB651" s="10">
        <v>-43</v>
      </c>
      <c r="BC651" s="10">
        <v>4</v>
      </c>
      <c r="BD651" s="16">
        <v>1.4108767947831669</v>
      </c>
      <c r="BE651" s="18">
        <f t="shared" si="58"/>
        <v>1.4098827728509096</v>
      </c>
      <c r="BF651" s="16">
        <v>1.4098827728509096</v>
      </c>
      <c r="BG651" s="16">
        <v>1.4098827728509096</v>
      </c>
      <c r="BH651" s="20">
        <f t="shared" si="59"/>
        <v>1.9880438645143439E-3</v>
      </c>
      <c r="BI651" s="10">
        <v>-43</v>
      </c>
    </row>
    <row r="652" spans="1:61" x14ac:dyDescent="0.25">
      <c r="A652" s="10">
        <v>169</v>
      </c>
      <c r="B652" s="10">
        <v>26</v>
      </c>
      <c r="C652" s="10" t="s">
        <v>134</v>
      </c>
      <c r="D652" s="10">
        <v>493989.035435998</v>
      </c>
      <c r="E652" s="10">
        <v>5180765.3500800002</v>
      </c>
      <c r="F652" s="10" t="s">
        <v>92</v>
      </c>
      <c r="G652" s="10" t="s">
        <v>119</v>
      </c>
      <c r="H652" s="10">
        <v>3</v>
      </c>
      <c r="I652" s="10" t="s">
        <v>100</v>
      </c>
      <c r="J652" s="10">
        <v>56</v>
      </c>
      <c r="K652" s="10">
        <v>78</v>
      </c>
      <c r="L652" s="10">
        <v>22</v>
      </c>
      <c r="M652" s="10">
        <v>-67</v>
      </c>
      <c r="N652" s="10">
        <v>5</v>
      </c>
      <c r="O652" s="10">
        <v>6.46</v>
      </c>
      <c r="P652" s="11">
        <v>1.53141232185692</v>
      </c>
      <c r="Q652" s="22">
        <v>1.5665675045407315</v>
      </c>
      <c r="R652" s="12">
        <v>26</v>
      </c>
      <c r="S652" s="12" t="s">
        <v>134</v>
      </c>
      <c r="T652" s="10" t="s">
        <v>92</v>
      </c>
      <c r="U652" s="12">
        <v>22</v>
      </c>
      <c r="V652" s="10">
        <v>1.53</v>
      </c>
      <c r="W652" s="16"/>
      <c r="X652" s="15" t="s">
        <v>119</v>
      </c>
      <c r="Y652" s="12">
        <v>6</v>
      </c>
      <c r="Z652" s="16">
        <v>26</v>
      </c>
      <c r="AA652" s="16" t="s">
        <v>134</v>
      </c>
      <c r="AB652" s="16" t="s">
        <v>119</v>
      </c>
      <c r="AC652" s="16" t="s">
        <v>100</v>
      </c>
      <c r="AD652" s="16" t="s">
        <v>92</v>
      </c>
      <c r="AE652" s="16">
        <v>1.53141232185692</v>
      </c>
      <c r="AF652" s="16">
        <v>1.53</v>
      </c>
      <c r="AG652" s="16">
        <v>1.4116667000000001</v>
      </c>
      <c r="AH652" s="16">
        <v>113.47721352918988</v>
      </c>
      <c r="AI652" s="16">
        <v>16.600134163131774</v>
      </c>
      <c r="AJ652" s="16">
        <v>1.515141677204521</v>
      </c>
      <c r="AK652" s="16">
        <f t="shared" si="56"/>
        <v>10.956159686505019</v>
      </c>
      <c r="AL652" s="10" t="s">
        <v>92</v>
      </c>
      <c r="AM652" s="10">
        <v>7</v>
      </c>
      <c r="AN652" s="10">
        <v>56</v>
      </c>
      <c r="AO652" s="10">
        <v>78</v>
      </c>
      <c r="AP652" s="10">
        <v>22</v>
      </c>
      <c r="AQ652" s="10">
        <v>-67</v>
      </c>
      <c r="AR652" s="17">
        <v>5</v>
      </c>
      <c r="AS652" s="10">
        <v>6.35</v>
      </c>
      <c r="AT652" s="16">
        <v>1.53141232185692</v>
      </c>
      <c r="AU652" s="16">
        <v>13.610855805953499</v>
      </c>
      <c r="AV652" s="16">
        <v>1.4847655025331583</v>
      </c>
      <c r="AW652" s="16">
        <f t="shared" si="57"/>
        <v>9.1670070342636727</v>
      </c>
      <c r="AX652" s="10" t="s">
        <v>92</v>
      </c>
      <c r="AY652" s="10">
        <v>56</v>
      </c>
      <c r="AZ652" s="10">
        <v>78</v>
      </c>
      <c r="BA652" s="10">
        <v>22</v>
      </c>
      <c r="BB652" s="10">
        <v>-67</v>
      </c>
      <c r="BC652" s="10">
        <v>5</v>
      </c>
      <c r="BD652" s="16">
        <v>1.6017226872245429</v>
      </c>
      <c r="BE652" s="18">
        <f t="shared" si="58"/>
        <v>1.5665675045407315</v>
      </c>
      <c r="BF652" s="16">
        <v>1.5665675045407315</v>
      </c>
      <c r="BG652" s="16">
        <v>1.5665675045407315</v>
      </c>
      <c r="BH652" s="20">
        <f t="shared" si="59"/>
        <v>7.0310365367622918E-2</v>
      </c>
      <c r="BI652" s="10">
        <v>-67</v>
      </c>
    </row>
    <row r="653" spans="1:61" x14ac:dyDescent="0.25">
      <c r="A653" s="10">
        <v>169</v>
      </c>
      <c r="B653" s="10">
        <v>26</v>
      </c>
      <c r="C653" s="10" t="s">
        <v>134</v>
      </c>
      <c r="D653" s="10">
        <v>493989.035435998</v>
      </c>
      <c r="E653" s="10">
        <v>5180765.3500800002</v>
      </c>
      <c r="F653" s="10" t="s">
        <v>87</v>
      </c>
      <c r="G653" s="10" t="s">
        <v>119</v>
      </c>
      <c r="H653" s="10">
        <v>3</v>
      </c>
      <c r="I653" s="10" t="s">
        <v>100</v>
      </c>
      <c r="J653" s="10">
        <v>78</v>
      </c>
      <c r="K653" s="10">
        <v>107</v>
      </c>
      <c r="L653" s="10">
        <v>29</v>
      </c>
      <c r="M653" s="10">
        <v>-92.5</v>
      </c>
      <c r="N653" s="10">
        <v>6</v>
      </c>
      <c r="O653" s="10">
        <v>6.5</v>
      </c>
      <c r="P653" s="11">
        <v>1.6867518059409534</v>
      </c>
      <c r="Q653" s="22">
        <v>1.6570941377413646</v>
      </c>
      <c r="R653" s="12">
        <v>26</v>
      </c>
      <c r="S653" s="12" t="s">
        <v>134</v>
      </c>
      <c r="T653" s="10" t="s">
        <v>87</v>
      </c>
      <c r="U653" s="12">
        <v>29</v>
      </c>
      <c r="V653" s="10">
        <v>1.59</v>
      </c>
      <c r="W653" s="16"/>
      <c r="X653" s="15" t="s">
        <v>119</v>
      </c>
      <c r="Y653" s="12">
        <v>7</v>
      </c>
      <c r="Z653" s="16">
        <v>26</v>
      </c>
      <c r="AA653" s="16" t="s">
        <v>134</v>
      </c>
      <c r="AB653" s="16" t="s">
        <v>119</v>
      </c>
      <c r="AC653" s="16" t="s">
        <v>100</v>
      </c>
      <c r="AD653" s="16" t="s">
        <v>87</v>
      </c>
      <c r="AE653" s="16">
        <v>1.6867518059409534</v>
      </c>
      <c r="AF653" s="16">
        <v>1.59</v>
      </c>
      <c r="AG653" s="16">
        <v>1.5557143</v>
      </c>
      <c r="AH653" s="16">
        <v>162.39301590147753</v>
      </c>
      <c r="AI653" s="16">
        <v>14.711180529323517</v>
      </c>
      <c r="AJ653" s="16">
        <v>1.6321384294478209</v>
      </c>
      <c r="AK653" s="16">
        <f t="shared" si="56"/>
        <v>9.0134392180818566</v>
      </c>
      <c r="AL653" s="10" t="s">
        <v>87</v>
      </c>
      <c r="AM653" s="10">
        <v>10</v>
      </c>
      <c r="AN653" s="10">
        <v>78</v>
      </c>
      <c r="AO653" s="10">
        <v>107</v>
      </c>
      <c r="AP653" s="10">
        <v>29</v>
      </c>
      <c r="AQ653" s="10">
        <v>-92.5</v>
      </c>
      <c r="AR653" s="17">
        <v>6</v>
      </c>
      <c r="AS653" s="10">
        <v>6.28</v>
      </c>
      <c r="AT653" s="16">
        <v>1.6867518059409534</v>
      </c>
      <c r="AU653" s="16">
        <v>14.256021443379513</v>
      </c>
      <c r="AV653" s="16">
        <v>1.5887852610519031</v>
      </c>
      <c r="AW653" s="16">
        <f t="shared" si="57"/>
        <v>8.9729064039408861</v>
      </c>
      <c r="AX653" s="10" t="s">
        <v>87</v>
      </c>
      <c r="AY653" s="10">
        <v>78</v>
      </c>
      <c r="AZ653" s="10">
        <v>107</v>
      </c>
      <c r="BA653" s="10">
        <v>29</v>
      </c>
      <c r="BB653" s="10">
        <v>-92.5</v>
      </c>
      <c r="BC653" s="10">
        <v>6</v>
      </c>
      <c r="BD653" s="16">
        <v>1.6274364695417758</v>
      </c>
      <c r="BE653" s="18">
        <f t="shared" si="58"/>
        <v>1.6570941377413646</v>
      </c>
      <c r="BF653" s="16">
        <v>1.6570941377413646</v>
      </c>
      <c r="BG653" s="16">
        <v>1.6570941377413646</v>
      </c>
      <c r="BH653" s="20">
        <f t="shared" si="59"/>
        <v>-5.9315336399177632E-2</v>
      </c>
      <c r="BI653" s="10">
        <v>-92.5</v>
      </c>
    </row>
    <row r="654" spans="1:61" x14ac:dyDescent="0.25">
      <c r="A654" s="10">
        <v>169</v>
      </c>
      <c r="B654" s="10">
        <v>26</v>
      </c>
      <c r="C654" s="10" t="s">
        <v>134</v>
      </c>
      <c r="D654" s="10">
        <v>493989.035435998</v>
      </c>
      <c r="E654" s="10">
        <v>5180765.3500800002</v>
      </c>
      <c r="F654" s="10" t="s">
        <v>99</v>
      </c>
      <c r="G654" s="10" t="s">
        <v>119</v>
      </c>
      <c r="H654" s="10">
        <v>3</v>
      </c>
      <c r="I654" s="10" t="s">
        <v>100</v>
      </c>
      <c r="J654" s="10">
        <v>107</v>
      </c>
      <c r="K654" s="10">
        <v>153</v>
      </c>
      <c r="L654" s="10">
        <v>46</v>
      </c>
      <c r="M654" s="10">
        <v>-130</v>
      </c>
      <c r="N654" s="10">
        <v>7</v>
      </c>
      <c r="O654" s="10">
        <v>6.39</v>
      </c>
      <c r="P654" s="11">
        <v>1.719017577831421</v>
      </c>
      <c r="Q654" s="22">
        <v>1.7307422200696356</v>
      </c>
      <c r="R654" s="12">
        <v>26</v>
      </c>
      <c r="S654" s="12" t="s">
        <v>134</v>
      </c>
      <c r="T654" s="10" t="s">
        <v>99</v>
      </c>
      <c r="U654" s="12">
        <v>46</v>
      </c>
      <c r="V654" s="10">
        <v>1.59</v>
      </c>
      <c r="W654" s="16"/>
      <c r="X654" s="15" t="s">
        <v>119</v>
      </c>
      <c r="Y654" s="12">
        <v>8</v>
      </c>
      <c r="Z654" s="16">
        <v>26</v>
      </c>
      <c r="AA654" s="16" t="s">
        <v>134</v>
      </c>
      <c r="AB654" s="16" t="s">
        <v>119</v>
      </c>
      <c r="AC654" s="16" t="s">
        <v>100</v>
      </c>
      <c r="AD654" s="16" t="s">
        <v>99</v>
      </c>
      <c r="AE654" s="16">
        <v>1.719017577831421</v>
      </c>
      <c r="AF654" s="16">
        <v>1.59</v>
      </c>
      <c r="AG654" s="16">
        <v>1.5987499999999999</v>
      </c>
      <c r="AH654" s="16">
        <v>241.46782448172289</v>
      </c>
      <c r="AI654" s="16">
        <v>16.923566151271423</v>
      </c>
      <c r="AJ654" s="16">
        <v>2.062947691866996</v>
      </c>
      <c r="AK654" s="16">
        <f t="shared" si="56"/>
        <v>8.2035847142374045</v>
      </c>
      <c r="AL654" s="10" t="s">
        <v>99</v>
      </c>
      <c r="AM654" s="10">
        <v>6</v>
      </c>
      <c r="AN654" s="10">
        <v>107</v>
      </c>
      <c r="AO654" s="10">
        <v>153</v>
      </c>
      <c r="AP654" s="10">
        <v>46</v>
      </c>
      <c r="AQ654" s="10">
        <v>-130</v>
      </c>
      <c r="AR654" s="17">
        <v>7</v>
      </c>
      <c r="AS654" s="10">
        <v>6.17</v>
      </c>
      <c r="AT654" s="16">
        <v>1.719017577831421</v>
      </c>
      <c r="AU654" s="16">
        <v>18.519320169493461</v>
      </c>
      <c r="AV654" s="16">
        <v>2.4094094174400764</v>
      </c>
      <c r="AW654" s="16">
        <f t="shared" si="57"/>
        <v>7.6862487692812582</v>
      </c>
      <c r="AX654" s="10" t="s">
        <v>99</v>
      </c>
      <c r="AY654" s="10">
        <v>107</v>
      </c>
      <c r="AZ654" s="10">
        <v>150</v>
      </c>
      <c r="BA654" s="10">
        <v>43</v>
      </c>
      <c r="BB654" s="10">
        <v>-128.5</v>
      </c>
      <c r="BC654" s="10">
        <v>7</v>
      </c>
      <c r="BD654" s="16">
        <v>1.7424668623078501</v>
      </c>
      <c r="BE654" s="18">
        <f t="shared" si="58"/>
        <v>1.7307422200696356</v>
      </c>
      <c r="BF654" s="16">
        <v>1.7307422200696356</v>
      </c>
      <c r="BG654" s="16">
        <v>1.7307422200696356</v>
      </c>
      <c r="BH654" s="20">
        <f t="shared" si="59"/>
        <v>2.3449284476429133E-2</v>
      </c>
      <c r="BI654" s="10">
        <v>-128.5</v>
      </c>
    </row>
    <row r="655" spans="1:61" x14ac:dyDescent="0.25">
      <c r="A655" s="10">
        <v>171</v>
      </c>
      <c r="B655" s="10">
        <v>28</v>
      </c>
      <c r="C655" s="10" t="s">
        <v>134</v>
      </c>
      <c r="D655" s="10">
        <v>494052.84635599901</v>
      </c>
      <c r="E655" s="10">
        <v>5180758.8414200004</v>
      </c>
      <c r="F655" s="10" t="s">
        <v>78</v>
      </c>
      <c r="G655" s="10" t="s">
        <v>119</v>
      </c>
      <c r="H655" s="10">
        <v>3</v>
      </c>
      <c r="I655" s="10" t="s">
        <v>120</v>
      </c>
      <c r="J655" s="10">
        <v>0</v>
      </c>
      <c r="K655" s="10">
        <v>10</v>
      </c>
      <c r="L655" s="10">
        <v>10</v>
      </c>
      <c r="M655" s="10">
        <v>-5</v>
      </c>
      <c r="N655" s="10">
        <v>1</v>
      </c>
      <c r="O655" s="10">
        <v>5.23</v>
      </c>
      <c r="P655" s="11">
        <v>1.516627965966532</v>
      </c>
      <c r="Q655" s="11">
        <v>1.516627965966532</v>
      </c>
      <c r="R655" s="12">
        <v>28</v>
      </c>
      <c r="S655" s="12" t="s">
        <v>134</v>
      </c>
      <c r="T655" s="10" t="s">
        <v>78</v>
      </c>
      <c r="U655" s="13">
        <v>10</v>
      </c>
      <c r="V655" s="10">
        <v>1.26</v>
      </c>
      <c r="W655" s="16"/>
      <c r="X655" s="15" t="s">
        <v>119</v>
      </c>
      <c r="Y655" s="12">
        <v>2</v>
      </c>
      <c r="Z655" s="16">
        <v>28</v>
      </c>
      <c r="AA655" s="16" t="s">
        <v>134</v>
      </c>
      <c r="AB655" s="16" t="s">
        <v>119</v>
      </c>
      <c r="AC655" s="16" t="s">
        <v>120</v>
      </c>
      <c r="AD655" s="16" t="s">
        <v>78</v>
      </c>
      <c r="AE655" s="16">
        <v>1.516627965966532</v>
      </c>
      <c r="AF655" s="16">
        <v>1.26</v>
      </c>
      <c r="AG655" s="16">
        <v>1.2511764999999999</v>
      </c>
      <c r="AH655" s="16">
        <v>15.166279659665321</v>
      </c>
      <c r="AI655" s="16">
        <v>23.771626738559419</v>
      </c>
      <c r="AJ655" s="16">
        <v>1.8157070008551319</v>
      </c>
      <c r="AK655" s="16">
        <f t="shared" si="56"/>
        <v>13.09221516872703</v>
      </c>
      <c r="AL655" s="10" t="s">
        <v>78</v>
      </c>
      <c r="AM655" s="10">
        <v>1</v>
      </c>
      <c r="AN655" s="10" t="s">
        <v>63</v>
      </c>
      <c r="AO655" s="10" t="s">
        <v>64</v>
      </c>
      <c r="AP655" s="10">
        <v>10</v>
      </c>
      <c r="AQ655" s="10">
        <v>-5</v>
      </c>
      <c r="AR655" s="17" t="s">
        <v>65</v>
      </c>
      <c r="AS655" s="10">
        <v>4.95</v>
      </c>
      <c r="AT655" s="18">
        <v>1.1293035991930886</v>
      </c>
      <c r="AU655" s="18">
        <v>26.362322056613561</v>
      </c>
      <c r="AV655" s="18">
        <v>1.9378796826047187</v>
      </c>
      <c r="AW655" s="18">
        <f t="shared" si="57"/>
        <v>13.603693920346885</v>
      </c>
      <c r="AX655" s="19" t="s">
        <v>78</v>
      </c>
      <c r="AY655" s="19">
        <v>0</v>
      </c>
      <c r="AZ655" s="19">
        <v>10</v>
      </c>
      <c r="BA655" s="19">
        <v>10</v>
      </c>
      <c r="BB655" s="19">
        <v>-5</v>
      </c>
      <c r="BC655" s="19">
        <v>1</v>
      </c>
      <c r="BD655" s="18">
        <v>1.3722497662191013</v>
      </c>
      <c r="BE655" s="16">
        <f t="shared" si="58"/>
        <v>1.2507766827060949</v>
      </c>
      <c r="BF655" s="16">
        <v>1.1293035991930886</v>
      </c>
      <c r="BG655" s="16">
        <v>1.3722497662191013</v>
      </c>
      <c r="BH655" s="20">
        <f t="shared" si="59"/>
        <v>0.24294616702601268</v>
      </c>
      <c r="BI655" s="10">
        <v>-5</v>
      </c>
    </row>
    <row r="656" spans="1:61" x14ac:dyDescent="0.25">
      <c r="A656" s="10">
        <v>171</v>
      </c>
      <c r="B656" s="10">
        <v>28</v>
      </c>
      <c r="C656" s="10" t="s">
        <v>134</v>
      </c>
      <c r="D656" s="10">
        <v>494052.84635599901</v>
      </c>
      <c r="E656" s="10">
        <v>5180758.8414200004</v>
      </c>
      <c r="F656" s="10" t="s">
        <v>78</v>
      </c>
      <c r="G656" s="10" t="s">
        <v>119</v>
      </c>
      <c r="H656" s="10">
        <v>3</v>
      </c>
      <c r="I656" s="10" t="s">
        <v>120</v>
      </c>
      <c r="J656" s="10">
        <v>10</v>
      </c>
      <c r="K656" s="10">
        <v>20</v>
      </c>
      <c r="L656" s="10">
        <v>10</v>
      </c>
      <c r="M656" s="10">
        <v>-15</v>
      </c>
      <c r="N656" s="10">
        <v>2</v>
      </c>
      <c r="O656" s="10">
        <v>5.09</v>
      </c>
      <c r="P656" s="11">
        <v>1.516627965966532</v>
      </c>
      <c r="Q656" s="11">
        <v>1.516627965966532</v>
      </c>
      <c r="R656" s="12">
        <v>28</v>
      </c>
      <c r="S656" s="12" t="s">
        <v>134</v>
      </c>
      <c r="T656" s="10" t="s">
        <v>135</v>
      </c>
      <c r="U656" s="13">
        <v>10</v>
      </c>
      <c r="V656" s="10">
        <v>1.26</v>
      </c>
      <c r="W656" s="16"/>
      <c r="X656" s="15" t="s">
        <v>119</v>
      </c>
      <c r="Y656" s="12">
        <v>3</v>
      </c>
      <c r="Z656" s="16">
        <v>28</v>
      </c>
      <c r="AA656" s="16" t="s">
        <v>134</v>
      </c>
      <c r="AB656" s="16" t="s">
        <v>119</v>
      </c>
      <c r="AC656" s="16" t="s">
        <v>120</v>
      </c>
      <c r="AD656" s="16" t="s">
        <v>135</v>
      </c>
      <c r="AE656" s="16">
        <v>1.516627965966532</v>
      </c>
      <c r="AF656" s="16">
        <v>1.26</v>
      </c>
      <c r="AG656" s="16">
        <v>1.26</v>
      </c>
      <c r="AH656" s="16">
        <v>30.332559319330642</v>
      </c>
      <c r="AI656" s="16">
        <v>24.707386193560772</v>
      </c>
      <c r="AJ656" s="16">
        <v>1.9517485294023298</v>
      </c>
      <c r="AK656" s="16">
        <f t="shared" si="56"/>
        <v>12.659103271427462</v>
      </c>
      <c r="AL656" s="10" t="s">
        <v>135</v>
      </c>
      <c r="AM656" s="10">
        <v>2</v>
      </c>
      <c r="AN656" s="10" t="s">
        <v>64</v>
      </c>
      <c r="AO656" s="10" t="s">
        <v>68</v>
      </c>
      <c r="AP656" s="10">
        <v>10</v>
      </c>
      <c r="AQ656" s="10">
        <v>-15</v>
      </c>
      <c r="AR656" s="17" t="s">
        <v>69</v>
      </c>
      <c r="AS656" s="10">
        <v>5.26</v>
      </c>
      <c r="AT656" s="18">
        <v>1.5236578280459081</v>
      </c>
      <c r="AU656" s="18">
        <v>21.776117678432119</v>
      </c>
      <c r="AV656" s="18">
        <v>1.7979162370941717</v>
      </c>
      <c r="AW656" s="18">
        <f t="shared" si="57"/>
        <v>12.111864406779659</v>
      </c>
      <c r="AX656" s="19" t="s">
        <v>136</v>
      </c>
      <c r="AY656" s="19">
        <v>10</v>
      </c>
      <c r="AZ656" s="19">
        <v>20</v>
      </c>
      <c r="BA656" s="19">
        <v>10</v>
      </c>
      <c r="BB656" s="19">
        <v>-15</v>
      </c>
      <c r="BC656" s="19">
        <v>2</v>
      </c>
      <c r="BD656" s="18">
        <v>1.5116361134146126</v>
      </c>
      <c r="BE656" s="16">
        <f t="shared" si="58"/>
        <v>1.5176469707302602</v>
      </c>
      <c r="BF656" s="16">
        <v>1.5236578280459081</v>
      </c>
      <c r="BG656" s="16">
        <v>1.5116361134146126</v>
      </c>
      <c r="BH656" s="20">
        <f t="shared" si="59"/>
        <v>-1.2021714631295533E-2</v>
      </c>
      <c r="BI656" s="10">
        <v>-15</v>
      </c>
    </row>
    <row r="657" spans="1:61" x14ac:dyDescent="0.25">
      <c r="A657" s="10">
        <v>171</v>
      </c>
      <c r="B657" s="10">
        <v>28</v>
      </c>
      <c r="C657" s="10" t="s">
        <v>134</v>
      </c>
      <c r="D657" s="10">
        <v>494052.84635599901</v>
      </c>
      <c r="E657" s="10">
        <v>5180758.8414200004</v>
      </c>
      <c r="F657" s="10" t="s">
        <v>78</v>
      </c>
      <c r="G657" s="10" t="s">
        <v>119</v>
      </c>
      <c r="H657" s="10">
        <v>3</v>
      </c>
      <c r="I657" s="10" t="s">
        <v>120</v>
      </c>
      <c r="J657" s="10">
        <v>20</v>
      </c>
      <c r="K657" s="10">
        <v>30</v>
      </c>
      <c r="L657" s="10">
        <v>10</v>
      </c>
      <c r="M657" s="10">
        <v>-25</v>
      </c>
      <c r="N657" s="10">
        <v>3</v>
      </c>
      <c r="O657" s="10">
        <v>5.99</v>
      </c>
      <c r="P657" s="11">
        <v>1.516627965966532</v>
      </c>
      <c r="Q657" s="11">
        <v>1.516627965966532</v>
      </c>
      <c r="R657" s="12">
        <v>28</v>
      </c>
      <c r="S657" s="12" t="s">
        <v>134</v>
      </c>
      <c r="T657" s="10" t="s">
        <v>92</v>
      </c>
      <c r="U657" s="21">
        <v>10</v>
      </c>
      <c r="V657" s="10">
        <v>1.26</v>
      </c>
      <c r="W657" s="16"/>
      <c r="X657" s="15" t="s">
        <v>119</v>
      </c>
      <c r="Y657" s="12">
        <v>4</v>
      </c>
      <c r="Z657" s="16">
        <v>28</v>
      </c>
      <c r="AA657" s="16" t="s">
        <v>134</v>
      </c>
      <c r="AB657" s="16" t="s">
        <v>119</v>
      </c>
      <c r="AC657" s="16" t="s">
        <v>120</v>
      </c>
      <c r="AD657" s="16" t="s">
        <v>92</v>
      </c>
      <c r="AE657" s="16">
        <v>1.516627965966532</v>
      </c>
      <c r="AF657" s="16">
        <v>1.26</v>
      </c>
      <c r="AG657" s="16">
        <v>1.4116667000000001</v>
      </c>
      <c r="AH657" s="16">
        <v>45.498838978995963</v>
      </c>
      <c r="AI657" s="16">
        <v>16.255007120188242</v>
      </c>
      <c r="AJ657" s="16">
        <v>1.5130218681068075</v>
      </c>
      <c r="AK657" s="16">
        <f t="shared" si="56"/>
        <v>10.743405275779375</v>
      </c>
      <c r="AL657" s="10" t="s">
        <v>92</v>
      </c>
      <c r="AM657" s="10">
        <v>7</v>
      </c>
      <c r="AN657" s="10" t="s">
        <v>68</v>
      </c>
      <c r="AO657" s="10" t="s">
        <v>70</v>
      </c>
      <c r="AP657" s="10">
        <v>10</v>
      </c>
      <c r="AQ657" s="10">
        <v>-25</v>
      </c>
      <c r="AR657" s="17" t="s">
        <v>71</v>
      </c>
      <c r="AS657" s="10">
        <v>6.38</v>
      </c>
      <c r="AT657" s="18">
        <v>1.516627965966532</v>
      </c>
      <c r="AU657" s="18">
        <v>13.657993147511604</v>
      </c>
      <c r="AV657" s="18">
        <v>1.3811930886057207</v>
      </c>
      <c r="AW657" s="18">
        <f t="shared" si="57"/>
        <v>9.8885472713297471</v>
      </c>
      <c r="AX657" s="19" t="s">
        <v>92</v>
      </c>
      <c r="AY657" s="19">
        <v>20</v>
      </c>
      <c r="AZ657" s="19">
        <v>30</v>
      </c>
      <c r="BA657" s="19">
        <v>10</v>
      </c>
      <c r="BB657" s="19">
        <v>-25</v>
      </c>
      <c r="BC657" s="19">
        <v>3</v>
      </c>
      <c r="BD657" s="18">
        <v>1.4679676059071582</v>
      </c>
      <c r="BE657" s="16">
        <f t="shared" si="58"/>
        <v>1.4922977859368451</v>
      </c>
      <c r="BF657" s="16">
        <v>1.516627965966532</v>
      </c>
      <c r="BG657" s="16">
        <v>1.4679676059071582</v>
      </c>
      <c r="BH657" s="20">
        <f t="shared" si="59"/>
        <v>-4.8660360059373797E-2</v>
      </c>
      <c r="BI657" s="10">
        <v>-25</v>
      </c>
    </row>
    <row r="658" spans="1:61" x14ac:dyDescent="0.25">
      <c r="A658" s="10">
        <v>171</v>
      </c>
      <c r="B658" s="10">
        <v>28</v>
      </c>
      <c r="C658" s="10" t="s">
        <v>134</v>
      </c>
      <c r="D658" s="10">
        <v>494052.84635599901</v>
      </c>
      <c r="E658" s="10">
        <v>5180758.8414200004</v>
      </c>
      <c r="F658" s="10" t="s">
        <v>92</v>
      </c>
      <c r="G658" s="10" t="s">
        <v>119</v>
      </c>
      <c r="H658" s="10">
        <v>3</v>
      </c>
      <c r="I658" s="10" t="s">
        <v>120</v>
      </c>
      <c r="J658" s="10">
        <v>18</v>
      </c>
      <c r="K658" s="10">
        <v>57</v>
      </c>
      <c r="L658" s="10">
        <v>39</v>
      </c>
      <c r="M658" s="10">
        <v>-37.5</v>
      </c>
      <c r="N658" s="10">
        <v>4</v>
      </c>
      <c r="O658" s="10">
        <v>6.07</v>
      </c>
      <c r="P658" s="11">
        <v>1.5775433928754119</v>
      </c>
      <c r="Q658" s="22">
        <v>1.5183753212747408</v>
      </c>
      <c r="R658" s="13">
        <v>28</v>
      </c>
      <c r="S658" s="13" t="s">
        <v>134</v>
      </c>
      <c r="T658" s="10" t="s">
        <v>92</v>
      </c>
      <c r="U658" s="12">
        <v>27</v>
      </c>
      <c r="V658" s="10">
        <v>1.44</v>
      </c>
      <c r="W658" s="16"/>
      <c r="X658" s="15" t="s">
        <v>119</v>
      </c>
      <c r="Y658" s="12">
        <v>5</v>
      </c>
      <c r="Z658" s="16">
        <v>28</v>
      </c>
      <c r="AA658" s="16" t="s">
        <v>134</v>
      </c>
      <c r="AB658" s="16" t="s">
        <v>119</v>
      </c>
      <c r="AC658" s="16" t="s">
        <v>120</v>
      </c>
      <c r="AD658" s="16" t="s">
        <v>92</v>
      </c>
      <c r="AE658" s="16">
        <v>1.5775433928754119</v>
      </c>
      <c r="AF658" s="16">
        <v>1.44</v>
      </c>
      <c r="AG658" s="16">
        <v>1.4116667000000001</v>
      </c>
      <c r="AH658" s="16">
        <v>88.092510586632073</v>
      </c>
      <c r="AI658" s="16">
        <v>39.895760013534442</v>
      </c>
      <c r="AJ658" s="16">
        <v>4.0056141688869831</v>
      </c>
      <c r="AK658" s="16">
        <f t="shared" si="56"/>
        <v>9.9599607779048895</v>
      </c>
      <c r="AL658" s="10" t="s">
        <v>92</v>
      </c>
      <c r="AM658" s="10">
        <v>7</v>
      </c>
      <c r="AN658" s="10">
        <v>30</v>
      </c>
      <c r="AO658" s="10">
        <v>57</v>
      </c>
      <c r="AP658" s="10">
        <v>27</v>
      </c>
      <c r="AQ658" s="10">
        <v>-43.5</v>
      </c>
      <c r="AR658" s="17">
        <v>4</v>
      </c>
      <c r="AS658" s="10">
        <v>5.89</v>
      </c>
      <c r="AT658" s="16">
        <v>1.5775433928754119</v>
      </c>
      <c r="AU658" s="16">
        <v>25.873951754774634</v>
      </c>
      <c r="AV658" s="16">
        <v>2.6493263739949664</v>
      </c>
      <c r="AW658" s="16">
        <f t="shared" si="57"/>
        <v>9.7662379421221868</v>
      </c>
      <c r="AX658" s="10" t="s">
        <v>92</v>
      </c>
      <c r="AY658" s="10">
        <v>30</v>
      </c>
      <c r="AZ658" s="10">
        <v>57</v>
      </c>
      <c r="BA658" s="10">
        <v>27</v>
      </c>
      <c r="BB658" s="10">
        <v>-43.5</v>
      </c>
      <c r="BC658" s="10">
        <v>4</v>
      </c>
      <c r="BD658" s="16">
        <v>1.45920724967407</v>
      </c>
      <c r="BE658" s="18">
        <f t="shared" si="58"/>
        <v>1.5183753212747408</v>
      </c>
      <c r="BF658" s="16">
        <v>1.5183753212747408</v>
      </c>
      <c r="BG658" s="16">
        <v>1.5183753212747408</v>
      </c>
      <c r="BH658" s="20">
        <f t="shared" si="59"/>
        <v>-0.11833614320134189</v>
      </c>
      <c r="BI658" s="10">
        <v>-43.5</v>
      </c>
    </row>
    <row r="659" spans="1:61" x14ac:dyDescent="0.25">
      <c r="A659" s="10">
        <v>171</v>
      </c>
      <c r="B659" s="10">
        <v>28</v>
      </c>
      <c r="C659" s="10" t="s">
        <v>134</v>
      </c>
      <c r="D659" s="10">
        <v>494052.84635599901</v>
      </c>
      <c r="E659" s="10">
        <v>5180758.8414200004</v>
      </c>
      <c r="F659" s="10" t="s">
        <v>87</v>
      </c>
      <c r="G659" s="10" t="s">
        <v>119</v>
      </c>
      <c r="H659" s="10">
        <v>3</v>
      </c>
      <c r="I659" s="10" t="s">
        <v>120</v>
      </c>
      <c r="J659" s="10">
        <v>57</v>
      </c>
      <c r="K659" s="10">
        <v>82</v>
      </c>
      <c r="L659" s="10">
        <v>25</v>
      </c>
      <c r="M659" s="10">
        <v>-69.5</v>
      </c>
      <c r="N659" s="10">
        <v>5</v>
      </c>
      <c r="O659" s="10">
        <v>6.33</v>
      </c>
      <c r="P659" s="11">
        <v>1.6785104692349528</v>
      </c>
      <c r="Q659" s="22">
        <v>1.6407247128844598</v>
      </c>
      <c r="R659" s="12">
        <v>28</v>
      </c>
      <c r="S659" s="12" t="s">
        <v>134</v>
      </c>
      <c r="T659" s="10" t="s">
        <v>87</v>
      </c>
      <c r="U659" s="12">
        <v>25</v>
      </c>
      <c r="V659" s="10">
        <v>1.53</v>
      </c>
      <c r="W659" s="16"/>
      <c r="X659" s="15" t="s">
        <v>119</v>
      </c>
      <c r="Y659" s="12">
        <v>6</v>
      </c>
      <c r="Z659" s="16">
        <v>28</v>
      </c>
      <c r="AA659" s="16" t="s">
        <v>134</v>
      </c>
      <c r="AB659" s="16" t="s">
        <v>119</v>
      </c>
      <c r="AC659" s="16" t="s">
        <v>120</v>
      </c>
      <c r="AD659" s="16" t="s">
        <v>87</v>
      </c>
      <c r="AE659" s="16">
        <v>1.6785104692349528</v>
      </c>
      <c r="AF659" s="16">
        <v>1.53</v>
      </c>
      <c r="AG659" s="16">
        <v>1.5557143</v>
      </c>
      <c r="AH659" s="16">
        <v>130.05527231750591</v>
      </c>
      <c r="AI659" s="16">
        <v>15.724942851552875</v>
      </c>
      <c r="AJ659" s="16">
        <v>1.6892231360577792</v>
      </c>
      <c r="AK659" s="16">
        <f t="shared" si="56"/>
        <v>9.3089790897909008</v>
      </c>
      <c r="AL659" s="10" t="s">
        <v>87</v>
      </c>
      <c r="AM659" s="10">
        <v>10</v>
      </c>
      <c r="AN659" s="10">
        <v>57</v>
      </c>
      <c r="AO659" s="10">
        <v>82</v>
      </c>
      <c r="AP659" s="10">
        <v>25</v>
      </c>
      <c r="AQ659" s="10">
        <v>-69.5</v>
      </c>
      <c r="AR659" s="17">
        <v>5</v>
      </c>
      <c r="AS659" s="10">
        <v>6.2</v>
      </c>
      <c r="AT659" s="16">
        <v>1.6785104692349528</v>
      </c>
      <c r="AU659" s="16">
        <v>14.796909041540728</v>
      </c>
      <c r="AV659" s="16">
        <v>1.5689876611173725</v>
      </c>
      <c r="AW659" s="16">
        <f t="shared" si="57"/>
        <v>9.4308638673442076</v>
      </c>
      <c r="AX659" s="10" t="s">
        <v>87</v>
      </c>
      <c r="AY659" s="10">
        <v>57</v>
      </c>
      <c r="AZ659" s="10">
        <v>82</v>
      </c>
      <c r="BA659" s="10">
        <v>25</v>
      </c>
      <c r="BB659" s="10">
        <v>-69.5</v>
      </c>
      <c r="BC659" s="10">
        <v>5</v>
      </c>
      <c r="BD659" s="16">
        <v>1.6029389565339667</v>
      </c>
      <c r="BE659" s="18">
        <f t="shared" si="58"/>
        <v>1.6407247128844598</v>
      </c>
      <c r="BF659" s="16">
        <v>1.6407247128844598</v>
      </c>
      <c r="BG659" s="16">
        <v>1.6407247128844598</v>
      </c>
      <c r="BH659" s="20">
        <f t="shared" si="59"/>
        <v>-7.5571512700986165E-2</v>
      </c>
      <c r="BI659" s="10">
        <v>-69.5</v>
      </c>
    </row>
    <row r="660" spans="1:61" x14ac:dyDescent="0.25">
      <c r="A660" s="10">
        <v>171</v>
      </c>
      <c r="B660" s="10">
        <v>28</v>
      </c>
      <c r="C660" s="10" t="s">
        <v>134</v>
      </c>
      <c r="D660" s="10">
        <v>494052.84635599901</v>
      </c>
      <c r="E660" s="10">
        <v>5180758.8414200004</v>
      </c>
      <c r="F660" s="10" t="s">
        <v>89</v>
      </c>
      <c r="G660" s="10" t="s">
        <v>119</v>
      </c>
      <c r="H660" s="10">
        <v>3</v>
      </c>
      <c r="I660" s="10" t="s">
        <v>120</v>
      </c>
      <c r="J660" s="10">
        <v>82</v>
      </c>
      <c r="K660" s="10">
        <v>106</v>
      </c>
      <c r="L660" s="10">
        <v>24</v>
      </c>
      <c r="M660" s="10">
        <v>-94</v>
      </c>
      <c r="N660" s="10">
        <v>6</v>
      </c>
      <c r="O660" s="10">
        <v>6.24</v>
      </c>
      <c r="P660" s="11">
        <v>1.6622121880027347</v>
      </c>
      <c r="Q660" s="22">
        <v>1.6833518016386324</v>
      </c>
      <c r="R660" s="12">
        <v>28</v>
      </c>
      <c r="S660" s="12" t="s">
        <v>134</v>
      </c>
      <c r="T660" s="10" t="s">
        <v>89</v>
      </c>
      <c r="U660" s="12">
        <v>24</v>
      </c>
      <c r="V660" s="10">
        <v>1.59</v>
      </c>
      <c r="W660" s="16"/>
      <c r="X660" s="15" t="s">
        <v>119</v>
      </c>
      <c r="Y660" s="12">
        <v>7</v>
      </c>
      <c r="Z660" s="16">
        <v>28</v>
      </c>
      <c r="AA660" s="16" t="s">
        <v>134</v>
      </c>
      <c r="AB660" s="16" t="s">
        <v>119</v>
      </c>
      <c r="AC660" s="16" t="s">
        <v>120</v>
      </c>
      <c r="AD660" s="16" t="s">
        <v>89</v>
      </c>
      <c r="AE660" s="16">
        <v>1.6622121880027347</v>
      </c>
      <c r="AF660" s="16">
        <v>1.59</v>
      </c>
      <c r="AG660" s="16">
        <v>1.548</v>
      </c>
      <c r="AH660" s="16">
        <v>169.94836482957155</v>
      </c>
      <c r="AI660" s="16">
        <v>13.148934468948765</v>
      </c>
      <c r="AJ660" s="16">
        <v>1.1008280441725806</v>
      </c>
      <c r="AK660" s="16">
        <f t="shared" si="56"/>
        <v>11.944585295182906</v>
      </c>
      <c r="AL660" s="10" t="s">
        <v>89</v>
      </c>
      <c r="AM660" s="10">
        <v>6</v>
      </c>
      <c r="AN660" s="10">
        <v>82</v>
      </c>
      <c r="AO660" s="10">
        <v>106</v>
      </c>
      <c r="AP660" s="10">
        <v>24</v>
      </c>
      <c r="AQ660" s="10">
        <v>-94</v>
      </c>
      <c r="AR660" s="17">
        <v>6</v>
      </c>
      <c r="AS660" s="10">
        <v>6.14</v>
      </c>
      <c r="AT660" s="16">
        <v>1.6622121880027347</v>
      </c>
      <c r="AU660" s="16">
        <v>11.732558507798503</v>
      </c>
      <c r="AV660" s="16">
        <v>1.764870412733784</v>
      </c>
      <c r="AW660" s="16">
        <f t="shared" si="57"/>
        <v>6.6478300180831811</v>
      </c>
      <c r="AX660" s="10" t="s">
        <v>89</v>
      </c>
      <c r="AY660" s="10">
        <v>82</v>
      </c>
      <c r="AZ660" s="10">
        <v>106</v>
      </c>
      <c r="BA660" s="10">
        <v>24</v>
      </c>
      <c r="BB660" s="10">
        <v>-94</v>
      </c>
      <c r="BC660" s="10">
        <v>6</v>
      </c>
      <c r="BD660" s="16">
        <v>1.7044914152745301</v>
      </c>
      <c r="BE660" s="18">
        <f t="shared" si="58"/>
        <v>1.6833518016386324</v>
      </c>
      <c r="BF660" s="16">
        <v>1.6833518016386324</v>
      </c>
      <c r="BG660" s="16">
        <v>1.6833518016386324</v>
      </c>
      <c r="BH660" s="20">
        <f t="shared" si="59"/>
        <v>4.2279227271795339E-2</v>
      </c>
      <c r="BI660" s="10">
        <v>-94</v>
      </c>
    </row>
    <row r="661" spans="1:61" x14ac:dyDescent="0.25">
      <c r="A661" s="10">
        <v>171</v>
      </c>
      <c r="B661" s="10">
        <v>28</v>
      </c>
      <c r="C661" s="10" t="s">
        <v>134</v>
      </c>
      <c r="D661" s="10">
        <v>494052.84635599901</v>
      </c>
      <c r="E661" s="10">
        <v>5180758.8414200004</v>
      </c>
      <c r="F661" s="10" t="s">
        <v>90</v>
      </c>
      <c r="G661" s="10" t="s">
        <v>119</v>
      </c>
      <c r="H661" s="10">
        <v>3</v>
      </c>
      <c r="I661" s="10" t="s">
        <v>120</v>
      </c>
      <c r="J661" s="10">
        <v>106</v>
      </c>
      <c r="K661" s="10">
        <v>153</v>
      </c>
      <c r="L661" s="10">
        <v>47</v>
      </c>
      <c r="M661" s="10">
        <v>-129.5</v>
      </c>
      <c r="N661" s="10">
        <v>7</v>
      </c>
      <c r="O661" s="10">
        <v>6.4</v>
      </c>
      <c r="P661" s="11">
        <v>1.6612761743519568</v>
      </c>
      <c r="Q661" s="22">
        <v>1.6925349316153189</v>
      </c>
      <c r="R661" s="12">
        <v>28</v>
      </c>
      <c r="S661" s="12" t="s">
        <v>134</v>
      </c>
      <c r="T661" s="10" t="s">
        <v>90</v>
      </c>
      <c r="U661" s="12">
        <v>47</v>
      </c>
      <c r="V661" s="10">
        <v>1.59</v>
      </c>
      <c r="W661" s="16"/>
      <c r="X661" s="15" t="s">
        <v>119</v>
      </c>
      <c r="Y661" s="12">
        <v>8</v>
      </c>
      <c r="Z661" s="16">
        <v>28</v>
      </c>
      <c r="AA661" s="16" t="s">
        <v>134</v>
      </c>
      <c r="AB661" s="16" t="s">
        <v>119</v>
      </c>
      <c r="AC661" s="16" t="s">
        <v>120</v>
      </c>
      <c r="AD661" s="16" t="s">
        <v>90</v>
      </c>
      <c r="AE661" s="16">
        <v>1.6612761743519568</v>
      </c>
      <c r="AF661" s="16">
        <v>1.59</v>
      </c>
      <c r="AG661" s="16">
        <v>1.59</v>
      </c>
      <c r="AH661" s="16">
        <v>248.02834502411352</v>
      </c>
      <c r="AI661" s="16">
        <v>17.871515924904482</v>
      </c>
      <c r="AJ661" s="16">
        <v>1.9021811284469234</v>
      </c>
      <c r="AK661" s="16">
        <f t="shared" si="56"/>
        <v>9.3952755905511811</v>
      </c>
      <c r="AL661" s="10" t="s">
        <v>90</v>
      </c>
      <c r="AM661" s="10">
        <v>6</v>
      </c>
      <c r="AN661" s="10">
        <v>106</v>
      </c>
      <c r="AO661" s="10">
        <v>153</v>
      </c>
      <c r="AP661" s="10">
        <v>47</v>
      </c>
      <c r="AQ661" s="10">
        <v>-129.5</v>
      </c>
      <c r="AR661" s="17">
        <v>7</v>
      </c>
      <c r="AS661" s="10">
        <v>6.13</v>
      </c>
      <c r="AT661" s="16">
        <v>1.6612761743519568</v>
      </c>
      <c r="AU661" s="16">
        <v>19.051515167468242</v>
      </c>
      <c r="AV661" s="16">
        <v>2.7890168925490393</v>
      </c>
      <c r="AW661" s="16">
        <f t="shared" si="57"/>
        <v>6.8309070548712212</v>
      </c>
      <c r="AX661" s="10" t="s">
        <v>90</v>
      </c>
      <c r="AY661" s="10">
        <v>106</v>
      </c>
      <c r="AZ661" s="10">
        <v>153</v>
      </c>
      <c r="BA661" s="10">
        <v>47</v>
      </c>
      <c r="BB661" s="10">
        <v>-129.5</v>
      </c>
      <c r="BC661" s="10">
        <v>7</v>
      </c>
      <c r="BD661" s="16">
        <v>1.7237936888786811</v>
      </c>
      <c r="BE661" s="18">
        <f t="shared" si="58"/>
        <v>1.6925349316153189</v>
      </c>
      <c r="BF661" s="16">
        <v>1.6925349316153189</v>
      </c>
      <c r="BG661" s="16">
        <v>1.6925349316153189</v>
      </c>
      <c r="BH661" s="20">
        <f t="shared" si="59"/>
        <v>6.2517514526724272E-2</v>
      </c>
      <c r="BI661" s="10">
        <v>-129.5</v>
      </c>
    </row>
    <row r="662" spans="1:61" x14ac:dyDescent="0.25">
      <c r="A662" s="10">
        <v>173</v>
      </c>
      <c r="B662" s="10">
        <v>30</v>
      </c>
      <c r="C662" s="10" t="s">
        <v>134</v>
      </c>
      <c r="D662" s="10">
        <v>494116.65697800001</v>
      </c>
      <c r="E662" s="10">
        <v>5180751.8889600001</v>
      </c>
      <c r="F662" s="10" t="s">
        <v>78</v>
      </c>
      <c r="G662" s="10" t="s">
        <v>192</v>
      </c>
      <c r="H662" s="10">
        <v>6</v>
      </c>
      <c r="I662" s="10" t="s">
        <v>120</v>
      </c>
      <c r="J662" s="10">
        <v>0</v>
      </c>
      <c r="K662" s="10">
        <v>10</v>
      </c>
      <c r="L662" s="10">
        <v>10</v>
      </c>
      <c r="M662" s="10">
        <v>-5</v>
      </c>
      <c r="N662" s="10">
        <v>1</v>
      </c>
      <c r="O662" s="10">
        <v>4.8499999999999996</v>
      </c>
      <c r="P662" s="11">
        <v>1.5933834213829148</v>
      </c>
      <c r="Q662" s="11">
        <v>1.5933834213829148</v>
      </c>
      <c r="R662" s="12">
        <v>30</v>
      </c>
      <c r="S662" s="12" t="s">
        <v>134</v>
      </c>
      <c r="T662" s="10" t="s">
        <v>78</v>
      </c>
      <c r="U662" s="13">
        <v>10</v>
      </c>
      <c r="V662" s="16">
        <v>1.1599999999999999</v>
      </c>
      <c r="W662" s="16"/>
      <c r="X662" s="15" t="s">
        <v>192</v>
      </c>
      <c r="Y662" s="12">
        <v>2</v>
      </c>
      <c r="Z662" s="16">
        <v>30</v>
      </c>
      <c r="AA662" s="16" t="s">
        <v>134</v>
      </c>
      <c r="AB662" s="16" t="s">
        <v>192</v>
      </c>
      <c r="AC662" s="16" t="s">
        <v>120</v>
      </c>
      <c r="AD662" s="16" t="s">
        <v>78</v>
      </c>
      <c r="AE662" s="16">
        <v>1.5933834213829148</v>
      </c>
      <c r="AF662" s="16">
        <v>1.1599999999999999</v>
      </c>
      <c r="AG662" s="16">
        <v>1.1599999999999999</v>
      </c>
      <c r="AH662" s="16">
        <v>15.933834213829147</v>
      </c>
      <c r="AI662" s="16">
        <v>19.8551508138525</v>
      </c>
      <c r="AJ662" s="16">
        <v>1.8382864532494687</v>
      </c>
      <c r="AK662" s="16">
        <f t="shared" si="56"/>
        <v>10.800901447516685</v>
      </c>
      <c r="AL662" s="10" t="s">
        <v>78</v>
      </c>
      <c r="AM662" s="10">
        <v>1</v>
      </c>
      <c r="AN662" s="10" t="s">
        <v>63</v>
      </c>
      <c r="AO662" s="10" t="s">
        <v>64</v>
      </c>
      <c r="AP662" s="10">
        <v>10</v>
      </c>
      <c r="AQ662" s="10">
        <v>-5</v>
      </c>
      <c r="AR662" s="17" t="s">
        <v>65</v>
      </c>
      <c r="AS662" s="10">
        <v>4.9800000000000004</v>
      </c>
      <c r="AT662" s="18">
        <v>0.88805276848825254</v>
      </c>
      <c r="AU662" s="18">
        <v>18.500901998445595</v>
      </c>
      <c r="AV662" s="18">
        <v>1.4160988118843505</v>
      </c>
      <c r="AW662" s="18">
        <f t="shared" si="57"/>
        <v>13.064697069992684</v>
      </c>
      <c r="AX662" s="19" t="s">
        <v>78</v>
      </c>
      <c r="AY662" s="19">
        <v>0</v>
      </c>
      <c r="AZ662" s="19">
        <v>10</v>
      </c>
      <c r="BA662" s="19">
        <v>10</v>
      </c>
      <c r="BB662" s="19">
        <v>-5</v>
      </c>
      <c r="BC662" s="19">
        <v>1</v>
      </c>
      <c r="BD662" s="18">
        <v>1.3491363339626303</v>
      </c>
      <c r="BE662" s="16">
        <f t="shared" si="58"/>
        <v>1.1185945512254414</v>
      </c>
      <c r="BF662" s="16">
        <v>0.88805276848825254</v>
      </c>
      <c r="BG662" s="16">
        <v>1.3491363339626303</v>
      </c>
      <c r="BH662" s="20">
        <f t="shared" si="59"/>
        <v>0.46108356547437779</v>
      </c>
      <c r="BI662" s="10">
        <v>-5</v>
      </c>
    </row>
    <row r="663" spans="1:61" x14ac:dyDescent="0.25">
      <c r="A663" s="10">
        <v>173</v>
      </c>
      <c r="B663" s="10">
        <v>30</v>
      </c>
      <c r="C663" s="10" t="s">
        <v>134</v>
      </c>
      <c r="D663" s="10">
        <v>494116.65697800001</v>
      </c>
      <c r="E663" s="10">
        <v>5180751.8889600001</v>
      </c>
      <c r="F663" s="10" t="s">
        <v>78</v>
      </c>
      <c r="G663" s="10" t="s">
        <v>192</v>
      </c>
      <c r="H663" s="10">
        <v>6</v>
      </c>
      <c r="I663" s="10" t="s">
        <v>120</v>
      </c>
      <c r="J663" s="10">
        <v>10</v>
      </c>
      <c r="K663" s="10">
        <v>20</v>
      </c>
      <c r="L663" s="10">
        <v>10</v>
      </c>
      <c r="M663" s="10">
        <v>-15</v>
      </c>
      <c r="N663" s="10">
        <v>2</v>
      </c>
      <c r="O663" s="10">
        <v>4.9400000000000004</v>
      </c>
      <c r="P663" s="11">
        <v>1.5933834213829148</v>
      </c>
      <c r="Q663" s="11">
        <v>1.5933834213829148</v>
      </c>
      <c r="R663" s="12">
        <v>30</v>
      </c>
      <c r="S663" s="12" t="s">
        <v>134</v>
      </c>
      <c r="T663" s="10" t="s">
        <v>122</v>
      </c>
      <c r="U663" s="21">
        <v>10</v>
      </c>
      <c r="V663" s="16">
        <v>1.1599999999999999</v>
      </c>
      <c r="W663" s="16"/>
      <c r="X663" s="15" t="s">
        <v>192</v>
      </c>
      <c r="Y663" s="12">
        <v>3</v>
      </c>
      <c r="Z663" s="16">
        <v>30</v>
      </c>
      <c r="AA663" s="16" t="s">
        <v>134</v>
      </c>
      <c r="AB663" s="16" t="s">
        <v>192</v>
      </c>
      <c r="AC663" s="16" t="s">
        <v>120</v>
      </c>
      <c r="AD663" s="16" t="s">
        <v>122</v>
      </c>
      <c r="AE663" s="16">
        <v>1.5933834213829148</v>
      </c>
      <c r="AF663" s="16">
        <v>1.1599999999999999</v>
      </c>
      <c r="AG663" s="16">
        <v>1.1599999999999999</v>
      </c>
      <c r="AH663" s="16">
        <v>31.867668427658295</v>
      </c>
      <c r="AI663" s="16">
        <v>22.445992257021121</v>
      </c>
      <c r="AJ663" s="16">
        <v>2.0693270493499916</v>
      </c>
      <c r="AK663" s="16">
        <f t="shared" si="56"/>
        <v>10.847000847000846</v>
      </c>
      <c r="AL663" s="10" t="s">
        <v>122</v>
      </c>
      <c r="AM663" s="10">
        <v>2</v>
      </c>
      <c r="AN663" s="10" t="s">
        <v>64</v>
      </c>
      <c r="AO663" s="10" t="s">
        <v>68</v>
      </c>
      <c r="AP663" s="10">
        <v>10</v>
      </c>
      <c r="AQ663" s="10">
        <v>-15</v>
      </c>
      <c r="AR663" s="17" t="s">
        <v>69</v>
      </c>
      <c r="AS663" s="10">
        <v>5.31</v>
      </c>
      <c r="AT663" s="18">
        <v>1.642426326046373</v>
      </c>
      <c r="AU663" s="18">
        <v>17.419573614047831</v>
      </c>
      <c r="AV663" s="18">
        <v>1.8191513987289625</v>
      </c>
      <c r="AW663" s="18">
        <f t="shared" si="57"/>
        <v>9.5756590827013373</v>
      </c>
      <c r="AX663" s="19" t="s">
        <v>122</v>
      </c>
      <c r="AY663" s="19">
        <v>10</v>
      </c>
      <c r="AZ663" s="19">
        <v>20</v>
      </c>
      <c r="BA663" s="19">
        <v>10</v>
      </c>
      <c r="BB663" s="19">
        <v>-15</v>
      </c>
      <c r="BC663" s="19">
        <v>2</v>
      </c>
      <c r="BD663" s="18">
        <v>1.554245990437038</v>
      </c>
      <c r="BE663" s="16">
        <f t="shared" si="58"/>
        <v>1.5983361582417055</v>
      </c>
      <c r="BF663" s="16">
        <v>1.642426326046373</v>
      </c>
      <c r="BG663" s="16">
        <v>1.554245990437038</v>
      </c>
      <c r="BH663" s="20">
        <f t="shared" si="59"/>
        <v>-8.8180335609334914E-2</v>
      </c>
      <c r="BI663" s="10">
        <v>-15</v>
      </c>
    </row>
    <row r="664" spans="1:61" x14ac:dyDescent="0.25">
      <c r="A664" s="10">
        <v>173</v>
      </c>
      <c r="B664" s="10">
        <v>30</v>
      </c>
      <c r="C664" s="10" t="s">
        <v>134</v>
      </c>
      <c r="D664" s="10">
        <v>494116.65697800001</v>
      </c>
      <c r="E664" s="10">
        <v>5180751.8889600001</v>
      </c>
      <c r="F664" s="10" t="s">
        <v>78</v>
      </c>
      <c r="G664" s="10" t="s">
        <v>192</v>
      </c>
      <c r="H664" s="10">
        <v>6</v>
      </c>
      <c r="I664" s="10" t="s">
        <v>120</v>
      </c>
      <c r="J664" s="10">
        <v>20</v>
      </c>
      <c r="K664" s="10">
        <v>30</v>
      </c>
      <c r="L664" s="10">
        <v>10</v>
      </c>
      <c r="M664" s="10">
        <v>-25</v>
      </c>
      <c r="N664" s="10">
        <v>3</v>
      </c>
      <c r="O664" s="10">
        <v>6.04</v>
      </c>
      <c r="P664" s="11">
        <v>1.5933834213829148</v>
      </c>
      <c r="Q664" s="11">
        <v>1.5933834213829148</v>
      </c>
      <c r="R664" s="12">
        <v>30</v>
      </c>
      <c r="S664" s="12" t="s">
        <v>134</v>
      </c>
      <c r="T664" s="10" t="s">
        <v>83</v>
      </c>
      <c r="U664" s="13">
        <v>10</v>
      </c>
      <c r="V664" s="16">
        <v>1.1599999999999999</v>
      </c>
      <c r="W664" s="16"/>
      <c r="X664" s="15" t="s">
        <v>192</v>
      </c>
      <c r="Y664" s="12">
        <v>4</v>
      </c>
      <c r="Z664" s="16">
        <v>30</v>
      </c>
      <c r="AA664" s="16" t="s">
        <v>134</v>
      </c>
      <c r="AB664" s="16" t="s">
        <v>192</v>
      </c>
      <c r="AC664" s="16" t="s">
        <v>120</v>
      </c>
      <c r="AD664" s="16" t="s">
        <v>83</v>
      </c>
      <c r="AE664" s="16">
        <v>1.5933834213829148</v>
      </c>
      <c r="AF664" s="16">
        <v>1.1599999999999999</v>
      </c>
      <c r="AG664" s="16">
        <v>1.3834109999999999</v>
      </c>
      <c r="AH664" s="16">
        <v>47.801502641487446</v>
      </c>
      <c r="AI664" s="16">
        <v>16.924081259520847</v>
      </c>
      <c r="AJ664" s="16">
        <v>1.829961640143331</v>
      </c>
      <c r="AK664" s="16">
        <f t="shared" si="56"/>
        <v>9.248325696157913</v>
      </c>
      <c r="AL664" s="10" t="s">
        <v>83</v>
      </c>
      <c r="AM664" s="10">
        <v>3</v>
      </c>
      <c r="AN664" s="10" t="s">
        <v>68</v>
      </c>
      <c r="AO664" s="10" t="s">
        <v>70</v>
      </c>
      <c r="AP664" s="10">
        <v>10</v>
      </c>
      <c r="AQ664" s="10">
        <v>-25</v>
      </c>
      <c r="AR664" s="17" t="s">
        <v>71</v>
      </c>
      <c r="AS664" s="10">
        <v>6.13</v>
      </c>
      <c r="AT664" s="18">
        <v>1.5933834213829148</v>
      </c>
      <c r="AU664" s="18">
        <v>13.614505305664176</v>
      </c>
      <c r="AV664" s="18">
        <v>1.4901321756773021</v>
      </c>
      <c r="AW664" s="18">
        <f t="shared" si="57"/>
        <v>9.1364414029084671</v>
      </c>
      <c r="AX664" s="19" t="s">
        <v>83</v>
      </c>
      <c r="AY664" s="19">
        <v>20</v>
      </c>
      <c r="AZ664" s="19">
        <v>30</v>
      </c>
      <c r="BA664" s="19">
        <v>10</v>
      </c>
      <c r="BB664" s="19">
        <v>-25</v>
      </c>
      <c r="BC664" s="19">
        <v>3</v>
      </c>
      <c r="BD664" s="18">
        <v>1.5459533849709759</v>
      </c>
      <c r="BE664" s="16">
        <f t="shared" si="58"/>
        <v>1.5696684031769452</v>
      </c>
      <c r="BF664" s="16">
        <v>1.5933834213829148</v>
      </c>
      <c r="BG664" s="16">
        <v>1.5459533849709759</v>
      </c>
      <c r="BH664" s="20">
        <f t="shared" si="59"/>
        <v>-4.7430036411938881E-2</v>
      </c>
      <c r="BI664" s="10">
        <v>-25</v>
      </c>
    </row>
    <row r="665" spans="1:61" x14ac:dyDescent="0.25">
      <c r="A665" s="10">
        <v>173</v>
      </c>
      <c r="B665" s="10">
        <v>30</v>
      </c>
      <c r="C665" s="10" t="s">
        <v>134</v>
      </c>
      <c r="D665" s="10">
        <v>494116.65697800001</v>
      </c>
      <c r="E665" s="10">
        <v>5180751.8889600001</v>
      </c>
      <c r="F665" s="10" t="s">
        <v>83</v>
      </c>
      <c r="G665" s="10" t="s">
        <v>192</v>
      </c>
      <c r="H665" s="10">
        <v>6</v>
      </c>
      <c r="I665" s="10" t="s">
        <v>120</v>
      </c>
      <c r="J665" s="10">
        <v>19</v>
      </c>
      <c r="K665" s="10">
        <v>53</v>
      </c>
      <c r="L665" s="10">
        <v>34</v>
      </c>
      <c r="M665" s="10">
        <v>-36</v>
      </c>
      <c r="N665" s="10">
        <v>4</v>
      </c>
      <c r="O665" s="10">
        <v>5.8</v>
      </c>
      <c r="P665" s="11">
        <v>1.6125851605069885</v>
      </c>
      <c r="Q665" s="22">
        <v>1.5882464487918297</v>
      </c>
      <c r="R665" s="13">
        <v>30</v>
      </c>
      <c r="S665" s="13" t="s">
        <v>134</v>
      </c>
      <c r="T665" s="10" t="s">
        <v>83</v>
      </c>
      <c r="U665" s="12">
        <v>23</v>
      </c>
      <c r="V665" s="16">
        <v>1.33</v>
      </c>
      <c r="W665" s="16"/>
      <c r="X665" s="15" t="s">
        <v>192</v>
      </c>
      <c r="Y665" s="12">
        <v>5</v>
      </c>
      <c r="Z665" s="16">
        <v>30</v>
      </c>
      <c r="AA665" s="16" t="s">
        <v>134</v>
      </c>
      <c r="AB665" s="16" t="s">
        <v>192</v>
      </c>
      <c r="AC665" s="16" t="s">
        <v>120</v>
      </c>
      <c r="AD665" s="16" t="s">
        <v>83</v>
      </c>
      <c r="AE665" s="16">
        <v>1.6125851605069885</v>
      </c>
      <c r="AF665" s="16">
        <v>1.33</v>
      </c>
      <c r="AG665" s="16">
        <v>1.3834109999999999</v>
      </c>
      <c r="AH665" s="16">
        <v>84.890961333148184</v>
      </c>
      <c r="AI665" s="16">
        <v>43.731172299247596</v>
      </c>
      <c r="AJ665" s="16">
        <v>4.0280538413865603</v>
      </c>
      <c r="AK665" s="16">
        <f t="shared" si="56"/>
        <v>10.856650387819592</v>
      </c>
      <c r="AL665" s="10" t="s">
        <v>83</v>
      </c>
      <c r="AM665" s="10">
        <v>3</v>
      </c>
      <c r="AN665" s="10">
        <v>30</v>
      </c>
      <c r="AO665" s="10">
        <v>53</v>
      </c>
      <c r="AP665" s="10">
        <v>23</v>
      </c>
      <c r="AQ665" s="10">
        <v>-41.5</v>
      </c>
      <c r="AR665" s="17">
        <v>4</v>
      </c>
      <c r="AS665" s="10">
        <v>5.4</v>
      </c>
      <c r="AT665" s="16">
        <v>1.6125851605069885</v>
      </c>
      <c r="AU665" s="16">
        <v>23.429411055522092</v>
      </c>
      <c r="AV665" s="16">
        <v>2.7316386326408133</v>
      </c>
      <c r="AW665" s="16">
        <f t="shared" si="57"/>
        <v>8.5770536320434498</v>
      </c>
      <c r="AX665" s="10" t="s">
        <v>83</v>
      </c>
      <c r="AY665" s="10">
        <v>30</v>
      </c>
      <c r="AZ665" s="10">
        <v>45</v>
      </c>
      <c r="BA665" s="10">
        <v>15</v>
      </c>
      <c r="BB665" s="10">
        <v>-37.5</v>
      </c>
      <c r="BC665" s="10">
        <v>4</v>
      </c>
      <c r="BD665" s="16">
        <v>1.563907737076671</v>
      </c>
      <c r="BE665" s="18">
        <f t="shared" si="58"/>
        <v>1.5882464487918297</v>
      </c>
      <c r="BF665" s="16">
        <v>1.5882464487918297</v>
      </c>
      <c r="BG665" s="16">
        <v>1.5882464487918297</v>
      </c>
      <c r="BH665" s="20">
        <f t="shared" si="59"/>
        <v>-4.8677423430317557E-2</v>
      </c>
      <c r="BI665" s="10">
        <v>-37.5</v>
      </c>
    </row>
    <row r="666" spans="1:61" x14ac:dyDescent="0.25">
      <c r="A666" s="10">
        <v>173</v>
      </c>
      <c r="B666" s="10">
        <v>30</v>
      </c>
      <c r="C666" s="10" t="s">
        <v>134</v>
      </c>
      <c r="D666" s="10">
        <v>494116.65697800001</v>
      </c>
      <c r="E666" s="10">
        <v>5180751.8889600001</v>
      </c>
      <c r="F666" s="10" t="s">
        <v>88</v>
      </c>
      <c r="G666" s="10" t="s">
        <v>192</v>
      </c>
      <c r="H666" s="10">
        <v>6</v>
      </c>
      <c r="I666" s="10" t="s">
        <v>120</v>
      </c>
      <c r="J666" s="10">
        <v>53</v>
      </c>
      <c r="K666" s="10">
        <v>72</v>
      </c>
      <c r="L666" s="10">
        <v>19</v>
      </c>
      <c r="M666" s="10">
        <v>-62.5</v>
      </c>
      <c r="N666" s="10">
        <v>5</v>
      </c>
      <c r="O666" s="10">
        <v>5.91</v>
      </c>
      <c r="P666" s="11">
        <v>1.7016973830147522</v>
      </c>
      <c r="Q666" s="22">
        <v>1.6748761724723149</v>
      </c>
      <c r="R666" s="12">
        <v>30</v>
      </c>
      <c r="S666" s="12" t="s">
        <v>134</v>
      </c>
      <c r="T666" s="10" t="s">
        <v>88</v>
      </c>
      <c r="U666" s="12">
        <v>19</v>
      </c>
      <c r="V666" s="16">
        <v>1.53</v>
      </c>
      <c r="W666" s="16"/>
      <c r="X666" s="15" t="s">
        <v>192</v>
      </c>
      <c r="Y666" s="12">
        <v>6</v>
      </c>
      <c r="Z666" s="16">
        <v>30</v>
      </c>
      <c r="AA666" s="16" t="s">
        <v>134</v>
      </c>
      <c r="AB666" s="16" t="s">
        <v>192</v>
      </c>
      <c r="AC666" s="16" t="s">
        <v>120</v>
      </c>
      <c r="AD666" s="16" t="s">
        <v>88</v>
      </c>
      <c r="AE666" s="16">
        <v>1.7016973830147522</v>
      </c>
      <c r="AF666" s="16">
        <v>1.53</v>
      </c>
      <c r="AG666" s="16">
        <v>1.5425</v>
      </c>
      <c r="AH666" s="16">
        <v>117.22321161042848</v>
      </c>
      <c r="AI666" s="16">
        <v>13.511522679994549</v>
      </c>
      <c r="AJ666" s="16">
        <v>1.393157337070716</v>
      </c>
      <c r="AK666" s="16">
        <f t="shared" si="56"/>
        <v>9.6984901277584203</v>
      </c>
      <c r="AL666" s="10" t="s">
        <v>88</v>
      </c>
      <c r="AM666" s="10">
        <v>10</v>
      </c>
      <c r="AN666" s="10">
        <v>53</v>
      </c>
      <c r="AO666" s="10">
        <v>72</v>
      </c>
      <c r="AP666" s="10">
        <v>19</v>
      </c>
      <c r="AQ666" s="10">
        <v>-62.5</v>
      </c>
      <c r="AR666" s="17">
        <v>5</v>
      </c>
      <c r="AS666" s="10">
        <v>5.47</v>
      </c>
      <c r="AT666" s="16">
        <v>1.7016973830147522</v>
      </c>
      <c r="AU666" s="16">
        <v>10.567796003129061</v>
      </c>
      <c r="AV666" s="16">
        <v>1.3983698244923723</v>
      </c>
      <c r="AW666" s="16">
        <f t="shared" si="57"/>
        <v>7.5572254335260114</v>
      </c>
      <c r="AX666" s="10" t="s">
        <v>88</v>
      </c>
      <c r="AY666" s="10">
        <v>45</v>
      </c>
      <c r="AZ666" s="10">
        <v>72</v>
      </c>
      <c r="BA666" s="10">
        <v>27</v>
      </c>
      <c r="BB666" s="10">
        <v>-58.5</v>
      </c>
      <c r="BC666" s="10">
        <v>5</v>
      </c>
      <c r="BD666" s="16">
        <v>1.6480549619298779</v>
      </c>
      <c r="BE666" s="18">
        <f t="shared" si="58"/>
        <v>1.6748761724723149</v>
      </c>
      <c r="BF666" s="16">
        <v>1.6748761724723149</v>
      </c>
      <c r="BG666" s="16">
        <v>1.6748761724723149</v>
      </c>
      <c r="BH666" s="20">
        <f t="shared" si="59"/>
        <v>-5.364242108487427E-2</v>
      </c>
      <c r="BI666" s="10">
        <v>-58.5</v>
      </c>
    </row>
    <row r="667" spans="1:61" x14ac:dyDescent="0.25">
      <c r="A667" s="10">
        <v>173</v>
      </c>
      <c r="B667" s="10">
        <v>30</v>
      </c>
      <c r="C667" s="10" t="s">
        <v>134</v>
      </c>
      <c r="D667" s="10">
        <v>494116.65697800001</v>
      </c>
      <c r="E667" s="10">
        <v>5180751.8889600001</v>
      </c>
      <c r="F667" s="10" t="s">
        <v>89</v>
      </c>
      <c r="G667" s="10" t="s">
        <v>192</v>
      </c>
      <c r="H667" s="10">
        <v>6</v>
      </c>
      <c r="I667" s="10" t="s">
        <v>120</v>
      </c>
      <c r="J667" s="10">
        <v>72</v>
      </c>
      <c r="K667" s="10">
        <v>103</v>
      </c>
      <c r="L667" s="10">
        <v>31</v>
      </c>
      <c r="M667" s="10">
        <v>-87.5</v>
      </c>
      <c r="N667" s="10">
        <v>6</v>
      </c>
      <c r="O667" s="10">
        <v>5.53</v>
      </c>
      <c r="P667" s="11">
        <v>1.703230438377304</v>
      </c>
      <c r="Q667" s="22">
        <v>1.6708340032562972</v>
      </c>
      <c r="R667" s="12">
        <v>30</v>
      </c>
      <c r="S667" s="12" t="s">
        <v>134</v>
      </c>
      <c r="T667" s="10" t="s">
        <v>89</v>
      </c>
      <c r="U667" s="12">
        <v>31</v>
      </c>
      <c r="V667" s="16">
        <v>1.6</v>
      </c>
      <c r="W667" s="16"/>
      <c r="X667" s="15" t="s">
        <v>192</v>
      </c>
      <c r="Y667" s="12">
        <v>7</v>
      </c>
      <c r="Z667" s="16">
        <v>30</v>
      </c>
      <c r="AA667" s="16" t="s">
        <v>134</v>
      </c>
      <c r="AB667" s="16" t="s">
        <v>192</v>
      </c>
      <c r="AC667" s="16" t="s">
        <v>120</v>
      </c>
      <c r="AD667" s="16" t="s">
        <v>89</v>
      </c>
      <c r="AE667" s="16">
        <v>1.703230438377304</v>
      </c>
      <c r="AF667" s="16">
        <v>1.6</v>
      </c>
      <c r="AG667" s="16">
        <v>1.5616000000000001</v>
      </c>
      <c r="AH667" s="16">
        <v>170.02335520012491</v>
      </c>
      <c r="AI667" s="16">
        <v>19.449651223909694</v>
      </c>
      <c r="AJ667" s="16">
        <v>2.0300640366617908</v>
      </c>
      <c r="AK667" s="16">
        <f t="shared" si="56"/>
        <v>9.5808067492749789</v>
      </c>
      <c r="AL667" s="10" t="s">
        <v>89</v>
      </c>
      <c r="AM667" s="10">
        <v>6</v>
      </c>
      <c r="AN667" s="10">
        <v>72</v>
      </c>
      <c r="AO667" s="10">
        <v>103</v>
      </c>
      <c r="AP667" s="10">
        <v>31</v>
      </c>
      <c r="AQ667" s="10">
        <v>-87.5</v>
      </c>
      <c r="AR667" s="17">
        <v>6</v>
      </c>
      <c r="AS667" s="10">
        <v>5.45</v>
      </c>
      <c r="AT667" s="16">
        <v>1.703230438377304</v>
      </c>
      <c r="AU667" s="16">
        <v>14.996296782345578</v>
      </c>
      <c r="AV667" s="16">
        <v>1.963109338664913</v>
      </c>
      <c r="AW667" s="16">
        <f t="shared" si="57"/>
        <v>7.6390532544378695</v>
      </c>
      <c r="AX667" s="10" t="s">
        <v>89</v>
      </c>
      <c r="AY667" s="10">
        <v>72</v>
      </c>
      <c r="AZ667" s="10">
        <v>103</v>
      </c>
      <c r="BA667" s="10">
        <v>31</v>
      </c>
      <c r="BB667" s="10">
        <v>-87.5</v>
      </c>
      <c r="BC667" s="10">
        <v>6</v>
      </c>
      <c r="BD667" s="16">
        <v>1.6384375681352903</v>
      </c>
      <c r="BE667" s="18">
        <f t="shared" si="58"/>
        <v>1.6708340032562972</v>
      </c>
      <c r="BF667" s="16">
        <v>1.6708340032562972</v>
      </c>
      <c r="BG667" s="16">
        <v>1.6708340032562972</v>
      </c>
      <c r="BH667" s="20">
        <f t="shared" si="59"/>
        <v>-6.4792870242013745E-2</v>
      </c>
      <c r="BI667" s="10">
        <v>-87.5</v>
      </c>
    </row>
    <row r="668" spans="1:61" x14ac:dyDescent="0.25">
      <c r="A668" s="10">
        <v>173</v>
      </c>
      <c r="B668" s="10">
        <v>30</v>
      </c>
      <c r="C668" s="10" t="s">
        <v>134</v>
      </c>
      <c r="D668" s="10">
        <v>494116.65697800001</v>
      </c>
      <c r="E668" s="10">
        <v>5180751.8889600001</v>
      </c>
      <c r="F668" s="10" t="s">
        <v>90</v>
      </c>
      <c r="G668" s="10" t="s">
        <v>192</v>
      </c>
      <c r="H668" s="10">
        <v>6</v>
      </c>
      <c r="I668" s="10" t="s">
        <v>120</v>
      </c>
      <c r="J668" s="10">
        <v>103</v>
      </c>
      <c r="K668" s="10">
        <v>153</v>
      </c>
      <c r="L668" s="10">
        <v>50</v>
      </c>
      <c r="M668" s="10">
        <v>-128</v>
      </c>
      <c r="N668" s="10">
        <v>7</v>
      </c>
      <c r="O668" s="10">
        <v>5.79</v>
      </c>
      <c r="P668" s="11">
        <v>1.7264945074218132</v>
      </c>
      <c r="Q668" s="22">
        <v>1.7347369703553905</v>
      </c>
      <c r="R668" s="12">
        <v>30</v>
      </c>
      <c r="S668" s="12" t="s">
        <v>134</v>
      </c>
      <c r="T668" s="10" t="s">
        <v>90</v>
      </c>
      <c r="U668" s="12">
        <v>50</v>
      </c>
      <c r="V668" s="16">
        <v>1.65</v>
      </c>
      <c r="W668" s="16"/>
      <c r="X668" s="15" t="s">
        <v>192</v>
      </c>
      <c r="Y668" s="12">
        <v>8</v>
      </c>
      <c r="Z668" s="16">
        <v>30</v>
      </c>
      <c r="AA668" s="16" t="s">
        <v>134</v>
      </c>
      <c r="AB668" s="16" t="s">
        <v>192</v>
      </c>
      <c r="AC668" s="16" t="s">
        <v>120</v>
      </c>
      <c r="AD668" s="16" t="s">
        <v>90</v>
      </c>
      <c r="AE668" s="16">
        <v>1.7264945074218132</v>
      </c>
      <c r="AF668" s="16">
        <v>1.65</v>
      </c>
      <c r="AG668" s="16">
        <v>1.6345375</v>
      </c>
      <c r="AH668" s="16">
        <v>256.34808057121558</v>
      </c>
      <c r="AI668" s="16">
        <v>15.659331181788108</v>
      </c>
      <c r="AJ668" s="16">
        <v>1.7341409320881793</v>
      </c>
      <c r="AK668" s="16">
        <f t="shared" si="56"/>
        <v>9.0300222386953308</v>
      </c>
      <c r="AL668" s="10" t="s">
        <v>90</v>
      </c>
      <c r="AM668" s="10">
        <v>6</v>
      </c>
      <c r="AN668" s="10">
        <v>103</v>
      </c>
      <c r="AO668" s="10">
        <v>153</v>
      </c>
      <c r="AP668" s="10">
        <v>50</v>
      </c>
      <c r="AQ668" s="10">
        <v>-128</v>
      </c>
      <c r="AR668" s="17">
        <v>7</v>
      </c>
      <c r="AS668" s="10">
        <v>6.02</v>
      </c>
      <c r="AT668" s="16">
        <v>1.7264945074218132</v>
      </c>
      <c r="AU668" s="16">
        <v>19.951370527766475</v>
      </c>
      <c r="AV668" s="16">
        <v>2.9816560143174717</v>
      </c>
      <c r="AW668" s="16">
        <f t="shared" si="57"/>
        <v>6.6913723219455701</v>
      </c>
      <c r="AX668" s="10" t="s">
        <v>90</v>
      </c>
      <c r="AY668" s="10">
        <v>103</v>
      </c>
      <c r="AZ668" s="10">
        <v>150</v>
      </c>
      <c r="BA668" s="10">
        <v>47</v>
      </c>
      <c r="BB668" s="10">
        <v>-126.5</v>
      </c>
      <c r="BC668" s="10">
        <v>7</v>
      </c>
      <c r="BD668" s="16">
        <v>1.7429794332889679</v>
      </c>
      <c r="BE668" s="18">
        <f t="shared" si="58"/>
        <v>1.7347369703553905</v>
      </c>
      <c r="BF668" s="16">
        <v>1.7347369703553905</v>
      </c>
      <c r="BG668" s="16">
        <v>1.7347369703553905</v>
      </c>
      <c r="BH668" s="20">
        <f t="shared" si="59"/>
        <v>1.6484925867154665E-2</v>
      </c>
      <c r="BI668" s="10">
        <v>-126.5</v>
      </c>
    </row>
    <row r="669" spans="1:61" x14ac:dyDescent="0.25">
      <c r="A669" s="10">
        <v>175</v>
      </c>
      <c r="B669" s="10">
        <v>6</v>
      </c>
      <c r="C669" s="10" t="s">
        <v>113</v>
      </c>
      <c r="D669" s="10">
        <v>493367.998337998</v>
      </c>
      <c r="E669" s="10">
        <v>5180799.1186100002</v>
      </c>
      <c r="F669" s="10" t="s">
        <v>78</v>
      </c>
      <c r="G669" s="10" t="s">
        <v>85</v>
      </c>
      <c r="H669" s="10">
        <v>2</v>
      </c>
      <c r="I669" s="10" t="s">
        <v>100</v>
      </c>
      <c r="J669" s="10">
        <v>0</v>
      </c>
      <c r="K669" s="10">
        <v>10</v>
      </c>
      <c r="L669" s="10">
        <v>10</v>
      </c>
      <c r="M669" s="10">
        <v>-5</v>
      </c>
      <c r="N669" s="10">
        <v>1</v>
      </c>
      <c r="O669" s="10">
        <v>5.03</v>
      </c>
      <c r="P669" s="11">
        <v>1.2855010615924234</v>
      </c>
      <c r="Q669" s="11">
        <v>1.2855010615924234</v>
      </c>
      <c r="R669" s="12">
        <v>6</v>
      </c>
      <c r="S669" s="12" t="s">
        <v>113</v>
      </c>
      <c r="T669" s="10" t="s">
        <v>78</v>
      </c>
      <c r="U669" s="13">
        <v>10</v>
      </c>
      <c r="V669" s="10">
        <v>1.21</v>
      </c>
      <c r="W669" s="16"/>
      <c r="X669" s="15" t="s">
        <v>85</v>
      </c>
      <c r="Y669" s="12">
        <v>2</v>
      </c>
      <c r="Z669" s="16">
        <v>6</v>
      </c>
      <c r="AA669" s="16" t="s">
        <v>113</v>
      </c>
      <c r="AB669" s="16" t="s">
        <v>85</v>
      </c>
      <c r="AC669" s="16" t="s">
        <v>100</v>
      </c>
      <c r="AD669" s="16" t="s">
        <v>78</v>
      </c>
      <c r="AE669" s="16">
        <v>1.2855010615924234</v>
      </c>
      <c r="AF669" s="16">
        <v>1.21</v>
      </c>
      <c r="AG669" s="16">
        <v>1.21</v>
      </c>
      <c r="AH669" s="16">
        <v>12.855010615924234</v>
      </c>
      <c r="AI669" s="16">
        <v>27.325896066270147</v>
      </c>
      <c r="AJ669" s="16">
        <v>2.3722636590626585</v>
      </c>
      <c r="AK669" s="16">
        <f t="shared" si="56"/>
        <v>11.51891188902135</v>
      </c>
      <c r="AL669" s="10" t="s">
        <v>78</v>
      </c>
      <c r="AM669" s="10">
        <v>1</v>
      </c>
      <c r="AN669" s="10" t="s">
        <v>63</v>
      </c>
      <c r="AO669" s="10" t="s">
        <v>64</v>
      </c>
      <c r="AP669" s="10">
        <v>10</v>
      </c>
      <c r="AQ669" s="10">
        <v>-5</v>
      </c>
      <c r="AR669" s="17" t="s">
        <v>65</v>
      </c>
      <c r="AS669" s="10">
        <v>4.88</v>
      </c>
      <c r="AT669" s="18">
        <v>0.80282123510537295</v>
      </c>
      <c r="AU669" s="18">
        <v>41.68464265347864</v>
      </c>
      <c r="AV669" s="18">
        <v>2.1524928808205437</v>
      </c>
      <c r="AW669" s="18">
        <f t="shared" si="57"/>
        <v>19.365751694188273</v>
      </c>
      <c r="AX669" s="19" t="s">
        <v>78</v>
      </c>
      <c r="AY669" s="19">
        <v>0</v>
      </c>
      <c r="AZ669" s="19">
        <v>10</v>
      </c>
      <c r="BA669" s="19">
        <v>10</v>
      </c>
      <c r="BB669" s="19">
        <v>-5</v>
      </c>
      <c r="BC669" s="19">
        <v>1</v>
      </c>
      <c r="BD669" s="18">
        <v>1.1015050196728833</v>
      </c>
      <c r="BE669" s="16">
        <f t="shared" si="58"/>
        <v>0.95216312738912812</v>
      </c>
      <c r="BF669" s="16">
        <v>0.80282123510537295</v>
      </c>
      <c r="BG669" s="16">
        <v>1.1015050196728833</v>
      </c>
      <c r="BH669" s="20">
        <f t="shared" si="59"/>
        <v>0.29868378456751032</v>
      </c>
      <c r="BI669" s="10">
        <v>-5</v>
      </c>
    </row>
    <row r="670" spans="1:61" x14ac:dyDescent="0.25">
      <c r="A670" s="10">
        <v>175</v>
      </c>
      <c r="B670" s="10">
        <v>6</v>
      </c>
      <c r="C670" s="10" t="s">
        <v>113</v>
      </c>
      <c r="D670" s="10">
        <v>493367.998337998</v>
      </c>
      <c r="E670" s="10">
        <v>5180799.1186100002</v>
      </c>
      <c r="F670" s="10" t="s">
        <v>78</v>
      </c>
      <c r="G670" s="10" t="s">
        <v>85</v>
      </c>
      <c r="H670" s="10">
        <v>2</v>
      </c>
      <c r="I670" s="10" t="s">
        <v>100</v>
      </c>
      <c r="J670" s="10">
        <v>10</v>
      </c>
      <c r="K670" s="10">
        <v>20</v>
      </c>
      <c r="L670" s="10">
        <v>10</v>
      </c>
      <c r="M670" s="10">
        <v>-15</v>
      </c>
      <c r="N670" s="10">
        <v>2</v>
      </c>
      <c r="O670" s="10">
        <v>5.15</v>
      </c>
      <c r="P670" s="11">
        <v>1.2855010615924234</v>
      </c>
      <c r="Q670" s="11">
        <v>1.2855010615924234</v>
      </c>
      <c r="R670" s="12">
        <v>6</v>
      </c>
      <c r="S670" s="12" t="s">
        <v>113</v>
      </c>
      <c r="T670" s="10" t="s">
        <v>102</v>
      </c>
      <c r="U670" s="21">
        <v>10</v>
      </c>
      <c r="V670" s="16">
        <v>1.21</v>
      </c>
      <c r="W670" s="16"/>
      <c r="X670" s="15" t="s">
        <v>85</v>
      </c>
      <c r="Y670" s="12">
        <v>3</v>
      </c>
      <c r="Z670" s="16">
        <v>6</v>
      </c>
      <c r="AA670" s="16" t="s">
        <v>113</v>
      </c>
      <c r="AB670" s="16" t="s">
        <v>85</v>
      </c>
      <c r="AC670" s="16" t="s">
        <v>100</v>
      </c>
      <c r="AD670" s="16" t="s">
        <v>102</v>
      </c>
      <c r="AE670" s="16">
        <v>1.2855010615924234</v>
      </c>
      <c r="AF670" s="16">
        <v>1.21</v>
      </c>
      <c r="AG670" s="16">
        <v>1.21</v>
      </c>
      <c r="AH670" s="16">
        <v>25.710021231848469</v>
      </c>
      <c r="AI670" s="16">
        <v>27.432592654382315</v>
      </c>
      <c r="AJ670" s="16">
        <v>1.9555042148943946</v>
      </c>
      <c r="AK670" s="16">
        <f t="shared" si="56"/>
        <v>14.028398632658426</v>
      </c>
      <c r="AL670" s="10" t="s">
        <v>102</v>
      </c>
      <c r="AM670" s="10">
        <v>1</v>
      </c>
      <c r="AN670" s="10" t="s">
        <v>64</v>
      </c>
      <c r="AO670" s="10" t="s">
        <v>68</v>
      </c>
      <c r="AP670" s="10">
        <v>10</v>
      </c>
      <c r="AQ670" s="10">
        <v>-15</v>
      </c>
      <c r="AR670" s="17" t="s">
        <v>69</v>
      </c>
      <c r="AS670" s="10">
        <v>5.25</v>
      </c>
      <c r="AT670" s="18">
        <v>1.3257587298492004</v>
      </c>
      <c r="AU670" s="18">
        <v>25.695855701937202</v>
      </c>
      <c r="AV670" s="18">
        <v>2.0406078369838894</v>
      </c>
      <c r="AW670" s="18">
        <f t="shared" si="57"/>
        <v>12.592255717255716</v>
      </c>
      <c r="AX670" s="19" t="s">
        <v>102</v>
      </c>
      <c r="AY670" s="19">
        <v>10</v>
      </c>
      <c r="AZ670" s="19">
        <v>20</v>
      </c>
      <c r="BA670" s="19">
        <v>10</v>
      </c>
      <c r="BB670" s="19">
        <v>-15</v>
      </c>
      <c r="BC670" s="19">
        <v>2</v>
      </c>
      <c r="BD670" s="18">
        <v>1.322405914215643</v>
      </c>
      <c r="BE670" s="16">
        <f t="shared" si="58"/>
        <v>1.3240823220324218</v>
      </c>
      <c r="BF670" s="16">
        <v>1.3257587298492004</v>
      </c>
      <c r="BG670" s="16">
        <v>1.322405914215643</v>
      </c>
      <c r="BH670" s="20">
        <f t="shared" si="59"/>
        <v>-3.3528156335573822E-3</v>
      </c>
      <c r="BI670" s="10">
        <v>-15</v>
      </c>
    </row>
    <row r="671" spans="1:61" x14ac:dyDescent="0.25">
      <c r="A671" s="10">
        <v>175</v>
      </c>
      <c r="B671" s="10">
        <v>6</v>
      </c>
      <c r="C671" s="10" t="s">
        <v>113</v>
      </c>
      <c r="D671" s="10">
        <v>493367.998337998</v>
      </c>
      <c r="E671" s="10">
        <v>5180799.1186100002</v>
      </c>
      <c r="F671" s="10" t="s">
        <v>78</v>
      </c>
      <c r="G671" s="10" t="s">
        <v>85</v>
      </c>
      <c r="H671" s="10">
        <v>2</v>
      </c>
      <c r="I671" s="10" t="s">
        <v>100</v>
      </c>
      <c r="J671" s="10">
        <v>20</v>
      </c>
      <c r="K671" s="10">
        <v>30</v>
      </c>
      <c r="L671" s="10">
        <v>10</v>
      </c>
      <c r="M671" s="10">
        <v>-25</v>
      </c>
      <c r="N671" s="10">
        <v>3</v>
      </c>
      <c r="O671" s="10">
        <v>5.53</v>
      </c>
      <c r="P671" s="11">
        <v>1.2855010615924234</v>
      </c>
      <c r="Q671" s="11">
        <v>1.2855010615924234</v>
      </c>
      <c r="R671" s="12">
        <v>6</v>
      </c>
      <c r="S671" s="12" t="s">
        <v>113</v>
      </c>
      <c r="T671" s="10" t="s">
        <v>103</v>
      </c>
      <c r="U671" s="13">
        <v>10</v>
      </c>
      <c r="V671" s="16">
        <v>1.21</v>
      </c>
      <c r="W671" s="16"/>
      <c r="X671" s="15" t="s">
        <v>85</v>
      </c>
      <c r="Y671" s="12">
        <v>4</v>
      </c>
      <c r="Z671" s="16">
        <v>6</v>
      </c>
      <c r="AA671" s="16" t="s">
        <v>113</v>
      </c>
      <c r="AB671" s="16" t="s">
        <v>85</v>
      </c>
      <c r="AC671" s="16" t="s">
        <v>100</v>
      </c>
      <c r="AD671" s="16" t="s">
        <v>103</v>
      </c>
      <c r="AE671" s="16">
        <v>1.2855010615924234</v>
      </c>
      <c r="AF671" s="16">
        <v>1.21</v>
      </c>
      <c r="AG671" s="16">
        <v>1.2625</v>
      </c>
      <c r="AH671" s="16">
        <v>38.565031847772701</v>
      </c>
      <c r="AI671" s="16">
        <v>26.508363874601464</v>
      </c>
      <c r="AJ671" s="16">
        <v>1.9621172248226753</v>
      </c>
      <c r="AK671" s="16">
        <f t="shared" si="56"/>
        <v>13.510081629805343</v>
      </c>
      <c r="AL671" s="10" t="s">
        <v>103</v>
      </c>
      <c r="AM671" s="10">
        <v>2</v>
      </c>
      <c r="AN671" s="10" t="s">
        <v>68</v>
      </c>
      <c r="AO671" s="10" t="s">
        <v>70</v>
      </c>
      <c r="AP671" s="10">
        <v>10</v>
      </c>
      <c r="AQ671" s="10">
        <v>-25</v>
      </c>
      <c r="AR671" s="17" t="s">
        <v>71</v>
      </c>
      <c r="AS671" s="10">
        <v>5.99</v>
      </c>
      <c r="AT671" s="18">
        <v>1.2855010615924234</v>
      </c>
      <c r="AU671" s="18">
        <v>26.600873467532018</v>
      </c>
      <c r="AV671" s="18">
        <v>1.9830139376124725</v>
      </c>
      <c r="AW671" s="18">
        <f t="shared" si="57"/>
        <v>13.41436535718916</v>
      </c>
      <c r="AX671" s="19" t="s">
        <v>103</v>
      </c>
      <c r="AY671" s="19">
        <v>20</v>
      </c>
      <c r="AZ671" s="19">
        <v>30</v>
      </c>
      <c r="BA671" s="19">
        <v>10</v>
      </c>
      <c r="BB671" s="19">
        <v>-25</v>
      </c>
      <c r="BC671" s="19">
        <v>3</v>
      </c>
      <c r="BD671" s="18">
        <v>1.2518305485470298</v>
      </c>
      <c r="BE671" s="16">
        <f t="shared" si="58"/>
        <v>1.2686658050697266</v>
      </c>
      <c r="BF671" s="16">
        <v>1.2855010615924234</v>
      </c>
      <c r="BG671" s="16">
        <v>1.2518305485470298</v>
      </c>
      <c r="BH671" s="20">
        <f t="shared" si="59"/>
        <v>-3.3670513045393591E-2</v>
      </c>
      <c r="BI671" s="10">
        <v>-25</v>
      </c>
    </row>
    <row r="672" spans="1:61" x14ac:dyDescent="0.25">
      <c r="A672" s="10">
        <v>175</v>
      </c>
      <c r="B672" s="10">
        <v>6</v>
      </c>
      <c r="C672" s="10" t="s">
        <v>113</v>
      </c>
      <c r="D672" s="10">
        <v>493367.998337998</v>
      </c>
      <c r="E672" s="10">
        <v>5180799.1186100002</v>
      </c>
      <c r="F672" s="10" t="s">
        <v>103</v>
      </c>
      <c r="G672" s="10" t="s">
        <v>85</v>
      </c>
      <c r="H672" s="10">
        <v>2</v>
      </c>
      <c r="I672" s="10" t="s">
        <v>100</v>
      </c>
      <c r="J672" s="10">
        <v>16</v>
      </c>
      <c r="K672" s="10">
        <v>35</v>
      </c>
      <c r="L672" s="10">
        <v>19</v>
      </c>
      <c r="M672" s="10">
        <v>-25.5</v>
      </c>
      <c r="N672" s="10">
        <v>4</v>
      </c>
      <c r="O672" s="10" t="s">
        <v>80</v>
      </c>
      <c r="P672" s="11">
        <v>1.3689508301281486</v>
      </c>
      <c r="Q672" s="22">
        <v>1.2787214926734309</v>
      </c>
      <c r="R672" s="13">
        <v>6</v>
      </c>
      <c r="S672" s="13" t="s">
        <v>113</v>
      </c>
      <c r="T672" s="10" t="s">
        <v>103</v>
      </c>
      <c r="U672" s="12">
        <v>5</v>
      </c>
      <c r="V672" s="16">
        <v>1.35</v>
      </c>
      <c r="W672" s="16"/>
      <c r="X672" s="15" t="s">
        <v>85</v>
      </c>
      <c r="Y672" s="12">
        <v>5</v>
      </c>
      <c r="Z672" s="16">
        <v>6</v>
      </c>
      <c r="AA672" s="16" t="s">
        <v>113</v>
      </c>
      <c r="AB672" s="16" t="s">
        <v>85</v>
      </c>
      <c r="AC672" s="16" t="s">
        <v>100</v>
      </c>
      <c r="AD672" s="16" t="s">
        <v>103</v>
      </c>
      <c r="AE672" s="16">
        <v>1.3689508301281486</v>
      </c>
      <c r="AF672" s="16">
        <v>1.35</v>
      </c>
      <c r="AG672" s="16">
        <v>1.2625</v>
      </c>
      <c r="AH672" s="16">
        <v>45.40978599841344</v>
      </c>
      <c r="AI672" s="16">
        <v>43.595067807313178</v>
      </c>
      <c r="AJ672" s="16">
        <v>3.0815929075157631</v>
      </c>
      <c r="AK672" s="16">
        <f t="shared" si="56"/>
        <v>14.146926318849006</v>
      </c>
      <c r="AL672" s="10" t="s">
        <v>103</v>
      </c>
      <c r="AM672" s="10">
        <v>2</v>
      </c>
      <c r="AN672" s="10">
        <v>30</v>
      </c>
      <c r="AO672" s="10">
        <v>35</v>
      </c>
      <c r="AP672" s="10">
        <v>5</v>
      </c>
      <c r="AQ672" s="10">
        <v>-32.5</v>
      </c>
      <c r="AR672" s="17">
        <v>4</v>
      </c>
      <c r="AS672" s="10">
        <v>5.34</v>
      </c>
      <c r="AT672" s="16">
        <v>1.3689508301281486</v>
      </c>
      <c r="AU672" s="16">
        <v>15.019444032750981</v>
      </c>
      <c r="AV672" s="16">
        <v>1.0408133161464312</v>
      </c>
      <c r="AW672" s="16">
        <f t="shared" si="57"/>
        <v>14.430487965276864</v>
      </c>
      <c r="AX672" s="10" t="s">
        <v>103</v>
      </c>
      <c r="AY672" s="10">
        <v>30</v>
      </c>
      <c r="AZ672" s="10">
        <v>35</v>
      </c>
      <c r="BA672" s="10">
        <v>5</v>
      </c>
      <c r="BB672" s="10">
        <v>-32.5</v>
      </c>
      <c r="BC672" s="10">
        <v>4</v>
      </c>
      <c r="BD672" s="16">
        <v>1.1884921552187135</v>
      </c>
      <c r="BE672" s="18">
        <f t="shared" si="58"/>
        <v>1.2787214926734309</v>
      </c>
      <c r="BF672" s="16">
        <v>1.2787214926734309</v>
      </c>
      <c r="BG672" s="16">
        <v>1.2787214926734309</v>
      </c>
      <c r="BH672" s="20">
        <f t="shared" si="59"/>
        <v>-0.18045867490943501</v>
      </c>
      <c r="BI672" s="10">
        <v>-32.5</v>
      </c>
    </row>
    <row r="673" spans="1:61" x14ac:dyDescent="0.25">
      <c r="A673" s="10">
        <v>175</v>
      </c>
      <c r="B673" s="10">
        <v>6</v>
      </c>
      <c r="C673" s="10" t="s">
        <v>113</v>
      </c>
      <c r="D673" s="10">
        <v>493367.998337998</v>
      </c>
      <c r="E673" s="10">
        <v>5180799.1186100002</v>
      </c>
      <c r="F673" s="10" t="s">
        <v>104</v>
      </c>
      <c r="G673" s="10" t="s">
        <v>85</v>
      </c>
      <c r="H673" s="10">
        <v>2</v>
      </c>
      <c r="I673" s="10" t="s">
        <v>100</v>
      </c>
      <c r="J673" s="10">
        <v>35</v>
      </c>
      <c r="K673" s="10">
        <v>57</v>
      </c>
      <c r="L673" s="10">
        <v>22</v>
      </c>
      <c r="M673" s="10">
        <v>-46</v>
      </c>
      <c r="N673" s="10">
        <v>5</v>
      </c>
      <c r="O673" s="10">
        <v>5.72</v>
      </c>
      <c r="P673" s="11">
        <v>1.1785285597701387</v>
      </c>
      <c r="Q673" s="22">
        <v>1.1661491403434856</v>
      </c>
      <c r="R673" s="12">
        <v>6</v>
      </c>
      <c r="S673" s="12" t="s">
        <v>113</v>
      </c>
      <c r="T673" s="10" t="s">
        <v>104</v>
      </c>
      <c r="U673" s="12">
        <v>22</v>
      </c>
      <c r="V673" s="16">
        <v>1.35</v>
      </c>
      <c r="W673" s="16"/>
      <c r="X673" s="15" t="s">
        <v>85</v>
      </c>
      <c r="Y673" s="12">
        <v>6</v>
      </c>
      <c r="Z673" s="16">
        <v>6</v>
      </c>
      <c r="AA673" s="16" t="s">
        <v>113</v>
      </c>
      <c r="AB673" s="16" t="s">
        <v>85</v>
      </c>
      <c r="AC673" s="16" t="s">
        <v>100</v>
      </c>
      <c r="AD673" s="16" t="s">
        <v>104</v>
      </c>
      <c r="AE673" s="16">
        <v>1.1785285597701387</v>
      </c>
      <c r="AF673" s="16">
        <v>1.35</v>
      </c>
      <c r="AG673" s="16">
        <v>1.35</v>
      </c>
      <c r="AH673" s="16">
        <v>71.33741431335649</v>
      </c>
      <c r="AI673" s="16">
        <v>36.652860766199154</v>
      </c>
      <c r="AJ673" s="16">
        <v>3.1546146244069369</v>
      </c>
      <c r="AK673" s="16">
        <f t="shared" si="56"/>
        <v>11.618807724601176</v>
      </c>
      <c r="AL673" s="10" t="s">
        <v>104</v>
      </c>
      <c r="AM673" s="10">
        <v>2</v>
      </c>
      <c r="AN673" s="10">
        <v>35</v>
      </c>
      <c r="AO673" s="10">
        <v>57</v>
      </c>
      <c r="AP673" s="10">
        <v>22</v>
      </c>
      <c r="AQ673" s="10">
        <v>-46</v>
      </c>
      <c r="AR673" s="17">
        <v>5</v>
      </c>
      <c r="AS673" s="10">
        <v>5.87</v>
      </c>
      <c r="AT673" s="16">
        <v>1.1785285597701387</v>
      </c>
      <c r="AU673" s="16">
        <v>40.021887066946093</v>
      </c>
      <c r="AV673" s="16">
        <v>3.074238889302797</v>
      </c>
      <c r="AW673" s="16">
        <f t="shared" si="57"/>
        <v>13.018470102049424</v>
      </c>
      <c r="AX673" s="10" t="s">
        <v>104</v>
      </c>
      <c r="AY673" s="10">
        <v>35</v>
      </c>
      <c r="AZ673" s="10">
        <v>57</v>
      </c>
      <c r="BA673" s="10">
        <v>22</v>
      </c>
      <c r="BB673" s="10">
        <v>-46</v>
      </c>
      <c r="BC673" s="10">
        <v>5</v>
      </c>
      <c r="BD673" s="16">
        <v>1.1537697209168323</v>
      </c>
      <c r="BE673" s="18">
        <f t="shared" si="58"/>
        <v>1.1661491403434856</v>
      </c>
      <c r="BF673" s="16">
        <v>1.1661491403434856</v>
      </c>
      <c r="BG673" s="16">
        <v>1.1661491403434856</v>
      </c>
      <c r="BH673" s="20">
        <f t="shared" si="59"/>
        <v>-2.4758838853306431E-2</v>
      </c>
      <c r="BI673" s="10">
        <v>-46</v>
      </c>
    </row>
    <row r="674" spans="1:61" x14ac:dyDescent="0.25">
      <c r="A674" s="10">
        <v>175</v>
      </c>
      <c r="B674" s="10">
        <v>6</v>
      </c>
      <c r="C674" s="10" t="s">
        <v>113</v>
      </c>
      <c r="D674" s="10">
        <v>493367.998337998</v>
      </c>
      <c r="E674" s="10">
        <v>5180799.1186100002</v>
      </c>
      <c r="F674" s="10" t="s">
        <v>96</v>
      </c>
      <c r="G674" s="10" t="s">
        <v>85</v>
      </c>
      <c r="H674" s="10">
        <v>2</v>
      </c>
      <c r="I674" s="10" t="s">
        <v>100</v>
      </c>
      <c r="J674" s="10">
        <v>57</v>
      </c>
      <c r="K674" s="10">
        <v>69</v>
      </c>
      <c r="L674" s="10">
        <v>12</v>
      </c>
      <c r="M674" s="10">
        <v>-63</v>
      </c>
      <c r="N674" s="10">
        <v>6</v>
      </c>
      <c r="O674" s="10">
        <v>5.99</v>
      </c>
      <c r="P674" s="11">
        <v>1.2039594780577576</v>
      </c>
      <c r="Q674" s="22">
        <v>1.1619751100836628</v>
      </c>
      <c r="R674" s="12">
        <v>6</v>
      </c>
      <c r="S674" s="12" t="s">
        <v>113</v>
      </c>
      <c r="T674" s="10" t="s">
        <v>96</v>
      </c>
      <c r="U674" s="12">
        <v>12</v>
      </c>
      <c r="V674" s="16">
        <v>1.48</v>
      </c>
      <c r="W674" s="16"/>
      <c r="X674" s="15" t="s">
        <v>85</v>
      </c>
      <c r="Y674" s="12">
        <v>7</v>
      </c>
      <c r="Z674" s="16">
        <v>6</v>
      </c>
      <c r="AA674" s="16" t="s">
        <v>113</v>
      </c>
      <c r="AB674" s="16" t="s">
        <v>85</v>
      </c>
      <c r="AC674" s="16" t="s">
        <v>100</v>
      </c>
      <c r="AD674" s="16" t="s">
        <v>96</v>
      </c>
      <c r="AE674" s="16">
        <v>1.2039594780577576</v>
      </c>
      <c r="AF674" s="16">
        <v>1.48</v>
      </c>
      <c r="AG674" s="16">
        <v>1.3766666999999999</v>
      </c>
      <c r="AH674" s="16">
        <v>85.784928050049587</v>
      </c>
      <c r="AI674" s="16">
        <v>13.113877052417983</v>
      </c>
      <c r="AJ674" s="16">
        <v>1.1796654154965247</v>
      </c>
      <c r="AK674" s="16">
        <f t="shared" si="56"/>
        <v>11.116607200778462</v>
      </c>
      <c r="AL674" s="10" t="s">
        <v>96</v>
      </c>
      <c r="AM674" s="10">
        <v>10</v>
      </c>
      <c r="AN674" s="10">
        <v>57</v>
      </c>
      <c r="AO674" s="10">
        <v>69</v>
      </c>
      <c r="AP674" s="10">
        <v>12</v>
      </c>
      <c r="AQ674" s="10">
        <v>-63</v>
      </c>
      <c r="AR674" s="17">
        <v>6</v>
      </c>
      <c r="AS674" s="10">
        <v>6.1</v>
      </c>
      <c r="AT674" s="16">
        <v>1.2039594780577576</v>
      </c>
      <c r="AU674" s="16">
        <v>14.724906000437599</v>
      </c>
      <c r="AV674" s="16">
        <v>1.2697919823179555</v>
      </c>
      <c r="AW674" s="16">
        <f t="shared" si="57"/>
        <v>11.596313573785416</v>
      </c>
      <c r="AX674" s="10" t="s">
        <v>96</v>
      </c>
      <c r="AY674" s="10">
        <v>57</v>
      </c>
      <c r="AZ674" s="10">
        <v>69</v>
      </c>
      <c r="BA674" s="10">
        <v>12</v>
      </c>
      <c r="BB674" s="10">
        <v>-63</v>
      </c>
      <c r="BC674" s="10">
        <v>6</v>
      </c>
      <c r="BD674" s="16">
        <v>1.1199907421095681</v>
      </c>
      <c r="BE674" s="18">
        <f t="shared" si="58"/>
        <v>1.1619751100836628</v>
      </c>
      <c r="BF674" s="16">
        <v>1.1619751100836628</v>
      </c>
      <c r="BG674" s="16">
        <v>1.1619751100836628</v>
      </c>
      <c r="BH674" s="20">
        <f t="shared" si="59"/>
        <v>-8.3968735948189543E-2</v>
      </c>
      <c r="BI674" s="10">
        <v>-63</v>
      </c>
    </row>
    <row r="675" spans="1:61" x14ac:dyDescent="0.25">
      <c r="A675" s="10">
        <v>175</v>
      </c>
      <c r="B675" s="10">
        <v>6</v>
      </c>
      <c r="C675" s="10" t="s">
        <v>113</v>
      </c>
      <c r="D675" s="10">
        <v>493367.998337998</v>
      </c>
      <c r="E675" s="10">
        <v>5180799.1186100002</v>
      </c>
      <c r="F675" s="10" t="s">
        <v>92</v>
      </c>
      <c r="G675" s="10" t="s">
        <v>85</v>
      </c>
      <c r="H675" s="10">
        <v>2</v>
      </c>
      <c r="I675" s="10" t="s">
        <v>100</v>
      </c>
      <c r="J675" s="10">
        <v>69</v>
      </c>
      <c r="K675" s="10">
        <v>110</v>
      </c>
      <c r="L675" s="10">
        <v>41</v>
      </c>
      <c r="M675" s="10">
        <v>-89.5</v>
      </c>
      <c r="N675" s="10">
        <v>7</v>
      </c>
      <c r="O675" s="10">
        <v>6.19</v>
      </c>
      <c r="P675" s="11">
        <v>1.594314811731707</v>
      </c>
      <c r="Q675" s="22">
        <v>1.4722448036389466</v>
      </c>
      <c r="R675" s="12">
        <v>6</v>
      </c>
      <c r="S675" s="12" t="s">
        <v>113</v>
      </c>
      <c r="T675" s="10" t="s">
        <v>92</v>
      </c>
      <c r="U675" s="12">
        <v>41</v>
      </c>
      <c r="V675" s="16">
        <v>1.48</v>
      </c>
      <c r="W675" s="16"/>
      <c r="X675" s="15" t="s">
        <v>85</v>
      </c>
      <c r="Y675" s="12">
        <v>8</v>
      </c>
      <c r="Z675" s="16">
        <v>6</v>
      </c>
      <c r="AA675" s="16" t="s">
        <v>113</v>
      </c>
      <c r="AB675" s="16" t="s">
        <v>85</v>
      </c>
      <c r="AC675" s="16" t="s">
        <v>100</v>
      </c>
      <c r="AD675" s="16" t="s">
        <v>92</v>
      </c>
      <c r="AE675" s="16">
        <v>1.594314811731707</v>
      </c>
      <c r="AF675" s="16">
        <v>1.48</v>
      </c>
      <c r="AG675" s="16">
        <v>1.3933333000000001</v>
      </c>
      <c r="AH675" s="16">
        <v>151.15183533104957</v>
      </c>
      <c r="AI675" s="16">
        <v>26.366881896934078</v>
      </c>
      <c r="AJ675" s="16">
        <v>2.6810322593828193</v>
      </c>
      <c r="AK675" s="16">
        <f t="shared" ref="AK675:AK705" si="60">AI675/AJ675</f>
        <v>9.834600760456274</v>
      </c>
      <c r="AL675" s="10" t="s">
        <v>92</v>
      </c>
      <c r="AM675" s="10">
        <v>7</v>
      </c>
      <c r="AN675" s="10">
        <v>69</v>
      </c>
      <c r="AO675" s="10">
        <v>110</v>
      </c>
      <c r="AP675" s="10">
        <v>41</v>
      </c>
      <c r="AQ675" s="10">
        <v>-89.5</v>
      </c>
      <c r="AR675" s="17">
        <v>7</v>
      </c>
      <c r="AS675" s="10">
        <v>6.52</v>
      </c>
      <c r="AT675" s="16">
        <v>1.594314811731707</v>
      </c>
      <c r="AU675" s="16">
        <v>30.856448581996048</v>
      </c>
      <c r="AV675" s="16">
        <v>3.4938611941694488</v>
      </c>
      <c r="AW675" s="16">
        <f t="shared" ref="AW675:AW705" si="61">AU675/AV675</f>
        <v>8.8316183348924255</v>
      </c>
      <c r="AX675" s="10" t="s">
        <v>92</v>
      </c>
      <c r="AY675" s="10">
        <v>69</v>
      </c>
      <c r="AZ675" s="10">
        <v>110</v>
      </c>
      <c r="BA675" s="10">
        <v>41</v>
      </c>
      <c r="BB675" s="10">
        <v>-89.5</v>
      </c>
      <c r="BC675" s="10">
        <v>7</v>
      </c>
      <c r="BD675" s="16">
        <v>1.3501747955461862</v>
      </c>
      <c r="BE675" s="18">
        <f t="shared" ref="BE675:BE706" si="62">(AT675+BD675)/2</f>
        <v>1.4722448036389466</v>
      </c>
      <c r="BF675" s="16">
        <v>1.4722448036389466</v>
      </c>
      <c r="BG675" s="16">
        <v>1.4722448036389466</v>
      </c>
      <c r="BH675" s="20">
        <f t="shared" ref="BH675:BH705" si="63">BD675-AT675</f>
        <v>-0.24414001618552073</v>
      </c>
      <c r="BI675" s="10">
        <v>-89.5</v>
      </c>
    </row>
    <row r="676" spans="1:61" x14ac:dyDescent="0.25">
      <c r="A676" s="10">
        <v>175</v>
      </c>
      <c r="B676" s="10">
        <v>6</v>
      </c>
      <c r="C676" s="10" t="s">
        <v>113</v>
      </c>
      <c r="D676" s="10">
        <v>493367.998337998</v>
      </c>
      <c r="E676" s="10">
        <v>5180799.1186100002</v>
      </c>
      <c r="F676" s="10" t="s">
        <v>89</v>
      </c>
      <c r="G676" s="10" t="s">
        <v>85</v>
      </c>
      <c r="H676" s="10">
        <v>2</v>
      </c>
      <c r="I676" s="10" t="s">
        <v>100</v>
      </c>
      <c r="J676" s="10">
        <v>110</v>
      </c>
      <c r="K676" s="10">
        <v>125</v>
      </c>
      <c r="L676" s="10">
        <v>15</v>
      </c>
      <c r="M676" s="10">
        <v>-117.5</v>
      </c>
      <c r="N676" s="10">
        <v>8</v>
      </c>
      <c r="O676" s="10">
        <v>6.37</v>
      </c>
      <c r="P676" s="11">
        <v>1.5539693611372181</v>
      </c>
      <c r="Q676" s="22">
        <v>1.4577036350845698</v>
      </c>
      <c r="R676" s="12">
        <v>6</v>
      </c>
      <c r="S676" s="12" t="s">
        <v>113</v>
      </c>
      <c r="T676" s="10" t="s">
        <v>89</v>
      </c>
      <c r="U676" s="12">
        <v>15</v>
      </c>
      <c r="V676" s="16">
        <v>1.6</v>
      </c>
      <c r="W676" s="16"/>
      <c r="X676" s="15" t="s">
        <v>85</v>
      </c>
      <c r="Y676" s="12">
        <v>9</v>
      </c>
      <c r="Z676" s="16">
        <v>6</v>
      </c>
      <c r="AA676" s="16" t="s">
        <v>113</v>
      </c>
      <c r="AB676" s="16" t="s">
        <v>85</v>
      </c>
      <c r="AC676" s="16" t="s">
        <v>100</v>
      </c>
      <c r="AD676" s="16" t="s">
        <v>89</v>
      </c>
      <c r="AE676" s="16">
        <v>1.5539693611372181</v>
      </c>
      <c r="AF676" s="16">
        <v>1.6</v>
      </c>
      <c r="AG676" s="16">
        <v>1.5728571</v>
      </c>
      <c r="AH676" s="16">
        <v>174.46137574810786</v>
      </c>
      <c r="AI676" s="16">
        <v>5.6646161935884596</v>
      </c>
      <c r="AJ676" s="16">
        <v>0.52188686319632682</v>
      </c>
      <c r="AK676" s="16">
        <f t="shared" si="60"/>
        <v>10.854107648725213</v>
      </c>
      <c r="AL676" s="10" t="s">
        <v>89</v>
      </c>
      <c r="AM676" s="10">
        <v>6</v>
      </c>
      <c r="AN676" s="10">
        <v>110</v>
      </c>
      <c r="AO676" s="10">
        <v>125</v>
      </c>
      <c r="AP676" s="10">
        <v>15</v>
      </c>
      <c r="AQ676" s="10">
        <v>-117.5</v>
      </c>
      <c r="AR676" s="17">
        <v>8</v>
      </c>
      <c r="AS676" s="10">
        <v>6.42</v>
      </c>
      <c r="AT676" s="16">
        <v>1.5539693611372181</v>
      </c>
      <c r="AU676" s="16">
        <v>6.7763164946430114</v>
      </c>
      <c r="AV676" s="16">
        <v>0.71280574595364199</v>
      </c>
      <c r="AW676" s="16">
        <f t="shared" si="61"/>
        <v>9.5065402223675619</v>
      </c>
      <c r="AX676" s="10" t="s">
        <v>89</v>
      </c>
      <c r="AY676" s="10">
        <v>110</v>
      </c>
      <c r="AZ676" s="10">
        <v>125</v>
      </c>
      <c r="BA676" s="10">
        <v>15</v>
      </c>
      <c r="BB676" s="10">
        <v>-117.5</v>
      </c>
      <c r="BC676" s="10">
        <v>8</v>
      </c>
      <c r="BD676" s="16">
        <v>1.3614379090319213</v>
      </c>
      <c r="BE676" s="18">
        <f t="shared" si="62"/>
        <v>1.4577036350845698</v>
      </c>
      <c r="BF676" s="16">
        <v>1.4577036350845698</v>
      </c>
      <c r="BG676" s="16">
        <v>1.4577036350845698</v>
      </c>
      <c r="BH676" s="20">
        <f t="shared" si="63"/>
        <v>-0.19253145210529676</v>
      </c>
      <c r="BI676" s="10">
        <v>-117.5</v>
      </c>
    </row>
    <row r="677" spans="1:61" x14ac:dyDescent="0.25">
      <c r="A677" s="10">
        <v>175</v>
      </c>
      <c r="B677" s="10">
        <v>6</v>
      </c>
      <c r="C677" s="10" t="s">
        <v>113</v>
      </c>
      <c r="D677" s="10">
        <v>493367.998337998</v>
      </c>
      <c r="E677" s="10">
        <v>5180799.1186100002</v>
      </c>
      <c r="F677" s="10" t="s">
        <v>90</v>
      </c>
      <c r="G677" s="10" t="s">
        <v>85</v>
      </c>
      <c r="H677" s="10">
        <v>2</v>
      </c>
      <c r="I677" s="10" t="s">
        <v>100</v>
      </c>
      <c r="J677" s="10">
        <v>125</v>
      </c>
      <c r="K677" s="10">
        <v>153</v>
      </c>
      <c r="L677" s="10">
        <v>28</v>
      </c>
      <c r="M677" s="10">
        <v>-139</v>
      </c>
      <c r="N677" s="10">
        <v>9</v>
      </c>
      <c r="O677" s="10">
        <v>6.35</v>
      </c>
      <c r="P677" s="11">
        <v>1.6427033780180258</v>
      </c>
      <c r="Q677" s="22">
        <v>1.6354947839091378</v>
      </c>
      <c r="R677" s="12">
        <v>6</v>
      </c>
      <c r="S677" s="12" t="s">
        <v>113</v>
      </c>
      <c r="T677" s="10" t="s">
        <v>90</v>
      </c>
      <c r="U677" s="12">
        <v>28</v>
      </c>
      <c r="V677" s="16">
        <v>1.65</v>
      </c>
      <c r="W677" s="16"/>
      <c r="X677" s="15" t="s">
        <v>85</v>
      </c>
      <c r="Y677" s="12">
        <v>10</v>
      </c>
      <c r="Z677" s="16">
        <v>6</v>
      </c>
      <c r="AA677" s="16" t="s">
        <v>113</v>
      </c>
      <c r="AB677" s="16" t="s">
        <v>85</v>
      </c>
      <c r="AC677" s="16" t="s">
        <v>100</v>
      </c>
      <c r="AD677" s="16" t="s">
        <v>90</v>
      </c>
      <c r="AE677" s="16">
        <v>1.6427033780180258</v>
      </c>
      <c r="AF677" s="16">
        <v>1.65</v>
      </c>
      <c r="AG677" s="16">
        <v>1.6328571000000001</v>
      </c>
      <c r="AH677" s="16">
        <v>220.45707033261257</v>
      </c>
      <c r="AI677" s="16">
        <v>7.6465887323390724</v>
      </c>
      <c r="AJ677" s="16">
        <v>1.0889316996808645</v>
      </c>
      <c r="AK677" s="16">
        <f t="shared" si="60"/>
        <v>7.0221013260795644</v>
      </c>
      <c r="AL677" s="10" t="s">
        <v>90</v>
      </c>
      <c r="AM677" s="10">
        <v>6</v>
      </c>
      <c r="AN677" s="10">
        <v>125</v>
      </c>
      <c r="AO677" s="10">
        <v>153</v>
      </c>
      <c r="AP677" s="10">
        <v>28</v>
      </c>
      <c r="AQ677" s="10">
        <v>-139</v>
      </c>
      <c r="AR677" s="17">
        <v>9</v>
      </c>
      <c r="AS677" s="10">
        <v>6.36</v>
      </c>
      <c r="AT677" s="16">
        <v>1.6427033780180258</v>
      </c>
      <c r="AU677" s="16">
        <v>11.350357552618229</v>
      </c>
      <c r="AV677" s="16">
        <v>1.2248653467853605</v>
      </c>
      <c r="AW677" s="16">
        <f t="shared" si="61"/>
        <v>9.2666165978220061</v>
      </c>
      <c r="AX677" s="10" t="s">
        <v>90</v>
      </c>
      <c r="AY677" s="10">
        <v>125</v>
      </c>
      <c r="AZ677" s="10">
        <v>147</v>
      </c>
      <c r="BA677" s="10">
        <v>22</v>
      </c>
      <c r="BB677" s="10">
        <v>-136</v>
      </c>
      <c r="BC677" s="10">
        <v>9</v>
      </c>
      <c r="BD677" s="16">
        <v>1.6282861898002499</v>
      </c>
      <c r="BE677" s="18">
        <f t="shared" si="62"/>
        <v>1.6354947839091378</v>
      </c>
      <c r="BF677" s="16">
        <v>1.6354947839091378</v>
      </c>
      <c r="BG677" s="16">
        <v>1.6354947839091378</v>
      </c>
      <c r="BH677" s="20">
        <f t="shared" si="63"/>
        <v>-1.4417188217775934E-2</v>
      </c>
      <c r="BI677" s="10">
        <v>-136</v>
      </c>
    </row>
    <row r="678" spans="1:61" x14ac:dyDescent="0.25">
      <c r="A678" s="10">
        <v>177</v>
      </c>
      <c r="B678" s="10">
        <v>8</v>
      </c>
      <c r="C678" s="10" t="s">
        <v>113</v>
      </c>
      <c r="D678" s="10">
        <v>493431.82198000001</v>
      </c>
      <c r="E678" s="10">
        <v>5180805.1601499803</v>
      </c>
      <c r="F678" s="10" t="s">
        <v>78</v>
      </c>
      <c r="G678" s="10" t="s">
        <v>139</v>
      </c>
      <c r="H678" s="10">
        <v>4</v>
      </c>
      <c r="I678" s="10" t="s">
        <v>62</v>
      </c>
      <c r="J678" s="10">
        <v>0</v>
      </c>
      <c r="K678" s="10">
        <v>10</v>
      </c>
      <c r="L678" s="10">
        <v>10</v>
      </c>
      <c r="M678" s="10">
        <v>-5</v>
      </c>
      <c r="N678" s="10">
        <v>1</v>
      </c>
      <c r="O678" s="10">
        <v>5.19</v>
      </c>
      <c r="P678" s="11">
        <v>1.3223535479682134</v>
      </c>
      <c r="Q678" s="11">
        <v>1.3223535479682134</v>
      </c>
      <c r="R678" s="12">
        <v>8</v>
      </c>
      <c r="S678" s="12" t="s">
        <v>113</v>
      </c>
      <c r="T678" s="10" t="s">
        <v>78</v>
      </c>
      <c r="U678" s="21">
        <v>10</v>
      </c>
      <c r="V678" s="16">
        <v>1.1399999999999999</v>
      </c>
      <c r="W678" s="16"/>
      <c r="X678" s="15" t="s">
        <v>139</v>
      </c>
      <c r="Y678" s="12">
        <v>2</v>
      </c>
      <c r="Z678" s="16">
        <v>8</v>
      </c>
      <c r="AA678" s="16" t="s">
        <v>113</v>
      </c>
      <c r="AB678" s="16" t="s">
        <v>139</v>
      </c>
      <c r="AC678" s="16" t="s">
        <v>62</v>
      </c>
      <c r="AD678" s="16" t="s">
        <v>78</v>
      </c>
      <c r="AE678" s="16">
        <v>1.3223535479682134</v>
      </c>
      <c r="AF678" s="16">
        <v>1.1399999999999999</v>
      </c>
      <c r="AG678" s="16">
        <v>1.1472807</v>
      </c>
      <c r="AH678" s="16">
        <v>13.223535479682134</v>
      </c>
      <c r="AI678" s="16">
        <v>21.352042739042741</v>
      </c>
      <c r="AJ678" s="16">
        <v>1.6809758301771929</v>
      </c>
      <c r="AK678" s="16">
        <f t="shared" si="60"/>
        <v>12.70217117684078</v>
      </c>
      <c r="AL678" s="10" t="s">
        <v>81</v>
      </c>
      <c r="AM678" s="10">
        <v>1</v>
      </c>
      <c r="AN678" s="10" t="s">
        <v>63</v>
      </c>
      <c r="AO678" s="10" t="s">
        <v>64</v>
      </c>
      <c r="AP678" s="10">
        <v>10</v>
      </c>
      <c r="AQ678" s="10">
        <v>-5</v>
      </c>
      <c r="AR678" s="17" t="s">
        <v>65</v>
      </c>
      <c r="AS678" s="10">
        <v>4.97</v>
      </c>
      <c r="AT678" s="18">
        <v>1.0299770557633583</v>
      </c>
      <c r="AU678" s="18">
        <v>12.7896326462918</v>
      </c>
      <c r="AV678" s="18">
        <v>1.0312397038950281</v>
      </c>
      <c r="AW678" s="18">
        <f t="shared" si="61"/>
        <v>12.402191845392409</v>
      </c>
      <c r="AX678" s="19" t="s">
        <v>78</v>
      </c>
      <c r="AY678" s="19">
        <v>0</v>
      </c>
      <c r="AZ678" s="19">
        <v>10</v>
      </c>
      <c r="BA678" s="19">
        <v>10</v>
      </c>
      <c r="BB678" s="19">
        <v>-5</v>
      </c>
      <c r="BC678" s="19">
        <v>1</v>
      </c>
      <c r="BD678" s="18">
        <v>1.2156606736418654</v>
      </c>
      <c r="BE678" s="16">
        <f t="shared" si="62"/>
        <v>1.1228188647026118</v>
      </c>
      <c r="BF678" s="16">
        <v>1.0299770557633583</v>
      </c>
      <c r="BG678" s="16">
        <v>1.2156606736418654</v>
      </c>
      <c r="BH678" s="20">
        <f t="shared" si="63"/>
        <v>0.18568361787850707</v>
      </c>
      <c r="BI678" s="10">
        <v>-5</v>
      </c>
    </row>
    <row r="679" spans="1:61" x14ac:dyDescent="0.25">
      <c r="A679" s="10">
        <v>177</v>
      </c>
      <c r="B679" s="10">
        <v>8</v>
      </c>
      <c r="C679" s="10" t="s">
        <v>113</v>
      </c>
      <c r="D679" s="10">
        <v>493431.82198000001</v>
      </c>
      <c r="E679" s="10">
        <v>5180805.1601499803</v>
      </c>
      <c r="F679" s="10" t="s">
        <v>82</v>
      </c>
      <c r="G679" s="10" t="s">
        <v>139</v>
      </c>
      <c r="H679" s="10">
        <v>4</v>
      </c>
      <c r="I679" s="10" t="s">
        <v>62</v>
      </c>
      <c r="J679" s="10">
        <v>10</v>
      </c>
      <c r="K679" s="10">
        <v>20</v>
      </c>
      <c r="L679" s="10">
        <v>10</v>
      </c>
      <c r="M679" s="10">
        <v>-15</v>
      </c>
      <c r="N679" s="10">
        <v>2</v>
      </c>
      <c r="O679" s="10">
        <v>5.25</v>
      </c>
      <c r="P679" s="11">
        <v>1.3223535479682134</v>
      </c>
      <c r="Q679" s="11">
        <v>1.3223535479682134</v>
      </c>
      <c r="R679" s="12">
        <v>8</v>
      </c>
      <c r="S679" s="12" t="s">
        <v>113</v>
      </c>
      <c r="T679" s="10" t="s">
        <v>81</v>
      </c>
      <c r="U679" s="13">
        <v>10</v>
      </c>
      <c r="V679" s="16">
        <v>1.1399999999999999</v>
      </c>
      <c r="W679" s="16"/>
      <c r="X679" s="15" t="s">
        <v>139</v>
      </c>
      <c r="Y679" s="12">
        <v>3</v>
      </c>
      <c r="Z679" s="16">
        <v>8</v>
      </c>
      <c r="AA679" s="16" t="s">
        <v>113</v>
      </c>
      <c r="AB679" s="16" t="s">
        <v>139</v>
      </c>
      <c r="AC679" s="16" t="s">
        <v>62</v>
      </c>
      <c r="AD679" s="16" t="s">
        <v>81</v>
      </c>
      <c r="AE679" s="16">
        <v>1.3223535479682134</v>
      </c>
      <c r="AF679" s="16">
        <v>1.1399999999999999</v>
      </c>
      <c r="AG679" s="16">
        <v>1.146129</v>
      </c>
      <c r="AH679" s="16">
        <v>26.447070959364268</v>
      </c>
      <c r="AI679" s="16">
        <v>26.08949885659721</v>
      </c>
      <c r="AJ679" s="16">
        <v>1.9693258650332268</v>
      </c>
      <c r="AK679" s="16">
        <f t="shared" si="60"/>
        <v>13.24793388429752</v>
      </c>
      <c r="AL679" s="10" t="s">
        <v>82</v>
      </c>
      <c r="AM679" s="10">
        <v>2</v>
      </c>
      <c r="AN679" s="10" t="s">
        <v>64</v>
      </c>
      <c r="AO679" s="10" t="s">
        <v>68</v>
      </c>
      <c r="AP679" s="10">
        <v>10</v>
      </c>
      <c r="AQ679" s="10">
        <v>-15</v>
      </c>
      <c r="AR679" s="17" t="s">
        <v>69</v>
      </c>
      <c r="AS679" s="10">
        <v>5.48</v>
      </c>
      <c r="AT679" s="18">
        <v>1.3223535479682134</v>
      </c>
      <c r="AU679" s="18">
        <v>20.663096540551301</v>
      </c>
      <c r="AV679" s="18">
        <v>1.6619339390864503</v>
      </c>
      <c r="AW679" s="18">
        <f t="shared" si="61"/>
        <v>12.43316359007002</v>
      </c>
      <c r="AX679" s="19" t="s">
        <v>81</v>
      </c>
      <c r="AY679" s="19">
        <v>10</v>
      </c>
      <c r="AZ679" s="19">
        <v>20</v>
      </c>
      <c r="BA679" s="19">
        <v>10</v>
      </c>
      <c r="BB679" s="19">
        <v>-15</v>
      </c>
      <c r="BC679" s="19">
        <v>2</v>
      </c>
      <c r="BD679" s="18">
        <v>1.4300333468602784</v>
      </c>
      <c r="BE679" s="16">
        <f t="shared" si="62"/>
        <v>1.3761934474142459</v>
      </c>
      <c r="BF679" s="16">
        <v>1.3223535479682134</v>
      </c>
      <c r="BG679" s="16">
        <v>1.4300333468602784</v>
      </c>
      <c r="BH679" s="20">
        <f t="shared" si="63"/>
        <v>0.10767979889206503</v>
      </c>
      <c r="BI679" s="10">
        <v>-15</v>
      </c>
    </row>
    <row r="680" spans="1:61" x14ac:dyDescent="0.25">
      <c r="A680" s="10">
        <v>177</v>
      </c>
      <c r="B680" s="10">
        <v>8</v>
      </c>
      <c r="C680" s="10" t="s">
        <v>113</v>
      </c>
      <c r="D680" s="10">
        <v>493431.82198000001</v>
      </c>
      <c r="E680" s="10">
        <v>5180805.1601499803</v>
      </c>
      <c r="F680" s="10" t="s">
        <v>82</v>
      </c>
      <c r="G680" s="10" t="s">
        <v>139</v>
      </c>
      <c r="H680" s="10">
        <v>4</v>
      </c>
      <c r="I680" s="10" t="s">
        <v>62</v>
      </c>
      <c r="J680" s="10">
        <v>20</v>
      </c>
      <c r="K680" s="10">
        <v>30</v>
      </c>
      <c r="L680" s="10">
        <v>10</v>
      </c>
      <c r="M680" s="10">
        <v>-25</v>
      </c>
      <c r="N680" s="10">
        <v>3</v>
      </c>
      <c r="O680" s="10">
        <v>5.65</v>
      </c>
      <c r="P680" s="11">
        <v>1.4795836701977663</v>
      </c>
      <c r="Q680" s="11">
        <v>1.4795836701977663</v>
      </c>
      <c r="R680" s="12">
        <v>8</v>
      </c>
      <c r="S680" s="12" t="s">
        <v>113</v>
      </c>
      <c r="T680" s="10" t="s">
        <v>82</v>
      </c>
      <c r="U680" s="13">
        <v>10</v>
      </c>
      <c r="V680" s="16">
        <v>1.1399999999999999</v>
      </c>
      <c r="W680" s="16"/>
      <c r="X680" s="15" t="s">
        <v>139</v>
      </c>
      <c r="Y680" s="12">
        <v>4</v>
      </c>
      <c r="Z680" s="16">
        <v>8</v>
      </c>
      <c r="AA680" s="16" t="s">
        <v>113</v>
      </c>
      <c r="AB680" s="16" t="s">
        <v>139</v>
      </c>
      <c r="AC680" s="16" t="s">
        <v>62</v>
      </c>
      <c r="AD680" s="16" t="s">
        <v>82</v>
      </c>
      <c r="AE680" s="16">
        <v>1.4795836701977663</v>
      </c>
      <c r="AF680" s="16">
        <v>1.1399999999999999</v>
      </c>
      <c r="AG680" s="16">
        <v>1.2118251</v>
      </c>
      <c r="AH680" s="16">
        <v>41.242907661341931</v>
      </c>
      <c r="AI680" s="16">
        <v>20.802801458537491</v>
      </c>
      <c r="AJ680" s="16">
        <v>1.7714754694974288</v>
      </c>
      <c r="AK680" s="16">
        <f t="shared" si="60"/>
        <v>11.743206054351568</v>
      </c>
      <c r="AL680" s="10" t="s">
        <v>78</v>
      </c>
      <c r="AM680" s="10">
        <v>1</v>
      </c>
      <c r="AN680" s="10" t="s">
        <v>68</v>
      </c>
      <c r="AO680" s="10" t="s">
        <v>70</v>
      </c>
      <c r="AP680" s="10">
        <v>10</v>
      </c>
      <c r="AQ680" s="10">
        <v>-25</v>
      </c>
      <c r="AR680" s="17" t="s">
        <v>71</v>
      </c>
      <c r="AS680" s="10">
        <v>6.1</v>
      </c>
      <c r="AT680" s="18">
        <v>1.4795836701977663</v>
      </c>
      <c r="AU680" s="18">
        <v>10.39807015904884</v>
      </c>
      <c r="AV680" s="18">
        <v>0.92784691958101917</v>
      </c>
      <c r="AW680" s="18">
        <f t="shared" si="61"/>
        <v>11.206665603571997</v>
      </c>
      <c r="AX680" s="19" t="s">
        <v>82</v>
      </c>
      <c r="AY680" s="19">
        <v>20</v>
      </c>
      <c r="AZ680" s="19">
        <v>30</v>
      </c>
      <c r="BA680" s="19">
        <v>10</v>
      </c>
      <c r="BB680" s="19">
        <v>-25</v>
      </c>
      <c r="BC680" s="19">
        <v>3</v>
      </c>
      <c r="BD680" s="18">
        <v>1.4371791026342258</v>
      </c>
      <c r="BE680" s="16">
        <f t="shared" si="62"/>
        <v>1.458381386415996</v>
      </c>
      <c r="BF680" s="16">
        <v>1.4795836701977663</v>
      </c>
      <c r="BG680" s="16">
        <v>1.4371791026342258</v>
      </c>
      <c r="BH680" s="20">
        <f t="shared" si="63"/>
        <v>-4.2404567563540496E-2</v>
      </c>
      <c r="BI680" s="10">
        <v>-25</v>
      </c>
    </row>
    <row r="681" spans="1:61" x14ac:dyDescent="0.25">
      <c r="A681" s="10">
        <v>177</v>
      </c>
      <c r="B681" s="10">
        <v>8</v>
      </c>
      <c r="C681" s="10" t="s">
        <v>113</v>
      </c>
      <c r="D681" s="10">
        <v>493431.82198000001</v>
      </c>
      <c r="E681" s="10">
        <v>5180805.1601499803</v>
      </c>
      <c r="F681" s="10" t="s">
        <v>82</v>
      </c>
      <c r="G681" s="10" t="s">
        <v>139</v>
      </c>
      <c r="H681" s="10">
        <v>4</v>
      </c>
      <c r="I681" s="10" t="s">
        <v>62</v>
      </c>
      <c r="J681" s="10" t="s">
        <v>70</v>
      </c>
      <c r="K681" s="10" t="s">
        <v>149</v>
      </c>
      <c r="L681" s="10">
        <v>4</v>
      </c>
      <c r="M681" s="10">
        <v>-32</v>
      </c>
      <c r="N681" s="10">
        <v>4</v>
      </c>
      <c r="O681" s="10">
        <v>5.65</v>
      </c>
      <c r="P681" s="11">
        <v>0</v>
      </c>
      <c r="Q681" s="22">
        <v>1.4729200379295009</v>
      </c>
      <c r="R681" s="12"/>
      <c r="S681" s="12"/>
      <c r="U681" s="13"/>
      <c r="V681" s="16"/>
      <c r="W681" s="16"/>
      <c r="X681" s="15"/>
      <c r="Y681" s="12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>
        <v>20.802801458537491</v>
      </c>
      <c r="AJ681" s="16">
        <v>1.7714754694974288</v>
      </c>
      <c r="AK681" s="16">
        <f t="shared" si="60"/>
        <v>11.743206054351568</v>
      </c>
      <c r="AL681" s="10" t="s">
        <v>82</v>
      </c>
      <c r="AM681" s="10">
        <v>2</v>
      </c>
      <c r="AN681" s="10">
        <v>30</v>
      </c>
      <c r="AO681" s="10">
        <v>34</v>
      </c>
      <c r="AP681" s="10">
        <v>4</v>
      </c>
      <c r="AQ681" s="10">
        <v>-32</v>
      </c>
      <c r="AR681" s="17">
        <v>4</v>
      </c>
      <c r="AS681" s="10">
        <v>5.95</v>
      </c>
      <c r="AT681" s="16">
        <v>1.4758400758590018</v>
      </c>
      <c r="AU681" s="16">
        <v>3.4309739747539734</v>
      </c>
      <c r="AV681" s="16">
        <v>0.421677026474434</v>
      </c>
      <c r="AW681" s="16">
        <f t="shared" si="61"/>
        <v>8.1364972700545994</v>
      </c>
      <c r="AX681" s="10" t="s">
        <v>82</v>
      </c>
      <c r="AY681" s="10">
        <v>30</v>
      </c>
      <c r="AZ681" s="10">
        <v>34</v>
      </c>
      <c r="BA681" s="10">
        <v>4</v>
      </c>
      <c r="BB681" s="10">
        <v>-32</v>
      </c>
      <c r="BC681" s="10">
        <v>4</v>
      </c>
      <c r="BD681" s="22">
        <f>1.47</f>
        <v>1.47</v>
      </c>
      <c r="BE681" s="18">
        <f t="shared" si="62"/>
        <v>1.4729200379295009</v>
      </c>
      <c r="BF681" s="16">
        <v>1.453246903247996</v>
      </c>
      <c r="BG681" s="16">
        <v>1.453246903247996</v>
      </c>
      <c r="BH681" s="20">
        <f t="shared" si="63"/>
        <v>-5.8400758590018143E-3</v>
      </c>
      <c r="BI681" s="10">
        <v>-32</v>
      </c>
    </row>
    <row r="682" spans="1:61" x14ac:dyDescent="0.25">
      <c r="A682" s="10">
        <v>177</v>
      </c>
      <c r="B682" s="10">
        <v>8</v>
      </c>
      <c r="C682" s="10" t="s">
        <v>113</v>
      </c>
      <c r="D682" s="10">
        <v>493431.82198000001</v>
      </c>
      <c r="E682" s="10">
        <v>5180805.1601499803</v>
      </c>
      <c r="F682" s="10" t="s">
        <v>140</v>
      </c>
      <c r="G682" s="10" t="s">
        <v>139</v>
      </c>
      <c r="H682" s="10">
        <v>4</v>
      </c>
      <c r="I682" s="10" t="s">
        <v>62</v>
      </c>
      <c r="J682" s="10">
        <v>34</v>
      </c>
      <c r="K682" s="10">
        <v>72</v>
      </c>
      <c r="L682" s="10">
        <v>38</v>
      </c>
      <c r="M682" s="10">
        <v>-53</v>
      </c>
      <c r="N682" s="10">
        <v>5</v>
      </c>
      <c r="O682" s="10">
        <v>5.95</v>
      </c>
      <c r="P682" s="11">
        <v>1.5234567161140602</v>
      </c>
      <c r="Q682" s="22">
        <v>1.4617283580570302</v>
      </c>
      <c r="R682" s="13">
        <v>8</v>
      </c>
      <c r="S682" s="13" t="s">
        <v>113</v>
      </c>
      <c r="T682" s="10" t="s">
        <v>140</v>
      </c>
      <c r="U682" s="12">
        <v>42</v>
      </c>
      <c r="V682" s="16">
        <v>1.3085714285714287</v>
      </c>
      <c r="W682" s="16"/>
      <c r="X682" s="15" t="s">
        <v>139</v>
      </c>
      <c r="Y682" s="12">
        <v>5</v>
      </c>
      <c r="Z682" s="16">
        <v>8</v>
      </c>
      <c r="AA682" s="16" t="s">
        <v>113</v>
      </c>
      <c r="AB682" s="16" t="s">
        <v>139</v>
      </c>
      <c r="AC682" s="16" t="s">
        <v>62</v>
      </c>
      <c r="AD682" s="16" t="s">
        <v>140</v>
      </c>
      <c r="AE682" s="16">
        <v>1.5234567161140602</v>
      </c>
      <c r="AF682" s="16">
        <v>1.3085714285714287</v>
      </c>
      <c r="AG682" s="16">
        <v>1.2755901000000001</v>
      </c>
      <c r="AH682" s="16">
        <v>105.22808973813247</v>
      </c>
      <c r="AI682" s="16">
        <v>34.702379398777481</v>
      </c>
      <c r="AJ682" s="16">
        <v>3.5900317641104458</v>
      </c>
      <c r="AK682" s="16">
        <f t="shared" si="60"/>
        <v>9.66631541974008</v>
      </c>
      <c r="AL682" s="10" t="s">
        <v>140</v>
      </c>
      <c r="AM682" s="10">
        <v>5</v>
      </c>
      <c r="AN682" s="10">
        <v>34</v>
      </c>
      <c r="AO682" s="10">
        <v>72</v>
      </c>
      <c r="AP682" s="10">
        <v>38</v>
      </c>
      <c r="AQ682" s="10">
        <v>-53</v>
      </c>
      <c r="AR682" s="17">
        <v>5</v>
      </c>
      <c r="AS682" s="10">
        <v>6.37</v>
      </c>
      <c r="AT682" s="16">
        <v>1.5234567161140602</v>
      </c>
      <c r="AU682" s="16">
        <v>25.2145797627322</v>
      </c>
      <c r="AV682" s="16">
        <v>3.0022456813116567</v>
      </c>
      <c r="AW682" s="16">
        <f t="shared" si="61"/>
        <v>8.3985730813729251</v>
      </c>
      <c r="AX682" s="10" t="s">
        <v>140</v>
      </c>
      <c r="AY682" s="10">
        <v>34</v>
      </c>
      <c r="AZ682" s="10">
        <v>72</v>
      </c>
      <c r="BA682" s="10">
        <v>38</v>
      </c>
      <c r="BB682" s="10">
        <v>-53</v>
      </c>
      <c r="BC682" s="10">
        <v>5</v>
      </c>
      <c r="BD682" s="22">
        <f>1.4</f>
        <v>1.4</v>
      </c>
      <c r="BE682" s="18">
        <f t="shared" si="62"/>
        <v>1.4617283580570302</v>
      </c>
      <c r="BF682" s="16">
        <v>1.6251853709303257</v>
      </c>
      <c r="BG682" s="16">
        <v>1.6251853709303257</v>
      </c>
      <c r="BH682" s="20">
        <f t="shared" si="63"/>
        <v>-0.12345671611406028</v>
      </c>
      <c r="BI682" s="10">
        <v>-53</v>
      </c>
    </row>
    <row r="683" spans="1:61" x14ac:dyDescent="0.25">
      <c r="A683" s="10">
        <v>177</v>
      </c>
      <c r="B683" s="10">
        <v>8</v>
      </c>
      <c r="C683" s="10" t="s">
        <v>113</v>
      </c>
      <c r="D683" s="10">
        <v>493431.82198000001</v>
      </c>
      <c r="E683" s="10">
        <v>5180805.1601499803</v>
      </c>
      <c r="F683" s="10" t="s">
        <v>92</v>
      </c>
      <c r="G683" s="10" t="s">
        <v>139</v>
      </c>
      <c r="H683" s="10">
        <v>4</v>
      </c>
      <c r="I683" s="10" t="s">
        <v>62</v>
      </c>
      <c r="J683" s="10">
        <v>72</v>
      </c>
      <c r="K683" s="10">
        <v>123</v>
      </c>
      <c r="L683" s="10">
        <v>51</v>
      </c>
      <c r="M683" s="10">
        <v>-97.5</v>
      </c>
      <c r="N683" s="10">
        <v>6</v>
      </c>
      <c r="O683" s="10">
        <v>6.49</v>
      </c>
      <c r="P683" s="11">
        <v>1.6591942414501166</v>
      </c>
      <c r="Q683" s="22">
        <v>1.6295971207250584</v>
      </c>
      <c r="R683" s="12">
        <v>8</v>
      </c>
      <c r="S683" s="12" t="s">
        <v>113</v>
      </c>
      <c r="T683" s="10" t="s">
        <v>92</v>
      </c>
      <c r="U683" s="12">
        <v>51</v>
      </c>
      <c r="V683" s="16">
        <v>1.45</v>
      </c>
      <c r="W683" s="16"/>
      <c r="X683" s="15" t="s">
        <v>139</v>
      </c>
      <c r="Y683" s="12">
        <v>6</v>
      </c>
      <c r="Z683" s="16">
        <v>8</v>
      </c>
      <c r="AA683" s="16" t="s">
        <v>113</v>
      </c>
      <c r="AB683" s="16" t="s">
        <v>139</v>
      </c>
      <c r="AC683" s="16" t="s">
        <v>62</v>
      </c>
      <c r="AD683" s="16" t="s">
        <v>92</v>
      </c>
      <c r="AE683" s="16">
        <v>1.6591942414501166</v>
      </c>
      <c r="AF683" s="16">
        <v>1.45</v>
      </c>
      <c r="AG683" s="16">
        <v>1.4238095</v>
      </c>
      <c r="AH683" s="16">
        <v>189.8469960520884</v>
      </c>
      <c r="AI683" s="16">
        <v>31.179292205228958</v>
      </c>
      <c r="AJ683" s="16">
        <v>3.8411839596240833</v>
      </c>
      <c r="AK683" s="16">
        <f t="shared" si="60"/>
        <v>8.1171046565237432</v>
      </c>
      <c r="AL683" s="10" t="s">
        <v>92</v>
      </c>
      <c r="AM683" s="10">
        <v>7</v>
      </c>
      <c r="AN683" s="10">
        <v>72</v>
      </c>
      <c r="AO683" s="10">
        <v>123</v>
      </c>
      <c r="AP683" s="10">
        <v>51</v>
      </c>
      <c r="AQ683" s="10">
        <v>-97.5</v>
      </c>
      <c r="AR683" s="17">
        <v>6</v>
      </c>
      <c r="AS683" s="10">
        <v>6.63</v>
      </c>
      <c r="AT683" s="16">
        <v>1.6591942414501166</v>
      </c>
      <c r="AU683" s="16">
        <v>27.887852953890455</v>
      </c>
      <c r="AV683" s="16">
        <v>4.6904259769825778</v>
      </c>
      <c r="AW683" s="16">
        <f t="shared" si="61"/>
        <v>5.945697275843405</v>
      </c>
      <c r="AX683" s="10" t="s">
        <v>92</v>
      </c>
      <c r="AY683" s="10">
        <v>72</v>
      </c>
      <c r="AZ683" s="10">
        <v>123</v>
      </c>
      <c r="BA683" s="10">
        <v>51</v>
      </c>
      <c r="BB683" s="10">
        <v>-97.5</v>
      </c>
      <c r="BC683" s="10">
        <v>6</v>
      </c>
      <c r="BD683" s="22">
        <f>1.6</f>
        <v>1.6</v>
      </c>
      <c r="BE683" s="18">
        <f t="shared" si="62"/>
        <v>1.6295971207250584</v>
      </c>
      <c r="BF683" s="16">
        <v>1.5890515263917708</v>
      </c>
      <c r="BG683" s="16">
        <v>1.5890515263917708</v>
      </c>
      <c r="BH683" s="20">
        <f t="shared" si="63"/>
        <v>-5.9194241450116536E-2</v>
      </c>
      <c r="BI683" s="10">
        <v>-97.5</v>
      </c>
    </row>
    <row r="684" spans="1:61" x14ac:dyDescent="0.25">
      <c r="A684" s="10">
        <v>177</v>
      </c>
      <c r="B684" s="10">
        <v>8</v>
      </c>
      <c r="C684" s="10" t="s">
        <v>113</v>
      </c>
      <c r="D684" s="10">
        <v>493431.82198000001</v>
      </c>
      <c r="E684" s="10">
        <v>5180805.1601499803</v>
      </c>
      <c r="F684" s="10" t="s">
        <v>76</v>
      </c>
      <c r="G684" s="10" t="s">
        <v>139</v>
      </c>
      <c r="H684" s="10">
        <v>4</v>
      </c>
      <c r="I684" s="10" t="s">
        <v>62</v>
      </c>
      <c r="J684" s="10">
        <v>123</v>
      </c>
      <c r="K684" s="10">
        <v>153</v>
      </c>
      <c r="L684" s="10">
        <v>30</v>
      </c>
      <c r="M684" s="10">
        <v>-138</v>
      </c>
      <c r="N684" s="10">
        <v>7</v>
      </c>
      <c r="O684" s="10">
        <v>6.55</v>
      </c>
      <c r="P684" s="11">
        <v>1.7362225113335337</v>
      </c>
      <c r="Q684" s="22">
        <v>1.7031112556667667</v>
      </c>
      <c r="R684" s="12">
        <v>8</v>
      </c>
      <c r="S684" s="12" t="s">
        <v>113</v>
      </c>
      <c r="T684" s="10" t="s">
        <v>76</v>
      </c>
      <c r="U684" s="12">
        <v>30</v>
      </c>
      <c r="V684" s="16">
        <v>1.5</v>
      </c>
      <c r="W684" s="16"/>
      <c r="X684" s="15" t="s">
        <v>139</v>
      </c>
      <c r="Y684" s="12">
        <v>7</v>
      </c>
      <c r="Z684" s="16">
        <v>8</v>
      </c>
      <c r="AA684" s="16" t="s">
        <v>113</v>
      </c>
      <c r="AB684" s="16" t="s">
        <v>139</v>
      </c>
      <c r="AC684" s="16" t="s">
        <v>62</v>
      </c>
      <c r="AD684" s="16" t="s">
        <v>76</v>
      </c>
      <c r="AE684" s="16">
        <v>1.7362225113335337</v>
      </c>
      <c r="AF684" s="16">
        <v>1.5</v>
      </c>
      <c r="AG684" s="16">
        <v>1.5010212999999999</v>
      </c>
      <c r="AH684" s="16">
        <v>241.93367139209442</v>
      </c>
      <c r="AI684" s="16">
        <v>11.036432407525847</v>
      </c>
      <c r="AJ684" s="16">
        <v>1.5442783975432806</v>
      </c>
      <c r="AK684" s="16">
        <f t="shared" si="60"/>
        <v>7.1466598413104689</v>
      </c>
      <c r="AL684" s="10" t="s">
        <v>76</v>
      </c>
      <c r="AM684" s="10">
        <v>7</v>
      </c>
      <c r="AN684" s="10">
        <v>123</v>
      </c>
      <c r="AO684" s="10">
        <v>153</v>
      </c>
      <c r="AP684" s="10">
        <v>30</v>
      </c>
      <c r="AQ684" s="10">
        <v>-138</v>
      </c>
      <c r="AR684" s="17">
        <v>7</v>
      </c>
      <c r="AS684" s="10">
        <v>6.68</v>
      </c>
      <c r="AT684" s="16">
        <v>1.7362225113335337</v>
      </c>
      <c r="AU684" s="16">
        <v>14.599374231050284</v>
      </c>
      <c r="AV684" s="16">
        <v>2.6350649054509039</v>
      </c>
      <c r="AW684" s="16">
        <f t="shared" si="61"/>
        <v>5.5404230084997037</v>
      </c>
      <c r="AX684" s="10" t="s">
        <v>76</v>
      </c>
      <c r="AY684" s="10">
        <v>123</v>
      </c>
      <c r="AZ684" s="10">
        <v>153</v>
      </c>
      <c r="BA684" s="10">
        <v>30</v>
      </c>
      <c r="BB684" s="10">
        <v>-138</v>
      </c>
      <c r="BC684" s="10">
        <v>7</v>
      </c>
      <c r="BD684" s="22">
        <f>1.67</f>
        <v>1.67</v>
      </c>
      <c r="BE684" s="18">
        <f t="shared" si="62"/>
        <v>1.7031112556667667</v>
      </c>
      <c r="BF684" s="16">
        <v>1.6774170669313908</v>
      </c>
      <c r="BG684" s="16">
        <v>1.6774170669313908</v>
      </c>
      <c r="BH684" s="20">
        <f t="shared" si="63"/>
        <v>-6.622251133353374E-2</v>
      </c>
      <c r="BI684" s="10">
        <v>-138</v>
      </c>
    </row>
    <row r="685" spans="1:61" x14ac:dyDescent="0.25">
      <c r="A685" s="10">
        <v>179</v>
      </c>
      <c r="B685" s="10">
        <v>10</v>
      </c>
      <c r="C685" s="10" t="s">
        <v>113</v>
      </c>
      <c r="D685" s="10">
        <v>493495.641638998</v>
      </c>
      <c r="E685" s="10">
        <v>5180807.6464499803</v>
      </c>
      <c r="F685" s="10" t="s">
        <v>78</v>
      </c>
      <c r="G685" s="10" t="s">
        <v>192</v>
      </c>
      <c r="H685" s="10">
        <v>6</v>
      </c>
      <c r="I685" s="10" t="s">
        <v>79</v>
      </c>
      <c r="J685" s="10">
        <v>0</v>
      </c>
      <c r="K685" s="10">
        <v>10</v>
      </c>
      <c r="L685" s="10">
        <v>10</v>
      </c>
      <c r="M685" s="10">
        <v>-5</v>
      </c>
      <c r="N685" s="10">
        <v>1</v>
      </c>
      <c r="O685" s="10">
        <v>5.33</v>
      </c>
      <c r="P685" s="11">
        <v>1.3175312665670851</v>
      </c>
      <c r="Q685" s="11">
        <v>1.3175312665670851</v>
      </c>
      <c r="R685" s="12">
        <v>10</v>
      </c>
      <c r="S685" s="12" t="s">
        <v>113</v>
      </c>
      <c r="T685" s="10" t="s">
        <v>78</v>
      </c>
      <c r="U685" s="21">
        <v>10</v>
      </c>
      <c r="V685" s="16">
        <v>1.1599999999999999</v>
      </c>
      <c r="W685" s="16"/>
      <c r="X685" s="15" t="s">
        <v>192</v>
      </c>
      <c r="Y685" s="12">
        <v>2</v>
      </c>
      <c r="Z685" s="16">
        <v>10</v>
      </c>
      <c r="AA685" s="16" t="s">
        <v>113</v>
      </c>
      <c r="AB685" s="16" t="s">
        <v>192</v>
      </c>
      <c r="AC685" s="16" t="s">
        <v>79</v>
      </c>
      <c r="AD685" s="16" t="s">
        <v>78</v>
      </c>
      <c r="AE685" s="16">
        <v>1.3175312665670851</v>
      </c>
      <c r="AF685" s="16">
        <v>1.1599999999999999</v>
      </c>
      <c r="AG685" s="16">
        <v>1.1599999999999999</v>
      </c>
      <c r="AH685" s="16">
        <v>13.175312665670852</v>
      </c>
      <c r="AI685" s="16">
        <v>28.475803264314415</v>
      </c>
      <c r="AJ685" s="16">
        <v>2.0135830346944763</v>
      </c>
      <c r="AK685" s="16">
        <f t="shared" si="60"/>
        <v>14.141856965255514</v>
      </c>
      <c r="AL685" s="10" t="s">
        <v>78</v>
      </c>
      <c r="AM685" s="10">
        <v>1</v>
      </c>
      <c r="AN685" s="10" t="s">
        <v>63</v>
      </c>
      <c r="AO685" s="10" t="s">
        <v>64</v>
      </c>
      <c r="AP685" s="10">
        <v>10</v>
      </c>
      <c r="AQ685" s="10">
        <v>-5</v>
      </c>
      <c r="AR685" s="17" t="s">
        <v>65</v>
      </c>
      <c r="AS685" s="10">
        <v>4.96</v>
      </c>
      <c r="AT685" s="18">
        <v>0.77123571263538415</v>
      </c>
      <c r="AU685" s="18">
        <v>28.196048744601608</v>
      </c>
      <c r="AV685" s="18">
        <v>1.8741946494874002</v>
      </c>
      <c r="AW685" s="18">
        <f t="shared" si="61"/>
        <v>15.044354519053472</v>
      </c>
      <c r="AX685" s="19" t="s">
        <v>78</v>
      </c>
      <c r="AY685" s="19">
        <v>0</v>
      </c>
      <c r="AZ685" s="19">
        <v>10</v>
      </c>
      <c r="BA685" s="19">
        <v>10</v>
      </c>
      <c r="BB685" s="19">
        <v>-5</v>
      </c>
      <c r="BC685" s="19">
        <v>1</v>
      </c>
      <c r="BD685" s="18">
        <v>1.1574359969652595</v>
      </c>
      <c r="BE685" s="16">
        <f t="shared" si="62"/>
        <v>0.9643358548003218</v>
      </c>
      <c r="BF685" s="16">
        <v>0.77123571263538415</v>
      </c>
      <c r="BG685" s="16">
        <v>1.1574359969652595</v>
      </c>
      <c r="BH685" s="20">
        <f t="shared" si="63"/>
        <v>0.3862002843298753</v>
      </c>
      <c r="BI685" s="10">
        <v>-5</v>
      </c>
    </row>
    <row r="686" spans="1:61" x14ac:dyDescent="0.25">
      <c r="A686" s="10">
        <v>179</v>
      </c>
      <c r="B686" s="10">
        <v>10</v>
      </c>
      <c r="C686" s="10" t="s">
        <v>113</v>
      </c>
      <c r="D686" s="10">
        <v>493495.641638998</v>
      </c>
      <c r="E686" s="10">
        <v>5180807.6464499803</v>
      </c>
      <c r="F686" s="10" t="s">
        <v>82</v>
      </c>
      <c r="G686" s="10" t="s">
        <v>192</v>
      </c>
      <c r="H686" s="10">
        <v>6</v>
      </c>
      <c r="I686" s="10" t="s">
        <v>79</v>
      </c>
      <c r="J686" s="10">
        <v>10</v>
      </c>
      <c r="K686" s="10">
        <v>20</v>
      </c>
      <c r="L686" s="10">
        <v>10</v>
      </c>
      <c r="M686" s="10">
        <v>-15</v>
      </c>
      <c r="N686" s="10">
        <v>2</v>
      </c>
      <c r="O686" s="10">
        <v>5.5</v>
      </c>
      <c r="P686" s="11">
        <v>1.3175312665670851</v>
      </c>
      <c r="Q686" s="11">
        <v>1.3175312665670851</v>
      </c>
      <c r="R686" s="12">
        <v>10</v>
      </c>
      <c r="S686" s="12" t="s">
        <v>113</v>
      </c>
      <c r="T686" s="10" t="s">
        <v>81</v>
      </c>
      <c r="U686" s="13">
        <v>10</v>
      </c>
      <c r="V686" s="16">
        <v>1.1599999999999999</v>
      </c>
      <c r="W686" s="16"/>
      <c r="X686" s="15" t="s">
        <v>192</v>
      </c>
      <c r="Y686" s="12">
        <v>3</v>
      </c>
      <c r="Z686" s="16">
        <v>10</v>
      </c>
      <c r="AA686" s="16" t="s">
        <v>113</v>
      </c>
      <c r="AB686" s="16" t="s">
        <v>192</v>
      </c>
      <c r="AC686" s="16" t="s">
        <v>79</v>
      </c>
      <c r="AD686" s="16" t="s">
        <v>81</v>
      </c>
      <c r="AE686" s="16">
        <v>1.3175312665670851</v>
      </c>
      <c r="AF686" s="16">
        <v>1.1599999999999999</v>
      </c>
      <c r="AG686" s="16">
        <v>1.1599999999999999</v>
      </c>
      <c r="AH686" s="16">
        <v>26.350625331341703</v>
      </c>
      <c r="AI686" s="16">
        <v>26.838111899971523</v>
      </c>
      <c r="AJ686" s="16">
        <v>1.8470470826003969</v>
      </c>
      <c r="AK686" s="16">
        <f t="shared" si="60"/>
        <v>14.530280333832653</v>
      </c>
      <c r="AL686" s="10" t="s">
        <v>81</v>
      </c>
      <c r="AM686" s="10">
        <v>2</v>
      </c>
      <c r="AN686" s="10" t="s">
        <v>64</v>
      </c>
      <c r="AO686" s="10" t="s">
        <v>68</v>
      </c>
      <c r="AP686" s="10">
        <v>10</v>
      </c>
      <c r="AQ686" s="10">
        <v>-15</v>
      </c>
      <c r="AR686" s="17" t="s">
        <v>69</v>
      </c>
      <c r="AS686" s="10">
        <v>5.66</v>
      </c>
      <c r="AT686" s="18">
        <v>1.4202830696989528</v>
      </c>
      <c r="AU686" s="18">
        <v>27.050711345486256</v>
      </c>
      <c r="AV686" s="18">
        <v>2.0598365359843913</v>
      </c>
      <c r="AW686" s="18">
        <f t="shared" si="61"/>
        <v>13.132455354064676</v>
      </c>
      <c r="AX686" s="19" t="s">
        <v>78</v>
      </c>
      <c r="AY686" s="19">
        <v>10</v>
      </c>
      <c r="AZ686" s="19">
        <v>20</v>
      </c>
      <c r="BA686" s="19">
        <v>10</v>
      </c>
      <c r="BB686" s="19">
        <v>-15</v>
      </c>
      <c r="BC686" s="19">
        <v>2</v>
      </c>
      <c r="BD686" s="18">
        <v>1.3508124988972599</v>
      </c>
      <c r="BE686" s="16">
        <f t="shared" si="62"/>
        <v>1.3855477842981063</v>
      </c>
      <c r="BF686" s="16">
        <v>1.4202830696989528</v>
      </c>
      <c r="BG686" s="16">
        <v>1.3508124988972599</v>
      </c>
      <c r="BH686" s="20">
        <f t="shared" si="63"/>
        <v>-6.9470570801692944E-2</v>
      </c>
      <c r="BI686" s="10">
        <v>-15</v>
      </c>
    </row>
    <row r="687" spans="1:61" x14ac:dyDescent="0.25">
      <c r="A687" s="10">
        <v>179</v>
      </c>
      <c r="B687" s="10">
        <v>10</v>
      </c>
      <c r="C687" s="10" t="s">
        <v>113</v>
      </c>
      <c r="D687" s="10">
        <v>493495.641638998</v>
      </c>
      <c r="E687" s="10">
        <v>5180807.6464499803</v>
      </c>
      <c r="F687" s="10" t="s">
        <v>82</v>
      </c>
      <c r="G687" s="10" t="s">
        <v>192</v>
      </c>
      <c r="H687" s="10">
        <v>6</v>
      </c>
      <c r="I687" s="10" t="s">
        <v>79</v>
      </c>
      <c r="J687" s="10">
        <v>20</v>
      </c>
      <c r="K687" s="10">
        <v>30</v>
      </c>
      <c r="L687" s="10">
        <v>10</v>
      </c>
      <c r="M687" s="10">
        <v>-25</v>
      </c>
      <c r="N687" s="10">
        <v>3</v>
      </c>
      <c r="O687" s="10">
        <v>5.79</v>
      </c>
      <c r="P687" s="11">
        <v>1.3175312665670851</v>
      </c>
      <c r="Q687" s="11">
        <v>1.3175312665670851</v>
      </c>
      <c r="R687" s="12">
        <v>10</v>
      </c>
      <c r="S687" s="12" t="s">
        <v>113</v>
      </c>
      <c r="T687" s="10" t="s">
        <v>82</v>
      </c>
      <c r="U687" s="21">
        <v>10</v>
      </c>
      <c r="V687" s="16">
        <v>1.1599999999999999</v>
      </c>
      <c r="W687" s="16"/>
      <c r="X687" s="15" t="s">
        <v>192</v>
      </c>
      <c r="Y687" s="12">
        <v>4</v>
      </c>
      <c r="Z687" s="16">
        <v>10</v>
      </c>
      <c r="AA687" s="16" t="s">
        <v>113</v>
      </c>
      <c r="AB687" s="16" t="s">
        <v>192</v>
      </c>
      <c r="AC687" s="16" t="s">
        <v>79</v>
      </c>
      <c r="AD687" s="16" t="s">
        <v>82</v>
      </c>
      <c r="AE687" s="16">
        <v>1.3175312665670851</v>
      </c>
      <c r="AF687" s="16">
        <v>1.1599999999999999</v>
      </c>
      <c r="AG687" s="16">
        <v>1.2389489</v>
      </c>
      <c r="AH687" s="16">
        <v>39.525937997012555</v>
      </c>
      <c r="AI687" s="16">
        <v>20.524008829929585</v>
      </c>
      <c r="AJ687" s="16">
        <v>1.5962984298933451</v>
      </c>
      <c r="AK687" s="16">
        <f t="shared" si="60"/>
        <v>12.857250527585167</v>
      </c>
      <c r="AL687" s="10" t="s">
        <v>164</v>
      </c>
      <c r="AM687" s="10">
        <v>2</v>
      </c>
      <c r="AN687" s="10" t="s">
        <v>68</v>
      </c>
      <c r="AO687" s="10" t="s">
        <v>70</v>
      </c>
      <c r="AP687" s="10">
        <v>10</v>
      </c>
      <c r="AQ687" s="10">
        <v>-25</v>
      </c>
      <c r="AR687" s="17" t="s">
        <v>71</v>
      </c>
      <c r="AS687" s="10">
        <v>6.12</v>
      </c>
      <c r="AT687" s="18">
        <v>1.3175312665670851</v>
      </c>
      <c r="AU687" s="18">
        <v>21.146376828401717</v>
      </c>
      <c r="AV687" s="18">
        <v>1.7695762441262521</v>
      </c>
      <c r="AW687" s="18">
        <f t="shared" si="61"/>
        <v>11.949966495421041</v>
      </c>
      <c r="AX687" s="19" t="s">
        <v>82</v>
      </c>
      <c r="AY687" s="19">
        <v>20</v>
      </c>
      <c r="AZ687" s="19">
        <v>30</v>
      </c>
      <c r="BA687" s="19">
        <v>10</v>
      </c>
      <c r="BB687" s="19">
        <v>-25</v>
      </c>
      <c r="BC687" s="19">
        <v>3</v>
      </c>
      <c r="BD687" s="18">
        <v>1.2948815216048839</v>
      </c>
      <c r="BE687" s="16">
        <f t="shared" si="62"/>
        <v>1.3062063940859845</v>
      </c>
      <c r="BF687" s="16">
        <v>1.3175312665670851</v>
      </c>
      <c r="BG687" s="16">
        <v>1.2948815216048839</v>
      </c>
      <c r="BH687" s="20">
        <f t="shared" si="63"/>
        <v>-2.2649744962201179E-2</v>
      </c>
      <c r="BI687" s="10">
        <v>-25</v>
      </c>
    </row>
    <row r="688" spans="1:61" x14ac:dyDescent="0.25">
      <c r="A688" s="10">
        <v>179</v>
      </c>
      <c r="B688" s="10">
        <v>10</v>
      </c>
      <c r="C688" s="10" t="s">
        <v>113</v>
      </c>
      <c r="D688" s="10">
        <v>493495.641638998</v>
      </c>
      <c r="E688" s="10">
        <v>5180807.6464499803</v>
      </c>
      <c r="F688" s="10" t="s">
        <v>82</v>
      </c>
      <c r="G688" s="10" t="s">
        <v>192</v>
      </c>
      <c r="H688" s="10">
        <v>6</v>
      </c>
      <c r="I688" s="10" t="s">
        <v>79</v>
      </c>
      <c r="J688" s="10" t="s">
        <v>70</v>
      </c>
      <c r="K688" s="10" t="s">
        <v>149</v>
      </c>
      <c r="L688" s="10">
        <v>4</v>
      </c>
      <c r="M688" s="10">
        <v>-32</v>
      </c>
      <c r="N688" s="10">
        <v>4</v>
      </c>
      <c r="O688" s="10">
        <v>5.79</v>
      </c>
      <c r="P688" s="11">
        <v>0</v>
      </c>
      <c r="Q688" s="22">
        <v>1.2622425751927355</v>
      </c>
      <c r="R688" s="12"/>
      <c r="S688" s="12"/>
      <c r="U688" s="21"/>
      <c r="V688" s="16"/>
      <c r="W688" s="16"/>
      <c r="X688" s="15"/>
      <c r="Y688" s="12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>
        <v>20.524008829929585</v>
      </c>
      <c r="AJ688" s="16">
        <v>1.5962984298933451</v>
      </c>
      <c r="AK688" s="16">
        <f t="shared" si="60"/>
        <v>12.857250527585167</v>
      </c>
      <c r="AL688" s="10" t="s">
        <v>82</v>
      </c>
      <c r="AM688" s="10">
        <v>2</v>
      </c>
      <c r="AN688" s="10">
        <v>30</v>
      </c>
      <c r="AO688" s="10">
        <v>34</v>
      </c>
      <c r="AP688" s="10">
        <v>4</v>
      </c>
      <c r="AQ688" s="10">
        <v>-32</v>
      </c>
      <c r="AR688" s="17">
        <v>4</v>
      </c>
      <c r="AS688" s="10" t="s">
        <v>80</v>
      </c>
      <c r="AT688" s="16">
        <v>1.2363248297354432</v>
      </c>
      <c r="AU688" s="16">
        <v>7.3061852138045751</v>
      </c>
      <c r="AV688" s="16">
        <v>0.66939571581195834</v>
      </c>
      <c r="AW688" s="16">
        <f t="shared" si="61"/>
        <v>10.914598108747045</v>
      </c>
      <c r="AX688" s="10" t="s">
        <v>82</v>
      </c>
      <c r="AY688" s="10">
        <v>30</v>
      </c>
      <c r="AZ688" s="10">
        <v>42</v>
      </c>
      <c r="BA688" s="10">
        <v>12</v>
      </c>
      <c r="BB688" s="10">
        <v>-36</v>
      </c>
      <c r="BC688" s="10">
        <v>4</v>
      </c>
      <c r="BD688" s="16">
        <v>1.2881603206500278</v>
      </c>
      <c r="BE688" s="18">
        <f t="shared" si="62"/>
        <v>1.2622425751927355</v>
      </c>
      <c r="BF688" s="16">
        <v>1.2622425751927355</v>
      </c>
      <c r="BG688" s="16">
        <v>1.2622425751927355</v>
      </c>
      <c r="BH688" s="20">
        <f t="shared" si="63"/>
        <v>5.1835490914584614E-2</v>
      </c>
      <c r="BI688" s="10">
        <v>-36</v>
      </c>
    </row>
    <row r="689" spans="1:61" x14ac:dyDescent="0.25">
      <c r="A689" s="10">
        <v>179</v>
      </c>
      <c r="B689" s="10">
        <v>10</v>
      </c>
      <c r="C689" s="10" t="s">
        <v>113</v>
      </c>
      <c r="D689" s="10">
        <v>493495.641638998</v>
      </c>
      <c r="E689" s="10">
        <v>5180807.6464499803</v>
      </c>
      <c r="F689" s="10" t="s">
        <v>92</v>
      </c>
      <c r="G689" s="10" t="s">
        <v>192</v>
      </c>
      <c r="H689" s="10">
        <v>6</v>
      </c>
      <c r="I689" s="10" t="s">
        <v>79</v>
      </c>
      <c r="J689" s="10">
        <v>34</v>
      </c>
      <c r="K689" s="10">
        <v>68</v>
      </c>
      <c r="L689" s="10">
        <v>34</v>
      </c>
      <c r="M689" s="10">
        <v>-51</v>
      </c>
      <c r="N689" s="10">
        <v>5</v>
      </c>
      <c r="O689" s="10">
        <v>5.71</v>
      </c>
      <c r="P689" s="11">
        <v>1.2031191060396029</v>
      </c>
      <c r="Q689" s="22">
        <v>1.2125091732757869</v>
      </c>
      <c r="R689" s="13">
        <v>10</v>
      </c>
      <c r="S689" s="13" t="s">
        <v>113</v>
      </c>
      <c r="T689" s="10" t="s">
        <v>92</v>
      </c>
      <c r="U689" s="12">
        <v>38</v>
      </c>
      <c r="V689" s="16">
        <v>1.3163157894736843</v>
      </c>
      <c r="W689" s="16"/>
      <c r="X689" s="15" t="s">
        <v>192</v>
      </c>
      <c r="Y689" s="12">
        <v>5</v>
      </c>
      <c r="Z689" s="16">
        <v>10</v>
      </c>
      <c r="AA689" s="16" t="s">
        <v>113</v>
      </c>
      <c r="AB689" s="16" t="s">
        <v>192</v>
      </c>
      <c r="AC689" s="16" t="s">
        <v>79</v>
      </c>
      <c r="AD689" s="16" t="s">
        <v>92</v>
      </c>
      <c r="AE689" s="16">
        <v>1.2031191060396029</v>
      </c>
      <c r="AF689" s="16">
        <v>1.3163157894736843</v>
      </c>
      <c r="AG689" s="16">
        <v>1.4273684</v>
      </c>
      <c r="AH689" s="16">
        <v>85.244464026517477</v>
      </c>
      <c r="AI689" s="16">
        <v>59.238551236315018</v>
      </c>
      <c r="AJ689" s="16">
        <v>5.4123915529606617</v>
      </c>
      <c r="AK689" s="16">
        <f t="shared" si="60"/>
        <v>10.944986270239561</v>
      </c>
      <c r="AL689" s="10" t="s">
        <v>92</v>
      </c>
      <c r="AM689" s="10">
        <v>7</v>
      </c>
      <c r="AN689" s="10">
        <v>34</v>
      </c>
      <c r="AO689" s="10">
        <v>68</v>
      </c>
      <c r="AP689" s="10">
        <v>34</v>
      </c>
      <c r="AQ689" s="10">
        <v>-51</v>
      </c>
      <c r="AR689" s="17">
        <v>5</v>
      </c>
      <c r="AS689" s="10" t="s">
        <v>80</v>
      </c>
      <c r="AT689" s="16">
        <v>1.2031191060396029</v>
      </c>
      <c r="AU689" s="16">
        <v>39.098820333782285</v>
      </c>
      <c r="AV689" s="16">
        <v>3.9228901571527284</v>
      </c>
      <c r="AW689" s="16">
        <f t="shared" si="61"/>
        <v>9.9668404588112622</v>
      </c>
      <c r="AX689" s="10" t="s">
        <v>92</v>
      </c>
      <c r="AY689" s="10">
        <v>42</v>
      </c>
      <c r="AZ689" s="10">
        <v>73</v>
      </c>
      <c r="BA689" s="10">
        <v>31</v>
      </c>
      <c r="BB689" s="10">
        <v>-57.5</v>
      </c>
      <c r="BC689" s="10">
        <v>5</v>
      </c>
      <c r="BD689" s="16">
        <v>1.2218992405119706</v>
      </c>
      <c r="BE689" s="18">
        <f t="shared" si="62"/>
        <v>1.2125091732757869</v>
      </c>
      <c r="BF689" s="16">
        <v>1.2125091732757869</v>
      </c>
      <c r="BG689" s="16">
        <v>1.2125091732757869</v>
      </c>
      <c r="BH689" s="20">
        <f t="shared" si="63"/>
        <v>1.8780134472367704E-2</v>
      </c>
      <c r="BI689" s="10">
        <v>-57.5</v>
      </c>
    </row>
    <row r="690" spans="1:61" x14ac:dyDescent="0.25">
      <c r="A690" s="10">
        <v>179</v>
      </c>
      <c r="B690" s="10">
        <v>10</v>
      </c>
      <c r="C690" s="10" t="s">
        <v>113</v>
      </c>
      <c r="D690" s="10">
        <v>493495.641638998</v>
      </c>
      <c r="E690" s="10">
        <v>5180807.6464499803</v>
      </c>
      <c r="F690" s="10" t="s">
        <v>93</v>
      </c>
      <c r="G690" s="10" t="s">
        <v>192</v>
      </c>
      <c r="H690" s="10">
        <v>6</v>
      </c>
      <c r="I690" s="10" t="s">
        <v>79</v>
      </c>
      <c r="J690" s="10">
        <v>68</v>
      </c>
      <c r="K690" s="10">
        <v>98</v>
      </c>
      <c r="L690" s="10">
        <v>30</v>
      </c>
      <c r="M690" s="10">
        <v>-83</v>
      </c>
      <c r="N690" s="10">
        <v>6</v>
      </c>
      <c r="O690" s="10">
        <v>6.18</v>
      </c>
      <c r="P690" s="11">
        <v>1.5073192581363901</v>
      </c>
      <c r="Q690" s="22">
        <v>1.4764642320835586</v>
      </c>
      <c r="R690" s="12">
        <v>10</v>
      </c>
      <c r="S690" s="12" t="s">
        <v>113</v>
      </c>
      <c r="T690" s="10" t="s">
        <v>93</v>
      </c>
      <c r="U690" s="12">
        <v>30</v>
      </c>
      <c r="V690" s="16">
        <v>1.53</v>
      </c>
      <c r="W690" s="16"/>
      <c r="X690" s="15" t="s">
        <v>192</v>
      </c>
      <c r="Y690" s="12">
        <v>6</v>
      </c>
      <c r="Z690" s="16">
        <v>10</v>
      </c>
      <c r="AA690" s="16" t="s">
        <v>113</v>
      </c>
      <c r="AB690" s="16" t="s">
        <v>192</v>
      </c>
      <c r="AC690" s="16" t="s">
        <v>79</v>
      </c>
      <c r="AD690" s="16" t="s">
        <v>93</v>
      </c>
      <c r="AE690" s="16">
        <v>1.5073192581363901</v>
      </c>
      <c r="AF690" s="16">
        <v>1.53</v>
      </c>
      <c r="AG690" s="16">
        <v>1.4826972</v>
      </c>
      <c r="AH690" s="16">
        <v>130.46404177060919</v>
      </c>
      <c r="AI690" s="16">
        <v>24.109528986033464</v>
      </c>
      <c r="AJ690" s="16">
        <v>2.4175711254494496</v>
      </c>
      <c r="AK690" s="16">
        <f t="shared" si="60"/>
        <v>9.9726244792699834</v>
      </c>
      <c r="AL690" s="10" t="s">
        <v>93</v>
      </c>
      <c r="AM690" s="10">
        <v>10</v>
      </c>
      <c r="AN690" s="10">
        <v>68</v>
      </c>
      <c r="AO690" s="10">
        <v>98</v>
      </c>
      <c r="AP690" s="10">
        <v>30</v>
      </c>
      <c r="AQ690" s="10">
        <v>-83</v>
      </c>
      <c r="AR690" s="17">
        <v>6</v>
      </c>
      <c r="AS690" s="10" t="s">
        <v>80</v>
      </c>
      <c r="AT690" s="16">
        <v>1.5073192581363901</v>
      </c>
      <c r="AU690" s="16">
        <v>19.15184776195516</v>
      </c>
      <c r="AV690" s="16">
        <v>2.458588441946266</v>
      </c>
      <c r="AW690" s="16">
        <f t="shared" si="61"/>
        <v>7.7897737723009017</v>
      </c>
      <c r="AX690" s="10" t="s">
        <v>93</v>
      </c>
      <c r="AY690" s="10">
        <v>73</v>
      </c>
      <c r="AZ690" s="10">
        <v>116</v>
      </c>
      <c r="BA690" s="10">
        <v>43</v>
      </c>
      <c r="BB690" s="10">
        <v>-94.5</v>
      </c>
      <c r="BC690" s="10">
        <v>6</v>
      </c>
      <c r="BD690" s="16">
        <v>1.4456092060307271</v>
      </c>
      <c r="BE690" s="18">
        <f t="shared" si="62"/>
        <v>1.4764642320835586</v>
      </c>
      <c r="BF690" s="16">
        <v>1.4764642320835586</v>
      </c>
      <c r="BG690" s="16">
        <v>1.4764642320835586</v>
      </c>
      <c r="BH690" s="20">
        <f t="shared" si="63"/>
        <v>-6.1710052105663049E-2</v>
      </c>
      <c r="BI690" s="10">
        <v>-94.5</v>
      </c>
    </row>
    <row r="691" spans="1:61" x14ac:dyDescent="0.25">
      <c r="A691" s="10">
        <v>179</v>
      </c>
      <c r="B691" s="10">
        <v>10</v>
      </c>
      <c r="C691" s="10" t="s">
        <v>113</v>
      </c>
      <c r="D691" s="10">
        <v>493495.641638998</v>
      </c>
      <c r="E691" s="10">
        <v>5180807.6464499803</v>
      </c>
      <c r="F691" s="10" t="s">
        <v>106</v>
      </c>
      <c r="G691" s="10" t="s">
        <v>192</v>
      </c>
      <c r="H691" s="10">
        <v>6</v>
      </c>
      <c r="I691" s="10" t="s">
        <v>79</v>
      </c>
      <c r="J691" s="10">
        <v>98</v>
      </c>
      <c r="K691" s="10">
        <v>126</v>
      </c>
      <c r="L691" s="10">
        <v>28</v>
      </c>
      <c r="M691" s="10">
        <v>-112</v>
      </c>
      <c r="N691" s="10">
        <v>7</v>
      </c>
      <c r="O691" s="10">
        <v>6.36</v>
      </c>
      <c r="P691" s="11">
        <v>1.5986055183822319</v>
      </c>
      <c r="Q691" s="22">
        <v>1.5666658305127035</v>
      </c>
      <c r="R691" s="12">
        <v>10</v>
      </c>
      <c r="S691" s="12" t="s">
        <v>113</v>
      </c>
      <c r="T691" s="10" t="s">
        <v>106</v>
      </c>
      <c r="U691" s="12">
        <v>28</v>
      </c>
      <c r="V691" s="16">
        <v>1.6</v>
      </c>
      <c r="W691" s="16"/>
      <c r="X691" s="15" t="s">
        <v>192</v>
      </c>
      <c r="Y691" s="12">
        <v>7</v>
      </c>
      <c r="Z691" s="16">
        <v>10</v>
      </c>
      <c r="AA691" s="16" t="s">
        <v>113</v>
      </c>
      <c r="AB691" s="16" t="s">
        <v>192</v>
      </c>
      <c r="AC691" s="16" t="s">
        <v>79</v>
      </c>
      <c r="AD691" s="16" t="s">
        <v>106</v>
      </c>
      <c r="AE691" s="16">
        <v>1.5986055183822319</v>
      </c>
      <c r="AF691" s="16">
        <v>1.6</v>
      </c>
      <c r="AG691" s="16">
        <v>1.6</v>
      </c>
      <c r="AH691" s="16">
        <v>175.22499628531168</v>
      </c>
      <c r="AI691" s="16">
        <v>15.054259788889157</v>
      </c>
      <c r="AJ691" s="16">
        <v>1.7212881586272895</v>
      </c>
      <c r="AK691" s="16">
        <f t="shared" si="60"/>
        <v>8.7459265396299379</v>
      </c>
      <c r="AL691" s="10" t="s">
        <v>106</v>
      </c>
      <c r="AM691" s="10">
        <v>7</v>
      </c>
      <c r="AN691" s="10">
        <v>98</v>
      </c>
      <c r="AO691" s="10">
        <v>126</v>
      </c>
      <c r="AP691" s="10">
        <v>28</v>
      </c>
      <c r="AQ691" s="10">
        <v>-112</v>
      </c>
      <c r="AR691" s="17">
        <v>7</v>
      </c>
      <c r="AS691" s="10" t="s">
        <v>80</v>
      </c>
      <c r="AT691" s="16">
        <v>1.5986055183822319</v>
      </c>
      <c r="AU691" s="16">
        <v>14.179822780712602</v>
      </c>
      <c r="AV691" s="16">
        <v>2.3548738170184977</v>
      </c>
      <c r="AW691" s="16">
        <f t="shared" si="61"/>
        <v>6.0214788063105882</v>
      </c>
      <c r="AX691" s="10" t="s">
        <v>106</v>
      </c>
      <c r="AY691" s="10">
        <v>116</v>
      </c>
      <c r="AZ691" s="10">
        <v>126</v>
      </c>
      <c r="BA691" s="10">
        <v>10</v>
      </c>
      <c r="BB691" s="10">
        <v>-121</v>
      </c>
      <c r="BC691" s="10">
        <v>7</v>
      </c>
      <c r="BD691" s="16">
        <v>1.5347261426431751</v>
      </c>
      <c r="BE691" s="18">
        <f t="shared" si="62"/>
        <v>1.5666658305127035</v>
      </c>
      <c r="BF691" s="16">
        <v>1.5666658305127035</v>
      </c>
      <c r="BG691" s="16">
        <v>1.5666658305127035</v>
      </c>
      <c r="BH691" s="20">
        <f t="shared" si="63"/>
        <v>-6.3879375739056776E-2</v>
      </c>
      <c r="BI691" s="10">
        <v>-121</v>
      </c>
    </row>
    <row r="692" spans="1:61" x14ac:dyDescent="0.25">
      <c r="A692" s="10">
        <v>179</v>
      </c>
      <c r="B692" s="10">
        <v>10</v>
      </c>
      <c r="C692" s="10" t="s">
        <v>113</v>
      </c>
      <c r="D692" s="10">
        <v>493495.641638998</v>
      </c>
      <c r="E692" s="10">
        <v>5180807.6464499803</v>
      </c>
      <c r="F692" s="10" t="s">
        <v>107</v>
      </c>
      <c r="G692" s="10" t="s">
        <v>192</v>
      </c>
      <c r="H692" s="10">
        <v>6</v>
      </c>
      <c r="I692" s="10" t="s">
        <v>79</v>
      </c>
      <c r="J692" s="10">
        <v>126</v>
      </c>
      <c r="K692" s="10">
        <v>153</v>
      </c>
      <c r="L692" s="10">
        <v>27</v>
      </c>
      <c r="M692" s="10">
        <v>-139.5</v>
      </c>
      <c r="N692" s="10">
        <v>8</v>
      </c>
      <c r="O692" s="10">
        <v>6.37</v>
      </c>
      <c r="P692" s="11">
        <v>1.6977237529365306</v>
      </c>
      <c r="Q692" s="22">
        <v>1.7118688976869856</v>
      </c>
      <c r="R692" s="12">
        <v>10</v>
      </c>
      <c r="S692" s="12" t="s">
        <v>113</v>
      </c>
      <c r="T692" s="10" t="s">
        <v>107</v>
      </c>
      <c r="U692" s="12">
        <v>27</v>
      </c>
      <c r="V692" s="10">
        <v>1.65</v>
      </c>
      <c r="W692" s="16"/>
      <c r="X692" s="15" t="s">
        <v>192</v>
      </c>
      <c r="Y692" s="12">
        <v>8</v>
      </c>
      <c r="Z692" s="16">
        <v>10</v>
      </c>
      <c r="AA692" s="16" t="s">
        <v>113</v>
      </c>
      <c r="AB692" s="16" t="s">
        <v>192</v>
      </c>
      <c r="AC692" s="16" t="s">
        <v>79</v>
      </c>
      <c r="AD692" s="16" t="s">
        <v>107</v>
      </c>
      <c r="AE692" s="16">
        <v>1.6977237529365306</v>
      </c>
      <c r="AF692" s="16">
        <v>1.65</v>
      </c>
      <c r="AG692" s="16">
        <v>1.65</v>
      </c>
      <c r="AH692" s="16">
        <v>221.063537614598</v>
      </c>
      <c r="AI692" s="16">
        <v>11.05806664921381</v>
      </c>
      <c r="AJ692" s="16">
        <v>1.3031690670725768</v>
      </c>
      <c r="AK692" s="16">
        <f t="shared" si="60"/>
        <v>8.485519591141399</v>
      </c>
      <c r="AL692" s="10" t="s">
        <v>107</v>
      </c>
      <c r="AM692" s="10">
        <v>7</v>
      </c>
      <c r="AN692" s="10">
        <v>126</v>
      </c>
      <c r="AO692" s="10">
        <v>153</v>
      </c>
      <c r="AP692" s="10">
        <v>27</v>
      </c>
      <c r="AQ692" s="10">
        <v>-139.5</v>
      </c>
      <c r="AR692" s="17">
        <v>8</v>
      </c>
      <c r="AS692" s="10" t="s">
        <v>80</v>
      </c>
      <c r="AT692" s="16">
        <v>1.6977237529365306</v>
      </c>
      <c r="AU692" s="16">
        <v>12.090832046425856</v>
      </c>
      <c r="AV692" s="16">
        <v>1.8715876424747606</v>
      </c>
      <c r="AW692" s="16">
        <f t="shared" si="61"/>
        <v>6.4602008327210392</v>
      </c>
      <c r="AX692" s="10" t="s">
        <v>107</v>
      </c>
      <c r="AY692" s="10">
        <v>126</v>
      </c>
      <c r="AZ692" s="10">
        <v>153</v>
      </c>
      <c r="BA692" s="10">
        <v>27</v>
      </c>
      <c r="BB692" s="10">
        <v>-139.5</v>
      </c>
      <c r="BC692" s="10">
        <v>8</v>
      </c>
      <c r="BD692" s="16">
        <v>1.7260140424374408</v>
      </c>
      <c r="BE692" s="18">
        <f t="shared" si="62"/>
        <v>1.7118688976869856</v>
      </c>
      <c r="BF692" s="16">
        <v>1.7118688976869856</v>
      </c>
      <c r="BG692" s="16">
        <v>1.7118688976869856</v>
      </c>
      <c r="BH692" s="20">
        <f t="shared" si="63"/>
        <v>2.8290289500910282E-2</v>
      </c>
      <c r="BI692" s="10">
        <v>-139.5</v>
      </c>
    </row>
    <row r="693" spans="1:61" x14ac:dyDescent="0.25">
      <c r="A693" s="10">
        <v>181</v>
      </c>
      <c r="B693" s="10">
        <v>12</v>
      </c>
      <c r="C693" s="10" t="s">
        <v>113</v>
      </c>
      <c r="D693" s="10">
        <v>493559.45098800003</v>
      </c>
      <c r="E693" s="10">
        <v>5180800.5769400001</v>
      </c>
      <c r="F693" s="10" t="s">
        <v>78</v>
      </c>
      <c r="G693" s="10" t="s">
        <v>192</v>
      </c>
      <c r="H693" s="10">
        <v>6</v>
      </c>
      <c r="I693" s="10" t="s">
        <v>86</v>
      </c>
      <c r="J693" s="10">
        <v>0</v>
      </c>
      <c r="K693" s="10">
        <v>10</v>
      </c>
      <c r="L693" s="10">
        <v>10</v>
      </c>
      <c r="M693" s="10">
        <v>-5</v>
      </c>
      <c r="N693" s="10">
        <v>1</v>
      </c>
      <c r="O693" s="10">
        <v>5.03</v>
      </c>
      <c r="P693" s="11">
        <v>1.3704009370439534</v>
      </c>
      <c r="Q693" s="11">
        <v>1.3704009370439534</v>
      </c>
      <c r="R693" s="12">
        <v>12</v>
      </c>
      <c r="S693" s="12" t="s">
        <v>113</v>
      </c>
      <c r="T693" s="10" t="s">
        <v>78</v>
      </c>
      <c r="U693" s="13">
        <v>10</v>
      </c>
      <c r="V693" s="16">
        <v>1.1599999999999999</v>
      </c>
      <c r="W693" s="16"/>
      <c r="X693" s="15" t="s">
        <v>192</v>
      </c>
      <c r="Y693" s="12">
        <v>2</v>
      </c>
      <c r="Z693" s="16">
        <v>12</v>
      </c>
      <c r="AA693" s="16" t="s">
        <v>113</v>
      </c>
      <c r="AB693" s="16" t="s">
        <v>192</v>
      </c>
      <c r="AC693" s="16" t="s">
        <v>86</v>
      </c>
      <c r="AD693" s="16" t="s">
        <v>78</v>
      </c>
      <c r="AE693" s="16">
        <v>1.3704009370439534</v>
      </c>
      <c r="AF693" s="16">
        <v>1.1599999999999999</v>
      </c>
      <c r="AG693" s="16">
        <v>1.1599999999999999</v>
      </c>
      <c r="AH693" s="16">
        <v>13.704009370439534</v>
      </c>
      <c r="AI693" s="16">
        <v>31.913897021879592</v>
      </c>
      <c r="AJ693" s="16">
        <v>2.1272733745733294</v>
      </c>
      <c r="AK693" s="16">
        <f t="shared" si="60"/>
        <v>15.002254718804354</v>
      </c>
      <c r="AL693" s="10" t="s">
        <v>78</v>
      </c>
      <c r="AM693" s="10">
        <v>1</v>
      </c>
      <c r="AN693" s="10" t="s">
        <v>63</v>
      </c>
      <c r="AO693" s="10" t="s">
        <v>64</v>
      </c>
      <c r="AP693" s="10">
        <v>10</v>
      </c>
      <c r="AQ693" s="10">
        <v>-5</v>
      </c>
      <c r="AR693" s="17" t="s">
        <v>65</v>
      </c>
      <c r="AS693" s="10">
        <v>5.12</v>
      </c>
      <c r="AT693" s="18">
        <v>0.96408816371124739</v>
      </c>
      <c r="AU693" s="18">
        <v>40.0556813184634</v>
      </c>
      <c r="AV693" s="18">
        <v>2.3738663118446999</v>
      </c>
      <c r="AW693" s="18">
        <f t="shared" si="61"/>
        <v>16.873604515385143</v>
      </c>
      <c r="AX693" s="19" t="s">
        <v>78</v>
      </c>
      <c r="AY693" s="19">
        <v>0</v>
      </c>
      <c r="AZ693" s="19">
        <v>10</v>
      </c>
      <c r="BA693" s="19">
        <v>10</v>
      </c>
      <c r="BB693" s="19">
        <v>-5</v>
      </c>
      <c r="BC693" s="19">
        <v>1</v>
      </c>
      <c r="BD693" s="18">
        <v>1.1988990242955695</v>
      </c>
      <c r="BE693" s="16">
        <f t="shared" si="62"/>
        <v>1.0814935940034085</v>
      </c>
      <c r="BF693" s="16">
        <v>0.96408816371124739</v>
      </c>
      <c r="BG693" s="16">
        <v>1.1988990242955695</v>
      </c>
      <c r="BH693" s="20">
        <f t="shared" si="63"/>
        <v>0.2348108605843221</v>
      </c>
      <c r="BI693" s="10">
        <v>-5</v>
      </c>
    </row>
    <row r="694" spans="1:61" x14ac:dyDescent="0.25">
      <c r="A694" s="10">
        <v>181</v>
      </c>
      <c r="B694" s="10">
        <v>12</v>
      </c>
      <c r="C694" s="10" t="s">
        <v>113</v>
      </c>
      <c r="D694" s="10">
        <v>493559.45098800003</v>
      </c>
      <c r="E694" s="10">
        <v>5180800.5769400001</v>
      </c>
      <c r="F694" s="10" t="s">
        <v>103</v>
      </c>
      <c r="G694" s="10" t="s">
        <v>192</v>
      </c>
      <c r="H694" s="10">
        <v>6</v>
      </c>
      <c r="I694" s="10" t="s">
        <v>86</v>
      </c>
      <c r="J694" s="10">
        <v>10</v>
      </c>
      <c r="K694" s="10">
        <v>20</v>
      </c>
      <c r="L694" s="10">
        <v>10</v>
      </c>
      <c r="M694" s="10">
        <v>-15</v>
      </c>
      <c r="N694" s="10">
        <v>2</v>
      </c>
      <c r="O694" s="10">
        <v>5.18</v>
      </c>
      <c r="P694" s="11">
        <v>1.3704009370439534</v>
      </c>
      <c r="Q694" s="11">
        <v>1.3704009370439534</v>
      </c>
      <c r="R694" s="12">
        <v>12</v>
      </c>
      <c r="S694" s="12" t="s">
        <v>113</v>
      </c>
      <c r="T694" s="10" t="s">
        <v>102</v>
      </c>
      <c r="U694" s="13">
        <v>10</v>
      </c>
      <c r="V694" s="16">
        <v>1.1599999999999999</v>
      </c>
      <c r="W694" s="16"/>
      <c r="X694" s="15" t="s">
        <v>192</v>
      </c>
      <c r="Y694" s="12">
        <v>3</v>
      </c>
      <c r="Z694" s="16">
        <v>12</v>
      </c>
      <c r="AA694" s="16" t="s">
        <v>113</v>
      </c>
      <c r="AB694" s="16" t="s">
        <v>192</v>
      </c>
      <c r="AC694" s="16" t="s">
        <v>86</v>
      </c>
      <c r="AD694" s="16" t="s">
        <v>102</v>
      </c>
      <c r="AE694" s="16">
        <v>1.3704009370439534</v>
      </c>
      <c r="AF694" s="16">
        <v>1.1599999999999999</v>
      </c>
      <c r="AG694" s="16">
        <v>1.1599999999999999</v>
      </c>
      <c r="AH694" s="16">
        <v>27.408018740879069</v>
      </c>
      <c r="AI694" s="16">
        <v>24.320505429719042</v>
      </c>
      <c r="AJ694" s="16">
        <v>1.8446967013548659</v>
      </c>
      <c r="AK694" s="16">
        <f t="shared" si="60"/>
        <v>13.184013074808705</v>
      </c>
      <c r="AL694" s="10" t="s">
        <v>102</v>
      </c>
      <c r="AM694" s="10">
        <v>2</v>
      </c>
      <c r="AN694" s="10" t="s">
        <v>64</v>
      </c>
      <c r="AO694" s="10" t="s">
        <v>68</v>
      </c>
      <c r="AP694" s="10">
        <v>10</v>
      </c>
      <c r="AQ694" s="10">
        <v>-15</v>
      </c>
      <c r="AR694" s="17" t="s">
        <v>69</v>
      </c>
      <c r="AS694" s="10">
        <v>5.61</v>
      </c>
      <c r="AT694" s="18">
        <v>1.3803746614399359</v>
      </c>
      <c r="AU694" s="18">
        <v>25.619753716325206</v>
      </c>
      <c r="AV694" s="18">
        <v>1.9671719300180521</v>
      </c>
      <c r="AW694" s="18">
        <f t="shared" si="61"/>
        <v>13.023647463335907</v>
      </c>
      <c r="AX694" s="19" t="s">
        <v>102</v>
      </c>
      <c r="AY694" s="19">
        <v>10</v>
      </c>
      <c r="AZ694" s="19">
        <v>20</v>
      </c>
      <c r="BA694" s="19">
        <v>10</v>
      </c>
      <c r="BB694" s="19">
        <v>-15</v>
      </c>
      <c r="BC694" s="19">
        <v>2</v>
      </c>
      <c r="BD694" s="18">
        <v>1.4124777246502109</v>
      </c>
      <c r="BE694" s="16">
        <f t="shared" si="62"/>
        <v>1.3964261930450734</v>
      </c>
      <c r="BF694" s="16">
        <v>1.3803746614399359</v>
      </c>
      <c r="BG694" s="16">
        <v>1.4124777246502109</v>
      </c>
      <c r="BH694" s="20">
        <f t="shared" si="63"/>
        <v>3.2103063210275007E-2</v>
      </c>
      <c r="BI694" s="10">
        <v>-15</v>
      </c>
    </row>
    <row r="695" spans="1:61" x14ac:dyDescent="0.25">
      <c r="A695" s="10">
        <v>181</v>
      </c>
      <c r="B695" s="10">
        <v>12</v>
      </c>
      <c r="C695" s="10" t="s">
        <v>113</v>
      </c>
      <c r="D695" s="10">
        <v>493559.45098800003</v>
      </c>
      <c r="E695" s="10">
        <v>5180800.5769400001</v>
      </c>
      <c r="F695" s="10" t="s">
        <v>103</v>
      </c>
      <c r="G695" s="10" t="s">
        <v>192</v>
      </c>
      <c r="H695" s="10">
        <v>6</v>
      </c>
      <c r="I695" s="10" t="s">
        <v>86</v>
      </c>
      <c r="J695" s="10">
        <v>20</v>
      </c>
      <c r="K695" s="10">
        <v>30</v>
      </c>
      <c r="L695" s="10">
        <v>10</v>
      </c>
      <c r="M695" s="10">
        <v>-25</v>
      </c>
      <c r="N695" s="10">
        <v>3</v>
      </c>
      <c r="O695" s="10">
        <v>5.68</v>
      </c>
      <c r="P695" s="11">
        <v>1.3704009370439534</v>
      </c>
      <c r="Q695" s="11">
        <v>1.3704009370439534</v>
      </c>
      <c r="R695" s="12">
        <v>12</v>
      </c>
      <c r="S695" s="12" t="s">
        <v>113</v>
      </c>
      <c r="T695" s="10" t="s">
        <v>126</v>
      </c>
      <c r="U695" s="21">
        <v>10</v>
      </c>
      <c r="V695" s="16">
        <v>1.1599999999999999</v>
      </c>
      <c r="W695" s="16"/>
      <c r="X695" s="15" t="s">
        <v>192</v>
      </c>
      <c r="Y695" s="12">
        <v>4</v>
      </c>
      <c r="Z695" s="16">
        <v>12</v>
      </c>
      <c r="AA695" s="16" t="s">
        <v>113</v>
      </c>
      <c r="AB695" s="16" t="s">
        <v>192</v>
      </c>
      <c r="AC695" s="16" t="s">
        <v>86</v>
      </c>
      <c r="AD695" s="16" t="s">
        <v>126</v>
      </c>
      <c r="AE695" s="16">
        <v>1.3704009370439534</v>
      </c>
      <c r="AF695" s="16">
        <v>1.1599999999999999</v>
      </c>
      <c r="AG695" s="16">
        <v>1.1599999999999999</v>
      </c>
      <c r="AH695" s="16">
        <v>41.112028111318601</v>
      </c>
      <c r="AI695" s="16">
        <v>25.720438707133631</v>
      </c>
      <c r="AJ695" s="16">
        <v>1.8581102510960674</v>
      </c>
      <c r="AK695" s="16">
        <f t="shared" si="60"/>
        <v>13.842256503327283</v>
      </c>
      <c r="AL695" s="10" t="s">
        <v>126</v>
      </c>
      <c r="AM695" s="10">
        <v>2</v>
      </c>
      <c r="AN695" s="10" t="s">
        <v>68</v>
      </c>
      <c r="AO695" s="10" t="s">
        <v>70</v>
      </c>
      <c r="AP695" s="10">
        <v>10</v>
      </c>
      <c r="AQ695" s="10">
        <v>-25</v>
      </c>
      <c r="AR695" s="17" t="s">
        <v>71</v>
      </c>
      <c r="AS695" s="10">
        <v>5.77</v>
      </c>
      <c r="AT695" s="18">
        <v>1.3704009370439534</v>
      </c>
      <c r="AU695" s="18">
        <v>23.011772534842066</v>
      </c>
      <c r="AV695" s="18">
        <v>1.7205383764586835</v>
      </c>
      <c r="AW695" s="18">
        <f t="shared" si="61"/>
        <v>13.374751095181203</v>
      </c>
      <c r="AX695" s="19" t="s">
        <v>126</v>
      </c>
      <c r="AY695" s="19">
        <v>20</v>
      </c>
      <c r="AZ695" s="19">
        <v>30</v>
      </c>
      <c r="BA695" s="19">
        <v>10</v>
      </c>
      <c r="BB695" s="19">
        <v>-25</v>
      </c>
      <c r="BC695" s="19">
        <v>3</v>
      </c>
      <c r="BD695" s="18">
        <v>1.3181713922755265</v>
      </c>
      <c r="BE695" s="16">
        <f t="shared" si="62"/>
        <v>1.3442861646597399</v>
      </c>
      <c r="BF695" s="16">
        <v>1.3704009370439534</v>
      </c>
      <c r="BG695" s="16">
        <v>1.3181713922755265</v>
      </c>
      <c r="BH695" s="20">
        <f t="shared" si="63"/>
        <v>-5.2229544768426894E-2</v>
      </c>
      <c r="BI695" s="10">
        <v>-25</v>
      </c>
    </row>
    <row r="696" spans="1:61" x14ac:dyDescent="0.25">
      <c r="A696" s="10">
        <v>181</v>
      </c>
      <c r="B696" s="10">
        <v>12</v>
      </c>
      <c r="C696" s="10" t="s">
        <v>113</v>
      </c>
      <c r="D696" s="10">
        <v>493559.45098800003</v>
      </c>
      <c r="E696" s="10">
        <v>5180800.5769400001</v>
      </c>
      <c r="F696" s="10" t="s">
        <v>104</v>
      </c>
      <c r="G696" s="10" t="s">
        <v>192</v>
      </c>
      <c r="H696" s="10">
        <v>6</v>
      </c>
      <c r="I696" s="10" t="s">
        <v>86</v>
      </c>
      <c r="J696" s="10">
        <v>27</v>
      </c>
      <c r="K696" s="10">
        <v>48</v>
      </c>
      <c r="L696" s="10">
        <v>21</v>
      </c>
      <c r="M696" s="10">
        <v>-37.5</v>
      </c>
      <c r="N696" s="10">
        <v>4</v>
      </c>
      <c r="O696" s="10">
        <v>5.34</v>
      </c>
      <c r="P696" s="11">
        <v>1.4051045455959372</v>
      </c>
      <c r="Q696" s="22">
        <v>1.3582078763426497</v>
      </c>
      <c r="R696" s="13">
        <v>12</v>
      </c>
      <c r="S696" s="13" t="s">
        <v>113</v>
      </c>
      <c r="T696" s="10" t="s">
        <v>104</v>
      </c>
      <c r="U696" s="12">
        <v>18</v>
      </c>
      <c r="V696" s="16">
        <v>1.33</v>
      </c>
      <c r="W696" s="16"/>
      <c r="X696" s="15" t="s">
        <v>192</v>
      </c>
      <c r="Y696" s="12">
        <v>5</v>
      </c>
      <c r="Z696" s="16">
        <v>12</v>
      </c>
      <c r="AA696" s="16" t="s">
        <v>113</v>
      </c>
      <c r="AB696" s="16" t="s">
        <v>192</v>
      </c>
      <c r="AC696" s="16" t="s">
        <v>86</v>
      </c>
      <c r="AD696" s="16" t="s">
        <v>104</v>
      </c>
      <c r="AE696" s="16">
        <v>1.4051045455959372</v>
      </c>
      <c r="AF696" s="16">
        <v>1.33</v>
      </c>
      <c r="AG696" s="16">
        <v>1.3293980999999999</v>
      </c>
      <c r="AH696" s="16">
        <v>66.40390993204548</v>
      </c>
      <c r="AI696" s="16">
        <v>40.490013655908932</v>
      </c>
      <c r="AJ696" s="16">
        <v>3.1579799306471497</v>
      </c>
      <c r="AK696" s="16">
        <f t="shared" si="60"/>
        <v>12.821491759009218</v>
      </c>
      <c r="AL696" s="10" t="s">
        <v>104</v>
      </c>
      <c r="AM696" s="10">
        <v>2</v>
      </c>
      <c r="AN696" s="10">
        <v>30</v>
      </c>
      <c r="AO696" s="10">
        <v>48</v>
      </c>
      <c r="AP696" s="10">
        <v>18</v>
      </c>
      <c r="AQ696" s="10">
        <v>-39</v>
      </c>
      <c r="AR696" s="17">
        <v>4</v>
      </c>
      <c r="AS696" s="10">
        <v>5.73</v>
      </c>
      <c r="AT696" s="16">
        <v>1.4051045455959372</v>
      </c>
      <c r="AU696" s="16">
        <v>15.506199825469439</v>
      </c>
      <c r="AV696" s="16">
        <v>1.7757430226332334</v>
      </c>
      <c r="AW696" s="16">
        <f t="shared" si="61"/>
        <v>8.7322318758011708</v>
      </c>
      <c r="AX696" s="10" t="s">
        <v>104</v>
      </c>
      <c r="AY696" s="10">
        <v>30</v>
      </c>
      <c r="AZ696" s="10">
        <v>48</v>
      </c>
      <c r="BA696" s="10">
        <v>18</v>
      </c>
      <c r="BB696" s="10">
        <v>-39</v>
      </c>
      <c r="BC696" s="10">
        <v>4</v>
      </c>
      <c r="BD696" s="16">
        <v>1.3113112070893622</v>
      </c>
      <c r="BE696" s="18">
        <f t="shared" si="62"/>
        <v>1.3582078763426497</v>
      </c>
      <c r="BF696" s="16">
        <v>1.3582078763426497</v>
      </c>
      <c r="BG696" s="16">
        <v>1.3582078763426497</v>
      </c>
      <c r="BH696" s="20">
        <f t="shared" si="63"/>
        <v>-9.3793338506575008E-2</v>
      </c>
      <c r="BI696" s="10">
        <v>-39</v>
      </c>
    </row>
    <row r="697" spans="1:61" x14ac:dyDescent="0.25">
      <c r="A697" s="10">
        <v>181</v>
      </c>
      <c r="B697" s="10">
        <v>12</v>
      </c>
      <c r="C697" s="10" t="s">
        <v>113</v>
      </c>
      <c r="D697" s="10">
        <v>493559.45098800003</v>
      </c>
      <c r="E697" s="10">
        <v>5180800.5769400001</v>
      </c>
      <c r="F697" s="10" t="s">
        <v>96</v>
      </c>
      <c r="G697" s="10" t="s">
        <v>192</v>
      </c>
      <c r="H697" s="10">
        <v>6</v>
      </c>
      <c r="I697" s="10" t="s">
        <v>86</v>
      </c>
      <c r="J697" s="10">
        <v>48</v>
      </c>
      <c r="K697" s="10">
        <v>75</v>
      </c>
      <c r="L697" s="10">
        <v>27</v>
      </c>
      <c r="M697" s="10">
        <v>-61.5</v>
      </c>
      <c r="N697" s="10">
        <v>5</v>
      </c>
      <c r="O697" s="10">
        <v>5.68</v>
      </c>
      <c r="P697" s="11">
        <v>1.4003165722831115</v>
      </c>
      <c r="Q697" s="22">
        <v>1.3168146129563776</v>
      </c>
      <c r="R697" s="12">
        <v>12</v>
      </c>
      <c r="S697" s="12" t="s">
        <v>113</v>
      </c>
      <c r="T697" s="10" t="s">
        <v>96</v>
      </c>
      <c r="U697" s="12">
        <v>27</v>
      </c>
      <c r="V697" s="16">
        <v>1.4</v>
      </c>
      <c r="W697" s="16"/>
      <c r="X697" s="15" t="s">
        <v>192</v>
      </c>
      <c r="Y697" s="12">
        <v>6</v>
      </c>
      <c r="Z697" s="16">
        <v>12</v>
      </c>
      <c r="AA697" s="16" t="s">
        <v>113</v>
      </c>
      <c r="AB697" s="16" t="s">
        <v>192</v>
      </c>
      <c r="AC697" s="16" t="s">
        <v>86</v>
      </c>
      <c r="AD697" s="16" t="s">
        <v>96</v>
      </c>
      <c r="AE697" s="16">
        <v>1.4003165722831115</v>
      </c>
      <c r="AF697" s="16">
        <v>1.4</v>
      </c>
      <c r="AG697" s="16">
        <v>1.3783333</v>
      </c>
      <c r="AH697" s="16">
        <v>104.2124573836895</v>
      </c>
      <c r="AI697" s="16">
        <v>31.232158595699222</v>
      </c>
      <c r="AJ697" s="16">
        <v>3.2897284295776603</v>
      </c>
      <c r="AK697" s="16">
        <f t="shared" si="60"/>
        <v>9.4938409854423291</v>
      </c>
      <c r="AL697" s="10" t="s">
        <v>96</v>
      </c>
      <c r="AM697" s="10">
        <v>10</v>
      </c>
      <c r="AN697" s="10">
        <v>48</v>
      </c>
      <c r="AO697" s="10">
        <v>75</v>
      </c>
      <c r="AP697" s="10">
        <v>27</v>
      </c>
      <c r="AQ697" s="10">
        <v>-61.5</v>
      </c>
      <c r="AR697" s="17">
        <v>5</v>
      </c>
      <c r="AS697" s="10">
        <v>6.19</v>
      </c>
      <c r="AT697" s="16">
        <v>1.4003165722831115</v>
      </c>
      <c r="AU697" s="16">
        <v>17.328791553512001</v>
      </c>
      <c r="AV697" s="16">
        <v>1.7800264140234001</v>
      </c>
      <c r="AW697" s="16">
        <f t="shared" si="61"/>
        <v>9.7351316907391681</v>
      </c>
      <c r="AX697" s="10" t="s">
        <v>96</v>
      </c>
      <c r="AY697" s="10">
        <v>48</v>
      </c>
      <c r="AZ697" s="10">
        <v>75</v>
      </c>
      <c r="BA697" s="10">
        <v>27</v>
      </c>
      <c r="BB697" s="10">
        <v>-61.5</v>
      </c>
      <c r="BC697" s="10">
        <v>5</v>
      </c>
      <c r="BD697" s="16">
        <v>1.2333126536296437</v>
      </c>
      <c r="BE697" s="18">
        <f t="shared" si="62"/>
        <v>1.3168146129563776</v>
      </c>
      <c r="BF697" s="16">
        <v>1.3168146129563776</v>
      </c>
      <c r="BG697" s="16">
        <v>1.3168146129563776</v>
      </c>
      <c r="BH697" s="20">
        <f t="shared" si="63"/>
        <v>-0.16700391865346775</v>
      </c>
      <c r="BI697" s="10">
        <v>-61.5</v>
      </c>
    </row>
    <row r="698" spans="1:61" x14ac:dyDescent="0.25">
      <c r="A698" s="10">
        <v>181</v>
      </c>
      <c r="B698" s="10">
        <v>12</v>
      </c>
      <c r="C698" s="10" t="s">
        <v>113</v>
      </c>
      <c r="D698" s="10">
        <v>493559.45098800003</v>
      </c>
      <c r="E698" s="10">
        <v>5180800.5769400001</v>
      </c>
      <c r="F698" s="10" t="s">
        <v>89</v>
      </c>
      <c r="G698" s="10" t="s">
        <v>192</v>
      </c>
      <c r="H698" s="10">
        <v>6</v>
      </c>
      <c r="I698" s="10" t="s">
        <v>86</v>
      </c>
      <c r="J698" s="10">
        <v>75</v>
      </c>
      <c r="K698" s="10">
        <v>109</v>
      </c>
      <c r="L698" s="10">
        <v>34</v>
      </c>
      <c r="M698" s="10">
        <v>-92</v>
      </c>
      <c r="N698" s="10">
        <v>6</v>
      </c>
      <c r="O698" s="10">
        <v>6.05</v>
      </c>
      <c r="P698" s="11">
        <v>1.5160108708232114</v>
      </c>
      <c r="Q698" s="22">
        <v>1.4966752695204402</v>
      </c>
      <c r="R698" s="12">
        <v>12</v>
      </c>
      <c r="S698" s="12" t="s">
        <v>113</v>
      </c>
      <c r="T698" s="10" t="s">
        <v>89</v>
      </c>
      <c r="U698" s="12">
        <v>34</v>
      </c>
      <c r="V698" s="16">
        <v>1.53</v>
      </c>
      <c r="W698" s="16"/>
      <c r="X698" s="15" t="s">
        <v>192</v>
      </c>
      <c r="Y698" s="12">
        <v>7</v>
      </c>
      <c r="Z698" s="16">
        <v>12</v>
      </c>
      <c r="AA698" s="16" t="s">
        <v>113</v>
      </c>
      <c r="AB698" s="16" t="s">
        <v>192</v>
      </c>
      <c r="AC698" s="16" t="s">
        <v>86</v>
      </c>
      <c r="AD698" s="16" t="s">
        <v>89</v>
      </c>
      <c r="AE698" s="16">
        <v>1.5160108708232114</v>
      </c>
      <c r="AF698" s="16">
        <v>1.53</v>
      </c>
      <c r="AG698" s="16">
        <v>1.5616000000000001</v>
      </c>
      <c r="AH698" s="16">
        <v>155.75682699167868</v>
      </c>
      <c r="AI698" s="16">
        <v>19.459120379523238</v>
      </c>
      <c r="AJ698" s="16">
        <v>1.9344313058416664</v>
      </c>
      <c r="AK698" s="16">
        <f t="shared" si="60"/>
        <v>10.059349391606657</v>
      </c>
      <c r="AL698" s="10" t="s">
        <v>89</v>
      </c>
      <c r="AM698" s="10">
        <v>6</v>
      </c>
      <c r="AN698" s="10">
        <v>75</v>
      </c>
      <c r="AO698" s="10">
        <v>109</v>
      </c>
      <c r="AP698" s="10">
        <v>34</v>
      </c>
      <c r="AQ698" s="10">
        <v>-92</v>
      </c>
      <c r="AR698" s="17">
        <v>6</v>
      </c>
      <c r="AS698" s="10">
        <v>6.55</v>
      </c>
      <c r="AT698" s="16">
        <v>1.5160108708232114</v>
      </c>
      <c r="AU698" s="16">
        <v>13.155154011350998</v>
      </c>
      <c r="AV698" s="16">
        <v>1.7339525936127564</v>
      </c>
      <c r="AW698" s="16">
        <f t="shared" si="61"/>
        <v>7.5868014268727686</v>
      </c>
      <c r="AX698" s="10" t="s">
        <v>89</v>
      </c>
      <c r="AY698" s="10">
        <v>75</v>
      </c>
      <c r="AZ698" s="10">
        <v>109</v>
      </c>
      <c r="BA698" s="10">
        <v>34</v>
      </c>
      <c r="BB698" s="10">
        <v>-92</v>
      </c>
      <c r="BC698" s="10">
        <v>6</v>
      </c>
      <c r="BD698" s="16">
        <v>1.4773396682176689</v>
      </c>
      <c r="BE698" s="18">
        <f t="shared" si="62"/>
        <v>1.4966752695204402</v>
      </c>
      <c r="BF698" s="16">
        <v>1.4966752695204402</v>
      </c>
      <c r="BG698" s="16">
        <v>1.4966752695204402</v>
      </c>
      <c r="BH698" s="20">
        <f t="shared" si="63"/>
        <v>-3.8671202605542465E-2</v>
      </c>
      <c r="BI698" s="10">
        <v>-92</v>
      </c>
    </row>
    <row r="699" spans="1:61" x14ac:dyDescent="0.25">
      <c r="A699" s="10">
        <v>181</v>
      </c>
      <c r="B699" s="10">
        <v>12</v>
      </c>
      <c r="C699" s="10" t="s">
        <v>113</v>
      </c>
      <c r="D699" s="10">
        <v>493559.45098800003</v>
      </c>
      <c r="E699" s="10">
        <v>5180800.5769400001</v>
      </c>
      <c r="F699" s="10" t="s">
        <v>90</v>
      </c>
      <c r="G699" s="10" t="s">
        <v>192</v>
      </c>
      <c r="H699" s="10">
        <v>6</v>
      </c>
      <c r="I699" s="10" t="s">
        <v>86</v>
      </c>
      <c r="J699" s="10">
        <v>109</v>
      </c>
      <c r="K699" s="10">
        <v>153</v>
      </c>
      <c r="L699" s="10">
        <v>44</v>
      </c>
      <c r="M699" s="10">
        <v>-131</v>
      </c>
      <c r="N699" s="10">
        <v>7</v>
      </c>
      <c r="O699" s="10">
        <v>6.83</v>
      </c>
      <c r="P699" s="11">
        <v>1.412839294936872</v>
      </c>
      <c r="Q699" s="22">
        <v>1.4709426158135457</v>
      </c>
      <c r="R699" s="12">
        <v>12</v>
      </c>
      <c r="S699" s="12" t="s">
        <v>113</v>
      </c>
      <c r="T699" s="10" t="s">
        <v>90</v>
      </c>
      <c r="U699" s="12">
        <v>44</v>
      </c>
      <c r="V699" s="16">
        <v>1.65</v>
      </c>
      <c r="W699" s="16"/>
      <c r="X699" s="15" t="s">
        <v>192</v>
      </c>
      <c r="Y699" s="12">
        <v>8</v>
      </c>
      <c r="Z699" s="16">
        <v>12</v>
      </c>
      <c r="AA699" s="16" t="s">
        <v>113</v>
      </c>
      <c r="AB699" s="16" t="s">
        <v>192</v>
      </c>
      <c r="AC699" s="16" t="s">
        <v>86</v>
      </c>
      <c r="AD699" s="16" t="s">
        <v>90</v>
      </c>
      <c r="AE699" s="16">
        <v>1.412839294936872</v>
      </c>
      <c r="AF699" s="16">
        <v>1.65</v>
      </c>
      <c r="AG699" s="16">
        <v>1.6345375</v>
      </c>
      <c r="AH699" s="16">
        <v>217.92175596890104</v>
      </c>
      <c r="AI699" s="16">
        <v>14.320831488413274</v>
      </c>
      <c r="AJ699" s="16">
        <v>1.0574930849523307</v>
      </c>
      <c r="AK699" s="16">
        <f t="shared" si="60"/>
        <v>13.542245989304812</v>
      </c>
      <c r="AL699" s="10" t="s">
        <v>90</v>
      </c>
      <c r="AM699" s="10">
        <v>6</v>
      </c>
      <c r="AN699" s="10">
        <v>109</v>
      </c>
      <c r="AO699" s="10">
        <v>153</v>
      </c>
      <c r="AP699" s="10">
        <v>44</v>
      </c>
      <c r="AQ699" s="10">
        <v>-131</v>
      </c>
      <c r="AR699" s="17">
        <v>7</v>
      </c>
      <c r="AS699" s="10">
        <v>7.18</v>
      </c>
      <c r="AT699" s="16">
        <v>1.412839294936872</v>
      </c>
      <c r="AU699" s="16">
        <v>8.6807106823793312</v>
      </c>
      <c r="AV699" s="16">
        <v>2.2858044384924661</v>
      </c>
      <c r="AW699" s="16">
        <f t="shared" si="61"/>
        <v>3.797661136796302</v>
      </c>
      <c r="AX699" s="10" t="s">
        <v>90</v>
      </c>
      <c r="AY699" s="10">
        <v>109</v>
      </c>
      <c r="AZ699" s="10">
        <v>153</v>
      </c>
      <c r="BA699" s="10">
        <v>44</v>
      </c>
      <c r="BB699" s="10">
        <v>-131</v>
      </c>
      <c r="BC699" s="10">
        <v>7</v>
      </c>
      <c r="BD699" s="16">
        <v>1.5290459366902194</v>
      </c>
      <c r="BE699" s="18">
        <f t="shared" si="62"/>
        <v>1.4709426158135457</v>
      </c>
      <c r="BF699" s="16">
        <v>1.4709426158135457</v>
      </c>
      <c r="BG699" s="16">
        <v>1.4709426158135457</v>
      </c>
      <c r="BH699" s="20">
        <f t="shared" si="63"/>
        <v>0.11620664175334738</v>
      </c>
      <c r="BI699" s="10">
        <v>-131</v>
      </c>
    </row>
    <row r="700" spans="1:61" x14ac:dyDescent="0.25">
      <c r="A700" s="10">
        <v>183</v>
      </c>
      <c r="B700" s="10">
        <v>14</v>
      </c>
      <c r="C700" s="10" t="s">
        <v>113</v>
      </c>
      <c r="D700" s="10">
        <v>493623.269814</v>
      </c>
      <c r="E700" s="10">
        <v>5180802.28675</v>
      </c>
      <c r="F700" s="10" t="s">
        <v>78</v>
      </c>
      <c r="G700" s="10" t="s">
        <v>139</v>
      </c>
      <c r="H700" s="10">
        <v>4</v>
      </c>
      <c r="I700" s="10" t="s">
        <v>79</v>
      </c>
      <c r="J700" s="10">
        <v>0</v>
      </c>
      <c r="K700" s="10">
        <v>10</v>
      </c>
      <c r="L700" s="10">
        <v>10</v>
      </c>
      <c r="M700" s="10">
        <v>-5</v>
      </c>
      <c r="N700" s="10">
        <v>1</v>
      </c>
      <c r="O700" s="10">
        <v>5.19</v>
      </c>
      <c r="P700" s="11">
        <v>1.2852370988725457</v>
      </c>
      <c r="Q700" s="11">
        <v>1.2852370988725457</v>
      </c>
      <c r="R700" s="12">
        <v>14</v>
      </c>
      <c r="S700" s="12" t="s">
        <v>113</v>
      </c>
      <c r="T700" s="10" t="s">
        <v>78</v>
      </c>
      <c r="U700" s="13">
        <v>10</v>
      </c>
      <c r="V700" s="16">
        <v>1.1399999999999999</v>
      </c>
      <c r="W700" s="16"/>
      <c r="X700" s="15" t="s">
        <v>139</v>
      </c>
      <c r="Y700" s="12">
        <v>2</v>
      </c>
      <c r="Z700" s="16">
        <v>14</v>
      </c>
      <c r="AA700" s="16" t="s">
        <v>113</v>
      </c>
      <c r="AB700" s="16" t="s">
        <v>139</v>
      </c>
      <c r="AC700" s="16" t="s">
        <v>79</v>
      </c>
      <c r="AD700" s="16" t="s">
        <v>78</v>
      </c>
      <c r="AE700" s="16">
        <v>1.2852370988725457</v>
      </c>
      <c r="AF700" s="16">
        <v>1.1399999999999999</v>
      </c>
      <c r="AG700" s="16">
        <v>1.1472807</v>
      </c>
      <c r="AH700" s="16">
        <v>12.852370988725458</v>
      </c>
      <c r="AI700" s="16">
        <v>27.666013790330418</v>
      </c>
      <c r="AJ700" s="16">
        <v>2.0011141629445537</v>
      </c>
      <c r="AK700" s="16">
        <f t="shared" si="60"/>
        <v>13.825305073859987</v>
      </c>
      <c r="AL700" s="10" t="s">
        <v>78</v>
      </c>
      <c r="AM700" s="10">
        <v>1</v>
      </c>
      <c r="AN700" s="10" t="s">
        <v>63</v>
      </c>
      <c r="AO700" s="10" t="s">
        <v>64</v>
      </c>
      <c r="AP700" s="10">
        <v>10</v>
      </c>
      <c r="AQ700" s="10">
        <v>-5</v>
      </c>
      <c r="AR700" s="17" t="s">
        <v>65</v>
      </c>
      <c r="AS700" s="10">
        <v>5.45</v>
      </c>
      <c r="AT700" s="18">
        <v>1.06966634055805</v>
      </c>
      <c r="AU700" s="18">
        <v>43.674476684985194</v>
      </c>
      <c r="AV700" s="18">
        <v>2.5968646305174641</v>
      </c>
      <c r="AW700" s="18">
        <f t="shared" si="61"/>
        <v>16.818156854130052</v>
      </c>
      <c r="AX700" s="19" t="s">
        <v>78</v>
      </c>
      <c r="AY700" s="19">
        <v>0</v>
      </c>
      <c r="AZ700" s="19">
        <v>10</v>
      </c>
      <c r="BA700" s="19">
        <v>10</v>
      </c>
      <c r="BB700" s="19">
        <v>-5</v>
      </c>
      <c r="BC700" s="19">
        <v>1</v>
      </c>
      <c r="BD700" s="18">
        <v>1.1663461368809216</v>
      </c>
      <c r="BE700" s="16">
        <f t="shared" si="62"/>
        <v>1.1180062387194858</v>
      </c>
      <c r="BF700" s="16">
        <v>1.06966634055805</v>
      </c>
      <c r="BG700" s="16">
        <v>1.1663461368809216</v>
      </c>
      <c r="BH700" s="20">
        <f t="shared" si="63"/>
        <v>9.6679796322871603E-2</v>
      </c>
      <c r="BI700" s="10">
        <v>-5</v>
      </c>
    </row>
    <row r="701" spans="1:61" x14ac:dyDescent="0.25">
      <c r="A701" s="10">
        <v>183</v>
      </c>
      <c r="B701" s="10">
        <v>14</v>
      </c>
      <c r="C701" s="10" t="s">
        <v>113</v>
      </c>
      <c r="D701" s="10">
        <v>493623.269814</v>
      </c>
      <c r="E701" s="10">
        <v>5180802.28675</v>
      </c>
      <c r="F701" s="10" t="s">
        <v>78</v>
      </c>
      <c r="G701" s="10" t="s">
        <v>139</v>
      </c>
      <c r="H701" s="10">
        <v>4</v>
      </c>
      <c r="I701" s="10" t="s">
        <v>79</v>
      </c>
      <c r="J701" s="10">
        <v>10</v>
      </c>
      <c r="K701" s="10">
        <v>20</v>
      </c>
      <c r="L701" s="10">
        <v>10</v>
      </c>
      <c r="M701" s="10">
        <v>-15</v>
      </c>
      <c r="N701" s="10">
        <v>2</v>
      </c>
      <c r="O701" s="10">
        <v>5.35</v>
      </c>
      <c r="P701" s="11">
        <v>1.2852370988725457</v>
      </c>
      <c r="Q701" s="11">
        <v>1.2852370988725457</v>
      </c>
      <c r="R701" s="12">
        <v>14</v>
      </c>
      <c r="S701" s="12" t="s">
        <v>113</v>
      </c>
      <c r="T701" s="10" t="s">
        <v>81</v>
      </c>
      <c r="U701" s="21">
        <v>10</v>
      </c>
      <c r="V701" s="16">
        <v>1.1399999999999999</v>
      </c>
      <c r="W701" s="16"/>
      <c r="X701" s="15" t="s">
        <v>139</v>
      </c>
      <c r="Y701" s="12">
        <v>3</v>
      </c>
      <c r="Z701" s="16">
        <v>14</v>
      </c>
      <c r="AA701" s="16" t="s">
        <v>113</v>
      </c>
      <c r="AB701" s="16" t="s">
        <v>139</v>
      </c>
      <c r="AC701" s="16" t="s">
        <v>79</v>
      </c>
      <c r="AD701" s="16" t="s">
        <v>81</v>
      </c>
      <c r="AE701" s="16">
        <v>1.2852370988725457</v>
      </c>
      <c r="AF701" s="16">
        <v>1.1399999999999999</v>
      </c>
      <c r="AG701" s="16">
        <v>1.146129</v>
      </c>
      <c r="AH701" s="16">
        <v>25.704741977450915</v>
      </c>
      <c r="AI701" s="16">
        <v>26.730361182351203</v>
      </c>
      <c r="AJ701" s="16">
        <v>1.9020223826214804</v>
      </c>
      <c r="AK701" s="16">
        <f t="shared" si="60"/>
        <v>14.053652273802282</v>
      </c>
      <c r="AL701" s="10" t="s">
        <v>81</v>
      </c>
      <c r="AM701" s="10">
        <v>2</v>
      </c>
      <c r="AN701" s="10" t="s">
        <v>64</v>
      </c>
      <c r="AO701" s="10" t="s">
        <v>68</v>
      </c>
      <c r="AP701" s="10">
        <v>10</v>
      </c>
      <c r="AQ701" s="10">
        <v>-15</v>
      </c>
      <c r="AR701" s="17" t="s">
        <v>69</v>
      </c>
      <c r="AS701" s="10">
        <v>5.47</v>
      </c>
      <c r="AT701" s="18">
        <v>1.3545315796231479</v>
      </c>
      <c r="AU701" s="18">
        <v>25.157715028340725</v>
      </c>
      <c r="AV701" s="18">
        <v>2.1606133226568836</v>
      </c>
      <c r="AW701" s="18">
        <f t="shared" si="61"/>
        <v>11.643784088771861</v>
      </c>
      <c r="AX701" s="19" t="s">
        <v>81</v>
      </c>
      <c r="AY701" s="19">
        <v>10</v>
      </c>
      <c r="AZ701" s="19">
        <v>20</v>
      </c>
      <c r="BA701" s="19">
        <v>10</v>
      </c>
      <c r="BB701" s="19">
        <v>-15</v>
      </c>
      <c r="BC701" s="19">
        <v>2</v>
      </c>
      <c r="BD701" s="18">
        <v>1.3754256576741888</v>
      </c>
      <c r="BE701" s="16">
        <f t="shared" si="62"/>
        <v>1.3649786186486683</v>
      </c>
      <c r="BF701" s="16">
        <v>1.3545315796231479</v>
      </c>
      <c r="BG701" s="16">
        <v>1.3754256576741888</v>
      </c>
      <c r="BH701" s="20">
        <f t="shared" si="63"/>
        <v>2.0894078051040932E-2</v>
      </c>
      <c r="BI701" s="10">
        <v>-15</v>
      </c>
    </row>
    <row r="702" spans="1:61" x14ac:dyDescent="0.25">
      <c r="A702" s="10">
        <v>183</v>
      </c>
      <c r="B702" s="10">
        <v>14</v>
      </c>
      <c r="C702" s="10" t="s">
        <v>113</v>
      </c>
      <c r="D702" s="10">
        <v>493623.269814</v>
      </c>
      <c r="E702" s="10">
        <v>5180802.28675</v>
      </c>
      <c r="F702" s="10" t="s">
        <v>78</v>
      </c>
      <c r="G702" s="10" t="s">
        <v>139</v>
      </c>
      <c r="H702" s="10">
        <v>4</v>
      </c>
      <c r="I702" s="10" t="s">
        <v>79</v>
      </c>
      <c r="J702" s="10">
        <v>20</v>
      </c>
      <c r="K702" s="10">
        <v>30</v>
      </c>
      <c r="L702" s="10">
        <v>10</v>
      </c>
      <c r="M702" s="10">
        <v>-25</v>
      </c>
      <c r="N702" s="10">
        <v>3</v>
      </c>
      <c r="O702" s="10">
        <v>6.16</v>
      </c>
      <c r="P702" s="11">
        <v>1.2852370988725457</v>
      </c>
      <c r="Q702" s="11">
        <v>1.2852370988725457</v>
      </c>
      <c r="R702" s="12">
        <v>14</v>
      </c>
      <c r="S702" s="12" t="s">
        <v>113</v>
      </c>
      <c r="T702" s="10" t="s">
        <v>82</v>
      </c>
      <c r="U702" s="13">
        <v>10</v>
      </c>
      <c r="V702" s="16">
        <v>1.1399999999999999</v>
      </c>
      <c r="W702" s="16"/>
      <c r="X702" s="15" t="s">
        <v>139</v>
      </c>
      <c r="Y702" s="12">
        <v>4</v>
      </c>
      <c r="Z702" s="16">
        <v>14</v>
      </c>
      <c r="AA702" s="16" t="s">
        <v>113</v>
      </c>
      <c r="AB702" s="16" t="s">
        <v>139</v>
      </c>
      <c r="AC702" s="16" t="s">
        <v>79</v>
      </c>
      <c r="AD702" s="16" t="s">
        <v>82</v>
      </c>
      <c r="AE702" s="16">
        <v>1.2852370988725457</v>
      </c>
      <c r="AF702" s="16">
        <v>1.1399999999999999</v>
      </c>
      <c r="AG702" s="16">
        <v>1.2118251</v>
      </c>
      <c r="AH702" s="16">
        <v>38.557112966176376</v>
      </c>
      <c r="AI702" s="16">
        <v>20.693907376830236</v>
      </c>
      <c r="AJ702" s="16">
        <v>1.5449260346353051</v>
      </c>
      <c r="AK702" s="16">
        <f t="shared" si="60"/>
        <v>13.39475606786265</v>
      </c>
      <c r="AL702" s="10" t="s">
        <v>82</v>
      </c>
      <c r="AM702" s="10">
        <v>2</v>
      </c>
      <c r="AN702" s="10" t="s">
        <v>68</v>
      </c>
      <c r="AO702" s="10" t="s">
        <v>70</v>
      </c>
      <c r="AP702" s="10">
        <v>10</v>
      </c>
      <c r="AQ702" s="10">
        <v>-25</v>
      </c>
      <c r="AR702" s="17" t="s">
        <v>71</v>
      </c>
      <c r="AS702" s="10">
        <v>6.43</v>
      </c>
      <c r="AT702" s="18">
        <v>1.2852370988725457</v>
      </c>
      <c r="AU702" s="18">
        <v>23.728047319384938</v>
      </c>
      <c r="AV702" s="18">
        <v>1.9246425555616369</v>
      </c>
      <c r="AW702" s="18">
        <f t="shared" si="61"/>
        <v>12.328547579298833</v>
      </c>
      <c r="AX702" s="19" t="s">
        <v>82</v>
      </c>
      <c r="AY702" s="19">
        <v>20</v>
      </c>
      <c r="AZ702" s="19">
        <v>30</v>
      </c>
      <c r="BA702" s="19">
        <v>10</v>
      </c>
      <c r="BB702" s="19">
        <v>-25</v>
      </c>
      <c r="BC702" s="19">
        <v>3</v>
      </c>
      <c r="BD702" s="18">
        <v>1.3179949538613547</v>
      </c>
      <c r="BE702" s="16">
        <f t="shared" si="62"/>
        <v>1.3016160263669501</v>
      </c>
      <c r="BF702" s="16">
        <v>1.2852370988725457</v>
      </c>
      <c r="BG702" s="16">
        <v>1.3179949538613547</v>
      </c>
      <c r="BH702" s="20">
        <f t="shared" si="63"/>
        <v>3.275785498880901E-2</v>
      </c>
      <c r="BI702" s="10">
        <v>-25</v>
      </c>
    </row>
    <row r="703" spans="1:61" x14ac:dyDescent="0.25">
      <c r="A703" s="10">
        <v>183</v>
      </c>
      <c r="B703" s="10">
        <v>14</v>
      </c>
      <c r="C703" s="10" t="s">
        <v>113</v>
      </c>
      <c r="D703" s="10">
        <v>493623.269814</v>
      </c>
      <c r="E703" s="10">
        <v>5180802.28675</v>
      </c>
      <c r="F703" s="10" t="s">
        <v>82</v>
      </c>
      <c r="G703" s="10" t="s">
        <v>139</v>
      </c>
      <c r="H703" s="10">
        <v>4</v>
      </c>
      <c r="I703" s="10" t="s">
        <v>79</v>
      </c>
      <c r="J703" s="10">
        <v>19</v>
      </c>
      <c r="K703" s="10">
        <v>43</v>
      </c>
      <c r="L703" s="10">
        <v>24</v>
      </c>
      <c r="M703" s="10">
        <v>-31</v>
      </c>
      <c r="N703" s="10">
        <v>4</v>
      </c>
      <c r="O703" s="10">
        <v>6.01</v>
      </c>
      <c r="P703" s="11">
        <v>1.2541001985837366</v>
      </c>
      <c r="Q703" s="22">
        <v>1.3204517133354643</v>
      </c>
      <c r="R703" s="13">
        <v>14</v>
      </c>
      <c r="S703" s="13" t="s">
        <v>113</v>
      </c>
      <c r="T703" s="10" t="s">
        <v>82</v>
      </c>
      <c r="U703" s="12">
        <v>13</v>
      </c>
      <c r="V703" s="16">
        <v>1.25</v>
      </c>
      <c r="W703" s="16"/>
      <c r="X703" s="15" t="s">
        <v>139</v>
      </c>
      <c r="Y703" s="12">
        <v>5</v>
      </c>
      <c r="Z703" s="16">
        <v>14</v>
      </c>
      <c r="AA703" s="16" t="s">
        <v>113</v>
      </c>
      <c r="AB703" s="16" t="s">
        <v>139</v>
      </c>
      <c r="AC703" s="16" t="s">
        <v>79</v>
      </c>
      <c r="AD703" s="16" t="s">
        <v>82</v>
      </c>
      <c r="AE703" s="16">
        <v>1.2541001985837366</v>
      </c>
      <c r="AF703" s="16">
        <v>1.25</v>
      </c>
      <c r="AG703" s="16">
        <v>1.2118251</v>
      </c>
      <c r="AH703" s="16">
        <v>54.860415547764951</v>
      </c>
      <c r="AI703" s="16">
        <v>51.786532281986887</v>
      </c>
      <c r="AJ703" s="16">
        <v>3.9203860783753131</v>
      </c>
      <c r="AK703" s="16">
        <f t="shared" si="60"/>
        <v>13.209549071618035</v>
      </c>
      <c r="AL703" s="10" t="s">
        <v>82</v>
      </c>
      <c r="AM703" s="10">
        <v>2</v>
      </c>
      <c r="AN703" s="10">
        <v>30</v>
      </c>
      <c r="AO703" s="10">
        <v>43</v>
      </c>
      <c r="AP703" s="10">
        <v>13</v>
      </c>
      <c r="AQ703" s="10">
        <v>-36.5</v>
      </c>
      <c r="AR703" s="17">
        <v>4</v>
      </c>
      <c r="AS703" s="10">
        <v>5.65</v>
      </c>
      <c r="AT703" s="16">
        <v>1.2541001985837366</v>
      </c>
      <c r="AU703" s="16">
        <v>31.460482991691475</v>
      </c>
      <c r="AV703" s="16">
        <v>2.4202252682368242</v>
      </c>
      <c r="AW703" s="16">
        <f t="shared" si="61"/>
        <v>12.998989558773998</v>
      </c>
      <c r="AX703" s="10" t="s">
        <v>82</v>
      </c>
      <c r="AY703" s="10">
        <v>30</v>
      </c>
      <c r="AZ703" s="10">
        <v>43</v>
      </c>
      <c r="BA703" s="10">
        <v>13</v>
      </c>
      <c r="BB703" s="10">
        <v>-36.5</v>
      </c>
      <c r="BC703" s="10">
        <v>4</v>
      </c>
      <c r="BD703" s="16">
        <v>1.386803228087192</v>
      </c>
      <c r="BE703" s="18">
        <f t="shared" si="62"/>
        <v>1.3204517133354643</v>
      </c>
      <c r="BF703" s="16">
        <v>1.3204517133354643</v>
      </c>
      <c r="BG703" s="16">
        <v>1.3204517133354643</v>
      </c>
      <c r="BH703" s="20">
        <f t="shared" si="63"/>
        <v>0.13270302950345547</v>
      </c>
      <c r="BI703" s="10">
        <v>-36.5</v>
      </c>
    </row>
    <row r="704" spans="1:61" x14ac:dyDescent="0.25">
      <c r="A704" s="10">
        <v>183</v>
      </c>
      <c r="B704" s="10">
        <v>14</v>
      </c>
      <c r="C704" s="10" t="s">
        <v>113</v>
      </c>
      <c r="D704" s="10">
        <v>493623.269814</v>
      </c>
      <c r="E704" s="10">
        <v>5180802.28675</v>
      </c>
      <c r="F704" s="10" t="s">
        <v>117</v>
      </c>
      <c r="G704" s="10" t="s">
        <v>139</v>
      </c>
      <c r="H704" s="10">
        <v>4</v>
      </c>
      <c r="I704" s="10" t="s">
        <v>79</v>
      </c>
      <c r="J704" s="10">
        <v>43</v>
      </c>
      <c r="K704" s="10">
        <v>89</v>
      </c>
      <c r="L704" s="10">
        <v>46</v>
      </c>
      <c r="M704" s="10">
        <v>-66</v>
      </c>
      <c r="N704" s="10">
        <v>5</v>
      </c>
      <c r="O704" s="10">
        <v>6.42</v>
      </c>
      <c r="P704" s="11">
        <v>1.3129926849313132</v>
      </c>
      <c r="Q704" s="22">
        <v>1.323029401162559</v>
      </c>
      <c r="R704" s="12">
        <v>14</v>
      </c>
      <c r="S704" s="12" t="s">
        <v>113</v>
      </c>
      <c r="T704" s="10" t="s">
        <v>117</v>
      </c>
      <c r="U704" s="12">
        <v>46</v>
      </c>
      <c r="V704" s="16">
        <v>1.35</v>
      </c>
      <c r="W704" s="16"/>
      <c r="X704" s="15" t="s">
        <v>139</v>
      </c>
      <c r="Y704" s="12">
        <v>6</v>
      </c>
      <c r="Z704" s="16">
        <v>14</v>
      </c>
      <c r="AA704" s="16" t="s">
        <v>113</v>
      </c>
      <c r="AB704" s="16" t="s">
        <v>139</v>
      </c>
      <c r="AC704" s="16" t="s">
        <v>79</v>
      </c>
      <c r="AD704" s="16" t="s">
        <v>117</v>
      </c>
      <c r="AE704" s="16">
        <v>1.3129926849313132</v>
      </c>
      <c r="AF704" s="16">
        <v>1.35</v>
      </c>
      <c r="AG704" s="16">
        <v>1.276</v>
      </c>
      <c r="AH704" s="16">
        <v>115.25807905460536</v>
      </c>
      <c r="AI704" s="16">
        <v>110.97123970766896</v>
      </c>
      <c r="AJ704" s="16">
        <v>7.9775552751493546</v>
      </c>
      <c r="AK704" s="16">
        <f t="shared" si="60"/>
        <v>13.910431940641285</v>
      </c>
      <c r="AL704" s="10" t="s">
        <v>117</v>
      </c>
      <c r="AM704" s="10">
        <v>3</v>
      </c>
      <c r="AN704" s="10">
        <v>43</v>
      </c>
      <c r="AO704" s="10">
        <v>89</v>
      </c>
      <c r="AP704" s="10">
        <v>46</v>
      </c>
      <c r="AQ704" s="10">
        <v>-66</v>
      </c>
      <c r="AR704" s="17">
        <v>5</v>
      </c>
      <c r="AS704" s="10">
        <v>6.16</v>
      </c>
      <c r="AT704" s="16">
        <v>1.3129926849313132</v>
      </c>
      <c r="AU704" s="16">
        <v>90.662932690118126</v>
      </c>
      <c r="AV704" s="16">
        <v>7.0598828873145738</v>
      </c>
      <c r="AW704" s="16">
        <f t="shared" si="61"/>
        <v>12.841988194028575</v>
      </c>
      <c r="AX704" s="10" t="s">
        <v>118</v>
      </c>
      <c r="AY704" s="10">
        <v>43</v>
      </c>
      <c r="AZ704" s="10">
        <v>89</v>
      </c>
      <c r="BA704" s="10">
        <v>46</v>
      </c>
      <c r="BB704" s="10">
        <v>-66</v>
      </c>
      <c r="BC704" s="10">
        <v>5</v>
      </c>
      <c r="BD704" s="16">
        <v>1.3330661173938048</v>
      </c>
      <c r="BE704" s="18">
        <f t="shared" si="62"/>
        <v>1.323029401162559</v>
      </c>
      <c r="BF704" s="16">
        <v>1.323029401162559</v>
      </c>
      <c r="BG704" s="16">
        <v>1.323029401162559</v>
      </c>
      <c r="BH704" s="20">
        <f t="shared" si="63"/>
        <v>2.0073432462491603E-2</v>
      </c>
      <c r="BI704" s="10">
        <v>-66</v>
      </c>
    </row>
    <row r="705" spans="1:61" x14ac:dyDescent="0.25">
      <c r="A705" s="10">
        <v>183</v>
      </c>
      <c r="B705" s="10">
        <v>14</v>
      </c>
      <c r="C705" s="10" t="s">
        <v>113</v>
      </c>
      <c r="D705" s="10">
        <v>493623.269814</v>
      </c>
      <c r="E705" s="10">
        <v>5180802.28675</v>
      </c>
      <c r="F705" s="10" t="s">
        <v>76</v>
      </c>
      <c r="G705" s="10" t="s">
        <v>139</v>
      </c>
      <c r="H705" s="10">
        <v>4</v>
      </c>
      <c r="I705" s="10" t="s">
        <v>79</v>
      </c>
      <c r="J705" s="10">
        <v>89</v>
      </c>
      <c r="K705" s="10">
        <v>122</v>
      </c>
      <c r="L705" s="10">
        <v>33</v>
      </c>
      <c r="M705" s="10">
        <v>-105.5</v>
      </c>
      <c r="N705" s="10">
        <v>6</v>
      </c>
      <c r="O705" s="10">
        <v>6.74</v>
      </c>
      <c r="P705" s="11">
        <v>1.5318886553940452</v>
      </c>
      <c r="Q705" s="22">
        <v>1.4600429981911867</v>
      </c>
      <c r="R705" s="12">
        <v>14</v>
      </c>
      <c r="S705" s="12" t="s">
        <v>113</v>
      </c>
      <c r="T705" s="10" t="s">
        <v>76</v>
      </c>
      <c r="U705" s="12">
        <v>64</v>
      </c>
      <c r="V705" s="16">
        <v>1.4896875000000001</v>
      </c>
      <c r="W705" s="16"/>
      <c r="X705" s="15" t="s">
        <v>139</v>
      </c>
      <c r="Y705" s="12">
        <v>7</v>
      </c>
      <c r="Z705" s="16">
        <v>14</v>
      </c>
      <c r="AA705" s="16" t="s">
        <v>113</v>
      </c>
      <c r="AB705" s="16" t="s">
        <v>139</v>
      </c>
      <c r="AC705" s="16" t="s">
        <v>79</v>
      </c>
      <c r="AD705" s="16" t="s">
        <v>76</v>
      </c>
      <c r="AE705" s="16">
        <v>1.5318886553940452</v>
      </c>
      <c r="AF705" s="16">
        <v>1.4896875000000001</v>
      </c>
      <c r="AG705" s="16">
        <v>1.5010212999999999</v>
      </c>
      <c r="AH705" s="16">
        <v>213.29895299982425</v>
      </c>
      <c r="AI705" s="16">
        <v>25.750984768160482</v>
      </c>
      <c r="AJ705" s="16">
        <v>2.1504442762930807</v>
      </c>
      <c r="AK705" s="16">
        <f t="shared" si="60"/>
        <v>11.974727758372717</v>
      </c>
      <c r="AL705" s="10" t="s">
        <v>76</v>
      </c>
      <c r="AM705" s="10">
        <v>7</v>
      </c>
      <c r="AN705" s="10">
        <v>89</v>
      </c>
      <c r="AO705" s="10">
        <v>122</v>
      </c>
      <c r="AP705" s="10">
        <v>33</v>
      </c>
      <c r="AQ705" s="10">
        <v>-105.5</v>
      </c>
      <c r="AR705" s="17">
        <v>6</v>
      </c>
      <c r="AS705" s="10">
        <v>6.53</v>
      </c>
      <c r="AT705" s="16">
        <v>1.5318886553940452</v>
      </c>
      <c r="AU705" s="16">
        <v>49.025139870781501</v>
      </c>
      <c r="AV705" s="16">
        <v>3.7661482592862598</v>
      </c>
      <c r="AW705" s="16">
        <f t="shared" si="61"/>
        <v>13.01731543624161</v>
      </c>
      <c r="AX705" s="10" t="s">
        <v>76</v>
      </c>
      <c r="AY705" s="10">
        <v>89</v>
      </c>
      <c r="AZ705" s="10">
        <v>122</v>
      </c>
      <c r="BA705" s="10">
        <v>33</v>
      </c>
      <c r="BB705" s="10">
        <v>-105.5</v>
      </c>
      <c r="BC705" s="10">
        <v>6</v>
      </c>
      <c r="BD705" s="16">
        <v>1.3881973409883284</v>
      </c>
      <c r="BE705" s="18">
        <f t="shared" si="62"/>
        <v>1.4600429981911867</v>
      </c>
      <c r="BF705" s="16">
        <v>1.4600429981911867</v>
      </c>
      <c r="BG705" s="16">
        <v>1.4600429981911867</v>
      </c>
      <c r="BH705" s="20">
        <f t="shared" si="63"/>
        <v>-0.14369131440571681</v>
      </c>
      <c r="BI705" s="10">
        <v>-105.5</v>
      </c>
    </row>
    <row r="706" spans="1:61" x14ac:dyDescent="0.25">
      <c r="A706" s="10">
        <v>183</v>
      </c>
      <c r="B706" s="10">
        <v>14</v>
      </c>
      <c r="C706" s="10" t="s">
        <v>113</v>
      </c>
      <c r="D706" s="10">
        <v>493623.269814</v>
      </c>
      <c r="E706" s="10">
        <v>5180802.28675</v>
      </c>
      <c r="F706" s="10" t="s">
        <v>76</v>
      </c>
      <c r="G706" s="10" t="s">
        <v>139</v>
      </c>
      <c r="H706" s="10">
        <v>4</v>
      </c>
      <c r="I706" s="10" t="s">
        <v>79</v>
      </c>
      <c r="J706" s="10">
        <v>122</v>
      </c>
      <c r="K706" s="10">
        <v>153</v>
      </c>
      <c r="L706" s="10" t="s">
        <v>80</v>
      </c>
      <c r="M706" s="10" t="s">
        <v>80</v>
      </c>
      <c r="N706" s="10" t="s">
        <v>80</v>
      </c>
      <c r="O706" s="10" t="s">
        <v>80</v>
      </c>
      <c r="P706" s="11">
        <v>0</v>
      </c>
      <c r="Q706" s="22">
        <v>1.6616094456150112</v>
      </c>
      <c r="R706" s="12"/>
      <c r="S706" s="12"/>
      <c r="U706" s="12"/>
      <c r="V706" s="16"/>
      <c r="W706" s="16"/>
      <c r="X706" s="15"/>
      <c r="Y706" s="12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 t="s">
        <v>80</v>
      </c>
      <c r="AJ706" s="16" t="s">
        <v>80</v>
      </c>
      <c r="AK706" s="16" t="s">
        <v>80</v>
      </c>
      <c r="AL706" s="10" t="s">
        <v>76</v>
      </c>
      <c r="AM706" s="10">
        <v>7</v>
      </c>
      <c r="AN706" s="10">
        <v>122</v>
      </c>
      <c r="AO706" s="10">
        <v>153</v>
      </c>
      <c r="AP706" s="10" t="s">
        <v>80</v>
      </c>
      <c r="AR706" s="17" t="s">
        <v>80</v>
      </c>
      <c r="AS706" s="10" t="s">
        <v>80</v>
      </c>
      <c r="AT706" s="26">
        <v>1.66</v>
      </c>
      <c r="AU706" s="16" t="s">
        <v>80</v>
      </c>
      <c r="AV706" s="16" t="s">
        <v>80</v>
      </c>
      <c r="AW706" s="16" t="s">
        <v>80</v>
      </c>
      <c r="AX706" s="10" t="s">
        <v>107</v>
      </c>
      <c r="AY706" s="10">
        <v>122</v>
      </c>
      <c r="AZ706" s="10">
        <v>147</v>
      </c>
      <c r="BA706" s="10">
        <v>25</v>
      </c>
      <c r="BB706" s="10">
        <v>-134.5</v>
      </c>
      <c r="BC706" s="10">
        <v>7</v>
      </c>
      <c r="BD706" s="16">
        <v>1.6632188912300225</v>
      </c>
      <c r="BE706" s="26">
        <f t="shared" si="62"/>
        <v>1.6616094456150112</v>
      </c>
      <c r="BF706" s="16">
        <v>1.6616094456150112</v>
      </c>
      <c r="BG706" s="16">
        <v>1.6616094456150112</v>
      </c>
      <c r="BH706" s="20" t="s">
        <v>80</v>
      </c>
      <c r="BI706" s="10">
        <v>-134.5</v>
      </c>
    </row>
    <row r="707" spans="1:61" x14ac:dyDescent="0.25">
      <c r="A707" s="10">
        <v>185</v>
      </c>
      <c r="B707" s="10">
        <v>16</v>
      </c>
      <c r="C707" s="10" t="s">
        <v>113</v>
      </c>
      <c r="D707" s="10">
        <v>493687.085563</v>
      </c>
      <c r="E707" s="10">
        <v>5180801.1080700001</v>
      </c>
      <c r="F707" s="10" t="s">
        <v>78</v>
      </c>
      <c r="G707" s="10" t="s">
        <v>192</v>
      </c>
      <c r="H707" s="10">
        <v>6</v>
      </c>
      <c r="I707" s="10" t="s">
        <v>121</v>
      </c>
      <c r="J707" s="10">
        <v>0</v>
      </c>
      <c r="K707" s="10">
        <v>10</v>
      </c>
      <c r="L707" s="10">
        <v>10</v>
      </c>
      <c r="M707" s="10">
        <v>-5</v>
      </c>
      <c r="N707" s="10">
        <v>1</v>
      </c>
      <c r="O707" s="10">
        <v>4.8499999999999996</v>
      </c>
      <c r="P707" s="11">
        <v>1.3389146922023278</v>
      </c>
      <c r="Q707" s="11">
        <v>1.3389146922023278</v>
      </c>
      <c r="R707" s="12">
        <v>16</v>
      </c>
      <c r="S707" s="12" t="s">
        <v>113</v>
      </c>
      <c r="T707" s="10" t="s">
        <v>78</v>
      </c>
      <c r="U707" s="13">
        <v>10</v>
      </c>
      <c r="V707" s="16">
        <v>1.1599999999999999</v>
      </c>
      <c r="W707" s="16"/>
      <c r="X707" s="15" t="s">
        <v>192</v>
      </c>
      <c r="Y707" s="12">
        <v>2</v>
      </c>
      <c r="Z707" s="16">
        <v>16</v>
      </c>
      <c r="AA707" s="16" t="s">
        <v>113</v>
      </c>
      <c r="AB707" s="16" t="s">
        <v>192</v>
      </c>
      <c r="AC707" s="16" t="s">
        <v>121</v>
      </c>
      <c r="AD707" s="16" t="s">
        <v>78</v>
      </c>
      <c r="AE707" s="16">
        <v>1.3389146922023278</v>
      </c>
      <c r="AF707" s="16">
        <v>1.1599999999999999</v>
      </c>
      <c r="AG707" s="16">
        <v>1.1599999999999999</v>
      </c>
      <c r="AH707" s="16">
        <v>13.389146922023279</v>
      </c>
      <c r="AI707" s="16">
        <v>29.798885389655016</v>
      </c>
      <c r="AJ707" s="16">
        <v>2.1144140819259163</v>
      </c>
      <c r="AK707" s="16">
        <f t="shared" ref="AK707:AK738" si="64">AI707/AJ707</f>
        <v>14.093211752786223</v>
      </c>
      <c r="AL707" s="10" t="s">
        <v>78</v>
      </c>
      <c r="AM707" s="10">
        <v>1</v>
      </c>
      <c r="AN707" s="10" t="s">
        <v>63</v>
      </c>
      <c r="AO707" s="10" t="s">
        <v>64</v>
      </c>
      <c r="AP707" s="10">
        <v>10</v>
      </c>
      <c r="AQ707" s="10">
        <v>-5</v>
      </c>
      <c r="AR707" s="17" t="s">
        <v>65</v>
      </c>
      <c r="AS707" s="10">
        <v>5.09</v>
      </c>
      <c r="AT707" s="18">
        <v>0.90900954087483909</v>
      </c>
      <c r="AU707" s="18">
        <v>37.789247487191005</v>
      </c>
      <c r="AV707" s="18">
        <v>2.3563428586607125</v>
      </c>
      <c r="AW707" s="18">
        <f t="shared" ref="AW707:AW728" si="65">AU707/AV707</f>
        <v>16.037244897658692</v>
      </c>
      <c r="AX707" s="19" t="s">
        <v>78</v>
      </c>
      <c r="AY707" s="19">
        <v>0</v>
      </c>
      <c r="AZ707" s="19">
        <v>10</v>
      </c>
      <c r="BA707" s="19">
        <v>10</v>
      </c>
      <c r="BB707" s="19">
        <v>-5</v>
      </c>
      <c r="BC707" s="19">
        <v>1</v>
      </c>
      <c r="BD707" s="18">
        <v>1.1712864124777247</v>
      </c>
      <c r="BE707" s="16">
        <f t="shared" ref="BE707:BE738" si="66">(AT707+BD707)/2</f>
        <v>1.0401479766762818</v>
      </c>
      <c r="BF707" s="16">
        <v>0.90900954087483909</v>
      </c>
      <c r="BG707" s="16">
        <v>1.1712864124777247</v>
      </c>
      <c r="BH707" s="20">
        <f t="shared" ref="BH707:BH728" si="67">BD707-AT707</f>
        <v>0.2622768716028856</v>
      </c>
      <c r="BI707" s="10">
        <v>-5</v>
      </c>
    </row>
    <row r="708" spans="1:61" x14ac:dyDescent="0.25">
      <c r="A708" s="10">
        <v>185</v>
      </c>
      <c r="B708" s="10">
        <v>16</v>
      </c>
      <c r="C708" s="10" t="s">
        <v>113</v>
      </c>
      <c r="D708" s="10">
        <v>493687.085563</v>
      </c>
      <c r="E708" s="10">
        <v>5180801.1080700001</v>
      </c>
      <c r="F708" s="10" t="s">
        <v>78</v>
      </c>
      <c r="G708" s="10" t="s">
        <v>192</v>
      </c>
      <c r="H708" s="10">
        <v>6</v>
      </c>
      <c r="I708" s="10" t="s">
        <v>121</v>
      </c>
      <c r="J708" s="10">
        <v>10</v>
      </c>
      <c r="K708" s="10">
        <v>20</v>
      </c>
      <c r="L708" s="10">
        <v>10</v>
      </c>
      <c r="M708" s="10">
        <v>-15</v>
      </c>
      <c r="N708" s="10">
        <v>2</v>
      </c>
      <c r="O708" s="10">
        <v>5.16</v>
      </c>
      <c r="P708" s="11">
        <v>1.3389146922023278</v>
      </c>
      <c r="Q708" s="11">
        <v>1.3389146922023278</v>
      </c>
      <c r="R708" s="12">
        <v>16</v>
      </c>
      <c r="S708" s="12" t="s">
        <v>113</v>
      </c>
      <c r="T708" s="10" t="s">
        <v>81</v>
      </c>
      <c r="U708" s="21">
        <v>10</v>
      </c>
      <c r="V708" s="16">
        <v>1.1599999999999999</v>
      </c>
      <c r="W708" s="16"/>
      <c r="X708" s="15" t="s">
        <v>192</v>
      </c>
      <c r="Y708" s="12">
        <v>3</v>
      </c>
      <c r="Z708" s="16">
        <v>16</v>
      </c>
      <c r="AA708" s="16" t="s">
        <v>113</v>
      </c>
      <c r="AB708" s="16" t="s">
        <v>192</v>
      </c>
      <c r="AC708" s="16" t="s">
        <v>121</v>
      </c>
      <c r="AD708" s="16" t="s">
        <v>81</v>
      </c>
      <c r="AE708" s="16">
        <v>1.3389146922023278</v>
      </c>
      <c r="AF708" s="16">
        <v>1.1599999999999999</v>
      </c>
      <c r="AG708" s="16">
        <v>1.1599999999999999</v>
      </c>
      <c r="AH708" s="16">
        <v>26.778293844046559</v>
      </c>
      <c r="AI708" s="16">
        <v>29.136122617014863</v>
      </c>
      <c r="AJ708" s="16">
        <v>2.1432007478082662</v>
      </c>
      <c r="AK708" s="16">
        <f t="shared" si="64"/>
        <v>13.594677328668711</v>
      </c>
      <c r="AL708" s="10" t="s">
        <v>81</v>
      </c>
      <c r="AM708" s="10">
        <v>2</v>
      </c>
      <c r="AN708" s="10" t="s">
        <v>64</v>
      </c>
      <c r="AO708" s="10" t="s">
        <v>68</v>
      </c>
      <c r="AP708" s="10">
        <v>10</v>
      </c>
      <c r="AQ708" s="10">
        <v>-15</v>
      </c>
      <c r="AR708" s="17" t="s">
        <v>69</v>
      </c>
      <c r="AS708" s="10">
        <v>5.27</v>
      </c>
      <c r="AT708" s="18">
        <v>1.3882357580796241</v>
      </c>
      <c r="AU708" s="18">
        <v>29.080762660251967</v>
      </c>
      <c r="AV708" s="18">
        <v>2.3475066669126443</v>
      </c>
      <c r="AW708" s="18">
        <f t="shared" si="65"/>
        <v>12.387936132465997</v>
      </c>
      <c r="AX708" s="19" t="s">
        <v>81</v>
      </c>
      <c r="AY708" s="19">
        <v>10</v>
      </c>
      <c r="AZ708" s="19">
        <v>20</v>
      </c>
      <c r="BA708" s="19">
        <v>10</v>
      </c>
      <c r="BB708" s="19">
        <v>-15</v>
      </c>
      <c r="BC708" s="19">
        <v>2</v>
      </c>
      <c r="BD708" s="18">
        <v>1.358752227534979</v>
      </c>
      <c r="BE708" s="16">
        <f t="shared" si="66"/>
        <v>1.3734939928073016</v>
      </c>
      <c r="BF708" s="16">
        <v>1.3882357580796241</v>
      </c>
      <c r="BG708" s="16">
        <v>1.358752227534979</v>
      </c>
      <c r="BH708" s="20">
        <f t="shared" si="67"/>
        <v>-2.9483530544645031E-2</v>
      </c>
      <c r="BI708" s="10">
        <v>-15</v>
      </c>
    </row>
    <row r="709" spans="1:61" x14ac:dyDescent="0.25">
      <c r="A709" s="10">
        <v>185</v>
      </c>
      <c r="B709" s="10">
        <v>16</v>
      </c>
      <c r="C709" s="10" t="s">
        <v>113</v>
      </c>
      <c r="D709" s="10">
        <v>493687.085563</v>
      </c>
      <c r="E709" s="10">
        <v>5180801.1080700001</v>
      </c>
      <c r="F709" s="10" t="s">
        <v>78</v>
      </c>
      <c r="G709" s="10" t="s">
        <v>192</v>
      </c>
      <c r="H709" s="10">
        <v>6</v>
      </c>
      <c r="I709" s="10" t="s">
        <v>121</v>
      </c>
      <c r="J709" s="10">
        <v>20</v>
      </c>
      <c r="K709" s="10">
        <v>30</v>
      </c>
      <c r="L709" s="10">
        <v>10</v>
      </c>
      <c r="M709" s="10">
        <v>-25</v>
      </c>
      <c r="N709" s="10">
        <v>3</v>
      </c>
      <c r="O709" s="10">
        <v>5.74</v>
      </c>
      <c r="P709" s="11">
        <v>1.3389146922023278</v>
      </c>
      <c r="Q709" s="11">
        <v>1.3389146922023278</v>
      </c>
      <c r="R709" s="12">
        <v>16</v>
      </c>
      <c r="S709" s="12" t="s">
        <v>113</v>
      </c>
      <c r="T709" s="10" t="s">
        <v>82</v>
      </c>
      <c r="U709" s="13">
        <v>10</v>
      </c>
      <c r="V709" s="16">
        <v>1.1599999999999999</v>
      </c>
      <c r="W709" s="16"/>
      <c r="X709" s="15" t="s">
        <v>192</v>
      </c>
      <c r="Y709" s="12">
        <v>4</v>
      </c>
      <c r="Z709" s="16">
        <v>16</v>
      </c>
      <c r="AA709" s="16" t="s">
        <v>113</v>
      </c>
      <c r="AB709" s="16" t="s">
        <v>192</v>
      </c>
      <c r="AC709" s="16" t="s">
        <v>121</v>
      </c>
      <c r="AD709" s="16" t="s">
        <v>82</v>
      </c>
      <c r="AE709" s="16">
        <v>1.3389146922023278</v>
      </c>
      <c r="AF709" s="16">
        <v>1.1599999999999999</v>
      </c>
      <c r="AG709" s="16">
        <v>1.2389489</v>
      </c>
      <c r="AH709" s="16">
        <v>40.167440766069838</v>
      </c>
      <c r="AI709" s="16">
        <v>25.488022475198065</v>
      </c>
      <c r="AJ709" s="16">
        <v>1.8164672203130965</v>
      </c>
      <c r="AK709" s="16">
        <f t="shared" si="64"/>
        <v>14.031644606724479</v>
      </c>
      <c r="AL709" s="10" t="s">
        <v>82</v>
      </c>
      <c r="AM709" s="10">
        <v>2</v>
      </c>
      <c r="AN709" s="10" t="s">
        <v>68</v>
      </c>
      <c r="AO709" s="10" t="s">
        <v>70</v>
      </c>
      <c r="AP709" s="10">
        <v>10</v>
      </c>
      <c r="AQ709" s="10">
        <v>-25</v>
      </c>
      <c r="AR709" s="17" t="s">
        <v>71</v>
      </c>
      <c r="AS709" s="10">
        <v>5.99</v>
      </c>
      <c r="AT709" s="18">
        <v>1.3389146922023278</v>
      </c>
      <c r="AU709" s="18">
        <v>25.430006748998817</v>
      </c>
      <c r="AV709" s="18">
        <v>2.1217781127330291</v>
      </c>
      <c r="AW709" s="18">
        <f t="shared" si="65"/>
        <v>11.985233798195244</v>
      </c>
      <c r="AX709" s="19" t="s">
        <v>82</v>
      </c>
      <c r="AY709" s="19">
        <v>20</v>
      </c>
      <c r="AZ709" s="19">
        <v>30</v>
      </c>
      <c r="BA709" s="19">
        <v>10</v>
      </c>
      <c r="BB709" s="19">
        <v>-25</v>
      </c>
      <c r="BC709" s="19">
        <v>3</v>
      </c>
      <c r="BD709" s="18">
        <v>1.3419023589815977</v>
      </c>
      <c r="BE709" s="16">
        <f t="shared" si="66"/>
        <v>1.3404085255919629</v>
      </c>
      <c r="BF709" s="16">
        <v>1.3389146922023278</v>
      </c>
      <c r="BG709" s="16">
        <v>1.3419023589815977</v>
      </c>
      <c r="BH709" s="20">
        <f t="shared" si="67"/>
        <v>2.9876667792698708E-3</v>
      </c>
      <c r="BI709" s="10">
        <v>-25</v>
      </c>
    </row>
    <row r="710" spans="1:61" x14ac:dyDescent="0.25">
      <c r="A710" s="10">
        <v>185</v>
      </c>
      <c r="B710" s="10">
        <v>16</v>
      </c>
      <c r="C710" s="10" t="s">
        <v>113</v>
      </c>
      <c r="D710" s="10">
        <v>493687.085563</v>
      </c>
      <c r="E710" s="10">
        <v>5180801.1080700001</v>
      </c>
      <c r="F710" s="10" t="s">
        <v>82</v>
      </c>
      <c r="G710" s="10" t="s">
        <v>192</v>
      </c>
      <c r="H710" s="10">
        <v>6</v>
      </c>
      <c r="I710" s="10" t="s">
        <v>121</v>
      </c>
      <c r="J710" s="10">
        <v>18</v>
      </c>
      <c r="K710" s="10">
        <v>36</v>
      </c>
      <c r="L710" s="10">
        <v>18</v>
      </c>
      <c r="M710" s="10">
        <v>-27</v>
      </c>
      <c r="N710" s="10">
        <v>4</v>
      </c>
      <c r="O710" s="10">
        <v>5.56</v>
      </c>
      <c r="P710" s="11">
        <v>1.3817642022768117</v>
      </c>
      <c r="Q710" s="22">
        <v>1.4332754800388288</v>
      </c>
      <c r="R710" s="13">
        <v>16</v>
      </c>
      <c r="S710" s="13" t="s">
        <v>113</v>
      </c>
      <c r="T710" s="10" t="s">
        <v>82</v>
      </c>
      <c r="U710" s="12">
        <v>6</v>
      </c>
      <c r="V710" s="16">
        <v>1.2</v>
      </c>
      <c r="W710" s="16"/>
      <c r="X710" s="15" t="s">
        <v>192</v>
      </c>
      <c r="Y710" s="12">
        <v>5</v>
      </c>
      <c r="Z710" s="16">
        <v>16</v>
      </c>
      <c r="AA710" s="16" t="s">
        <v>113</v>
      </c>
      <c r="AB710" s="16" t="s">
        <v>192</v>
      </c>
      <c r="AC710" s="16" t="s">
        <v>121</v>
      </c>
      <c r="AD710" s="16" t="s">
        <v>82</v>
      </c>
      <c r="AE710" s="16">
        <v>1.3817642022768117</v>
      </c>
      <c r="AF710" s="16">
        <v>1.2</v>
      </c>
      <c r="AG710" s="16">
        <v>1.2389489</v>
      </c>
      <c r="AH710" s="16">
        <v>48.458025979730706</v>
      </c>
      <c r="AI710" s="16">
        <v>46.398495072289442</v>
      </c>
      <c r="AJ710" s="16">
        <v>3.3423727857191663</v>
      </c>
      <c r="AK710" s="16">
        <f t="shared" si="64"/>
        <v>13.881903081108904</v>
      </c>
      <c r="AL710" s="10" t="s">
        <v>82</v>
      </c>
      <c r="AM710" s="10">
        <v>2</v>
      </c>
      <c r="AN710" s="10">
        <v>30</v>
      </c>
      <c r="AO710" s="10">
        <v>36</v>
      </c>
      <c r="AP710" s="10">
        <v>6</v>
      </c>
      <c r="AQ710" s="10">
        <v>-33</v>
      </c>
      <c r="AR710" s="17">
        <v>4</v>
      </c>
      <c r="AS710" s="10">
        <v>5.22</v>
      </c>
      <c r="AT710" s="16">
        <v>1.3817642022768117</v>
      </c>
      <c r="AU710" s="16">
        <v>15.573864323861947</v>
      </c>
      <c r="AV710" s="16">
        <v>1.1400383727305063</v>
      </c>
      <c r="AW710" s="16">
        <f t="shared" si="65"/>
        <v>13.660824667296925</v>
      </c>
      <c r="AX710" s="10" t="s">
        <v>82</v>
      </c>
      <c r="AY710" s="10">
        <v>30</v>
      </c>
      <c r="AZ710" s="10">
        <v>40</v>
      </c>
      <c r="BA710" s="10">
        <v>10</v>
      </c>
      <c r="BB710" s="10">
        <v>-35</v>
      </c>
      <c r="BC710" s="10">
        <v>4</v>
      </c>
      <c r="BD710" s="16">
        <v>1.484786757800846</v>
      </c>
      <c r="BE710" s="18">
        <f t="shared" si="66"/>
        <v>1.4332754800388288</v>
      </c>
      <c r="BF710" s="16">
        <v>1.4332754800388288</v>
      </c>
      <c r="BG710" s="16">
        <v>1.4332754800388288</v>
      </c>
      <c r="BH710" s="20">
        <f t="shared" si="67"/>
        <v>0.10302255552403428</v>
      </c>
      <c r="BI710" s="10">
        <v>-35</v>
      </c>
    </row>
    <row r="711" spans="1:61" x14ac:dyDescent="0.25">
      <c r="A711" s="10">
        <v>185</v>
      </c>
      <c r="B711" s="10">
        <v>16</v>
      </c>
      <c r="C711" s="10" t="s">
        <v>113</v>
      </c>
      <c r="D711" s="10">
        <v>493687.085563</v>
      </c>
      <c r="E711" s="10">
        <v>5180801.1080700001</v>
      </c>
      <c r="F711" s="10" t="s">
        <v>92</v>
      </c>
      <c r="G711" s="10" t="s">
        <v>192</v>
      </c>
      <c r="H711" s="10">
        <v>6</v>
      </c>
      <c r="I711" s="10" t="s">
        <v>121</v>
      </c>
      <c r="J711" s="10">
        <v>36</v>
      </c>
      <c r="K711" s="10">
        <v>62</v>
      </c>
      <c r="L711" s="10">
        <v>26</v>
      </c>
      <c r="M711" s="10">
        <v>-49</v>
      </c>
      <c r="N711" s="10">
        <v>5</v>
      </c>
      <c r="O711" s="10">
        <v>5.85</v>
      </c>
      <c r="P711" s="11">
        <v>1.3654487608235764</v>
      </c>
      <c r="Q711" s="22">
        <v>1.3483330888425362</v>
      </c>
      <c r="R711" s="12">
        <v>16</v>
      </c>
      <c r="S711" s="12" t="s">
        <v>113</v>
      </c>
      <c r="T711" s="10" t="s">
        <v>92</v>
      </c>
      <c r="U711" s="12">
        <v>26</v>
      </c>
      <c r="V711" s="16">
        <v>1.33</v>
      </c>
      <c r="W711" s="16"/>
      <c r="X711" s="15" t="s">
        <v>192</v>
      </c>
      <c r="Y711" s="12">
        <v>6</v>
      </c>
      <c r="Z711" s="16">
        <v>16</v>
      </c>
      <c r="AA711" s="16" t="s">
        <v>113</v>
      </c>
      <c r="AB711" s="16" t="s">
        <v>192</v>
      </c>
      <c r="AC711" s="16" t="s">
        <v>121</v>
      </c>
      <c r="AD711" s="16" t="s">
        <v>92</v>
      </c>
      <c r="AE711" s="16">
        <v>1.3654487608235764</v>
      </c>
      <c r="AF711" s="16">
        <v>1.33</v>
      </c>
      <c r="AG711" s="16">
        <v>1.4273684</v>
      </c>
      <c r="AH711" s="16">
        <v>83.959693761143683</v>
      </c>
      <c r="AI711" s="16">
        <v>65.659528033778273</v>
      </c>
      <c r="AJ711" s="16">
        <v>5.1402523747065674</v>
      </c>
      <c r="AK711" s="16">
        <f t="shared" si="64"/>
        <v>12.77360005840695</v>
      </c>
      <c r="AL711" s="10" t="s">
        <v>92</v>
      </c>
      <c r="AM711" s="10">
        <v>7</v>
      </c>
      <c r="AN711" s="10">
        <v>36</v>
      </c>
      <c r="AO711" s="10">
        <v>62</v>
      </c>
      <c r="AP711" s="10">
        <v>26</v>
      </c>
      <c r="AQ711" s="10">
        <v>-49</v>
      </c>
      <c r="AR711" s="17">
        <v>5</v>
      </c>
      <c r="AS711" s="10">
        <v>5.53</v>
      </c>
      <c r="AT711" s="16">
        <v>1.3654487608235764</v>
      </c>
      <c r="AU711" s="16">
        <v>65.092307877220705</v>
      </c>
      <c r="AV711" s="16">
        <v>4.7749743166000478</v>
      </c>
      <c r="AW711" s="16">
        <f t="shared" si="65"/>
        <v>13.631970260223044</v>
      </c>
      <c r="AX711" s="10" t="s">
        <v>92</v>
      </c>
      <c r="AY711" s="10">
        <v>40</v>
      </c>
      <c r="AZ711" s="10">
        <v>75</v>
      </c>
      <c r="BA711" s="10">
        <v>35</v>
      </c>
      <c r="BB711" s="10">
        <v>-57.5</v>
      </c>
      <c r="BC711" s="10">
        <v>5</v>
      </c>
      <c r="BD711" s="16">
        <v>1.3312174168614961</v>
      </c>
      <c r="BE711" s="18">
        <f t="shared" si="66"/>
        <v>1.3483330888425362</v>
      </c>
      <c r="BF711" s="16">
        <v>1.3483330888425362</v>
      </c>
      <c r="BG711" s="16">
        <v>1.3483330888425362</v>
      </c>
      <c r="BH711" s="20">
        <f t="shared" si="67"/>
        <v>-3.4231343962080274E-2</v>
      </c>
      <c r="BI711" s="10">
        <v>-57.5</v>
      </c>
    </row>
    <row r="712" spans="1:61" x14ac:dyDescent="0.25">
      <c r="A712" s="10">
        <v>185</v>
      </c>
      <c r="B712" s="10">
        <v>16</v>
      </c>
      <c r="C712" s="10" t="s">
        <v>113</v>
      </c>
      <c r="D712" s="10">
        <v>493687.085563</v>
      </c>
      <c r="E712" s="10">
        <v>5180801.1080700001</v>
      </c>
      <c r="F712" s="10" t="s">
        <v>89</v>
      </c>
      <c r="G712" s="10" t="s">
        <v>192</v>
      </c>
      <c r="H712" s="10">
        <v>6</v>
      </c>
      <c r="I712" s="10" t="s">
        <v>121</v>
      </c>
      <c r="J712" s="10">
        <v>62</v>
      </c>
      <c r="K712" s="10">
        <v>127</v>
      </c>
      <c r="L712" s="10">
        <v>65</v>
      </c>
      <c r="M712" s="10">
        <v>-94.5</v>
      </c>
      <c r="N712" s="10">
        <v>6</v>
      </c>
      <c r="O712" s="10">
        <v>6.73</v>
      </c>
      <c r="P712" s="11">
        <v>1.4433964693859316</v>
      </c>
      <c r="Q712" s="22">
        <v>1.4411047896422371</v>
      </c>
      <c r="R712" s="12">
        <v>16</v>
      </c>
      <c r="S712" s="12" t="s">
        <v>113</v>
      </c>
      <c r="T712" s="10" t="s">
        <v>89</v>
      </c>
      <c r="U712" s="12">
        <v>65</v>
      </c>
      <c r="V712" s="16">
        <v>1.53</v>
      </c>
      <c r="W712" s="16"/>
      <c r="X712" s="15" t="s">
        <v>192</v>
      </c>
      <c r="Y712" s="12">
        <v>7</v>
      </c>
      <c r="Z712" s="16">
        <v>16</v>
      </c>
      <c r="AA712" s="16" t="s">
        <v>113</v>
      </c>
      <c r="AB712" s="16" t="s">
        <v>192</v>
      </c>
      <c r="AC712" s="16" t="s">
        <v>121</v>
      </c>
      <c r="AD712" s="16" t="s">
        <v>89</v>
      </c>
      <c r="AE712" s="16">
        <v>1.4433964693859316</v>
      </c>
      <c r="AF712" s="16">
        <v>1.53</v>
      </c>
      <c r="AG712" s="16">
        <v>1.5616000000000001</v>
      </c>
      <c r="AH712" s="16">
        <v>177.78046427122922</v>
      </c>
      <c r="AI712" s="16">
        <v>70.913039766342521</v>
      </c>
      <c r="AJ712" s="16">
        <v>7.6189292043035941</v>
      </c>
      <c r="AK712" s="16">
        <f t="shared" si="64"/>
        <v>9.3074811256005496</v>
      </c>
      <c r="AL712" s="10" t="s">
        <v>89</v>
      </c>
      <c r="AM712" s="10">
        <v>6</v>
      </c>
      <c r="AN712" s="10">
        <v>62</v>
      </c>
      <c r="AO712" s="10">
        <v>127</v>
      </c>
      <c r="AP712" s="10">
        <v>65</v>
      </c>
      <c r="AQ712" s="10">
        <v>-94.5</v>
      </c>
      <c r="AR712" s="17">
        <v>6</v>
      </c>
      <c r="AS712" s="10">
        <v>6.23</v>
      </c>
      <c r="AT712" s="16">
        <v>1.4433964693859316</v>
      </c>
      <c r="AU712" s="16">
        <v>60.227305421244324</v>
      </c>
      <c r="AV712" s="16">
        <v>3.6862180733412617</v>
      </c>
      <c r="AW712" s="16">
        <f t="shared" si="65"/>
        <v>16.338508526342579</v>
      </c>
      <c r="AX712" s="10" t="s">
        <v>89</v>
      </c>
      <c r="AY712" s="10">
        <v>75</v>
      </c>
      <c r="AZ712" s="10">
        <v>112</v>
      </c>
      <c r="BA712" s="10">
        <v>37</v>
      </c>
      <c r="BB712" s="10">
        <v>-93.5</v>
      </c>
      <c r="BC712" s="10">
        <v>6</v>
      </c>
      <c r="BD712" s="16">
        <v>1.4388131098985426</v>
      </c>
      <c r="BE712" s="18">
        <f t="shared" si="66"/>
        <v>1.4411047896422371</v>
      </c>
      <c r="BF712" s="16">
        <v>1.4411047896422371</v>
      </c>
      <c r="BG712" s="16">
        <v>1.4411047896422371</v>
      </c>
      <c r="BH712" s="20">
        <f t="shared" si="67"/>
        <v>-4.5833594873889716E-3</v>
      </c>
      <c r="BI712" s="10">
        <v>-93.5</v>
      </c>
    </row>
    <row r="713" spans="1:61" x14ac:dyDescent="0.25">
      <c r="A713" s="10">
        <v>185</v>
      </c>
      <c r="B713" s="10">
        <v>16</v>
      </c>
      <c r="C713" s="10" t="s">
        <v>113</v>
      </c>
      <c r="D713" s="10">
        <v>493687.085563</v>
      </c>
      <c r="E713" s="10">
        <v>5180801.1080700001</v>
      </c>
      <c r="F713" s="10" t="s">
        <v>90</v>
      </c>
      <c r="G713" s="10" t="s">
        <v>192</v>
      </c>
      <c r="H713" s="10">
        <v>6</v>
      </c>
      <c r="I713" s="10" t="s">
        <v>121</v>
      </c>
      <c r="J713" s="10">
        <v>127</v>
      </c>
      <c r="K713" s="10">
        <v>153</v>
      </c>
      <c r="L713" s="10">
        <v>26</v>
      </c>
      <c r="M713" s="10">
        <v>-140</v>
      </c>
      <c r="N713" s="10">
        <v>7</v>
      </c>
      <c r="O713" s="10">
        <v>7.34</v>
      </c>
      <c r="P713" s="11">
        <v>1.6089814063256624</v>
      </c>
      <c r="Q713" s="22">
        <v>1.599813273897615</v>
      </c>
      <c r="R713" s="12">
        <v>16</v>
      </c>
      <c r="S713" s="12" t="s">
        <v>113</v>
      </c>
      <c r="T713" s="10" t="s">
        <v>90</v>
      </c>
      <c r="U713" s="12">
        <v>26</v>
      </c>
      <c r="V713" s="16">
        <v>1.65</v>
      </c>
      <c r="W713" s="16"/>
      <c r="X713" s="15" t="s">
        <v>192</v>
      </c>
      <c r="Y713" s="12">
        <v>8</v>
      </c>
      <c r="Z713" s="16">
        <v>16</v>
      </c>
      <c r="AA713" s="16" t="s">
        <v>113</v>
      </c>
      <c r="AB713" s="16" t="s">
        <v>192</v>
      </c>
      <c r="AC713" s="16" t="s">
        <v>121</v>
      </c>
      <c r="AD713" s="16" t="s">
        <v>90</v>
      </c>
      <c r="AE713" s="16">
        <v>1.6089814063256624</v>
      </c>
      <c r="AF713" s="16">
        <v>1.65</v>
      </c>
      <c r="AG713" s="16">
        <v>1.6345375</v>
      </c>
      <c r="AH713" s="16">
        <v>219.61398083569645</v>
      </c>
      <c r="AI713" s="16">
        <v>18.949114933851252</v>
      </c>
      <c r="AJ713" s="16">
        <v>1.7422126066689632</v>
      </c>
      <c r="AK713" s="16">
        <f t="shared" si="64"/>
        <v>10.876465284039678</v>
      </c>
      <c r="AL713" s="10" t="s">
        <v>90</v>
      </c>
      <c r="AM713" s="10">
        <v>6</v>
      </c>
      <c r="AN713" s="10">
        <v>127</v>
      </c>
      <c r="AO713" s="10">
        <v>153</v>
      </c>
      <c r="AP713" s="10">
        <v>26</v>
      </c>
      <c r="AQ713" s="10">
        <v>-140</v>
      </c>
      <c r="AR713" s="17">
        <v>7</v>
      </c>
      <c r="AS713" s="10">
        <v>6.56</v>
      </c>
      <c r="AT713" s="16">
        <v>1.6089814063256624</v>
      </c>
      <c r="AU713" s="16">
        <v>17.647050627554854</v>
      </c>
      <c r="AV713" s="16">
        <v>1.1575334033388081</v>
      </c>
      <c r="AW713" s="16">
        <f t="shared" si="65"/>
        <v>15.245392121431154</v>
      </c>
      <c r="AX713" s="10" t="s">
        <v>90</v>
      </c>
      <c r="AY713" s="10">
        <v>112</v>
      </c>
      <c r="AZ713" s="10">
        <v>153</v>
      </c>
      <c r="BA713" s="10">
        <v>41</v>
      </c>
      <c r="BB713" s="10">
        <v>-132.5</v>
      </c>
      <c r="BC713" s="10">
        <v>7</v>
      </c>
      <c r="BD713" s="16">
        <v>1.5906451414695673</v>
      </c>
      <c r="BE713" s="18">
        <f t="shared" si="66"/>
        <v>1.599813273897615</v>
      </c>
      <c r="BF713" s="16">
        <v>1.599813273897615</v>
      </c>
      <c r="BG713" s="16">
        <v>1.599813273897615</v>
      </c>
      <c r="BH713" s="20">
        <f t="shared" si="67"/>
        <v>-1.8336264856095186E-2</v>
      </c>
      <c r="BI713" s="10">
        <v>-132.5</v>
      </c>
    </row>
    <row r="714" spans="1:61" x14ac:dyDescent="0.25">
      <c r="A714" s="10">
        <v>187</v>
      </c>
      <c r="B714" s="10">
        <v>18</v>
      </c>
      <c r="C714" s="10" t="s">
        <v>113</v>
      </c>
      <c r="D714" s="10">
        <v>493750.88386399799</v>
      </c>
      <c r="E714" s="10">
        <v>5180783.1506200004</v>
      </c>
      <c r="F714" s="10" t="s">
        <v>60</v>
      </c>
      <c r="G714" s="10" t="s">
        <v>192</v>
      </c>
      <c r="H714" s="10">
        <v>6</v>
      </c>
      <c r="I714" s="10" t="s">
        <v>86</v>
      </c>
      <c r="J714" s="10">
        <v>0</v>
      </c>
      <c r="K714" s="10">
        <v>10</v>
      </c>
      <c r="L714" s="10">
        <v>10</v>
      </c>
      <c r="M714" s="10">
        <v>-5</v>
      </c>
      <c r="N714" s="10">
        <v>1</v>
      </c>
      <c r="O714" s="10">
        <v>5.16</v>
      </c>
      <c r="P714" s="11">
        <v>1.5105540392149575</v>
      </c>
      <c r="Q714" s="11">
        <v>1.5105540392149575</v>
      </c>
      <c r="R714" s="12">
        <v>18</v>
      </c>
      <c r="S714" s="12" t="s">
        <v>113</v>
      </c>
      <c r="T714" s="10" t="s">
        <v>67</v>
      </c>
      <c r="U714" s="21">
        <v>10</v>
      </c>
      <c r="V714" s="16">
        <v>1.1599999999999999</v>
      </c>
      <c r="W714" s="16"/>
      <c r="X714" s="15" t="s">
        <v>192</v>
      </c>
      <c r="Y714" s="12">
        <v>2</v>
      </c>
      <c r="Z714" s="16">
        <v>18</v>
      </c>
      <c r="AA714" s="16" t="s">
        <v>113</v>
      </c>
      <c r="AB714" s="16" t="s">
        <v>192</v>
      </c>
      <c r="AC714" s="16" t="s">
        <v>86</v>
      </c>
      <c r="AD714" s="16" t="s">
        <v>67</v>
      </c>
      <c r="AE714" s="16">
        <v>1.5105540392149575</v>
      </c>
      <c r="AF714" s="16">
        <v>1.1599999999999999</v>
      </c>
      <c r="AG714" s="16">
        <v>1.1599999999999999</v>
      </c>
      <c r="AH714" s="16">
        <v>15.105540392149575</v>
      </c>
      <c r="AI714" s="16">
        <v>25.321417359360332</v>
      </c>
      <c r="AJ714" s="16">
        <v>1.8819992774579157</v>
      </c>
      <c r="AK714" s="16">
        <f t="shared" si="64"/>
        <v>13.454530861224816</v>
      </c>
      <c r="AL714" s="10" t="s">
        <v>67</v>
      </c>
      <c r="AM714" s="10">
        <v>1</v>
      </c>
      <c r="AN714" s="10" t="s">
        <v>63</v>
      </c>
      <c r="AO714" s="10" t="s">
        <v>64</v>
      </c>
      <c r="AP714" s="10">
        <v>10</v>
      </c>
      <c r="AQ714" s="10">
        <v>-5</v>
      </c>
      <c r="AR714" s="17" t="s">
        <v>65</v>
      </c>
      <c r="AS714" s="10">
        <v>5.22</v>
      </c>
      <c r="AT714" s="18">
        <v>1.002102596663228</v>
      </c>
      <c r="AU714" s="18">
        <v>38.17207715534051</v>
      </c>
      <c r="AV714" s="18">
        <v>2.2742254771861563</v>
      </c>
      <c r="AW714" s="18">
        <f t="shared" si="65"/>
        <v>16.784649340297555</v>
      </c>
      <c r="AX714" s="19" t="s">
        <v>60</v>
      </c>
      <c r="AY714" s="19">
        <v>0</v>
      </c>
      <c r="AZ714" s="19">
        <v>10</v>
      </c>
      <c r="BA714" s="19">
        <v>10</v>
      </c>
      <c r="BB714" s="19">
        <v>-5</v>
      </c>
      <c r="BC714" s="19">
        <v>1</v>
      </c>
      <c r="BD714" s="18">
        <v>1.2213949221024401</v>
      </c>
      <c r="BE714" s="16">
        <f t="shared" si="66"/>
        <v>1.1117487593828339</v>
      </c>
      <c r="BF714" s="16">
        <v>1.002102596663228</v>
      </c>
      <c r="BG714" s="16">
        <v>1.2213949221024401</v>
      </c>
      <c r="BH714" s="20">
        <f t="shared" si="67"/>
        <v>0.21929232543921207</v>
      </c>
      <c r="BI714" s="10">
        <v>-5</v>
      </c>
    </row>
    <row r="715" spans="1:61" x14ac:dyDescent="0.25">
      <c r="A715" s="10">
        <v>187</v>
      </c>
      <c r="B715" s="10">
        <v>18</v>
      </c>
      <c r="C715" s="10" t="s">
        <v>113</v>
      </c>
      <c r="D715" s="10">
        <v>493750.88386399799</v>
      </c>
      <c r="E715" s="10">
        <v>5180783.1506200004</v>
      </c>
      <c r="F715" s="10" t="s">
        <v>66</v>
      </c>
      <c r="G715" s="10" t="s">
        <v>192</v>
      </c>
      <c r="H715" s="10">
        <v>6</v>
      </c>
      <c r="I715" s="10" t="s">
        <v>86</v>
      </c>
      <c r="J715" s="10">
        <v>10</v>
      </c>
      <c r="K715" s="10">
        <v>20</v>
      </c>
      <c r="L715" s="10">
        <v>10</v>
      </c>
      <c r="M715" s="10">
        <v>-15</v>
      </c>
      <c r="N715" s="10">
        <v>2</v>
      </c>
      <c r="O715" s="10">
        <v>5.4</v>
      </c>
      <c r="P715" s="11">
        <v>1.5105540392149575</v>
      </c>
      <c r="Q715" s="11">
        <v>1.5105540392149575</v>
      </c>
      <c r="R715" s="12">
        <v>18</v>
      </c>
      <c r="S715" s="12" t="s">
        <v>113</v>
      </c>
      <c r="T715" s="10" t="s">
        <v>66</v>
      </c>
      <c r="U715" s="13">
        <v>10</v>
      </c>
      <c r="V715" s="16">
        <v>1.1599999999999999</v>
      </c>
      <c r="W715" s="16"/>
      <c r="X715" s="15" t="s">
        <v>192</v>
      </c>
      <c r="Y715" s="12">
        <v>3</v>
      </c>
      <c r="Z715" s="16">
        <v>18</v>
      </c>
      <c r="AA715" s="16" t="s">
        <v>113</v>
      </c>
      <c r="AB715" s="16" t="s">
        <v>192</v>
      </c>
      <c r="AC715" s="16" t="s">
        <v>86</v>
      </c>
      <c r="AD715" s="16" t="s">
        <v>66</v>
      </c>
      <c r="AE715" s="16">
        <v>1.5105540392149575</v>
      </c>
      <c r="AF715" s="16">
        <v>1.1599999999999999</v>
      </c>
      <c r="AG715" s="16">
        <v>1.1599999999999999</v>
      </c>
      <c r="AH715" s="16">
        <v>30.211080784299149</v>
      </c>
      <c r="AI715" s="16">
        <v>24.865447449685686</v>
      </c>
      <c r="AJ715" s="16">
        <v>1.887170793037428</v>
      </c>
      <c r="AK715" s="16">
        <f t="shared" si="64"/>
        <v>13.176045083690807</v>
      </c>
      <c r="AL715" s="10" t="s">
        <v>66</v>
      </c>
      <c r="AM715" s="10">
        <v>1</v>
      </c>
      <c r="AN715" s="10" t="s">
        <v>64</v>
      </c>
      <c r="AO715" s="10" t="s">
        <v>68</v>
      </c>
      <c r="AP715" s="10">
        <v>10</v>
      </c>
      <c r="AQ715" s="10">
        <v>-15</v>
      </c>
      <c r="AR715" s="17" t="s">
        <v>69</v>
      </c>
      <c r="AS715" s="10">
        <v>5.53</v>
      </c>
      <c r="AT715" s="18">
        <v>1.5105540392149575</v>
      </c>
      <c r="AU715" s="18">
        <v>24.856166715282125</v>
      </c>
      <c r="AV715" s="18">
        <v>1.9827532318735532</v>
      </c>
      <c r="AW715" s="18">
        <f t="shared" si="65"/>
        <v>12.536187719030931</v>
      </c>
      <c r="AX715" s="19" t="s">
        <v>66</v>
      </c>
      <c r="AY715" s="19">
        <v>10</v>
      </c>
      <c r="AZ715" s="19">
        <v>20</v>
      </c>
      <c r="BA715" s="19">
        <v>10</v>
      </c>
      <c r="BB715" s="19">
        <v>-15</v>
      </c>
      <c r="BC715" s="19">
        <v>2</v>
      </c>
      <c r="BD715" s="18">
        <v>1.5003440549076343</v>
      </c>
      <c r="BE715" s="16">
        <f t="shared" si="66"/>
        <v>1.5054490470612958</v>
      </c>
      <c r="BF715" s="16">
        <v>1.5105540392149575</v>
      </c>
      <c r="BG715" s="16">
        <v>1.5003440549076343</v>
      </c>
      <c r="BH715" s="20">
        <f t="shared" si="67"/>
        <v>-1.0209984307323117E-2</v>
      </c>
      <c r="BI715" s="10">
        <v>-15</v>
      </c>
    </row>
    <row r="716" spans="1:61" x14ac:dyDescent="0.25">
      <c r="A716" s="10">
        <v>187</v>
      </c>
      <c r="B716" s="10">
        <v>18</v>
      </c>
      <c r="C716" s="10" t="s">
        <v>113</v>
      </c>
      <c r="D716" s="10">
        <v>493750.88386399799</v>
      </c>
      <c r="E716" s="10">
        <v>5180783.1506200004</v>
      </c>
      <c r="F716" s="10" t="s">
        <v>66</v>
      </c>
      <c r="G716" s="10" t="s">
        <v>192</v>
      </c>
      <c r="H716" s="10">
        <v>6</v>
      </c>
      <c r="I716" s="10" t="s">
        <v>86</v>
      </c>
      <c r="J716" s="10">
        <v>20</v>
      </c>
      <c r="K716" s="10">
        <v>30</v>
      </c>
      <c r="L716" s="10">
        <v>10</v>
      </c>
      <c r="M716" s="10">
        <v>-25</v>
      </c>
      <c r="N716" s="10">
        <v>3</v>
      </c>
      <c r="O716" s="10">
        <v>6.01</v>
      </c>
      <c r="P716" s="11">
        <v>1.5873250845634015</v>
      </c>
      <c r="Q716" s="11">
        <v>1.5873250845634015</v>
      </c>
      <c r="R716" s="12">
        <v>18</v>
      </c>
      <c r="S716" s="12" t="s">
        <v>113</v>
      </c>
      <c r="T716" s="10" t="s">
        <v>196</v>
      </c>
      <c r="U716" s="13">
        <v>10</v>
      </c>
      <c r="V716" s="16">
        <v>1.1599999999999999</v>
      </c>
      <c r="W716" s="16"/>
      <c r="X716" s="15" t="s">
        <v>192</v>
      </c>
      <c r="Y716" s="12">
        <v>4</v>
      </c>
      <c r="Z716" s="16">
        <v>18</v>
      </c>
      <c r="AA716" s="16" t="s">
        <v>113</v>
      </c>
      <c r="AB716" s="16" t="s">
        <v>192</v>
      </c>
      <c r="AC716" s="16" t="s">
        <v>86</v>
      </c>
      <c r="AD716" s="16" t="s">
        <v>196</v>
      </c>
      <c r="AE716" s="16">
        <v>1.5873250845634015</v>
      </c>
      <c r="AF716" s="16">
        <v>1.1599999999999999</v>
      </c>
      <c r="AG716" s="16">
        <v>1.1599999999999999</v>
      </c>
      <c r="AH716" s="16">
        <v>46.08433162993316</v>
      </c>
      <c r="AI716" s="16">
        <v>12.094702765447241</v>
      </c>
      <c r="AJ716" s="16">
        <v>1.1690305643065737</v>
      </c>
      <c r="AK716" s="16">
        <f t="shared" si="64"/>
        <v>10.345925191974239</v>
      </c>
      <c r="AL716" s="10" t="s">
        <v>196</v>
      </c>
      <c r="AM716" s="10">
        <v>1</v>
      </c>
      <c r="AN716" s="10" t="s">
        <v>68</v>
      </c>
      <c r="AO716" s="10" t="s">
        <v>70</v>
      </c>
      <c r="AP716" s="10">
        <v>10</v>
      </c>
      <c r="AQ716" s="10">
        <v>-25</v>
      </c>
      <c r="AR716" s="17" t="s">
        <v>71</v>
      </c>
      <c r="AS716" s="10">
        <v>6.01</v>
      </c>
      <c r="AT716" s="18">
        <v>1.5873250845634015</v>
      </c>
      <c r="AU716" s="18">
        <v>12.462882901449548</v>
      </c>
      <c r="AV716" s="18">
        <v>1.2082718543696611</v>
      </c>
      <c r="AW716" s="18">
        <f t="shared" si="65"/>
        <v>10.314634787178141</v>
      </c>
      <c r="AX716" s="19" t="s">
        <v>196</v>
      </c>
      <c r="AY716" s="19">
        <v>20</v>
      </c>
      <c r="AZ716" s="19">
        <v>30</v>
      </c>
      <c r="BA716" s="19">
        <v>10</v>
      </c>
      <c r="BB716" s="19">
        <v>-25</v>
      </c>
      <c r="BC716" s="19">
        <v>3</v>
      </c>
      <c r="BD716" s="18">
        <v>1.5268980362404501</v>
      </c>
      <c r="BE716" s="16">
        <f t="shared" si="66"/>
        <v>1.5571115604019257</v>
      </c>
      <c r="BF716" s="16">
        <v>1.5873250845634015</v>
      </c>
      <c r="BG716" s="16">
        <v>1.5268980362404501</v>
      </c>
      <c r="BH716" s="20">
        <f t="shared" si="67"/>
        <v>-6.0427048322951427E-2</v>
      </c>
      <c r="BI716" s="10">
        <v>-25</v>
      </c>
    </row>
    <row r="717" spans="1:61" x14ac:dyDescent="0.25">
      <c r="A717" s="10">
        <v>187</v>
      </c>
      <c r="B717" s="10">
        <v>18</v>
      </c>
      <c r="C717" s="10" t="s">
        <v>113</v>
      </c>
      <c r="D717" s="10">
        <v>493750.88386399799</v>
      </c>
      <c r="E717" s="10">
        <v>5180783.1506200004</v>
      </c>
      <c r="F717" s="10" t="s">
        <v>93</v>
      </c>
      <c r="G717" s="10" t="s">
        <v>192</v>
      </c>
      <c r="H717" s="10">
        <v>6</v>
      </c>
      <c r="I717" s="10" t="s">
        <v>86</v>
      </c>
      <c r="J717" s="10">
        <v>22</v>
      </c>
      <c r="K717" s="10">
        <v>31</v>
      </c>
      <c r="L717" s="10">
        <v>9</v>
      </c>
      <c r="M717" s="10">
        <v>-26.5</v>
      </c>
      <c r="N717" s="10">
        <v>4</v>
      </c>
      <c r="O717" s="10">
        <v>6.22</v>
      </c>
      <c r="P717" s="11">
        <v>1.4478951750143343</v>
      </c>
      <c r="Q717" s="22">
        <v>1.5202995948919211</v>
      </c>
      <c r="R717" s="13">
        <v>18</v>
      </c>
      <c r="S717" s="13" t="s">
        <v>113</v>
      </c>
      <c r="T717" s="10" t="s">
        <v>93</v>
      </c>
      <c r="U717" s="12">
        <v>1</v>
      </c>
      <c r="V717" s="16">
        <v>1.2</v>
      </c>
      <c r="W717" s="16"/>
      <c r="X717" s="15" t="s">
        <v>192</v>
      </c>
      <c r="Y717" s="12">
        <v>5</v>
      </c>
      <c r="Z717" s="16">
        <v>18</v>
      </c>
      <c r="AA717" s="16" t="s">
        <v>113</v>
      </c>
      <c r="AB717" s="16" t="s">
        <v>192</v>
      </c>
      <c r="AC717" s="16" t="s">
        <v>86</v>
      </c>
      <c r="AD717" s="16" t="s">
        <v>93</v>
      </c>
      <c r="AE717" s="16">
        <v>1.4478951750143343</v>
      </c>
      <c r="AF717" s="16">
        <v>1.2</v>
      </c>
      <c r="AG717" s="16">
        <v>1.4826972</v>
      </c>
      <c r="AH717" s="16">
        <v>62.011178555090837</v>
      </c>
      <c r="AI717" s="16">
        <v>23.444503646619975</v>
      </c>
      <c r="AJ717" s="16">
        <v>1.7171452658627642</v>
      </c>
      <c r="AK717" s="16">
        <f t="shared" si="64"/>
        <v>13.653185966675041</v>
      </c>
      <c r="AL717" s="10" t="s">
        <v>93</v>
      </c>
      <c r="AM717" s="10">
        <v>10</v>
      </c>
      <c r="AN717" s="10">
        <v>30</v>
      </c>
      <c r="AO717" s="10">
        <v>31</v>
      </c>
      <c r="AP717" s="10">
        <v>1</v>
      </c>
      <c r="AQ717" s="10">
        <v>-30.5</v>
      </c>
      <c r="AR717" s="17">
        <v>4</v>
      </c>
      <c r="AS717" s="10">
        <v>5.62</v>
      </c>
      <c r="AT717" s="16">
        <v>1.4478951750143343</v>
      </c>
      <c r="AU717" s="16">
        <v>0.75722021862899647</v>
      </c>
      <c r="AV717" s="16">
        <v>7.1598416404458839E-2</v>
      </c>
      <c r="AW717" s="16">
        <f t="shared" si="65"/>
        <v>10.575935288169866</v>
      </c>
      <c r="AX717" s="10" t="s">
        <v>93</v>
      </c>
      <c r="AY717" s="10">
        <v>30</v>
      </c>
      <c r="AZ717" s="10">
        <v>38</v>
      </c>
      <c r="BA717" s="10">
        <v>8</v>
      </c>
      <c r="BB717" s="10">
        <v>-34</v>
      </c>
      <c r="BC717" s="10">
        <v>4</v>
      </c>
      <c r="BD717" s="16">
        <v>1.5927040147695082</v>
      </c>
      <c r="BE717" s="18">
        <f t="shared" si="66"/>
        <v>1.5202995948919211</v>
      </c>
      <c r="BF717" s="16">
        <v>1.5202995948919211</v>
      </c>
      <c r="BG717" s="16">
        <v>1.5202995948919211</v>
      </c>
      <c r="BH717" s="20">
        <f t="shared" si="67"/>
        <v>0.14480883975517389</v>
      </c>
      <c r="BI717" s="10">
        <v>-34</v>
      </c>
    </row>
    <row r="718" spans="1:61" x14ac:dyDescent="0.25">
      <c r="A718" s="10">
        <v>187</v>
      </c>
      <c r="B718" s="10">
        <v>18</v>
      </c>
      <c r="C718" s="10" t="s">
        <v>113</v>
      </c>
      <c r="D718" s="10">
        <v>493750.88386399799</v>
      </c>
      <c r="E718" s="10">
        <v>5180783.1506200004</v>
      </c>
      <c r="F718" s="10" t="s">
        <v>89</v>
      </c>
      <c r="G718" s="10" t="s">
        <v>192</v>
      </c>
      <c r="H718" s="10">
        <v>6</v>
      </c>
      <c r="I718" s="10" t="s">
        <v>86</v>
      </c>
      <c r="J718" s="10">
        <v>31</v>
      </c>
      <c r="K718" s="10">
        <v>62</v>
      </c>
      <c r="L718" s="10">
        <v>31</v>
      </c>
      <c r="M718" s="10">
        <v>-46.5</v>
      </c>
      <c r="N718" s="10">
        <v>5</v>
      </c>
      <c r="O718" s="10">
        <v>5.89</v>
      </c>
      <c r="P718" s="11">
        <v>1.5975376239570964</v>
      </c>
      <c r="Q718" s="22">
        <v>1.5927586496740154</v>
      </c>
      <c r="R718" s="12">
        <v>18</v>
      </c>
      <c r="S718" s="12" t="s">
        <v>113</v>
      </c>
      <c r="T718" s="10" t="s">
        <v>89</v>
      </c>
      <c r="U718" s="12">
        <v>31</v>
      </c>
      <c r="V718" s="16">
        <v>1.33</v>
      </c>
      <c r="W718" s="16"/>
      <c r="X718" s="15" t="s">
        <v>192</v>
      </c>
      <c r="Y718" s="12">
        <v>6</v>
      </c>
      <c r="Z718" s="16">
        <v>18</v>
      </c>
      <c r="AA718" s="16" t="s">
        <v>113</v>
      </c>
      <c r="AB718" s="16" t="s">
        <v>192</v>
      </c>
      <c r="AC718" s="16" t="s">
        <v>86</v>
      </c>
      <c r="AD718" s="16" t="s">
        <v>89</v>
      </c>
      <c r="AE718" s="16">
        <v>1.5975376239570964</v>
      </c>
      <c r="AF718" s="16">
        <v>1.33</v>
      </c>
      <c r="AG718" s="16">
        <v>1.5616000000000001</v>
      </c>
      <c r="AH718" s="16">
        <v>106.74223202588954</v>
      </c>
      <c r="AI718" s="16">
        <v>23.036046502940103</v>
      </c>
      <c r="AJ718" s="16">
        <v>2.5067641683036372</v>
      </c>
      <c r="AK718" s="16">
        <f t="shared" si="64"/>
        <v>9.1895547232625887</v>
      </c>
      <c r="AL718" s="10" t="s">
        <v>89</v>
      </c>
      <c r="AM718" s="10">
        <v>6</v>
      </c>
      <c r="AN718" s="10">
        <v>31</v>
      </c>
      <c r="AO718" s="10">
        <v>62</v>
      </c>
      <c r="AP718" s="10">
        <v>31</v>
      </c>
      <c r="AQ718" s="10">
        <v>-46.5</v>
      </c>
      <c r="AR718" s="17">
        <v>5</v>
      </c>
      <c r="AS718" s="10">
        <v>6.06</v>
      </c>
      <c r="AT718" s="16">
        <v>1.5975376239570964</v>
      </c>
      <c r="AU718" s="16">
        <v>22.508011116080088</v>
      </c>
      <c r="AV718" s="16">
        <v>1.8155376081222818</v>
      </c>
      <c r="AW718" s="16">
        <f t="shared" si="65"/>
        <v>12.3974358974359</v>
      </c>
      <c r="AX718" s="10" t="s">
        <v>89</v>
      </c>
      <c r="AY718" s="10">
        <v>38</v>
      </c>
      <c r="AZ718" s="10">
        <v>69</v>
      </c>
      <c r="BA718" s="10">
        <v>31</v>
      </c>
      <c r="BB718" s="10">
        <v>-53.5</v>
      </c>
      <c r="BC718" s="10">
        <v>5</v>
      </c>
      <c r="BD718" s="16">
        <v>1.5879796753909343</v>
      </c>
      <c r="BE718" s="18">
        <f t="shared" si="66"/>
        <v>1.5927586496740154</v>
      </c>
      <c r="BF718" s="16">
        <v>1.5927586496740154</v>
      </c>
      <c r="BG718" s="16">
        <v>1.5927586496740154</v>
      </c>
      <c r="BH718" s="20">
        <f t="shared" si="67"/>
        <v>-9.5579485661621E-3</v>
      </c>
      <c r="BI718" s="10">
        <v>-53.5</v>
      </c>
    </row>
    <row r="719" spans="1:61" x14ac:dyDescent="0.25">
      <c r="A719" s="10">
        <v>187</v>
      </c>
      <c r="B719" s="10">
        <v>18</v>
      </c>
      <c r="C719" s="10" t="s">
        <v>113</v>
      </c>
      <c r="D719" s="10">
        <v>493750.88386399799</v>
      </c>
      <c r="E719" s="10">
        <v>5180783.1506200004</v>
      </c>
      <c r="F719" s="10" t="s">
        <v>90</v>
      </c>
      <c r="G719" s="10" t="s">
        <v>192</v>
      </c>
      <c r="H719" s="10">
        <v>6</v>
      </c>
      <c r="I719" s="10" t="s">
        <v>86</v>
      </c>
      <c r="J719" s="10">
        <v>62</v>
      </c>
      <c r="K719" s="10">
        <v>94</v>
      </c>
      <c r="L719" s="10">
        <v>32</v>
      </c>
      <c r="M719" s="10">
        <v>-78</v>
      </c>
      <c r="N719" s="10">
        <v>6</v>
      </c>
      <c r="O719" s="10">
        <v>6.25</v>
      </c>
      <c r="P719" s="11">
        <v>1.6825501512247039</v>
      </c>
      <c r="Q719" s="22">
        <v>1.6408896966381543</v>
      </c>
      <c r="R719" s="12">
        <v>18</v>
      </c>
      <c r="S719" s="12" t="s">
        <v>113</v>
      </c>
      <c r="T719" s="10" t="s">
        <v>90</v>
      </c>
      <c r="U719" s="12">
        <v>32</v>
      </c>
      <c r="V719" s="16">
        <v>1.53</v>
      </c>
      <c r="W719" s="16"/>
      <c r="X719" s="15" t="s">
        <v>192</v>
      </c>
      <c r="Y719" s="12">
        <v>7</v>
      </c>
      <c r="Z719" s="16">
        <v>18</v>
      </c>
      <c r="AA719" s="16" t="s">
        <v>113</v>
      </c>
      <c r="AB719" s="16" t="s">
        <v>192</v>
      </c>
      <c r="AC719" s="16" t="s">
        <v>86</v>
      </c>
      <c r="AD719" s="16" t="s">
        <v>90</v>
      </c>
      <c r="AE719" s="16">
        <v>1.6825501512247039</v>
      </c>
      <c r="AF719" s="16">
        <v>1.53</v>
      </c>
      <c r="AG719" s="16">
        <v>1.6345375</v>
      </c>
      <c r="AH719" s="16">
        <v>135.3455845967095</v>
      </c>
      <c r="AI719" s="16">
        <v>13.949267605226188</v>
      </c>
      <c r="AJ719" s="16">
        <v>1.6374531938576558</v>
      </c>
      <c r="AK719" s="16">
        <f t="shared" si="64"/>
        <v>8.5188802083333339</v>
      </c>
      <c r="AL719" s="10" t="s">
        <v>90</v>
      </c>
      <c r="AM719" s="10">
        <v>6</v>
      </c>
      <c r="AN719" s="10">
        <v>62</v>
      </c>
      <c r="AO719" s="10">
        <v>94</v>
      </c>
      <c r="AP719" s="10">
        <v>32</v>
      </c>
      <c r="AQ719" s="10">
        <v>-78</v>
      </c>
      <c r="AR719" s="17">
        <v>6</v>
      </c>
      <c r="AS719" s="10">
        <v>6.33</v>
      </c>
      <c r="AT719" s="16">
        <v>1.6825501512247039</v>
      </c>
      <c r="AU719" s="16">
        <v>16.987564742813007</v>
      </c>
      <c r="AV719" s="16">
        <v>1.5705596131591877</v>
      </c>
      <c r="AW719" s="16">
        <f t="shared" si="65"/>
        <v>10.816249571477547</v>
      </c>
      <c r="AX719" s="10" t="s">
        <v>90</v>
      </c>
      <c r="AY719" s="10">
        <v>69</v>
      </c>
      <c r="AZ719" s="10">
        <v>86</v>
      </c>
      <c r="BA719" s="10">
        <v>17</v>
      </c>
      <c r="BB719" s="10">
        <v>-77.5</v>
      </c>
      <c r="BC719" s="10">
        <v>6</v>
      </c>
      <c r="BD719" s="16">
        <v>1.5992292420516045</v>
      </c>
      <c r="BE719" s="18">
        <f t="shared" si="66"/>
        <v>1.6408896966381543</v>
      </c>
      <c r="BF719" s="16">
        <v>1.6408896966381543</v>
      </c>
      <c r="BG719" s="16">
        <v>1.6408896966381543</v>
      </c>
      <c r="BH719" s="20">
        <f t="shared" si="67"/>
        <v>-8.3320909173099311E-2</v>
      </c>
      <c r="BI719" s="10">
        <v>-77.5</v>
      </c>
    </row>
    <row r="720" spans="1:61" x14ac:dyDescent="0.25">
      <c r="A720" s="10">
        <v>187</v>
      </c>
      <c r="B720" s="10">
        <v>18</v>
      </c>
      <c r="C720" s="10" t="s">
        <v>113</v>
      </c>
      <c r="D720" s="10">
        <v>493750.88386399799</v>
      </c>
      <c r="E720" s="10">
        <v>5180783.1506200004</v>
      </c>
      <c r="F720" s="10" t="s">
        <v>94</v>
      </c>
      <c r="G720" s="10" t="s">
        <v>192</v>
      </c>
      <c r="H720" s="10">
        <v>6</v>
      </c>
      <c r="I720" s="10" t="s">
        <v>86</v>
      </c>
      <c r="J720" s="10">
        <v>94</v>
      </c>
      <c r="K720" s="10">
        <v>127</v>
      </c>
      <c r="L720" s="10">
        <v>33</v>
      </c>
      <c r="M720" s="10">
        <v>-110.5</v>
      </c>
      <c r="N720" s="10">
        <v>7</v>
      </c>
      <c r="O720" s="10">
        <v>6.24</v>
      </c>
      <c r="P720" s="11">
        <v>1.6657035256527257</v>
      </c>
      <c r="Q720" s="22">
        <v>1.6670353455544915</v>
      </c>
      <c r="R720" s="12">
        <v>18</v>
      </c>
      <c r="S720" s="12" t="s">
        <v>113</v>
      </c>
      <c r="T720" s="10" t="s">
        <v>94</v>
      </c>
      <c r="U720" s="12">
        <v>33</v>
      </c>
      <c r="V720" s="16">
        <v>1.6</v>
      </c>
      <c r="W720" s="16"/>
      <c r="X720" s="15" t="s">
        <v>192</v>
      </c>
      <c r="Y720" s="12">
        <v>8</v>
      </c>
      <c r="Z720" s="16">
        <v>18</v>
      </c>
      <c r="AA720" s="16" t="s">
        <v>113</v>
      </c>
      <c r="AB720" s="16" t="s">
        <v>192</v>
      </c>
      <c r="AC720" s="16" t="s">
        <v>86</v>
      </c>
      <c r="AD720" s="16" t="s">
        <v>94</v>
      </c>
      <c r="AE720" s="16">
        <v>1.6657035256527257</v>
      </c>
      <c r="AF720" s="16">
        <v>1.6</v>
      </c>
      <c r="AG720" s="16">
        <v>1.6416667</v>
      </c>
      <c r="AH720" s="16">
        <v>203.63942914847127</v>
      </c>
      <c r="AI720" s="16">
        <v>12.501901904872255</v>
      </c>
      <c r="AJ720" s="16">
        <v>1.1311805682071032</v>
      </c>
      <c r="AK720" s="16">
        <f t="shared" si="64"/>
        <v>11.052083333333334</v>
      </c>
      <c r="AL720" s="10" t="s">
        <v>94</v>
      </c>
      <c r="AM720" s="10">
        <v>6</v>
      </c>
      <c r="AN720" s="10">
        <v>94</v>
      </c>
      <c r="AO720" s="10">
        <v>127</v>
      </c>
      <c r="AP720" s="10">
        <v>33</v>
      </c>
      <c r="AQ720" s="10">
        <v>-110.5</v>
      </c>
      <c r="AR720" s="17">
        <v>7</v>
      </c>
      <c r="AS720" s="10">
        <v>6.39</v>
      </c>
      <c r="AT720" s="16">
        <v>1.6657035256527257</v>
      </c>
      <c r="AU720" s="16">
        <v>13.15609290038087</v>
      </c>
      <c r="AV720" s="16">
        <v>1.5039303992413329</v>
      </c>
      <c r="AW720" s="16">
        <f t="shared" si="65"/>
        <v>8.7478070175438596</v>
      </c>
      <c r="AX720" s="10" t="s">
        <v>94</v>
      </c>
      <c r="AY720" s="10">
        <v>86</v>
      </c>
      <c r="AZ720" s="10">
        <v>127</v>
      </c>
      <c r="BA720" s="10">
        <v>41</v>
      </c>
      <c r="BB720" s="10">
        <v>-106.5</v>
      </c>
      <c r="BC720" s="10">
        <v>7</v>
      </c>
      <c r="BD720" s="16">
        <v>1.6683671654562573</v>
      </c>
      <c r="BE720" s="18">
        <f t="shared" si="66"/>
        <v>1.6670353455544915</v>
      </c>
      <c r="BF720" s="16">
        <v>1.6670353455544915</v>
      </c>
      <c r="BG720" s="16">
        <v>1.6670353455544915</v>
      </c>
      <c r="BH720" s="20">
        <f t="shared" si="67"/>
        <v>2.66363980353157E-3</v>
      </c>
      <c r="BI720" s="10">
        <v>-106.5</v>
      </c>
    </row>
    <row r="721" spans="1:61" x14ac:dyDescent="0.25">
      <c r="A721" s="10">
        <v>187</v>
      </c>
      <c r="B721" s="10">
        <v>18</v>
      </c>
      <c r="C721" s="10" t="s">
        <v>113</v>
      </c>
      <c r="D721" s="10">
        <v>493750.88386399799</v>
      </c>
      <c r="E721" s="10">
        <v>5180783.1506200004</v>
      </c>
      <c r="F721" s="10" t="s">
        <v>197</v>
      </c>
      <c r="G721" s="10" t="s">
        <v>192</v>
      </c>
      <c r="H721" s="10">
        <v>6</v>
      </c>
      <c r="I721" s="10" t="s">
        <v>86</v>
      </c>
      <c r="J721" s="10">
        <v>127</v>
      </c>
      <c r="K721" s="10">
        <v>153</v>
      </c>
      <c r="L721" s="10">
        <v>26</v>
      </c>
      <c r="M721" s="10">
        <v>-140</v>
      </c>
      <c r="N721" s="10">
        <v>8</v>
      </c>
      <c r="O721" s="10">
        <v>6.22</v>
      </c>
      <c r="P721" s="11">
        <v>1.7003074918937935</v>
      </c>
      <c r="Q721" s="22">
        <v>1.6727112541735563</v>
      </c>
      <c r="R721" s="12">
        <v>18</v>
      </c>
      <c r="S721" s="12" t="s">
        <v>113</v>
      </c>
      <c r="T721" s="10" t="s">
        <v>197</v>
      </c>
      <c r="U721" s="12">
        <v>26</v>
      </c>
      <c r="V721" s="10">
        <v>1.65</v>
      </c>
      <c r="W721" s="16"/>
      <c r="X721" s="15" t="s">
        <v>192</v>
      </c>
      <c r="Y721" s="12">
        <v>9</v>
      </c>
      <c r="Z721" s="16">
        <v>18</v>
      </c>
      <c r="AA721" s="16" t="s">
        <v>113</v>
      </c>
      <c r="AB721" s="16" t="s">
        <v>192</v>
      </c>
      <c r="AC721" s="16" t="s">
        <v>86</v>
      </c>
      <c r="AD721" s="16" t="s">
        <v>197</v>
      </c>
      <c r="AE721" s="16">
        <v>1.7003074918937935</v>
      </c>
      <c r="AF721" s="16">
        <v>1.65</v>
      </c>
      <c r="AG721" s="16">
        <v>1.65</v>
      </c>
      <c r="AH721" s="16">
        <v>247.84742393770989</v>
      </c>
      <c r="AI721" s="16">
        <v>6.8521113868897761</v>
      </c>
      <c r="AJ721" s="16">
        <v>0.98161403687380389</v>
      </c>
      <c r="AK721" s="16">
        <f t="shared" si="64"/>
        <v>6.9804537521815027</v>
      </c>
      <c r="AL721" s="10" t="s">
        <v>197</v>
      </c>
      <c r="AM721" s="10">
        <v>6</v>
      </c>
      <c r="AN721" s="10">
        <v>127</v>
      </c>
      <c r="AO721" s="10">
        <v>153</v>
      </c>
      <c r="AP721" s="10">
        <v>26</v>
      </c>
      <c r="AQ721" s="10">
        <v>-140</v>
      </c>
      <c r="AR721" s="17">
        <v>8</v>
      </c>
      <c r="AS721" s="10">
        <v>6.51</v>
      </c>
      <c r="AT721" s="16">
        <v>1.7003074918937935</v>
      </c>
      <c r="AU721" s="16">
        <v>9.4344281679714168</v>
      </c>
      <c r="AV721" s="16">
        <v>0.54906329528234388</v>
      </c>
      <c r="AW721" s="16">
        <f t="shared" si="65"/>
        <v>17.182769726247987</v>
      </c>
      <c r="AX721" s="10" t="s">
        <v>197</v>
      </c>
      <c r="AY721" s="10">
        <v>127</v>
      </c>
      <c r="AZ721" s="10">
        <v>153</v>
      </c>
      <c r="BA721" s="10">
        <v>26</v>
      </c>
      <c r="BB721" s="10">
        <v>-140</v>
      </c>
      <c r="BC721" s="10">
        <v>8</v>
      </c>
      <c r="BD721" s="16">
        <v>1.645115016453319</v>
      </c>
      <c r="BE721" s="18">
        <f t="shared" si="66"/>
        <v>1.6727112541735563</v>
      </c>
      <c r="BF721" s="16">
        <v>1.6727112541735563</v>
      </c>
      <c r="BG721" s="16">
        <v>1.6727112541735563</v>
      </c>
      <c r="BH721" s="20">
        <f t="shared" si="67"/>
        <v>-5.5192475440474453E-2</v>
      </c>
      <c r="BI721" s="10">
        <v>-140</v>
      </c>
    </row>
    <row r="722" spans="1:61" x14ac:dyDescent="0.25">
      <c r="A722" s="10">
        <v>189</v>
      </c>
      <c r="B722" s="10">
        <v>20</v>
      </c>
      <c r="C722" s="10" t="s">
        <v>113</v>
      </c>
      <c r="D722" s="10">
        <v>493814.71713100001</v>
      </c>
      <c r="E722" s="10">
        <v>5180798.7527299803</v>
      </c>
      <c r="F722" s="10" t="s">
        <v>78</v>
      </c>
      <c r="G722" s="10" t="s">
        <v>139</v>
      </c>
      <c r="H722" s="10">
        <v>4</v>
      </c>
      <c r="I722" s="10" t="s">
        <v>120</v>
      </c>
      <c r="J722" s="10">
        <v>0</v>
      </c>
      <c r="K722" s="10">
        <v>10</v>
      </c>
      <c r="L722" s="10">
        <v>10</v>
      </c>
      <c r="M722" s="10">
        <v>-5</v>
      </c>
      <c r="N722" s="10">
        <v>1</v>
      </c>
      <c r="O722" s="10">
        <v>5.0599999999999996</v>
      </c>
      <c r="P722" s="11">
        <v>1.3177796172288954</v>
      </c>
      <c r="Q722" s="11">
        <v>1.3177796172288954</v>
      </c>
      <c r="R722" s="12">
        <v>20</v>
      </c>
      <c r="S722" s="12" t="s">
        <v>113</v>
      </c>
      <c r="T722" s="10" t="s">
        <v>78</v>
      </c>
      <c r="U722" s="21">
        <v>10</v>
      </c>
      <c r="V722" s="16">
        <v>1.1399999999999999</v>
      </c>
      <c r="W722" s="16"/>
      <c r="X722" s="15" t="s">
        <v>139</v>
      </c>
      <c r="Y722" s="12">
        <v>2</v>
      </c>
      <c r="Z722" s="16">
        <v>20</v>
      </c>
      <c r="AA722" s="16" t="s">
        <v>113</v>
      </c>
      <c r="AB722" s="16" t="s">
        <v>139</v>
      </c>
      <c r="AC722" s="16" t="s">
        <v>120</v>
      </c>
      <c r="AD722" s="16" t="s">
        <v>78</v>
      </c>
      <c r="AE722" s="16">
        <v>1.3177796172288954</v>
      </c>
      <c r="AF722" s="16">
        <v>1.1399999999999999</v>
      </c>
      <c r="AG722" s="16">
        <v>1.1472807</v>
      </c>
      <c r="AH722" s="16">
        <v>13.177796172288954</v>
      </c>
      <c r="AI722" s="16">
        <v>29.711977029659906</v>
      </c>
      <c r="AJ722" s="16">
        <v>2.2263886633082186</v>
      </c>
      <c r="AK722" s="16">
        <f t="shared" si="64"/>
        <v>13.345368452204795</v>
      </c>
      <c r="AL722" s="10" t="s">
        <v>78</v>
      </c>
      <c r="AM722" s="10">
        <v>1</v>
      </c>
      <c r="AN722" s="10" t="s">
        <v>63</v>
      </c>
      <c r="AO722" s="10" t="s">
        <v>64</v>
      </c>
      <c r="AP722" s="10">
        <v>10</v>
      </c>
      <c r="AQ722" s="10">
        <v>-5</v>
      </c>
      <c r="AR722" s="17" t="s">
        <v>65</v>
      </c>
      <c r="AS722" s="10">
        <v>4.96</v>
      </c>
      <c r="AT722" s="18">
        <v>1.1052233945072063</v>
      </c>
      <c r="AU722" s="18">
        <v>32.688039408460476</v>
      </c>
      <c r="AV722" s="18">
        <v>2.4307178115396986</v>
      </c>
      <c r="AW722" s="18">
        <f t="shared" si="65"/>
        <v>13.447895618847985</v>
      </c>
      <c r="AX722" s="19" t="s">
        <v>78</v>
      </c>
      <c r="AY722" s="19">
        <v>0</v>
      </c>
      <c r="AZ722" s="19">
        <v>10</v>
      </c>
      <c r="BA722" s="19">
        <v>10</v>
      </c>
      <c r="BB722" s="19">
        <v>-5</v>
      </c>
      <c r="BC722" s="19">
        <v>1</v>
      </c>
      <c r="BD722" s="18">
        <v>1.2732678158688708</v>
      </c>
      <c r="BE722" s="16">
        <f t="shared" si="66"/>
        <v>1.1892456051880385</v>
      </c>
      <c r="BF722" s="16">
        <v>1.1052233945072063</v>
      </c>
      <c r="BG722" s="16">
        <v>1.2732678158688708</v>
      </c>
      <c r="BH722" s="20">
        <f t="shared" si="67"/>
        <v>0.16804442136166453</v>
      </c>
      <c r="BI722" s="10">
        <v>-5</v>
      </c>
    </row>
    <row r="723" spans="1:61" x14ac:dyDescent="0.25">
      <c r="A723" s="10">
        <v>189</v>
      </c>
      <c r="B723" s="10">
        <v>20</v>
      </c>
      <c r="C723" s="10" t="s">
        <v>113</v>
      </c>
      <c r="D723" s="10">
        <v>493814.71713100001</v>
      </c>
      <c r="E723" s="10">
        <v>5180798.7527299803</v>
      </c>
      <c r="F723" s="10" t="s">
        <v>82</v>
      </c>
      <c r="G723" s="10" t="s">
        <v>139</v>
      </c>
      <c r="H723" s="10">
        <v>4</v>
      </c>
      <c r="I723" s="10" t="s">
        <v>120</v>
      </c>
      <c r="J723" s="10">
        <v>10</v>
      </c>
      <c r="K723" s="10">
        <v>20</v>
      </c>
      <c r="L723" s="10">
        <v>10</v>
      </c>
      <c r="M723" s="10">
        <v>-15</v>
      </c>
      <c r="N723" s="10">
        <v>2</v>
      </c>
      <c r="O723" s="10">
        <v>4.91</v>
      </c>
      <c r="P723" s="11">
        <v>1.3177796172288954</v>
      </c>
      <c r="Q723" s="11">
        <v>1.3177796172288954</v>
      </c>
      <c r="R723" s="12">
        <v>20</v>
      </c>
      <c r="S723" s="12" t="s">
        <v>113</v>
      </c>
      <c r="T723" s="10" t="s">
        <v>81</v>
      </c>
      <c r="U723" s="13">
        <v>10</v>
      </c>
      <c r="V723" s="16">
        <v>1.1399999999999999</v>
      </c>
      <c r="W723" s="16"/>
      <c r="X723" s="15" t="s">
        <v>139</v>
      </c>
      <c r="Y723" s="12">
        <v>3</v>
      </c>
      <c r="Z723" s="16">
        <v>20</v>
      </c>
      <c r="AA723" s="16" t="s">
        <v>113</v>
      </c>
      <c r="AB723" s="16" t="s">
        <v>139</v>
      </c>
      <c r="AC723" s="16" t="s">
        <v>120</v>
      </c>
      <c r="AD723" s="16" t="s">
        <v>81</v>
      </c>
      <c r="AE723" s="16">
        <v>1.3177796172288954</v>
      </c>
      <c r="AF723" s="16">
        <v>1.1399999999999999</v>
      </c>
      <c r="AG723" s="16">
        <v>1.146129</v>
      </c>
      <c r="AH723" s="16">
        <v>26.355592344577907</v>
      </c>
      <c r="AI723" s="16">
        <v>30.0051277645962</v>
      </c>
      <c r="AJ723" s="16">
        <v>2.1534718030468438</v>
      </c>
      <c r="AK723" s="16">
        <f t="shared" si="64"/>
        <v>13.933373876613283</v>
      </c>
      <c r="AL723" s="10" t="s">
        <v>81</v>
      </c>
      <c r="AM723" s="10">
        <v>2</v>
      </c>
      <c r="AN723" s="10" t="s">
        <v>64</v>
      </c>
      <c r="AO723" s="10" t="s">
        <v>68</v>
      </c>
      <c r="AP723" s="10">
        <v>10</v>
      </c>
      <c r="AQ723" s="10">
        <v>-15</v>
      </c>
      <c r="AR723" s="17" t="s">
        <v>69</v>
      </c>
      <c r="AS723" s="10">
        <v>5.0999999999999996</v>
      </c>
      <c r="AT723" s="18">
        <v>1.3177796172288954</v>
      </c>
      <c r="AU723" s="18">
        <v>24.675423332611068</v>
      </c>
      <c r="AV723" s="18">
        <v>2.1518023369730632</v>
      </c>
      <c r="AW723" s="18">
        <f t="shared" si="65"/>
        <v>11.467328066629923</v>
      </c>
      <c r="AX723" s="19" t="s">
        <v>81</v>
      </c>
      <c r="AY723" s="19">
        <v>10</v>
      </c>
      <c r="AZ723" s="19">
        <v>20</v>
      </c>
      <c r="BA723" s="19">
        <v>10</v>
      </c>
      <c r="BB723" s="19">
        <v>-15</v>
      </c>
      <c r="BC723" s="19">
        <v>2</v>
      </c>
      <c r="BD723" s="18">
        <v>1.3869823738024245</v>
      </c>
      <c r="BE723" s="16">
        <f t="shared" si="66"/>
        <v>1.3523809955156598</v>
      </c>
      <c r="BF723" s="16">
        <v>1.3177796172288954</v>
      </c>
      <c r="BG723" s="16">
        <v>1.3869823738024245</v>
      </c>
      <c r="BH723" s="20">
        <f t="shared" si="67"/>
        <v>6.9202756573529145E-2</v>
      </c>
      <c r="BI723" s="10">
        <v>-15</v>
      </c>
    </row>
    <row r="724" spans="1:61" x14ac:dyDescent="0.25">
      <c r="A724" s="10">
        <v>189</v>
      </c>
      <c r="B724" s="10">
        <v>20</v>
      </c>
      <c r="C724" s="10" t="s">
        <v>113</v>
      </c>
      <c r="D724" s="10">
        <v>493814.71713100001</v>
      </c>
      <c r="E724" s="10">
        <v>5180798.7527299803</v>
      </c>
      <c r="F724" s="10" t="s">
        <v>82</v>
      </c>
      <c r="G724" s="10" t="s">
        <v>139</v>
      </c>
      <c r="H724" s="10">
        <v>4</v>
      </c>
      <c r="I724" s="10" t="s">
        <v>120</v>
      </c>
      <c r="J724" s="10">
        <v>20</v>
      </c>
      <c r="K724" s="10">
        <v>30</v>
      </c>
      <c r="L724" s="10">
        <v>10</v>
      </c>
      <c r="M724" s="10">
        <v>-25</v>
      </c>
      <c r="N724" s="10">
        <v>3</v>
      </c>
      <c r="O724" s="10">
        <v>5.33</v>
      </c>
      <c r="P724" s="11">
        <v>1.4551468363043745</v>
      </c>
      <c r="Q724" s="11">
        <v>1.4551468363043745</v>
      </c>
      <c r="R724" s="12">
        <v>20</v>
      </c>
      <c r="S724" s="12" t="s">
        <v>113</v>
      </c>
      <c r="T724" s="10" t="s">
        <v>82</v>
      </c>
      <c r="U724" s="21">
        <v>10</v>
      </c>
      <c r="V724" s="16">
        <v>1.1399999999999999</v>
      </c>
      <c r="W724" s="16"/>
      <c r="X724" s="15" t="s">
        <v>139</v>
      </c>
      <c r="Y724" s="12">
        <v>4</v>
      </c>
      <c r="Z724" s="16">
        <v>20</v>
      </c>
      <c r="AA724" s="16" t="s">
        <v>113</v>
      </c>
      <c r="AB724" s="16" t="s">
        <v>139</v>
      </c>
      <c r="AC724" s="16" t="s">
        <v>120</v>
      </c>
      <c r="AD724" s="16" t="s">
        <v>82</v>
      </c>
      <c r="AE724" s="16">
        <v>1.4551468363043745</v>
      </c>
      <c r="AF724" s="16">
        <v>1.1399999999999999</v>
      </c>
      <c r="AG724" s="16">
        <v>1.2118251</v>
      </c>
      <c r="AH724" s="16">
        <v>40.907060707621653</v>
      </c>
      <c r="AI724" s="16">
        <v>20.048291330046688</v>
      </c>
      <c r="AJ724" s="16">
        <v>1.4976377295317327</v>
      </c>
      <c r="AK724" s="16">
        <f t="shared" si="64"/>
        <v>13.386609414758267</v>
      </c>
      <c r="AL724" s="10" t="s">
        <v>82</v>
      </c>
      <c r="AM724" s="10">
        <v>3</v>
      </c>
      <c r="AN724" s="10" t="s">
        <v>68</v>
      </c>
      <c r="AO724" s="10" t="s">
        <v>70</v>
      </c>
      <c r="AP724" s="10">
        <v>10</v>
      </c>
      <c r="AQ724" s="10">
        <v>-25</v>
      </c>
      <c r="AR724" s="17" t="s">
        <v>71</v>
      </c>
      <c r="AS724" s="10">
        <v>5.92</v>
      </c>
      <c r="AT724" s="18">
        <v>1.4551468363043745</v>
      </c>
      <c r="AU724" s="18">
        <v>22.954941342701503</v>
      </c>
      <c r="AV724" s="18">
        <v>1.9929691070024711</v>
      </c>
      <c r="AW724" s="18">
        <f t="shared" si="65"/>
        <v>11.517961448598129</v>
      </c>
      <c r="AX724" s="19" t="s">
        <v>82</v>
      </c>
      <c r="AY724" s="19">
        <v>20</v>
      </c>
      <c r="AZ724" s="19">
        <v>30</v>
      </c>
      <c r="BA724" s="19">
        <v>10</v>
      </c>
      <c r="BB724" s="19">
        <v>-25</v>
      </c>
      <c r="BC724" s="19">
        <v>3</v>
      </c>
      <c r="BD724" s="18">
        <v>1.2296875275685022</v>
      </c>
      <c r="BE724" s="16">
        <f t="shared" si="66"/>
        <v>1.3424171819364383</v>
      </c>
      <c r="BF724" s="16">
        <v>1.4551468363043745</v>
      </c>
      <c r="BG724" s="16">
        <v>1.2296875275685022</v>
      </c>
      <c r="BH724" s="20">
        <f t="shared" si="67"/>
        <v>-0.22545930873587228</v>
      </c>
      <c r="BI724" s="10">
        <v>-25</v>
      </c>
    </row>
    <row r="725" spans="1:61" x14ac:dyDescent="0.25">
      <c r="A725" s="10">
        <v>189</v>
      </c>
      <c r="B725" s="10">
        <v>20</v>
      </c>
      <c r="C725" s="10" t="s">
        <v>113</v>
      </c>
      <c r="D725" s="10">
        <v>493814.71713100001</v>
      </c>
      <c r="E725" s="10">
        <v>5180798.7527299803</v>
      </c>
      <c r="F725" s="10" t="s">
        <v>83</v>
      </c>
      <c r="G725" s="10" t="s">
        <v>139</v>
      </c>
      <c r="H725" s="10">
        <v>4</v>
      </c>
      <c r="I725" s="10" t="s">
        <v>120</v>
      </c>
      <c r="J725" s="10">
        <v>31</v>
      </c>
      <c r="K725" s="10">
        <v>62</v>
      </c>
      <c r="L725" s="10">
        <v>31</v>
      </c>
      <c r="M725" s="10">
        <v>-46.5</v>
      </c>
      <c r="N725" s="10">
        <v>4</v>
      </c>
      <c r="O725" s="10">
        <v>5.33</v>
      </c>
      <c r="P725" s="11">
        <v>1.1908696958744691</v>
      </c>
      <c r="Q725" s="22">
        <v>1.1949532285810247</v>
      </c>
      <c r="R725" s="13">
        <v>20</v>
      </c>
      <c r="S725" s="13" t="s">
        <v>113</v>
      </c>
      <c r="T725" s="10" t="s">
        <v>83</v>
      </c>
      <c r="U725" s="12">
        <v>32</v>
      </c>
      <c r="V725" s="16">
        <v>1.32</v>
      </c>
      <c r="W725" s="16"/>
      <c r="X725" s="15" t="s">
        <v>139</v>
      </c>
      <c r="Y725" s="12">
        <v>5</v>
      </c>
      <c r="Z725" s="16">
        <v>20</v>
      </c>
      <c r="AA725" s="16" t="s">
        <v>113</v>
      </c>
      <c r="AB725" s="16" t="s">
        <v>139</v>
      </c>
      <c r="AC725" s="16" t="s">
        <v>120</v>
      </c>
      <c r="AD725" s="16" t="s">
        <v>83</v>
      </c>
      <c r="AE725" s="16">
        <v>1.1908696958744691</v>
      </c>
      <c r="AF725" s="16">
        <v>1.32</v>
      </c>
      <c r="AG725" s="16">
        <v>1.276</v>
      </c>
      <c r="AH725" s="16">
        <v>79.014890975604658</v>
      </c>
      <c r="AI725" s="16">
        <v>62.075577352442323</v>
      </c>
      <c r="AJ725" s="16">
        <v>4.8810590519230006</v>
      </c>
      <c r="AK725" s="16">
        <f t="shared" si="64"/>
        <v>12.717645226600215</v>
      </c>
      <c r="AL725" s="10" t="s">
        <v>83</v>
      </c>
      <c r="AM725" s="10">
        <v>5</v>
      </c>
      <c r="AN725" s="27">
        <v>30</v>
      </c>
      <c r="AO725" s="10">
        <v>62</v>
      </c>
      <c r="AP725" s="10">
        <v>31</v>
      </c>
      <c r="AQ725" s="10">
        <v>-46.5</v>
      </c>
      <c r="AR725" s="17">
        <v>5</v>
      </c>
      <c r="AS725" s="10">
        <v>5.71</v>
      </c>
      <c r="AT725" s="16">
        <v>1.1908696958744691</v>
      </c>
      <c r="AU725" s="16">
        <v>51.99015557370047</v>
      </c>
      <c r="AV725" s="16">
        <v>4.2760915430673325</v>
      </c>
      <c r="AW725" s="16">
        <f t="shared" si="65"/>
        <v>12.158335491668828</v>
      </c>
      <c r="AX725" s="10" t="s">
        <v>83</v>
      </c>
      <c r="AY725" s="10">
        <v>31</v>
      </c>
      <c r="AZ725" s="10">
        <v>62</v>
      </c>
      <c r="BA725" s="10">
        <v>31</v>
      </c>
      <c r="BB725" s="10">
        <v>-46.5</v>
      </c>
      <c r="BC725" s="10">
        <v>5</v>
      </c>
      <c r="BD725" s="16">
        <v>1.1990367612875805</v>
      </c>
      <c r="BE725" s="18">
        <f t="shared" si="66"/>
        <v>1.1949532285810247</v>
      </c>
      <c r="BF725" s="16">
        <v>1.1949532285810247</v>
      </c>
      <c r="BG725" s="16">
        <v>1.1949532285810247</v>
      </c>
      <c r="BH725" s="20">
        <f t="shared" si="67"/>
        <v>8.1670654131114073E-3</v>
      </c>
      <c r="BI725" s="10">
        <v>-46.5</v>
      </c>
    </row>
    <row r="726" spans="1:61" x14ac:dyDescent="0.25">
      <c r="A726" s="10">
        <v>189</v>
      </c>
      <c r="B726" s="10">
        <v>20</v>
      </c>
      <c r="C726" s="10" t="s">
        <v>113</v>
      </c>
      <c r="D726" s="10">
        <v>493814.71713100001</v>
      </c>
      <c r="E726" s="10">
        <v>5180798.7527299803</v>
      </c>
      <c r="F726" s="10" t="s">
        <v>129</v>
      </c>
      <c r="G726" s="10" t="s">
        <v>139</v>
      </c>
      <c r="H726" s="10">
        <v>4</v>
      </c>
      <c r="I726" s="10" t="s">
        <v>120</v>
      </c>
      <c r="J726" s="10">
        <v>62</v>
      </c>
      <c r="K726" s="10">
        <v>94</v>
      </c>
      <c r="L726" s="10">
        <v>32</v>
      </c>
      <c r="M726" s="10">
        <v>-78</v>
      </c>
      <c r="N726" s="10">
        <v>5</v>
      </c>
      <c r="O726" s="10">
        <v>5.55</v>
      </c>
      <c r="P726" s="11">
        <v>1.2260825245597862</v>
      </c>
      <c r="Q726" s="22">
        <v>1.2294558172627612</v>
      </c>
      <c r="R726" s="12">
        <v>20</v>
      </c>
      <c r="S726" s="12" t="s">
        <v>113</v>
      </c>
      <c r="T726" s="10" t="s">
        <v>129</v>
      </c>
      <c r="U726" s="12">
        <v>32</v>
      </c>
      <c r="V726" s="16">
        <v>1.41</v>
      </c>
      <c r="W726" s="16"/>
      <c r="X726" s="15" t="s">
        <v>139</v>
      </c>
      <c r="Y726" s="12">
        <v>6</v>
      </c>
      <c r="Z726" s="16">
        <v>20</v>
      </c>
      <c r="AA726" s="16" t="s">
        <v>113</v>
      </c>
      <c r="AB726" s="16" t="s">
        <v>139</v>
      </c>
      <c r="AC726" s="16" t="s">
        <v>120</v>
      </c>
      <c r="AD726" s="16" t="s">
        <v>129</v>
      </c>
      <c r="AE726" s="16">
        <v>1.2260825245597862</v>
      </c>
      <c r="AF726" s="16">
        <v>1.41</v>
      </c>
      <c r="AG726" s="16">
        <v>1.3798429000000001</v>
      </c>
      <c r="AH726" s="16">
        <v>118.24953176151782</v>
      </c>
      <c r="AI726" s="16">
        <v>63.815074646258388</v>
      </c>
      <c r="AJ726" s="16">
        <v>5.3799594238628714</v>
      </c>
      <c r="AK726" s="16">
        <f t="shared" si="64"/>
        <v>11.861627499123115</v>
      </c>
      <c r="AL726" s="10" t="s">
        <v>129</v>
      </c>
      <c r="AM726" s="10">
        <v>6</v>
      </c>
      <c r="AN726" s="10">
        <v>62</v>
      </c>
      <c r="AO726" s="10">
        <v>94</v>
      </c>
      <c r="AP726" s="10">
        <v>32</v>
      </c>
      <c r="AQ726" s="10">
        <v>-78</v>
      </c>
      <c r="AR726" s="17">
        <v>6</v>
      </c>
      <c r="AS726" s="10">
        <v>5.86</v>
      </c>
      <c r="AT726" s="16">
        <v>1.2260825245597862</v>
      </c>
      <c r="AU726" s="16">
        <v>45.214000041686319</v>
      </c>
      <c r="AV726" s="16">
        <v>3.6853098090208225</v>
      </c>
      <c r="AW726" s="16">
        <f t="shared" si="65"/>
        <v>12.268710742041947</v>
      </c>
      <c r="AX726" s="10" t="s">
        <v>129</v>
      </c>
      <c r="AY726" s="10">
        <v>62</v>
      </c>
      <c r="AZ726" s="10">
        <v>94</v>
      </c>
      <c r="BA726" s="10">
        <v>32</v>
      </c>
      <c r="BB726" s="10">
        <v>-78</v>
      </c>
      <c r="BC726" s="10">
        <v>6</v>
      </c>
      <c r="BD726" s="16">
        <v>1.232829109965736</v>
      </c>
      <c r="BE726" s="18">
        <f t="shared" si="66"/>
        <v>1.2294558172627612</v>
      </c>
      <c r="BF726" s="16">
        <v>1.2294558172627612</v>
      </c>
      <c r="BG726" s="16">
        <v>1.2294558172627612</v>
      </c>
      <c r="BH726" s="20">
        <f t="shared" si="67"/>
        <v>6.7465854059498565E-3</v>
      </c>
      <c r="BI726" s="10">
        <v>-78</v>
      </c>
    </row>
    <row r="727" spans="1:61" x14ac:dyDescent="0.25">
      <c r="A727" s="10">
        <v>189</v>
      </c>
      <c r="B727" s="10">
        <v>20</v>
      </c>
      <c r="C727" s="10" t="s">
        <v>113</v>
      </c>
      <c r="D727" s="10">
        <v>493814.71713100001</v>
      </c>
      <c r="E727" s="10">
        <v>5180798.7527299803</v>
      </c>
      <c r="F727" s="10" t="s">
        <v>130</v>
      </c>
      <c r="G727" s="10" t="s">
        <v>139</v>
      </c>
      <c r="H727" s="10">
        <v>4</v>
      </c>
      <c r="I727" s="10" t="s">
        <v>120</v>
      </c>
      <c r="J727" s="10">
        <v>94</v>
      </c>
      <c r="K727" s="10">
        <v>116</v>
      </c>
      <c r="L727" s="10">
        <v>22</v>
      </c>
      <c r="M727" s="10">
        <v>-105</v>
      </c>
      <c r="N727" s="10">
        <v>6</v>
      </c>
      <c r="O727" s="10">
        <v>5.81</v>
      </c>
      <c r="P727" s="11">
        <v>1.4742522974019183</v>
      </c>
      <c r="Q727" s="22">
        <v>1.3766848617790441</v>
      </c>
      <c r="R727" s="12">
        <v>20</v>
      </c>
      <c r="S727" s="12" t="s">
        <v>113</v>
      </c>
      <c r="T727" s="10" t="s">
        <v>130</v>
      </c>
      <c r="U727" s="12">
        <v>22</v>
      </c>
      <c r="V727" s="16">
        <v>1.48</v>
      </c>
      <c r="W727" s="16"/>
      <c r="X727" s="15" t="s">
        <v>139</v>
      </c>
      <c r="Y727" s="12">
        <v>7</v>
      </c>
      <c r="Z727" s="16">
        <v>20</v>
      </c>
      <c r="AA727" s="16" t="s">
        <v>113</v>
      </c>
      <c r="AB727" s="16" t="s">
        <v>139</v>
      </c>
      <c r="AC727" s="16" t="s">
        <v>120</v>
      </c>
      <c r="AD727" s="16" t="s">
        <v>130</v>
      </c>
      <c r="AE727" s="16">
        <v>1.4742522974019183</v>
      </c>
      <c r="AF727" s="16">
        <v>1.48</v>
      </c>
      <c r="AG727" s="16">
        <v>1.4630159</v>
      </c>
      <c r="AH727" s="16">
        <v>150.68308230436003</v>
      </c>
      <c r="AI727" s="16">
        <v>39.092936967650402</v>
      </c>
      <c r="AJ727" s="16">
        <v>3.6492940493779082</v>
      </c>
      <c r="AK727" s="16">
        <f t="shared" si="64"/>
        <v>10.712465599836916</v>
      </c>
      <c r="AL727" s="10" t="s">
        <v>130</v>
      </c>
      <c r="AM727" s="10">
        <v>7</v>
      </c>
      <c r="AN727" s="10">
        <v>94</v>
      </c>
      <c r="AO727" s="10">
        <v>116</v>
      </c>
      <c r="AP727" s="10">
        <v>22</v>
      </c>
      <c r="AQ727" s="10">
        <v>-105</v>
      </c>
      <c r="AR727" s="17">
        <v>7</v>
      </c>
      <c r="AS727" s="10">
        <v>6.12</v>
      </c>
      <c r="AT727" s="16">
        <v>1.4742522974019183</v>
      </c>
      <c r="AU727" s="16">
        <v>18.896435217270728</v>
      </c>
      <c r="AV727" s="16">
        <v>1.764385149530616</v>
      </c>
      <c r="AW727" s="16">
        <f t="shared" si="65"/>
        <v>10.709926470588236</v>
      </c>
      <c r="AX727" s="10" t="s">
        <v>130</v>
      </c>
      <c r="AY727" s="10">
        <v>94</v>
      </c>
      <c r="AZ727" s="10">
        <v>116</v>
      </c>
      <c r="BA727" s="10">
        <v>22</v>
      </c>
      <c r="BB727" s="10">
        <v>-105</v>
      </c>
      <c r="BC727" s="10">
        <v>7</v>
      </c>
      <c r="BD727" s="16">
        <v>1.2791174261561702</v>
      </c>
      <c r="BE727" s="18">
        <f t="shared" si="66"/>
        <v>1.3766848617790441</v>
      </c>
      <c r="BF727" s="16">
        <v>1.3766848617790441</v>
      </c>
      <c r="BG727" s="16">
        <v>1.3766848617790441</v>
      </c>
      <c r="BH727" s="20">
        <f t="shared" si="67"/>
        <v>-0.19513487124574813</v>
      </c>
      <c r="BI727" s="10">
        <v>-105</v>
      </c>
    </row>
    <row r="728" spans="1:61" x14ac:dyDescent="0.25">
      <c r="A728" s="10">
        <v>189</v>
      </c>
      <c r="B728" s="10">
        <v>20</v>
      </c>
      <c r="C728" s="10" t="s">
        <v>113</v>
      </c>
      <c r="D728" s="10">
        <v>493814.71713100001</v>
      </c>
      <c r="E728" s="10">
        <v>5180798.7527299803</v>
      </c>
      <c r="F728" s="10" t="s">
        <v>76</v>
      </c>
      <c r="G728" s="10" t="s">
        <v>139</v>
      </c>
      <c r="H728" s="10">
        <v>4</v>
      </c>
      <c r="I728" s="10" t="s">
        <v>120</v>
      </c>
      <c r="J728" s="10">
        <v>116</v>
      </c>
      <c r="K728" s="10">
        <v>153</v>
      </c>
      <c r="L728" s="10">
        <v>37</v>
      </c>
      <c r="M728" s="10">
        <v>-134.5</v>
      </c>
      <c r="N728" s="10">
        <v>7</v>
      </c>
      <c r="O728" s="10">
        <v>5.93</v>
      </c>
      <c r="P728" s="11">
        <v>1.6907247196458097</v>
      </c>
      <c r="Q728" s="22">
        <v>1.6142909822537415</v>
      </c>
      <c r="R728" s="12">
        <v>20</v>
      </c>
      <c r="S728" s="12" t="s">
        <v>113</v>
      </c>
      <c r="T728" s="10" t="s">
        <v>76</v>
      </c>
      <c r="U728" s="12">
        <v>37</v>
      </c>
      <c r="V728" s="10">
        <v>1.5</v>
      </c>
      <c r="W728" s="16"/>
      <c r="X728" s="15" t="s">
        <v>139</v>
      </c>
      <c r="Y728" s="12">
        <v>8</v>
      </c>
      <c r="Z728" s="16">
        <v>20</v>
      </c>
      <c r="AA728" s="16" t="s">
        <v>113</v>
      </c>
      <c r="AB728" s="16" t="s">
        <v>139</v>
      </c>
      <c r="AC728" s="16" t="s">
        <v>120</v>
      </c>
      <c r="AD728" s="16" t="s">
        <v>76</v>
      </c>
      <c r="AE728" s="16">
        <v>1.6907247196458097</v>
      </c>
      <c r="AF728" s="16">
        <v>1.5</v>
      </c>
      <c r="AG728" s="16">
        <v>1.5010212999999999</v>
      </c>
      <c r="AH728" s="16">
        <v>213.23989693125498</v>
      </c>
      <c r="AI728" s="16">
        <v>24.517562271279076</v>
      </c>
      <c r="AJ728" s="16">
        <v>2.7387364373382295</v>
      </c>
      <c r="AK728" s="16">
        <f t="shared" si="64"/>
        <v>8.9521437466642926</v>
      </c>
      <c r="AL728" s="10" t="s">
        <v>76</v>
      </c>
      <c r="AM728" s="10">
        <v>8</v>
      </c>
      <c r="AN728" s="10">
        <v>116</v>
      </c>
      <c r="AO728" s="10">
        <v>153</v>
      </c>
      <c r="AP728" s="10">
        <v>37</v>
      </c>
      <c r="AQ728" s="10">
        <v>-134.5</v>
      </c>
      <c r="AR728" s="17">
        <v>8</v>
      </c>
      <c r="AS728" s="10">
        <v>6.16</v>
      </c>
      <c r="AT728" s="16">
        <v>1.6907247196458097</v>
      </c>
      <c r="AU728" s="16">
        <v>21.544566957502621</v>
      </c>
      <c r="AV728" s="16">
        <v>2.0268407939113966</v>
      </c>
      <c r="AW728" s="16">
        <f t="shared" si="65"/>
        <v>10.629629629629628</v>
      </c>
      <c r="AX728" s="10" t="s">
        <v>76</v>
      </c>
      <c r="AY728" s="10">
        <v>116</v>
      </c>
      <c r="AZ728" s="10">
        <v>153</v>
      </c>
      <c r="BA728" s="10">
        <v>37</v>
      </c>
      <c r="BB728" s="10">
        <v>-134.5</v>
      </c>
      <c r="BC728" s="10">
        <v>8</v>
      </c>
      <c r="BD728" s="16">
        <v>1.5378572448616732</v>
      </c>
      <c r="BE728" s="18">
        <f t="shared" si="66"/>
        <v>1.6142909822537415</v>
      </c>
      <c r="BF728" s="16">
        <v>1.6142909822537415</v>
      </c>
      <c r="BG728" s="16">
        <v>1.6142909822537415</v>
      </c>
      <c r="BH728" s="20">
        <f t="shared" si="67"/>
        <v>-0.15286747478413654</v>
      </c>
      <c r="BI728" s="10">
        <v>-134.5</v>
      </c>
    </row>
    <row r="729" spans="1:61" x14ac:dyDescent="0.25">
      <c r="A729" s="28">
        <v>189</v>
      </c>
      <c r="B729" s="28">
        <v>20</v>
      </c>
      <c r="C729" s="28" t="s">
        <v>113</v>
      </c>
      <c r="D729" s="28">
        <v>493814.71713100001</v>
      </c>
      <c r="E729" s="28">
        <v>5180798.7527299803</v>
      </c>
      <c r="F729" s="28" t="s">
        <v>82</v>
      </c>
      <c r="G729" s="28" t="s">
        <v>139</v>
      </c>
      <c r="H729" s="28">
        <v>4</v>
      </c>
      <c r="I729" s="28" t="s">
        <v>120</v>
      </c>
      <c r="J729" s="28">
        <v>30</v>
      </c>
      <c r="K729" s="28">
        <v>31</v>
      </c>
      <c r="L729" s="28" t="s">
        <v>80</v>
      </c>
      <c r="M729" s="28" t="s">
        <v>80</v>
      </c>
      <c r="N729" s="28" t="s">
        <v>80</v>
      </c>
      <c r="O729" s="28" t="s">
        <v>80</v>
      </c>
      <c r="P729" s="11">
        <v>0</v>
      </c>
      <c r="Q729" s="22">
        <v>0.70821877345905249</v>
      </c>
      <c r="R729" s="12"/>
      <c r="S729" s="12"/>
      <c r="U729" s="12"/>
      <c r="W729" s="16"/>
      <c r="X729" s="15"/>
      <c r="Y729" s="12"/>
      <c r="Z729" s="16"/>
      <c r="AA729" s="16"/>
      <c r="AB729" s="16"/>
      <c r="AC729" s="16"/>
      <c r="AD729" s="16"/>
      <c r="AE729" s="16"/>
      <c r="AF729" s="16"/>
      <c r="AG729" s="16"/>
      <c r="AH729" s="16"/>
      <c r="AI729" s="24" t="s">
        <v>80</v>
      </c>
      <c r="AJ729" s="24" t="s">
        <v>80</v>
      </c>
      <c r="AK729" s="24" t="e">
        <f t="shared" si="64"/>
        <v>#VALUE!</v>
      </c>
      <c r="AL729" s="28" t="s">
        <v>82</v>
      </c>
      <c r="AM729" s="28">
        <v>4</v>
      </c>
      <c r="AN729" s="28">
        <v>30</v>
      </c>
      <c r="AO729" s="28">
        <v>31</v>
      </c>
      <c r="AP729" s="28" t="s">
        <v>80</v>
      </c>
      <c r="AQ729" s="28"/>
      <c r="AR729" s="29" t="s">
        <v>80</v>
      </c>
      <c r="AS729" s="28" t="s">
        <v>80</v>
      </c>
      <c r="AT729" s="24"/>
      <c r="AU729" s="24" t="s">
        <v>80</v>
      </c>
      <c r="AV729" s="24" t="s">
        <v>80</v>
      </c>
      <c r="AW729" s="24" t="s">
        <v>80</v>
      </c>
      <c r="AX729" s="28" t="s">
        <v>82</v>
      </c>
      <c r="AY729" s="28">
        <v>30</v>
      </c>
      <c r="AZ729" s="28">
        <v>31</v>
      </c>
      <c r="BA729" s="28">
        <v>1</v>
      </c>
      <c r="BB729" s="28">
        <v>-30.5</v>
      </c>
      <c r="BC729" s="28">
        <v>4</v>
      </c>
      <c r="BD729" s="24">
        <v>1.416437546918105</v>
      </c>
      <c r="BE729" s="24">
        <f t="shared" si="66"/>
        <v>0.70821877345905249</v>
      </c>
      <c r="BF729" s="24"/>
      <c r="BG729" s="24"/>
      <c r="BH729" s="30" t="s">
        <v>80</v>
      </c>
      <c r="BI729" s="28">
        <v>-30.5</v>
      </c>
    </row>
    <row r="730" spans="1:61" x14ac:dyDescent="0.25">
      <c r="A730" s="10">
        <v>191</v>
      </c>
      <c r="B730" s="10">
        <v>22</v>
      </c>
      <c r="C730" s="10" t="s">
        <v>113</v>
      </c>
      <c r="D730" s="10">
        <v>493878.54757200001</v>
      </c>
      <c r="E730" s="10">
        <v>5180811.9108300004</v>
      </c>
      <c r="F730" s="10" t="s">
        <v>78</v>
      </c>
      <c r="G730" s="10" t="s">
        <v>139</v>
      </c>
      <c r="H730" s="10">
        <v>4</v>
      </c>
      <c r="I730" s="10" t="s">
        <v>121</v>
      </c>
      <c r="J730" s="10">
        <v>0</v>
      </c>
      <c r="K730" s="10">
        <v>10</v>
      </c>
      <c r="L730" s="10">
        <v>10</v>
      </c>
      <c r="M730" s="10">
        <v>-5</v>
      </c>
      <c r="N730" s="10">
        <v>1</v>
      </c>
      <c r="O730" s="10">
        <v>5.24</v>
      </c>
      <c r="P730" s="11">
        <v>1.31684582301804</v>
      </c>
      <c r="Q730" s="11">
        <v>1.31684582301804</v>
      </c>
      <c r="R730" s="12">
        <v>22</v>
      </c>
      <c r="S730" s="12" t="s">
        <v>113</v>
      </c>
      <c r="T730" s="10" t="s">
        <v>78</v>
      </c>
      <c r="U730" s="13">
        <v>10</v>
      </c>
      <c r="V730" s="16">
        <v>1.1399999999999999</v>
      </c>
      <c r="W730" s="16"/>
      <c r="X730" s="15" t="s">
        <v>139</v>
      </c>
      <c r="Y730" s="12">
        <v>2</v>
      </c>
      <c r="Z730" s="16">
        <v>22</v>
      </c>
      <c r="AA730" s="16" t="s">
        <v>113</v>
      </c>
      <c r="AB730" s="16" t="s">
        <v>139</v>
      </c>
      <c r="AC730" s="16" t="s">
        <v>121</v>
      </c>
      <c r="AD730" s="16" t="s">
        <v>78</v>
      </c>
      <c r="AE730" s="16">
        <v>1.31684582301804</v>
      </c>
      <c r="AF730" s="16">
        <v>1.1399999999999999</v>
      </c>
      <c r="AG730" s="16">
        <v>1.1472807</v>
      </c>
      <c r="AH730" s="16">
        <v>13.1684582301804</v>
      </c>
      <c r="AI730" s="16">
        <v>26.676662682699455</v>
      </c>
      <c r="AJ730" s="16">
        <v>2.119990090476743</v>
      </c>
      <c r="AK730" s="16">
        <f t="shared" si="64"/>
        <v>12.583390272687742</v>
      </c>
      <c r="AL730" s="10" t="s">
        <v>78</v>
      </c>
      <c r="AM730" s="10">
        <v>1</v>
      </c>
      <c r="AN730" s="10" t="s">
        <v>63</v>
      </c>
      <c r="AO730" s="10" t="s">
        <v>64</v>
      </c>
      <c r="AP730" s="10">
        <v>10</v>
      </c>
      <c r="AQ730" s="10">
        <v>-5</v>
      </c>
      <c r="AR730" s="17" t="s">
        <v>65</v>
      </c>
      <c r="AS730" s="10">
        <v>4.82</v>
      </c>
      <c r="AT730" s="18">
        <v>0.9229310981824782</v>
      </c>
      <c r="AU730" s="18">
        <v>33.477066471642502</v>
      </c>
      <c r="AV730" s="18">
        <v>2.3328667642029162</v>
      </c>
      <c r="AW730" s="18">
        <f t="shared" ref="AW730:AW772" si="68">AU730/AV730</f>
        <v>14.35018363900469</v>
      </c>
      <c r="AX730" s="19" t="s">
        <v>78</v>
      </c>
      <c r="AY730" s="19">
        <v>0</v>
      </c>
      <c r="AZ730" s="19">
        <v>10</v>
      </c>
      <c r="BA730" s="19">
        <v>10</v>
      </c>
      <c r="BB730" s="19">
        <v>-5</v>
      </c>
      <c r="BC730" s="19">
        <v>1</v>
      </c>
      <c r="BD730" s="18">
        <v>1.2629461686398362</v>
      </c>
      <c r="BE730" s="16">
        <f t="shared" si="66"/>
        <v>1.0929386334111573</v>
      </c>
      <c r="BF730" s="16">
        <v>0.9229310981824782</v>
      </c>
      <c r="BG730" s="16">
        <v>1.2629461686398362</v>
      </c>
      <c r="BH730" s="20">
        <f t="shared" ref="BH730:BH772" si="69">BD730-AT730</f>
        <v>0.34001507045735802</v>
      </c>
      <c r="BI730" s="10">
        <v>-5</v>
      </c>
    </row>
    <row r="731" spans="1:61" x14ac:dyDescent="0.25">
      <c r="A731" s="10">
        <v>191</v>
      </c>
      <c r="B731" s="10">
        <v>22</v>
      </c>
      <c r="C731" s="10" t="s">
        <v>113</v>
      </c>
      <c r="D731" s="10">
        <v>493878.54757200001</v>
      </c>
      <c r="E731" s="10">
        <v>5180811.9108300004</v>
      </c>
      <c r="F731" s="10" t="s">
        <v>78</v>
      </c>
      <c r="G731" s="10" t="s">
        <v>139</v>
      </c>
      <c r="H731" s="10">
        <v>4</v>
      </c>
      <c r="I731" s="10" t="s">
        <v>121</v>
      </c>
      <c r="J731" s="10">
        <v>10</v>
      </c>
      <c r="K731" s="10">
        <v>20</v>
      </c>
      <c r="L731" s="10">
        <v>10</v>
      </c>
      <c r="M731" s="10">
        <v>-15</v>
      </c>
      <c r="N731" s="10">
        <v>2</v>
      </c>
      <c r="O731" s="10">
        <v>5.21</v>
      </c>
      <c r="P731" s="11">
        <v>1.31684582301804</v>
      </c>
      <c r="Q731" s="11">
        <v>1.31684582301804</v>
      </c>
      <c r="R731" s="12">
        <v>22</v>
      </c>
      <c r="S731" s="12" t="s">
        <v>113</v>
      </c>
      <c r="T731" s="10" t="s">
        <v>78</v>
      </c>
      <c r="U731" s="13">
        <v>10</v>
      </c>
      <c r="V731" s="16">
        <v>1.1399999999999999</v>
      </c>
      <c r="W731" s="16"/>
      <c r="X731" s="15" t="s">
        <v>139</v>
      </c>
      <c r="Y731" s="12">
        <v>3</v>
      </c>
      <c r="Z731" s="16">
        <v>22</v>
      </c>
      <c r="AA731" s="16" t="s">
        <v>113</v>
      </c>
      <c r="AB731" s="16" t="s">
        <v>139</v>
      </c>
      <c r="AC731" s="16" t="s">
        <v>121</v>
      </c>
      <c r="AD731" s="16" t="s">
        <v>78</v>
      </c>
      <c r="AE731" s="16">
        <v>1.31684582301804</v>
      </c>
      <c r="AF731" s="16">
        <v>1.1399999999999999</v>
      </c>
      <c r="AG731" s="16">
        <v>1.1472807</v>
      </c>
      <c r="AH731" s="16">
        <v>26.336916460360801</v>
      </c>
      <c r="AI731" s="16">
        <v>29.048302009954952</v>
      </c>
      <c r="AJ731" s="16">
        <v>1.9890956156687496</v>
      </c>
      <c r="AK731" s="16">
        <f t="shared" si="64"/>
        <v>14.603773584905664</v>
      </c>
      <c r="AL731" s="10" t="s">
        <v>78</v>
      </c>
      <c r="AM731" s="10">
        <v>1</v>
      </c>
      <c r="AN731" s="10" t="s">
        <v>64</v>
      </c>
      <c r="AO731" s="10" t="s">
        <v>68</v>
      </c>
      <c r="AP731" s="10">
        <v>10</v>
      </c>
      <c r="AQ731" s="10">
        <v>-15</v>
      </c>
      <c r="AR731" s="17" t="s">
        <v>69</v>
      </c>
      <c r="AS731" s="10">
        <v>5.37</v>
      </c>
      <c r="AT731" s="18">
        <v>1.3361199503857966</v>
      </c>
      <c r="AU731" s="18">
        <v>24.560556927991712</v>
      </c>
      <c r="AV731" s="18">
        <v>2.1377919206172744</v>
      </c>
      <c r="AW731" s="18">
        <f t="shared" si="68"/>
        <v>11.48875</v>
      </c>
      <c r="AX731" s="19" t="s">
        <v>78</v>
      </c>
      <c r="AY731" s="19">
        <v>10</v>
      </c>
      <c r="AZ731" s="19">
        <v>20</v>
      </c>
      <c r="BA731" s="19">
        <v>10</v>
      </c>
      <c r="BB731" s="19">
        <v>-15</v>
      </c>
      <c r="BC731" s="19">
        <v>2</v>
      </c>
      <c r="BD731" s="18">
        <v>1.3287576971258184</v>
      </c>
      <c r="BE731" s="16">
        <f t="shared" si="66"/>
        <v>1.3324388237558074</v>
      </c>
      <c r="BF731" s="16">
        <v>1.3361199503857966</v>
      </c>
      <c r="BG731" s="16">
        <v>1.3287576971258184</v>
      </c>
      <c r="BH731" s="20">
        <f t="shared" si="69"/>
        <v>-7.3622532599781909E-3</v>
      </c>
      <c r="BI731" s="10">
        <v>-15</v>
      </c>
    </row>
    <row r="732" spans="1:61" x14ac:dyDescent="0.25">
      <c r="A732" s="10">
        <v>191</v>
      </c>
      <c r="B732" s="10">
        <v>22</v>
      </c>
      <c r="C732" s="10" t="s">
        <v>113</v>
      </c>
      <c r="D732" s="10">
        <v>493878.54757200001</v>
      </c>
      <c r="E732" s="10">
        <v>5180811.9108300004</v>
      </c>
      <c r="F732" s="10" t="s">
        <v>78</v>
      </c>
      <c r="G732" s="10" t="s">
        <v>139</v>
      </c>
      <c r="H732" s="10">
        <v>4</v>
      </c>
      <c r="I732" s="10" t="s">
        <v>121</v>
      </c>
      <c r="J732" s="10">
        <v>20</v>
      </c>
      <c r="K732" s="10">
        <v>30</v>
      </c>
      <c r="L732" s="10">
        <v>10</v>
      </c>
      <c r="M732" s="10">
        <v>-25</v>
      </c>
      <c r="N732" s="10">
        <v>3</v>
      </c>
      <c r="O732" s="10">
        <v>6.13</v>
      </c>
      <c r="P732" s="11">
        <v>1.31684582301804</v>
      </c>
      <c r="Q732" s="11">
        <v>1.31684582301804</v>
      </c>
      <c r="R732" s="12">
        <v>22</v>
      </c>
      <c r="S732" s="12" t="s">
        <v>113</v>
      </c>
      <c r="T732" s="10" t="s">
        <v>83</v>
      </c>
      <c r="U732" s="21">
        <v>10</v>
      </c>
      <c r="V732" s="16">
        <v>1.1399999999999999</v>
      </c>
      <c r="W732" s="16"/>
      <c r="X732" s="15" t="s">
        <v>139</v>
      </c>
      <c r="Y732" s="12">
        <v>4</v>
      </c>
      <c r="Z732" s="16">
        <v>22</v>
      </c>
      <c r="AA732" s="16" t="s">
        <v>113</v>
      </c>
      <c r="AB732" s="16" t="s">
        <v>139</v>
      </c>
      <c r="AC732" s="16" t="s">
        <v>121</v>
      </c>
      <c r="AD732" s="16" t="s">
        <v>83</v>
      </c>
      <c r="AE732" s="16">
        <v>1.31684582301804</v>
      </c>
      <c r="AF732" s="16">
        <v>1.1399999999999999</v>
      </c>
      <c r="AG732" s="16">
        <v>1.276</v>
      </c>
      <c r="AH732" s="16">
        <v>39.505374690541203</v>
      </c>
      <c r="AI732" s="16">
        <v>20.48228074461602</v>
      </c>
      <c r="AJ732" s="16">
        <v>1.8840889487173038</v>
      </c>
      <c r="AK732" s="16">
        <f t="shared" si="64"/>
        <v>10.871185651059866</v>
      </c>
      <c r="AL732" s="10" t="s">
        <v>83</v>
      </c>
      <c r="AM732" s="10">
        <v>3</v>
      </c>
      <c r="AN732" s="10" t="s">
        <v>68</v>
      </c>
      <c r="AO732" s="10" t="s">
        <v>70</v>
      </c>
      <c r="AP732" s="10">
        <v>10</v>
      </c>
      <c r="AQ732" s="10">
        <v>-25</v>
      </c>
      <c r="AR732" s="17" t="s">
        <v>71</v>
      </c>
      <c r="AS732" s="10">
        <v>6.05</v>
      </c>
      <c r="AT732" s="18">
        <v>1.3168458230180415</v>
      </c>
      <c r="AU732" s="18">
        <v>17.421870238528687</v>
      </c>
      <c r="AV732" s="18">
        <v>1.726779927723558</v>
      </c>
      <c r="AW732" s="18">
        <f t="shared" si="68"/>
        <v>10.089224433768013</v>
      </c>
      <c r="AX732" s="19" t="s">
        <v>83</v>
      </c>
      <c r="AY732" s="19">
        <v>20</v>
      </c>
      <c r="AZ732" s="19">
        <v>30</v>
      </c>
      <c r="BA732" s="19">
        <v>10</v>
      </c>
      <c r="BB732" s="19">
        <v>-25</v>
      </c>
      <c r="BC732" s="19">
        <v>3</v>
      </c>
      <c r="BD732" s="18">
        <v>1.359899077227094</v>
      </c>
      <c r="BE732" s="16">
        <f t="shared" si="66"/>
        <v>1.3383724501225678</v>
      </c>
      <c r="BF732" s="16">
        <v>1.3168458230180415</v>
      </c>
      <c r="BG732" s="16">
        <v>1.359899077227094</v>
      </c>
      <c r="BH732" s="20">
        <f t="shared" si="69"/>
        <v>4.3053254209052483E-2</v>
      </c>
      <c r="BI732" s="10">
        <v>-25</v>
      </c>
    </row>
    <row r="733" spans="1:61" x14ac:dyDescent="0.25">
      <c r="A733" s="10">
        <v>191</v>
      </c>
      <c r="B733" s="10">
        <v>22</v>
      </c>
      <c r="C733" s="10" t="s">
        <v>113</v>
      </c>
      <c r="D733" s="10">
        <v>493878.54757200001</v>
      </c>
      <c r="E733" s="10">
        <v>5180811.9108300004</v>
      </c>
      <c r="F733" s="10" t="s">
        <v>83</v>
      </c>
      <c r="G733" s="10" t="s">
        <v>139</v>
      </c>
      <c r="H733" s="10">
        <v>4</v>
      </c>
      <c r="I733" s="10" t="s">
        <v>121</v>
      </c>
      <c r="J733" s="10">
        <v>20</v>
      </c>
      <c r="K733" s="10">
        <v>55</v>
      </c>
      <c r="L733" s="10">
        <v>35</v>
      </c>
      <c r="M733" s="10">
        <v>-37.5</v>
      </c>
      <c r="N733" s="10">
        <v>4</v>
      </c>
      <c r="O733" s="10">
        <v>5.88</v>
      </c>
      <c r="P733" s="11">
        <v>1.4629155592183429</v>
      </c>
      <c r="Q733" s="22">
        <v>1.3888600612867437</v>
      </c>
      <c r="R733" s="13">
        <v>22</v>
      </c>
      <c r="S733" s="13" t="s">
        <v>113</v>
      </c>
      <c r="T733" s="10" t="s">
        <v>83</v>
      </c>
      <c r="U733" s="12">
        <v>25</v>
      </c>
      <c r="V733" s="16">
        <v>1.32</v>
      </c>
      <c r="W733" s="16"/>
      <c r="X733" s="15" t="s">
        <v>139</v>
      </c>
      <c r="Y733" s="12">
        <v>5</v>
      </c>
      <c r="Z733" s="16">
        <v>22</v>
      </c>
      <c r="AA733" s="16" t="s">
        <v>113</v>
      </c>
      <c r="AB733" s="16" t="s">
        <v>139</v>
      </c>
      <c r="AC733" s="16" t="s">
        <v>121</v>
      </c>
      <c r="AD733" s="16" t="s">
        <v>83</v>
      </c>
      <c r="AE733" s="16">
        <v>1.4629155592183429</v>
      </c>
      <c r="AF733" s="16">
        <v>1.32</v>
      </c>
      <c r="AG733" s="16">
        <v>1.276</v>
      </c>
      <c r="AH733" s="16">
        <v>76.078263670999775</v>
      </c>
      <c r="AI733" s="16">
        <v>46.841701121314777</v>
      </c>
      <c r="AJ733" s="16">
        <v>5.0962411226044653</v>
      </c>
      <c r="AK733" s="16">
        <f t="shared" si="64"/>
        <v>9.1914216761737606</v>
      </c>
      <c r="AL733" s="10" t="s">
        <v>83</v>
      </c>
      <c r="AM733" s="10">
        <v>3</v>
      </c>
      <c r="AN733" s="10">
        <v>30</v>
      </c>
      <c r="AO733" s="10">
        <v>55</v>
      </c>
      <c r="AP733" s="10">
        <v>25</v>
      </c>
      <c r="AQ733" s="10">
        <v>-42.5</v>
      </c>
      <c r="AR733" s="17">
        <v>4</v>
      </c>
      <c r="AS733" s="10">
        <v>5.79</v>
      </c>
      <c r="AT733" s="16">
        <v>1.4629155592183429</v>
      </c>
      <c r="AU733" s="16">
        <v>34.830556549429524</v>
      </c>
      <c r="AV733" s="16">
        <v>3.4510178041960713</v>
      </c>
      <c r="AW733" s="16">
        <f t="shared" si="68"/>
        <v>10.092835947435352</v>
      </c>
      <c r="AX733" s="10" t="s">
        <v>83</v>
      </c>
      <c r="AY733" s="10">
        <v>30</v>
      </c>
      <c r="AZ733" s="10">
        <v>55</v>
      </c>
      <c r="BA733" s="10">
        <v>25</v>
      </c>
      <c r="BB733" s="10">
        <v>-42.5</v>
      </c>
      <c r="BC733" s="10">
        <v>4</v>
      </c>
      <c r="BD733" s="16">
        <v>1.3148045633551444</v>
      </c>
      <c r="BE733" s="18">
        <f t="shared" si="66"/>
        <v>1.3888600612867437</v>
      </c>
      <c r="BF733" s="16">
        <v>1.3888600612867437</v>
      </c>
      <c r="BG733" s="16">
        <v>1.3888600612867437</v>
      </c>
      <c r="BH733" s="20">
        <f t="shared" si="69"/>
        <v>-0.14811099586319854</v>
      </c>
      <c r="BI733" s="10">
        <v>-42.5</v>
      </c>
    </row>
    <row r="734" spans="1:61" x14ac:dyDescent="0.25">
      <c r="A734" s="10">
        <v>191</v>
      </c>
      <c r="B734" s="10">
        <v>22</v>
      </c>
      <c r="C734" s="10" t="s">
        <v>113</v>
      </c>
      <c r="D734" s="10">
        <v>493878.54757200001</v>
      </c>
      <c r="E734" s="10">
        <v>5180811.9108300004</v>
      </c>
      <c r="F734" s="10" t="s">
        <v>129</v>
      </c>
      <c r="G734" s="10" t="s">
        <v>139</v>
      </c>
      <c r="H734" s="10">
        <v>4</v>
      </c>
      <c r="I734" s="10" t="s">
        <v>121</v>
      </c>
      <c r="J734" s="10">
        <v>55</v>
      </c>
      <c r="K734" s="10">
        <v>78</v>
      </c>
      <c r="L734" s="10">
        <v>23</v>
      </c>
      <c r="M734" s="10">
        <v>-66.5</v>
      </c>
      <c r="N734" s="10">
        <v>5</v>
      </c>
      <c r="O734" s="10">
        <v>6.03</v>
      </c>
      <c r="P734" s="11">
        <v>1.5972673235769024</v>
      </c>
      <c r="Q734" s="22">
        <v>1.5498082318502329</v>
      </c>
      <c r="R734" s="12">
        <v>22</v>
      </c>
      <c r="S734" s="12" t="s">
        <v>113</v>
      </c>
      <c r="T734" s="10" t="s">
        <v>129</v>
      </c>
      <c r="U734" s="12">
        <v>23</v>
      </c>
      <c r="V734" s="16">
        <v>1.35</v>
      </c>
      <c r="W734" s="16"/>
      <c r="X734" s="15" t="s">
        <v>139</v>
      </c>
      <c r="Y734" s="12">
        <v>6</v>
      </c>
      <c r="Z734" s="16">
        <v>22</v>
      </c>
      <c r="AA734" s="16" t="s">
        <v>113</v>
      </c>
      <c r="AB734" s="16" t="s">
        <v>139</v>
      </c>
      <c r="AC734" s="16" t="s">
        <v>121</v>
      </c>
      <c r="AD734" s="16" t="s">
        <v>129</v>
      </c>
      <c r="AE734" s="16">
        <v>1.5972673235769024</v>
      </c>
      <c r="AF734" s="16">
        <v>1.35</v>
      </c>
      <c r="AG734" s="16">
        <v>1.3798429000000001</v>
      </c>
      <c r="AH734" s="16">
        <v>112.81541211326854</v>
      </c>
      <c r="AI734" s="16">
        <v>23.785457098827159</v>
      </c>
      <c r="AJ734" s="16">
        <v>3.1276070147843624</v>
      </c>
      <c r="AK734" s="16">
        <f t="shared" si="64"/>
        <v>7.6050018389113641</v>
      </c>
      <c r="AL734" s="10" t="s">
        <v>129</v>
      </c>
      <c r="AM734" s="10">
        <v>7</v>
      </c>
      <c r="AN734" s="10">
        <v>55</v>
      </c>
      <c r="AO734" s="10">
        <v>78</v>
      </c>
      <c r="AP734" s="10">
        <v>23</v>
      </c>
      <c r="AQ734" s="10">
        <v>-66.5</v>
      </c>
      <c r="AR734" s="17">
        <v>5</v>
      </c>
      <c r="AS734" s="10">
        <v>6.3</v>
      </c>
      <c r="AT734" s="16">
        <v>1.5972673235769024</v>
      </c>
      <c r="AU734" s="16">
        <v>17.27380719755477</v>
      </c>
      <c r="AV734" s="16">
        <v>2.0139304776051734</v>
      </c>
      <c r="AW734" s="16">
        <f t="shared" si="68"/>
        <v>8.5771616198467715</v>
      </c>
      <c r="AX734" s="10" t="s">
        <v>129</v>
      </c>
      <c r="AY734" s="10">
        <v>55</v>
      </c>
      <c r="AZ734" s="10">
        <v>78</v>
      </c>
      <c r="BA734" s="10">
        <v>23</v>
      </c>
      <c r="BB734" s="10">
        <v>-66.5</v>
      </c>
      <c r="BC734" s="10">
        <v>5</v>
      </c>
      <c r="BD734" s="16">
        <v>1.5023491401235636</v>
      </c>
      <c r="BE734" s="18">
        <f t="shared" si="66"/>
        <v>1.5498082318502329</v>
      </c>
      <c r="BF734" s="16">
        <v>1.5498082318502329</v>
      </c>
      <c r="BG734" s="16">
        <v>1.5498082318502329</v>
      </c>
      <c r="BH734" s="20">
        <f t="shared" si="69"/>
        <v>-9.49181834533388E-2</v>
      </c>
      <c r="BI734" s="10">
        <v>-66.5</v>
      </c>
    </row>
    <row r="735" spans="1:61" x14ac:dyDescent="0.25">
      <c r="A735" s="10">
        <v>191</v>
      </c>
      <c r="B735" s="10">
        <v>22</v>
      </c>
      <c r="C735" s="10" t="s">
        <v>113</v>
      </c>
      <c r="D735" s="10">
        <v>493878.54757200001</v>
      </c>
      <c r="E735" s="10">
        <v>5180811.9108300004</v>
      </c>
      <c r="F735" s="10" t="s">
        <v>130</v>
      </c>
      <c r="G735" s="10" t="s">
        <v>139</v>
      </c>
      <c r="H735" s="10">
        <v>4</v>
      </c>
      <c r="I735" s="10" t="s">
        <v>121</v>
      </c>
      <c r="J735" s="10">
        <v>78</v>
      </c>
      <c r="K735" s="10">
        <v>129</v>
      </c>
      <c r="L735" s="10">
        <v>51</v>
      </c>
      <c r="M735" s="10">
        <v>-103.5</v>
      </c>
      <c r="N735" s="10">
        <v>6</v>
      </c>
      <c r="O735" s="10">
        <v>6.43</v>
      </c>
      <c r="P735" s="11">
        <v>1.6670701690116054</v>
      </c>
      <c r="Q735" s="22">
        <v>1.6316086404405348</v>
      </c>
      <c r="R735" s="12">
        <v>22</v>
      </c>
      <c r="S735" s="12" t="s">
        <v>113</v>
      </c>
      <c r="T735" s="10" t="s">
        <v>130</v>
      </c>
      <c r="U735" s="12">
        <v>51</v>
      </c>
      <c r="V735" s="16">
        <v>1.45</v>
      </c>
      <c r="W735" s="16"/>
      <c r="X735" s="15" t="s">
        <v>139</v>
      </c>
      <c r="Y735" s="12">
        <v>7</v>
      </c>
      <c r="Z735" s="16">
        <v>22</v>
      </c>
      <c r="AA735" s="16" t="s">
        <v>113</v>
      </c>
      <c r="AB735" s="16" t="s">
        <v>139</v>
      </c>
      <c r="AC735" s="16" t="s">
        <v>121</v>
      </c>
      <c r="AD735" s="16" t="s">
        <v>130</v>
      </c>
      <c r="AE735" s="16">
        <v>1.6670701690116054</v>
      </c>
      <c r="AF735" s="16">
        <v>1.45</v>
      </c>
      <c r="AG735" s="16">
        <v>1.4630159</v>
      </c>
      <c r="AH735" s="16">
        <v>197.83599073286041</v>
      </c>
      <c r="AI735" s="16">
        <v>32.372469300000006</v>
      </c>
      <c r="AJ735" s="16">
        <v>4.3215053999999995</v>
      </c>
      <c r="AK735" s="16">
        <f t="shared" si="64"/>
        <v>7.4910167415271562</v>
      </c>
      <c r="AL735" s="10" t="s">
        <v>130</v>
      </c>
      <c r="AM735" s="10">
        <v>7</v>
      </c>
      <c r="AN735" s="10">
        <v>78</v>
      </c>
      <c r="AO735" s="10">
        <v>129</v>
      </c>
      <c r="AP735" s="10">
        <v>51</v>
      </c>
      <c r="AQ735" s="10">
        <v>-103.5</v>
      </c>
      <c r="AR735" s="17">
        <v>6</v>
      </c>
      <c r="AS735" s="10">
        <v>6.49</v>
      </c>
      <c r="AT735" s="16">
        <v>1.6670701690116054</v>
      </c>
      <c r="AU735" s="16">
        <v>27.929260076535929</v>
      </c>
      <c r="AV735" s="16">
        <v>3.4892445465480506</v>
      </c>
      <c r="AW735" s="16">
        <f t="shared" si="68"/>
        <v>8.0043859649122808</v>
      </c>
      <c r="AX735" s="10" t="s">
        <v>130</v>
      </c>
      <c r="AY735" s="10">
        <v>78</v>
      </c>
      <c r="AZ735" s="10">
        <v>121</v>
      </c>
      <c r="BA735" s="10">
        <v>43</v>
      </c>
      <c r="BB735" s="10">
        <v>-99.5</v>
      </c>
      <c r="BC735" s="10">
        <v>6</v>
      </c>
      <c r="BD735" s="16">
        <v>1.5961471118694641</v>
      </c>
      <c r="BE735" s="18">
        <f t="shared" si="66"/>
        <v>1.6316086404405348</v>
      </c>
      <c r="BF735" s="16">
        <v>1.6316086404405348</v>
      </c>
      <c r="BG735" s="16">
        <v>1.6316086404405348</v>
      </c>
      <c r="BH735" s="20">
        <f t="shared" si="69"/>
        <v>-7.092305714214131E-2</v>
      </c>
      <c r="BI735" s="10">
        <v>-99.5</v>
      </c>
    </row>
    <row r="736" spans="1:61" x14ac:dyDescent="0.25">
      <c r="A736" s="10">
        <v>191</v>
      </c>
      <c r="B736" s="10">
        <v>22</v>
      </c>
      <c r="C736" s="10" t="s">
        <v>113</v>
      </c>
      <c r="D736" s="10">
        <v>493878.54757200001</v>
      </c>
      <c r="E736" s="10">
        <v>5180811.9108300004</v>
      </c>
      <c r="F736" s="10" t="s">
        <v>76</v>
      </c>
      <c r="G736" s="10" t="s">
        <v>139</v>
      </c>
      <c r="H736" s="10">
        <v>4</v>
      </c>
      <c r="I736" s="10" t="s">
        <v>121</v>
      </c>
      <c r="J736" s="10">
        <v>129</v>
      </c>
      <c r="K736" s="10">
        <v>153</v>
      </c>
      <c r="L736" s="10">
        <v>24</v>
      </c>
      <c r="M736" s="10">
        <v>-141</v>
      </c>
      <c r="N736" s="10">
        <v>7</v>
      </c>
      <c r="O736" s="10">
        <v>6.44</v>
      </c>
      <c r="P736" s="11">
        <v>1.73</v>
      </c>
      <c r="Q736" s="22">
        <v>1.7093612311493129</v>
      </c>
      <c r="R736" s="12">
        <v>22</v>
      </c>
      <c r="S736" s="12" t="s">
        <v>113</v>
      </c>
      <c r="T736" s="10" t="s">
        <v>76</v>
      </c>
      <c r="U736" s="12">
        <v>24</v>
      </c>
      <c r="V736" s="16">
        <v>1.5</v>
      </c>
      <c r="W736" s="16"/>
      <c r="X736" s="15" t="s">
        <v>139</v>
      </c>
      <c r="Y736" s="12">
        <v>8</v>
      </c>
      <c r="Z736" s="16">
        <v>22</v>
      </c>
      <c r="AA736" s="16" t="s">
        <v>113</v>
      </c>
      <c r="AB736" s="16" t="s">
        <v>139</v>
      </c>
      <c r="AC736" s="16" t="s">
        <v>121</v>
      </c>
      <c r="AD736" s="16" t="s">
        <v>76</v>
      </c>
      <c r="AE736" s="16">
        <v>1.73</v>
      </c>
      <c r="AF736" s="16">
        <v>1.5</v>
      </c>
      <c r="AG736" s="16">
        <v>1.5010212999999999</v>
      </c>
      <c r="AH736" s="16">
        <v>239.35599073286039</v>
      </c>
      <c r="AI736" s="16">
        <v>9.8342047691012873</v>
      </c>
      <c r="AJ736" s="16">
        <v>1.3856117590518282</v>
      </c>
      <c r="AK736" s="16">
        <f t="shared" si="64"/>
        <v>7.0973739251684878</v>
      </c>
      <c r="AL736" s="10" t="s">
        <v>76</v>
      </c>
      <c r="AM736" s="10">
        <v>7</v>
      </c>
      <c r="AN736" s="10">
        <v>129</v>
      </c>
      <c r="AO736" s="10">
        <v>153</v>
      </c>
      <c r="AP736" s="10">
        <v>24</v>
      </c>
      <c r="AQ736" s="10">
        <v>-141</v>
      </c>
      <c r="AR736" s="17">
        <v>7</v>
      </c>
      <c r="AS736" s="10">
        <v>6.58</v>
      </c>
      <c r="AT736" s="16">
        <v>1.79559960377411</v>
      </c>
      <c r="AU736" s="16">
        <v>11.850957384909128</v>
      </c>
      <c r="AV736" s="16">
        <v>1.7591130198254203</v>
      </c>
      <c r="AW736" s="16">
        <f t="shared" si="68"/>
        <v>6.7368936795688388</v>
      </c>
      <c r="AX736" s="10" t="s">
        <v>76</v>
      </c>
      <c r="AY736" s="10">
        <v>121</v>
      </c>
      <c r="AZ736" s="10">
        <v>149</v>
      </c>
      <c r="BA736" s="10">
        <v>28</v>
      </c>
      <c r="BB736" s="10">
        <v>-135</v>
      </c>
      <c r="BC736" s="10">
        <v>7</v>
      </c>
      <c r="BD736" s="16">
        <v>1.6231228585245161</v>
      </c>
      <c r="BE736" s="18">
        <f t="shared" si="66"/>
        <v>1.7093612311493129</v>
      </c>
      <c r="BF736" s="16">
        <v>1.7093612311493129</v>
      </c>
      <c r="BG736" s="16">
        <v>1.7093612311493129</v>
      </c>
      <c r="BH736" s="20">
        <f t="shared" si="69"/>
        <v>-0.17247674524959389</v>
      </c>
      <c r="BI736" s="10">
        <v>-135</v>
      </c>
    </row>
    <row r="737" spans="1:61" x14ac:dyDescent="0.25">
      <c r="A737" s="10">
        <v>193</v>
      </c>
      <c r="B737" s="10">
        <v>24</v>
      </c>
      <c r="C737" s="10" t="s">
        <v>113</v>
      </c>
      <c r="D737" s="10">
        <v>493942.357093998</v>
      </c>
      <c r="E737" s="10">
        <v>5180804.6231500003</v>
      </c>
      <c r="F737" s="10" t="s">
        <v>78</v>
      </c>
      <c r="G737" s="10" t="s">
        <v>139</v>
      </c>
      <c r="H737" s="10">
        <v>4</v>
      </c>
      <c r="I737" s="10" t="s">
        <v>86</v>
      </c>
      <c r="J737" s="10">
        <v>0</v>
      </c>
      <c r="K737" s="10">
        <v>10</v>
      </c>
      <c r="L737" s="10">
        <v>10</v>
      </c>
      <c r="M737" s="10">
        <v>-5</v>
      </c>
      <c r="N737" s="10">
        <v>1</v>
      </c>
      <c r="O737" s="10">
        <v>4.76</v>
      </c>
      <c r="P737" s="11">
        <v>1.3417109759197348</v>
      </c>
      <c r="Q737" s="11">
        <v>1.3417109759197348</v>
      </c>
      <c r="R737" s="12">
        <v>24</v>
      </c>
      <c r="S737" s="12" t="s">
        <v>113</v>
      </c>
      <c r="T737" s="10" t="s">
        <v>78</v>
      </c>
      <c r="U737" s="13">
        <v>10</v>
      </c>
      <c r="V737" s="16">
        <v>1.1399999999999999</v>
      </c>
      <c r="W737" s="16"/>
      <c r="X737" s="15" t="s">
        <v>139</v>
      </c>
      <c r="Y737" s="12">
        <v>2</v>
      </c>
      <c r="Z737" s="16">
        <v>24</v>
      </c>
      <c r="AA737" s="16" t="s">
        <v>113</v>
      </c>
      <c r="AB737" s="16" t="s">
        <v>139</v>
      </c>
      <c r="AC737" s="16" t="s">
        <v>86</v>
      </c>
      <c r="AD737" s="16" t="s">
        <v>78</v>
      </c>
      <c r="AE737" s="16">
        <v>1.3417109759197348</v>
      </c>
      <c r="AF737" s="16">
        <v>1.1399999999999999</v>
      </c>
      <c r="AG737" s="16">
        <v>1.1472807</v>
      </c>
      <c r="AH737" s="16">
        <v>13.417109759197348</v>
      </c>
      <c r="AI737" s="16">
        <v>29.586068730006073</v>
      </c>
      <c r="AJ737" s="16">
        <v>2.1947708144095022</v>
      </c>
      <c r="AK737" s="16">
        <f t="shared" si="64"/>
        <v>13.480254309817827</v>
      </c>
      <c r="AL737" s="10" t="s">
        <v>78</v>
      </c>
      <c r="AM737" s="10">
        <v>1</v>
      </c>
      <c r="AN737" s="10" t="s">
        <v>63</v>
      </c>
      <c r="AO737" s="10" t="s">
        <v>64</v>
      </c>
      <c r="AP737" s="10">
        <v>10</v>
      </c>
      <c r="AQ737" s="10">
        <v>-5</v>
      </c>
      <c r="AR737" s="17" t="s">
        <v>65</v>
      </c>
      <c r="AS737" s="10">
        <v>5.09</v>
      </c>
      <c r="AT737" s="18">
        <v>0.77112437264859879</v>
      </c>
      <c r="AU737" s="18">
        <v>32.470346322586948</v>
      </c>
      <c r="AV737" s="18">
        <v>1.9861124702194521</v>
      </c>
      <c r="AW737" s="18">
        <f t="shared" si="68"/>
        <v>16.348694653228371</v>
      </c>
      <c r="AX737" s="19" t="s">
        <v>78</v>
      </c>
      <c r="AY737" s="19">
        <v>0</v>
      </c>
      <c r="AZ737" s="19">
        <v>10</v>
      </c>
      <c r="BA737" s="19">
        <v>10</v>
      </c>
      <c r="BB737" s="19">
        <v>-5</v>
      </c>
      <c r="BC737" s="19">
        <v>1</v>
      </c>
      <c r="BD737" s="18">
        <v>1.2095735483529475</v>
      </c>
      <c r="BE737" s="16">
        <f t="shared" si="66"/>
        <v>0.99034896050077315</v>
      </c>
      <c r="BF737" s="16">
        <v>0.77112437264859879</v>
      </c>
      <c r="BG737" s="16">
        <v>1.2095735483529475</v>
      </c>
      <c r="BH737" s="20">
        <f t="shared" si="69"/>
        <v>0.43844917570434871</v>
      </c>
      <c r="BI737" s="10">
        <v>-5</v>
      </c>
    </row>
    <row r="738" spans="1:61" x14ac:dyDescent="0.25">
      <c r="A738" s="10">
        <v>193</v>
      </c>
      <c r="B738" s="10">
        <v>24</v>
      </c>
      <c r="C738" s="10" t="s">
        <v>113</v>
      </c>
      <c r="D738" s="10">
        <v>493942.357093998</v>
      </c>
      <c r="E738" s="10">
        <v>5180804.6231500003</v>
      </c>
      <c r="F738" s="10" t="s">
        <v>78</v>
      </c>
      <c r="G738" s="10" t="s">
        <v>139</v>
      </c>
      <c r="H738" s="10">
        <v>4</v>
      </c>
      <c r="I738" s="10" t="s">
        <v>86</v>
      </c>
      <c r="J738" s="10">
        <v>10</v>
      </c>
      <c r="K738" s="10">
        <v>20</v>
      </c>
      <c r="L738" s="10">
        <v>10</v>
      </c>
      <c r="M738" s="10">
        <v>-15</v>
      </c>
      <c r="N738" s="10">
        <v>2</v>
      </c>
      <c r="O738" s="10">
        <v>4.96</v>
      </c>
      <c r="P738" s="11">
        <v>1.3417109759197348</v>
      </c>
      <c r="Q738" s="11">
        <v>1.3417109759197348</v>
      </c>
      <c r="R738" s="12">
        <v>24</v>
      </c>
      <c r="S738" s="12" t="s">
        <v>113</v>
      </c>
      <c r="T738" s="10" t="s">
        <v>143</v>
      </c>
      <c r="U738" s="21">
        <v>10</v>
      </c>
      <c r="V738" s="16">
        <v>1.1399999999999999</v>
      </c>
      <c r="W738" s="16"/>
      <c r="X738" s="15" t="s">
        <v>139</v>
      </c>
      <c r="Y738" s="12">
        <v>3</v>
      </c>
      <c r="Z738" s="16">
        <v>24</v>
      </c>
      <c r="AA738" s="16" t="s">
        <v>113</v>
      </c>
      <c r="AB738" s="16" t="s">
        <v>139</v>
      </c>
      <c r="AC738" s="16" t="s">
        <v>86</v>
      </c>
      <c r="AD738" s="16" t="s">
        <v>143</v>
      </c>
      <c r="AE738" s="16">
        <v>1.3417109759197348</v>
      </c>
      <c r="AF738" s="16">
        <v>1.1399999999999999</v>
      </c>
      <c r="AG738" s="16">
        <v>1.1539999999999999</v>
      </c>
      <c r="AH738" s="16">
        <v>26.834219518394697</v>
      </c>
      <c r="AI738" s="16">
        <v>26.815435564731821</v>
      </c>
      <c r="AJ738" s="16">
        <v>2.0614047434030809</v>
      </c>
      <c r="AK738" s="16">
        <f t="shared" si="64"/>
        <v>13.008331163759436</v>
      </c>
      <c r="AL738" s="10" t="s">
        <v>143</v>
      </c>
      <c r="AM738" s="10">
        <v>2</v>
      </c>
      <c r="AN738" s="10" t="s">
        <v>64</v>
      </c>
      <c r="AO738" s="10" t="s">
        <v>68</v>
      </c>
      <c r="AP738" s="10">
        <v>10</v>
      </c>
      <c r="AQ738" s="10">
        <v>-15</v>
      </c>
      <c r="AR738" s="17" t="s">
        <v>69</v>
      </c>
      <c r="AS738" s="10">
        <v>5.53</v>
      </c>
      <c r="AT738" s="18">
        <v>1.3589480877301259</v>
      </c>
      <c r="AU738" s="18">
        <v>25.112001713165</v>
      </c>
      <c r="AV738" s="18">
        <v>2.1546121930961148</v>
      </c>
      <c r="AW738" s="18">
        <f t="shared" si="68"/>
        <v>11.654998423210344</v>
      </c>
      <c r="AX738" s="19" t="s">
        <v>143</v>
      </c>
      <c r="AY738" s="19">
        <v>10</v>
      </c>
      <c r="AZ738" s="19">
        <v>20</v>
      </c>
      <c r="BA738" s="19">
        <v>10</v>
      </c>
      <c r="BB738" s="19">
        <v>-15</v>
      </c>
      <c r="BC738" s="19">
        <v>2</v>
      </c>
      <c r="BD738" s="18">
        <v>1.3263757785345025</v>
      </c>
      <c r="BE738" s="16">
        <f t="shared" si="66"/>
        <v>1.3426619331323142</v>
      </c>
      <c r="BF738" s="16">
        <v>1.3589480877301259</v>
      </c>
      <c r="BG738" s="16">
        <v>1.3263757785345025</v>
      </c>
      <c r="BH738" s="20">
        <f t="shared" si="69"/>
        <v>-3.2572309195623372E-2</v>
      </c>
      <c r="BI738" s="10">
        <v>-15</v>
      </c>
    </row>
    <row r="739" spans="1:61" x14ac:dyDescent="0.25">
      <c r="A739" s="10">
        <v>193</v>
      </c>
      <c r="B739" s="10">
        <v>24</v>
      </c>
      <c r="C739" s="10" t="s">
        <v>113</v>
      </c>
      <c r="D739" s="10">
        <v>493942.357093998</v>
      </c>
      <c r="E739" s="10">
        <v>5180804.6231500003</v>
      </c>
      <c r="F739" s="10" t="s">
        <v>78</v>
      </c>
      <c r="G739" s="10" t="s">
        <v>139</v>
      </c>
      <c r="H739" s="10">
        <v>4</v>
      </c>
      <c r="I739" s="10" t="s">
        <v>86</v>
      </c>
      <c r="J739" s="10">
        <v>20</v>
      </c>
      <c r="K739" s="10">
        <v>30</v>
      </c>
      <c r="L739" s="10">
        <v>10</v>
      </c>
      <c r="M739" s="10">
        <v>-25</v>
      </c>
      <c r="N739" s="10">
        <v>3</v>
      </c>
      <c r="O739" s="10">
        <v>6.38</v>
      </c>
      <c r="P739" s="11">
        <v>1.3417109759197348</v>
      </c>
      <c r="Q739" s="11">
        <v>1.3417109759197348</v>
      </c>
      <c r="R739" s="12">
        <v>24</v>
      </c>
      <c r="S739" s="12" t="s">
        <v>113</v>
      </c>
      <c r="T739" s="10" t="s">
        <v>140</v>
      </c>
      <c r="U739" s="13">
        <v>10</v>
      </c>
      <c r="V739" s="16">
        <v>1.1399999999999999</v>
      </c>
      <c r="W739" s="16"/>
      <c r="X739" s="15" t="s">
        <v>139</v>
      </c>
      <c r="Y739" s="12">
        <v>4</v>
      </c>
      <c r="Z739" s="16">
        <v>24</v>
      </c>
      <c r="AA739" s="16" t="s">
        <v>113</v>
      </c>
      <c r="AB739" s="16" t="s">
        <v>139</v>
      </c>
      <c r="AC739" s="16" t="s">
        <v>86</v>
      </c>
      <c r="AD739" s="16" t="s">
        <v>140</v>
      </c>
      <c r="AE739" s="16">
        <v>1.3417109759197348</v>
      </c>
      <c r="AF739" s="16">
        <v>1.1399999999999999</v>
      </c>
      <c r="AG739" s="16">
        <v>1.2755901000000001</v>
      </c>
      <c r="AH739" s="16">
        <v>40.251329277592049</v>
      </c>
      <c r="AI739" s="16">
        <v>13.255799513431871</v>
      </c>
      <c r="AJ739" s="16">
        <v>1.4317180164579468</v>
      </c>
      <c r="AK739" s="16">
        <f t="shared" ref="AK739:AK770" si="70">AI739/AJ739</f>
        <v>9.2586664140935788</v>
      </c>
      <c r="AL739" s="10" t="s">
        <v>140</v>
      </c>
      <c r="AM739" s="10">
        <v>5</v>
      </c>
      <c r="AN739" s="10" t="s">
        <v>68</v>
      </c>
      <c r="AO739" s="10" t="s">
        <v>70</v>
      </c>
      <c r="AP739" s="10">
        <v>10</v>
      </c>
      <c r="AQ739" s="10">
        <v>-25</v>
      </c>
      <c r="AR739" s="17" t="s">
        <v>71</v>
      </c>
      <c r="AS739" s="10">
        <v>6.59</v>
      </c>
      <c r="AT739" s="18">
        <v>1.3417109759197348</v>
      </c>
      <c r="AU739" s="18">
        <v>13.233832039886714</v>
      </c>
      <c r="AV739" s="18">
        <v>1.514389178520605</v>
      </c>
      <c r="AW739" s="18">
        <f t="shared" si="68"/>
        <v>8.7387259679277047</v>
      </c>
      <c r="AX739" s="19" t="s">
        <v>140</v>
      </c>
      <c r="AY739" s="19">
        <v>20</v>
      </c>
      <c r="AZ739" s="19">
        <v>30</v>
      </c>
      <c r="BA739" s="19">
        <v>10</v>
      </c>
      <c r="BB739" s="19">
        <v>-25</v>
      </c>
      <c r="BC739" s="19">
        <v>3</v>
      </c>
      <c r="BD739" s="18">
        <v>1.3051149496268328</v>
      </c>
      <c r="BE739" s="16">
        <f t="shared" ref="BE739:BE770" si="71">(AT739+BD739)/2</f>
        <v>1.3234129627732838</v>
      </c>
      <c r="BF739" s="16">
        <v>1.3417109759197348</v>
      </c>
      <c r="BG739" s="16">
        <v>1.3051149496268328</v>
      </c>
      <c r="BH739" s="20">
        <f t="shared" si="69"/>
        <v>-3.6596026292901929E-2</v>
      </c>
      <c r="BI739" s="10">
        <v>-25</v>
      </c>
    </row>
    <row r="740" spans="1:61" x14ac:dyDescent="0.25">
      <c r="A740" s="10">
        <v>193</v>
      </c>
      <c r="B740" s="10">
        <v>24</v>
      </c>
      <c r="C740" s="10" t="s">
        <v>113</v>
      </c>
      <c r="D740" s="10">
        <v>493942.357093998</v>
      </c>
      <c r="E740" s="10">
        <v>5180804.6231500003</v>
      </c>
      <c r="F740" s="10" t="s">
        <v>140</v>
      </c>
      <c r="G740" s="10" t="s">
        <v>139</v>
      </c>
      <c r="H740" s="10">
        <v>4</v>
      </c>
      <c r="I740" s="10" t="s">
        <v>86</v>
      </c>
      <c r="J740" s="10">
        <v>19</v>
      </c>
      <c r="K740" s="10">
        <v>48</v>
      </c>
      <c r="L740" s="10">
        <v>29</v>
      </c>
      <c r="M740" s="10">
        <v>-33.5</v>
      </c>
      <c r="N740" s="10">
        <v>4</v>
      </c>
      <c r="O740" s="10">
        <v>6.3</v>
      </c>
      <c r="P740" s="11">
        <v>1.3560504039192525</v>
      </c>
      <c r="Q740" s="22">
        <v>1.3259856215383623</v>
      </c>
      <c r="R740" s="13">
        <v>24</v>
      </c>
      <c r="S740" s="13" t="s">
        <v>113</v>
      </c>
      <c r="T740" s="10" t="s">
        <v>140</v>
      </c>
      <c r="U740" s="12">
        <v>18</v>
      </c>
      <c r="V740" s="16">
        <v>1.25</v>
      </c>
      <c r="W740" s="16"/>
      <c r="X740" s="15" t="s">
        <v>139</v>
      </c>
      <c r="Y740" s="12">
        <v>5</v>
      </c>
      <c r="Z740" s="16">
        <v>24</v>
      </c>
      <c r="AA740" s="16" t="s">
        <v>113</v>
      </c>
      <c r="AB740" s="16" t="s">
        <v>139</v>
      </c>
      <c r="AC740" s="16" t="s">
        <v>86</v>
      </c>
      <c r="AD740" s="16" t="s">
        <v>140</v>
      </c>
      <c r="AE740" s="16">
        <v>1.3560504039192525</v>
      </c>
      <c r="AF740" s="16">
        <v>1.25</v>
      </c>
      <c r="AG740" s="16">
        <v>1.2755901000000001</v>
      </c>
      <c r="AH740" s="16">
        <v>64.660236548138585</v>
      </c>
      <c r="AI740" s="16">
        <v>25.472286364363004</v>
      </c>
      <c r="AJ740" s="16">
        <v>3.1394308231487633</v>
      </c>
      <c r="AK740" s="16">
        <f t="shared" si="70"/>
        <v>8.1136638452237015</v>
      </c>
      <c r="AL740" s="10" t="s">
        <v>140</v>
      </c>
      <c r="AM740" s="10">
        <v>5</v>
      </c>
      <c r="AN740" s="10">
        <v>30</v>
      </c>
      <c r="AO740" s="10">
        <v>48</v>
      </c>
      <c r="AP740" s="10">
        <v>18</v>
      </c>
      <c r="AQ740" s="10">
        <v>-39</v>
      </c>
      <c r="AR740" s="17">
        <v>4</v>
      </c>
      <c r="AS740" s="10">
        <v>6.14</v>
      </c>
      <c r="AT740" s="16">
        <v>1.3560504039192525</v>
      </c>
      <c r="AU740" s="16">
        <v>18.14680211028783</v>
      </c>
      <c r="AV740" s="16">
        <v>1.8990129856485209</v>
      </c>
      <c r="AW740" s="16">
        <f t="shared" si="68"/>
        <v>9.5559125964010292</v>
      </c>
      <c r="AX740" s="10" t="s">
        <v>140</v>
      </c>
      <c r="AY740" s="10">
        <v>30</v>
      </c>
      <c r="AZ740" s="10">
        <v>48</v>
      </c>
      <c r="BA740" s="10">
        <v>18</v>
      </c>
      <c r="BB740" s="10">
        <v>-39</v>
      </c>
      <c r="BC740" s="10">
        <v>4</v>
      </c>
      <c r="BD740" s="16">
        <v>1.2959208391574721</v>
      </c>
      <c r="BE740" s="18">
        <f t="shared" si="71"/>
        <v>1.3259856215383623</v>
      </c>
      <c r="BF740" s="16">
        <v>1.3259856215383623</v>
      </c>
      <c r="BG740" s="16">
        <v>1.3259856215383623</v>
      </c>
      <c r="BH740" s="20">
        <f t="shared" si="69"/>
        <v>-6.012956476178033E-2</v>
      </c>
      <c r="BI740" s="10">
        <v>-39</v>
      </c>
    </row>
    <row r="741" spans="1:61" x14ac:dyDescent="0.25">
      <c r="A741" s="10">
        <v>193</v>
      </c>
      <c r="B741" s="10">
        <v>24</v>
      </c>
      <c r="C741" s="10" t="s">
        <v>113</v>
      </c>
      <c r="D741" s="10">
        <v>493942.357093998</v>
      </c>
      <c r="E741" s="10">
        <v>5180804.6231500003</v>
      </c>
      <c r="F741" s="10" t="s">
        <v>129</v>
      </c>
      <c r="G741" s="10" t="s">
        <v>139</v>
      </c>
      <c r="H741" s="10">
        <v>4</v>
      </c>
      <c r="I741" s="10" t="s">
        <v>86</v>
      </c>
      <c r="J741" s="10">
        <v>48</v>
      </c>
      <c r="K741" s="10">
        <v>82</v>
      </c>
      <c r="L741" s="10">
        <v>34</v>
      </c>
      <c r="M741" s="10">
        <v>-65</v>
      </c>
      <c r="N741" s="10">
        <v>5</v>
      </c>
      <c r="O741" s="10">
        <v>6.64</v>
      </c>
      <c r="P741" s="11">
        <v>1.4544704458013149</v>
      </c>
      <c r="Q741" s="22">
        <v>1.4093853041260995</v>
      </c>
      <c r="R741" s="12">
        <v>24</v>
      </c>
      <c r="S741" s="12" t="s">
        <v>113</v>
      </c>
      <c r="T741" s="10" t="s">
        <v>129</v>
      </c>
      <c r="U741" s="12">
        <v>34</v>
      </c>
      <c r="V741" s="16">
        <v>1.35</v>
      </c>
      <c r="W741" s="16"/>
      <c r="X741" s="15" t="s">
        <v>139</v>
      </c>
      <c r="Y741" s="12">
        <v>6</v>
      </c>
      <c r="Z741" s="16">
        <v>24</v>
      </c>
      <c r="AA741" s="16" t="s">
        <v>113</v>
      </c>
      <c r="AB741" s="16" t="s">
        <v>139</v>
      </c>
      <c r="AC741" s="16" t="s">
        <v>86</v>
      </c>
      <c r="AD741" s="16" t="s">
        <v>129</v>
      </c>
      <c r="AE741" s="16">
        <v>1.4544704458013149</v>
      </c>
      <c r="AF741" s="16">
        <v>1.35</v>
      </c>
      <c r="AG741" s="16">
        <v>1.3798429000000001</v>
      </c>
      <c r="AH741" s="16">
        <v>114.11223170538329</v>
      </c>
      <c r="AI741" s="16">
        <v>20.61518202623482</v>
      </c>
      <c r="AJ741" s="16">
        <v>2.3070174316862651</v>
      </c>
      <c r="AK741" s="16">
        <f t="shared" si="70"/>
        <v>8.9358588032716302</v>
      </c>
      <c r="AL741" s="10" t="s">
        <v>129</v>
      </c>
      <c r="AM741" s="10">
        <v>7</v>
      </c>
      <c r="AN741" s="10">
        <v>48</v>
      </c>
      <c r="AO741" s="10">
        <v>82</v>
      </c>
      <c r="AP741" s="10">
        <v>34</v>
      </c>
      <c r="AQ741" s="10">
        <v>-65</v>
      </c>
      <c r="AR741" s="17">
        <v>5</v>
      </c>
      <c r="AS741" s="10">
        <v>6.55</v>
      </c>
      <c r="AT741" s="16">
        <v>1.4544704458013149</v>
      </c>
      <c r="AU741" s="16">
        <v>22.822590285020006</v>
      </c>
      <c r="AV741" s="16">
        <v>2.7811802076434424</v>
      </c>
      <c r="AW741" s="16">
        <f t="shared" si="68"/>
        <v>8.2060810810810807</v>
      </c>
      <c r="AX741" s="10" t="s">
        <v>129</v>
      </c>
      <c r="AY741" s="10">
        <v>48</v>
      </c>
      <c r="AZ741" s="10">
        <v>82</v>
      </c>
      <c r="BA741" s="10">
        <v>34</v>
      </c>
      <c r="BB741" s="10">
        <v>-65</v>
      </c>
      <c r="BC741" s="10">
        <v>5</v>
      </c>
      <c r="BD741" s="16">
        <v>1.3643001624508841</v>
      </c>
      <c r="BE741" s="18">
        <f t="shared" si="71"/>
        <v>1.4093853041260995</v>
      </c>
      <c r="BF741" s="16">
        <v>1.4093853041260995</v>
      </c>
      <c r="BG741" s="16">
        <v>1.4093853041260995</v>
      </c>
      <c r="BH741" s="20">
        <f t="shared" si="69"/>
        <v>-9.0170283350430758E-2</v>
      </c>
      <c r="BI741" s="10">
        <v>-65</v>
      </c>
    </row>
    <row r="742" spans="1:61" x14ac:dyDescent="0.25">
      <c r="A742" s="10">
        <v>193</v>
      </c>
      <c r="B742" s="10">
        <v>24</v>
      </c>
      <c r="C742" s="10" t="s">
        <v>113</v>
      </c>
      <c r="D742" s="10">
        <v>493942.357093998</v>
      </c>
      <c r="E742" s="10">
        <v>5180804.6231500003</v>
      </c>
      <c r="F742" s="10" t="s">
        <v>130</v>
      </c>
      <c r="G742" s="10" t="s">
        <v>139</v>
      </c>
      <c r="H742" s="10">
        <v>4</v>
      </c>
      <c r="I742" s="10" t="s">
        <v>86</v>
      </c>
      <c r="J742" s="10">
        <v>82</v>
      </c>
      <c r="K742" s="10">
        <v>122</v>
      </c>
      <c r="L742" s="10">
        <v>40</v>
      </c>
      <c r="M742" s="10">
        <v>-102</v>
      </c>
      <c r="N742" s="10">
        <v>6</v>
      </c>
      <c r="O742" s="10">
        <v>6.9</v>
      </c>
      <c r="P742" s="11">
        <v>1.4604703803944348</v>
      </c>
      <c r="Q742" s="22">
        <v>1.3504347949526063</v>
      </c>
      <c r="R742" s="12">
        <v>24</v>
      </c>
      <c r="S742" s="12" t="s">
        <v>113</v>
      </c>
      <c r="T742" s="10" t="s">
        <v>130</v>
      </c>
      <c r="U742" s="12">
        <v>40</v>
      </c>
      <c r="V742" s="16">
        <v>1.48</v>
      </c>
      <c r="W742" s="16"/>
      <c r="X742" s="15" t="s">
        <v>139</v>
      </c>
      <c r="Y742" s="12">
        <v>7</v>
      </c>
      <c r="Z742" s="16">
        <v>24</v>
      </c>
      <c r="AA742" s="16" t="s">
        <v>113</v>
      </c>
      <c r="AB742" s="16" t="s">
        <v>139</v>
      </c>
      <c r="AC742" s="16" t="s">
        <v>86</v>
      </c>
      <c r="AD742" s="16" t="s">
        <v>130</v>
      </c>
      <c r="AE742" s="16">
        <v>1.4604703803944348</v>
      </c>
      <c r="AF742" s="16">
        <v>1.48</v>
      </c>
      <c r="AG742" s="16">
        <v>1.4630159</v>
      </c>
      <c r="AH742" s="16">
        <v>172.53104692116068</v>
      </c>
      <c r="AI742" s="16">
        <v>18.358764496370249</v>
      </c>
      <c r="AJ742" s="16">
        <v>2.2953480462945945</v>
      </c>
      <c r="AK742" s="16">
        <f t="shared" si="70"/>
        <v>7.9982486865148852</v>
      </c>
      <c r="AL742" s="10" t="s">
        <v>130</v>
      </c>
      <c r="AM742" s="10">
        <v>7</v>
      </c>
      <c r="AN742" s="10">
        <v>82</v>
      </c>
      <c r="AO742" s="10">
        <v>122</v>
      </c>
      <c r="AP742" s="10">
        <v>40</v>
      </c>
      <c r="AQ742" s="10">
        <v>-102</v>
      </c>
      <c r="AR742" s="17">
        <v>6</v>
      </c>
      <c r="AS742" s="10">
        <v>6.92</v>
      </c>
      <c r="AT742" s="16">
        <v>1.4604703803944348</v>
      </c>
      <c r="AU742" s="16">
        <v>18.875703384369835</v>
      </c>
      <c r="AV742" s="16">
        <v>2.4138654447159222</v>
      </c>
      <c r="AW742" s="16">
        <f t="shared" si="68"/>
        <v>7.8196999031945786</v>
      </c>
      <c r="AX742" s="10" t="s">
        <v>130</v>
      </c>
      <c r="AY742" s="10">
        <v>82</v>
      </c>
      <c r="AZ742" s="10">
        <v>122</v>
      </c>
      <c r="BA742" s="10">
        <v>40</v>
      </c>
      <c r="BB742" s="10">
        <v>-102</v>
      </c>
      <c r="BC742" s="10">
        <v>6</v>
      </c>
      <c r="BD742" s="16">
        <v>1.2403992095107779</v>
      </c>
      <c r="BE742" s="18">
        <f t="shared" si="71"/>
        <v>1.3504347949526063</v>
      </c>
      <c r="BF742" s="16">
        <v>1.3504347949526063</v>
      </c>
      <c r="BG742" s="16">
        <v>1.3504347949526063</v>
      </c>
      <c r="BH742" s="20">
        <f t="shared" si="69"/>
        <v>-0.22007117088365691</v>
      </c>
      <c r="BI742" s="10">
        <v>-102</v>
      </c>
    </row>
    <row r="743" spans="1:61" x14ac:dyDescent="0.25">
      <c r="A743" s="10">
        <v>193</v>
      </c>
      <c r="B743" s="10">
        <v>24</v>
      </c>
      <c r="C743" s="10" t="s">
        <v>113</v>
      </c>
      <c r="D743" s="10">
        <v>493942.357093998</v>
      </c>
      <c r="E743" s="10">
        <v>5180804.6231500003</v>
      </c>
      <c r="F743" s="10" t="s">
        <v>76</v>
      </c>
      <c r="G743" s="10" t="s">
        <v>139</v>
      </c>
      <c r="H743" s="10">
        <v>4</v>
      </c>
      <c r="I743" s="10" t="s">
        <v>86</v>
      </c>
      <c r="J743" s="10">
        <v>122</v>
      </c>
      <c r="K743" s="10">
        <v>153</v>
      </c>
      <c r="L743" s="10">
        <v>31</v>
      </c>
      <c r="M743" s="10">
        <v>-137.5</v>
      </c>
      <c r="N743" s="10">
        <v>7</v>
      </c>
      <c r="O743" s="10">
        <v>7.02</v>
      </c>
      <c r="P743" s="11">
        <v>1.4356692808947924</v>
      </c>
      <c r="Q743" s="22">
        <v>1.380441430866701</v>
      </c>
      <c r="R743" s="12">
        <v>24</v>
      </c>
      <c r="S743" s="12" t="s">
        <v>113</v>
      </c>
      <c r="T743" s="10" t="s">
        <v>76</v>
      </c>
      <c r="U743" s="12">
        <v>31</v>
      </c>
      <c r="V743" s="16">
        <v>1.5</v>
      </c>
      <c r="W743" s="16"/>
      <c r="X743" s="15" t="s">
        <v>139</v>
      </c>
      <c r="Y743" s="12">
        <v>8</v>
      </c>
      <c r="Z743" s="16">
        <v>24</v>
      </c>
      <c r="AA743" s="16" t="s">
        <v>113</v>
      </c>
      <c r="AB743" s="16" t="s">
        <v>139</v>
      </c>
      <c r="AC743" s="16" t="s">
        <v>86</v>
      </c>
      <c r="AD743" s="16" t="s">
        <v>76</v>
      </c>
      <c r="AE743" s="16">
        <v>1.4356692808947924</v>
      </c>
      <c r="AF743" s="16">
        <v>1.5</v>
      </c>
      <c r="AG743" s="16">
        <v>1.5010212999999999</v>
      </c>
      <c r="AH743" s="16">
        <v>217.03679462889926</v>
      </c>
      <c r="AI743" s="16">
        <v>13.510555536628319</v>
      </c>
      <c r="AJ743" s="16">
        <v>1.8437416588471593</v>
      </c>
      <c r="AK743" s="16">
        <f t="shared" si="70"/>
        <v>7.3277920861624919</v>
      </c>
      <c r="AL743" s="10" t="s">
        <v>76</v>
      </c>
      <c r="AM743" s="10">
        <v>7</v>
      </c>
      <c r="AN743" s="10">
        <v>122</v>
      </c>
      <c r="AO743" s="10">
        <v>153</v>
      </c>
      <c r="AP743" s="10">
        <v>31</v>
      </c>
      <c r="AQ743" s="10">
        <v>-137.5</v>
      </c>
      <c r="AR743" s="17">
        <v>7</v>
      </c>
      <c r="AS743" s="10">
        <v>7.26</v>
      </c>
      <c r="AT743" s="16">
        <v>1.4356692808947924</v>
      </c>
      <c r="AU743" s="16">
        <v>10.660016690957541</v>
      </c>
      <c r="AV743" s="16">
        <v>1.8029278396404891</v>
      </c>
      <c r="AW743" s="16">
        <f t="shared" si="68"/>
        <v>5.9126141693409036</v>
      </c>
      <c r="AX743" s="10" t="s">
        <v>76</v>
      </c>
      <c r="AY743" s="10">
        <v>122</v>
      </c>
      <c r="AZ743" s="10">
        <v>153</v>
      </c>
      <c r="BA743" s="10">
        <v>31</v>
      </c>
      <c r="BB743" s="10">
        <v>-137.5</v>
      </c>
      <c r="BC743" s="10">
        <v>7</v>
      </c>
      <c r="BD743" s="16">
        <v>1.3252135808386096</v>
      </c>
      <c r="BE743" s="18">
        <f t="shared" si="71"/>
        <v>1.380441430866701</v>
      </c>
      <c r="BF743" s="16">
        <v>1.380441430866701</v>
      </c>
      <c r="BG743" s="16">
        <v>1.380441430866701</v>
      </c>
      <c r="BH743" s="20">
        <f t="shared" si="69"/>
        <v>-0.11045570005618277</v>
      </c>
      <c r="BI743" s="10">
        <v>-137.5</v>
      </c>
    </row>
    <row r="744" spans="1:61" x14ac:dyDescent="0.25">
      <c r="A744" s="10">
        <v>195</v>
      </c>
      <c r="B744" s="10">
        <v>26</v>
      </c>
      <c r="C744" s="10" t="s">
        <v>113</v>
      </c>
      <c r="D744" s="10">
        <v>494006.16654900002</v>
      </c>
      <c r="E744" s="10">
        <v>5180797.1138899904</v>
      </c>
      <c r="F744" s="10" t="s">
        <v>78</v>
      </c>
      <c r="G744" s="10" t="s">
        <v>139</v>
      </c>
      <c r="H744" s="10">
        <v>4</v>
      </c>
      <c r="I744" s="10" t="s">
        <v>100</v>
      </c>
      <c r="J744" s="10">
        <v>0</v>
      </c>
      <c r="K744" s="10">
        <v>10</v>
      </c>
      <c r="L744" s="10">
        <v>10</v>
      </c>
      <c r="M744" s="10">
        <v>-5</v>
      </c>
      <c r="N744" s="10">
        <v>1</v>
      </c>
      <c r="O744" s="10">
        <v>5.45</v>
      </c>
      <c r="P744" s="11">
        <v>1.3925436052953977</v>
      </c>
      <c r="Q744" s="11">
        <v>1.3925436052953977</v>
      </c>
      <c r="R744" s="12">
        <v>26</v>
      </c>
      <c r="S744" s="12" t="s">
        <v>113</v>
      </c>
      <c r="T744" s="10" t="s">
        <v>78</v>
      </c>
      <c r="U744" s="13">
        <v>10</v>
      </c>
      <c r="V744" s="16">
        <v>1.1399999999999999</v>
      </c>
      <c r="W744" s="16"/>
      <c r="X744" s="15" t="s">
        <v>139</v>
      </c>
      <c r="Y744" s="12">
        <v>2</v>
      </c>
      <c r="Z744" s="16">
        <v>26</v>
      </c>
      <c r="AA744" s="16" t="s">
        <v>113</v>
      </c>
      <c r="AB744" s="16" t="s">
        <v>139</v>
      </c>
      <c r="AC744" s="16" t="s">
        <v>100</v>
      </c>
      <c r="AD744" s="16" t="s">
        <v>78</v>
      </c>
      <c r="AE744" s="16">
        <v>1.3925436052953977</v>
      </c>
      <c r="AF744" s="16">
        <v>1.1399999999999999</v>
      </c>
      <c r="AG744" s="16">
        <v>1.1472807</v>
      </c>
      <c r="AH744" s="16">
        <v>13.925436052953977</v>
      </c>
      <c r="AI744" s="16">
        <v>18.112814674077239</v>
      </c>
      <c r="AJ744" s="16">
        <v>1.5838790966629852</v>
      </c>
      <c r="AK744" s="16">
        <f t="shared" si="70"/>
        <v>11.435730613680326</v>
      </c>
      <c r="AL744" s="10" t="s">
        <v>78</v>
      </c>
      <c r="AM744" s="10">
        <v>1</v>
      </c>
      <c r="AN744" s="10" t="s">
        <v>63</v>
      </c>
      <c r="AO744" s="10" t="s">
        <v>64</v>
      </c>
      <c r="AP744" s="10">
        <v>10</v>
      </c>
      <c r="AQ744" s="10">
        <v>-5</v>
      </c>
      <c r="AR744" s="17" t="s">
        <v>65</v>
      </c>
      <c r="AS744" s="10">
        <v>5.39</v>
      </c>
      <c r="AT744" s="18">
        <v>0.95736865428523021</v>
      </c>
      <c r="AU744" s="18">
        <v>31.843837765316994</v>
      </c>
      <c r="AV744" s="18">
        <v>1.7382963318489748</v>
      </c>
      <c r="AW744" s="18">
        <f t="shared" si="68"/>
        <v>18.318992672236522</v>
      </c>
      <c r="AX744" s="19" t="s">
        <v>78</v>
      </c>
      <c r="AY744" s="19">
        <v>0</v>
      </c>
      <c r="AZ744" s="19">
        <v>10</v>
      </c>
      <c r="BA744" s="19">
        <v>10</v>
      </c>
      <c r="BB744" s="19">
        <v>-5</v>
      </c>
      <c r="BC744" s="19">
        <v>1</v>
      </c>
      <c r="BD744" s="18">
        <v>1.2340984879227905</v>
      </c>
      <c r="BE744" s="16">
        <f t="shared" si="71"/>
        <v>1.0957335711040104</v>
      </c>
      <c r="BF744" s="16">
        <v>0.95736865428523021</v>
      </c>
      <c r="BG744" s="16">
        <v>1.2340984879227905</v>
      </c>
      <c r="BH744" s="20">
        <f t="shared" si="69"/>
        <v>0.27672983363756032</v>
      </c>
      <c r="BI744" s="10">
        <v>-5</v>
      </c>
    </row>
    <row r="745" spans="1:61" x14ac:dyDescent="0.25">
      <c r="A745" s="10">
        <v>195</v>
      </c>
      <c r="B745" s="10">
        <v>26</v>
      </c>
      <c r="C745" s="10" t="s">
        <v>113</v>
      </c>
      <c r="D745" s="10">
        <v>494006.16654900002</v>
      </c>
      <c r="E745" s="10">
        <v>5180797.1138899904</v>
      </c>
      <c r="F745" s="10" t="s">
        <v>78</v>
      </c>
      <c r="G745" s="10" t="s">
        <v>139</v>
      </c>
      <c r="H745" s="10">
        <v>4</v>
      </c>
      <c r="I745" s="10" t="s">
        <v>100</v>
      </c>
      <c r="J745" s="10">
        <v>10</v>
      </c>
      <c r="K745" s="10">
        <v>20</v>
      </c>
      <c r="L745" s="10">
        <v>10</v>
      </c>
      <c r="M745" s="10">
        <v>-15</v>
      </c>
      <c r="N745" s="10">
        <v>2</v>
      </c>
      <c r="O745" s="10">
        <v>5.56</v>
      </c>
      <c r="P745" s="11">
        <v>1.3925436052953977</v>
      </c>
      <c r="Q745" s="11">
        <v>1.3925436052953977</v>
      </c>
      <c r="R745" s="12">
        <v>26</v>
      </c>
      <c r="S745" s="12" t="s">
        <v>113</v>
      </c>
      <c r="T745" s="10" t="s">
        <v>81</v>
      </c>
      <c r="U745" s="21">
        <v>10</v>
      </c>
      <c r="V745" s="16">
        <v>1.1399999999999999</v>
      </c>
      <c r="W745" s="16"/>
      <c r="X745" s="15" t="s">
        <v>139</v>
      </c>
      <c r="Y745" s="12">
        <v>3</v>
      </c>
      <c r="Z745" s="16">
        <v>26</v>
      </c>
      <c r="AA745" s="16" t="s">
        <v>113</v>
      </c>
      <c r="AB745" s="16" t="s">
        <v>139</v>
      </c>
      <c r="AC745" s="16" t="s">
        <v>100</v>
      </c>
      <c r="AD745" s="16" t="s">
        <v>81</v>
      </c>
      <c r="AE745" s="16">
        <v>1.3925436052953977</v>
      </c>
      <c r="AF745" s="16">
        <v>1.1399999999999999</v>
      </c>
      <c r="AG745" s="16">
        <v>1.146129</v>
      </c>
      <c r="AH745" s="16">
        <v>27.850872105907953</v>
      </c>
      <c r="AI745" s="16">
        <v>19.031893453572199</v>
      </c>
      <c r="AJ745" s="16">
        <v>1.6773187725783065</v>
      </c>
      <c r="AK745" s="16">
        <f t="shared" si="70"/>
        <v>11.346616853466168</v>
      </c>
      <c r="AL745" s="10" t="s">
        <v>81</v>
      </c>
      <c r="AM745" s="10">
        <v>2</v>
      </c>
      <c r="AN745" s="10" t="s">
        <v>64</v>
      </c>
      <c r="AO745" s="10" t="s">
        <v>68</v>
      </c>
      <c r="AP745" s="10">
        <v>10</v>
      </c>
      <c r="AQ745" s="10">
        <v>-15</v>
      </c>
      <c r="AR745" s="17" t="s">
        <v>69</v>
      </c>
      <c r="AS745" s="10">
        <v>5.62</v>
      </c>
      <c r="AT745" s="18">
        <v>1.4152705043749401</v>
      </c>
      <c r="AU745" s="18">
        <v>19.246263588994815</v>
      </c>
      <c r="AV745" s="18">
        <v>1.7934307831439242</v>
      </c>
      <c r="AW745" s="18">
        <f t="shared" si="68"/>
        <v>10.731534090909092</v>
      </c>
      <c r="AX745" s="19" t="s">
        <v>81</v>
      </c>
      <c r="AY745" s="19">
        <v>10</v>
      </c>
      <c r="AZ745" s="19">
        <v>20</v>
      </c>
      <c r="BA745" s="19">
        <v>10</v>
      </c>
      <c r="BB745" s="19">
        <v>-15</v>
      </c>
      <c r="BC745" s="19">
        <v>2</v>
      </c>
      <c r="BD745" s="18">
        <v>1.3772782610229899</v>
      </c>
      <c r="BE745" s="16">
        <f t="shared" si="71"/>
        <v>1.396274382698965</v>
      </c>
      <c r="BF745" s="16">
        <v>1.4152705043749401</v>
      </c>
      <c r="BG745" s="16">
        <v>1.3772782610229899</v>
      </c>
      <c r="BH745" s="20">
        <f t="shared" si="69"/>
        <v>-3.7992243351950172E-2</v>
      </c>
      <c r="BI745" s="10">
        <v>-15</v>
      </c>
    </row>
    <row r="746" spans="1:61" x14ac:dyDescent="0.25">
      <c r="A746" s="10">
        <v>195</v>
      </c>
      <c r="B746" s="10">
        <v>26</v>
      </c>
      <c r="C746" s="10" t="s">
        <v>113</v>
      </c>
      <c r="D746" s="10">
        <v>494006.16654900002</v>
      </c>
      <c r="E746" s="10">
        <v>5180797.1138899904</v>
      </c>
      <c r="F746" s="10" t="s">
        <v>78</v>
      </c>
      <c r="G746" s="10" t="s">
        <v>139</v>
      </c>
      <c r="H746" s="10">
        <v>4</v>
      </c>
      <c r="I746" s="10" t="s">
        <v>100</v>
      </c>
      <c r="J746" s="10">
        <v>20</v>
      </c>
      <c r="K746" s="10">
        <v>30</v>
      </c>
      <c r="L746" s="10">
        <v>10</v>
      </c>
      <c r="M746" s="10">
        <v>-25</v>
      </c>
      <c r="N746" s="10">
        <v>3</v>
      </c>
      <c r="O746" s="10">
        <v>6.55</v>
      </c>
      <c r="P746" s="11">
        <v>1.3925436052953977</v>
      </c>
      <c r="Q746" s="11">
        <v>1.3925436052953977</v>
      </c>
      <c r="R746" s="12">
        <v>26</v>
      </c>
      <c r="S746" s="12" t="s">
        <v>113</v>
      </c>
      <c r="T746" s="10" t="s">
        <v>82</v>
      </c>
      <c r="U746" s="13">
        <v>10</v>
      </c>
      <c r="V746" s="16">
        <v>1.1399999999999999</v>
      </c>
      <c r="W746" s="16"/>
      <c r="X746" s="15" t="s">
        <v>139</v>
      </c>
      <c r="Y746" s="12">
        <v>4</v>
      </c>
      <c r="Z746" s="16">
        <v>26</v>
      </c>
      <c r="AA746" s="16" t="s">
        <v>113</v>
      </c>
      <c r="AB746" s="16" t="s">
        <v>139</v>
      </c>
      <c r="AC746" s="16" t="s">
        <v>100</v>
      </c>
      <c r="AD746" s="16" t="s">
        <v>82</v>
      </c>
      <c r="AE746" s="16">
        <v>1.3925436052953977</v>
      </c>
      <c r="AF746" s="16">
        <v>1.1399999999999999</v>
      </c>
      <c r="AG746" s="16">
        <v>1.2118251</v>
      </c>
      <c r="AH746" s="16">
        <v>41.77630815886193</v>
      </c>
      <c r="AI746" s="16">
        <v>13.249191227517921</v>
      </c>
      <c r="AJ746" s="16">
        <v>1.2955251789951112</v>
      </c>
      <c r="AK746" s="16">
        <f t="shared" si="70"/>
        <v>10.226888247586825</v>
      </c>
      <c r="AL746" s="10" t="s">
        <v>82</v>
      </c>
      <c r="AM746" s="10">
        <v>2</v>
      </c>
      <c r="AN746" s="10" t="s">
        <v>68</v>
      </c>
      <c r="AO746" s="10" t="s">
        <v>70</v>
      </c>
      <c r="AP746" s="10">
        <v>10</v>
      </c>
      <c r="AQ746" s="10">
        <v>-25</v>
      </c>
      <c r="AR746" s="17" t="s">
        <v>71</v>
      </c>
      <c r="AS746" s="10">
        <v>6.54</v>
      </c>
      <c r="AT746" s="18">
        <v>1.3925436052953977</v>
      </c>
      <c r="AU746" s="18">
        <v>14.89882403305546</v>
      </c>
      <c r="AV746" s="18">
        <v>1.3685918552843168</v>
      </c>
      <c r="AW746" s="18">
        <f t="shared" si="68"/>
        <v>10.886243386243386</v>
      </c>
      <c r="AX746" s="19" t="s">
        <v>82</v>
      </c>
      <c r="AY746" s="19">
        <v>20</v>
      </c>
      <c r="AZ746" s="19">
        <v>30</v>
      </c>
      <c r="BA746" s="19">
        <v>10</v>
      </c>
      <c r="BB746" s="19">
        <v>-25</v>
      </c>
      <c r="BC746" s="19">
        <v>3</v>
      </c>
      <c r="BD746" s="18">
        <v>1.2843834359616779</v>
      </c>
      <c r="BE746" s="16">
        <f t="shared" si="71"/>
        <v>1.3384635206285378</v>
      </c>
      <c r="BF746" s="16">
        <v>1.3925436052953977</v>
      </c>
      <c r="BG746" s="16">
        <v>1.2843834359616779</v>
      </c>
      <c r="BH746" s="20">
        <f t="shared" si="69"/>
        <v>-0.10816016933371975</v>
      </c>
      <c r="BI746" s="10">
        <v>-25</v>
      </c>
    </row>
    <row r="747" spans="1:61" x14ac:dyDescent="0.25">
      <c r="A747" s="10">
        <v>195</v>
      </c>
      <c r="B747" s="10">
        <v>26</v>
      </c>
      <c r="C747" s="10" t="s">
        <v>113</v>
      </c>
      <c r="D747" s="10">
        <v>494006.16654900002</v>
      </c>
      <c r="E747" s="10">
        <v>5180797.1138899904</v>
      </c>
      <c r="F747" s="10" t="s">
        <v>82</v>
      </c>
      <c r="G747" s="10" t="s">
        <v>139</v>
      </c>
      <c r="H747" s="10">
        <v>4</v>
      </c>
      <c r="I747" s="10" t="s">
        <v>100</v>
      </c>
      <c r="J747" s="10">
        <v>17</v>
      </c>
      <c r="K747" s="10">
        <v>45</v>
      </c>
      <c r="L747" s="10">
        <v>28</v>
      </c>
      <c r="M747" s="10">
        <v>-31</v>
      </c>
      <c r="N747" s="10">
        <v>4</v>
      </c>
      <c r="O747" s="10">
        <v>6.32</v>
      </c>
      <c r="P747" s="11">
        <v>1.289208059503544</v>
      </c>
      <c r="Q747" s="22">
        <v>1.3704154045747305</v>
      </c>
      <c r="R747" s="13">
        <v>26</v>
      </c>
      <c r="S747" s="13" t="s">
        <v>113</v>
      </c>
      <c r="T747" s="10" t="s">
        <v>82</v>
      </c>
      <c r="U747" s="12">
        <v>15</v>
      </c>
      <c r="V747" s="16">
        <v>1.25</v>
      </c>
      <c r="W747" s="16"/>
      <c r="X747" s="15" t="s">
        <v>139</v>
      </c>
      <c r="Y747" s="12">
        <v>5</v>
      </c>
      <c r="Z747" s="16">
        <v>26</v>
      </c>
      <c r="AA747" s="16" t="s">
        <v>113</v>
      </c>
      <c r="AB747" s="16" t="s">
        <v>139</v>
      </c>
      <c r="AC747" s="16" t="s">
        <v>100</v>
      </c>
      <c r="AD747" s="16" t="s">
        <v>82</v>
      </c>
      <c r="AE747" s="16">
        <v>1.289208059503544</v>
      </c>
      <c r="AF747" s="16">
        <v>1.25</v>
      </c>
      <c r="AG747" s="16">
        <v>1.2118251</v>
      </c>
      <c r="AH747" s="16">
        <v>61.114429051415087</v>
      </c>
      <c r="AI747" s="16">
        <v>31.166032548885589</v>
      </c>
      <c r="AJ747" s="16">
        <v>3.291581190476113</v>
      </c>
      <c r="AK747" s="16">
        <f t="shared" si="70"/>
        <v>9.4684076574084308</v>
      </c>
      <c r="AL747" s="10" t="s">
        <v>82</v>
      </c>
      <c r="AM747" s="10">
        <v>2</v>
      </c>
      <c r="AN747" s="10">
        <v>30</v>
      </c>
      <c r="AO747" s="10">
        <v>45</v>
      </c>
      <c r="AP747" s="10">
        <v>15</v>
      </c>
      <c r="AQ747" s="10">
        <v>-37.5</v>
      </c>
      <c r="AR747" s="17">
        <v>4</v>
      </c>
      <c r="AS747" s="10">
        <v>5.54</v>
      </c>
      <c r="AT747" s="16">
        <v>1.289208059503544</v>
      </c>
      <c r="AU747" s="16">
        <v>19.361326637624227</v>
      </c>
      <c r="AV747" s="16">
        <v>1.936712807389199</v>
      </c>
      <c r="AW747" s="16">
        <f t="shared" si="68"/>
        <v>9.9970044932601105</v>
      </c>
      <c r="AX747" s="10" t="s">
        <v>82</v>
      </c>
      <c r="AY747" s="10">
        <v>30</v>
      </c>
      <c r="AZ747" s="10">
        <v>45</v>
      </c>
      <c r="BA747" s="10">
        <v>15</v>
      </c>
      <c r="BB747" s="10">
        <v>-37.5</v>
      </c>
      <c r="BC747" s="10">
        <v>4</v>
      </c>
      <c r="BD747" s="16">
        <v>1.4516227496459171</v>
      </c>
      <c r="BE747" s="18">
        <f t="shared" si="71"/>
        <v>1.3704154045747305</v>
      </c>
      <c r="BF747" s="16">
        <v>1.3704154045747305</v>
      </c>
      <c r="BG747" s="16">
        <v>1.3704154045747305</v>
      </c>
      <c r="BH747" s="20">
        <f t="shared" si="69"/>
        <v>0.16241469014237309</v>
      </c>
      <c r="BI747" s="10">
        <v>-37.5</v>
      </c>
    </row>
    <row r="748" spans="1:61" x14ac:dyDescent="0.25">
      <c r="A748" s="10">
        <v>195</v>
      </c>
      <c r="B748" s="10">
        <v>26</v>
      </c>
      <c r="C748" s="10" t="s">
        <v>113</v>
      </c>
      <c r="D748" s="10">
        <v>494006.16654900002</v>
      </c>
      <c r="E748" s="10">
        <v>5180797.1138899904</v>
      </c>
      <c r="F748" s="10" t="s">
        <v>129</v>
      </c>
      <c r="G748" s="10" t="s">
        <v>139</v>
      </c>
      <c r="H748" s="10">
        <v>4</v>
      </c>
      <c r="I748" s="10" t="s">
        <v>100</v>
      </c>
      <c r="J748" s="10">
        <v>45</v>
      </c>
      <c r="K748" s="10">
        <v>70</v>
      </c>
      <c r="L748" s="10">
        <v>25</v>
      </c>
      <c r="M748" s="10">
        <v>-57.5</v>
      </c>
      <c r="N748" s="10">
        <v>5</v>
      </c>
      <c r="O748" s="10">
        <v>6.63</v>
      </c>
      <c r="P748" s="11">
        <v>1.3008351343192719</v>
      </c>
      <c r="Q748" s="22">
        <v>1.4242587420242607</v>
      </c>
      <c r="R748" s="12">
        <v>26</v>
      </c>
      <c r="S748" s="12" t="s">
        <v>113</v>
      </c>
      <c r="T748" s="10" t="s">
        <v>129</v>
      </c>
      <c r="U748" s="12">
        <v>25</v>
      </c>
      <c r="V748" s="16">
        <v>1.35</v>
      </c>
      <c r="W748" s="16"/>
      <c r="X748" s="15" t="s">
        <v>139</v>
      </c>
      <c r="Y748" s="12">
        <v>6</v>
      </c>
      <c r="Z748" s="16">
        <v>26</v>
      </c>
      <c r="AA748" s="16" t="s">
        <v>113</v>
      </c>
      <c r="AB748" s="16" t="s">
        <v>139</v>
      </c>
      <c r="AC748" s="16" t="s">
        <v>100</v>
      </c>
      <c r="AD748" s="16" t="s">
        <v>129</v>
      </c>
      <c r="AE748" s="16">
        <v>1.3008351343192719</v>
      </c>
      <c r="AF748" s="16">
        <v>1.35</v>
      </c>
      <c r="AG748" s="16">
        <v>1.3798429000000001</v>
      </c>
      <c r="AH748" s="16">
        <v>93.635307409396887</v>
      </c>
      <c r="AI748" s="16">
        <v>20.901241717261772</v>
      </c>
      <c r="AJ748" s="16">
        <v>2.0063802107309971</v>
      </c>
      <c r="AK748" s="16">
        <f t="shared" si="70"/>
        <v>10.417388292344995</v>
      </c>
      <c r="AL748" s="10" t="s">
        <v>129</v>
      </c>
      <c r="AM748" s="10">
        <v>7</v>
      </c>
      <c r="AN748" s="10">
        <v>45</v>
      </c>
      <c r="AO748" s="10">
        <v>70</v>
      </c>
      <c r="AP748" s="10">
        <v>25</v>
      </c>
      <c r="AQ748" s="10">
        <v>-57.5</v>
      </c>
      <c r="AR748" s="17">
        <v>5</v>
      </c>
      <c r="AS748" s="10">
        <v>6.22</v>
      </c>
      <c r="AT748" s="16">
        <v>1.3008351343192719</v>
      </c>
      <c r="AU748" s="16">
        <v>16.165803422969173</v>
      </c>
      <c r="AV748" s="16">
        <v>2.0319044798067027</v>
      </c>
      <c r="AW748" s="16">
        <f t="shared" si="68"/>
        <v>7.955985915492958</v>
      </c>
      <c r="AX748" s="10" t="s">
        <v>129</v>
      </c>
      <c r="AY748" s="10">
        <v>45</v>
      </c>
      <c r="AZ748" s="10">
        <v>70</v>
      </c>
      <c r="BA748" s="10">
        <v>25</v>
      </c>
      <c r="BB748" s="10">
        <v>-57.5</v>
      </c>
      <c r="BC748" s="10">
        <v>5</v>
      </c>
      <c r="BD748" s="16">
        <v>1.5476823497292496</v>
      </c>
      <c r="BE748" s="18">
        <f t="shared" si="71"/>
        <v>1.4242587420242607</v>
      </c>
      <c r="BF748" s="16">
        <v>1.4242587420242607</v>
      </c>
      <c r="BG748" s="16">
        <v>1.4242587420242607</v>
      </c>
      <c r="BH748" s="20">
        <f t="shared" si="69"/>
        <v>0.24684721540997767</v>
      </c>
      <c r="BI748" s="10">
        <v>-57.5</v>
      </c>
    </row>
    <row r="749" spans="1:61" x14ac:dyDescent="0.25">
      <c r="A749" s="10">
        <v>195</v>
      </c>
      <c r="B749" s="10">
        <v>26</v>
      </c>
      <c r="C749" s="10" t="s">
        <v>113</v>
      </c>
      <c r="D749" s="10">
        <v>494006.16654900002</v>
      </c>
      <c r="E749" s="10">
        <v>5180797.1138899904</v>
      </c>
      <c r="F749" s="10" t="s">
        <v>130</v>
      </c>
      <c r="G749" s="10" t="s">
        <v>139</v>
      </c>
      <c r="H749" s="10">
        <v>4</v>
      </c>
      <c r="I749" s="10" t="s">
        <v>100</v>
      </c>
      <c r="J749" s="10">
        <v>70</v>
      </c>
      <c r="K749" s="10">
        <v>92</v>
      </c>
      <c r="L749" s="10">
        <v>22</v>
      </c>
      <c r="M749" s="10">
        <v>-81</v>
      </c>
      <c r="N749" s="10">
        <v>6</v>
      </c>
      <c r="O749" s="10">
        <v>6.73</v>
      </c>
      <c r="P749" s="11">
        <v>1.3899412613307909</v>
      </c>
      <c r="Q749" s="22">
        <v>1.4364848392678045</v>
      </c>
      <c r="R749" s="12">
        <v>26</v>
      </c>
      <c r="S749" s="12" t="s">
        <v>113</v>
      </c>
      <c r="T749" s="10" t="s">
        <v>130</v>
      </c>
      <c r="U749" s="12">
        <v>22</v>
      </c>
      <c r="V749" s="16">
        <v>1.41</v>
      </c>
      <c r="W749" s="16"/>
      <c r="X749" s="15" t="s">
        <v>139</v>
      </c>
      <c r="Y749" s="12">
        <v>7</v>
      </c>
      <c r="Z749" s="16">
        <v>26</v>
      </c>
      <c r="AA749" s="16" t="s">
        <v>113</v>
      </c>
      <c r="AB749" s="16" t="s">
        <v>139</v>
      </c>
      <c r="AC749" s="16" t="s">
        <v>100</v>
      </c>
      <c r="AD749" s="16" t="s">
        <v>130</v>
      </c>
      <c r="AE749" s="16">
        <v>1.3899412613307909</v>
      </c>
      <c r="AF749" s="16">
        <v>1.41</v>
      </c>
      <c r="AG749" s="16">
        <v>1.4630159</v>
      </c>
      <c r="AH749" s="16">
        <v>124.21401515867429</v>
      </c>
      <c r="AI749" s="16">
        <v>15.192031967419966</v>
      </c>
      <c r="AJ749" s="16">
        <v>1.6116614983158013</v>
      </c>
      <c r="AK749" s="16">
        <f t="shared" si="70"/>
        <v>9.4263168682106979</v>
      </c>
      <c r="AL749" s="10" t="s">
        <v>130</v>
      </c>
      <c r="AM749" s="10">
        <v>7</v>
      </c>
      <c r="AN749" s="10">
        <v>70</v>
      </c>
      <c r="AO749" s="10">
        <v>92</v>
      </c>
      <c r="AP749" s="10">
        <v>22</v>
      </c>
      <c r="AQ749" s="10">
        <v>-81</v>
      </c>
      <c r="AR749" s="17">
        <v>6</v>
      </c>
      <c r="AS749" s="10">
        <v>6.52</v>
      </c>
      <c r="AT749" s="16">
        <v>1.3899412613307909</v>
      </c>
      <c r="AU749" s="16">
        <v>9.8674432036143234</v>
      </c>
      <c r="AV749" s="16">
        <v>1.1751397388047304</v>
      </c>
      <c r="AW749" s="16">
        <f t="shared" si="68"/>
        <v>8.3968253968253972</v>
      </c>
      <c r="AX749" s="10" t="s">
        <v>130</v>
      </c>
      <c r="AY749" s="10">
        <v>70</v>
      </c>
      <c r="AZ749" s="10">
        <v>88</v>
      </c>
      <c r="BA749" s="10">
        <v>18</v>
      </c>
      <c r="BB749" s="10">
        <v>-79</v>
      </c>
      <c r="BC749" s="10">
        <v>6</v>
      </c>
      <c r="BD749" s="16">
        <v>1.483028417204818</v>
      </c>
      <c r="BE749" s="18">
        <f t="shared" si="71"/>
        <v>1.4364848392678045</v>
      </c>
      <c r="BF749" s="16">
        <v>1.4364848392678045</v>
      </c>
      <c r="BG749" s="16">
        <v>1.4364848392678045</v>
      </c>
      <c r="BH749" s="20">
        <f t="shared" si="69"/>
        <v>9.3087155874027161E-2</v>
      </c>
      <c r="BI749" s="10">
        <v>-79</v>
      </c>
    </row>
    <row r="750" spans="1:61" x14ac:dyDescent="0.25">
      <c r="A750" s="10">
        <v>195</v>
      </c>
      <c r="B750" s="10">
        <v>26</v>
      </c>
      <c r="C750" s="10" t="s">
        <v>113</v>
      </c>
      <c r="D750" s="10">
        <v>494006.16654900002</v>
      </c>
      <c r="E750" s="10">
        <v>5180797.1138899904</v>
      </c>
      <c r="F750" s="10" t="s">
        <v>106</v>
      </c>
      <c r="G750" s="10" t="s">
        <v>139</v>
      </c>
      <c r="H750" s="10">
        <v>4</v>
      </c>
      <c r="I750" s="10" t="s">
        <v>100</v>
      </c>
      <c r="J750" s="10">
        <v>92</v>
      </c>
      <c r="K750" s="10">
        <v>114</v>
      </c>
      <c r="L750" s="10">
        <v>22</v>
      </c>
      <c r="M750" s="10">
        <v>-103</v>
      </c>
      <c r="N750" s="10">
        <v>7</v>
      </c>
      <c r="O750" s="10">
        <v>6.04</v>
      </c>
      <c r="P750" s="11">
        <v>1.5014826979408984</v>
      </c>
      <c r="Q750" s="22">
        <v>1.4311191660883562</v>
      </c>
      <c r="R750" s="12">
        <v>26</v>
      </c>
      <c r="S750" s="12" t="s">
        <v>113</v>
      </c>
      <c r="T750" s="10" t="s">
        <v>106</v>
      </c>
      <c r="U750" s="12">
        <v>22</v>
      </c>
      <c r="V750" s="16">
        <v>1.48</v>
      </c>
      <c r="W750" s="16"/>
      <c r="X750" s="15" t="s">
        <v>139</v>
      </c>
      <c r="Y750" s="12">
        <v>8</v>
      </c>
      <c r="Z750" s="16">
        <v>26</v>
      </c>
      <c r="AA750" s="16" t="s">
        <v>113</v>
      </c>
      <c r="AB750" s="16" t="s">
        <v>139</v>
      </c>
      <c r="AC750" s="16" t="s">
        <v>100</v>
      </c>
      <c r="AD750" s="16" t="s">
        <v>106</v>
      </c>
      <c r="AE750" s="16">
        <v>1.5014826979408984</v>
      </c>
      <c r="AF750" s="16">
        <v>1.48</v>
      </c>
      <c r="AG750" s="16">
        <v>1.4683333000000001</v>
      </c>
      <c r="AH750" s="16">
        <v>157.24663451337403</v>
      </c>
      <c r="AI750" s="16">
        <v>11.433969349784503</v>
      </c>
      <c r="AJ750" s="16">
        <v>1.5835720000748259</v>
      </c>
      <c r="AK750" s="16">
        <f t="shared" si="70"/>
        <v>7.2203659506762135</v>
      </c>
      <c r="AL750" s="10" t="s">
        <v>106</v>
      </c>
      <c r="AM750" s="10">
        <v>7</v>
      </c>
      <c r="AN750" s="10">
        <v>92</v>
      </c>
      <c r="AO750" s="10">
        <v>114</v>
      </c>
      <c r="AP750" s="10">
        <v>22</v>
      </c>
      <c r="AQ750" s="10">
        <v>-103</v>
      </c>
      <c r="AR750" s="17">
        <v>7</v>
      </c>
      <c r="AS750" s="10">
        <v>6.94</v>
      </c>
      <c r="AT750" s="16">
        <v>1.5014826979408984</v>
      </c>
      <c r="AU750" s="16">
        <v>8.8831319968658597</v>
      </c>
      <c r="AV750" s="16">
        <v>1.1085747055437238</v>
      </c>
      <c r="AW750" s="16">
        <f t="shared" si="68"/>
        <v>8.0131108462455316</v>
      </c>
      <c r="AX750" s="10" t="s">
        <v>106</v>
      </c>
      <c r="AY750" s="10">
        <v>88</v>
      </c>
      <c r="AZ750" s="10">
        <v>114</v>
      </c>
      <c r="BA750" s="10">
        <v>26</v>
      </c>
      <c r="BB750" s="10">
        <v>-101</v>
      </c>
      <c r="BC750" s="10">
        <v>7</v>
      </c>
      <c r="BD750" s="16">
        <v>1.3607556342358142</v>
      </c>
      <c r="BE750" s="18">
        <f t="shared" si="71"/>
        <v>1.4311191660883562</v>
      </c>
      <c r="BF750" s="16">
        <v>1.4311191660883562</v>
      </c>
      <c r="BG750" s="16">
        <v>1.4311191660883562</v>
      </c>
      <c r="BH750" s="20">
        <f t="shared" si="69"/>
        <v>-0.14072706370508414</v>
      </c>
      <c r="BI750" s="10">
        <v>-101</v>
      </c>
    </row>
    <row r="751" spans="1:61" x14ac:dyDescent="0.25">
      <c r="A751" s="10">
        <v>195</v>
      </c>
      <c r="B751" s="10">
        <v>26</v>
      </c>
      <c r="C751" s="10" t="s">
        <v>113</v>
      </c>
      <c r="D751" s="10">
        <v>494006.16654900002</v>
      </c>
      <c r="E751" s="10">
        <v>5180797.1138899904</v>
      </c>
      <c r="F751" s="10" t="s">
        <v>107</v>
      </c>
      <c r="G751" s="10" t="s">
        <v>139</v>
      </c>
      <c r="H751" s="10">
        <v>4</v>
      </c>
      <c r="I751" s="10" t="s">
        <v>100</v>
      </c>
      <c r="J751" s="10">
        <v>114</v>
      </c>
      <c r="K751" s="10">
        <v>153</v>
      </c>
      <c r="L751" s="10">
        <v>39</v>
      </c>
      <c r="M751" s="10">
        <v>-133.5</v>
      </c>
      <c r="N751" s="10">
        <v>8</v>
      </c>
      <c r="O751" s="10">
        <v>7.04</v>
      </c>
      <c r="P751" s="11">
        <v>1.4315939828549451</v>
      </c>
      <c r="Q751" s="22">
        <v>1.4381272119276298</v>
      </c>
      <c r="R751" s="12">
        <v>26</v>
      </c>
      <c r="S751" s="12" t="s">
        <v>113</v>
      </c>
      <c r="T751" s="10" t="s">
        <v>107</v>
      </c>
      <c r="U751" s="12">
        <v>39</v>
      </c>
      <c r="V751" s="10">
        <v>1.5</v>
      </c>
      <c r="W751" s="16"/>
      <c r="X751" s="15" t="s">
        <v>139</v>
      </c>
      <c r="Y751" s="12">
        <v>9</v>
      </c>
      <c r="Z751" s="16">
        <v>26</v>
      </c>
      <c r="AA751" s="16" t="s">
        <v>113</v>
      </c>
      <c r="AB751" s="16" t="s">
        <v>139</v>
      </c>
      <c r="AC751" s="16" t="s">
        <v>100</v>
      </c>
      <c r="AD751" s="16" t="s">
        <v>107</v>
      </c>
      <c r="AE751" s="16">
        <v>1.4315939828549451</v>
      </c>
      <c r="AF751" s="16">
        <v>1.5</v>
      </c>
      <c r="AG751" s="16">
        <v>1.5027778000000001</v>
      </c>
      <c r="AH751" s="16">
        <v>213.07879984471688</v>
      </c>
      <c r="AI751" s="16">
        <v>16.717218264499653</v>
      </c>
      <c r="AJ751" s="16">
        <v>2.3678878738683746</v>
      </c>
      <c r="AK751" s="16">
        <f t="shared" si="70"/>
        <v>7.0599703849950641</v>
      </c>
      <c r="AL751" s="10" t="s">
        <v>107</v>
      </c>
      <c r="AM751" s="10">
        <v>7</v>
      </c>
      <c r="AN751" s="10">
        <v>114</v>
      </c>
      <c r="AO751" s="10">
        <v>153</v>
      </c>
      <c r="AP751" s="10">
        <v>39</v>
      </c>
      <c r="AQ751" s="10">
        <v>-133.5</v>
      </c>
      <c r="AR751" s="17">
        <v>8</v>
      </c>
      <c r="AS751" s="10">
        <v>7.28</v>
      </c>
      <c r="AT751" s="16">
        <v>1.4315939828549451</v>
      </c>
      <c r="AU751" s="16">
        <v>13.205423744169213</v>
      </c>
      <c r="AV751" s="16">
        <v>1.5219848269324061</v>
      </c>
      <c r="AW751" s="16">
        <f t="shared" si="68"/>
        <v>8.6764490095377855</v>
      </c>
      <c r="AX751" s="10" t="s">
        <v>107</v>
      </c>
      <c r="AY751" s="10">
        <v>114</v>
      </c>
      <c r="AZ751" s="10">
        <v>153</v>
      </c>
      <c r="BA751" s="10">
        <v>39</v>
      </c>
      <c r="BB751" s="10">
        <v>-133.5</v>
      </c>
      <c r="BC751" s="10">
        <v>8</v>
      </c>
      <c r="BD751" s="16">
        <v>1.4446604410003143</v>
      </c>
      <c r="BE751" s="18">
        <f t="shared" si="71"/>
        <v>1.4381272119276298</v>
      </c>
      <c r="BF751" s="16">
        <v>1.4381272119276298</v>
      </c>
      <c r="BG751" s="16">
        <v>1.4381272119276298</v>
      </c>
      <c r="BH751" s="20">
        <f t="shared" si="69"/>
        <v>1.306645814536922E-2</v>
      </c>
      <c r="BI751" s="10">
        <v>-133.5</v>
      </c>
    </row>
    <row r="752" spans="1:61" x14ac:dyDescent="0.25">
      <c r="A752" s="10">
        <v>197</v>
      </c>
      <c r="B752" s="10">
        <v>28</v>
      </c>
      <c r="C752" s="10" t="s">
        <v>113</v>
      </c>
      <c r="D752" s="10">
        <v>494069.977149999</v>
      </c>
      <c r="E752" s="10">
        <v>5180790.6054199804</v>
      </c>
      <c r="F752" s="10" t="s">
        <v>78</v>
      </c>
      <c r="G752" s="10" t="s">
        <v>139</v>
      </c>
      <c r="H752" s="10">
        <v>4</v>
      </c>
      <c r="I752" s="10" t="s">
        <v>120</v>
      </c>
      <c r="J752" s="10">
        <v>0</v>
      </c>
      <c r="K752" s="10">
        <v>10</v>
      </c>
      <c r="L752" s="10">
        <v>10</v>
      </c>
      <c r="M752" s="10">
        <v>-5</v>
      </c>
      <c r="N752" s="10">
        <v>1</v>
      </c>
      <c r="O752" s="10">
        <v>5.72</v>
      </c>
      <c r="P752" s="11">
        <v>1.4983976724810633</v>
      </c>
      <c r="Q752" s="11">
        <v>1.4983976724810633</v>
      </c>
      <c r="R752" s="12">
        <v>28</v>
      </c>
      <c r="S752" s="12" t="s">
        <v>113</v>
      </c>
      <c r="T752" s="10" t="s">
        <v>78</v>
      </c>
      <c r="U752" s="21">
        <v>10</v>
      </c>
      <c r="V752" s="16">
        <v>1.1399999999999999</v>
      </c>
      <c r="W752" s="16"/>
      <c r="X752" s="15" t="s">
        <v>139</v>
      </c>
      <c r="Y752" s="12">
        <v>2</v>
      </c>
      <c r="Z752" s="16">
        <v>28</v>
      </c>
      <c r="AA752" s="16" t="s">
        <v>113</v>
      </c>
      <c r="AB752" s="16" t="s">
        <v>139</v>
      </c>
      <c r="AC752" s="16" t="s">
        <v>120</v>
      </c>
      <c r="AD752" s="16" t="s">
        <v>78</v>
      </c>
      <c r="AE752" s="16">
        <v>1.4983976724810633</v>
      </c>
      <c r="AF752" s="16">
        <v>1.1399999999999999</v>
      </c>
      <c r="AG752" s="16">
        <v>1.1472807</v>
      </c>
      <c r="AH752" s="16">
        <v>14.983976724810633</v>
      </c>
      <c r="AI752" s="16">
        <v>16.498856771688988</v>
      </c>
      <c r="AJ752" s="16">
        <v>1.5598319770527871</v>
      </c>
      <c r="AK752" s="16">
        <f t="shared" si="70"/>
        <v>10.577329490874158</v>
      </c>
      <c r="AL752" s="10" t="s">
        <v>78</v>
      </c>
      <c r="AM752" s="10">
        <v>1</v>
      </c>
      <c r="AN752" s="10" t="s">
        <v>63</v>
      </c>
      <c r="AO752" s="10" t="s">
        <v>64</v>
      </c>
      <c r="AP752" s="10">
        <v>10</v>
      </c>
      <c r="AQ752" s="10">
        <v>-5</v>
      </c>
      <c r="AR752" s="17" t="s">
        <v>65</v>
      </c>
      <c r="AS752" s="10">
        <v>5.23</v>
      </c>
      <c r="AT752" s="18">
        <v>0.75302966259815596</v>
      </c>
      <c r="AU752" s="18">
        <v>29.764626958686009</v>
      </c>
      <c r="AV752" s="18">
        <v>1.4326389330929916</v>
      </c>
      <c r="AW752" s="18">
        <f t="shared" si="68"/>
        <v>20.776084099868594</v>
      </c>
      <c r="AX752" s="19" t="s">
        <v>78</v>
      </c>
      <c r="AY752" s="19">
        <v>0</v>
      </c>
      <c r="AZ752" s="19">
        <v>10</v>
      </c>
      <c r="BA752" s="19">
        <v>10</v>
      </c>
      <c r="BB752" s="19">
        <v>-5</v>
      </c>
      <c r="BC752" s="19">
        <v>1</v>
      </c>
      <c r="BD752" s="18">
        <v>1.3385500291123384</v>
      </c>
      <c r="BE752" s="16">
        <f t="shared" si="71"/>
        <v>1.0457898458552473</v>
      </c>
      <c r="BF752" s="16">
        <v>0.75302966259815596</v>
      </c>
      <c r="BG752" s="16">
        <v>1.3385500291123384</v>
      </c>
      <c r="BH752" s="20">
        <f t="shared" si="69"/>
        <v>0.58552036651418249</v>
      </c>
      <c r="BI752" s="10">
        <v>-5</v>
      </c>
    </row>
    <row r="753" spans="1:61" x14ac:dyDescent="0.25">
      <c r="A753" s="10">
        <v>197</v>
      </c>
      <c r="B753" s="10">
        <v>28</v>
      </c>
      <c r="C753" s="10" t="s">
        <v>113</v>
      </c>
      <c r="D753" s="10">
        <v>494069.977149999</v>
      </c>
      <c r="E753" s="10">
        <v>5180790.6054199804</v>
      </c>
      <c r="F753" s="10" t="s">
        <v>78</v>
      </c>
      <c r="G753" s="10" t="s">
        <v>139</v>
      </c>
      <c r="H753" s="10">
        <v>4</v>
      </c>
      <c r="I753" s="10" t="s">
        <v>120</v>
      </c>
      <c r="J753" s="10">
        <v>10</v>
      </c>
      <c r="K753" s="10">
        <v>20</v>
      </c>
      <c r="L753" s="10">
        <v>10</v>
      </c>
      <c r="M753" s="10">
        <v>-15</v>
      </c>
      <c r="N753" s="10">
        <v>2</v>
      </c>
      <c r="O753" s="10">
        <v>5.32</v>
      </c>
      <c r="P753" s="11">
        <v>1.4983976724810633</v>
      </c>
      <c r="Q753" s="11">
        <v>1.4983976724810633</v>
      </c>
      <c r="R753" s="12">
        <v>28</v>
      </c>
      <c r="S753" s="12" t="s">
        <v>113</v>
      </c>
      <c r="T753" s="10" t="s">
        <v>78</v>
      </c>
      <c r="U753" s="13">
        <v>10</v>
      </c>
      <c r="V753" s="16">
        <v>1.1399999999999999</v>
      </c>
      <c r="W753" s="16"/>
      <c r="X753" s="15" t="s">
        <v>139</v>
      </c>
      <c r="Y753" s="12">
        <v>3</v>
      </c>
      <c r="Z753" s="16">
        <v>28</v>
      </c>
      <c r="AA753" s="16" t="s">
        <v>113</v>
      </c>
      <c r="AB753" s="16" t="s">
        <v>139</v>
      </c>
      <c r="AC753" s="16" t="s">
        <v>120</v>
      </c>
      <c r="AD753" s="16" t="s">
        <v>78</v>
      </c>
      <c r="AE753" s="16">
        <v>1.4983976724810633</v>
      </c>
      <c r="AF753" s="16">
        <v>1.1399999999999999</v>
      </c>
      <c r="AG753" s="16">
        <v>1.1472807</v>
      </c>
      <c r="AH753" s="16">
        <v>29.967953449621266</v>
      </c>
      <c r="AI753" s="16">
        <v>21.173857509829908</v>
      </c>
      <c r="AJ753" s="16">
        <v>1.8515700038848499</v>
      </c>
      <c r="AK753" s="16">
        <f t="shared" si="70"/>
        <v>11.435623533220038</v>
      </c>
      <c r="AL753" s="10" t="s">
        <v>78</v>
      </c>
      <c r="AM753" s="10">
        <v>1</v>
      </c>
      <c r="AN753" s="10" t="s">
        <v>64</v>
      </c>
      <c r="AO753" s="10" t="s">
        <v>68</v>
      </c>
      <c r="AP753" s="10">
        <v>10</v>
      </c>
      <c r="AQ753" s="10">
        <v>-15</v>
      </c>
      <c r="AR753" s="17" t="s">
        <v>69</v>
      </c>
      <c r="AS753" s="10">
        <v>6.26</v>
      </c>
      <c r="AT753" s="18">
        <v>1.5396230664419241</v>
      </c>
      <c r="AU753" s="18">
        <v>16.356955457879003</v>
      </c>
      <c r="AV753" s="18">
        <v>1.6182978051371066</v>
      </c>
      <c r="AW753" s="18">
        <f t="shared" si="68"/>
        <v>10.107506421843782</v>
      </c>
      <c r="AX753" s="19" t="s">
        <v>78</v>
      </c>
      <c r="AY753" s="19">
        <v>10</v>
      </c>
      <c r="AZ753" s="19">
        <v>20</v>
      </c>
      <c r="BA753" s="19">
        <v>10</v>
      </c>
      <c r="BB753" s="19">
        <v>-15</v>
      </c>
      <c r="BC753" s="19">
        <v>2</v>
      </c>
      <c r="BD753" s="18">
        <v>1.4447659544436013</v>
      </c>
      <c r="BE753" s="16">
        <f t="shared" si="71"/>
        <v>1.4921945104427627</v>
      </c>
      <c r="BF753" s="16">
        <v>1.5396230664419241</v>
      </c>
      <c r="BG753" s="16">
        <v>1.4447659544436013</v>
      </c>
      <c r="BH753" s="20">
        <f t="shared" si="69"/>
        <v>-9.4857111998322807E-2</v>
      </c>
      <c r="BI753" s="10">
        <v>-15</v>
      </c>
    </row>
    <row r="754" spans="1:61" x14ac:dyDescent="0.25">
      <c r="A754" s="10">
        <v>197</v>
      </c>
      <c r="B754" s="10">
        <v>28</v>
      </c>
      <c r="C754" s="10" t="s">
        <v>113</v>
      </c>
      <c r="D754" s="10">
        <v>494069.977149999</v>
      </c>
      <c r="E754" s="10">
        <v>5180790.6054199804</v>
      </c>
      <c r="F754" s="10" t="s">
        <v>78</v>
      </c>
      <c r="G754" s="10" t="s">
        <v>139</v>
      </c>
      <c r="H754" s="10">
        <v>4</v>
      </c>
      <c r="I754" s="10" t="s">
        <v>120</v>
      </c>
      <c r="J754" s="10">
        <v>20</v>
      </c>
      <c r="K754" s="10">
        <v>30</v>
      </c>
      <c r="L754" s="10">
        <v>10</v>
      </c>
      <c r="M754" s="10">
        <v>-25</v>
      </c>
      <c r="N754" s="10">
        <v>3</v>
      </c>
      <c r="O754" s="10">
        <v>6.46</v>
      </c>
      <c r="P754" s="11">
        <v>1.4983976724810633</v>
      </c>
      <c r="Q754" s="11">
        <v>1.4983976724810633</v>
      </c>
      <c r="R754" s="12">
        <v>28</v>
      </c>
      <c r="S754" s="12" t="s">
        <v>113</v>
      </c>
      <c r="T754" s="10" t="s">
        <v>81</v>
      </c>
      <c r="U754" s="13">
        <v>10</v>
      </c>
      <c r="V754" s="16">
        <v>1.1399999999999999</v>
      </c>
      <c r="W754" s="16"/>
      <c r="X754" s="15" t="s">
        <v>139</v>
      </c>
      <c r="Y754" s="12">
        <v>4</v>
      </c>
      <c r="Z754" s="16">
        <v>28</v>
      </c>
      <c r="AA754" s="16" t="s">
        <v>113</v>
      </c>
      <c r="AB754" s="16" t="s">
        <v>139</v>
      </c>
      <c r="AC754" s="16" t="s">
        <v>120</v>
      </c>
      <c r="AD754" s="16" t="s">
        <v>81</v>
      </c>
      <c r="AE754" s="16">
        <v>1.4983976724810633</v>
      </c>
      <c r="AF754" s="16">
        <v>1.1399999999999999</v>
      </c>
      <c r="AG754" s="16">
        <v>1.146129</v>
      </c>
      <c r="AH754" s="16">
        <v>44.951930174431901</v>
      </c>
      <c r="AI754" s="16">
        <v>13.743358538031561</v>
      </c>
      <c r="AJ754" s="16">
        <v>1.4916998391443479</v>
      </c>
      <c r="AK754" s="16">
        <f t="shared" si="70"/>
        <v>9.2132198297446166</v>
      </c>
      <c r="AL754" s="10" t="s">
        <v>81</v>
      </c>
      <c r="AM754" s="10">
        <v>2</v>
      </c>
      <c r="AN754" s="10" t="s">
        <v>68</v>
      </c>
      <c r="AO754" s="10" t="s">
        <v>70</v>
      </c>
      <c r="AP754" s="10">
        <v>10</v>
      </c>
      <c r="AQ754" s="10">
        <v>-25</v>
      </c>
      <c r="AR754" s="17" t="s">
        <v>71</v>
      </c>
      <c r="AS754" s="10">
        <v>6.83</v>
      </c>
      <c r="AT754" s="18">
        <v>1.4983976724810633</v>
      </c>
      <c r="AU754" s="18">
        <v>11.943727847346556</v>
      </c>
      <c r="AV754" s="18">
        <v>1.1305410438869625</v>
      </c>
      <c r="AW754" s="18">
        <f t="shared" si="68"/>
        <v>10.564612326043736</v>
      </c>
      <c r="AX754" s="19" t="s">
        <v>81</v>
      </c>
      <c r="AY754" s="19">
        <v>20</v>
      </c>
      <c r="AZ754" s="19">
        <v>30</v>
      </c>
      <c r="BA754" s="19">
        <v>10</v>
      </c>
      <c r="BB754" s="19">
        <v>-25</v>
      </c>
      <c r="BC754" s="19">
        <v>3</v>
      </c>
      <c r="BD754" s="18">
        <v>1.3915697725708842</v>
      </c>
      <c r="BE754" s="16">
        <f t="shared" si="71"/>
        <v>1.4449837225259738</v>
      </c>
      <c r="BF754" s="16">
        <v>1.4983976724810633</v>
      </c>
      <c r="BG754" s="16">
        <v>1.3915697725708842</v>
      </c>
      <c r="BH754" s="20">
        <f t="shared" si="69"/>
        <v>-0.10682789991017905</v>
      </c>
      <c r="BI754" s="10">
        <v>-25</v>
      </c>
    </row>
    <row r="755" spans="1:61" x14ac:dyDescent="0.25">
      <c r="A755" s="10">
        <v>197</v>
      </c>
      <c r="B755" s="10">
        <v>28</v>
      </c>
      <c r="C755" s="10" t="s">
        <v>113</v>
      </c>
      <c r="D755" s="10">
        <v>494069.977149999</v>
      </c>
      <c r="E755" s="10">
        <v>5180790.6054199804</v>
      </c>
      <c r="F755" s="10" t="s">
        <v>82</v>
      </c>
      <c r="G755" s="10" t="s">
        <v>139</v>
      </c>
      <c r="H755" s="10">
        <v>4</v>
      </c>
      <c r="I755" s="10" t="s">
        <v>120</v>
      </c>
      <c r="J755" s="10">
        <v>23</v>
      </c>
      <c r="K755" s="10">
        <v>45</v>
      </c>
      <c r="L755" s="10">
        <v>22</v>
      </c>
      <c r="M755" s="10">
        <v>-34</v>
      </c>
      <c r="N755" s="10">
        <v>4</v>
      </c>
      <c r="O755" s="10">
        <v>6.46</v>
      </c>
      <c r="P755" s="11">
        <v>1.4939407502697524</v>
      </c>
      <c r="Q755" s="22">
        <v>1.4769862921968313</v>
      </c>
      <c r="R755" s="13">
        <v>28</v>
      </c>
      <c r="S755" s="13" t="s">
        <v>113</v>
      </c>
      <c r="T755" s="10" t="s">
        <v>82</v>
      </c>
      <c r="U755" s="12">
        <v>15</v>
      </c>
      <c r="V755" s="16">
        <v>1.25</v>
      </c>
      <c r="W755" s="16"/>
      <c r="X755" s="15" t="s">
        <v>139</v>
      </c>
      <c r="Y755" s="12">
        <v>5</v>
      </c>
      <c r="Z755" s="16">
        <v>28</v>
      </c>
      <c r="AA755" s="16" t="s">
        <v>113</v>
      </c>
      <c r="AB755" s="16" t="s">
        <v>139</v>
      </c>
      <c r="AC755" s="16" t="s">
        <v>120</v>
      </c>
      <c r="AD755" s="16" t="s">
        <v>82</v>
      </c>
      <c r="AE755" s="16">
        <v>1.4939407502697524</v>
      </c>
      <c r="AF755" s="16">
        <v>1.25</v>
      </c>
      <c r="AG755" s="16">
        <v>1.2118251</v>
      </c>
      <c r="AH755" s="16">
        <v>67.361041428478188</v>
      </c>
      <c r="AI755" s="16">
        <v>36.284377065797351</v>
      </c>
      <c r="AJ755" s="16">
        <v>3.0965201370287789</v>
      </c>
      <c r="AK755" s="16">
        <f t="shared" si="70"/>
        <v>11.717791411042946</v>
      </c>
      <c r="AL755" s="10" t="s">
        <v>82</v>
      </c>
      <c r="AM755" s="10">
        <v>2</v>
      </c>
      <c r="AN755" s="10">
        <v>30</v>
      </c>
      <c r="AO755" s="10">
        <v>45</v>
      </c>
      <c r="AP755" s="10">
        <v>15</v>
      </c>
      <c r="AQ755" s="10">
        <v>-37.5</v>
      </c>
      <c r="AR755" s="17">
        <v>4</v>
      </c>
      <c r="AS755" s="10">
        <v>6.09</v>
      </c>
      <c r="AT755" s="16">
        <v>1.4939407502697524</v>
      </c>
      <c r="AU755" s="16">
        <v>8.9766417861458621</v>
      </c>
      <c r="AV755" s="16">
        <v>1.1099232804129127</v>
      </c>
      <c r="AW755" s="16">
        <f t="shared" si="68"/>
        <v>8.0876236624268127</v>
      </c>
      <c r="AX755" s="10" t="s">
        <v>82</v>
      </c>
      <c r="AY755" s="10">
        <v>30</v>
      </c>
      <c r="AZ755" s="10">
        <v>45</v>
      </c>
      <c r="BA755" s="10">
        <v>15</v>
      </c>
      <c r="BB755" s="10">
        <v>-37.5</v>
      </c>
      <c r="BC755" s="10">
        <v>4</v>
      </c>
      <c r="BD755" s="16">
        <v>1.4600318341239105</v>
      </c>
      <c r="BE755" s="18">
        <f t="shared" si="71"/>
        <v>1.4769862921968313</v>
      </c>
      <c r="BF755" s="16">
        <v>1.4769862921968313</v>
      </c>
      <c r="BG755" s="16">
        <v>1.4769862921968313</v>
      </c>
      <c r="BH755" s="20">
        <f t="shared" si="69"/>
        <v>-3.3908916145841905E-2</v>
      </c>
      <c r="BI755" s="10">
        <v>-37.5</v>
      </c>
    </row>
    <row r="756" spans="1:61" x14ac:dyDescent="0.25">
      <c r="A756" s="10">
        <v>197</v>
      </c>
      <c r="B756" s="10">
        <v>28</v>
      </c>
      <c r="C756" s="10" t="s">
        <v>113</v>
      </c>
      <c r="D756" s="10">
        <v>494069.977149999</v>
      </c>
      <c r="E756" s="10">
        <v>5180790.6054199804</v>
      </c>
      <c r="F756" s="10" t="s">
        <v>92</v>
      </c>
      <c r="G756" s="10" t="s">
        <v>139</v>
      </c>
      <c r="H756" s="10">
        <v>4</v>
      </c>
      <c r="I756" s="10" t="s">
        <v>120</v>
      </c>
      <c r="J756" s="10">
        <v>45</v>
      </c>
      <c r="K756" s="10">
        <v>86</v>
      </c>
      <c r="L756" s="10">
        <v>41</v>
      </c>
      <c r="M756" s="10">
        <v>-65.5</v>
      </c>
      <c r="N756" s="10">
        <v>5</v>
      </c>
      <c r="O756" s="10">
        <v>6.69</v>
      </c>
      <c r="P756" s="11">
        <v>1.5990787925413539</v>
      </c>
      <c r="Q756" s="22">
        <v>1.5698244528755922</v>
      </c>
      <c r="R756" s="12">
        <v>28</v>
      </c>
      <c r="S756" s="12" t="s">
        <v>113</v>
      </c>
      <c r="T756" s="10" t="s">
        <v>92</v>
      </c>
      <c r="U756" s="12">
        <v>41</v>
      </c>
      <c r="V756" s="16">
        <v>1.35</v>
      </c>
      <c r="W756" s="16"/>
      <c r="X756" s="15" t="s">
        <v>139</v>
      </c>
      <c r="Y756" s="12">
        <v>6</v>
      </c>
      <c r="Z756" s="16">
        <v>28</v>
      </c>
      <c r="AA756" s="16" t="s">
        <v>113</v>
      </c>
      <c r="AB756" s="16" t="s">
        <v>139</v>
      </c>
      <c r="AC756" s="16" t="s">
        <v>120</v>
      </c>
      <c r="AD756" s="16" t="s">
        <v>92</v>
      </c>
      <c r="AE756" s="16">
        <v>1.5990787925413539</v>
      </c>
      <c r="AF756" s="16">
        <v>1.35</v>
      </c>
      <c r="AG756" s="16">
        <v>1.4238095</v>
      </c>
      <c r="AH756" s="16">
        <v>132.92327192267368</v>
      </c>
      <c r="AI756" s="16">
        <v>26.203663462522943</v>
      </c>
      <c r="AJ756" s="16">
        <v>2.7487900057547572</v>
      </c>
      <c r="AK756" s="16">
        <f t="shared" si="70"/>
        <v>9.5327993072093538</v>
      </c>
      <c r="AL756" s="10" t="s">
        <v>92</v>
      </c>
      <c r="AM756" s="10">
        <v>7</v>
      </c>
      <c r="AN756" s="10">
        <v>45</v>
      </c>
      <c r="AO756" s="10">
        <v>86</v>
      </c>
      <c r="AP756" s="10">
        <v>41</v>
      </c>
      <c r="AQ756" s="10">
        <v>-65.5</v>
      </c>
      <c r="AR756" s="17">
        <v>5</v>
      </c>
      <c r="AS756" s="10">
        <v>6.37</v>
      </c>
      <c r="AT756" s="16">
        <v>1.5990787925413539</v>
      </c>
      <c r="AU756" s="16">
        <v>24.277693952000597</v>
      </c>
      <c r="AV756" s="16">
        <v>3.4007128957339203</v>
      </c>
      <c r="AW756" s="16">
        <f t="shared" si="68"/>
        <v>7.1390013495276667</v>
      </c>
      <c r="AX756" s="10" t="s">
        <v>92</v>
      </c>
      <c r="AY756" s="10">
        <v>45</v>
      </c>
      <c r="AZ756" s="10">
        <v>86</v>
      </c>
      <c r="BA756" s="10">
        <v>41</v>
      </c>
      <c r="BB756" s="10">
        <v>-65.5</v>
      </c>
      <c r="BC756" s="10">
        <v>5</v>
      </c>
      <c r="BD756" s="16">
        <v>1.5405701132098304</v>
      </c>
      <c r="BE756" s="18">
        <f t="shared" si="71"/>
        <v>1.5698244528755922</v>
      </c>
      <c r="BF756" s="16">
        <v>1.5698244528755922</v>
      </c>
      <c r="BG756" s="16">
        <v>1.5698244528755922</v>
      </c>
      <c r="BH756" s="20">
        <f t="shared" si="69"/>
        <v>-5.8508679331523483E-2</v>
      </c>
      <c r="BI756" s="10">
        <v>-65.5</v>
      </c>
    </row>
    <row r="757" spans="1:61" x14ac:dyDescent="0.25">
      <c r="A757" s="10">
        <v>197</v>
      </c>
      <c r="B757" s="10">
        <v>28</v>
      </c>
      <c r="C757" s="10" t="s">
        <v>113</v>
      </c>
      <c r="D757" s="10">
        <v>494069.977149999</v>
      </c>
      <c r="E757" s="10">
        <v>5180790.6054199804</v>
      </c>
      <c r="F757" s="10" t="s">
        <v>106</v>
      </c>
      <c r="G757" s="10" t="s">
        <v>139</v>
      </c>
      <c r="H757" s="10">
        <v>4</v>
      </c>
      <c r="I757" s="10" t="s">
        <v>120</v>
      </c>
      <c r="J757" s="10">
        <v>86</v>
      </c>
      <c r="K757" s="10">
        <v>120</v>
      </c>
      <c r="L757" s="10">
        <v>34</v>
      </c>
      <c r="M757" s="10">
        <v>-103</v>
      </c>
      <c r="N757" s="10">
        <v>6</v>
      </c>
      <c r="O757" s="10">
        <v>7.09</v>
      </c>
      <c r="P757" s="11">
        <v>1.4514756154350574</v>
      </c>
      <c r="Q757" s="22">
        <v>1.5251147203035107</v>
      </c>
      <c r="R757" s="12">
        <v>28</v>
      </c>
      <c r="S757" s="12" t="s">
        <v>113</v>
      </c>
      <c r="T757" s="10" t="s">
        <v>106</v>
      </c>
      <c r="U757" s="12">
        <v>34</v>
      </c>
      <c r="V757" s="16">
        <v>1.48</v>
      </c>
      <c r="W757" s="16"/>
      <c r="X757" s="15" t="s">
        <v>139</v>
      </c>
      <c r="Y757" s="12">
        <v>7</v>
      </c>
      <c r="Z757" s="16">
        <v>28</v>
      </c>
      <c r="AA757" s="16" t="s">
        <v>113</v>
      </c>
      <c r="AB757" s="16" t="s">
        <v>139</v>
      </c>
      <c r="AC757" s="16" t="s">
        <v>120</v>
      </c>
      <c r="AD757" s="16" t="s">
        <v>106</v>
      </c>
      <c r="AE757" s="16">
        <v>1.4514756154350574</v>
      </c>
      <c r="AF757" s="16">
        <v>1.48</v>
      </c>
      <c r="AG757" s="16">
        <v>1.4683333000000001</v>
      </c>
      <c r="AH757" s="16">
        <v>182.27344284746562</v>
      </c>
      <c r="AI757" s="16">
        <v>14.951293040627002</v>
      </c>
      <c r="AJ757" s="16">
        <v>1.649359364852008</v>
      </c>
      <c r="AK757" s="16">
        <f t="shared" si="70"/>
        <v>9.0649092970521536</v>
      </c>
      <c r="AL757" s="10" t="s">
        <v>106</v>
      </c>
      <c r="AM757" s="10">
        <v>7</v>
      </c>
      <c r="AN757" s="10">
        <v>86</v>
      </c>
      <c r="AO757" s="10">
        <v>120</v>
      </c>
      <c r="AP757" s="10">
        <v>34</v>
      </c>
      <c r="AQ757" s="10">
        <v>-103</v>
      </c>
      <c r="AR757" s="17">
        <v>6</v>
      </c>
      <c r="AS757" s="10">
        <v>7.39</v>
      </c>
      <c r="AT757" s="16">
        <v>1.4514756154350574</v>
      </c>
      <c r="AU757" s="16">
        <v>12.895693164357386</v>
      </c>
      <c r="AV757" s="16">
        <v>2.1013302779776417</v>
      </c>
      <c r="AW757" s="16">
        <f t="shared" si="68"/>
        <v>6.1369187411930479</v>
      </c>
      <c r="AX757" s="10" t="s">
        <v>106</v>
      </c>
      <c r="AY757" s="10">
        <v>86</v>
      </c>
      <c r="AZ757" s="10">
        <v>120</v>
      </c>
      <c r="BA757" s="10">
        <v>34</v>
      </c>
      <c r="BB757" s="10">
        <v>-103</v>
      </c>
      <c r="BC757" s="10">
        <v>6</v>
      </c>
      <c r="BD757" s="16">
        <v>1.598753825171964</v>
      </c>
      <c r="BE757" s="18">
        <f t="shared" si="71"/>
        <v>1.5251147203035107</v>
      </c>
      <c r="BF757" s="16">
        <v>1.5251147203035107</v>
      </c>
      <c r="BG757" s="16">
        <v>1.5251147203035107</v>
      </c>
      <c r="BH757" s="20">
        <f t="shared" si="69"/>
        <v>0.14727820973690653</v>
      </c>
      <c r="BI757" s="10">
        <v>-103</v>
      </c>
    </row>
    <row r="758" spans="1:61" x14ac:dyDescent="0.25">
      <c r="A758" s="10">
        <v>197</v>
      </c>
      <c r="B758" s="10">
        <v>28</v>
      </c>
      <c r="C758" s="10" t="s">
        <v>113</v>
      </c>
      <c r="D758" s="10">
        <v>494069.977149999</v>
      </c>
      <c r="E758" s="10">
        <v>5180790.6054199804</v>
      </c>
      <c r="F758" s="10" t="s">
        <v>107</v>
      </c>
      <c r="G758" s="10" t="s">
        <v>139</v>
      </c>
      <c r="H758" s="10">
        <v>4</v>
      </c>
      <c r="I758" s="10" t="s">
        <v>120</v>
      </c>
      <c r="J758" s="10">
        <v>120</v>
      </c>
      <c r="K758" s="10">
        <v>153</v>
      </c>
      <c r="L758" s="10">
        <v>33</v>
      </c>
      <c r="M758" s="10">
        <v>-136.5</v>
      </c>
      <c r="N758" s="10">
        <v>7</v>
      </c>
      <c r="O758" s="10">
        <v>7.39</v>
      </c>
      <c r="P758" s="11">
        <v>1.375016143834207</v>
      </c>
      <c r="Q758" s="22">
        <v>1.3754745295826205</v>
      </c>
      <c r="R758" s="12">
        <v>28</v>
      </c>
      <c r="S758" s="12" t="s">
        <v>113</v>
      </c>
      <c r="T758" s="10" t="s">
        <v>107</v>
      </c>
      <c r="U758" s="12">
        <v>33</v>
      </c>
      <c r="V758" s="16">
        <v>1.5</v>
      </c>
      <c r="W758" s="16"/>
      <c r="X758" s="15" t="s">
        <v>139</v>
      </c>
      <c r="Y758" s="12">
        <v>8</v>
      </c>
      <c r="Z758" s="16">
        <v>28</v>
      </c>
      <c r="AA758" s="16" t="s">
        <v>113</v>
      </c>
      <c r="AB758" s="16" t="s">
        <v>139</v>
      </c>
      <c r="AC758" s="16" t="s">
        <v>120</v>
      </c>
      <c r="AD758" s="16" t="s">
        <v>107</v>
      </c>
      <c r="AE758" s="16">
        <v>1.375016143834207</v>
      </c>
      <c r="AF758" s="16">
        <v>1.5</v>
      </c>
      <c r="AG758" s="16">
        <v>1.5027778000000001</v>
      </c>
      <c r="AH758" s="16">
        <v>227.64897559399446</v>
      </c>
      <c r="AI758" s="16">
        <v>13.57461554687435</v>
      </c>
      <c r="AJ758" s="16">
        <v>2.0917585874838522</v>
      </c>
      <c r="AK758" s="16">
        <f t="shared" si="70"/>
        <v>6.4895708463198272</v>
      </c>
      <c r="AL758" s="10" t="s">
        <v>107</v>
      </c>
      <c r="AM758" s="10">
        <v>7</v>
      </c>
      <c r="AN758" s="10">
        <v>120</v>
      </c>
      <c r="AO758" s="10">
        <v>153</v>
      </c>
      <c r="AP758" s="10">
        <v>33</v>
      </c>
      <c r="AQ758" s="10">
        <v>-136.5</v>
      </c>
      <c r="AR758" s="17">
        <v>7</v>
      </c>
      <c r="AS758" s="10">
        <v>7.41</v>
      </c>
      <c r="AT758" s="16">
        <v>1.375016143834207</v>
      </c>
      <c r="AU758" s="16">
        <v>14.800591271262777</v>
      </c>
      <c r="AV758" s="16">
        <v>2.4761428219780783</v>
      </c>
      <c r="AW758" s="16">
        <f t="shared" si="68"/>
        <v>5.9772768920652384</v>
      </c>
      <c r="AX758" s="10" t="s">
        <v>107</v>
      </c>
      <c r="AY758" s="10">
        <v>120</v>
      </c>
      <c r="AZ758" s="10">
        <v>153</v>
      </c>
      <c r="BA758" s="10">
        <v>33</v>
      </c>
      <c r="BB758" s="10">
        <v>-136.5</v>
      </c>
      <c r="BC758" s="10">
        <v>7</v>
      </c>
      <c r="BD758" s="16">
        <v>1.375932915331034</v>
      </c>
      <c r="BE758" s="18">
        <f t="shared" si="71"/>
        <v>1.3754745295826205</v>
      </c>
      <c r="BF758" s="16">
        <v>1.3754745295826205</v>
      </c>
      <c r="BG758" s="16">
        <v>1.3754745295826205</v>
      </c>
      <c r="BH758" s="20">
        <f t="shared" si="69"/>
        <v>9.1677149682700687E-4</v>
      </c>
      <c r="BI758" s="10">
        <v>-136.5</v>
      </c>
    </row>
    <row r="759" spans="1:61" x14ac:dyDescent="0.25">
      <c r="A759" s="10">
        <v>199</v>
      </c>
      <c r="B759" s="10">
        <v>30</v>
      </c>
      <c r="C759" s="10" t="s">
        <v>113</v>
      </c>
      <c r="D759" s="10">
        <v>494133.78745300003</v>
      </c>
      <c r="E759" s="10">
        <v>5180783.6531300005</v>
      </c>
      <c r="F759" s="10" t="s">
        <v>60</v>
      </c>
      <c r="G759" s="10" t="s">
        <v>192</v>
      </c>
      <c r="H759" s="10">
        <v>6</v>
      </c>
      <c r="I759" s="10" t="s">
        <v>120</v>
      </c>
      <c r="J759" s="10">
        <v>0</v>
      </c>
      <c r="K759" s="10">
        <v>10</v>
      </c>
      <c r="L759" s="10">
        <v>10</v>
      </c>
      <c r="M759" s="10">
        <v>-5</v>
      </c>
      <c r="N759" s="10">
        <v>1</v>
      </c>
      <c r="O759" s="10">
        <v>4.79</v>
      </c>
      <c r="P759" s="11">
        <v>1.5196984862897873</v>
      </c>
      <c r="Q759" s="11">
        <v>1.5196984862897873</v>
      </c>
      <c r="R759" s="12">
        <v>30</v>
      </c>
      <c r="S759" s="12" t="s">
        <v>113</v>
      </c>
      <c r="T759" s="10" t="s">
        <v>60</v>
      </c>
      <c r="U759" s="21">
        <v>10</v>
      </c>
      <c r="V759" s="16">
        <v>1.1599999999999999</v>
      </c>
      <c r="W759" s="16"/>
      <c r="X759" s="15" t="s">
        <v>192</v>
      </c>
      <c r="Y759" s="12">
        <v>2</v>
      </c>
      <c r="Z759" s="16">
        <v>30</v>
      </c>
      <c r="AA759" s="16" t="s">
        <v>113</v>
      </c>
      <c r="AB759" s="16" t="s">
        <v>192</v>
      </c>
      <c r="AC759" s="16" t="s">
        <v>120</v>
      </c>
      <c r="AD759" s="16" t="s">
        <v>60</v>
      </c>
      <c r="AE759" s="16">
        <v>1.5196984862897873</v>
      </c>
      <c r="AF759" s="16">
        <v>1.1599999999999999</v>
      </c>
      <c r="AG759" s="16">
        <v>1.1599999999999999</v>
      </c>
      <c r="AH759" s="16">
        <v>15.196984862897873</v>
      </c>
      <c r="AI759" s="16">
        <v>27.087105819629169</v>
      </c>
      <c r="AJ759" s="16">
        <v>2.4233112062376945</v>
      </c>
      <c r="AK759" s="16">
        <f t="shared" si="70"/>
        <v>11.177724821271793</v>
      </c>
      <c r="AL759" s="10" t="s">
        <v>60</v>
      </c>
      <c r="AM759" s="10">
        <v>1</v>
      </c>
      <c r="AN759" s="10" t="s">
        <v>63</v>
      </c>
      <c r="AO759" s="10" t="s">
        <v>64</v>
      </c>
      <c r="AP759" s="10">
        <v>10</v>
      </c>
      <c r="AQ759" s="10">
        <v>-5</v>
      </c>
      <c r="AR759" s="17" t="s">
        <v>65</v>
      </c>
      <c r="AS759" s="10">
        <v>4.8600000000000003</v>
      </c>
      <c r="AT759" s="18">
        <v>1.0980398480461984</v>
      </c>
      <c r="AU759" s="18">
        <v>30.041701870462568</v>
      </c>
      <c r="AV759" s="18">
        <v>2.0857243043206055</v>
      </c>
      <c r="AW759" s="18">
        <f t="shared" si="68"/>
        <v>14.403486505014486</v>
      </c>
      <c r="AX759" s="19" t="s">
        <v>60</v>
      </c>
      <c r="AY759" s="19">
        <v>0</v>
      </c>
      <c r="AZ759" s="19">
        <v>10</v>
      </c>
      <c r="BA759" s="19">
        <v>10</v>
      </c>
      <c r="BB759" s="19">
        <v>-5</v>
      </c>
      <c r="BC759" s="19">
        <v>1</v>
      </c>
      <c r="BD759" s="18">
        <v>1.3394322211831962</v>
      </c>
      <c r="BE759" s="16">
        <f t="shared" si="71"/>
        <v>1.2187360346146972</v>
      </c>
      <c r="BF759" s="16">
        <v>1.0980398480461984</v>
      </c>
      <c r="BG759" s="16">
        <v>1.3394322211831962</v>
      </c>
      <c r="BH759" s="20">
        <f t="shared" si="69"/>
        <v>0.2413923731369978</v>
      </c>
      <c r="BI759" s="10">
        <v>-5</v>
      </c>
    </row>
    <row r="760" spans="1:61" x14ac:dyDescent="0.25">
      <c r="A760" s="10">
        <v>199</v>
      </c>
      <c r="B760" s="10">
        <v>30</v>
      </c>
      <c r="C760" s="10" t="s">
        <v>113</v>
      </c>
      <c r="D760" s="10">
        <v>494133.78745300003</v>
      </c>
      <c r="E760" s="10">
        <v>5180783.6531300005</v>
      </c>
      <c r="F760" s="10" t="s">
        <v>66</v>
      </c>
      <c r="G760" s="10" t="s">
        <v>192</v>
      </c>
      <c r="H760" s="10">
        <v>6</v>
      </c>
      <c r="I760" s="10" t="s">
        <v>120</v>
      </c>
      <c r="J760" s="10">
        <v>10</v>
      </c>
      <c r="K760" s="10">
        <v>20</v>
      </c>
      <c r="L760" s="10">
        <v>10</v>
      </c>
      <c r="M760" s="10">
        <v>-15</v>
      </c>
      <c r="N760" s="10">
        <v>2</v>
      </c>
      <c r="O760" s="10">
        <v>4.92</v>
      </c>
      <c r="P760" s="11">
        <v>1.5196984862897873</v>
      </c>
      <c r="Q760" s="11">
        <v>1.5196984862897873</v>
      </c>
      <c r="R760" s="12">
        <v>30</v>
      </c>
      <c r="S760" s="12" t="s">
        <v>113</v>
      </c>
      <c r="T760" s="10" t="s">
        <v>67</v>
      </c>
      <c r="U760" s="13">
        <v>10</v>
      </c>
      <c r="V760" s="16">
        <v>1.1599999999999999</v>
      </c>
      <c r="W760" s="16"/>
      <c r="X760" s="15" t="s">
        <v>192</v>
      </c>
      <c r="Y760" s="12">
        <v>3</v>
      </c>
      <c r="Z760" s="16">
        <v>30</v>
      </c>
      <c r="AA760" s="16" t="s">
        <v>113</v>
      </c>
      <c r="AB760" s="16" t="s">
        <v>192</v>
      </c>
      <c r="AC760" s="16" t="s">
        <v>120</v>
      </c>
      <c r="AD760" s="16" t="s">
        <v>67</v>
      </c>
      <c r="AE760" s="16">
        <v>1.5196984862897873</v>
      </c>
      <c r="AF760" s="16">
        <v>1.1599999999999999</v>
      </c>
      <c r="AG760" s="16">
        <v>1.1599999999999999</v>
      </c>
      <c r="AH760" s="16">
        <v>30.393969725795746</v>
      </c>
      <c r="AI760" s="16">
        <v>20.95056333199101</v>
      </c>
      <c r="AJ760" s="16">
        <v>1.8357957714380633</v>
      </c>
      <c r="AK760" s="16">
        <f t="shared" si="70"/>
        <v>11.412251655629138</v>
      </c>
      <c r="AL760" s="10" t="s">
        <v>67</v>
      </c>
      <c r="AM760" s="10">
        <v>1</v>
      </c>
      <c r="AN760" s="10" t="s">
        <v>64</v>
      </c>
      <c r="AO760" s="10" t="s">
        <v>68</v>
      </c>
      <c r="AP760" s="10">
        <v>10</v>
      </c>
      <c r="AQ760" s="10">
        <v>-15</v>
      </c>
      <c r="AR760" s="17" t="s">
        <v>69</v>
      </c>
      <c r="AS760" s="10">
        <v>5.33</v>
      </c>
      <c r="AT760" s="18">
        <v>1.5799283286217802</v>
      </c>
      <c r="AU760" s="18">
        <v>21.633958603818034</v>
      </c>
      <c r="AV760" s="18">
        <v>1.9162950697853571</v>
      </c>
      <c r="AW760" s="18">
        <f t="shared" si="68"/>
        <v>11.289471514551899</v>
      </c>
      <c r="AX760" s="19" t="s">
        <v>67</v>
      </c>
      <c r="AY760" s="19">
        <v>10</v>
      </c>
      <c r="AZ760" s="19">
        <v>20</v>
      </c>
      <c r="BA760" s="19">
        <v>10</v>
      </c>
      <c r="BB760" s="19">
        <v>-15</v>
      </c>
      <c r="BC760" s="19">
        <v>2</v>
      </c>
      <c r="BD760" s="18">
        <v>1.457822397092295</v>
      </c>
      <c r="BE760" s="16">
        <f t="shared" si="71"/>
        <v>1.5188753628570377</v>
      </c>
      <c r="BF760" s="16">
        <v>1.5799283286217802</v>
      </c>
      <c r="BG760" s="16">
        <v>1.457822397092295</v>
      </c>
      <c r="BH760" s="20">
        <f t="shared" si="69"/>
        <v>-0.12210593152948523</v>
      </c>
      <c r="BI760" s="10">
        <v>-15</v>
      </c>
    </row>
    <row r="761" spans="1:61" x14ac:dyDescent="0.25">
      <c r="A761" s="10">
        <v>199</v>
      </c>
      <c r="B761" s="10">
        <v>30</v>
      </c>
      <c r="C761" s="10" t="s">
        <v>113</v>
      </c>
      <c r="D761" s="10">
        <v>494133.78745300003</v>
      </c>
      <c r="E761" s="10">
        <v>5180783.6531300005</v>
      </c>
      <c r="F761" s="10" t="s">
        <v>66</v>
      </c>
      <c r="G761" s="10" t="s">
        <v>192</v>
      </c>
      <c r="H761" s="10">
        <v>6</v>
      </c>
      <c r="I761" s="10" t="s">
        <v>120</v>
      </c>
      <c r="J761" s="10">
        <v>20</v>
      </c>
      <c r="K761" s="10">
        <v>30</v>
      </c>
      <c r="L761" s="10">
        <v>10</v>
      </c>
      <c r="M761" s="10">
        <v>-25</v>
      </c>
      <c r="N761" s="10">
        <v>3</v>
      </c>
      <c r="O761" s="10">
        <v>5.24</v>
      </c>
      <c r="P761" s="11">
        <v>1.5196984862897873</v>
      </c>
      <c r="Q761" s="11">
        <v>1.5196984862897873</v>
      </c>
      <c r="R761" s="12">
        <v>30</v>
      </c>
      <c r="S761" s="12" t="s">
        <v>113</v>
      </c>
      <c r="T761" s="10" t="s">
        <v>66</v>
      </c>
      <c r="U761" s="21">
        <v>10</v>
      </c>
      <c r="V761" s="16">
        <v>1.1599999999999999</v>
      </c>
      <c r="W761" s="16"/>
      <c r="X761" s="15" t="s">
        <v>192</v>
      </c>
      <c r="Y761" s="12">
        <v>4</v>
      </c>
      <c r="Z761" s="16">
        <v>30</v>
      </c>
      <c r="AA761" s="16" t="s">
        <v>113</v>
      </c>
      <c r="AB761" s="16" t="s">
        <v>192</v>
      </c>
      <c r="AC761" s="16" t="s">
        <v>120</v>
      </c>
      <c r="AD761" s="16" t="s">
        <v>66</v>
      </c>
      <c r="AE761" s="16">
        <v>1.5196984862897873</v>
      </c>
      <c r="AF761" s="16">
        <v>1.1599999999999999</v>
      </c>
      <c r="AG761" s="16">
        <v>1.1599999999999999</v>
      </c>
      <c r="AH761" s="16">
        <v>45.59095458869362</v>
      </c>
      <c r="AI761" s="16">
        <v>19.382303194667497</v>
      </c>
      <c r="AJ761" s="16">
        <v>1.7822583005810613</v>
      </c>
      <c r="AK761" s="16">
        <f t="shared" si="70"/>
        <v>10.87513700362533</v>
      </c>
      <c r="AL761" s="10" t="s">
        <v>66</v>
      </c>
      <c r="AM761" s="10">
        <v>1</v>
      </c>
      <c r="AN761" s="10" t="s">
        <v>68</v>
      </c>
      <c r="AO761" s="10" t="s">
        <v>70</v>
      </c>
      <c r="AP761" s="10">
        <v>10</v>
      </c>
      <c r="AQ761" s="10">
        <v>-25</v>
      </c>
      <c r="AR761" s="17" t="s">
        <v>71</v>
      </c>
      <c r="AS761" s="10">
        <v>6.01</v>
      </c>
      <c r="AT761" s="18">
        <v>1.5196984862897873</v>
      </c>
      <c r="AU761" s="18">
        <v>20.275817204078344</v>
      </c>
      <c r="AV761" s="18">
        <v>1.8443060829612858</v>
      </c>
      <c r="AW761" s="18">
        <f t="shared" si="68"/>
        <v>10.993737640079104</v>
      </c>
      <c r="AX761" s="19" t="s">
        <v>66</v>
      </c>
      <c r="AY761" s="19">
        <v>20</v>
      </c>
      <c r="AZ761" s="19">
        <v>30</v>
      </c>
      <c r="BA761" s="19">
        <v>10</v>
      </c>
      <c r="BB761" s="19">
        <v>-25</v>
      </c>
      <c r="BC761" s="19">
        <v>3</v>
      </c>
      <c r="BD761" s="18">
        <v>1.4714081549835032</v>
      </c>
      <c r="BE761" s="16">
        <f t="shared" si="71"/>
        <v>1.4955533206366454</v>
      </c>
      <c r="BF761" s="16">
        <v>1.5196984862897873</v>
      </c>
      <c r="BG761" s="16">
        <v>1.4714081549835032</v>
      </c>
      <c r="BH761" s="20">
        <f t="shared" si="69"/>
        <v>-4.8290331306284129E-2</v>
      </c>
      <c r="BI761" s="10">
        <v>-25</v>
      </c>
    </row>
    <row r="762" spans="1:61" x14ac:dyDescent="0.25">
      <c r="A762" s="10">
        <v>199</v>
      </c>
      <c r="B762" s="10">
        <v>30</v>
      </c>
      <c r="C762" s="10" t="s">
        <v>113</v>
      </c>
      <c r="D762" s="10">
        <v>494133.78745300003</v>
      </c>
      <c r="E762" s="10">
        <v>5180783.6531300005</v>
      </c>
      <c r="F762" s="10" t="s">
        <v>66</v>
      </c>
      <c r="G762" s="10" t="s">
        <v>192</v>
      </c>
      <c r="H762" s="10">
        <v>6</v>
      </c>
      <c r="I762" s="10" t="s">
        <v>120</v>
      </c>
      <c r="J762" s="10" t="s">
        <v>70</v>
      </c>
      <c r="K762" s="10" t="s">
        <v>149</v>
      </c>
      <c r="L762" s="10">
        <v>4</v>
      </c>
      <c r="M762" s="10">
        <v>-32</v>
      </c>
      <c r="N762" s="10">
        <v>4</v>
      </c>
      <c r="O762" s="10">
        <v>5.24</v>
      </c>
      <c r="P762" s="11">
        <v>0</v>
      </c>
      <c r="Q762" s="22">
        <v>1.4724201831430654</v>
      </c>
      <c r="R762" s="12"/>
      <c r="S762" s="12"/>
      <c r="U762" s="21"/>
      <c r="V762" s="16"/>
      <c r="W762" s="16"/>
      <c r="X762" s="15"/>
      <c r="Y762" s="12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>
        <v>19.382303194667497</v>
      </c>
      <c r="AJ762" s="16">
        <v>1.7822583005810613</v>
      </c>
      <c r="AK762" s="16">
        <f t="shared" si="70"/>
        <v>10.87513700362533</v>
      </c>
      <c r="AL762" s="10" t="s">
        <v>66</v>
      </c>
      <c r="AM762" s="10">
        <v>1</v>
      </c>
      <c r="AN762" s="10">
        <v>30</v>
      </c>
      <c r="AO762" s="10">
        <v>34</v>
      </c>
      <c r="AP762" s="10">
        <v>4</v>
      </c>
      <c r="AQ762" s="10">
        <v>-32</v>
      </c>
      <c r="AR762" s="17">
        <v>4</v>
      </c>
      <c r="AS762" s="10">
        <v>5.09</v>
      </c>
      <c r="AT762" s="16">
        <v>1.5122682501743723</v>
      </c>
      <c r="AU762" s="16">
        <v>7.8777077688083397</v>
      </c>
      <c r="AV762" s="16">
        <v>0.71034264247190615</v>
      </c>
      <c r="AW762" s="16">
        <f t="shared" si="68"/>
        <v>11.090011070424934</v>
      </c>
      <c r="AX762" s="10" t="s">
        <v>66</v>
      </c>
      <c r="AY762" s="10">
        <v>30</v>
      </c>
      <c r="AZ762" s="10">
        <v>34</v>
      </c>
      <c r="BA762" s="10">
        <v>4</v>
      </c>
      <c r="BB762" s="10">
        <v>-32</v>
      </c>
      <c r="BC762" s="10">
        <v>4</v>
      </c>
      <c r="BD762" s="16">
        <v>1.4325721161117586</v>
      </c>
      <c r="BE762" s="18">
        <f t="shared" si="71"/>
        <v>1.4724201831430654</v>
      </c>
      <c r="BF762" s="16">
        <v>1.4724201831430654</v>
      </c>
      <c r="BG762" s="16">
        <v>1.4724201831430654</v>
      </c>
      <c r="BH762" s="20">
        <f t="shared" si="69"/>
        <v>-7.9696134062613666E-2</v>
      </c>
      <c r="BI762" s="10">
        <v>-32</v>
      </c>
    </row>
    <row r="763" spans="1:61" x14ac:dyDescent="0.25">
      <c r="A763" s="10">
        <v>199</v>
      </c>
      <c r="B763" s="10">
        <v>30</v>
      </c>
      <c r="C763" s="10" t="s">
        <v>113</v>
      </c>
      <c r="D763" s="10">
        <v>494133.78745300003</v>
      </c>
      <c r="E763" s="10">
        <v>5180783.6531300005</v>
      </c>
      <c r="F763" s="10" t="s">
        <v>82</v>
      </c>
      <c r="G763" s="10" t="s">
        <v>192</v>
      </c>
      <c r="H763" s="10">
        <v>6</v>
      </c>
      <c r="I763" s="10" t="s">
        <v>120</v>
      </c>
      <c r="J763" s="10">
        <v>34</v>
      </c>
      <c r="K763" s="10">
        <v>52</v>
      </c>
      <c r="L763" s="10">
        <v>18</v>
      </c>
      <c r="M763" s="10">
        <v>-43</v>
      </c>
      <c r="N763" s="10">
        <v>5</v>
      </c>
      <c r="O763" s="10">
        <v>5.54</v>
      </c>
      <c r="P763" s="11">
        <v>1.5026206058351417</v>
      </c>
      <c r="Q763" s="22">
        <v>1.4610142462014828</v>
      </c>
      <c r="R763" s="13">
        <v>30</v>
      </c>
      <c r="S763" s="13" t="s">
        <v>113</v>
      </c>
      <c r="T763" s="10" t="s">
        <v>82</v>
      </c>
      <c r="U763" s="12">
        <v>22</v>
      </c>
      <c r="V763" s="16">
        <v>1.3063636363636366</v>
      </c>
      <c r="W763" s="16"/>
      <c r="X763" s="15" t="s">
        <v>192</v>
      </c>
      <c r="Y763" s="12">
        <v>5</v>
      </c>
      <c r="Z763" s="16">
        <v>30</v>
      </c>
      <c r="AA763" s="16" t="s">
        <v>113</v>
      </c>
      <c r="AB763" s="16" t="s">
        <v>192</v>
      </c>
      <c r="AC763" s="16" t="s">
        <v>120</v>
      </c>
      <c r="AD763" s="16" t="s">
        <v>82</v>
      </c>
      <c r="AE763" s="16">
        <v>1.5026206058351417</v>
      </c>
      <c r="AF763" s="16">
        <v>1.3063636363636366</v>
      </c>
      <c r="AG763" s="16">
        <v>1.2389489</v>
      </c>
      <c r="AH763" s="16">
        <v>78.648607917066727</v>
      </c>
      <c r="AI763" s="16">
        <v>29.91793977191173</v>
      </c>
      <c r="AJ763" s="16">
        <v>2.6940231453746883</v>
      </c>
      <c r="AK763" s="16">
        <f t="shared" si="70"/>
        <v>11.105301683572099</v>
      </c>
      <c r="AL763" s="10" t="s">
        <v>82</v>
      </c>
      <c r="AM763" s="10">
        <v>2</v>
      </c>
      <c r="AN763" s="10">
        <v>34</v>
      </c>
      <c r="AO763" s="10">
        <v>52</v>
      </c>
      <c r="AP763" s="10">
        <v>18</v>
      </c>
      <c r="AQ763" s="10">
        <v>-43</v>
      </c>
      <c r="AR763" s="17">
        <v>5</v>
      </c>
      <c r="AS763" s="10">
        <v>5.79</v>
      </c>
      <c r="AT763" s="16">
        <v>1.5026206058351417</v>
      </c>
      <c r="AU763" s="16">
        <v>28.986453058923384</v>
      </c>
      <c r="AV763" s="16">
        <v>2.9695088936635234</v>
      </c>
      <c r="AW763" s="16">
        <f t="shared" si="68"/>
        <v>9.7613626013298127</v>
      </c>
      <c r="AX763" s="10" t="s">
        <v>82</v>
      </c>
      <c r="AY763" s="10">
        <v>34</v>
      </c>
      <c r="AZ763" s="10">
        <v>52</v>
      </c>
      <c r="BA763" s="10">
        <v>18</v>
      </c>
      <c r="BB763" s="10">
        <v>-43</v>
      </c>
      <c r="BC763" s="10">
        <v>5</v>
      </c>
      <c r="BD763" s="16">
        <v>1.4194078865678237</v>
      </c>
      <c r="BE763" s="18">
        <f t="shared" si="71"/>
        <v>1.4610142462014828</v>
      </c>
      <c r="BF763" s="16">
        <v>1.4610142462014828</v>
      </c>
      <c r="BG763" s="16">
        <v>1.4610142462014828</v>
      </c>
      <c r="BH763" s="20">
        <f t="shared" si="69"/>
        <v>-8.3212719267317992E-2</v>
      </c>
      <c r="BI763" s="10">
        <v>-43</v>
      </c>
    </row>
    <row r="764" spans="1:61" x14ac:dyDescent="0.25">
      <c r="A764" s="10">
        <v>199</v>
      </c>
      <c r="B764" s="10">
        <v>30</v>
      </c>
      <c r="C764" s="10" t="s">
        <v>113</v>
      </c>
      <c r="D764" s="10">
        <v>494133.78745300003</v>
      </c>
      <c r="E764" s="10">
        <v>5180783.6531300005</v>
      </c>
      <c r="F764" s="10" t="s">
        <v>92</v>
      </c>
      <c r="G764" s="10" t="s">
        <v>192</v>
      </c>
      <c r="H764" s="10">
        <v>6</v>
      </c>
      <c r="I764" s="10" t="s">
        <v>120</v>
      </c>
      <c r="J764" s="10">
        <v>52</v>
      </c>
      <c r="K764" s="10">
        <v>85</v>
      </c>
      <c r="L764" s="10">
        <v>33</v>
      </c>
      <c r="M764" s="10">
        <v>-68.5</v>
      </c>
      <c r="N764" s="10">
        <v>6</v>
      </c>
      <c r="O764" s="10">
        <v>5.75</v>
      </c>
      <c r="P764" s="11">
        <v>1.565073225147088</v>
      </c>
      <c r="Q764" s="22">
        <v>1.4651432713150974</v>
      </c>
      <c r="R764" s="12">
        <v>30</v>
      </c>
      <c r="S764" s="12" t="s">
        <v>113</v>
      </c>
      <c r="T764" s="10" t="s">
        <v>92</v>
      </c>
      <c r="U764" s="12">
        <v>33</v>
      </c>
      <c r="V764" s="16">
        <v>1.53</v>
      </c>
      <c r="W764" s="16"/>
      <c r="X764" s="15" t="s">
        <v>192</v>
      </c>
      <c r="Y764" s="12">
        <v>6</v>
      </c>
      <c r="Z764" s="16">
        <v>30</v>
      </c>
      <c r="AA764" s="16" t="s">
        <v>113</v>
      </c>
      <c r="AB764" s="16" t="s">
        <v>192</v>
      </c>
      <c r="AC764" s="16" t="s">
        <v>120</v>
      </c>
      <c r="AD764" s="16" t="s">
        <v>92</v>
      </c>
      <c r="AE764" s="16">
        <v>1.565073225147088</v>
      </c>
      <c r="AF764" s="16">
        <v>1.53</v>
      </c>
      <c r="AG764" s="16">
        <v>1.4273684</v>
      </c>
      <c r="AH764" s="16">
        <v>130.29602434692063</v>
      </c>
      <c r="AI764" s="16">
        <v>41.374513184623318</v>
      </c>
      <c r="AJ764" s="16">
        <v>4.8276282617834907</v>
      </c>
      <c r="AK764" s="16">
        <f t="shared" si="70"/>
        <v>8.5703602143836477</v>
      </c>
      <c r="AL764" s="10" t="s">
        <v>92</v>
      </c>
      <c r="AM764" s="10">
        <v>7</v>
      </c>
      <c r="AN764" s="10">
        <v>52</v>
      </c>
      <c r="AO764" s="10">
        <v>85</v>
      </c>
      <c r="AP764" s="10">
        <v>33</v>
      </c>
      <c r="AQ764" s="10">
        <v>-68.5</v>
      </c>
      <c r="AR764" s="17">
        <v>6</v>
      </c>
      <c r="AS764" s="10">
        <v>5.92</v>
      </c>
      <c r="AT764" s="16">
        <v>1.565073225147088</v>
      </c>
      <c r="AU764" s="16">
        <v>36.533316485821459</v>
      </c>
      <c r="AV764" s="16">
        <v>3.9634227368269892</v>
      </c>
      <c r="AW764" s="16">
        <f t="shared" si="68"/>
        <v>9.2176179306750061</v>
      </c>
      <c r="AX764" s="10" t="s">
        <v>92</v>
      </c>
      <c r="AY764" s="10">
        <v>52</v>
      </c>
      <c r="AZ764" s="10">
        <v>85</v>
      </c>
      <c r="BA764" s="10">
        <v>33</v>
      </c>
      <c r="BB764" s="10">
        <v>-68.5</v>
      </c>
      <c r="BC764" s="10">
        <v>6</v>
      </c>
      <c r="BD764" s="16">
        <v>1.3652133174831069</v>
      </c>
      <c r="BE764" s="18">
        <f t="shared" si="71"/>
        <v>1.4651432713150974</v>
      </c>
      <c r="BF764" s="16">
        <v>1.4651432713150974</v>
      </c>
      <c r="BG764" s="16">
        <v>1.4651432713150974</v>
      </c>
      <c r="BH764" s="20">
        <f t="shared" si="69"/>
        <v>-0.1998599076639811</v>
      </c>
      <c r="BI764" s="10">
        <v>-68.5</v>
      </c>
    </row>
    <row r="765" spans="1:61" x14ac:dyDescent="0.25">
      <c r="A765" s="10">
        <v>199</v>
      </c>
      <c r="B765" s="10">
        <v>30</v>
      </c>
      <c r="C765" s="10" t="s">
        <v>113</v>
      </c>
      <c r="D765" s="10">
        <v>494133.78745300003</v>
      </c>
      <c r="E765" s="10">
        <v>5180783.6531300005</v>
      </c>
      <c r="F765" s="10" t="s">
        <v>88</v>
      </c>
      <c r="G765" s="10" t="s">
        <v>192</v>
      </c>
      <c r="H765" s="10">
        <v>6</v>
      </c>
      <c r="I765" s="10" t="s">
        <v>120</v>
      </c>
      <c r="J765" s="10">
        <v>85</v>
      </c>
      <c r="K765" s="10">
        <v>108</v>
      </c>
      <c r="L765" s="10">
        <v>23</v>
      </c>
      <c r="M765" s="10">
        <v>-96.5</v>
      </c>
      <c r="N765" s="10">
        <v>7</v>
      </c>
      <c r="O765" s="10">
        <v>5.92</v>
      </c>
      <c r="P765" s="11">
        <v>1.8234047801145539</v>
      </c>
      <c r="Q765" s="22">
        <v>1.7029511368225778</v>
      </c>
      <c r="R765" s="12">
        <v>30</v>
      </c>
      <c r="S765" s="12" t="s">
        <v>113</v>
      </c>
      <c r="T765" s="10" t="s">
        <v>88</v>
      </c>
      <c r="U765" s="12">
        <v>23</v>
      </c>
      <c r="V765" s="16">
        <v>1.6</v>
      </c>
      <c r="W765" s="16"/>
      <c r="X765" s="15" t="s">
        <v>192</v>
      </c>
      <c r="Y765" s="12">
        <v>7</v>
      </c>
      <c r="Z765" s="16">
        <v>30</v>
      </c>
      <c r="AA765" s="16" t="s">
        <v>113</v>
      </c>
      <c r="AB765" s="16" t="s">
        <v>192</v>
      </c>
      <c r="AC765" s="16" t="s">
        <v>120</v>
      </c>
      <c r="AD765" s="16" t="s">
        <v>88</v>
      </c>
      <c r="AE765" s="16">
        <v>1.8234047801145539</v>
      </c>
      <c r="AF765" s="16">
        <v>1.6</v>
      </c>
      <c r="AG765" s="16">
        <v>1.5425</v>
      </c>
      <c r="AH765" s="16">
        <v>172.23433428955536</v>
      </c>
      <c r="AI765" s="16">
        <v>15.148272891743792</v>
      </c>
      <c r="AJ765" s="16">
        <v>1.7696677313273508</v>
      </c>
      <c r="AK765" s="16">
        <f t="shared" si="70"/>
        <v>8.5599531615925049</v>
      </c>
      <c r="AL765" s="10" t="s">
        <v>88</v>
      </c>
      <c r="AM765" s="10">
        <v>10</v>
      </c>
      <c r="AN765" s="10">
        <v>85</v>
      </c>
      <c r="AO765" s="10">
        <v>108</v>
      </c>
      <c r="AP765" s="10">
        <v>23</v>
      </c>
      <c r="AQ765" s="10">
        <v>-96.5</v>
      </c>
      <c r="AR765" s="17">
        <v>7</v>
      </c>
      <c r="AS765" s="10">
        <v>6.14</v>
      </c>
      <c r="AT765" s="16">
        <v>1.8234047801145539</v>
      </c>
      <c r="AU765" s="16">
        <v>16.618474697868443</v>
      </c>
      <c r="AV765" s="16">
        <v>2.1505965338583097</v>
      </c>
      <c r="AW765" s="16">
        <f t="shared" si="68"/>
        <v>7.7273790951638057</v>
      </c>
      <c r="AX765" s="10" t="s">
        <v>88</v>
      </c>
      <c r="AY765" s="10">
        <v>85</v>
      </c>
      <c r="AZ765" s="10">
        <v>110</v>
      </c>
      <c r="BA765" s="10">
        <v>25</v>
      </c>
      <c r="BB765" s="10">
        <v>-97.5</v>
      </c>
      <c r="BC765" s="10">
        <v>7</v>
      </c>
      <c r="BD765" s="16">
        <v>1.5824974935306018</v>
      </c>
      <c r="BE765" s="18">
        <f t="shared" si="71"/>
        <v>1.7029511368225778</v>
      </c>
      <c r="BF765" s="16">
        <v>1.7029511368225778</v>
      </c>
      <c r="BG765" s="16">
        <v>1.7029511368225778</v>
      </c>
      <c r="BH765" s="20">
        <f t="shared" si="69"/>
        <v>-0.24090728658395211</v>
      </c>
      <c r="BI765" s="10">
        <v>-97.5</v>
      </c>
    </row>
    <row r="766" spans="1:61" x14ac:dyDescent="0.25">
      <c r="A766" s="10">
        <v>199</v>
      </c>
      <c r="B766" s="10">
        <v>30</v>
      </c>
      <c r="C766" s="10" t="s">
        <v>113</v>
      </c>
      <c r="D766" s="10">
        <v>494133.78745300003</v>
      </c>
      <c r="E766" s="10">
        <v>5180783.6531300005</v>
      </c>
      <c r="F766" s="10" t="s">
        <v>99</v>
      </c>
      <c r="G766" s="10" t="s">
        <v>192</v>
      </c>
      <c r="H766" s="10">
        <v>6</v>
      </c>
      <c r="I766" s="10" t="s">
        <v>120</v>
      </c>
      <c r="J766" s="10">
        <v>108</v>
      </c>
      <c r="K766" s="10">
        <v>153</v>
      </c>
      <c r="L766" s="10">
        <v>45</v>
      </c>
      <c r="M766" s="10">
        <v>-130.5</v>
      </c>
      <c r="N766" s="10">
        <v>8</v>
      </c>
      <c r="O766" s="10">
        <v>5.51</v>
      </c>
      <c r="P766" s="11">
        <v>1.8019221375902157</v>
      </c>
      <c r="Q766" s="22">
        <v>1.7229772651513677</v>
      </c>
      <c r="R766" s="12">
        <v>30</v>
      </c>
      <c r="S766" s="12" t="s">
        <v>113</v>
      </c>
      <c r="T766" s="10" t="s">
        <v>99</v>
      </c>
      <c r="U766" s="12">
        <v>45</v>
      </c>
      <c r="V766" s="10">
        <v>1.65</v>
      </c>
      <c r="W766" s="16"/>
      <c r="X766" s="15" t="s">
        <v>192</v>
      </c>
      <c r="Y766" s="12">
        <v>8</v>
      </c>
      <c r="Z766" s="16">
        <v>30</v>
      </c>
      <c r="AA766" s="16" t="s">
        <v>113</v>
      </c>
      <c r="AB766" s="16" t="s">
        <v>192</v>
      </c>
      <c r="AC766" s="16" t="s">
        <v>120</v>
      </c>
      <c r="AD766" s="16" t="s">
        <v>99</v>
      </c>
      <c r="AE766" s="16">
        <v>1.8019221375902157</v>
      </c>
      <c r="AF766" s="16">
        <v>1.65</v>
      </c>
      <c r="AG766" s="16">
        <v>1.6475</v>
      </c>
      <c r="AH766" s="16">
        <v>253.32083048111508</v>
      </c>
      <c r="AI766" s="16">
        <v>18.202958625015089</v>
      </c>
      <c r="AJ766" s="16">
        <v>2.5403682014548004</v>
      </c>
      <c r="AK766" s="16">
        <f t="shared" si="70"/>
        <v>7.1654804270462629</v>
      </c>
      <c r="AL766" s="10" t="s">
        <v>99</v>
      </c>
      <c r="AM766" s="10">
        <v>6</v>
      </c>
      <c r="AN766" s="10">
        <v>108</v>
      </c>
      <c r="AO766" s="10">
        <v>153</v>
      </c>
      <c r="AP766" s="10">
        <v>45</v>
      </c>
      <c r="AQ766" s="10">
        <v>-130.5</v>
      </c>
      <c r="AR766" s="17">
        <v>8</v>
      </c>
      <c r="AS766" s="10">
        <v>5.84</v>
      </c>
      <c r="AT766" s="16">
        <v>1.8019221375902157</v>
      </c>
      <c r="AU766" s="16">
        <v>22.951532747020977</v>
      </c>
      <c r="AV766" s="16">
        <v>3.1161540486416395</v>
      </c>
      <c r="AW766" s="16">
        <f t="shared" si="68"/>
        <v>7.365339578454333</v>
      </c>
      <c r="AX766" s="10" t="s">
        <v>99</v>
      </c>
      <c r="AY766" s="10">
        <v>110</v>
      </c>
      <c r="AZ766" s="10">
        <v>153</v>
      </c>
      <c r="BA766" s="10">
        <v>43</v>
      </c>
      <c r="BB766" s="10">
        <v>-131.5</v>
      </c>
      <c r="BC766" s="10">
        <v>8</v>
      </c>
      <c r="BD766" s="16">
        <v>1.6440323927125196</v>
      </c>
      <c r="BE766" s="18">
        <f t="shared" si="71"/>
        <v>1.7229772651513677</v>
      </c>
      <c r="BF766" s="16">
        <v>1.7229772651513677</v>
      </c>
      <c r="BG766" s="16">
        <v>1.7229772651513677</v>
      </c>
      <c r="BH766" s="20">
        <f t="shared" si="69"/>
        <v>-0.15788974487769614</v>
      </c>
      <c r="BI766" s="10">
        <v>-131.5</v>
      </c>
    </row>
    <row r="767" spans="1:61" x14ac:dyDescent="0.25">
      <c r="A767" s="10">
        <v>201</v>
      </c>
      <c r="B767" s="10">
        <v>8</v>
      </c>
      <c r="C767" s="10" t="s">
        <v>137</v>
      </c>
      <c r="D767" s="10">
        <v>493416.665978998</v>
      </c>
      <c r="E767" s="10">
        <v>5180836.9577099904</v>
      </c>
      <c r="F767" s="10" t="s">
        <v>78</v>
      </c>
      <c r="G767" s="10" t="s">
        <v>192</v>
      </c>
      <c r="H767" s="10">
        <v>6</v>
      </c>
      <c r="I767" s="10" t="s">
        <v>100</v>
      </c>
      <c r="J767" s="10">
        <v>0</v>
      </c>
      <c r="K767" s="10">
        <v>10</v>
      </c>
      <c r="L767" s="10">
        <v>10</v>
      </c>
      <c r="M767" s="10">
        <v>-5</v>
      </c>
      <c r="N767" s="10">
        <v>1</v>
      </c>
      <c r="O767" s="10">
        <v>6.61</v>
      </c>
      <c r="P767" s="11">
        <v>1.4349930528468622</v>
      </c>
      <c r="Q767" s="11">
        <v>1.4349930528468622</v>
      </c>
      <c r="R767" s="12">
        <v>8</v>
      </c>
      <c r="S767" s="12" t="s">
        <v>137</v>
      </c>
      <c r="T767" s="10" t="s">
        <v>78</v>
      </c>
      <c r="U767" s="13">
        <v>10</v>
      </c>
      <c r="V767" s="16">
        <v>1.1599999999999999</v>
      </c>
      <c r="W767" s="16"/>
      <c r="X767" s="15" t="s">
        <v>192</v>
      </c>
      <c r="Y767" s="12">
        <v>2</v>
      </c>
      <c r="Z767" s="16">
        <v>8</v>
      </c>
      <c r="AA767" s="16" t="s">
        <v>137</v>
      </c>
      <c r="AB767" s="16" t="s">
        <v>192</v>
      </c>
      <c r="AC767" s="16" t="s">
        <v>100</v>
      </c>
      <c r="AD767" s="16" t="s">
        <v>78</v>
      </c>
      <c r="AE767" s="16">
        <v>1.4349930528468622</v>
      </c>
      <c r="AF767" s="16">
        <v>1.1599999999999999</v>
      </c>
      <c r="AG767" s="16">
        <v>1.1599999999999999</v>
      </c>
      <c r="AH767" s="16">
        <v>14.349930528468622</v>
      </c>
      <c r="AI767" s="16">
        <v>24.105013301721591</v>
      </c>
      <c r="AJ767" s="16">
        <v>1.9383886157855414</v>
      </c>
      <c r="AK767" s="16">
        <f t="shared" si="70"/>
        <v>12.435593722238673</v>
      </c>
      <c r="AL767" s="10" t="s">
        <v>78</v>
      </c>
      <c r="AM767" s="10">
        <v>1</v>
      </c>
      <c r="AN767" s="10" t="s">
        <v>63</v>
      </c>
      <c r="AO767" s="10" t="s">
        <v>64</v>
      </c>
      <c r="AP767" s="10">
        <v>10</v>
      </c>
      <c r="AQ767" s="10">
        <v>-5</v>
      </c>
      <c r="AR767" s="17" t="s">
        <v>65</v>
      </c>
      <c r="AS767" s="10">
        <v>4.8499999999999996</v>
      </c>
      <c r="AT767" s="18">
        <v>0.77462425753800124</v>
      </c>
      <c r="AU767" s="18">
        <v>50.143034396615896</v>
      </c>
      <c r="AV767" s="18">
        <v>2.3591910821444571</v>
      </c>
      <c r="AW767" s="18">
        <f t="shared" si="68"/>
        <v>21.254333646868862</v>
      </c>
      <c r="AX767" s="19" t="s">
        <v>78</v>
      </c>
      <c r="AY767" s="19">
        <v>0</v>
      </c>
      <c r="AZ767" s="19">
        <v>10</v>
      </c>
      <c r="BA767" s="19">
        <v>10</v>
      </c>
      <c r="BB767" s="19">
        <v>-5</v>
      </c>
      <c r="BC767" s="19">
        <v>1</v>
      </c>
      <c r="BD767" s="18">
        <v>1.2105439596308907</v>
      </c>
      <c r="BE767" s="16">
        <f t="shared" si="71"/>
        <v>0.99258410858444601</v>
      </c>
      <c r="BF767" s="16">
        <v>0.77462425753800124</v>
      </c>
      <c r="BG767" s="16">
        <v>1.2105439596308907</v>
      </c>
      <c r="BH767" s="20">
        <f t="shared" si="69"/>
        <v>0.43591970209288944</v>
      </c>
      <c r="BI767" s="10">
        <v>-5</v>
      </c>
    </row>
    <row r="768" spans="1:61" x14ac:dyDescent="0.25">
      <c r="A768" s="10">
        <v>201</v>
      </c>
      <c r="B768" s="10">
        <v>8</v>
      </c>
      <c r="C768" s="10" t="s">
        <v>137</v>
      </c>
      <c r="D768" s="10">
        <v>493416.665978998</v>
      </c>
      <c r="E768" s="10">
        <v>5180836.9577099904</v>
      </c>
      <c r="F768" s="10" t="s">
        <v>78</v>
      </c>
      <c r="G768" s="10" t="s">
        <v>192</v>
      </c>
      <c r="H768" s="10">
        <v>6</v>
      </c>
      <c r="I768" s="10" t="s">
        <v>100</v>
      </c>
      <c r="J768" s="10">
        <v>10</v>
      </c>
      <c r="K768" s="10">
        <v>20</v>
      </c>
      <c r="L768" s="10">
        <v>10</v>
      </c>
      <c r="M768" s="10">
        <v>-15</v>
      </c>
      <c r="N768" s="10">
        <v>2</v>
      </c>
      <c r="O768" s="10">
        <v>7.81</v>
      </c>
      <c r="P768" s="11">
        <v>1.4349930528468622</v>
      </c>
      <c r="Q768" s="11">
        <v>1.4349930528468622</v>
      </c>
      <c r="R768" s="12">
        <v>8</v>
      </c>
      <c r="S768" s="12" t="s">
        <v>137</v>
      </c>
      <c r="T768" s="10" t="s">
        <v>78</v>
      </c>
      <c r="U768" s="13">
        <v>10</v>
      </c>
      <c r="V768" s="16">
        <v>1.1599999999999999</v>
      </c>
      <c r="W768" s="16"/>
      <c r="X768" s="15" t="s">
        <v>192</v>
      </c>
      <c r="Y768" s="12">
        <v>3</v>
      </c>
      <c r="Z768" s="16">
        <v>8</v>
      </c>
      <c r="AA768" s="16" t="s">
        <v>137</v>
      </c>
      <c r="AB768" s="16" t="s">
        <v>192</v>
      </c>
      <c r="AC768" s="16" t="s">
        <v>100</v>
      </c>
      <c r="AD768" s="16" t="s">
        <v>78</v>
      </c>
      <c r="AE768" s="16">
        <v>1.4349930528468622</v>
      </c>
      <c r="AF768" s="16">
        <v>1.1599999999999999</v>
      </c>
      <c r="AG768" s="16">
        <v>1.1599999999999999</v>
      </c>
      <c r="AH768" s="16">
        <v>28.699861056937245</v>
      </c>
      <c r="AI768" s="16">
        <v>10.401403644255197</v>
      </c>
      <c r="AJ768" s="16">
        <v>1.1775552991661349</v>
      </c>
      <c r="AK768" s="16">
        <f t="shared" si="70"/>
        <v>8.8330489885449701</v>
      </c>
      <c r="AL768" s="10" t="s">
        <v>78</v>
      </c>
      <c r="AM768" s="10">
        <v>1</v>
      </c>
      <c r="AN768" s="10" t="s">
        <v>64</v>
      </c>
      <c r="AO768" s="10" t="s">
        <v>68</v>
      </c>
      <c r="AP768" s="10">
        <v>10</v>
      </c>
      <c r="AQ768" s="10">
        <v>-15</v>
      </c>
      <c r="AR768" s="17" t="s">
        <v>69</v>
      </c>
      <c r="AS768" s="10">
        <v>5.42</v>
      </c>
      <c r="AT768" s="18">
        <v>1.4578586768894917</v>
      </c>
      <c r="AU768" s="18">
        <v>26.120453913829021</v>
      </c>
      <c r="AV768" s="18">
        <v>2.0283187771563496</v>
      </c>
      <c r="AW768" s="18">
        <f t="shared" si="68"/>
        <v>12.87788399338748</v>
      </c>
      <c r="AX768" s="19" t="s">
        <v>78</v>
      </c>
      <c r="AY768" s="19">
        <v>10</v>
      </c>
      <c r="AZ768" s="19">
        <v>20</v>
      </c>
      <c r="BA768" s="19">
        <v>10</v>
      </c>
      <c r="BB768" s="19">
        <v>-15</v>
      </c>
      <c r="BC768" s="19">
        <v>2</v>
      </c>
      <c r="BD768" s="18">
        <v>1.3690738747640137</v>
      </c>
      <c r="BE768" s="16">
        <f t="shared" si="71"/>
        <v>1.4134662758267527</v>
      </c>
      <c r="BF768" s="16">
        <v>1.4578586768894917</v>
      </c>
      <c r="BG768" s="16">
        <v>1.3690738747640137</v>
      </c>
      <c r="BH768" s="20">
        <f t="shared" si="69"/>
        <v>-8.8784802125478013E-2</v>
      </c>
      <c r="BI768" s="10">
        <v>-15</v>
      </c>
    </row>
    <row r="769" spans="1:61" x14ac:dyDescent="0.25">
      <c r="A769" s="10">
        <v>201</v>
      </c>
      <c r="B769" s="10">
        <v>8</v>
      </c>
      <c r="C769" s="10" t="s">
        <v>137</v>
      </c>
      <c r="D769" s="10">
        <v>493416.665978998</v>
      </c>
      <c r="E769" s="10">
        <v>5180836.9577099904</v>
      </c>
      <c r="F769" s="10" t="s">
        <v>78</v>
      </c>
      <c r="G769" s="10" t="s">
        <v>192</v>
      </c>
      <c r="H769" s="10">
        <v>6</v>
      </c>
      <c r="I769" s="10" t="s">
        <v>100</v>
      </c>
      <c r="J769" s="10">
        <v>20</v>
      </c>
      <c r="K769" s="10">
        <v>30</v>
      </c>
      <c r="L769" s="10">
        <v>10</v>
      </c>
      <c r="M769" s="10">
        <v>-25</v>
      </c>
      <c r="N769" s="10">
        <v>3</v>
      </c>
      <c r="O769" s="10">
        <v>7.78</v>
      </c>
      <c r="P769" s="11">
        <v>1.4349930528468622</v>
      </c>
      <c r="Q769" s="11">
        <v>1.4349930528468622</v>
      </c>
      <c r="R769" s="12">
        <v>8</v>
      </c>
      <c r="S769" s="12" t="s">
        <v>137</v>
      </c>
      <c r="T769" s="10" t="s">
        <v>143</v>
      </c>
      <c r="U769" s="21">
        <v>10</v>
      </c>
      <c r="V769" s="16">
        <v>1.1599999999999999</v>
      </c>
      <c r="W769" s="16"/>
      <c r="X769" s="15" t="s">
        <v>192</v>
      </c>
      <c r="Y769" s="12">
        <v>4</v>
      </c>
      <c r="Z769" s="16">
        <v>8</v>
      </c>
      <c r="AA769" s="16" t="s">
        <v>137</v>
      </c>
      <c r="AB769" s="16" t="s">
        <v>192</v>
      </c>
      <c r="AC769" s="16" t="s">
        <v>100</v>
      </c>
      <c r="AD769" s="16" t="s">
        <v>143</v>
      </c>
      <c r="AE769" s="16">
        <v>1.4349930528468622</v>
      </c>
      <c r="AF769" s="16">
        <v>1.1599999999999999</v>
      </c>
      <c r="AG769" s="16">
        <v>1.1599999999999999</v>
      </c>
      <c r="AH769" s="16">
        <v>43.04979158540587</v>
      </c>
      <c r="AI769" s="16">
        <v>5.5128130581555093</v>
      </c>
      <c r="AJ769" s="16">
        <v>0.84861924486668139</v>
      </c>
      <c r="AK769" s="16">
        <f t="shared" si="70"/>
        <v>6.4962149886449669</v>
      </c>
      <c r="AL769" s="10" t="s">
        <v>143</v>
      </c>
      <c r="AM769" s="10">
        <v>2</v>
      </c>
      <c r="AN769" s="10" t="s">
        <v>68</v>
      </c>
      <c r="AO769" s="10" t="s">
        <v>70</v>
      </c>
      <c r="AP769" s="10">
        <v>10</v>
      </c>
      <c r="AQ769" s="10">
        <v>-25</v>
      </c>
      <c r="AR769" s="17" t="s">
        <v>71</v>
      </c>
      <c r="AS769" s="10">
        <v>5.86</v>
      </c>
      <c r="AT769" s="18">
        <v>1.4349930528468622</v>
      </c>
      <c r="AU769" s="18">
        <v>19.096887547286041</v>
      </c>
      <c r="AV769" s="18">
        <v>1.520088140880681</v>
      </c>
      <c r="AW769" s="18">
        <f t="shared" si="68"/>
        <v>12.563013310676862</v>
      </c>
      <c r="AX769" s="19" t="s">
        <v>143</v>
      </c>
      <c r="AY769" s="19">
        <v>20</v>
      </c>
      <c r="AZ769" s="19">
        <v>30</v>
      </c>
      <c r="BA769" s="19">
        <v>10</v>
      </c>
      <c r="BB769" s="19">
        <v>-25</v>
      </c>
      <c r="BC769" s="19">
        <v>3</v>
      </c>
      <c r="BD769" s="18">
        <v>1.4539407519805212</v>
      </c>
      <c r="BE769" s="16">
        <f t="shared" si="71"/>
        <v>1.4444669024136916</v>
      </c>
      <c r="BF769" s="16">
        <v>1.4349930528468622</v>
      </c>
      <c r="BG769" s="16">
        <v>1.4539407519805212</v>
      </c>
      <c r="BH769" s="20">
        <f t="shared" si="69"/>
        <v>1.8947699133659013E-2</v>
      </c>
      <c r="BI769" s="10">
        <v>-25</v>
      </c>
    </row>
    <row r="770" spans="1:61" x14ac:dyDescent="0.25">
      <c r="A770" s="10">
        <v>201</v>
      </c>
      <c r="B770" s="10">
        <v>8</v>
      </c>
      <c r="C770" s="10" t="s">
        <v>137</v>
      </c>
      <c r="D770" s="10">
        <v>493416.665978998</v>
      </c>
      <c r="E770" s="10">
        <v>5180836.9577099904</v>
      </c>
      <c r="F770" s="10" t="s">
        <v>140</v>
      </c>
      <c r="G770" s="10" t="s">
        <v>192</v>
      </c>
      <c r="H770" s="10">
        <v>6</v>
      </c>
      <c r="I770" s="10" t="s">
        <v>100</v>
      </c>
      <c r="J770" s="10">
        <v>23</v>
      </c>
      <c r="K770" s="10">
        <v>53</v>
      </c>
      <c r="L770" s="10">
        <v>30</v>
      </c>
      <c r="M770" s="10">
        <v>-38</v>
      </c>
      <c r="N770" s="10">
        <v>4</v>
      </c>
      <c r="O770" s="10">
        <v>7.23</v>
      </c>
      <c r="P770" s="11">
        <v>1.6060167389604114</v>
      </c>
      <c r="Q770" s="22">
        <v>1.4836029841968759</v>
      </c>
      <c r="R770" s="13">
        <v>8</v>
      </c>
      <c r="S770" s="13" t="s">
        <v>137</v>
      </c>
      <c r="T770" s="10" t="s">
        <v>140</v>
      </c>
      <c r="U770" s="12">
        <v>23</v>
      </c>
      <c r="V770" s="16">
        <v>1.33</v>
      </c>
      <c r="W770" s="16"/>
      <c r="X770" s="15" t="s">
        <v>192</v>
      </c>
      <c r="Y770" s="12">
        <v>5</v>
      </c>
      <c r="Z770" s="16">
        <v>8</v>
      </c>
      <c r="AA770" s="16" t="s">
        <v>137</v>
      </c>
      <c r="AB770" s="16" t="s">
        <v>192</v>
      </c>
      <c r="AC770" s="16" t="s">
        <v>100</v>
      </c>
      <c r="AD770" s="16" t="s">
        <v>140</v>
      </c>
      <c r="AE770" s="16">
        <v>1.6060167389604114</v>
      </c>
      <c r="AF770" s="16">
        <v>1.33</v>
      </c>
      <c r="AG770" s="16">
        <v>1.3192592999999999</v>
      </c>
      <c r="AH770" s="16">
        <v>79.988176581495338</v>
      </c>
      <c r="AI770" s="16">
        <v>13.147302744542488</v>
      </c>
      <c r="AJ770" s="16">
        <v>1.1542619975629156</v>
      </c>
      <c r="AK770" s="16">
        <f t="shared" si="70"/>
        <v>11.390224032586557</v>
      </c>
      <c r="AL770" s="10" t="s">
        <v>140</v>
      </c>
      <c r="AM770" s="10">
        <v>5</v>
      </c>
      <c r="AN770" s="10">
        <v>30</v>
      </c>
      <c r="AO770" s="10">
        <v>53</v>
      </c>
      <c r="AP770" s="10">
        <v>23</v>
      </c>
      <c r="AQ770" s="10">
        <v>-41.5</v>
      </c>
      <c r="AR770" s="17">
        <v>4</v>
      </c>
      <c r="AS770" s="10">
        <v>6.33</v>
      </c>
      <c r="AT770" s="16">
        <v>1.6060167389604114</v>
      </c>
      <c r="AU770" s="16">
        <v>22.304874396038663</v>
      </c>
      <c r="AV770" s="16">
        <v>2.6004623037246986</v>
      </c>
      <c r="AW770" s="16">
        <f t="shared" si="68"/>
        <v>8.5772727272727263</v>
      </c>
      <c r="AX770" s="10" t="s">
        <v>140</v>
      </c>
      <c r="AY770" s="10">
        <v>30</v>
      </c>
      <c r="AZ770" s="10">
        <v>53</v>
      </c>
      <c r="BA770" s="10">
        <v>23</v>
      </c>
      <c r="BB770" s="10">
        <v>-41.5</v>
      </c>
      <c r="BC770" s="10">
        <v>4</v>
      </c>
      <c r="BD770" s="16">
        <v>1.3611892294333401</v>
      </c>
      <c r="BE770" s="18">
        <f t="shared" si="71"/>
        <v>1.4836029841968759</v>
      </c>
      <c r="BF770" s="16">
        <v>1.4836029841968759</v>
      </c>
      <c r="BG770" s="16">
        <v>1.4836029841968759</v>
      </c>
      <c r="BH770" s="20">
        <f t="shared" si="69"/>
        <v>-0.24482750952707133</v>
      </c>
      <c r="BI770" s="10">
        <v>-41.5</v>
      </c>
    </row>
    <row r="771" spans="1:61" x14ac:dyDescent="0.25">
      <c r="A771" s="10">
        <v>201</v>
      </c>
      <c r="B771" s="10">
        <v>8</v>
      </c>
      <c r="C771" s="10" t="s">
        <v>137</v>
      </c>
      <c r="D771" s="10">
        <v>493416.665978998</v>
      </c>
      <c r="E771" s="10">
        <v>5180836.9577099904</v>
      </c>
      <c r="F771" s="10" t="s">
        <v>198</v>
      </c>
      <c r="G771" s="10" t="s">
        <v>192</v>
      </c>
      <c r="H771" s="10">
        <v>6</v>
      </c>
      <c r="I771" s="10" t="s">
        <v>100</v>
      </c>
      <c r="J771" s="10">
        <v>53</v>
      </c>
      <c r="K771" s="10">
        <v>95</v>
      </c>
      <c r="L771" s="10">
        <v>42</v>
      </c>
      <c r="M771" s="10">
        <v>-74</v>
      </c>
      <c r="N771" s="10">
        <v>5</v>
      </c>
      <c r="O771" s="10">
        <v>7</v>
      </c>
      <c r="P771" s="11">
        <v>1.5672260659374275</v>
      </c>
      <c r="Q771" s="22">
        <v>1.5083068298337632</v>
      </c>
      <c r="R771" s="12">
        <v>8</v>
      </c>
      <c r="S771" s="12" t="s">
        <v>137</v>
      </c>
      <c r="T771" s="10" t="s">
        <v>198</v>
      </c>
      <c r="U771" s="12">
        <v>42</v>
      </c>
      <c r="V771" s="16">
        <v>1.53</v>
      </c>
      <c r="W771" s="16"/>
      <c r="X771" s="15" t="s">
        <v>192</v>
      </c>
      <c r="Y771" s="12">
        <v>6</v>
      </c>
      <c r="Z771" s="16">
        <v>8</v>
      </c>
      <c r="AA771" s="16" t="s">
        <v>137</v>
      </c>
      <c r="AB771" s="16" t="s">
        <v>192</v>
      </c>
      <c r="AC771" s="16" t="s">
        <v>100</v>
      </c>
      <c r="AD771" s="16" t="s">
        <v>198</v>
      </c>
      <c r="AE771" s="16">
        <v>1.5672260659374275</v>
      </c>
      <c r="AF771" s="16">
        <v>1.53</v>
      </c>
      <c r="AG771" s="16">
        <v>1.53</v>
      </c>
      <c r="AH771" s="16">
        <v>145.8116713508673</v>
      </c>
      <c r="AI771" s="16">
        <v>16.052785761278681</v>
      </c>
      <c r="AJ771" s="16">
        <v>1.7457464441955437</v>
      </c>
      <c r="AK771" s="16">
        <f t="shared" ref="AK771:AK772" si="72">AI771/AJ771</f>
        <v>9.1953707336210293</v>
      </c>
      <c r="AL771" s="10" t="s">
        <v>198</v>
      </c>
      <c r="AM771" s="10">
        <v>6</v>
      </c>
      <c r="AN771" s="10">
        <v>53</v>
      </c>
      <c r="AO771" s="10">
        <v>95</v>
      </c>
      <c r="AP771" s="10">
        <v>42</v>
      </c>
      <c r="AQ771" s="10">
        <v>-74</v>
      </c>
      <c r="AR771" s="17">
        <v>5</v>
      </c>
      <c r="AS771" s="10">
        <v>7.18</v>
      </c>
      <c r="AT771" s="16">
        <v>1.5672260659374275</v>
      </c>
      <c r="AU771" s="16">
        <v>18.451642053750348</v>
      </c>
      <c r="AV771" s="16">
        <v>2.3156705459865061</v>
      </c>
      <c r="AW771" s="16">
        <f t="shared" si="68"/>
        <v>7.9681637293916978</v>
      </c>
      <c r="AX771" s="10" t="s">
        <v>198</v>
      </c>
      <c r="AY771" s="10">
        <v>53</v>
      </c>
      <c r="AZ771" s="10">
        <v>95</v>
      </c>
      <c r="BA771" s="10">
        <v>42</v>
      </c>
      <c r="BB771" s="10">
        <v>-74</v>
      </c>
      <c r="BC771" s="10">
        <v>5</v>
      </c>
      <c r="BD771" s="16">
        <v>1.4493875937300991</v>
      </c>
      <c r="BE771" s="18">
        <f t="shared" ref="BE771:BE772" si="73">(AT771+BD771)/2</f>
        <v>1.5083068298337632</v>
      </c>
      <c r="BF771" s="16">
        <v>1.5083068298337632</v>
      </c>
      <c r="BG771" s="16">
        <v>1.5083068298337632</v>
      </c>
      <c r="BH771" s="20">
        <f t="shared" si="69"/>
        <v>-0.11783847220732846</v>
      </c>
      <c r="BI771" s="10">
        <v>-74</v>
      </c>
    </row>
    <row r="772" spans="1:61" x14ac:dyDescent="0.25">
      <c r="A772" s="10">
        <v>201</v>
      </c>
      <c r="B772" s="10">
        <v>8</v>
      </c>
      <c r="C772" s="10" t="s">
        <v>137</v>
      </c>
      <c r="D772" s="10">
        <v>493416.665978998</v>
      </c>
      <c r="E772" s="10">
        <v>5180836.9577099904</v>
      </c>
      <c r="F772" s="10" t="s">
        <v>76</v>
      </c>
      <c r="G772" s="10" t="s">
        <v>192</v>
      </c>
      <c r="H772" s="10">
        <v>6</v>
      </c>
      <c r="I772" s="10" t="s">
        <v>100</v>
      </c>
      <c r="J772" s="10">
        <v>95</v>
      </c>
      <c r="K772" s="10">
        <v>120</v>
      </c>
      <c r="L772" s="10">
        <v>25</v>
      </c>
      <c r="M772" s="10">
        <v>-107.5</v>
      </c>
      <c r="N772" s="10">
        <v>6</v>
      </c>
      <c r="O772" s="10">
        <v>6.95</v>
      </c>
      <c r="P772" s="11">
        <v>1.6306548265384597</v>
      </c>
      <c r="Q772" s="22">
        <v>1.6701635333917144</v>
      </c>
      <c r="R772" s="12">
        <v>8</v>
      </c>
      <c r="S772" s="12" t="s">
        <v>137</v>
      </c>
      <c r="T772" s="10" t="s">
        <v>76</v>
      </c>
      <c r="U772" s="12">
        <v>58</v>
      </c>
      <c r="V772" s="16">
        <v>1.6284482758620689</v>
      </c>
      <c r="W772" s="16"/>
      <c r="X772" s="15" t="s">
        <v>192</v>
      </c>
      <c r="Y772" s="12">
        <v>7</v>
      </c>
      <c r="Z772" s="16">
        <v>8</v>
      </c>
      <c r="AA772" s="16" t="s">
        <v>137</v>
      </c>
      <c r="AB772" s="16" t="s">
        <v>192</v>
      </c>
      <c r="AC772" s="16" t="s">
        <v>100</v>
      </c>
      <c r="AD772" s="16" t="s">
        <v>76</v>
      </c>
      <c r="AE772" s="16">
        <v>1.6306548265384597</v>
      </c>
      <c r="AF772" s="16">
        <v>1.6284482758620689</v>
      </c>
      <c r="AG772" s="16">
        <v>1.6356896999999999</v>
      </c>
      <c r="AH772" s="16">
        <v>240.38965129009796</v>
      </c>
      <c r="AI772" s="16">
        <v>8.051326223993593</v>
      </c>
      <c r="AJ772" s="16">
        <v>0.95752353740636076</v>
      </c>
      <c r="AK772" s="16">
        <f t="shared" si="72"/>
        <v>8.4084890965732075</v>
      </c>
      <c r="AL772" s="10" t="s">
        <v>76</v>
      </c>
      <c r="AM772" s="10">
        <v>7</v>
      </c>
      <c r="AN772" s="10">
        <v>95</v>
      </c>
      <c r="AO772" s="10">
        <v>120</v>
      </c>
      <c r="AP772" s="10">
        <v>25</v>
      </c>
      <c r="AQ772" s="10">
        <v>-107.5</v>
      </c>
      <c r="AR772" s="17">
        <v>6</v>
      </c>
      <c r="AS772" s="10">
        <v>6.98</v>
      </c>
      <c r="AT772" s="16">
        <v>1.6306548265384597</v>
      </c>
      <c r="AU772" s="16">
        <v>9.1259597367224892</v>
      </c>
      <c r="AV772" s="16">
        <v>1.2931092774449986</v>
      </c>
      <c r="AW772" s="16">
        <f t="shared" si="68"/>
        <v>7.0573770491803272</v>
      </c>
      <c r="AX772" s="10" t="s">
        <v>76</v>
      </c>
      <c r="AY772" s="10">
        <v>95</v>
      </c>
      <c r="AZ772" s="10">
        <v>120</v>
      </c>
      <c r="BA772" s="10">
        <v>25</v>
      </c>
      <c r="BB772" s="10">
        <v>-107.5</v>
      </c>
      <c r="BC772" s="10">
        <v>6</v>
      </c>
      <c r="BD772" s="16">
        <v>1.7096722402449693</v>
      </c>
      <c r="BE772" s="18">
        <f t="shared" si="73"/>
        <v>1.6701635333917144</v>
      </c>
      <c r="BF772" s="16">
        <v>1.6701635333917144</v>
      </c>
      <c r="BG772" s="16">
        <v>1.6701635333917144</v>
      </c>
      <c r="BH772" s="20">
        <f t="shared" si="69"/>
        <v>7.9017413706509609E-2</v>
      </c>
      <c r="BI772" s="10">
        <v>-107.5</v>
      </c>
    </row>
    <row r="773" spans="1:61" x14ac:dyDescent="0.25">
      <c r="A773" s="10">
        <v>201</v>
      </c>
      <c r="B773" s="10">
        <v>8</v>
      </c>
      <c r="C773" s="10" t="s">
        <v>137</v>
      </c>
      <c r="D773" s="10">
        <v>493416.665978998</v>
      </c>
      <c r="E773" s="10">
        <v>5180836.9577099904</v>
      </c>
      <c r="F773" s="10" t="s">
        <v>76</v>
      </c>
      <c r="G773" s="10" t="s">
        <v>192</v>
      </c>
      <c r="H773" s="10">
        <v>6</v>
      </c>
      <c r="I773" s="10" t="s">
        <v>100</v>
      </c>
      <c r="J773" s="10">
        <v>120</v>
      </c>
      <c r="K773" s="10">
        <v>153</v>
      </c>
      <c r="L773" s="10" t="s">
        <v>80</v>
      </c>
      <c r="M773" s="10" t="s">
        <v>80</v>
      </c>
      <c r="N773" s="10" t="s">
        <v>80</v>
      </c>
      <c r="O773" s="10" t="s">
        <v>80</v>
      </c>
      <c r="P773" s="11">
        <v>0</v>
      </c>
      <c r="Q773" s="22">
        <v>1.7</v>
      </c>
      <c r="R773" s="12"/>
      <c r="S773" s="12"/>
      <c r="U773" s="12"/>
      <c r="V773" s="16"/>
      <c r="W773" s="16"/>
      <c r="X773" s="15"/>
      <c r="Y773" s="12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 t="s">
        <v>80</v>
      </c>
      <c r="AJ773" s="16" t="s">
        <v>80</v>
      </c>
      <c r="AK773" s="16" t="s">
        <v>80</v>
      </c>
      <c r="AL773" s="10" t="s">
        <v>76</v>
      </c>
      <c r="AM773" s="10">
        <v>7</v>
      </c>
      <c r="AN773" s="10">
        <v>120</v>
      </c>
      <c r="AO773" s="10">
        <v>153</v>
      </c>
      <c r="AP773" s="10" t="s">
        <v>80</v>
      </c>
      <c r="AR773" s="17" t="s">
        <v>80</v>
      </c>
      <c r="AS773" s="10" t="s">
        <v>80</v>
      </c>
      <c r="AT773" s="26"/>
      <c r="AU773" s="16" t="s">
        <v>80</v>
      </c>
      <c r="AV773" s="16" t="s">
        <v>80</v>
      </c>
      <c r="AW773" s="16" t="s">
        <v>80</v>
      </c>
      <c r="AX773" s="10" t="s">
        <v>107</v>
      </c>
      <c r="AY773" s="10">
        <v>120</v>
      </c>
      <c r="AZ773" s="10">
        <v>153</v>
      </c>
      <c r="BA773" s="10">
        <v>33</v>
      </c>
      <c r="BB773" s="10">
        <v>-136.5</v>
      </c>
      <c r="BC773" s="10">
        <v>7</v>
      </c>
      <c r="BD773" s="16">
        <v>1.6978787986758965</v>
      </c>
      <c r="BE773" s="26">
        <v>1.7</v>
      </c>
      <c r="BF773" s="16">
        <v>1.7</v>
      </c>
      <c r="BG773" s="16">
        <v>1.7</v>
      </c>
      <c r="BH773" s="20" t="s">
        <v>80</v>
      </c>
      <c r="BI773" s="10">
        <v>-136.5</v>
      </c>
    </row>
    <row r="774" spans="1:61" x14ac:dyDescent="0.25">
      <c r="A774" s="10">
        <v>203</v>
      </c>
      <c r="B774" s="10">
        <v>10</v>
      </c>
      <c r="C774" s="10" t="s">
        <v>137</v>
      </c>
      <c r="D774" s="10">
        <v>493480.485305999</v>
      </c>
      <c r="E774" s="10">
        <v>5180839.4438500004</v>
      </c>
      <c r="F774" s="10" t="s">
        <v>60</v>
      </c>
      <c r="G774" s="10" t="s">
        <v>192</v>
      </c>
      <c r="H774" s="10">
        <v>6</v>
      </c>
      <c r="I774" s="10" t="s">
        <v>121</v>
      </c>
      <c r="J774" s="10">
        <v>0</v>
      </c>
      <c r="K774" s="10">
        <v>10</v>
      </c>
      <c r="L774" s="10">
        <v>10</v>
      </c>
      <c r="M774" s="10">
        <v>-5</v>
      </c>
      <c r="N774" s="10">
        <v>1</v>
      </c>
      <c r="O774" s="10">
        <v>5.5</v>
      </c>
      <c r="P774" s="11">
        <v>1.4914696844335837</v>
      </c>
      <c r="Q774" s="11">
        <v>1.4914696844335837</v>
      </c>
      <c r="R774" s="12">
        <v>10</v>
      </c>
      <c r="S774" s="12" t="s">
        <v>137</v>
      </c>
      <c r="T774" s="10" t="s">
        <v>60</v>
      </c>
      <c r="U774" s="13">
        <v>10</v>
      </c>
      <c r="V774" s="16">
        <v>1.1599999999999999</v>
      </c>
      <c r="W774" s="16"/>
      <c r="X774" s="15" t="s">
        <v>192</v>
      </c>
      <c r="Y774" s="12">
        <v>2</v>
      </c>
      <c r="Z774" s="16">
        <v>10</v>
      </c>
      <c r="AA774" s="16" t="s">
        <v>137</v>
      </c>
      <c r="AB774" s="16" t="s">
        <v>192</v>
      </c>
      <c r="AC774" s="16" t="s">
        <v>121</v>
      </c>
      <c r="AD774" s="16" t="s">
        <v>60</v>
      </c>
      <c r="AE774" s="16">
        <v>1.4914696844335837</v>
      </c>
      <c r="AF774" s="16">
        <v>1.1599999999999999</v>
      </c>
      <c r="AG774" s="16">
        <v>1.1599999999999999</v>
      </c>
      <c r="AH774" s="16">
        <v>14.914696844335838</v>
      </c>
      <c r="AI774" s="16">
        <v>23.802364693875564</v>
      </c>
      <c r="AJ774" s="16">
        <v>2.3856057602515173</v>
      </c>
      <c r="AK774" s="16">
        <f t="shared" ref="AK774:AK805" si="74">AI774/AJ774</f>
        <v>9.9774929665520471</v>
      </c>
      <c r="AL774" s="10" t="s">
        <v>60</v>
      </c>
      <c r="AM774" s="10">
        <v>1</v>
      </c>
      <c r="AN774" s="10" t="s">
        <v>63</v>
      </c>
      <c r="AO774" s="10" t="s">
        <v>64</v>
      </c>
      <c r="AP774" s="10">
        <v>10</v>
      </c>
      <c r="AQ774" s="10">
        <v>-5</v>
      </c>
      <c r="AR774" s="17" t="s">
        <v>65</v>
      </c>
      <c r="AS774" s="10">
        <v>5.14</v>
      </c>
      <c r="AT774" s="18">
        <v>1.086234058372294</v>
      </c>
      <c r="AU774" s="18">
        <v>36.33220283000302</v>
      </c>
      <c r="AV774" s="18">
        <v>2.2600921378564967</v>
      </c>
      <c r="AW774" s="18">
        <f t="shared" ref="AW774:AW805" si="75">AU774/AV774</f>
        <v>16.075540559360114</v>
      </c>
      <c r="AX774" s="19" t="s">
        <v>60</v>
      </c>
      <c r="AY774" s="19">
        <v>0</v>
      </c>
      <c r="AZ774" s="19">
        <v>10</v>
      </c>
      <c r="BA774" s="19">
        <v>10</v>
      </c>
      <c r="BB774" s="19">
        <v>-5</v>
      </c>
      <c r="BC774" s="19">
        <v>1</v>
      </c>
      <c r="BD774" s="18">
        <v>1.3049385112126615</v>
      </c>
      <c r="BE774" s="16">
        <f t="shared" ref="BE774:BE796" si="76">(AT774+BD774)/2</f>
        <v>1.1955862847924776</v>
      </c>
      <c r="BF774" s="16">
        <v>1.086234058372294</v>
      </c>
      <c r="BG774" s="16">
        <v>1.3049385112126615</v>
      </c>
      <c r="BH774" s="20">
        <f t="shared" ref="BH774:BH805" si="77">BD774-AT774</f>
        <v>0.21870445284036744</v>
      </c>
      <c r="BI774" s="10">
        <v>-5</v>
      </c>
    </row>
    <row r="775" spans="1:61" x14ac:dyDescent="0.25">
      <c r="A775" s="10">
        <v>203</v>
      </c>
      <c r="B775" s="10">
        <v>10</v>
      </c>
      <c r="C775" s="10" t="s">
        <v>137</v>
      </c>
      <c r="D775" s="10">
        <v>493480.485305999</v>
      </c>
      <c r="E775" s="10">
        <v>5180839.4438500004</v>
      </c>
      <c r="F775" s="10" t="s">
        <v>66</v>
      </c>
      <c r="G775" s="10" t="s">
        <v>192</v>
      </c>
      <c r="H775" s="10">
        <v>6</v>
      </c>
      <c r="I775" s="10" t="s">
        <v>121</v>
      </c>
      <c r="J775" s="10">
        <v>10</v>
      </c>
      <c r="K775" s="10">
        <v>20</v>
      </c>
      <c r="L775" s="10">
        <v>10</v>
      </c>
      <c r="M775" s="10">
        <v>-15</v>
      </c>
      <c r="N775" s="10">
        <v>2</v>
      </c>
      <c r="O775" s="10">
        <v>5.64</v>
      </c>
      <c r="P775" s="11">
        <v>1.4914696844335837</v>
      </c>
      <c r="Q775" s="11">
        <v>1.4914696844335837</v>
      </c>
      <c r="R775" s="12">
        <v>10</v>
      </c>
      <c r="S775" s="12" t="s">
        <v>137</v>
      </c>
      <c r="T775" s="10" t="s">
        <v>67</v>
      </c>
      <c r="U775" s="21">
        <v>10</v>
      </c>
      <c r="V775" s="16">
        <v>1.1599999999999999</v>
      </c>
      <c r="W775" s="16"/>
      <c r="X775" s="15" t="s">
        <v>192</v>
      </c>
      <c r="Y775" s="12">
        <v>3</v>
      </c>
      <c r="Z775" s="16">
        <v>10</v>
      </c>
      <c r="AA775" s="16" t="s">
        <v>137</v>
      </c>
      <c r="AB775" s="16" t="s">
        <v>192</v>
      </c>
      <c r="AC775" s="16" t="s">
        <v>121</v>
      </c>
      <c r="AD775" s="16" t="s">
        <v>67</v>
      </c>
      <c r="AE775" s="16">
        <v>1.4914696844335837</v>
      </c>
      <c r="AF775" s="16">
        <v>1.1599999999999999</v>
      </c>
      <c r="AG775" s="16">
        <v>1.1599999999999999</v>
      </c>
      <c r="AH775" s="16">
        <v>29.829393688671676</v>
      </c>
      <c r="AI775" s="16">
        <v>20.682210114040508</v>
      </c>
      <c r="AJ775" s="16">
        <v>1.6677614011336332</v>
      </c>
      <c r="AK775" s="16">
        <f t="shared" si="74"/>
        <v>12.401180468610269</v>
      </c>
      <c r="AL775" s="10" t="s">
        <v>67</v>
      </c>
      <c r="AM775" s="10">
        <v>1</v>
      </c>
      <c r="AN775" s="10" t="s">
        <v>64</v>
      </c>
      <c r="AO775" s="10" t="s">
        <v>68</v>
      </c>
      <c r="AP775" s="10">
        <v>10</v>
      </c>
      <c r="AQ775" s="10">
        <v>-15</v>
      </c>
      <c r="AR775" s="17" t="s">
        <v>69</v>
      </c>
      <c r="AS775" s="10">
        <v>5.63</v>
      </c>
      <c r="AT775" s="18">
        <v>1.5680886505995917</v>
      </c>
      <c r="AU775" s="18">
        <v>18.973872672255062</v>
      </c>
      <c r="AV775" s="18">
        <v>1.5927076424140054</v>
      </c>
      <c r="AW775" s="18">
        <f t="shared" si="75"/>
        <v>11.912966427094615</v>
      </c>
      <c r="AX775" s="19" t="s">
        <v>67</v>
      </c>
      <c r="AY775" s="19">
        <v>10</v>
      </c>
      <c r="AZ775" s="19">
        <v>20</v>
      </c>
      <c r="BA775" s="19">
        <v>10</v>
      </c>
      <c r="BB775" s="19">
        <v>-15</v>
      </c>
      <c r="BC775" s="19">
        <v>2</v>
      </c>
      <c r="BD775" s="18">
        <v>1.4816415830054519</v>
      </c>
      <c r="BE775" s="16">
        <f t="shared" si="76"/>
        <v>1.5248651168025218</v>
      </c>
      <c r="BF775" s="16">
        <v>1.5680886505995917</v>
      </c>
      <c r="BG775" s="16">
        <v>1.4816415830054519</v>
      </c>
      <c r="BH775" s="20">
        <f t="shared" si="77"/>
        <v>-8.6447067594139781E-2</v>
      </c>
      <c r="BI775" s="10">
        <v>-15</v>
      </c>
    </row>
    <row r="776" spans="1:61" x14ac:dyDescent="0.25">
      <c r="A776" s="10">
        <v>203</v>
      </c>
      <c r="B776" s="10">
        <v>10</v>
      </c>
      <c r="C776" s="10" t="s">
        <v>137</v>
      </c>
      <c r="D776" s="10">
        <v>493480.485305999</v>
      </c>
      <c r="E776" s="10">
        <v>5180839.4438500004</v>
      </c>
      <c r="F776" s="10" t="s">
        <v>66</v>
      </c>
      <c r="G776" s="10" t="s">
        <v>192</v>
      </c>
      <c r="H776" s="10">
        <v>6</v>
      </c>
      <c r="I776" s="10" t="s">
        <v>121</v>
      </c>
      <c r="J776" s="10">
        <v>20</v>
      </c>
      <c r="K776" s="10">
        <v>30</v>
      </c>
      <c r="L776" s="10">
        <v>10</v>
      </c>
      <c r="M776" s="10">
        <v>-25</v>
      </c>
      <c r="N776" s="10">
        <v>3</v>
      </c>
      <c r="O776" s="10">
        <v>6.13</v>
      </c>
      <c r="P776" s="11">
        <v>1.4914696844335837</v>
      </c>
      <c r="Q776" s="11">
        <v>1.4914696844335837</v>
      </c>
      <c r="R776" s="12">
        <v>10</v>
      </c>
      <c r="S776" s="12" t="s">
        <v>137</v>
      </c>
      <c r="T776" s="10" t="s">
        <v>66</v>
      </c>
      <c r="U776" s="13">
        <v>10</v>
      </c>
      <c r="V776" s="16">
        <v>1.1599999999999999</v>
      </c>
      <c r="W776" s="16"/>
      <c r="X776" s="15" t="s">
        <v>192</v>
      </c>
      <c r="Y776" s="12">
        <v>4</v>
      </c>
      <c r="Z776" s="16">
        <v>10</v>
      </c>
      <c r="AA776" s="16" t="s">
        <v>137</v>
      </c>
      <c r="AB776" s="16" t="s">
        <v>192</v>
      </c>
      <c r="AC776" s="16" t="s">
        <v>121</v>
      </c>
      <c r="AD776" s="16" t="s">
        <v>66</v>
      </c>
      <c r="AE776" s="16">
        <v>1.4914696844335837</v>
      </c>
      <c r="AF776" s="16">
        <v>1.1599999999999999</v>
      </c>
      <c r="AG776" s="16">
        <v>1.1599999999999999</v>
      </c>
      <c r="AH776" s="16">
        <v>44.744090533007515</v>
      </c>
      <c r="AI776" s="16">
        <v>13.566600012284644</v>
      </c>
      <c r="AJ776" s="16">
        <v>1.3922270986476388</v>
      </c>
      <c r="AK776" s="16">
        <f t="shared" si="74"/>
        <v>9.7445309213294067</v>
      </c>
      <c r="AL776" s="10" t="s">
        <v>66</v>
      </c>
      <c r="AM776" s="10">
        <v>1</v>
      </c>
      <c r="AN776" s="10" t="s">
        <v>68</v>
      </c>
      <c r="AO776" s="10" t="s">
        <v>70</v>
      </c>
      <c r="AP776" s="10">
        <v>10</v>
      </c>
      <c r="AQ776" s="10">
        <v>-25</v>
      </c>
      <c r="AR776" s="17" t="s">
        <v>71</v>
      </c>
      <c r="AS776" s="10">
        <v>5.96</v>
      </c>
      <c r="AT776" s="18">
        <v>1.4914696844335837</v>
      </c>
      <c r="AU776" s="18">
        <v>16.960993251378714</v>
      </c>
      <c r="AV776" s="18">
        <v>1.3177134661970711</v>
      </c>
      <c r="AW776" s="18">
        <f t="shared" si="75"/>
        <v>12.871533672891909</v>
      </c>
      <c r="AX776" s="19" t="s">
        <v>66</v>
      </c>
      <c r="AY776" s="19">
        <v>20</v>
      </c>
      <c r="AZ776" s="19">
        <v>30</v>
      </c>
      <c r="BA776" s="19">
        <v>10</v>
      </c>
      <c r="BB776" s="19">
        <v>-25</v>
      </c>
      <c r="BC776" s="19">
        <v>3</v>
      </c>
      <c r="BD776" s="18">
        <v>1.4325034846586799</v>
      </c>
      <c r="BE776" s="16">
        <f t="shared" si="76"/>
        <v>1.461986584546132</v>
      </c>
      <c r="BF776" s="16">
        <v>1.4914696844335837</v>
      </c>
      <c r="BG776" s="16">
        <v>1.4325034846586799</v>
      </c>
      <c r="BH776" s="20">
        <f t="shared" si="77"/>
        <v>-5.8966199774903805E-2</v>
      </c>
      <c r="BI776" s="10">
        <v>-25</v>
      </c>
    </row>
    <row r="777" spans="1:61" x14ac:dyDescent="0.25">
      <c r="A777" s="10">
        <v>203</v>
      </c>
      <c r="B777" s="10">
        <v>10</v>
      </c>
      <c r="C777" s="10" t="s">
        <v>137</v>
      </c>
      <c r="D777" s="10">
        <v>493480.485305999</v>
      </c>
      <c r="E777" s="10">
        <v>5180839.4438500004</v>
      </c>
      <c r="F777" s="10" t="s">
        <v>66</v>
      </c>
      <c r="G777" s="10" t="s">
        <v>192</v>
      </c>
      <c r="H777" s="10">
        <v>6</v>
      </c>
      <c r="I777" s="10" t="s">
        <v>121</v>
      </c>
      <c r="J777" s="10" t="s">
        <v>70</v>
      </c>
      <c r="K777" s="10" t="s">
        <v>123</v>
      </c>
      <c r="L777" s="10">
        <v>3</v>
      </c>
      <c r="M777" s="10">
        <v>-31.5</v>
      </c>
      <c r="N777" s="10">
        <v>4</v>
      </c>
      <c r="O777" s="10">
        <v>6.13</v>
      </c>
      <c r="P777" s="11">
        <v>0</v>
      </c>
      <c r="Q777" s="22">
        <v>1.3800710338617157</v>
      </c>
      <c r="R777" s="12"/>
      <c r="S777" s="12"/>
      <c r="U777" s="13"/>
      <c r="V777" s="16"/>
      <c r="W777" s="16"/>
      <c r="X777" s="15"/>
      <c r="Y777" s="12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>
        <v>13.566600012284644</v>
      </c>
      <c r="AJ777" s="16">
        <v>1.3922270986476388</v>
      </c>
      <c r="AK777" s="16">
        <f t="shared" si="74"/>
        <v>9.7445309213294067</v>
      </c>
      <c r="AL777" s="10" t="s">
        <v>66</v>
      </c>
      <c r="AM777" s="10">
        <v>1</v>
      </c>
      <c r="AN777" s="10">
        <v>30</v>
      </c>
      <c r="AO777" s="10">
        <v>33</v>
      </c>
      <c r="AP777" s="10">
        <v>3</v>
      </c>
      <c r="AQ777" s="10">
        <v>-31.5</v>
      </c>
      <c r="AR777" s="17">
        <v>4</v>
      </c>
      <c r="AS777" s="10">
        <v>5.77</v>
      </c>
      <c r="AT777" s="16">
        <v>1.3763955263687984</v>
      </c>
      <c r="AU777" s="16">
        <v>3.5500681613867231</v>
      </c>
      <c r="AV777" s="16">
        <v>0.38380789252793945</v>
      </c>
      <c r="AW777" s="16">
        <f t="shared" si="75"/>
        <v>9.2495965572888643</v>
      </c>
      <c r="AX777" s="10" t="s">
        <v>66</v>
      </c>
      <c r="AY777" s="10">
        <v>30</v>
      </c>
      <c r="AZ777" s="10">
        <v>33</v>
      </c>
      <c r="BA777" s="10">
        <v>3</v>
      </c>
      <c r="BB777" s="10">
        <v>-31.5</v>
      </c>
      <c r="BC777" s="10">
        <v>4</v>
      </c>
      <c r="BD777" s="16">
        <v>1.383746541354633</v>
      </c>
      <c r="BE777" s="18">
        <f t="shared" si="76"/>
        <v>1.3800710338617157</v>
      </c>
      <c r="BF777" s="16">
        <v>1.3800710338617157</v>
      </c>
      <c r="BG777" s="16">
        <v>1.3800710338617157</v>
      </c>
      <c r="BH777" s="20">
        <f t="shared" si="77"/>
        <v>7.3510149858346807E-3</v>
      </c>
      <c r="BI777" s="10">
        <v>-31.5</v>
      </c>
    </row>
    <row r="778" spans="1:61" x14ac:dyDescent="0.25">
      <c r="A778" s="10">
        <v>203</v>
      </c>
      <c r="B778" s="10">
        <v>10</v>
      </c>
      <c r="C778" s="10" t="s">
        <v>137</v>
      </c>
      <c r="D778" s="10">
        <v>493480.485305999</v>
      </c>
      <c r="E778" s="10">
        <v>5180839.4438500004</v>
      </c>
      <c r="F778" s="10" t="s">
        <v>140</v>
      </c>
      <c r="G778" s="10" t="s">
        <v>192</v>
      </c>
      <c r="H778" s="10">
        <v>6</v>
      </c>
      <c r="I778" s="10" t="s">
        <v>121</v>
      </c>
      <c r="J778" s="10">
        <v>33</v>
      </c>
      <c r="K778" s="10">
        <v>57</v>
      </c>
      <c r="L778" s="10">
        <v>24</v>
      </c>
      <c r="M778" s="10">
        <v>-45</v>
      </c>
      <c r="N778" s="10">
        <v>5</v>
      </c>
      <c r="O778" s="10">
        <v>5.98</v>
      </c>
      <c r="P778" s="11">
        <v>1.4642691403530068</v>
      </c>
      <c r="Q778" s="22">
        <v>1.4315459411858091</v>
      </c>
      <c r="R778" s="13">
        <v>10</v>
      </c>
      <c r="S778" s="13" t="s">
        <v>137</v>
      </c>
      <c r="T778" s="10" t="s">
        <v>140</v>
      </c>
      <c r="U778" s="12">
        <v>27</v>
      </c>
      <c r="V778" s="16">
        <v>1.3155555555555556</v>
      </c>
      <c r="W778" s="16"/>
      <c r="X778" s="15" t="s">
        <v>192</v>
      </c>
      <c r="Y778" s="12">
        <v>5</v>
      </c>
      <c r="Z778" s="16">
        <v>10</v>
      </c>
      <c r="AA778" s="16" t="s">
        <v>137</v>
      </c>
      <c r="AB778" s="16" t="s">
        <v>192</v>
      </c>
      <c r="AC778" s="16" t="s">
        <v>121</v>
      </c>
      <c r="AD778" s="16" t="s">
        <v>140</v>
      </c>
      <c r="AE778" s="16">
        <v>1.4642691403530068</v>
      </c>
      <c r="AF778" s="16">
        <v>1.3155555555555556</v>
      </c>
      <c r="AG778" s="16">
        <v>1.3192592999999999</v>
      </c>
      <c r="AH778" s="16">
        <v>84.279357322538701</v>
      </c>
      <c r="AI778" s="16">
        <v>27.648538489838039</v>
      </c>
      <c r="AJ778" s="16">
        <v>2.1940086578714912</v>
      </c>
      <c r="AK778" s="16">
        <f t="shared" si="74"/>
        <v>12.601836547291093</v>
      </c>
      <c r="AL778" s="10" t="s">
        <v>140</v>
      </c>
      <c r="AM778" s="10">
        <v>5</v>
      </c>
      <c r="AN778" s="10">
        <v>33</v>
      </c>
      <c r="AO778" s="10">
        <v>57</v>
      </c>
      <c r="AP778" s="10">
        <v>24</v>
      </c>
      <c r="AQ778" s="10">
        <v>-45</v>
      </c>
      <c r="AR778" s="17">
        <v>5</v>
      </c>
      <c r="AS778" s="10">
        <v>6.28</v>
      </c>
      <c r="AT778" s="16">
        <v>1.4642691403530068</v>
      </c>
      <c r="AU778" s="16">
        <v>20.945608632796777</v>
      </c>
      <c r="AV778" s="16">
        <v>2.4322096128919579</v>
      </c>
      <c r="AW778" s="16">
        <f t="shared" si="75"/>
        <v>8.6117613061696296</v>
      </c>
      <c r="AX778" s="10" t="s">
        <v>140</v>
      </c>
      <c r="AY778" s="10">
        <v>33</v>
      </c>
      <c r="AZ778" s="10">
        <v>57</v>
      </c>
      <c r="BA778" s="10">
        <v>24</v>
      </c>
      <c r="BB778" s="10">
        <v>-45</v>
      </c>
      <c r="BC778" s="10">
        <v>5</v>
      </c>
      <c r="BD778" s="16">
        <v>1.3988227420186112</v>
      </c>
      <c r="BE778" s="18">
        <f t="shared" si="76"/>
        <v>1.4315459411858091</v>
      </c>
      <c r="BF778" s="16">
        <v>1.4315459411858091</v>
      </c>
      <c r="BG778" s="16">
        <v>1.4315459411858091</v>
      </c>
      <c r="BH778" s="20">
        <f t="shared" si="77"/>
        <v>-6.5446398334395584E-2</v>
      </c>
      <c r="BI778" s="10">
        <v>-45</v>
      </c>
    </row>
    <row r="779" spans="1:61" x14ac:dyDescent="0.25">
      <c r="A779" s="10">
        <v>203</v>
      </c>
      <c r="B779" s="10">
        <v>10</v>
      </c>
      <c r="C779" s="10" t="s">
        <v>137</v>
      </c>
      <c r="D779" s="10">
        <v>493480.485305999</v>
      </c>
      <c r="E779" s="10">
        <v>5180839.4438500004</v>
      </c>
      <c r="F779" s="10" t="s">
        <v>87</v>
      </c>
      <c r="G779" s="10" t="s">
        <v>192</v>
      </c>
      <c r="H779" s="10">
        <v>6</v>
      </c>
      <c r="I779" s="10" t="s">
        <v>121</v>
      </c>
      <c r="J779" s="10">
        <v>57</v>
      </c>
      <c r="K779" s="10">
        <v>79</v>
      </c>
      <c r="L779" s="10">
        <v>22</v>
      </c>
      <c r="M779" s="10">
        <v>-68</v>
      </c>
      <c r="N779" s="10">
        <v>6</v>
      </c>
      <c r="O779" s="10">
        <v>6.2</v>
      </c>
      <c r="P779" s="11">
        <v>1.678916940519966</v>
      </c>
      <c r="Q779" s="22">
        <v>1.6236469771492046</v>
      </c>
      <c r="R779" s="12">
        <v>10</v>
      </c>
      <c r="S779" s="12" t="s">
        <v>137</v>
      </c>
      <c r="T779" s="10" t="s">
        <v>87</v>
      </c>
      <c r="U779" s="12">
        <v>22</v>
      </c>
      <c r="V779" s="16">
        <v>1.53</v>
      </c>
      <c r="W779" s="16"/>
      <c r="X779" s="15" t="s">
        <v>192</v>
      </c>
      <c r="Y779" s="12">
        <v>6</v>
      </c>
      <c r="Z779" s="16">
        <v>10</v>
      </c>
      <c r="AA779" s="16" t="s">
        <v>137</v>
      </c>
      <c r="AB779" s="16" t="s">
        <v>192</v>
      </c>
      <c r="AC779" s="16" t="s">
        <v>121</v>
      </c>
      <c r="AD779" s="16" t="s">
        <v>87</v>
      </c>
      <c r="AE779" s="16">
        <v>1.678916940519966</v>
      </c>
      <c r="AF779" s="16">
        <v>1.53</v>
      </c>
      <c r="AG779" s="16">
        <v>1.4750000000000001</v>
      </c>
      <c r="AH779" s="16">
        <v>121.21553001397795</v>
      </c>
      <c r="AI779" s="16">
        <v>15.229453675929232</v>
      </c>
      <c r="AJ779" s="16">
        <v>1.6252250108047719</v>
      </c>
      <c r="AK779" s="16">
        <f t="shared" si="74"/>
        <v>9.370673952641166</v>
      </c>
      <c r="AL779" s="10" t="s">
        <v>87</v>
      </c>
      <c r="AM779" s="10">
        <v>10</v>
      </c>
      <c r="AN779" s="10">
        <v>57</v>
      </c>
      <c r="AO779" s="10">
        <v>79</v>
      </c>
      <c r="AP779" s="10">
        <v>22</v>
      </c>
      <c r="AQ779" s="10">
        <v>-68</v>
      </c>
      <c r="AR779" s="17">
        <v>6</v>
      </c>
      <c r="AS779" s="10">
        <v>6.4</v>
      </c>
      <c r="AT779" s="16">
        <v>1.678916940519966</v>
      </c>
      <c r="AU779" s="16">
        <v>13.763895391737925</v>
      </c>
      <c r="AV779" s="16">
        <v>1.8693396999137408</v>
      </c>
      <c r="AW779" s="16">
        <f t="shared" si="75"/>
        <v>7.3629717447144838</v>
      </c>
      <c r="AX779" s="10" t="s">
        <v>87</v>
      </c>
      <c r="AY779" s="10">
        <v>57</v>
      </c>
      <c r="AZ779" s="10">
        <v>79</v>
      </c>
      <c r="BA779" s="10">
        <v>22</v>
      </c>
      <c r="BB779" s="10">
        <v>-68</v>
      </c>
      <c r="BC779" s="10">
        <v>6</v>
      </c>
      <c r="BD779" s="16">
        <v>1.568377013778443</v>
      </c>
      <c r="BE779" s="18">
        <f t="shared" si="76"/>
        <v>1.6236469771492046</v>
      </c>
      <c r="BF779" s="16">
        <v>1.6236469771492046</v>
      </c>
      <c r="BG779" s="16">
        <v>1.6236469771492046</v>
      </c>
      <c r="BH779" s="20">
        <f t="shared" si="77"/>
        <v>-0.11053992674152302</v>
      </c>
      <c r="BI779" s="10">
        <v>-68</v>
      </c>
    </row>
    <row r="780" spans="1:61" x14ac:dyDescent="0.25">
      <c r="A780" s="10">
        <v>203</v>
      </c>
      <c r="B780" s="10">
        <v>10</v>
      </c>
      <c r="C780" s="10" t="s">
        <v>137</v>
      </c>
      <c r="D780" s="10">
        <v>493480.485305999</v>
      </c>
      <c r="E780" s="10">
        <v>5180839.4438500004</v>
      </c>
      <c r="F780" s="10" t="s">
        <v>89</v>
      </c>
      <c r="G780" s="10" t="s">
        <v>192</v>
      </c>
      <c r="H780" s="10">
        <v>6</v>
      </c>
      <c r="I780" s="10" t="s">
        <v>121</v>
      </c>
      <c r="J780" s="10">
        <v>79</v>
      </c>
      <c r="K780" s="10">
        <v>102</v>
      </c>
      <c r="L780" s="10">
        <v>23</v>
      </c>
      <c r="M780" s="10">
        <v>-90.5</v>
      </c>
      <c r="N780" s="10">
        <v>7</v>
      </c>
      <c r="O780" s="10">
        <v>6.49</v>
      </c>
      <c r="P780" s="11">
        <v>1.6820096568189808</v>
      </c>
      <c r="Q780" s="22">
        <v>1.6998414464221927</v>
      </c>
      <c r="R780" s="12">
        <v>10</v>
      </c>
      <c r="S780" s="12" t="s">
        <v>137</v>
      </c>
      <c r="T780" s="10" t="s">
        <v>89</v>
      </c>
      <c r="U780" s="12">
        <v>23</v>
      </c>
      <c r="V780" s="16">
        <v>1.6</v>
      </c>
      <c r="W780" s="16"/>
      <c r="X780" s="15" t="s">
        <v>192</v>
      </c>
      <c r="Y780" s="12">
        <v>7</v>
      </c>
      <c r="Z780" s="16">
        <v>10</v>
      </c>
      <c r="AA780" s="16" t="s">
        <v>137</v>
      </c>
      <c r="AB780" s="16" t="s">
        <v>192</v>
      </c>
      <c r="AC780" s="16" t="s">
        <v>121</v>
      </c>
      <c r="AD780" s="16" t="s">
        <v>89</v>
      </c>
      <c r="AE780" s="16">
        <v>1.6820096568189808</v>
      </c>
      <c r="AF780" s="16">
        <v>1.6</v>
      </c>
      <c r="AG780" s="16">
        <v>1.5616000000000001</v>
      </c>
      <c r="AH780" s="16">
        <v>159.90175212081451</v>
      </c>
      <c r="AI780" s="16">
        <v>11.499185026913711</v>
      </c>
      <c r="AJ780" s="16">
        <v>1.3527776888233323</v>
      </c>
      <c r="AK780" s="16">
        <f t="shared" si="74"/>
        <v>8.5004248088360228</v>
      </c>
      <c r="AL780" s="10" t="s">
        <v>89</v>
      </c>
      <c r="AM780" s="10">
        <v>6</v>
      </c>
      <c r="AN780" s="10">
        <v>79</v>
      </c>
      <c r="AO780" s="10">
        <v>102</v>
      </c>
      <c r="AP780" s="10">
        <v>23</v>
      </c>
      <c r="AQ780" s="10">
        <v>-90.5</v>
      </c>
      <c r="AR780" s="17">
        <v>7</v>
      </c>
      <c r="AS780" s="10">
        <v>6.66</v>
      </c>
      <c r="AT780" s="16">
        <v>1.6820096568189808</v>
      </c>
      <c r="AU780" s="16">
        <v>11.506056179015332</v>
      </c>
      <c r="AV780" s="16">
        <v>1.6136023240761528</v>
      </c>
      <c r="AW780" s="16">
        <f t="shared" si="75"/>
        <v>7.1306641093263021</v>
      </c>
      <c r="AX780" s="10" t="s">
        <v>89</v>
      </c>
      <c r="AY780" s="10">
        <v>79</v>
      </c>
      <c r="AZ780" s="10">
        <v>102</v>
      </c>
      <c r="BA780" s="10">
        <v>23</v>
      </c>
      <c r="BB780" s="10">
        <v>-90.5</v>
      </c>
      <c r="BC780" s="10">
        <v>7</v>
      </c>
      <c r="BD780" s="16">
        <v>1.7176732360254046</v>
      </c>
      <c r="BE780" s="18">
        <f t="shared" si="76"/>
        <v>1.6998414464221927</v>
      </c>
      <c r="BF780" s="16">
        <v>1.6998414464221927</v>
      </c>
      <c r="BG780" s="16">
        <v>1.6998414464221927</v>
      </c>
      <c r="BH780" s="20">
        <f t="shared" si="77"/>
        <v>3.5663579206423712E-2</v>
      </c>
      <c r="BI780" s="10">
        <v>-90.5</v>
      </c>
    </row>
    <row r="781" spans="1:61" x14ac:dyDescent="0.25">
      <c r="A781" s="10">
        <v>203</v>
      </c>
      <c r="B781" s="10">
        <v>10</v>
      </c>
      <c r="C781" s="10" t="s">
        <v>137</v>
      </c>
      <c r="D781" s="10">
        <v>493480.485305999</v>
      </c>
      <c r="E781" s="10">
        <v>5180839.4438500004</v>
      </c>
      <c r="F781" s="10" t="s">
        <v>90</v>
      </c>
      <c r="G781" s="10" t="s">
        <v>192</v>
      </c>
      <c r="H781" s="10">
        <v>6</v>
      </c>
      <c r="I781" s="10" t="s">
        <v>121</v>
      </c>
      <c r="J781" s="10">
        <v>102</v>
      </c>
      <c r="K781" s="10">
        <v>153</v>
      </c>
      <c r="L781" s="10">
        <v>51</v>
      </c>
      <c r="M781" s="10">
        <v>-127.5</v>
      </c>
      <c r="N781" s="10">
        <v>8</v>
      </c>
      <c r="O781" s="10">
        <v>6.69</v>
      </c>
      <c r="P781" s="11">
        <v>1.6657156967767872</v>
      </c>
      <c r="Q781" s="22">
        <v>1.6432683943893613</v>
      </c>
      <c r="R781" s="12">
        <v>10</v>
      </c>
      <c r="S781" s="12" t="s">
        <v>137</v>
      </c>
      <c r="T781" s="10" t="s">
        <v>90</v>
      </c>
      <c r="U781" s="12">
        <v>51</v>
      </c>
      <c r="V781" s="16">
        <v>1.65</v>
      </c>
      <c r="W781" s="16"/>
      <c r="X781" s="15" t="s">
        <v>192</v>
      </c>
      <c r="Y781" s="12">
        <v>8</v>
      </c>
      <c r="Z781" s="16">
        <v>10</v>
      </c>
      <c r="AA781" s="16" t="s">
        <v>137</v>
      </c>
      <c r="AB781" s="16" t="s">
        <v>192</v>
      </c>
      <c r="AC781" s="16" t="s">
        <v>121</v>
      </c>
      <c r="AD781" s="16" t="s">
        <v>90</v>
      </c>
      <c r="AE781" s="16">
        <v>1.6657156967767872</v>
      </c>
      <c r="AF781" s="16">
        <v>1.65</v>
      </c>
      <c r="AG781" s="16">
        <v>1.6345375</v>
      </c>
      <c r="AH781" s="16">
        <v>244.85325265643064</v>
      </c>
      <c r="AI781" s="16">
        <v>16.992439684628913</v>
      </c>
      <c r="AJ781" s="16">
        <v>2.0613729392172191</v>
      </c>
      <c r="AK781" s="16">
        <f t="shared" si="74"/>
        <v>8.2432631967515704</v>
      </c>
      <c r="AL781" s="10" t="s">
        <v>90</v>
      </c>
      <c r="AM781" s="10">
        <v>6</v>
      </c>
      <c r="AN781" s="10">
        <v>102</v>
      </c>
      <c r="AO781" s="10">
        <v>153</v>
      </c>
      <c r="AP781" s="10">
        <v>51</v>
      </c>
      <c r="AQ781" s="10">
        <v>-127.5</v>
      </c>
      <c r="AR781" s="17">
        <v>8</v>
      </c>
      <c r="AS781" s="10">
        <v>6.83</v>
      </c>
      <c r="AT781" s="16">
        <v>1.6657156967767872</v>
      </c>
      <c r="AU781" s="16">
        <v>37.053295988619695</v>
      </c>
      <c r="AV781" s="16">
        <v>3.5892008976297824</v>
      </c>
      <c r="AW781" s="16">
        <f t="shared" si="75"/>
        <v>10.323550295857988</v>
      </c>
      <c r="AX781" s="10" t="s">
        <v>90</v>
      </c>
      <c r="AY781" s="10">
        <v>102</v>
      </c>
      <c r="AZ781" s="10">
        <v>150</v>
      </c>
      <c r="BA781" s="10">
        <v>48</v>
      </c>
      <c r="BB781" s="10">
        <v>-126</v>
      </c>
      <c r="BC781" s="10">
        <v>8</v>
      </c>
      <c r="BD781" s="16">
        <v>1.6208210920019355</v>
      </c>
      <c r="BE781" s="18">
        <f t="shared" si="76"/>
        <v>1.6432683943893613</v>
      </c>
      <c r="BF781" s="16">
        <v>1.6432683943893613</v>
      </c>
      <c r="BG781" s="16">
        <v>1.6432683943893613</v>
      </c>
      <c r="BH781" s="20">
        <f t="shared" si="77"/>
        <v>-4.4894604774851743E-2</v>
      </c>
      <c r="BI781" s="10">
        <v>-126</v>
      </c>
    </row>
    <row r="782" spans="1:61" x14ac:dyDescent="0.25">
      <c r="A782" s="10">
        <v>205</v>
      </c>
      <c r="B782" s="10">
        <v>12</v>
      </c>
      <c r="C782" s="10" t="s">
        <v>137</v>
      </c>
      <c r="D782" s="10">
        <v>493544.29430000001</v>
      </c>
      <c r="E782" s="10">
        <v>5180832.3741800003</v>
      </c>
      <c r="F782" s="10" t="s">
        <v>60</v>
      </c>
      <c r="G782" s="10" t="s">
        <v>139</v>
      </c>
      <c r="H782" s="10">
        <v>4</v>
      </c>
      <c r="I782" s="10" t="s">
        <v>120</v>
      </c>
      <c r="J782" s="10">
        <v>0</v>
      </c>
      <c r="K782" s="10">
        <v>10</v>
      </c>
      <c r="L782" s="10">
        <v>10</v>
      </c>
      <c r="M782" s="10">
        <v>-5</v>
      </c>
      <c r="N782" s="10">
        <v>1</v>
      </c>
      <c r="O782" s="10">
        <v>5.79</v>
      </c>
      <c r="P782" s="11">
        <v>1.4920294292932197</v>
      </c>
      <c r="Q782" s="11">
        <v>1.4920294292932197</v>
      </c>
      <c r="R782" s="12">
        <v>12</v>
      </c>
      <c r="S782" s="12" t="s">
        <v>137</v>
      </c>
      <c r="T782" s="10" t="s">
        <v>60</v>
      </c>
      <c r="U782" s="13">
        <v>10</v>
      </c>
      <c r="V782" s="10">
        <v>1.1599999999999999</v>
      </c>
      <c r="W782" s="16"/>
      <c r="X782" s="15" t="s">
        <v>139</v>
      </c>
      <c r="Y782" s="12">
        <v>2</v>
      </c>
      <c r="Z782" s="16">
        <v>12</v>
      </c>
      <c r="AA782" s="16" t="s">
        <v>137</v>
      </c>
      <c r="AB782" s="16" t="s">
        <v>139</v>
      </c>
      <c r="AC782" s="16" t="s">
        <v>120</v>
      </c>
      <c r="AD782" s="16" t="s">
        <v>60</v>
      </c>
      <c r="AE782" s="16">
        <v>1.4920294292932197</v>
      </c>
      <c r="AF782" s="16">
        <v>1.1599999999999999</v>
      </c>
      <c r="AG782" s="16">
        <v>1.145</v>
      </c>
      <c r="AH782" s="16">
        <v>14.920294292932198</v>
      </c>
      <c r="AI782" s="16">
        <v>29.518310229137061</v>
      </c>
      <c r="AJ782" s="16">
        <v>2.0510928564493898</v>
      </c>
      <c r="AK782" s="16">
        <f t="shared" si="74"/>
        <v>14.391503600785622</v>
      </c>
      <c r="AL782" s="10" t="s">
        <v>60</v>
      </c>
      <c r="AM782" s="10">
        <v>1</v>
      </c>
      <c r="AN782" s="10" t="s">
        <v>63</v>
      </c>
      <c r="AO782" s="10" t="s">
        <v>64</v>
      </c>
      <c r="AP782" s="10">
        <v>10</v>
      </c>
      <c r="AQ782" s="10">
        <v>-5</v>
      </c>
      <c r="AR782" s="17" t="s">
        <v>65</v>
      </c>
      <c r="AS782" s="10">
        <v>5.45</v>
      </c>
      <c r="AT782" s="18">
        <v>1.0846306154519807</v>
      </c>
      <c r="AU782" s="18">
        <v>35.821836320266193</v>
      </c>
      <c r="AV782" s="18">
        <v>2.424913523520988</v>
      </c>
      <c r="AW782" s="18">
        <f t="shared" si="75"/>
        <v>14.772418056480912</v>
      </c>
      <c r="AX782" s="19" t="s">
        <v>60</v>
      </c>
      <c r="AY782" s="19">
        <v>0</v>
      </c>
      <c r="AZ782" s="19">
        <v>10</v>
      </c>
      <c r="BA782" s="19">
        <v>10</v>
      </c>
      <c r="BB782" s="19">
        <v>-5</v>
      </c>
      <c r="BC782" s="19">
        <v>1</v>
      </c>
      <c r="BD782" s="18">
        <v>1.1698749051643524</v>
      </c>
      <c r="BE782" s="16">
        <f t="shared" si="76"/>
        <v>1.1272527603081666</v>
      </c>
      <c r="BF782" s="16">
        <v>1.0846306154519807</v>
      </c>
      <c r="BG782" s="16">
        <v>1.1698749051643524</v>
      </c>
      <c r="BH782" s="20">
        <f t="shared" si="77"/>
        <v>8.5244289712371746E-2</v>
      </c>
      <c r="BI782" s="10">
        <v>-5</v>
      </c>
    </row>
    <row r="783" spans="1:61" x14ac:dyDescent="0.25">
      <c r="A783" s="10">
        <v>205</v>
      </c>
      <c r="B783" s="10">
        <v>12</v>
      </c>
      <c r="C783" s="10" t="s">
        <v>137</v>
      </c>
      <c r="D783" s="10">
        <v>493544.29430000001</v>
      </c>
      <c r="E783" s="10">
        <v>5180832.3741800003</v>
      </c>
      <c r="F783" s="10" t="s">
        <v>66</v>
      </c>
      <c r="G783" s="10" t="s">
        <v>139</v>
      </c>
      <c r="H783" s="10">
        <v>4</v>
      </c>
      <c r="I783" s="10" t="s">
        <v>120</v>
      </c>
      <c r="J783" s="10">
        <v>10</v>
      </c>
      <c r="K783" s="10">
        <v>20</v>
      </c>
      <c r="L783" s="10">
        <v>10</v>
      </c>
      <c r="M783" s="10">
        <v>-15</v>
      </c>
      <c r="N783" s="10">
        <v>2</v>
      </c>
      <c r="O783" s="10">
        <v>6.22</v>
      </c>
      <c r="P783" s="11">
        <v>1.4920294292932197</v>
      </c>
      <c r="Q783" s="11">
        <v>1.4920294292932197</v>
      </c>
      <c r="R783" s="12">
        <v>12</v>
      </c>
      <c r="S783" s="12" t="s">
        <v>137</v>
      </c>
      <c r="T783" s="10" t="s">
        <v>67</v>
      </c>
      <c r="U783" s="21">
        <v>10</v>
      </c>
      <c r="V783" s="16">
        <v>1.1599999999999999</v>
      </c>
      <c r="W783" s="16"/>
      <c r="X783" s="15" t="s">
        <v>139</v>
      </c>
      <c r="Y783" s="12">
        <v>3</v>
      </c>
      <c r="Z783" s="16">
        <v>12</v>
      </c>
      <c r="AA783" s="16" t="s">
        <v>137</v>
      </c>
      <c r="AB783" s="16" t="s">
        <v>139</v>
      </c>
      <c r="AC783" s="16" t="s">
        <v>120</v>
      </c>
      <c r="AD783" s="16" t="s">
        <v>67</v>
      </c>
      <c r="AE783" s="16">
        <v>1.4920294292932197</v>
      </c>
      <c r="AF783" s="16">
        <v>1.1599999999999999</v>
      </c>
      <c r="AG783" s="16">
        <v>1.1457143000000001</v>
      </c>
      <c r="AH783" s="16">
        <v>29.840588585864396</v>
      </c>
      <c r="AI783" s="16">
        <v>22.203253287552993</v>
      </c>
      <c r="AJ783" s="16">
        <v>1.7036960012757356</v>
      </c>
      <c r="AK783" s="16">
        <f t="shared" si="74"/>
        <v>13.032403240324031</v>
      </c>
      <c r="AL783" s="10" t="s">
        <v>67</v>
      </c>
      <c r="AM783" s="10">
        <v>1</v>
      </c>
      <c r="AN783" s="10" t="s">
        <v>64</v>
      </c>
      <c r="AO783" s="10" t="s">
        <v>68</v>
      </c>
      <c r="AP783" s="10">
        <v>10</v>
      </c>
      <c r="AQ783" s="10">
        <v>-15</v>
      </c>
      <c r="AR783" s="17" t="s">
        <v>69</v>
      </c>
      <c r="AS783" s="10">
        <v>6.14</v>
      </c>
      <c r="AT783" s="18">
        <v>1.4920294292932197</v>
      </c>
      <c r="AU783" s="18">
        <v>20.876475774670734</v>
      </c>
      <c r="AV783" s="18">
        <v>1.807593653588736</v>
      </c>
      <c r="AW783" s="18">
        <f t="shared" si="75"/>
        <v>11.549319026000825</v>
      </c>
      <c r="AX783" s="19" t="s">
        <v>67</v>
      </c>
      <c r="AY783" s="19">
        <v>10</v>
      </c>
      <c r="AZ783" s="19">
        <v>20</v>
      </c>
      <c r="BA783" s="19">
        <v>10</v>
      </c>
      <c r="BB783" s="19">
        <v>-15</v>
      </c>
      <c r="BC783" s="19">
        <v>2</v>
      </c>
      <c r="BD783" s="18">
        <v>1.3728673006687016</v>
      </c>
      <c r="BE783" s="16">
        <f t="shared" si="76"/>
        <v>1.4324483649809605</v>
      </c>
      <c r="BF783" s="16">
        <v>1.4920294292932197</v>
      </c>
      <c r="BG783" s="16">
        <v>1.3728673006687016</v>
      </c>
      <c r="BH783" s="20">
        <f t="shared" si="77"/>
        <v>-0.11916212862451814</v>
      </c>
      <c r="BI783" s="10">
        <v>-15</v>
      </c>
    </row>
    <row r="784" spans="1:61" x14ac:dyDescent="0.25">
      <c r="A784" s="10">
        <v>205</v>
      </c>
      <c r="B784" s="10">
        <v>12</v>
      </c>
      <c r="C784" s="10" t="s">
        <v>137</v>
      </c>
      <c r="D784" s="10">
        <v>493544.29430000001</v>
      </c>
      <c r="E784" s="10">
        <v>5180832.3741800003</v>
      </c>
      <c r="F784" s="10" t="s">
        <v>66</v>
      </c>
      <c r="G784" s="10" t="s">
        <v>139</v>
      </c>
      <c r="H784" s="10">
        <v>4</v>
      </c>
      <c r="I784" s="10" t="s">
        <v>120</v>
      </c>
      <c r="J784" s="10">
        <v>20</v>
      </c>
      <c r="K784" s="10">
        <v>30</v>
      </c>
      <c r="L784" s="10">
        <v>10</v>
      </c>
      <c r="M784" s="10">
        <v>-25</v>
      </c>
      <c r="N784" s="10">
        <v>3</v>
      </c>
      <c r="O784" s="10">
        <v>6.66</v>
      </c>
      <c r="P784" s="11">
        <v>1.5334797491230743</v>
      </c>
      <c r="Q784" s="11">
        <v>1.5334797491230743</v>
      </c>
      <c r="R784" s="12">
        <v>12</v>
      </c>
      <c r="S784" s="12" t="s">
        <v>137</v>
      </c>
      <c r="T784" s="10" t="s">
        <v>66</v>
      </c>
      <c r="U784" s="13">
        <v>10</v>
      </c>
      <c r="V784" s="16">
        <v>1.1599999999999999</v>
      </c>
      <c r="W784" s="16"/>
      <c r="X784" s="15" t="s">
        <v>139</v>
      </c>
      <c r="Y784" s="12">
        <v>4</v>
      </c>
      <c r="Z784" s="16">
        <v>12</v>
      </c>
      <c r="AA784" s="16" t="s">
        <v>137</v>
      </c>
      <c r="AB784" s="16" t="s">
        <v>139</v>
      </c>
      <c r="AC784" s="16" t="s">
        <v>120</v>
      </c>
      <c r="AD784" s="16" t="s">
        <v>66</v>
      </c>
      <c r="AE784" s="16">
        <v>1.5334797491230743</v>
      </c>
      <c r="AF784" s="16">
        <v>1.1599999999999999</v>
      </c>
      <c r="AG784" s="16">
        <v>1.1614286</v>
      </c>
      <c r="AH784" s="16">
        <v>45.175386077095141</v>
      </c>
      <c r="AI784" s="16">
        <v>16.344741958614037</v>
      </c>
      <c r="AJ784" s="16">
        <v>1.1525783532455356</v>
      </c>
      <c r="AK784" s="16">
        <f t="shared" si="74"/>
        <v>14.181024580748907</v>
      </c>
      <c r="AL784" s="10" t="s">
        <v>66</v>
      </c>
      <c r="AM784" s="10">
        <v>1</v>
      </c>
      <c r="AN784" s="10" t="s">
        <v>68</v>
      </c>
      <c r="AO784" s="10" t="s">
        <v>70</v>
      </c>
      <c r="AP784" s="10">
        <v>10</v>
      </c>
      <c r="AQ784" s="10">
        <v>-25</v>
      </c>
      <c r="AR784" s="17" t="s">
        <v>71</v>
      </c>
      <c r="AS784" s="10">
        <v>6.55</v>
      </c>
      <c r="AT784" s="18">
        <v>1.5334797491230743</v>
      </c>
      <c r="AU784" s="18">
        <v>18.78052648751029</v>
      </c>
      <c r="AV784" s="18">
        <v>1.6851408963113463</v>
      </c>
      <c r="AW784" s="18">
        <f t="shared" si="75"/>
        <v>11.144781144781144</v>
      </c>
      <c r="AX784" s="19" t="s">
        <v>66</v>
      </c>
      <c r="AY784" s="19">
        <v>20</v>
      </c>
      <c r="AZ784" s="19">
        <v>30</v>
      </c>
      <c r="BA784" s="19">
        <v>10</v>
      </c>
      <c r="BB784" s="19">
        <v>-25</v>
      </c>
      <c r="BC784" s="19">
        <v>3</v>
      </c>
      <c r="BD784" s="18">
        <v>1.3733083967041306</v>
      </c>
      <c r="BE784" s="16">
        <f t="shared" si="76"/>
        <v>1.4533940729136026</v>
      </c>
      <c r="BF784" s="16">
        <v>1.5334797491230743</v>
      </c>
      <c r="BG784" s="16">
        <v>1.3733083967041306</v>
      </c>
      <c r="BH784" s="20">
        <f t="shared" si="77"/>
        <v>-0.16017135241894365</v>
      </c>
      <c r="BI784" s="10">
        <v>-25</v>
      </c>
    </row>
    <row r="785" spans="1:61" x14ac:dyDescent="0.25">
      <c r="A785" s="10">
        <v>205</v>
      </c>
      <c r="B785" s="10">
        <v>12</v>
      </c>
      <c r="C785" s="10" t="s">
        <v>137</v>
      </c>
      <c r="D785" s="10">
        <v>493544.29430000001</v>
      </c>
      <c r="E785" s="10">
        <v>5180832.3741800003</v>
      </c>
      <c r="F785" s="10" t="s">
        <v>66</v>
      </c>
      <c r="G785" s="10" t="s">
        <v>139</v>
      </c>
      <c r="H785" s="10">
        <v>4</v>
      </c>
      <c r="I785" s="10" t="s">
        <v>120</v>
      </c>
      <c r="J785" s="10" t="s">
        <v>70</v>
      </c>
      <c r="K785" s="10" t="s">
        <v>149</v>
      </c>
      <c r="L785" s="10">
        <v>4</v>
      </c>
      <c r="M785" s="10">
        <v>-32</v>
      </c>
      <c r="N785" s="10">
        <v>4</v>
      </c>
      <c r="O785" s="10">
        <v>6.66</v>
      </c>
      <c r="P785" s="11">
        <v>0</v>
      </c>
      <c r="Q785" s="22">
        <v>1.4395626282195426</v>
      </c>
      <c r="R785" s="12"/>
      <c r="S785" s="12"/>
      <c r="U785" s="13"/>
      <c r="V785" s="16"/>
      <c r="W785" s="16"/>
      <c r="X785" s="15"/>
      <c r="Y785" s="12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>
        <v>16.344741958614037</v>
      </c>
      <c r="AJ785" s="16">
        <v>1.1525783532455356</v>
      </c>
      <c r="AK785" s="16">
        <f t="shared" si="74"/>
        <v>14.181024580748907</v>
      </c>
      <c r="AL785" s="10" t="s">
        <v>66</v>
      </c>
      <c r="AM785" s="10">
        <v>1</v>
      </c>
      <c r="AN785" s="10">
        <v>30</v>
      </c>
      <c r="AO785" s="10">
        <v>34</v>
      </c>
      <c r="AP785" s="10">
        <v>4</v>
      </c>
      <c r="AQ785" s="10">
        <v>-32</v>
      </c>
      <c r="AR785" s="17">
        <v>4</v>
      </c>
      <c r="AS785" s="10">
        <v>5.7</v>
      </c>
      <c r="AT785" s="16">
        <v>1.429556333835021</v>
      </c>
      <c r="AU785" s="16">
        <v>7.4748641583565565</v>
      </c>
      <c r="AV785" s="16">
        <v>0.64387217275929343</v>
      </c>
      <c r="AW785" s="16">
        <f t="shared" si="75"/>
        <v>11.609236234458258</v>
      </c>
      <c r="AX785" s="10" t="s">
        <v>66</v>
      </c>
      <c r="AY785" s="10">
        <v>30</v>
      </c>
      <c r="AZ785" s="10">
        <v>34</v>
      </c>
      <c r="BA785" s="10">
        <v>4</v>
      </c>
      <c r="BB785" s="10">
        <v>-32</v>
      </c>
      <c r="BC785" s="10">
        <v>4</v>
      </c>
      <c r="BD785" s="16">
        <v>1.4495689226040642</v>
      </c>
      <c r="BE785" s="18">
        <f t="shared" si="76"/>
        <v>1.4395626282195426</v>
      </c>
      <c r="BF785" s="16">
        <v>1.4395626282195426</v>
      </c>
      <c r="BG785" s="16">
        <v>1.4395626282195426</v>
      </c>
      <c r="BH785" s="20">
        <f t="shared" si="77"/>
        <v>2.0012588769043216E-2</v>
      </c>
      <c r="BI785" s="10">
        <v>-32</v>
      </c>
    </row>
    <row r="786" spans="1:61" x14ac:dyDescent="0.25">
      <c r="A786" s="10">
        <v>205</v>
      </c>
      <c r="B786" s="10">
        <v>12</v>
      </c>
      <c r="C786" s="10" t="s">
        <v>137</v>
      </c>
      <c r="D786" s="10">
        <v>493544.29430000001</v>
      </c>
      <c r="E786" s="10">
        <v>5180832.3741800003</v>
      </c>
      <c r="F786" s="10" t="s">
        <v>117</v>
      </c>
      <c r="G786" s="10" t="s">
        <v>139</v>
      </c>
      <c r="H786" s="10">
        <v>4</v>
      </c>
      <c r="I786" s="10" t="s">
        <v>120</v>
      </c>
      <c r="J786" s="10">
        <v>34</v>
      </c>
      <c r="K786" s="10">
        <v>58</v>
      </c>
      <c r="L786" s="10">
        <v>24</v>
      </c>
      <c r="M786" s="10">
        <v>-46</v>
      </c>
      <c r="N786" s="10">
        <v>5</v>
      </c>
      <c r="O786" s="10">
        <v>5.91</v>
      </c>
      <c r="P786" s="11">
        <v>1.323889677516122</v>
      </c>
      <c r="Q786" s="22">
        <v>1.3340791662980038</v>
      </c>
      <c r="R786" s="13">
        <v>12</v>
      </c>
      <c r="S786" s="13" t="s">
        <v>137</v>
      </c>
      <c r="T786" s="10" t="s">
        <v>117</v>
      </c>
      <c r="U786" s="12">
        <v>28</v>
      </c>
      <c r="V786" s="16">
        <v>1.33</v>
      </c>
      <c r="W786" s="16"/>
      <c r="X786" s="15" t="s">
        <v>139</v>
      </c>
      <c r="Y786" s="12">
        <v>5</v>
      </c>
      <c r="Z786" s="16">
        <v>12</v>
      </c>
      <c r="AA786" s="16" t="s">
        <v>137</v>
      </c>
      <c r="AB786" s="16" t="s">
        <v>139</v>
      </c>
      <c r="AC786" s="16" t="s">
        <v>120</v>
      </c>
      <c r="AD786" s="16" t="s">
        <v>117</v>
      </c>
      <c r="AE786" s="16">
        <v>1.323889677516122</v>
      </c>
      <c r="AF786" s="16">
        <v>1.33</v>
      </c>
      <c r="AG786" s="16">
        <v>1.276</v>
      </c>
      <c r="AH786" s="16">
        <v>82.244297047546553</v>
      </c>
      <c r="AI786" s="16">
        <v>55.320371131832864</v>
      </c>
      <c r="AJ786" s="16">
        <v>3.8657527530286528</v>
      </c>
      <c r="AK786" s="16">
        <f t="shared" si="74"/>
        <v>14.31037489102005</v>
      </c>
      <c r="AL786" s="10" t="s">
        <v>117</v>
      </c>
      <c r="AM786" s="10">
        <v>4</v>
      </c>
      <c r="AN786" s="10">
        <v>34</v>
      </c>
      <c r="AO786" s="10">
        <v>58</v>
      </c>
      <c r="AP786" s="10">
        <v>24</v>
      </c>
      <c r="AQ786" s="10">
        <v>-46</v>
      </c>
      <c r="AR786" s="17">
        <v>5</v>
      </c>
      <c r="AS786" s="10">
        <v>6.16</v>
      </c>
      <c r="AT786" s="16">
        <v>1.323889677516122</v>
      </c>
      <c r="AU786" s="16">
        <v>60.016685084644863</v>
      </c>
      <c r="AV786" s="16">
        <v>4.7961875237054059</v>
      </c>
      <c r="AW786" s="16">
        <f t="shared" si="75"/>
        <v>12.513415038092084</v>
      </c>
      <c r="AX786" s="10" t="s">
        <v>118</v>
      </c>
      <c r="AY786" s="10">
        <v>34</v>
      </c>
      <c r="AZ786" s="10">
        <v>58</v>
      </c>
      <c r="BA786" s="10">
        <v>24</v>
      </c>
      <c r="BB786" s="10">
        <v>-46</v>
      </c>
      <c r="BC786" s="10">
        <v>5</v>
      </c>
      <c r="BD786" s="16">
        <v>1.3442686550798857</v>
      </c>
      <c r="BE786" s="18">
        <f t="shared" si="76"/>
        <v>1.3340791662980038</v>
      </c>
      <c r="BF786" s="16">
        <v>1.3340791662980038</v>
      </c>
      <c r="BG786" s="16">
        <v>1.3340791662980038</v>
      </c>
      <c r="BH786" s="20">
        <f t="shared" si="77"/>
        <v>2.0378977563763723E-2</v>
      </c>
      <c r="BI786" s="10">
        <v>-46</v>
      </c>
    </row>
    <row r="787" spans="1:61" x14ac:dyDescent="0.25">
      <c r="A787" s="10">
        <v>205</v>
      </c>
      <c r="B787" s="10">
        <v>12</v>
      </c>
      <c r="C787" s="10" t="s">
        <v>137</v>
      </c>
      <c r="D787" s="10">
        <v>493544.29430000001</v>
      </c>
      <c r="E787" s="10">
        <v>5180832.3741800003</v>
      </c>
      <c r="F787" s="10" t="s">
        <v>76</v>
      </c>
      <c r="G787" s="10" t="s">
        <v>139</v>
      </c>
      <c r="H787" s="10">
        <v>4</v>
      </c>
      <c r="I787" s="10" t="s">
        <v>120</v>
      </c>
      <c r="J787" s="10">
        <v>58</v>
      </c>
      <c r="K787" s="10">
        <v>84</v>
      </c>
      <c r="L787" s="10">
        <v>26</v>
      </c>
      <c r="M787" s="10">
        <v>-71</v>
      </c>
      <c r="N787" s="10">
        <v>6</v>
      </c>
      <c r="O787" s="10">
        <v>6.27</v>
      </c>
      <c r="P787" s="11">
        <v>1.4042984426869562</v>
      </c>
      <c r="Q787" s="22">
        <v>1.3136858303541787</v>
      </c>
      <c r="R787" s="12">
        <v>12</v>
      </c>
      <c r="S787" s="12" t="s">
        <v>137</v>
      </c>
      <c r="T787" s="10" t="s">
        <v>76</v>
      </c>
      <c r="U787" s="12">
        <v>26</v>
      </c>
      <c r="V787" s="16">
        <v>1.53</v>
      </c>
      <c r="W787" s="16"/>
      <c r="X787" s="15" t="s">
        <v>139</v>
      </c>
      <c r="Y787" s="12">
        <v>6</v>
      </c>
      <c r="Z787" s="16">
        <v>12</v>
      </c>
      <c r="AA787" s="16" t="s">
        <v>137</v>
      </c>
      <c r="AB787" s="16" t="s">
        <v>139</v>
      </c>
      <c r="AC787" s="16" t="s">
        <v>120</v>
      </c>
      <c r="AD787" s="16" t="s">
        <v>76</v>
      </c>
      <c r="AE787" s="16">
        <v>1.4042984426869562</v>
      </c>
      <c r="AF787" s="16">
        <v>1.53</v>
      </c>
      <c r="AG787" s="16">
        <v>1.5010212999999999</v>
      </c>
      <c r="AH787" s="16">
        <v>118.75605655740742</v>
      </c>
      <c r="AI787" s="16">
        <v>29.153263507601668</v>
      </c>
      <c r="AJ787" s="16">
        <v>2.9276925282819493</v>
      </c>
      <c r="AK787" s="16">
        <f t="shared" si="74"/>
        <v>9.9577613516367478</v>
      </c>
      <c r="AL787" s="10" t="s">
        <v>76</v>
      </c>
      <c r="AM787" s="10">
        <v>7</v>
      </c>
      <c r="AN787" s="10">
        <v>58</v>
      </c>
      <c r="AO787" s="10">
        <v>84</v>
      </c>
      <c r="AP787" s="10">
        <v>26</v>
      </c>
      <c r="AQ787" s="10">
        <v>-71</v>
      </c>
      <c r="AR787" s="17">
        <v>6</v>
      </c>
      <c r="AS787" s="10">
        <v>6.34</v>
      </c>
      <c r="AT787" s="16">
        <v>1.4042984426869562</v>
      </c>
      <c r="AU787" s="16">
        <v>33.482743940922802</v>
      </c>
      <c r="AV787" s="16">
        <v>3.4149448669572866</v>
      </c>
      <c r="AW787" s="16">
        <f t="shared" si="75"/>
        <v>9.8047685234684039</v>
      </c>
      <c r="AX787" s="10" t="s">
        <v>76</v>
      </c>
      <c r="AY787" s="10">
        <v>58</v>
      </c>
      <c r="AZ787" s="10">
        <v>84</v>
      </c>
      <c r="BA787" s="10">
        <v>26</v>
      </c>
      <c r="BB787" s="10">
        <v>-71</v>
      </c>
      <c r="BC787" s="10">
        <v>6</v>
      </c>
      <c r="BD787" s="16">
        <v>1.2230732180214012</v>
      </c>
      <c r="BE787" s="18">
        <f t="shared" si="76"/>
        <v>1.3136858303541787</v>
      </c>
      <c r="BF787" s="16">
        <v>1.3136858303541787</v>
      </c>
      <c r="BG787" s="16">
        <v>1.3136858303541787</v>
      </c>
      <c r="BH787" s="20">
        <f t="shared" si="77"/>
        <v>-0.18122522466555502</v>
      </c>
      <c r="BI787" s="10">
        <v>-71</v>
      </c>
    </row>
    <row r="788" spans="1:61" x14ac:dyDescent="0.25">
      <c r="A788" s="10">
        <v>205</v>
      </c>
      <c r="B788" s="10">
        <v>12</v>
      </c>
      <c r="C788" s="10" t="s">
        <v>137</v>
      </c>
      <c r="D788" s="10">
        <v>493544.29430000001</v>
      </c>
      <c r="E788" s="10">
        <v>5180832.3741800003</v>
      </c>
      <c r="F788" s="10" t="s">
        <v>151</v>
      </c>
      <c r="G788" s="10" t="s">
        <v>139</v>
      </c>
      <c r="H788" s="10">
        <v>4</v>
      </c>
      <c r="I788" s="10" t="s">
        <v>120</v>
      </c>
      <c r="J788" s="10">
        <v>84</v>
      </c>
      <c r="K788" s="10">
        <v>97</v>
      </c>
      <c r="L788" s="10">
        <v>13</v>
      </c>
      <c r="M788" s="10">
        <v>-90.5</v>
      </c>
      <c r="N788" s="10">
        <v>7</v>
      </c>
      <c r="O788" s="10">
        <v>6.42</v>
      </c>
      <c r="P788" s="11">
        <v>1.486319413675752</v>
      </c>
      <c r="Q788" s="22">
        <v>1.4383626538711942</v>
      </c>
      <c r="R788" s="12">
        <v>12</v>
      </c>
      <c r="S788" s="12" t="s">
        <v>137</v>
      </c>
      <c r="T788" s="10" t="s">
        <v>151</v>
      </c>
      <c r="U788" s="12">
        <v>13</v>
      </c>
      <c r="V788" s="16">
        <v>1.6</v>
      </c>
      <c r="W788" s="16"/>
      <c r="X788" s="15" t="s">
        <v>139</v>
      </c>
      <c r="Y788" s="12">
        <v>7</v>
      </c>
      <c r="Z788" s="16">
        <v>12</v>
      </c>
      <c r="AA788" s="16" t="s">
        <v>137</v>
      </c>
      <c r="AB788" s="16" t="s">
        <v>139</v>
      </c>
      <c r="AC788" s="16" t="s">
        <v>120</v>
      </c>
      <c r="AD788" s="16" t="s">
        <v>151</v>
      </c>
      <c r="AE788" s="16">
        <v>1.486319413675752</v>
      </c>
      <c r="AF788" s="16">
        <v>1.6</v>
      </c>
      <c r="AG788" s="16">
        <v>1.6</v>
      </c>
      <c r="AH788" s="16">
        <v>138.07820893519221</v>
      </c>
      <c r="AI788" s="16">
        <v>7.9066715149553062</v>
      </c>
      <c r="AJ788" s="16">
        <v>0.61310586407075951</v>
      </c>
      <c r="AK788" s="16">
        <f t="shared" si="74"/>
        <v>12.89609507640068</v>
      </c>
      <c r="AL788" s="10" t="s">
        <v>151</v>
      </c>
      <c r="AM788" s="10">
        <v>10</v>
      </c>
      <c r="AN788" s="10">
        <v>84</v>
      </c>
      <c r="AO788" s="10">
        <v>97</v>
      </c>
      <c r="AP788" s="10">
        <v>13</v>
      </c>
      <c r="AQ788" s="10">
        <v>-90.5</v>
      </c>
      <c r="AR788" s="17">
        <v>7</v>
      </c>
      <c r="AS788" s="10">
        <v>6.49</v>
      </c>
      <c r="AT788" s="16">
        <v>1.486319413675752</v>
      </c>
      <c r="AU788" s="16">
        <v>9.7982634707746588</v>
      </c>
      <c r="AV788" s="16">
        <v>1.0432030068766001</v>
      </c>
      <c r="AW788" s="16">
        <f t="shared" si="75"/>
        <v>9.3924800889053515</v>
      </c>
      <c r="AX788" s="10" t="s">
        <v>151</v>
      </c>
      <c r="AY788" s="10">
        <v>84</v>
      </c>
      <c r="AZ788" s="10">
        <v>97</v>
      </c>
      <c r="BA788" s="10">
        <v>13</v>
      </c>
      <c r="BB788" s="10">
        <v>-90.5</v>
      </c>
      <c r="BC788" s="10">
        <v>7</v>
      </c>
      <c r="BD788" s="16">
        <v>1.3904058940666362</v>
      </c>
      <c r="BE788" s="18">
        <f t="shared" si="76"/>
        <v>1.4383626538711942</v>
      </c>
      <c r="BF788" s="16">
        <v>1.4383626538711942</v>
      </c>
      <c r="BG788" s="16">
        <v>1.4383626538711942</v>
      </c>
      <c r="BH788" s="20">
        <f t="shared" si="77"/>
        <v>-9.5913519609115871E-2</v>
      </c>
      <c r="BI788" s="10">
        <v>-90.5</v>
      </c>
    </row>
    <row r="789" spans="1:61" x14ac:dyDescent="0.25">
      <c r="A789" s="10">
        <v>205</v>
      </c>
      <c r="B789" s="10">
        <v>12</v>
      </c>
      <c r="C789" s="10" t="s">
        <v>137</v>
      </c>
      <c r="D789" s="10">
        <v>493544.29430000001</v>
      </c>
      <c r="E789" s="10">
        <v>5180832.3741800003</v>
      </c>
      <c r="F789" s="10" t="s">
        <v>99</v>
      </c>
      <c r="G789" s="10" t="s">
        <v>139</v>
      </c>
      <c r="H789" s="10">
        <v>4</v>
      </c>
      <c r="I789" s="10" t="s">
        <v>120</v>
      </c>
      <c r="J789" s="10">
        <v>97</v>
      </c>
      <c r="K789" s="10">
        <v>153</v>
      </c>
      <c r="L789" s="10">
        <v>56</v>
      </c>
      <c r="M789" s="10">
        <v>-125</v>
      </c>
      <c r="N789" s="10">
        <v>8</v>
      </c>
      <c r="O789" s="10">
        <v>6.4</v>
      </c>
      <c r="P789" s="11">
        <v>1.6014257909645018</v>
      </c>
      <c r="Q789" s="22">
        <v>1.5529686811900376</v>
      </c>
      <c r="R789" s="12">
        <v>12</v>
      </c>
      <c r="S789" s="12" t="s">
        <v>137</v>
      </c>
      <c r="T789" s="10" t="s">
        <v>99</v>
      </c>
      <c r="U789" s="12">
        <v>56</v>
      </c>
      <c r="V789" s="10">
        <v>1.65</v>
      </c>
      <c r="W789" s="16"/>
      <c r="X789" s="15" t="s">
        <v>139</v>
      </c>
      <c r="Y789" s="12">
        <v>8</v>
      </c>
      <c r="Z789" s="16">
        <v>12</v>
      </c>
      <c r="AA789" s="16" t="s">
        <v>137</v>
      </c>
      <c r="AB789" s="16" t="s">
        <v>139</v>
      </c>
      <c r="AC789" s="16" t="s">
        <v>120</v>
      </c>
      <c r="AD789" s="16" t="s">
        <v>99</v>
      </c>
      <c r="AE789" s="16">
        <v>1.6014257909645018</v>
      </c>
      <c r="AF789" s="16">
        <v>1.65</v>
      </c>
      <c r="AG789" s="16">
        <v>1.5838462</v>
      </c>
      <c r="AH789" s="16">
        <v>227.75805322920431</v>
      </c>
      <c r="AI789" s="16">
        <v>30.722542653234463</v>
      </c>
      <c r="AJ789" s="16">
        <v>2.9122427513695968</v>
      </c>
      <c r="AK789" s="16">
        <f t="shared" si="74"/>
        <v>10.549444286121402</v>
      </c>
      <c r="AL789" s="10" t="s">
        <v>99</v>
      </c>
      <c r="AM789" s="10">
        <v>6</v>
      </c>
      <c r="AN789" s="10">
        <v>97</v>
      </c>
      <c r="AO789" s="10">
        <v>153</v>
      </c>
      <c r="AP789" s="10">
        <v>56</v>
      </c>
      <c r="AQ789" s="10">
        <v>-125</v>
      </c>
      <c r="AR789" s="17">
        <v>8</v>
      </c>
      <c r="AS789" s="10">
        <v>6.51</v>
      </c>
      <c r="AT789" s="16">
        <v>1.6014257909645018</v>
      </c>
      <c r="AU789" s="16">
        <v>27.489562671443526</v>
      </c>
      <c r="AV789" s="16">
        <v>3.2221968054838546</v>
      </c>
      <c r="AW789" s="16">
        <f t="shared" si="75"/>
        <v>8.5313108822710824</v>
      </c>
      <c r="AX789" s="10" t="s">
        <v>99</v>
      </c>
      <c r="AY789" s="10">
        <v>97</v>
      </c>
      <c r="AZ789" s="10">
        <v>153</v>
      </c>
      <c r="BA789" s="10">
        <v>56</v>
      </c>
      <c r="BB789" s="10">
        <v>-125</v>
      </c>
      <c r="BC789" s="10">
        <v>8</v>
      </c>
      <c r="BD789" s="16">
        <v>1.5045115714155732</v>
      </c>
      <c r="BE789" s="18">
        <f t="shared" si="76"/>
        <v>1.5529686811900376</v>
      </c>
      <c r="BF789" s="16">
        <v>1.5529686811900376</v>
      </c>
      <c r="BG789" s="16">
        <v>1.5529686811900376</v>
      </c>
      <c r="BH789" s="20">
        <f t="shared" si="77"/>
        <v>-9.6914219548928537E-2</v>
      </c>
      <c r="BI789" s="10">
        <v>-125</v>
      </c>
    </row>
    <row r="790" spans="1:61" x14ac:dyDescent="0.25">
      <c r="A790" s="10">
        <v>207</v>
      </c>
      <c r="B790" s="10">
        <v>14</v>
      </c>
      <c r="C790" s="10" t="s">
        <v>137</v>
      </c>
      <c r="D790" s="10">
        <v>493606.513420998</v>
      </c>
      <c r="E790" s="10">
        <v>5180835.6831999803</v>
      </c>
      <c r="F790" s="10" t="s">
        <v>78</v>
      </c>
      <c r="G790" s="10" t="s">
        <v>139</v>
      </c>
      <c r="H790" s="10">
        <v>4</v>
      </c>
      <c r="I790" s="10" t="s">
        <v>86</v>
      </c>
      <c r="J790" s="10">
        <v>0</v>
      </c>
      <c r="K790" s="10">
        <v>10</v>
      </c>
      <c r="L790" s="10">
        <v>10</v>
      </c>
      <c r="M790" s="10">
        <v>-5</v>
      </c>
      <c r="N790" s="10">
        <v>1</v>
      </c>
      <c r="O790" s="10">
        <v>5.58</v>
      </c>
      <c r="P790" s="11">
        <v>1.4820272113390041</v>
      </c>
      <c r="Q790" s="11">
        <v>1.4820272113390041</v>
      </c>
      <c r="R790" s="12">
        <v>14</v>
      </c>
      <c r="S790" s="12" t="s">
        <v>137</v>
      </c>
      <c r="T790" s="10" t="s">
        <v>78</v>
      </c>
      <c r="U790" s="21">
        <v>10</v>
      </c>
      <c r="V790" s="16">
        <v>1.1399999999999999</v>
      </c>
      <c r="W790" s="16"/>
      <c r="X790" s="15" t="s">
        <v>139</v>
      </c>
      <c r="Y790" s="12">
        <v>2</v>
      </c>
      <c r="Z790" s="16">
        <v>14</v>
      </c>
      <c r="AA790" s="16" t="s">
        <v>137</v>
      </c>
      <c r="AB790" s="16" t="s">
        <v>139</v>
      </c>
      <c r="AC790" s="16" t="s">
        <v>86</v>
      </c>
      <c r="AD790" s="16" t="s">
        <v>78</v>
      </c>
      <c r="AE790" s="16">
        <v>1.4820272113390041</v>
      </c>
      <c r="AF790" s="16">
        <v>1.1399999999999999</v>
      </c>
      <c r="AG790" s="16">
        <v>1.1472807</v>
      </c>
      <c r="AH790" s="16">
        <v>14.82027211339004</v>
      </c>
      <c r="AI790" s="16">
        <v>21.295248999730148</v>
      </c>
      <c r="AJ790" s="16">
        <v>1.6443091909806249</v>
      </c>
      <c r="AK790" s="16">
        <f t="shared" si="74"/>
        <v>12.950878774222623</v>
      </c>
      <c r="AL790" s="10" t="s">
        <v>78</v>
      </c>
      <c r="AM790" s="10">
        <v>1</v>
      </c>
      <c r="AN790" s="10" t="s">
        <v>63</v>
      </c>
      <c r="AO790" s="10" t="s">
        <v>64</v>
      </c>
      <c r="AP790" s="10">
        <v>10</v>
      </c>
      <c r="AQ790" s="10">
        <v>-5</v>
      </c>
      <c r="AR790" s="17" t="s">
        <v>65</v>
      </c>
      <c r="AS790" s="10">
        <v>5.18</v>
      </c>
      <c r="AT790" s="18">
        <v>0.84504783620794932</v>
      </c>
      <c r="AU790" s="18">
        <v>36.450129402488159</v>
      </c>
      <c r="AV790" s="18">
        <v>2.1754129510772606</v>
      </c>
      <c r="AW790" s="18">
        <f t="shared" si="75"/>
        <v>16.75549894305728</v>
      </c>
      <c r="AX790" s="19" t="s">
        <v>78</v>
      </c>
      <c r="AY790" s="19">
        <v>0</v>
      </c>
      <c r="AZ790" s="19">
        <v>10</v>
      </c>
      <c r="BA790" s="19">
        <v>10</v>
      </c>
      <c r="BB790" s="19">
        <v>-5</v>
      </c>
      <c r="BC790" s="19">
        <v>1</v>
      </c>
      <c r="BD790" s="18">
        <v>1.0622474725197171</v>
      </c>
      <c r="BE790" s="16">
        <f t="shared" si="76"/>
        <v>0.95364765436383325</v>
      </c>
      <c r="BF790" s="16">
        <v>0.84504783620794932</v>
      </c>
      <c r="BG790" s="16">
        <v>1.0622474725197171</v>
      </c>
      <c r="BH790" s="20">
        <f t="shared" si="77"/>
        <v>0.21719963631176775</v>
      </c>
      <c r="BI790" s="10">
        <v>-5</v>
      </c>
    </row>
    <row r="791" spans="1:61" x14ac:dyDescent="0.25">
      <c r="A791" s="10">
        <v>207</v>
      </c>
      <c r="B791" s="10">
        <v>14</v>
      </c>
      <c r="C791" s="10" t="s">
        <v>137</v>
      </c>
      <c r="D791" s="10">
        <v>493606.513420998</v>
      </c>
      <c r="E791" s="10">
        <v>5180835.6831999803</v>
      </c>
      <c r="F791" s="10" t="s">
        <v>78</v>
      </c>
      <c r="G791" s="10" t="s">
        <v>139</v>
      </c>
      <c r="H791" s="10">
        <v>4</v>
      </c>
      <c r="I791" s="10" t="s">
        <v>86</v>
      </c>
      <c r="J791" s="10">
        <v>10</v>
      </c>
      <c r="K791" s="10">
        <v>20</v>
      </c>
      <c r="L791" s="10">
        <v>10</v>
      </c>
      <c r="M791" s="10">
        <v>-15</v>
      </c>
      <c r="N791" s="10">
        <v>2</v>
      </c>
      <c r="O791" s="10">
        <v>5.65</v>
      </c>
      <c r="P791" s="11">
        <v>1.4820272113390041</v>
      </c>
      <c r="Q791" s="11">
        <v>1.4820272113390041</v>
      </c>
      <c r="R791" s="12">
        <v>14</v>
      </c>
      <c r="S791" s="12" t="s">
        <v>137</v>
      </c>
      <c r="T791" s="10" t="s">
        <v>81</v>
      </c>
      <c r="U791" s="13">
        <v>10</v>
      </c>
      <c r="V791" s="16">
        <v>1.1399999999999999</v>
      </c>
      <c r="W791" s="16"/>
      <c r="X791" s="15" t="s">
        <v>139</v>
      </c>
      <c r="Y791" s="12">
        <v>3</v>
      </c>
      <c r="Z791" s="16">
        <v>14</v>
      </c>
      <c r="AA791" s="16" t="s">
        <v>137</v>
      </c>
      <c r="AB791" s="16" t="s">
        <v>139</v>
      </c>
      <c r="AC791" s="16" t="s">
        <v>86</v>
      </c>
      <c r="AD791" s="16" t="s">
        <v>81</v>
      </c>
      <c r="AE791" s="16">
        <v>1.4820272113390041</v>
      </c>
      <c r="AF791" s="16">
        <v>1.1399999999999999</v>
      </c>
      <c r="AG791" s="16">
        <v>1.146129</v>
      </c>
      <c r="AH791" s="16">
        <v>29.640544226780079</v>
      </c>
      <c r="AI791" s="16">
        <v>21.791728115528713</v>
      </c>
      <c r="AJ791" s="16">
        <v>1.6124456059368364</v>
      </c>
      <c r="AK791" s="16">
        <f t="shared" si="74"/>
        <v>13.51470588235294</v>
      </c>
      <c r="AL791" s="10" t="s">
        <v>81</v>
      </c>
      <c r="AM791" s="10">
        <v>2</v>
      </c>
      <c r="AN791" s="10" t="s">
        <v>64</v>
      </c>
      <c r="AO791" s="10" t="s">
        <v>68</v>
      </c>
      <c r="AP791" s="10">
        <v>10</v>
      </c>
      <c r="AQ791" s="10">
        <v>-15</v>
      </c>
      <c r="AR791" s="17" t="s">
        <v>69</v>
      </c>
      <c r="AS791" s="10">
        <v>5.59</v>
      </c>
      <c r="AT791" s="18">
        <v>1.5244681855812667</v>
      </c>
      <c r="AU791" s="18">
        <v>22.290773809569281</v>
      </c>
      <c r="AV791" s="18">
        <v>1.9880589608165298</v>
      </c>
      <c r="AW791" s="18">
        <f t="shared" si="75"/>
        <v>11.212330342765126</v>
      </c>
      <c r="AX791" s="19" t="s">
        <v>81</v>
      </c>
      <c r="AY791" s="19">
        <v>10</v>
      </c>
      <c r="AZ791" s="19">
        <v>20</v>
      </c>
      <c r="BA791" s="19">
        <v>10</v>
      </c>
      <c r="BB791" s="19">
        <v>-15</v>
      </c>
      <c r="BC791" s="19">
        <v>2</v>
      </c>
      <c r="BD791" s="18">
        <v>1.4510295181466908</v>
      </c>
      <c r="BE791" s="16">
        <f t="shared" si="76"/>
        <v>1.4877488518639788</v>
      </c>
      <c r="BF791" s="16">
        <v>1.5244681855812667</v>
      </c>
      <c r="BG791" s="16">
        <v>1.4510295181466908</v>
      </c>
      <c r="BH791" s="20">
        <f t="shared" si="77"/>
        <v>-7.3438667434575944E-2</v>
      </c>
      <c r="BI791" s="10">
        <v>-15</v>
      </c>
    </row>
    <row r="792" spans="1:61" x14ac:dyDescent="0.25">
      <c r="A792" s="10">
        <v>207</v>
      </c>
      <c r="B792" s="10">
        <v>14</v>
      </c>
      <c r="C792" s="10" t="s">
        <v>137</v>
      </c>
      <c r="D792" s="10">
        <v>493606.513420998</v>
      </c>
      <c r="E792" s="10">
        <v>5180835.6831999803</v>
      </c>
      <c r="F792" s="10" t="s">
        <v>78</v>
      </c>
      <c r="G792" s="10" t="s">
        <v>139</v>
      </c>
      <c r="H792" s="10">
        <v>4</v>
      </c>
      <c r="I792" s="10" t="s">
        <v>86</v>
      </c>
      <c r="J792" s="10">
        <v>20</v>
      </c>
      <c r="K792" s="10">
        <v>30</v>
      </c>
      <c r="L792" s="10">
        <v>10</v>
      </c>
      <c r="M792" s="10">
        <v>-25</v>
      </c>
      <c r="N792" s="10">
        <v>3</v>
      </c>
      <c r="O792" s="10">
        <v>6.27</v>
      </c>
      <c r="P792" s="11">
        <v>1.4820272113390041</v>
      </c>
      <c r="Q792" s="11">
        <v>1.4820272113390041</v>
      </c>
      <c r="R792" s="12">
        <v>14</v>
      </c>
      <c r="S792" s="12" t="s">
        <v>137</v>
      </c>
      <c r="T792" s="10" t="s">
        <v>82</v>
      </c>
      <c r="U792" s="13">
        <v>10</v>
      </c>
      <c r="V792" s="16">
        <v>1.1399999999999999</v>
      </c>
      <c r="W792" s="16"/>
      <c r="X792" s="15" t="s">
        <v>139</v>
      </c>
      <c r="Y792" s="12">
        <v>4</v>
      </c>
      <c r="Z792" s="16">
        <v>14</v>
      </c>
      <c r="AA792" s="16" t="s">
        <v>137</v>
      </c>
      <c r="AB792" s="16" t="s">
        <v>139</v>
      </c>
      <c r="AC792" s="16" t="s">
        <v>86</v>
      </c>
      <c r="AD792" s="16" t="s">
        <v>82</v>
      </c>
      <c r="AE792" s="16">
        <v>1.4820272113390041</v>
      </c>
      <c r="AF792" s="16">
        <v>1.1399999999999999</v>
      </c>
      <c r="AG792" s="16">
        <v>1.2118251</v>
      </c>
      <c r="AH792" s="16">
        <v>44.460816340170119</v>
      </c>
      <c r="AI792" s="16">
        <v>18.785126125886165</v>
      </c>
      <c r="AJ792" s="16">
        <v>1.5917008419396141</v>
      </c>
      <c r="AK792" s="16">
        <f t="shared" si="74"/>
        <v>11.801920078772461</v>
      </c>
      <c r="AL792" s="10" t="s">
        <v>82</v>
      </c>
      <c r="AM792" s="10">
        <v>2</v>
      </c>
      <c r="AN792" s="10" t="s">
        <v>68</v>
      </c>
      <c r="AO792" s="10" t="s">
        <v>70</v>
      </c>
      <c r="AP792" s="10">
        <v>10</v>
      </c>
      <c r="AQ792" s="10">
        <v>-25</v>
      </c>
      <c r="AR792" s="17" t="s">
        <v>71</v>
      </c>
      <c r="AS792" s="10">
        <v>6.3</v>
      </c>
      <c r="AT792" s="18">
        <v>1.4820272113390041</v>
      </c>
      <c r="AU792" s="18">
        <v>18.620189883263244</v>
      </c>
      <c r="AV792" s="18">
        <v>1.6183737147821924</v>
      </c>
      <c r="AW792" s="18">
        <f t="shared" si="75"/>
        <v>11.505494505494504</v>
      </c>
      <c r="AX792" s="19" t="s">
        <v>82</v>
      </c>
      <c r="AY792" s="19">
        <v>20</v>
      </c>
      <c r="AZ792" s="19">
        <v>30</v>
      </c>
      <c r="BA792" s="19">
        <v>10</v>
      </c>
      <c r="BB792" s="19">
        <v>-25</v>
      </c>
      <c r="BC792" s="19">
        <v>3</v>
      </c>
      <c r="BD792" s="18">
        <v>1.2969105633678564</v>
      </c>
      <c r="BE792" s="16">
        <f t="shared" si="76"/>
        <v>1.3894688873534302</v>
      </c>
      <c r="BF792" s="16">
        <v>1.4820272113390041</v>
      </c>
      <c r="BG792" s="16">
        <v>1.2969105633678564</v>
      </c>
      <c r="BH792" s="20">
        <f t="shared" si="77"/>
        <v>-0.18511664797114769</v>
      </c>
      <c r="BI792" s="10">
        <v>-25</v>
      </c>
    </row>
    <row r="793" spans="1:61" x14ac:dyDescent="0.25">
      <c r="A793" s="10">
        <v>207</v>
      </c>
      <c r="B793" s="10">
        <v>14</v>
      </c>
      <c r="C793" s="10" t="s">
        <v>137</v>
      </c>
      <c r="D793" s="10">
        <v>493606.513420998</v>
      </c>
      <c r="E793" s="10">
        <v>5180835.6831999803</v>
      </c>
      <c r="F793" s="10" t="s">
        <v>82</v>
      </c>
      <c r="G793" s="10" t="s">
        <v>139</v>
      </c>
      <c r="H793" s="10">
        <v>4</v>
      </c>
      <c r="I793" s="10" t="s">
        <v>86</v>
      </c>
      <c r="J793" s="10" t="s">
        <v>152</v>
      </c>
      <c r="K793" s="10" t="s">
        <v>153</v>
      </c>
      <c r="L793" s="10">
        <v>34</v>
      </c>
      <c r="M793" s="10">
        <v>-29</v>
      </c>
      <c r="N793" s="10">
        <v>4</v>
      </c>
      <c r="O793" s="10">
        <v>6.14</v>
      </c>
      <c r="P793" s="11">
        <v>1.3060645293670421</v>
      </c>
      <c r="Q793" s="22">
        <v>1.3225837985984947</v>
      </c>
      <c r="R793" s="13">
        <v>14</v>
      </c>
      <c r="S793" s="13" t="s">
        <v>137</v>
      </c>
      <c r="T793" s="10" t="s">
        <v>82</v>
      </c>
      <c r="U793" s="12">
        <v>16</v>
      </c>
      <c r="V793" s="16">
        <v>1.25</v>
      </c>
      <c r="W793" s="16"/>
      <c r="X793" s="15" t="s">
        <v>139</v>
      </c>
      <c r="Y793" s="12">
        <v>5</v>
      </c>
      <c r="Z793" s="16">
        <v>14</v>
      </c>
      <c r="AA793" s="16" t="s">
        <v>137</v>
      </c>
      <c r="AB793" s="16" t="s">
        <v>139</v>
      </c>
      <c r="AC793" s="16" t="s">
        <v>86</v>
      </c>
      <c r="AD793" s="16" t="s">
        <v>82</v>
      </c>
      <c r="AE793" s="16">
        <v>1.3060645293670421</v>
      </c>
      <c r="AF793" s="16">
        <v>1.25</v>
      </c>
      <c r="AG793" s="16">
        <v>1.2118251</v>
      </c>
      <c r="AH793" s="16">
        <v>65.357848810042796</v>
      </c>
      <c r="AI793" s="16">
        <v>55.684362305596608</v>
      </c>
      <c r="AJ793" s="16">
        <v>4.4662709325425425</v>
      </c>
      <c r="AK793" s="16">
        <f t="shared" si="74"/>
        <v>12.467752885268162</v>
      </c>
      <c r="AL793" s="10" t="s">
        <v>82</v>
      </c>
      <c r="AM793" s="10">
        <v>2</v>
      </c>
      <c r="AN793" s="10">
        <v>30</v>
      </c>
      <c r="AO793" s="10">
        <v>46</v>
      </c>
      <c r="AP793" s="10">
        <v>16</v>
      </c>
      <c r="AQ793" s="10">
        <v>-38</v>
      </c>
      <c r="AR793" s="17">
        <v>4</v>
      </c>
      <c r="AS793" s="10">
        <v>5.6</v>
      </c>
      <c r="AT793" s="16">
        <v>1.3060645293670421</v>
      </c>
      <c r="AU793" s="16">
        <v>30.131431118309411</v>
      </c>
      <c r="AV793" s="16">
        <v>2.6601922334147914</v>
      </c>
      <c r="AW793" s="16">
        <f t="shared" si="75"/>
        <v>11.326787117046349</v>
      </c>
      <c r="AX793" s="10" t="s">
        <v>82</v>
      </c>
      <c r="AY793" s="10">
        <v>30</v>
      </c>
      <c r="AZ793" s="10">
        <v>48</v>
      </c>
      <c r="BA793" s="10">
        <v>18</v>
      </c>
      <c r="BB793" s="10">
        <v>-39</v>
      </c>
      <c r="BC793" s="10">
        <v>4</v>
      </c>
      <c r="BD793" s="16">
        <v>1.3391030678299474</v>
      </c>
      <c r="BE793" s="18">
        <f t="shared" si="76"/>
        <v>1.3225837985984947</v>
      </c>
      <c r="BF793" s="16">
        <v>1.3225837985984947</v>
      </c>
      <c r="BG793" s="16">
        <v>1.3225837985984947</v>
      </c>
      <c r="BH793" s="20">
        <f t="shared" si="77"/>
        <v>3.3038538462905276E-2</v>
      </c>
      <c r="BI793" s="10">
        <v>-39</v>
      </c>
    </row>
    <row r="794" spans="1:61" x14ac:dyDescent="0.25">
      <c r="A794" s="10">
        <v>207</v>
      </c>
      <c r="B794" s="10">
        <v>14</v>
      </c>
      <c r="C794" s="10" t="s">
        <v>137</v>
      </c>
      <c r="D794" s="10">
        <v>493606.513420998</v>
      </c>
      <c r="E794" s="10">
        <v>5180835.6831999803</v>
      </c>
      <c r="F794" s="10" t="s">
        <v>83</v>
      </c>
      <c r="G794" s="10" t="s">
        <v>139</v>
      </c>
      <c r="H794" s="10">
        <v>4</v>
      </c>
      <c r="I794" s="10" t="s">
        <v>86</v>
      </c>
      <c r="J794" s="10">
        <v>46</v>
      </c>
      <c r="K794" s="10">
        <v>70</v>
      </c>
      <c r="L794" s="10">
        <v>24</v>
      </c>
      <c r="M794" s="10">
        <v>-58</v>
      </c>
      <c r="N794" s="10">
        <v>5</v>
      </c>
      <c r="O794" s="10">
        <v>6.19</v>
      </c>
      <c r="P794" s="11">
        <v>1.1147395602568142</v>
      </c>
      <c r="Q794" s="22">
        <v>1.1501338691212197</v>
      </c>
      <c r="R794" s="12">
        <v>14</v>
      </c>
      <c r="S794" s="12" t="s">
        <v>137</v>
      </c>
      <c r="T794" s="10" t="s">
        <v>83</v>
      </c>
      <c r="U794" s="12">
        <v>24</v>
      </c>
      <c r="V794" s="16">
        <v>1.32</v>
      </c>
      <c r="W794" s="16"/>
      <c r="X794" s="15" t="s">
        <v>139</v>
      </c>
      <c r="Y794" s="12">
        <v>6</v>
      </c>
      <c r="Z794" s="16">
        <v>14</v>
      </c>
      <c r="AA794" s="16" t="s">
        <v>137</v>
      </c>
      <c r="AB794" s="16" t="s">
        <v>139</v>
      </c>
      <c r="AC794" s="16" t="s">
        <v>86</v>
      </c>
      <c r="AD794" s="16" t="s">
        <v>83</v>
      </c>
      <c r="AE794" s="16">
        <v>1.1147395602568142</v>
      </c>
      <c r="AF794" s="16">
        <v>1.32</v>
      </c>
      <c r="AG794" s="16">
        <v>1.276</v>
      </c>
      <c r="AH794" s="16">
        <v>92.111598256206335</v>
      </c>
      <c r="AI794" s="16">
        <v>29.380521039736443</v>
      </c>
      <c r="AJ794" s="16">
        <v>2.5873554688809484</v>
      </c>
      <c r="AK794" s="16">
        <f t="shared" si="74"/>
        <v>11.355425024936272</v>
      </c>
      <c r="AL794" s="10" t="s">
        <v>83</v>
      </c>
      <c r="AM794" s="10">
        <v>3</v>
      </c>
      <c r="AN794" s="10">
        <v>46</v>
      </c>
      <c r="AO794" s="10">
        <v>70</v>
      </c>
      <c r="AP794" s="10">
        <v>24</v>
      </c>
      <c r="AQ794" s="10">
        <v>-58</v>
      </c>
      <c r="AR794" s="17">
        <v>5</v>
      </c>
      <c r="AS794" s="10">
        <v>6.11</v>
      </c>
      <c r="AT794" s="16">
        <v>1.1147395602568142</v>
      </c>
      <c r="AU794" s="16">
        <v>28.741553030013488</v>
      </c>
      <c r="AV794" s="16">
        <v>2.7053391439960568</v>
      </c>
      <c r="AW794" s="16">
        <f t="shared" si="75"/>
        <v>10.624011075949367</v>
      </c>
      <c r="AX794" s="10" t="s">
        <v>83</v>
      </c>
      <c r="AY794" s="10">
        <v>48</v>
      </c>
      <c r="AZ794" s="10">
        <v>72</v>
      </c>
      <c r="BA794" s="10">
        <v>24</v>
      </c>
      <c r="BB794" s="10">
        <v>-60</v>
      </c>
      <c r="BC794" s="10">
        <v>5</v>
      </c>
      <c r="BD794" s="16">
        <v>1.1855281779856253</v>
      </c>
      <c r="BE794" s="18">
        <f t="shared" si="76"/>
        <v>1.1501338691212197</v>
      </c>
      <c r="BF794" s="16">
        <v>1.1501338691212197</v>
      </c>
      <c r="BG794" s="16">
        <v>1.1501338691212197</v>
      </c>
      <c r="BH794" s="20">
        <f t="shared" si="77"/>
        <v>7.0788617728811065E-2</v>
      </c>
      <c r="BI794" s="10">
        <v>-60</v>
      </c>
    </row>
    <row r="795" spans="1:61" x14ac:dyDescent="0.25">
      <c r="A795" s="10">
        <v>207</v>
      </c>
      <c r="B795" s="10">
        <v>14</v>
      </c>
      <c r="C795" s="10" t="s">
        <v>137</v>
      </c>
      <c r="D795" s="10">
        <v>493606.513420998</v>
      </c>
      <c r="E795" s="10">
        <v>5180835.6831999803</v>
      </c>
      <c r="F795" s="10" t="s">
        <v>129</v>
      </c>
      <c r="G795" s="10" t="s">
        <v>139</v>
      </c>
      <c r="H795" s="10">
        <v>4</v>
      </c>
      <c r="I795" s="10" t="s">
        <v>86</v>
      </c>
      <c r="J795" s="10">
        <v>70</v>
      </c>
      <c r="K795" s="10">
        <v>93</v>
      </c>
      <c r="L795" s="10">
        <v>23</v>
      </c>
      <c r="M795" s="10">
        <v>-81.5</v>
      </c>
      <c r="N795" s="10">
        <v>6</v>
      </c>
      <c r="O795" s="10">
        <v>6.2</v>
      </c>
      <c r="P795" s="11">
        <v>1.1947963855706474</v>
      </c>
      <c r="Q795" s="22">
        <v>1.2290443731812832</v>
      </c>
      <c r="R795" s="12">
        <v>14</v>
      </c>
      <c r="S795" s="12" t="s">
        <v>137</v>
      </c>
      <c r="T795" s="10" t="s">
        <v>129</v>
      </c>
      <c r="U795" s="12">
        <v>23</v>
      </c>
      <c r="V795" s="16">
        <v>1.41</v>
      </c>
      <c r="W795" s="16"/>
      <c r="X795" s="15" t="s">
        <v>139</v>
      </c>
      <c r="Y795" s="12">
        <v>7</v>
      </c>
      <c r="Z795" s="16">
        <v>14</v>
      </c>
      <c r="AA795" s="16" t="s">
        <v>137</v>
      </c>
      <c r="AB795" s="16" t="s">
        <v>139</v>
      </c>
      <c r="AC795" s="16" t="s">
        <v>86</v>
      </c>
      <c r="AD795" s="16" t="s">
        <v>129</v>
      </c>
      <c r="AE795" s="16">
        <v>1.1947963855706474</v>
      </c>
      <c r="AF795" s="16">
        <v>1.41</v>
      </c>
      <c r="AG795" s="16">
        <v>1.3798429000000001</v>
      </c>
      <c r="AH795" s="16">
        <v>119.59191512433122</v>
      </c>
      <c r="AI795" s="16">
        <v>23.720025243770817</v>
      </c>
      <c r="AJ795" s="16">
        <v>2.0992008136572511</v>
      </c>
      <c r="AK795" s="16">
        <f t="shared" si="74"/>
        <v>11.299550328606021</v>
      </c>
      <c r="AL795" s="10" t="s">
        <v>129</v>
      </c>
      <c r="AM795" s="10">
        <v>7</v>
      </c>
      <c r="AN795" s="10">
        <v>70</v>
      </c>
      <c r="AO795" s="10">
        <v>93</v>
      </c>
      <c r="AP795" s="10">
        <v>23</v>
      </c>
      <c r="AQ795" s="10">
        <v>-81.5</v>
      </c>
      <c r="AR795" s="17">
        <v>6</v>
      </c>
      <c r="AS795" s="10">
        <v>6.08</v>
      </c>
      <c r="AT795" s="16">
        <v>1.1947963855706474</v>
      </c>
      <c r="AU795" s="16">
        <v>27.019471954246438</v>
      </c>
      <c r="AV795" s="16">
        <v>2.7777104290300638</v>
      </c>
      <c r="AW795" s="16">
        <f t="shared" si="75"/>
        <v>9.727245745943808</v>
      </c>
      <c r="AX795" s="10" t="s">
        <v>129</v>
      </c>
      <c r="AY795" s="10">
        <v>72</v>
      </c>
      <c r="AZ795" s="10">
        <v>95</v>
      </c>
      <c r="BA795" s="10">
        <v>23</v>
      </c>
      <c r="BB795" s="10">
        <v>-83.5</v>
      </c>
      <c r="BC795" s="10">
        <v>6</v>
      </c>
      <c r="BD795" s="16">
        <v>1.2632923607919191</v>
      </c>
      <c r="BE795" s="18">
        <f t="shared" si="76"/>
        <v>1.2290443731812832</v>
      </c>
      <c r="BF795" s="16">
        <v>1.2290443731812832</v>
      </c>
      <c r="BG795" s="16">
        <v>1.2290443731812832</v>
      </c>
      <c r="BH795" s="20">
        <f t="shared" si="77"/>
        <v>6.849597522127171E-2</v>
      </c>
      <c r="BI795" s="10">
        <v>-83.5</v>
      </c>
    </row>
    <row r="796" spans="1:61" x14ac:dyDescent="0.25">
      <c r="A796" s="10">
        <v>207</v>
      </c>
      <c r="B796" s="10">
        <v>14</v>
      </c>
      <c r="C796" s="10" t="s">
        <v>137</v>
      </c>
      <c r="D796" s="10">
        <v>493606.513420998</v>
      </c>
      <c r="E796" s="10">
        <v>5180835.6831999803</v>
      </c>
      <c r="F796" s="10" t="s">
        <v>130</v>
      </c>
      <c r="G796" s="10" t="s">
        <v>139</v>
      </c>
      <c r="H796" s="10">
        <v>4</v>
      </c>
      <c r="I796" s="10" t="s">
        <v>86</v>
      </c>
      <c r="J796" s="10">
        <v>93</v>
      </c>
      <c r="K796" s="10">
        <v>135</v>
      </c>
      <c r="L796" s="10">
        <v>42</v>
      </c>
      <c r="M796" s="10">
        <v>-114</v>
      </c>
      <c r="N796" s="10">
        <v>7</v>
      </c>
      <c r="O796" s="10">
        <v>6.22</v>
      </c>
      <c r="P796" s="11">
        <v>1.5785126356588293</v>
      </c>
      <c r="Q796" s="22">
        <v>1.4989701293513653</v>
      </c>
      <c r="R796" s="12">
        <v>14</v>
      </c>
      <c r="S796" s="12" t="s">
        <v>137</v>
      </c>
      <c r="T796" s="10" t="s">
        <v>130</v>
      </c>
      <c r="U796" s="12">
        <v>42</v>
      </c>
      <c r="V796" s="16">
        <v>1.48</v>
      </c>
      <c r="W796" s="16"/>
      <c r="X796" s="15" t="s">
        <v>139</v>
      </c>
      <c r="Y796" s="12">
        <v>8</v>
      </c>
      <c r="Z796" s="16">
        <v>14</v>
      </c>
      <c r="AA796" s="16" t="s">
        <v>137</v>
      </c>
      <c r="AB796" s="16" t="s">
        <v>139</v>
      </c>
      <c r="AC796" s="16" t="s">
        <v>86</v>
      </c>
      <c r="AD796" s="16" t="s">
        <v>130</v>
      </c>
      <c r="AE796" s="16">
        <v>1.5785126356588293</v>
      </c>
      <c r="AF796" s="16">
        <v>1.48</v>
      </c>
      <c r="AG796" s="16">
        <v>1.4630159</v>
      </c>
      <c r="AH796" s="16">
        <v>185.88944582200205</v>
      </c>
      <c r="AI796" s="16">
        <v>28.139915999999999</v>
      </c>
      <c r="AJ796" s="16">
        <v>3.0852360000000001</v>
      </c>
      <c r="AK796" s="16">
        <f t="shared" si="74"/>
        <v>9.120830951019629</v>
      </c>
      <c r="AL796" s="10" t="s">
        <v>130</v>
      </c>
      <c r="AM796" s="10">
        <v>7</v>
      </c>
      <c r="AN796" s="10">
        <v>93</v>
      </c>
      <c r="AO796" s="10">
        <v>135</v>
      </c>
      <c r="AP796" s="10">
        <v>42</v>
      </c>
      <c r="AQ796" s="10">
        <v>-114</v>
      </c>
      <c r="AR796" s="17">
        <v>7</v>
      </c>
      <c r="AS796" s="10">
        <v>6.36</v>
      </c>
      <c r="AT796" s="16">
        <v>1.5785126356588293</v>
      </c>
      <c r="AU796" s="16">
        <v>28.973346865496101</v>
      </c>
      <c r="AV796" s="16">
        <v>4.0501161503207097</v>
      </c>
      <c r="AW796" s="16">
        <f t="shared" si="75"/>
        <v>7.1537076444589962</v>
      </c>
      <c r="AX796" s="10" t="s">
        <v>130</v>
      </c>
      <c r="AY796" s="10">
        <v>95</v>
      </c>
      <c r="AZ796" s="10">
        <v>137</v>
      </c>
      <c r="BA796" s="10">
        <v>42</v>
      </c>
      <c r="BB796" s="10">
        <v>-116</v>
      </c>
      <c r="BC796" s="10">
        <v>7</v>
      </c>
      <c r="BD796" s="16">
        <v>1.4194276230439014</v>
      </c>
      <c r="BE796" s="18">
        <f t="shared" si="76"/>
        <v>1.4989701293513653</v>
      </c>
      <c r="BF796" s="16">
        <v>1.4989701293513653</v>
      </c>
      <c r="BG796" s="16">
        <v>1.4989701293513653</v>
      </c>
      <c r="BH796" s="20">
        <f t="shared" si="77"/>
        <v>-0.15908501261492791</v>
      </c>
      <c r="BI796" s="10">
        <v>-116</v>
      </c>
    </row>
    <row r="797" spans="1:61" x14ac:dyDescent="0.25">
      <c r="A797" s="10">
        <v>207</v>
      </c>
      <c r="B797" s="10">
        <v>14</v>
      </c>
      <c r="C797" s="10" t="s">
        <v>137</v>
      </c>
      <c r="D797" s="10">
        <v>493606.513420998</v>
      </c>
      <c r="E797" s="10">
        <v>5180835.6831999803</v>
      </c>
      <c r="F797" s="10" t="s">
        <v>76</v>
      </c>
      <c r="G797" s="10" t="s">
        <v>139</v>
      </c>
      <c r="H797" s="10">
        <v>4</v>
      </c>
      <c r="I797" s="10" t="s">
        <v>86</v>
      </c>
      <c r="J797" s="10">
        <v>135</v>
      </c>
      <c r="K797" s="10">
        <v>153</v>
      </c>
      <c r="L797" s="10">
        <v>18</v>
      </c>
      <c r="M797" s="10">
        <v>-144</v>
      </c>
      <c r="N797" s="10">
        <v>8</v>
      </c>
      <c r="O797" s="10">
        <v>6.19</v>
      </c>
      <c r="P797" s="11">
        <v>1.4</v>
      </c>
      <c r="Q797" s="22">
        <v>1.5</v>
      </c>
      <c r="R797" s="12">
        <v>14</v>
      </c>
      <c r="S797" s="12" t="s">
        <v>137</v>
      </c>
      <c r="T797" s="10" t="s">
        <v>76</v>
      </c>
      <c r="U797" s="12">
        <v>18</v>
      </c>
      <c r="V797" s="10">
        <v>1.5</v>
      </c>
      <c r="W797" s="16"/>
      <c r="X797" s="15" t="s">
        <v>139</v>
      </c>
      <c r="Y797" s="12">
        <v>9</v>
      </c>
      <c r="Z797" s="16">
        <v>14</v>
      </c>
      <c r="AA797" s="16" t="s">
        <v>137</v>
      </c>
      <c r="AB797" s="16" t="s">
        <v>139</v>
      </c>
      <c r="AC797" s="16" t="s">
        <v>86</v>
      </c>
      <c r="AD797" s="16" t="s">
        <v>76</v>
      </c>
      <c r="AE797" s="16">
        <v>1.4</v>
      </c>
      <c r="AF797" s="16">
        <v>1.5</v>
      </c>
      <c r="AG797" s="16">
        <v>1.5010212999999999</v>
      </c>
      <c r="AH797" s="16">
        <v>211.08944582200203</v>
      </c>
      <c r="AI797" s="16">
        <v>9.2309210355833642</v>
      </c>
      <c r="AJ797" s="16">
        <v>0.99172118828370481</v>
      </c>
      <c r="AK797" s="16">
        <f t="shared" si="74"/>
        <v>9.3079800498753134</v>
      </c>
      <c r="AL797" s="10" t="s">
        <v>76</v>
      </c>
      <c r="AM797" s="10">
        <v>7</v>
      </c>
      <c r="AN797" s="10">
        <v>135</v>
      </c>
      <c r="AO797" s="10">
        <v>153</v>
      </c>
      <c r="AP797" s="10">
        <v>18</v>
      </c>
      <c r="AQ797" s="10">
        <v>-144</v>
      </c>
      <c r="AR797" s="17">
        <v>8</v>
      </c>
      <c r="AS797" s="10">
        <v>6.43</v>
      </c>
      <c r="AT797" s="26">
        <v>1.1106157467641113</v>
      </c>
      <c r="AU797" s="16">
        <v>8.5102042211546802</v>
      </c>
      <c r="AV797" s="16">
        <v>0.96836808191856394</v>
      </c>
      <c r="AW797" s="16">
        <f t="shared" si="75"/>
        <v>8.7881915772089183</v>
      </c>
      <c r="AX797" s="10" t="s">
        <v>76</v>
      </c>
      <c r="AY797" s="10">
        <v>137</v>
      </c>
      <c r="AZ797" s="10">
        <v>155</v>
      </c>
      <c r="BA797" s="10">
        <v>18</v>
      </c>
      <c r="BB797" s="10">
        <v>-146</v>
      </c>
      <c r="BC797" s="10">
        <v>8</v>
      </c>
      <c r="BD797" s="16">
        <v>1.6904473943546625</v>
      </c>
      <c r="BE797" s="26">
        <v>1.5</v>
      </c>
      <c r="BF797" s="16">
        <v>1.5</v>
      </c>
      <c r="BG797" s="16">
        <v>1.5</v>
      </c>
      <c r="BH797" s="20">
        <f t="shared" si="77"/>
        <v>0.57983164759055117</v>
      </c>
      <c r="BI797" s="10">
        <v>-146</v>
      </c>
    </row>
    <row r="798" spans="1:61" x14ac:dyDescent="0.25">
      <c r="A798" s="10">
        <v>209</v>
      </c>
      <c r="B798" s="10">
        <v>16</v>
      </c>
      <c r="C798" s="10" t="s">
        <v>137</v>
      </c>
      <c r="D798" s="10">
        <v>493671.92820000002</v>
      </c>
      <c r="E798" s="10">
        <v>5180832.9049800001</v>
      </c>
      <c r="F798" s="10" t="s">
        <v>78</v>
      </c>
      <c r="G798" s="10" t="s">
        <v>119</v>
      </c>
      <c r="H798" s="10">
        <v>3</v>
      </c>
      <c r="I798" s="10" t="s">
        <v>62</v>
      </c>
      <c r="J798" s="10">
        <v>0</v>
      </c>
      <c r="K798" s="10">
        <v>10</v>
      </c>
      <c r="L798" s="10">
        <v>10</v>
      </c>
      <c r="M798" s="10">
        <v>-5</v>
      </c>
      <c r="N798" s="10">
        <v>1</v>
      </c>
      <c r="O798" s="10">
        <v>5.05</v>
      </c>
      <c r="P798" s="11">
        <v>1.3739556501575294</v>
      </c>
      <c r="Q798" s="11">
        <v>1.3739556501575294</v>
      </c>
      <c r="R798" s="12">
        <v>16</v>
      </c>
      <c r="S798" s="12" t="s">
        <v>137</v>
      </c>
      <c r="T798" s="10" t="s">
        <v>78</v>
      </c>
      <c r="U798" s="21">
        <v>10</v>
      </c>
      <c r="V798" s="10">
        <v>1.26</v>
      </c>
      <c r="W798" s="16"/>
      <c r="X798" s="15" t="s">
        <v>119</v>
      </c>
      <c r="Y798" s="12">
        <v>2</v>
      </c>
      <c r="Z798" s="16">
        <v>16</v>
      </c>
      <c r="AA798" s="16" t="s">
        <v>137</v>
      </c>
      <c r="AB798" s="16" t="s">
        <v>119</v>
      </c>
      <c r="AC798" s="16" t="s">
        <v>62</v>
      </c>
      <c r="AD798" s="16" t="s">
        <v>78</v>
      </c>
      <c r="AE798" s="16">
        <v>1.3739556501575294</v>
      </c>
      <c r="AF798" s="16">
        <v>1.26</v>
      </c>
      <c r="AG798" s="16">
        <v>1.2511764999999999</v>
      </c>
      <c r="AH798" s="16">
        <v>13.739556501575294</v>
      </c>
      <c r="AI798" s="16">
        <v>27.81298422613887</v>
      </c>
      <c r="AJ798" s="16">
        <v>2.0676658579220661</v>
      </c>
      <c r="AK798" s="16">
        <f t="shared" si="74"/>
        <v>13.45139211907768</v>
      </c>
      <c r="AL798" s="10" t="s">
        <v>78</v>
      </c>
      <c r="AM798" s="10">
        <v>1</v>
      </c>
      <c r="AN798" s="10" t="s">
        <v>63</v>
      </c>
      <c r="AO798" s="10" t="s">
        <v>64</v>
      </c>
      <c r="AP798" s="10">
        <v>10</v>
      </c>
      <c r="AQ798" s="10">
        <v>-5</v>
      </c>
      <c r="AR798" s="17" t="s">
        <v>65</v>
      </c>
      <c r="AS798" s="10">
        <v>5.23</v>
      </c>
      <c r="AT798" s="18">
        <v>0.97860770407079178</v>
      </c>
      <c r="AU798" s="18">
        <v>29.517428012321364</v>
      </c>
      <c r="AV798" s="18">
        <v>2.047027506570259</v>
      </c>
      <c r="AW798" s="18">
        <f t="shared" si="75"/>
        <v>14.419653823693382</v>
      </c>
      <c r="AX798" s="19" t="s">
        <v>78</v>
      </c>
      <c r="AY798" s="19">
        <v>0</v>
      </c>
      <c r="AZ798" s="19">
        <v>10</v>
      </c>
      <c r="BA798" s="19">
        <v>10</v>
      </c>
      <c r="BB798" s="19">
        <v>-5</v>
      </c>
      <c r="BC798" s="19">
        <v>1</v>
      </c>
      <c r="BD798" s="18">
        <v>1.2438026007022249</v>
      </c>
      <c r="BE798" s="16">
        <f t="shared" ref="BE798:BE827" si="78">(AT798+BD798)/2</f>
        <v>1.1112051523865083</v>
      </c>
      <c r="BF798" s="16">
        <v>0.97860770407079178</v>
      </c>
      <c r="BG798" s="16">
        <v>1.2438026007022249</v>
      </c>
      <c r="BH798" s="20">
        <f t="shared" si="77"/>
        <v>0.26519489663143314</v>
      </c>
      <c r="BI798" s="10">
        <v>-5</v>
      </c>
    </row>
    <row r="799" spans="1:61" x14ac:dyDescent="0.25">
      <c r="A799" s="10">
        <v>209</v>
      </c>
      <c r="B799" s="10">
        <v>16</v>
      </c>
      <c r="C799" s="10" t="s">
        <v>137</v>
      </c>
      <c r="D799" s="10">
        <v>493671.92820000002</v>
      </c>
      <c r="E799" s="10">
        <v>5180832.9049800001</v>
      </c>
      <c r="F799" s="10" t="s">
        <v>78</v>
      </c>
      <c r="G799" s="10" t="s">
        <v>119</v>
      </c>
      <c r="H799" s="10">
        <v>3</v>
      </c>
      <c r="I799" s="10" t="s">
        <v>62</v>
      </c>
      <c r="J799" s="10">
        <v>10</v>
      </c>
      <c r="K799" s="10">
        <v>20</v>
      </c>
      <c r="L799" s="10">
        <v>10</v>
      </c>
      <c r="M799" s="10">
        <v>-15</v>
      </c>
      <c r="N799" s="10">
        <v>2</v>
      </c>
      <c r="O799" s="10">
        <v>5.33</v>
      </c>
      <c r="P799" s="11">
        <v>1.3739556501575294</v>
      </c>
      <c r="Q799" s="11">
        <v>1.3739556501575294</v>
      </c>
      <c r="R799" s="12">
        <v>16</v>
      </c>
      <c r="S799" s="12" t="s">
        <v>137</v>
      </c>
      <c r="T799" s="10" t="s">
        <v>78</v>
      </c>
      <c r="U799" s="13">
        <v>10</v>
      </c>
      <c r="V799" s="10">
        <v>1.26</v>
      </c>
      <c r="W799" s="16"/>
      <c r="X799" s="15" t="s">
        <v>119</v>
      </c>
      <c r="Y799" s="12">
        <v>3</v>
      </c>
      <c r="Z799" s="16">
        <v>16</v>
      </c>
      <c r="AA799" s="16" t="s">
        <v>137</v>
      </c>
      <c r="AB799" s="16" t="s">
        <v>119</v>
      </c>
      <c r="AC799" s="16" t="s">
        <v>62</v>
      </c>
      <c r="AD799" s="16" t="s">
        <v>78</v>
      </c>
      <c r="AE799" s="16">
        <v>1.3739556501575294</v>
      </c>
      <c r="AF799" s="16">
        <v>1.26</v>
      </c>
      <c r="AG799" s="16">
        <v>1.2511764999999999</v>
      </c>
      <c r="AH799" s="16">
        <v>27.479113003150587</v>
      </c>
      <c r="AI799" s="16">
        <v>27.935266279002885</v>
      </c>
      <c r="AJ799" s="16">
        <v>2.144332583200856</v>
      </c>
      <c r="AK799" s="16">
        <f t="shared" si="74"/>
        <v>13.027487665790991</v>
      </c>
      <c r="AL799" s="10" t="s">
        <v>78</v>
      </c>
      <c r="AM799" s="10">
        <v>1</v>
      </c>
      <c r="AN799" s="10" t="s">
        <v>64</v>
      </c>
      <c r="AO799" s="10" t="s">
        <v>68</v>
      </c>
      <c r="AP799" s="10">
        <v>10</v>
      </c>
      <c r="AQ799" s="10">
        <v>-15</v>
      </c>
      <c r="AR799" s="17" t="s">
        <v>69</v>
      </c>
      <c r="AS799" s="10">
        <v>5.35</v>
      </c>
      <c r="AT799" s="18">
        <v>1.414587832592171</v>
      </c>
      <c r="AU799" s="18">
        <v>23.608056338130741</v>
      </c>
      <c r="AV799" s="18">
        <v>1.9418047177992732</v>
      </c>
      <c r="AW799" s="18">
        <f t="shared" si="75"/>
        <v>12.157791214394987</v>
      </c>
      <c r="AX799" s="19" t="s">
        <v>78</v>
      </c>
      <c r="AY799" s="19">
        <v>10</v>
      </c>
      <c r="AZ799" s="19">
        <v>20</v>
      </c>
      <c r="BA799" s="19">
        <v>10</v>
      </c>
      <c r="BB799" s="19">
        <v>-15</v>
      </c>
      <c r="BC799" s="19">
        <v>2</v>
      </c>
      <c r="BD799" s="18">
        <v>1.4340032111791381</v>
      </c>
      <c r="BE799" s="16">
        <f t="shared" si="78"/>
        <v>1.4242955218856546</v>
      </c>
      <c r="BF799" s="16">
        <v>1.414587832592171</v>
      </c>
      <c r="BG799" s="16">
        <v>1.4340032111791381</v>
      </c>
      <c r="BH799" s="20">
        <f t="shared" si="77"/>
        <v>1.9415378586967069E-2</v>
      </c>
      <c r="BI799" s="10">
        <v>-15</v>
      </c>
    </row>
    <row r="800" spans="1:61" x14ac:dyDescent="0.25">
      <c r="A800" s="10">
        <v>209</v>
      </c>
      <c r="B800" s="10">
        <v>16</v>
      </c>
      <c r="C800" s="10" t="s">
        <v>137</v>
      </c>
      <c r="D800" s="10">
        <v>493671.92820000002</v>
      </c>
      <c r="E800" s="10">
        <v>5180832.9049800001</v>
      </c>
      <c r="F800" s="10" t="s">
        <v>78</v>
      </c>
      <c r="G800" s="10" t="s">
        <v>119</v>
      </c>
      <c r="H800" s="10">
        <v>3</v>
      </c>
      <c r="I800" s="10" t="s">
        <v>62</v>
      </c>
      <c r="J800" s="10">
        <v>20</v>
      </c>
      <c r="K800" s="10">
        <v>30</v>
      </c>
      <c r="L800" s="10">
        <v>10</v>
      </c>
      <c r="M800" s="10">
        <v>-25</v>
      </c>
      <c r="N800" s="10">
        <v>3</v>
      </c>
      <c r="O800" s="10">
        <v>6</v>
      </c>
      <c r="P800" s="11">
        <v>1.3739556501575294</v>
      </c>
      <c r="Q800" s="11">
        <v>1.3739556501575294</v>
      </c>
      <c r="R800" s="12">
        <v>16</v>
      </c>
      <c r="S800" s="12" t="s">
        <v>137</v>
      </c>
      <c r="T800" s="10" t="s">
        <v>82</v>
      </c>
      <c r="U800" s="21">
        <v>10</v>
      </c>
      <c r="V800" s="10">
        <v>1.26</v>
      </c>
      <c r="W800" s="16"/>
      <c r="X800" s="15" t="s">
        <v>119</v>
      </c>
      <c r="Y800" s="12">
        <v>4</v>
      </c>
      <c r="Z800" s="16">
        <v>16</v>
      </c>
      <c r="AA800" s="16" t="s">
        <v>137</v>
      </c>
      <c r="AB800" s="16" t="s">
        <v>119</v>
      </c>
      <c r="AC800" s="16" t="s">
        <v>62</v>
      </c>
      <c r="AD800" s="16" t="s">
        <v>82</v>
      </c>
      <c r="AE800" s="16">
        <v>1.3739556501575294</v>
      </c>
      <c r="AF800" s="16">
        <v>1.26</v>
      </c>
      <c r="AG800" s="16">
        <v>1.3174999999999999</v>
      </c>
      <c r="AH800" s="16">
        <v>41.218669504725881</v>
      </c>
      <c r="AI800" s="16">
        <v>26.138903741714817</v>
      </c>
      <c r="AJ800" s="16">
        <v>1.7845159075749846</v>
      </c>
      <c r="AK800" s="16">
        <f t="shared" si="74"/>
        <v>14.647615989725479</v>
      </c>
      <c r="AL800" s="10" t="s">
        <v>82</v>
      </c>
      <c r="AM800" s="10">
        <v>2</v>
      </c>
      <c r="AN800" s="10" t="s">
        <v>68</v>
      </c>
      <c r="AO800" s="10" t="s">
        <v>70</v>
      </c>
      <c r="AP800" s="10">
        <v>10</v>
      </c>
      <c r="AQ800" s="10">
        <v>-25</v>
      </c>
      <c r="AR800" s="17" t="s">
        <v>71</v>
      </c>
      <c r="AS800" s="10">
        <v>6.19</v>
      </c>
      <c r="AT800" s="18">
        <v>1.3739556501575294</v>
      </c>
      <c r="AU800" s="18">
        <v>16.650968524259099</v>
      </c>
      <c r="AV800" s="18">
        <v>1.5120381929983611</v>
      </c>
      <c r="AW800" s="18">
        <f t="shared" si="75"/>
        <v>11.012267151294866</v>
      </c>
      <c r="AX800" s="19" t="s">
        <v>82</v>
      </c>
      <c r="AY800" s="19">
        <v>20</v>
      </c>
      <c r="AZ800" s="19">
        <v>30</v>
      </c>
      <c r="BA800" s="19">
        <v>10</v>
      </c>
      <c r="BB800" s="19">
        <v>-25</v>
      </c>
      <c r="BC800" s="19">
        <v>3</v>
      </c>
      <c r="BD800" s="18">
        <v>1.3188771459322124</v>
      </c>
      <c r="BE800" s="16">
        <f t="shared" si="78"/>
        <v>1.3464163980448709</v>
      </c>
      <c r="BF800" s="16">
        <v>1.3739556501575294</v>
      </c>
      <c r="BG800" s="16">
        <v>1.3188771459322124</v>
      </c>
      <c r="BH800" s="20">
        <f t="shared" si="77"/>
        <v>-5.5078504225317015E-2</v>
      </c>
      <c r="BI800" s="10">
        <v>-25</v>
      </c>
    </row>
    <row r="801" spans="1:61" x14ac:dyDescent="0.25">
      <c r="A801" s="10">
        <v>209</v>
      </c>
      <c r="B801" s="10">
        <v>16</v>
      </c>
      <c r="C801" s="10" t="s">
        <v>137</v>
      </c>
      <c r="D801" s="10">
        <v>493671.92820000002</v>
      </c>
      <c r="E801" s="10">
        <v>5180832.9049800001</v>
      </c>
      <c r="F801" s="10" t="s">
        <v>82</v>
      </c>
      <c r="G801" s="10" t="s">
        <v>119</v>
      </c>
      <c r="H801" s="10">
        <v>3</v>
      </c>
      <c r="I801" s="10" t="s">
        <v>62</v>
      </c>
      <c r="J801" s="10">
        <v>20</v>
      </c>
      <c r="K801" s="10">
        <v>48</v>
      </c>
      <c r="L801" s="10">
        <v>28</v>
      </c>
      <c r="M801" s="10">
        <v>-34</v>
      </c>
      <c r="N801" s="10">
        <v>4</v>
      </c>
      <c r="O801" s="10">
        <v>5.68</v>
      </c>
      <c r="P801" s="11">
        <v>1.4324256763324648</v>
      </c>
      <c r="Q801" s="22">
        <v>1.4366953644481675</v>
      </c>
      <c r="R801" s="13">
        <v>16</v>
      </c>
      <c r="S801" s="13" t="s">
        <v>137</v>
      </c>
      <c r="T801" s="10" t="s">
        <v>82</v>
      </c>
      <c r="U801" s="12">
        <v>18</v>
      </c>
      <c r="V801" s="10">
        <v>1.44</v>
      </c>
      <c r="W801" s="16"/>
      <c r="X801" s="15" t="s">
        <v>119</v>
      </c>
      <c r="Y801" s="12">
        <v>5</v>
      </c>
      <c r="Z801" s="16">
        <v>16</v>
      </c>
      <c r="AA801" s="16" t="s">
        <v>137</v>
      </c>
      <c r="AB801" s="16" t="s">
        <v>119</v>
      </c>
      <c r="AC801" s="16" t="s">
        <v>62</v>
      </c>
      <c r="AD801" s="16" t="s">
        <v>82</v>
      </c>
      <c r="AE801" s="16">
        <v>1.4324256763324648</v>
      </c>
      <c r="AF801" s="16">
        <v>1.44</v>
      </c>
      <c r="AG801" s="16">
        <v>1.3174999999999999</v>
      </c>
      <c r="AH801" s="16">
        <v>67.002331678710249</v>
      </c>
      <c r="AI801" s="16">
        <v>82.810042745186834</v>
      </c>
      <c r="AJ801" s="16">
        <v>6.0400013344237911</v>
      </c>
      <c r="AK801" s="16">
        <f t="shared" si="74"/>
        <v>13.71026894865526</v>
      </c>
      <c r="AL801" s="10" t="s">
        <v>82</v>
      </c>
      <c r="AM801" s="10">
        <v>2</v>
      </c>
      <c r="AN801" s="10">
        <v>30</v>
      </c>
      <c r="AO801" s="10">
        <v>48</v>
      </c>
      <c r="AP801" s="10">
        <v>18</v>
      </c>
      <c r="AQ801" s="10">
        <v>-39</v>
      </c>
      <c r="AR801" s="17">
        <v>4</v>
      </c>
      <c r="AS801" s="10">
        <v>5.93</v>
      </c>
      <c r="AT801" s="16">
        <v>1.4324256763324648</v>
      </c>
      <c r="AU801" s="16">
        <v>19.764981912711196</v>
      </c>
      <c r="AV801" s="16">
        <v>1.668718615900268</v>
      </c>
      <c r="AW801" s="16">
        <f t="shared" si="75"/>
        <v>11.844406674907294</v>
      </c>
      <c r="AX801" s="10" t="s">
        <v>82</v>
      </c>
      <c r="AY801" s="10">
        <v>30</v>
      </c>
      <c r="AZ801" s="10">
        <v>48</v>
      </c>
      <c r="BA801" s="10">
        <v>18</v>
      </c>
      <c r="BB801" s="10">
        <v>-39</v>
      </c>
      <c r="BC801" s="10">
        <v>4</v>
      </c>
      <c r="BD801" s="16">
        <v>1.4409650525638704</v>
      </c>
      <c r="BE801" s="18">
        <f t="shared" si="78"/>
        <v>1.4366953644481675</v>
      </c>
      <c r="BF801" s="16">
        <v>1.4366953644481675</v>
      </c>
      <c r="BG801" s="16">
        <v>1.4366953644481675</v>
      </c>
      <c r="BH801" s="20">
        <f t="shared" si="77"/>
        <v>8.5393762314056598E-3</v>
      </c>
      <c r="BI801" s="10">
        <v>-39</v>
      </c>
    </row>
    <row r="802" spans="1:61" x14ac:dyDescent="0.25">
      <c r="A802" s="10">
        <v>209</v>
      </c>
      <c r="B802" s="10">
        <v>16</v>
      </c>
      <c r="C802" s="10" t="s">
        <v>137</v>
      </c>
      <c r="D802" s="10">
        <v>493671.92820000002</v>
      </c>
      <c r="E802" s="10">
        <v>5180832.9049800001</v>
      </c>
      <c r="F802" s="10" t="s">
        <v>92</v>
      </c>
      <c r="G802" s="10" t="s">
        <v>119</v>
      </c>
      <c r="H802" s="10">
        <v>3</v>
      </c>
      <c r="I802" s="10" t="s">
        <v>62</v>
      </c>
      <c r="J802" s="10">
        <v>48</v>
      </c>
      <c r="K802" s="10">
        <v>82</v>
      </c>
      <c r="L802" s="10">
        <v>34</v>
      </c>
      <c r="M802" s="10">
        <v>-65</v>
      </c>
      <c r="N802" s="10">
        <v>5</v>
      </c>
      <c r="O802" s="10">
        <v>5.94</v>
      </c>
      <c r="P802" s="11">
        <v>1.6481840875021259</v>
      </c>
      <c r="Q802" s="22">
        <v>1.62187813831671</v>
      </c>
      <c r="R802" s="12">
        <v>16</v>
      </c>
      <c r="S802" s="12" t="s">
        <v>137</v>
      </c>
      <c r="T802" s="10" t="s">
        <v>92</v>
      </c>
      <c r="U802" s="12">
        <v>34</v>
      </c>
      <c r="V802" s="10">
        <v>1.5</v>
      </c>
      <c r="W802" s="16"/>
      <c r="X802" s="15" t="s">
        <v>119</v>
      </c>
      <c r="Y802" s="12">
        <v>6</v>
      </c>
      <c r="Z802" s="16">
        <v>16</v>
      </c>
      <c r="AA802" s="16" t="s">
        <v>137</v>
      </c>
      <c r="AB802" s="16" t="s">
        <v>119</v>
      </c>
      <c r="AC802" s="16" t="s">
        <v>62</v>
      </c>
      <c r="AD802" s="16" t="s">
        <v>92</v>
      </c>
      <c r="AE802" s="16">
        <v>1.6481840875021259</v>
      </c>
      <c r="AF802" s="16">
        <v>1.5</v>
      </c>
      <c r="AG802" s="16">
        <v>1.4116667000000001</v>
      </c>
      <c r="AH802" s="16">
        <v>123.04059065378253</v>
      </c>
      <c r="AI802" s="16">
        <v>64.845957663206448</v>
      </c>
      <c r="AJ802" s="16">
        <v>5.1723604838268811</v>
      </c>
      <c r="AK802" s="16">
        <f t="shared" si="74"/>
        <v>12.537014360458649</v>
      </c>
      <c r="AL802" s="10" t="s">
        <v>92</v>
      </c>
      <c r="AM802" s="10">
        <v>7</v>
      </c>
      <c r="AN802" s="10">
        <v>48</v>
      </c>
      <c r="AO802" s="10">
        <v>82</v>
      </c>
      <c r="AP802" s="10">
        <v>34</v>
      </c>
      <c r="AQ802" s="10">
        <v>-65</v>
      </c>
      <c r="AR802" s="17">
        <v>5</v>
      </c>
      <c r="AS802" s="10">
        <v>6.42</v>
      </c>
      <c r="AT802" s="16">
        <v>1.6481840875021259</v>
      </c>
      <c r="AU802" s="16">
        <v>23.182467355397652</v>
      </c>
      <c r="AV802" s="16">
        <v>2.7301839772655216</v>
      </c>
      <c r="AW802" s="16">
        <f t="shared" si="75"/>
        <v>8.4911740558292284</v>
      </c>
      <c r="AX802" s="10" t="s">
        <v>92</v>
      </c>
      <c r="AY802" s="10">
        <v>48</v>
      </c>
      <c r="AZ802" s="10">
        <v>82</v>
      </c>
      <c r="BA802" s="10">
        <v>34</v>
      </c>
      <c r="BB802" s="10">
        <v>-65</v>
      </c>
      <c r="BC802" s="10">
        <v>5</v>
      </c>
      <c r="BD802" s="16">
        <v>1.5955721891312942</v>
      </c>
      <c r="BE802" s="18">
        <f t="shared" si="78"/>
        <v>1.62187813831671</v>
      </c>
      <c r="BF802" s="16">
        <v>1.62187813831671</v>
      </c>
      <c r="BG802" s="16">
        <v>1.62187813831671</v>
      </c>
      <c r="BH802" s="20">
        <f t="shared" si="77"/>
        <v>-5.2611898370831689E-2</v>
      </c>
      <c r="BI802" s="10">
        <v>-65</v>
      </c>
    </row>
    <row r="803" spans="1:61" x14ac:dyDescent="0.25">
      <c r="A803" s="10">
        <v>209</v>
      </c>
      <c r="B803" s="10">
        <v>16</v>
      </c>
      <c r="C803" s="10" t="s">
        <v>137</v>
      </c>
      <c r="D803" s="10">
        <v>493671.92820000002</v>
      </c>
      <c r="E803" s="10">
        <v>5180832.9049800001</v>
      </c>
      <c r="F803" s="10" t="s">
        <v>87</v>
      </c>
      <c r="G803" s="10" t="s">
        <v>119</v>
      </c>
      <c r="H803" s="10">
        <v>3</v>
      </c>
      <c r="I803" s="10" t="s">
        <v>62</v>
      </c>
      <c r="J803" s="10">
        <v>82</v>
      </c>
      <c r="K803" s="10">
        <v>109</v>
      </c>
      <c r="L803" s="10">
        <v>27</v>
      </c>
      <c r="M803" s="10">
        <v>-95.5</v>
      </c>
      <c r="N803" s="10">
        <v>6</v>
      </c>
      <c r="O803" s="10">
        <v>6.24</v>
      </c>
      <c r="P803" s="11">
        <v>1.6935127410032289</v>
      </c>
      <c r="Q803" s="22">
        <v>1.6546657293362979</v>
      </c>
      <c r="R803" s="12">
        <v>16</v>
      </c>
      <c r="S803" s="12" t="s">
        <v>137</v>
      </c>
      <c r="T803" s="10" t="s">
        <v>87</v>
      </c>
      <c r="U803" s="12">
        <v>27</v>
      </c>
      <c r="V803" s="10">
        <v>1.59</v>
      </c>
      <c r="W803" s="16"/>
      <c r="X803" s="15" t="s">
        <v>119</v>
      </c>
      <c r="Y803" s="12">
        <v>7</v>
      </c>
      <c r="Z803" s="16">
        <v>16</v>
      </c>
      <c r="AA803" s="16" t="s">
        <v>137</v>
      </c>
      <c r="AB803" s="16" t="s">
        <v>119</v>
      </c>
      <c r="AC803" s="16" t="s">
        <v>62</v>
      </c>
      <c r="AD803" s="16" t="s">
        <v>87</v>
      </c>
      <c r="AE803" s="16">
        <v>1.6935127410032289</v>
      </c>
      <c r="AF803" s="16">
        <v>1.59</v>
      </c>
      <c r="AG803" s="16">
        <v>1.5557143</v>
      </c>
      <c r="AH803" s="16">
        <v>168.76543466086972</v>
      </c>
      <c r="AI803" s="16">
        <v>28.028536684300864</v>
      </c>
      <c r="AJ803" s="16">
        <v>2.8816812647602115</v>
      </c>
      <c r="AK803" s="16">
        <f t="shared" si="74"/>
        <v>9.7264527576519306</v>
      </c>
      <c r="AL803" s="10" t="s">
        <v>87</v>
      </c>
      <c r="AM803" s="10">
        <v>10</v>
      </c>
      <c r="AN803" s="10">
        <v>82</v>
      </c>
      <c r="AO803" s="10">
        <v>109</v>
      </c>
      <c r="AP803" s="10">
        <v>27</v>
      </c>
      <c r="AQ803" s="10">
        <v>-95.5</v>
      </c>
      <c r="AR803" s="17">
        <v>6</v>
      </c>
      <c r="AS803" s="10">
        <v>6.59</v>
      </c>
      <c r="AT803" s="16">
        <v>1.6935127410032289</v>
      </c>
      <c r="AU803" s="16">
        <v>13.644750700154887</v>
      </c>
      <c r="AV803" s="16">
        <v>1.0873367904885332</v>
      </c>
      <c r="AW803" s="16">
        <f t="shared" si="75"/>
        <v>12.54878048780488</v>
      </c>
      <c r="AX803" s="10" t="s">
        <v>87</v>
      </c>
      <c r="AY803" s="10">
        <v>82</v>
      </c>
      <c r="AZ803" s="10">
        <v>109</v>
      </c>
      <c r="BA803" s="10">
        <v>27</v>
      </c>
      <c r="BB803" s="10">
        <v>-95.5</v>
      </c>
      <c r="BC803" s="10">
        <v>6</v>
      </c>
      <c r="BD803" s="16">
        <v>1.6158187176693668</v>
      </c>
      <c r="BE803" s="18">
        <f t="shared" si="78"/>
        <v>1.6546657293362979</v>
      </c>
      <c r="BF803" s="16">
        <v>1.6546657293362979</v>
      </c>
      <c r="BG803" s="16">
        <v>1.6546657293362979</v>
      </c>
      <c r="BH803" s="20">
        <f t="shared" si="77"/>
        <v>-7.7694023333862106E-2</v>
      </c>
      <c r="BI803" s="10">
        <v>-95.5</v>
      </c>
    </row>
    <row r="804" spans="1:61" x14ac:dyDescent="0.25">
      <c r="A804" s="10">
        <v>209</v>
      </c>
      <c r="B804" s="10">
        <v>16</v>
      </c>
      <c r="C804" s="10" t="s">
        <v>137</v>
      </c>
      <c r="D804" s="10">
        <v>493671.92820000002</v>
      </c>
      <c r="E804" s="10">
        <v>5180832.9049800001</v>
      </c>
      <c r="F804" s="10" t="s">
        <v>93</v>
      </c>
      <c r="G804" s="10" t="s">
        <v>119</v>
      </c>
      <c r="H804" s="10">
        <v>3</v>
      </c>
      <c r="I804" s="10" t="s">
        <v>62</v>
      </c>
      <c r="J804" s="10">
        <v>109</v>
      </c>
      <c r="K804" s="10">
        <v>139</v>
      </c>
      <c r="L804" s="10">
        <v>30</v>
      </c>
      <c r="M804" s="10">
        <v>-124</v>
      </c>
      <c r="N804" s="10">
        <v>7</v>
      </c>
      <c r="O804" s="10">
        <v>6.26</v>
      </c>
      <c r="P804" s="11">
        <v>1.5781300566591701</v>
      </c>
      <c r="Q804" s="22">
        <v>1.5517653571777772</v>
      </c>
      <c r="R804" s="12">
        <v>16</v>
      </c>
      <c r="S804" s="12" t="s">
        <v>137</v>
      </c>
      <c r="T804" s="10" t="s">
        <v>93</v>
      </c>
      <c r="U804" s="12">
        <v>30</v>
      </c>
      <c r="V804" s="10">
        <v>1.59</v>
      </c>
      <c r="W804" s="16"/>
      <c r="X804" s="15" t="s">
        <v>119</v>
      </c>
      <c r="Y804" s="12">
        <v>8</v>
      </c>
      <c r="Z804" s="16">
        <v>16</v>
      </c>
      <c r="AA804" s="16" t="s">
        <v>137</v>
      </c>
      <c r="AB804" s="16" t="s">
        <v>119</v>
      </c>
      <c r="AC804" s="16" t="s">
        <v>62</v>
      </c>
      <c r="AD804" s="16" t="s">
        <v>93</v>
      </c>
      <c r="AE804" s="16">
        <v>1.5781300566591701</v>
      </c>
      <c r="AF804" s="16">
        <v>1.59</v>
      </c>
      <c r="AG804" s="16">
        <v>1.5349999999999999</v>
      </c>
      <c r="AH804" s="16">
        <v>216.10933636064482</v>
      </c>
      <c r="AI804" s="16">
        <v>18.137945237239116</v>
      </c>
      <c r="AJ804" s="16">
        <v>1.6059038781555122</v>
      </c>
      <c r="AK804" s="16">
        <f t="shared" si="74"/>
        <v>11.29453978159126</v>
      </c>
      <c r="AL804" s="10" t="s">
        <v>93</v>
      </c>
      <c r="AM804" s="10">
        <v>10</v>
      </c>
      <c r="AN804" s="10">
        <v>109</v>
      </c>
      <c r="AO804" s="10">
        <v>139</v>
      </c>
      <c r="AP804" s="10">
        <v>30</v>
      </c>
      <c r="AQ804" s="10">
        <v>-124</v>
      </c>
      <c r="AR804" s="17">
        <v>7</v>
      </c>
      <c r="AS804" s="10">
        <v>6.67</v>
      </c>
      <c r="AT804" s="16">
        <v>1.5781300566591701</v>
      </c>
      <c r="AU804" s="16">
        <v>11.684948378521494</v>
      </c>
      <c r="AV804" s="16">
        <v>1.0529283738029982</v>
      </c>
      <c r="AW804" s="16">
        <f t="shared" si="75"/>
        <v>11.097571942446045</v>
      </c>
      <c r="AX804" s="10" t="s">
        <v>93</v>
      </c>
      <c r="AY804" s="10">
        <v>109</v>
      </c>
      <c r="AZ804" s="10">
        <v>139</v>
      </c>
      <c r="BA804" s="10">
        <v>30</v>
      </c>
      <c r="BB804" s="10">
        <v>-124</v>
      </c>
      <c r="BC804" s="10">
        <v>7</v>
      </c>
      <c r="BD804" s="16">
        <v>1.5254006576963841</v>
      </c>
      <c r="BE804" s="18">
        <f t="shared" si="78"/>
        <v>1.5517653571777772</v>
      </c>
      <c r="BF804" s="16">
        <v>1.5517653571777772</v>
      </c>
      <c r="BG804" s="16">
        <v>1.5517653571777772</v>
      </c>
      <c r="BH804" s="20">
        <f t="shared" si="77"/>
        <v>-5.2729398962785945E-2</v>
      </c>
      <c r="BI804" s="10">
        <v>-124</v>
      </c>
    </row>
    <row r="805" spans="1:61" x14ac:dyDescent="0.25">
      <c r="A805" s="10">
        <v>209</v>
      </c>
      <c r="B805" s="10">
        <v>16</v>
      </c>
      <c r="C805" s="10" t="s">
        <v>137</v>
      </c>
      <c r="D805" s="10">
        <v>493671.92820000002</v>
      </c>
      <c r="E805" s="10">
        <v>5180832.9049800001</v>
      </c>
      <c r="F805" s="10" t="s">
        <v>99</v>
      </c>
      <c r="G805" s="10" t="s">
        <v>119</v>
      </c>
      <c r="H805" s="10">
        <v>3</v>
      </c>
      <c r="I805" s="10" t="s">
        <v>62</v>
      </c>
      <c r="J805" s="10">
        <v>139</v>
      </c>
      <c r="K805" s="10">
        <v>153</v>
      </c>
      <c r="L805" s="10">
        <v>14</v>
      </c>
      <c r="M805" s="10">
        <v>-146</v>
      </c>
      <c r="N805" s="10">
        <v>8</v>
      </c>
      <c r="O805" s="10">
        <v>6.13</v>
      </c>
      <c r="P805" s="11">
        <v>1.6702068415553946</v>
      </c>
      <c r="Q805" s="22">
        <v>1.633800121520502</v>
      </c>
      <c r="R805" s="12">
        <v>16</v>
      </c>
      <c r="S805" s="12" t="s">
        <v>137</v>
      </c>
      <c r="T805" s="10" t="s">
        <v>99</v>
      </c>
      <c r="U805" s="12">
        <v>14</v>
      </c>
      <c r="V805" s="10">
        <v>1.59</v>
      </c>
      <c r="W805" s="16"/>
      <c r="X805" s="15" t="s">
        <v>119</v>
      </c>
      <c r="Y805" s="12">
        <v>9</v>
      </c>
      <c r="Z805" s="16">
        <v>16</v>
      </c>
      <c r="AA805" s="16" t="s">
        <v>137</v>
      </c>
      <c r="AB805" s="16" t="s">
        <v>119</v>
      </c>
      <c r="AC805" s="16" t="s">
        <v>62</v>
      </c>
      <c r="AD805" s="16" t="s">
        <v>99</v>
      </c>
      <c r="AE805" s="16">
        <v>1.6702068415553946</v>
      </c>
      <c r="AF805" s="16">
        <v>1.59</v>
      </c>
      <c r="AG805" s="16">
        <v>1.5987499999999999</v>
      </c>
      <c r="AH805" s="16">
        <v>239.49223214242033</v>
      </c>
      <c r="AI805" s="16">
        <v>9.7698242851295838</v>
      </c>
      <c r="AJ805" s="16">
        <v>0.99771748292272167</v>
      </c>
      <c r="AK805" s="16">
        <f t="shared" si="74"/>
        <v>9.7921750920007753</v>
      </c>
      <c r="AL805" s="10" t="s">
        <v>99</v>
      </c>
      <c r="AM805" s="10">
        <v>6</v>
      </c>
      <c r="AN805" s="10">
        <v>139</v>
      </c>
      <c r="AO805" s="10">
        <v>153</v>
      </c>
      <c r="AP805" s="10">
        <v>14</v>
      </c>
      <c r="AQ805" s="10">
        <v>-146</v>
      </c>
      <c r="AR805" s="17">
        <v>8</v>
      </c>
      <c r="AS805" s="10">
        <v>6.7</v>
      </c>
      <c r="AT805" s="16">
        <v>1.6702068415553946</v>
      </c>
      <c r="AU805" s="16">
        <v>5.9514146343775067</v>
      </c>
      <c r="AV805" s="16">
        <v>0.45082223067263205</v>
      </c>
      <c r="AW805" s="16">
        <f t="shared" si="75"/>
        <v>13.201244813278011</v>
      </c>
      <c r="AX805" s="10" t="s">
        <v>99</v>
      </c>
      <c r="AY805" s="10">
        <v>139</v>
      </c>
      <c r="AZ805" s="10">
        <v>149</v>
      </c>
      <c r="BA805" s="10">
        <v>10</v>
      </c>
      <c r="BB805" s="10">
        <v>-144</v>
      </c>
      <c r="BC805" s="10">
        <v>8</v>
      </c>
      <c r="BD805" s="16">
        <v>1.5973934014856093</v>
      </c>
      <c r="BE805" s="18">
        <f t="shared" si="78"/>
        <v>1.633800121520502</v>
      </c>
      <c r="BF805" s="16">
        <v>1.633800121520502</v>
      </c>
      <c r="BG805" s="16">
        <v>1.633800121520502</v>
      </c>
      <c r="BH805" s="20">
        <f t="shared" si="77"/>
        <v>-7.2813440069785296E-2</v>
      </c>
      <c r="BI805" s="10">
        <v>-144</v>
      </c>
    </row>
    <row r="806" spans="1:61" x14ac:dyDescent="0.25">
      <c r="A806" s="10">
        <v>211</v>
      </c>
      <c r="B806" s="10">
        <v>18</v>
      </c>
      <c r="C806" s="10" t="s">
        <v>137</v>
      </c>
      <c r="D806" s="10">
        <v>493735.726117999</v>
      </c>
      <c r="E806" s="10">
        <v>5180814.9473799802</v>
      </c>
      <c r="F806" s="10" t="s">
        <v>78</v>
      </c>
      <c r="G806" s="10" t="s">
        <v>192</v>
      </c>
      <c r="H806" s="10">
        <v>6</v>
      </c>
      <c r="I806" s="10" t="s">
        <v>100</v>
      </c>
      <c r="J806" s="10">
        <v>0</v>
      </c>
      <c r="K806" s="10">
        <v>10</v>
      </c>
      <c r="L806" s="10">
        <v>10</v>
      </c>
      <c r="M806" s="10">
        <v>-5</v>
      </c>
      <c r="N806" s="10">
        <v>1</v>
      </c>
      <c r="O806" s="10">
        <v>5.14</v>
      </c>
      <c r="P806" s="11">
        <v>1.3803125023141609</v>
      </c>
      <c r="Q806" s="11">
        <v>1.3803125023141609</v>
      </c>
      <c r="R806" s="12">
        <v>18</v>
      </c>
      <c r="S806" s="12" t="s">
        <v>137</v>
      </c>
      <c r="T806" s="10" t="s">
        <v>78</v>
      </c>
      <c r="U806" s="13">
        <v>10</v>
      </c>
      <c r="V806" s="16">
        <v>1.1599999999999999</v>
      </c>
      <c r="W806" s="16"/>
      <c r="X806" s="15" t="s">
        <v>192</v>
      </c>
      <c r="Y806" s="12">
        <v>2</v>
      </c>
      <c r="Z806" s="16">
        <v>18</v>
      </c>
      <c r="AA806" s="16" t="s">
        <v>137</v>
      </c>
      <c r="AB806" s="16" t="s">
        <v>192</v>
      </c>
      <c r="AC806" s="16" t="s">
        <v>100</v>
      </c>
      <c r="AD806" s="16" t="s">
        <v>78</v>
      </c>
      <c r="AE806" s="16">
        <v>1.3803125023141609</v>
      </c>
      <c r="AF806" s="16">
        <v>1.1599999999999999</v>
      </c>
      <c r="AG806" s="16">
        <v>1.1599999999999999</v>
      </c>
      <c r="AH806" s="16">
        <v>13.803125023141609</v>
      </c>
      <c r="AI806" s="16">
        <v>23.013950351084006</v>
      </c>
      <c r="AJ806" s="16">
        <v>1.8590048781167119</v>
      </c>
      <c r="AK806" s="16">
        <f t="shared" ref="AK806:AK827" si="79">AI806/AJ806</f>
        <v>12.37971487971488</v>
      </c>
      <c r="AL806" s="10" t="s">
        <v>78</v>
      </c>
      <c r="AM806" s="10">
        <v>1</v>
      </c>
      <c r="AN806" s="10" t="s">
        <v>63</v>
      </c>
      <c r="AO806" s="10" t="s">
        <v>64</v>
      </c>
      <c r="AP806" s="10">
        <v>10</v>
      </c>
      <c r="AQ806" s="10">
        <v>-5</v>
      </c>
      <c r="AR806" s="17" t="s">
        <v>65</v>
      </c>
      <c r="AS806" s="10">
        <v>5.41</v>
      </c>
      <c r="AT806" s="18">
        <v>0.76650400233174087</v>
      </c>
      <c r="AU806" s="18">
        <v>35.747683871216708</v>
      </c>
      <c r="AV806" s="18">
        <v>2.0603063976793128</v>
      </c>
      <c r="AW806" s="18">
        <f t="shared" ref="AW806:AW827" si="80">AU806/AV806</f>
        <v>17.35066391653308</v>
      </c>
      <c r="AX806" s="19" t="s">
        <v>78</v>
      </c>
      <c r="AY806" s="19">
        <v>0</v>
      </c>
      <c r="AZ806" s="19">
        <v>10</v>
      </c>
      <c r="BA806" s="19">
        <v>10</v>
      </c>
      <c r="BB806" s="19">
        <v>-5</v>
      </c>
      <c r="BC806" s="19">
        <v>1</v>
      </c>
      <c r="BD806" s="18">
        <v>1.1944880639412812</v>
      </c>
      <c r="BE806" s="16">
        <f t="shared" si="78"/>
        <v>0.98049603313651101</v>
      </c>
      <c r="BF806" s="16">
        <v>0.76650400233174087</v>
      </c>
      <c r="BG806" s="16">
        <v>1.1944880639412812</v>
      </c>
      <c r="BH806" s="20">
        <f t="shared" ref="BH806:BH827" si="81">BD806-AT806</f>
        <v>0.42798406160954028</v>
      </c>
      <c r="BI806" s="10">
        <v>-5</v>
      </c>
    </row>
    <row r="807" spans="1:61" x14ac:dyDescent="0.25">
      <c r="A807" s="10">
        <v>211</v>
      </c>
      <c r="B807" s="10">
        <v>18</v>
      </c>
      <c r="C807" s="10" t="s">
        <v>137</v>
      </c>
      <c r="D807" s="10">
        <v>493735.726117999</v>
      </c>
      <c r="E807" s="10">
        <v>5180814.9473799802</v>
      </c>
      <c r="F807" s="10" t="s">
        <v>78</v>
      </c>
      <c r="G807" s="10" t="s">
        <v>192</v>
      </c>
      <c r="H807" s="10">
        <v>6</v>
      </c>
      <c r="I807" s="10" t="s">
        <v>100</v>
      </c>
      <c r="J807" s="10">
        <v>10</v>
      </c>
      <c r="K807" s="10">
        <v>20</v>
      </c>
      <c r="L807" s="10">
        <v>10</v>
      </c>
      <c r="M807" s="10">
        <v>-15</v>
      </c>
      <c r="N807" s="10">
        <v>2</v>
      </c>
      <c r="O807" s="10">
        <v>5.71</v>
      </c>
      <c r="P807" s="11">
        <v>1.3803125023141609</v>
      </c>
      <c r="Q807" s="11">
        <v>1.3803125023141609</v>
      </c>
      <c r="R807" s="12">
        <v>18</v>
      </c>
      <c r="S807" s="12" t="s">
        <v>137</v>
      </c>
      <c r="T807" s="10" t="s">
        <v>78</v>
      </c>
      <c r="U807" s="13">
        <v>10</v>
      </c>
      <c r="V807" s="16">
        <v>1.1599999999999999</v>
      </c>
      <c r="W807" s="16"/>
      <c r="X807" s="15" t="s">
        <v>192</v>
      </c>
      <c r="Y807" s="12">
        <v>3</v>
      </c>
      <c r="Z807" s="16">
        <v>18</v>
      </c>
      <c r="AA807" s="16" t="s">
        <v>137</v>
      </c>
      <c r="AB807" s="16" t="s">
        <v>192</v>
      </c>
      <c r="AC807" s="16" t="s">
        <v>100</v>
      </c>
      <c r="AD807" s="16" t="s">
        <v>78</v>
      </c>
      <c r="AE807" s="16">
        <v>1.3803125023141609</v>
      </c>
      <c r="AF807" s="16">
        <v>1.1599999999999999</v>
      </c>
      <c r="AG807" s="16">
        <v>1.1599999999999999</v>
      </c>
      <c r="AH807" s="16">
        <v>27.606250046283218</v>
      </c>
      <c r="AI807" s="16">
        <v>21.966541247412316</v>
      </c>
      <c r="AJ807" s="16">
        <v>1.7168500291439639</v>
      </c>
      <c r="AK807" s="16">
        <f t="shared" si="79"/>
        <v>12.794676806083652</v>
      </c>
      <c r="AL807" s="10" t="s">
        <v>78</v>
      </c>
      <c r="AM807" s="10">
        <v>1</v>
      </c>
      <c r="AN807" s="10" t="s">
        <v>64</v>
      </c>
      <c r="AO807" s="10" t="s">
        <v>68</v>
      </c>
      <c r="AP807" s="10">
        <v>10</v>
      </c>
      <c r="AQ807" s="10">
        <v>-15</v>
      </c>
      <c r="AR807" s="17" t="s">
        <v>69</v>
      </c>
      <c r="AS807" s="10">
        <v>5.32</v>
      </c>
      <c r="AT807" s="18">
        <v>1.3803125023141609</v>
      </c>
      <c r="AU807" s="18">
        <v>28.12248692214871</v>
      </c>
      <c r="AV807" s="18">
        <v>2.3378352851694943</v>
      </c>
      <c r="AW807" s="18">
        <f t="shared" si="80"/>
        <v>12.029284997343092</v>
      </c>
      <c r="AX807" s="19" t="s">
        <v>78</v>
      </c>
      <c r="AY807" s="19">
        <v>10</v>
      </c>
      <c r="AZ807" s="19">
        <v>20</v>
      </c>
      <c r="BA807" s="19">
        <v>10</v>
      </c>
      <c r="BB807" s="19">
        <v>-15</v>
      </c>
      <c r="BC807" s="19">
        <v>2</v>
      </c>
      <c r="BD807" s="18">
        <v>1.3278755050549607</v>
      </c>
      <c r="BE807" s="16">
        <f t="shared" si="78"/>
        <v>1.3540940036845608</v>
      </c>
      <c r="BF807" s="16">
        <v>1.3803125023141609</v>
      </c>
      <c r="BG807" s="16">
        <v>1.3278755050549607</v>
      </c>
      <c r="BH807" s="20">
        <f t="shared" si="81"/>
        <v>-5.2436997259200258E-2</v>
      </c>
      <c r="BI807" s="10">
        <v>-15</v>
      </c>
    </row>
    <row r="808" spans="1:61" x14ac:dyDescent="0.25">
      <c r="A808" s="10">
        <v>211</v>
      </c>
      <c r="B808" s="10">
        <v>18</v>
      </c>
      <c r="C808" s="10" t="s">
        <v>137</v>
      </c>
      <c r="D808" s="10">
        <v>493735.726117999</v>
      </c>
      <c r="E808" s="10">
        <v>5180814.9473799802</v>
      </c>
      <c r="F808" s="10" t="s">
        <v>78</v>
      </c>
      <c r="G808" s="10" t="s">
        <v>192</v>
      </c>
      <c r="H808" s="10">
        <v>6</v>
      </c>
      <c r="I808" s="10" t="s">
        <v>100</v>
      </c>
      <c r="J808" s="10">
        <v>20</v>
      </c>
      <c r="K808" s="10">
        <v>30</v>
      </c>
      <c r="L808" s="10">
        <v>10</v>
      </c>
      <c r="M808" s="10">
        <v>-25</v>
      </c>
      <c r="N808" s="10">
        <v>3</v>
      </c>
      <c r="O808" s="10">
        <v>6.37</v>
      </c>
      <c r="P808" s="11">
        <v>1.4191188867118234</v>
      </c>
      <c r="Q808" s="11">
        <v>1.4191188867118234</v>
      </c>
      <c r="R808" s="12">
        <v>18</v>
      </c>
      <c r="S808" s="12" t="s">
        <v>137</v>
      </c>
      <c r="T808" s="10" t="s">
        <v>122</v>
      </c>
      <c r="U808" s="21">
        <v>10</v>
      </c>
      <c r="V808" s="16">
        <v>1.1599999999999999</v>
      </c>
      <c r="W808" s="16"/>
      <c r="X808" s="15" t="s">
        <v>192</v>
      </c>
      <c r="Y808" s="12">
        <v>4</v>
      </c>
      <c r="Z808" s="16">
        <v>18</v>
      </c>
      <c r="AA808" s="16" t="s">
        <v>137</v>
      </c>
      <c r="AB808" s="16" t="s">
        <v>192</v>
      </c>
      <c r="AC808" s="16" t="s">
        <v>100</v>
      </c>
      <c r="AD808" s="16" t="s">
        <v>122</v>
      </c>
      <c r="AE808" s="16">
        <v>1.4191188867118234</v>
      </c>
      <c r="AF808" s="16">
        <v>1.1599999999999999</v>
      </c>
      <c r="AG808" s="16">
        <v>1.1599999999999999</v>
      </c>
      <c r="AH808" s="16">
        <v>41.79743891340145</v>
      </c>
      <c r="AI808" s="16">
        <v>15.397553459179207</v>
      </c>
      <c r="AJ808" s="16">
        <v>1.4251898105806675</v>
      </c>
      <c r="AK808" s="16">
        <f t="shared" si="79"/>
        <v>10.803861594341427</v>
      </c>
      <c r="AL808" s="10" t="s">
        <v>122</v>
      </c>
      <c r="AM808" s="10">
        <v>2</v>
      </c>
      <c r="AN808" s="10" t="s">
        <v>68</v>
      </c>
      <c r="AO808" s="10" t="s">
        <v>70</v>
      </c>
      <c r="AP808" s="10">
        <v>10</v>
      </c>
      <c r="AQ808" s="10">
        <v>-25</v>
      </c>
      <c r="AR808" s="17" t="s">
        <v>71</v>
      </c>
      <c r="AS808" s="10">
        <v>5.9</v>
      </c>
      <c r="AT808" s="18">
        <v>1.4191188867118234</v>
      </c>
      <c r="AU808" s="18">
        <v>26.350199488465137</v>
      </c>
      <c r="AV808" s="18">
        <v>2.1012893355541968</v>
      </c>
      <c r="AW808" s="18">
        <f t="shared" si="80"/>
        <v>12.540014857837509</v>
      </c>
      <c r="AX808" s="19" t="s">
        <v>122</v>
      </c>
      <c r="AY808" s="19">
        <v>20</v>
      </c>
      <c r="AZ808" s="19">
        <v>30</v>
      </c>
      <c r="BA808" s="19">
        <v>10</v>
      </c>
      <c r="BB808" s="19">
        <v>-25</v>
      </c>
      <c r="BC808" s="19">
        <v>3</v>
      </c>
      <c r="BD808" s="18">
        <v>1.4255341672989044</v>
      </c>
      <c r="BE808" s="16">
        <f t="shared" si="78"/>
        <v>1.4223265270053638</v>
      </c>
      <c r="BF808" s="16">
        <v>1.4191188867118234</v>
      </c>
      <c r="BG808" s="16">
        <v>1.4255341672989044</v>
      </c>
      <c r="BH808" s="20">
        <f t="shared" si="81"/>
        <v>6.4152805870809626E-3</v>
      </c>
      <c r="BI808" s="10">
        <v>-25</v>
      </c>
    </row>
    <row r="809" spans="1:61" x14ac:dyDescent="0.25">
      <c r="A809" s="10">
        <v>211</v>
      </c>
      <c r="B809" s="10">
        <v>18</v>
      </c>
      <c r="C809" s="10" t="s">
        <v>137</v>
      </c>
      <c r="D809" s="10">
        <v>493735.726117999</v>
      </c>
      <c r="E809" s="10">
        <v>5180814.9473799802</v>
      </c>
      <c r="F809" s="10" t="s">
        <v>83</v>
      </c>
      <c r="G809" s="10" t="s">
        <v>192</v>
      </c>
      <c r="H809" s="10">
        <v>6</v>
      </c>
      <c r="I809" s="10" t="s">
        <v>100</v>
      </c>
      <c r="J809" s="10">
        <v>28</v>
      </c>
      <c r="K809" s="10">
        <v>57</v>
      </c>
      <c r="L809" s="10">
        <v>29</v>
      </c>
      <c r="M809" s="10">
        <v>-42.5</v>
      </c>
      <c r="N809" s="10">
        <v>4</v>
      </c>
      <c r="O809" s="10">
        <v>5.86</v>
      </c>
      <c r="P809" s="11">
        <v>1.3622536900981337</v>
      </c>
      <c r="Q809" s="22">
        <v>1.4070783318379747</v>
      </c>
      <c r="R809" s="13">
        <v>18</v>
      </c>
      <c r="S809" s="13" t="s">
        <v>137</v>
      </c>
      <c r="T809" s="10" t="s">
        <v>83</v>
      </c>
      <c r="U809" s="12">
        <v>27</v>
      </c>
      <c r="V809" s="16">
        <v>1.33</v>
      </c>
      <c r="W809" s="16"/>
      <c r="X809" s="15" t="s">
        <v>192</v>
      </c>
      <c r="Y809" s="12">
        <v>5</v>
      </c>
      <c r="Z809" s="16">
        <v>18</v>
      </c>
      <c r="AA809" s="16" t="s">
        <v>137</v>
      </c>
      <c r="AB809" s="16" t="s">
        <v>192</v>
      </c>
      <c r="AC809" s="16" t="s">
        <v>100</v>
      </c>
      <c r="AD809" s="16" t="s">
        <v>83</v>
      </c>
      <c r="AE809" s="16">
        <v>1.3622536900981337</v>
      </c>
      <c r="AF809" s="16">
        <v>1.33</v>
      </c>
      <c r="AG809" s="16">
        <v>1.3834109999999999</v>
      </c>
      <c r="AH809" s="16">
        <v>78.578288546051056</v>
      </c>
      <c r="AI809" s="16">
        <v>29.90600900531901</v>
      </c>
      <c r="AJ809" s="16">
        <v>2.9385770826858919</v>
      </c>
      <c r="AK809" s="16">
        <f t="shared" si="79"/>
        <v>10.177037444933923</v>
      </c>
      <c r="AL809" s="10" t="s">
        <v>83</v>
      </c>
      <c r="AM809" s="10">
        <v>3</v>
      </c>
      <c r="AN809" s="10">
        <v>30</v>
      </c>
      <c r="AO809" s="10">
        <v>57</v>
      </c>
      <c r="AP809" s="10">
        <v>27</v>
      </c>
      <c r="AQ809" s="10">
        <v>-43.5</v>
      </c>
      <c r="AR809" s="17">
        <v>4</v>
      </c>
      <c r="AS809" s="10">
        <v>5.88</v>
      </c>
      <c r="AT809" s="16">
        <v>1.3622536900981337</v>
      </c>
      <c r="AU809" s="16">
        <v>51.305607152582944</v>
      </c>
      <c r="AV809" s="16">
        <v>3.3783210387588669</v>
      </c>
      <c r="AW809" s="16">
        <f t="shared" si="80"/>
        <v>15.186717474142624</v>
      </c>
      <c r="AX809" s="10" t="s">
        <v>83</v>
      </c>
      <c r="AY809" s="10">
        <v>30</v>
      </c>
      <c r="AZ809" s="10">
        <v>57</v>
      </c>
      <c r="BA809" s="10">
        <v>27</v>
      </c>
      <c r="BB809" s="10">
        <v>-43.5</v>
      </c>
      <c r="BC809" s="10">
        <v>4</v>
      </c>
      <c r="BD809" s="16">
        <v>1.4519029735778155</v>
      </c>
      <c r="BE809" s="18">
        <f t="shared" si="78"/>
        <v>1.4070783318379747</v>
      </c>
      <c r="BF809" s="16">
        <v>1.4070783318379747</v>
      </c>
      <c r="BG809" s="16">
        <v>1.4070783318379747</v>
      </c>
      <c r="BH809" s="20">
        <f t="shared" si="81"/>
        <v>8.9649283479681818E-2</v>
      </c>
      <c r="BI809" s="10">
        <v>-43.5</v>
      </c>
    </row>
    <row r="810" spans="1:61" x14ac:dyDescent="0.25">
      <c r="A810" s="10">
        <v>211</v>
      </c>
      <c r="B810" s="10">
        <v>18</v>
      </c>
      <c r="C810" s="10" t="s">
        <v>137</v>
      </c>
      <c r="D810" s="10">
        <v>493735.726117999</v>
      </c>
      <c r="E810" s="10">
        <v>5180814.9473799802</v>
      </c>
      <c r="F810" s="10" t="s">
        <v>89</v>
      </c>
      <c r="G810" s="10" t="s">
        <v>192</v>
      </c>
      <c r="H810" s="10">
        <v>6</v>
      </c>
      <c r="I810" s="10" t="s">
        <v>100</v>
      </c>
      <c r="J810" s="10">
        <v>57</v>
      </c>
      <c r="K810" s="10">
        <v>93</v>
      </c>
      <c r="L810" s="10">
        <v>36</v>
      </c>
      <c r="M810" s="10">
        <v>-75</v>
      </c>
      <c r="N810" s="10">
        <v>5</v>
      </c>
      <c r="O810" s="10">
        <v>6.18</v>
      </c>
      <c r="P810" s="11">
        <v>1.3949648159491741</v>
      </c>
      <c r="Q810" s="22">
        <v>1.3977339127628827</v>
      </c>
      <c r="R810" s="12">
        <v>18</v>
      </c>
      <c r="S810" s="12" t="s">
        <v>137</v>
      </c>
      <c r="T810" s="10" t="s">
        <v>89</v>
      </c>
      <c r="U810" s="12">
        <v>36</v>
      </c>
      <c r="V810" s="16">
        <v>1.53</v>
      </c>
      <c r="W810" s="16"/>
      <c r="X810" s="15" t="s">
        <v>192</v>
      </c>
      <c r="Y810" s="12">
        <v>6</v>
      </c>
      <c r="Z810" s="16">
        <v>18</v>
      </c>
      <c r="AA810" s="16" t="s">
        <v>137</v>
      </c>
      <c r="AB810" s="16" t="s">
        <v>192</v>
      </c>
      <c r="AC810" s="16" t="s">
        <v>100</v>
      </c>
      <c r="AD810" s="16" t="s">
        <v>89</v>
      </c>
      <c r="AE810" s="16">
        <v>1.3949648159491741</v>
      </c>
      <c r="AF810" s="16">
        <v>1.53</v>
      </c>
      <c r="AG810" s="16">
        <v>1.5616000000000001</v>
      </c>
      <c r="AH810" s="16">
        <v>128.79702192022131</v>
      </c>
      <c r="AI810" s="16">
        <v>22.095701315692185</v>
      </c>
      <c r="AJ810" s="16">
        <v>2.71949562429268</v>
      </c>
      <c r="AK810" s="16">
        <f t="shared" si="79"/>
        <v>8.1249262246704692</v>
      </c>
      <c r="AL810" s="10" t="s">
        <v>89</v>
      </c>
      <c r="AM810" s="10">
        <v>6</v>
      </c>
      <c r="AN810" s="10">
        <v>57</v>
      </c>
      <c r="AO810" s="10">
        <v>93</v>
      </c>
      <c r="AP810" s="10">
        <v>36</v>
      </c>
      <c r="AQ810" s="10">
        <v>-75</v>
      </c>
      <c r="AR810" s="17">
        <v>5</v>
      </c>
      <c r="AS810" s="10">
        <v>6.24</v>
      </c>
      <c r="AT810" s="16">
        <v>1.3949648159491741</v>
      </c>
      <c r="AU810" s="16">
        <v>62.868832311123768</v>
      </c>
      <c r="AV810" s="16">
        <v>4.4247725975981425</v>
      </c>
      <c r="AW810" s="16">
        <f t="shared" si="80"/>
        <v>14.208375893769153</v>
      </c>
      <c r="AX810" s="10" t="s">
        <v>89</v>
      </c>
      <c r="AY810" s="10">
        <v>57</v>
      </c>
      <c r="AZ810" s="10">
        <v>94</v>
      </c>
      <c r="BA810" s="10">
        <v>37</v>
      </c>
      <c r="BB810" s="10">
        <v>-75.5</v>
      </c>
      <c r="BC810" s="10">
        <v>5</v>
      </c>
      <c r="BD810" s="16">
        <v>1.4005030095765916</v>
      </c>
      <c r="BE810" s="18">
        <f t="shared" si="78"/>
        <v>1.3977339127628827</v>
      </c>
      <c r="BF810" s="16">
        <v>1.3977339127628827</v>
      </c>
      <c r="BG810" s="16">
        <v>1.3977339127628827</v>
      </c>
      <c r="BH810" s="20">
        <f t="shared" si="81"/>
        <v>5.5381936274174759E-3</v>
      </c>
      <c r="BI810" s="10">
        <v>-75.5</v>
      </c>
    </row>
    <row r="811" spans="1:61" x14ac:dyDescent="0.25">
      <c r="A811" s="10">
        <v>211</v>
      </c>
      <c r="B811" s="10">
        <v>18</v>
      </c>
      <c r="C811" s="10" t="s">
        <v>137</v>
      </c>
      <c r="D811" s="10">
        <v>493735.726117999</v>
      </c>
      <c r="E811" s="10">
        <v>5180814.9473799802</v>
      </c>
      <c r="F811" s="10" t="s">
        <v>90</v>
      </c>
      <c r="G811" s="10" t="s">
        <v>192</v>
      </c>
      <c r="H811" s="10">
        <v>6</v>
      </c>
      <c r="I811" s="10" t="s">
        <v>100</v>
      </c>
      <c r="J811" s="10">
        <v>93</v>
      </c>
      <c r="K811" s="10">
        <v>126</v>
      </c>
      <c r="L811" s="10">
        <v>33</v>
      </c>
      <c r="M811" s="10">
        <v>-109.5</v>
      </c>
      <c r="N811" s="10">
        <v>6</v>
      </c>
      <c r="O811" s="10">
        <v>6.42</v>
      </c>
      <c r="P811" s="11">
        <v>1.4861606358300437</v>
      </c>
      <c r="Q811" s="22">
        <v>1.4632991772118542</v>
      </c>
      <c r="R811" s="12">
        <v>18</v>
      </c>
      <c r="S811" s="12" t="s">
        <v>137</v>
      </c>
      <c r="T811" s="10" t="s">
        <v>90</v>
      </c>
      <c r="U811" s="12">
        <v>33</v>
      </c>
      <c r="V811" s="16">
        <v>1.6</v>
      </c>
      <c r="W811" s="16"/>
      <c r="X811" s="15" t="s">
        <v>192</v>
      </c>
      <c r="Y811" s="12">
        <v>7</v>
      </c>
      <c r="Z811" s="16">
        <v>18</v>
      </c>
      <c r="AA811" s="16" t="s">
        <v>137</v>
      </c>
      <c r="AB811" s="16" t="s">
        <v>192</v>
      </c>
      <c r="AC811" s="16" t="s">
        <v>100</v>
      </c>
      <c r="AD811" s="16" t="s">
        <v>90</v>
      </c>
      <c r="AE811" s="16">
        <v>1.4861606358300437</v>
      </c>
      <c r="AF811" s="16">
        <v>1.6</v>
      </c>
      <c r="AG811" s="16">
        <v>1.6345375</v>
      </c>
      <c r="AH811" s="16">
        <v>177.84032290261274</v>
      </c>
      <c r="AI811" s="16">
        <v>13.941334672274527</v>
      </c>
      <c r="AJ811" s="16">
        <v>1.9594391014970611</v>
      </c>
      <c r="AK811" s="16">
        <f t="shared" si="79"/>
        <v>7.1149619611158084</v>
      </c>
      <c r="AL811" s="10" t="s">
        <v>90</v>
      </c>
      <c r="AM811" s="10">
        <v>6</v>
      </c>
      <c r="AN811" s="10">
        <v>93</v>
      </c>
      <c r="AO811" s="10">
        <v>126</v>
      </c>
      <c r="AP811" s="10">
        <v>33</v>
      </c>
      <c r="AQ811" s="10">
        <v>-109.5</v>
      </c>
      <c r="AR811" s="17">
        <v>6</v>
      </c>
      <c r="AS811" s="10">
        <v>6.43</v>
      </c>
      <c r="AT811" s="16">
        <v>1.4861606358300437</v>
      </c>
      <c r="AU811" s="16">
        <v>58.739161586610237</v>
      </c>
      <c r="AV811" s="16">
        <v>4.2893271039199554</v>
      </c>
      <c r="AW811" s="16">
        <f t="shared" si="80"/>
        <v>13.694260233249487</v>
      </c>
      <c r="AX811" s="10" t="s">
        <v>90</v>
      </c>
      <c r="AY811" s="10">
        <v>94</v>
      </c>
      <c r="AZ811" s="10">
        <v>126</v>
      </c>
      <c r="BA811" s="10">
        <v>32</v>
      </c>
      <c r="BB811" s="10">
        <v>-110</v>
      </c>
      <c r="BC811" s="10">
        <v>6</v>
      </c>
      <c r="BD811" s="16">
        <v>1.440437718593665</v>
      </c>
      <c r="BE811" s="18">
        <f t="shared" si="78"/>
        <v>1.4632991772118542</v>
      </c>
      <c r="BF811" s="16">
        <v>1.4632991772118542</v>
      </c>
      <c r="BG811" s="16">
        <v>1.4632991772118542</v>
      </c>
      <c r="BH811" s="20">
        <f t="shared" si="81"/>
        <v>-4.5722917236378668E-2</v>
      </c>
      <c r="BI811" s="10">
        <v>-110</v>
      </c>
    </row>
    <row r="812" spans="1:61" x14ac:dyDescent="0.25">
      <c r="A812" s="10">
        <v>211</v>
      </c>
      <c r="B812" s="10">
        <v>18</v>
      </c>
      <c r="C812" s="10" t="s">
        <v>137</v>
      </c>
      <c r="D812" s="10">
        <v>493735.726117999</v>
      </c>
      <c r="E812" s="10">
        <v>5180814.9473799802</v>
      </c>
      <c r="F812" s="10" t="s">
        <v>94</v>
      </c>
      <c r="G812" s="10" t="s">
        <v>192</v>
      </c>
      <c r="H812" s="10">
        <v>6</v>
      </c>
      <c r="I812" s="10" t="s">
        <v>100</v>
      </c>
      <c r="J812" s="10">
        <v>126</v>
      </c>
      <c r="K812" s="10">
        <v>153</v>
      </c>
      <c r="L812" s="10">
        <v>27</v>
      </c>
      <c r="M812" s="10">
        <v>-139.5</v>
      </c>
      <c r="N812" s="10">
        <v>7</v>
      </c>
      <c r="O812" s="10">
        <v>6.61</v>
      </c>
      <c r="P812" s="11">
        <v>1.6730612135702427</v>
      </c>
      <c r="Q812" s="22">
        <v>1.6507599661392998</v>
      </c>
      <c r="R812" s="12">
        <v>18</v>
      </c>
      <c r="S812" s="12" t="s">
        <v>137</v>
      </c>
      <c r="T812" s="10" t="s">
        <v>94</v>
      </c>
      <c r="U812" s="12">
        <v>27</v>
      </c>
      <c r="V812" s="16">
        <v>1.65</v>
      </c>
      <c r="W812" s="16"/>
      <c r="X812" s="15" t="s">
        <v>192</v>
      </c>
      <c r="Y812" s="12">
        <v>8</v>
      </c>
      <c r="Z812" s="16">
        <v>18</v>
      </c>
      <c r="AA812" s="16" t="s">
        <v>137</v>
      </c>
      <c r="AB812" s="16" t="s">
        <v>192</v>
      </c>
      <c r="AC812" s="16" t="s">
        <v>100</v>
      </c>
      <c r="AD812" s="16" t="s">
        <v>94</v>
      </c>
      <c r="AE812" s="16">
        <v>1.6730612135702427</v>
      </c>
      <c r="AF812" s="16">
        <v>1.65</v>
      </c>
      <c r="AG812" s="16">
        <v>1.6416667</v>
      </c>
      <c r="AH812" s="16">
        <v>223.01297566900928</v>
      </c>
      <c r="AI812" s="16">
        <v>8.1998080556328254</v>
      </c>
      <c r="AJ812" s="16">
        <v>1.024784672997233</v>
      </c>
      <c r="AK812" s="16">
        <f t="shared" si="79"/>
        <v>8.0014936519790876</v>
      </c>
      <c r="AL812" s="10" t="s">
        <v>94</v>
      </c>
      <c r="AM812" s="10">
        <v>6</v>
      </c>
      <c r="AN812" s="10">
        <v>126</v>
      </c>
      <c r="AO812" s="10">
        <v>153</v>
      </c>
      <c r="AP812" s="10">
        <v>27</v>
      </c>
      <c r="AQ812" s="10">
        <v>-139.5</v>
      </c>
      <c r="AR812" s="17">
        <v>7</v>
      </c>
      <c r="AS812" s="10">
        <v>6.66</v>
      </c>
      <c r="AT812" s="16">
        <v>1.6730612135702427</v>
      </c>
      <c r="AU812" s="16">
        <v>16.573846299990894</v>
      </c>
      <c r="AV812" s="16">
        <v>1.2616721917654556</v>
      </c>
      <c r="AW812" s="16">
        <f t="shared" si="80"/>
        <v>13.136412459720731</v>
      </c>
      <c r="AX812" s="10" t="s">
        <v>94</v>
      </c>
      <c r="AY812" s="10">
        <v>126</v>
      </c>
      <c r="AZ812" s="10">
        <v>145</v>
      </c>
      <c r="BA812" s="10">
        <v>19</v>
      </c>
      <c r="BB812" s="10">
        <v>-135.5</v>
      </c>
      <c r="BC812" s="10">
        <v>7</v>
      </c>
      <c r="BD812" s="16">
        <v>1.6284587187083568</v>
      </c>
      <c r="BE812" s="18">
        <f t="shared" si="78"/>
        <v>1.6507599661392998</v>
      </c>
      <c r="BF812" s="16">
        <v>1.6507599661392998</v>
      </c>
      <c r="BG812" s="16">
        <v>1.6507599661392998</v>
      </c>
      <c r="BH812" s="20">
        <f t="shared" si="81"/>
        <v>-4.4602494861885944E-2</v>
      </c>
      <c r="BI812" s="10">
        <v>-135.5</v>
      </c>
    </row>
    <row r="813" spans="1:61" x14ac:dyDescent="0.25">
      <c r="A813" s="10">
        <v>213</v>
      </c>
      <c r="B813" s="10">
        <v>20</v>
      </c>
      <c r="C813" s="10" t="s">
        <v>137</v>
      </c>
      <c r="D813" s="10">
        <v>493799.55908699799</v>
      </c>
      <c r="E813" s="10">
        <v>5180830.5493200002</v>
      </c>
      <c r="F813" s="10" t="s">
        <v>78</v>
      </c>
      <c r="G813" s="10" t="s">
        <v>192</v>
      </c>
      <c r="H813" s="10">
        <v>6</v>
      </c>
      <c r="I813" s="10" t="s">
        <v>86</v>
      </c>
      <c r="J813" s="10">
        <v>0</v>
      </c>
      <c r="K813" s="10">
        <v>10</v>
      </c>
      <c r="L813" s="10">
        <v>10</v>
      </c>
      <c r="M813" s="10">
        <v>-5</v>
      </c>
      <c r="N813" s="10">
        <v>1</v>
      </c>
      <c r="O813" s="10">
        <v>4.91</v>
      </c>
      <c r="P813" s="11">
        <v>1.4172885694094999</v>
      </c>
      <c r="Q813" s="11">
        <v>1.4172885694094999</v>
      </c>
      <c r="R813" s="12">
        <v>20</v>
      </c>
      <c r="S813" s="12" t="s">
        <v>137</v>
      </c>
      <c r="T813" s="10" t="s">
        <v>78</v>
      </c>
      <c r="U813" s="13">
        <v>10</v>
      </c>
      <c r="V813" s="16">
        <v>1.1599999999999999</v>
      </c>
      <c r="W813" s="16"/>
      <c r="X813" s="15" t="s">
        <v>192</v>
      </c>
      <c r="Y813" s="12">
        <v>2</v>
      </c>
      <c r="Z813" s="16">
        <v>20</v>
      </c>
      <c r="AA813" s="16" t="s">
        <v>137</v>
      </c>
      <c r="AB813" s="16" t="s">
        <v>192</v>
      </c>
      <c r="AC813" s="16" t="s">
        <v>86</v>
      </c>
      <c r="AD813" s="16" t="s">
        <v>78</v>
      </c>
      <c r="AE813" s="16">
        <v>1.4172885694094999</v>
      </c>
      <c r="AF813" s="16">
        <v>1.1599999999999999</v>
      </c>
      <c r="AG813" s="16">
        <v>1.1599999999999999</v>
      </c>
      <c r="AH813" s="16">
        <v>14.172885694094999</v>
      </c>
      <c r="AI813" s="16">
        <v>33.990831760148041</v>
      </c>
      <c r="AJ813" s="16">
        <v>2.3592185526390539</v>
      </c>
      <c r="AK813" s="16">
        <f t="shared" si="79"/>
        <v>14.407665505226481</v>
      </c>
      <c r="AL813" s="10" t="s">
        <v>78</v>
      </c>
      <c r="AM813" s="10">
        <v>1</v>
      </c>
      <c r="AN813" s="10" t="s">
        <v>63</v>
      </c>
      <c r="AO813" s="10" t="s">
        <v>64</v>
      </c>
      <c r="AP813" s="10">
        <v>10</v>
      </c>
      <c r="AQ813" s="10">
        <v>-5</v>
      </c>
      <c r="AR813" s="17" t="s">
        <v>65</v>
      </c>
      <c r="AS813" s="10">
        <v>5.78</v>
      </c>
      <c r="AT813" s="18">
        <v>0.83139163452066389</v>
      </c>
      <c r="AU813" s="18">
        <v>34.720110582472586</v>
      </c>
      <c r="AV813" s="18">
        <v>2.0827901716926629</v>
      </c>
      <c r="AW813" s="18">
        <f t="shared" si="80"/>
        <v>16.669999241573095</v>
      </c>
      <c r="AX813" s="19" t="s">
        <v>78</v>
      </c>
      <c r="AY813" s="19">
        <v>0</v>
      </c>
      <c r="AZ813" s="19">
        <v>10</v>
      </c>
      <c r="BA813" s="19">
        <v>10</v>
      </c>
      <c r="BB813" s="19">
        <v>-5</v>
      </c>
      <c r="BC813" s="19">
        <v>1</v>
      </c>
      <c r="BD813" s="18">
        <v>1.2129258782222065</v>
      </c>
      <c r="BE813" s="16">
        <f t="shared" si="78"/>
        <v>1.0221587563714352</v>
      </c>
      <c r="BF813" s="16">
        <v>0.83139163452066389</v>
      </c>
      <c r="BG813" s="16">
        <v>1.2129258782222065</v>
      </c>
      <c r="BH813" s="20">
        <f t="shared" si="81"/>
        <v>0.38153424370154265</v>
      </c>
      <c r="BI813" s="10">
        <v>-5</v>
      </c>
    </row>
    <row r="814" spans="1:61" x14ac:dyDescent="0.25">
      <c r="A814" s="10">
        <v>213</v>
      </c>
      <c r="B814" s="10">
        <v>20</v>
      </c>
      <c r="C814" s="10" t="s">
        <v>137</v>
      </c>
      <c r="D814" s="10">
        <v>493799.55908699799</v>
      </c>
      <c r="E814" s="10">
        <v>5180830.5493200002</v>
      </c>
      <c r="F814" s="10" t="s">
        <v>78</v>
      </c>
      <c r="G814" s="10" t="s">
        <v>192</v>
      </c>
      <c r="H814" s="10">
        <v>6</v>
      </c>
      <c r="I814" s="10" t="s">
        <v>86</v>
      </c>
      <c r="J814" s="10">
        <v>10</v>
      </c>
      <c r="K814" s="10">
        <v>20</v>
      </c>
      <c r="L814" s="10">
        <v>10</v>
      </c>
      <c r="M814" s="10">
        <v>-15</v>
      </c>
      <c r="N814" s="10">
        <v>2</v>
      </c>
      <c r="O814" s="10">
        <v>5.29</v>
      </c>
      <c r="P814" s="11">
        <v>1.4172885694094999</v>
      </c>
      <c r="Q814" s="11">
        <v>1.4172885694094999</v>
      </c>
      <c r="R814" s="12">
        <v>20</v>
      </c>
      <c r="S814" s="12" t="s">
        <v>137</v>
      </c>
      <c r="T814" s="10" t="s">
        <v>81</v>
      </c>
      <c r="U814" s="21">
        <v>10</v>
      </c>
      <c r="V814" s="16">
        <v>1.1599999999999999</v>
      </c>
      <c r="W814" s="16"/>
      <c r="X814" s="15" t="s">
        <v>192</v>
      </c>
      <c r="Y814" s="12">
        <v>3</v>
      </c>
      <c r="Z814" s="16">
        <v>20</v>
      </c>
      <c r="AA814" s="16" t="s">
        <v>137</v>
      </c>
      <c r="AB814" s="16" t="s">
        <v>192</v>
      </c>
      <c r="AC814" s="16" t="s">
        <v>86</v>
      </c>
      <c r="AD814" s="16" t="s">
        <v>81</v>
      </c>
      <c r="AE814" s="16">
        <v>1.4172885694094999</v>
      </c>
      <c r="AF814" s="16">
        <v>1.1599999999999999</v>
      </c>
      <c r="AG814" s="16">
        <v>1.1599999999999999</v>
      </c>
      <c r="AH814" s="16">
        <v>28.345771388189998</v>
      </c>
      <c r="AI814" s="16">
        <v>33.677119778948615</v>
      </c>
      <c r="AJ814" s="16">
        <v>2.2491212154280533</v>
      </c>
      <c r="AK814" s="16">
        <f t="shared" si="79"/>
        <v>14.973456987527983</v>
      </c>
      <c r="AL814" s="10" t="s">
        <v>81</v>
      </c>
      <c r="AM814" s="10">
        <v>2</v>
      </c>
      <c r="AN814" s="10" t="s">
        <v>64</v>
      </c>
      <c r="AO814" s="10" t="s">
        <v>68</v>
      </c>
      <c r="AP814" s="10">
        <v>10</v>
      </c>
      <c r="AQ814" s="10">
        <v>-15</v>
      </c>
      <c r="AR814" s="17" t="s">
        <v>69</v>
      </c>
      <c r="AS814" s="10">
        <v>6.17</v>
      </c>
      <c r="AT814" s="18">
        <v>1.4172885694094999</v>
      </c>
      <c r="AU814" s="18">
        <v>27.508153843668989</v>
      </c>
      <c r="AV814" s="18">
        <v>2.1375546203834084</v>
      </c>
      <c r="AW814" s="18">
        <f t="shared" si="80"/>
        <v>12.868982893515447</v>
      </c>
      <c r="AX814" s="19" t="s">
        <v>160</v>
      </c>
      <c r="AY814" s="19">
        <v>10</v>
      </c>
      <c r="AZ814" s="19">
        <v>20</v>
      </c>
      <c r="BA814" s="19">
        <v>10</v>
      </c>
      <c r="BB814" s="19">
        <v>-15</v>
      </c>
      <c r="BC814" s="19">
        <v>2</v>
      </c>
      <c r="BD814" s="18">
        <v>1.4087725179526087</v>
      </c>
      <c r="BE814" s="16">
        <f t="shared" si="78"/>
        <v>1.4130305436810544</v>
      </c>
      <c r="BF814" s="16">
        <v>1.4172885694094999</v>
      </c>
      <c r="BG814" s="16">
        <v>1.4087725179526087</v>
      </c>
      <c r="BH814" s="20">
        <f t="shared" si="81"/>
        <v>-8.5160514568911605E-3</v>
      </c>
      <c r="BI814" s="10">
        <v>-15</v>
      </c>
    </row>
    <row r="815" spans="1:61" x14ac:dyDescent="0.25">
      <c r="A815" s="10">
        <v>213</v>
      </c>
      <c r="B815" s="10">
        <v>20</v>
      </c>
      <c r="C815" s="10" t="s">
        <v>137</v>
      </c>
      <c r="D815" s="10">
        <v>493799.55908699799</v>
      </c>
      <c r="E815" s="10">
        <v>5180830.5493200002</v>
      </c>
      <c r="F815" s="10" t="s">
        <v>78</v>
      </c>
      <c r="G815" s="10" t="s">
        <v>192</v>
      </c>
      <c r="H815" s="10">
        <v>6</v>
      </c>
      <c r="I815" s="10" t="s">
        <v>86</v>
      </c>
      <c r="J815" s="10">
        <v>20</v>
      </c>
      <c r="K815" s="10">
        <v>30</v>
      </c>
      <c r="L815" s="10">
        <v>10</v>
      </c>
      <c r="M815" s="10">
        <v>-25</v>
      </c>
      <c r="N815" s="10">
        <v>3</v>
      </c>
      <c r="O815" s="10">
        <v>5.91</v>
      </c>
      <c r="P815" s="11">
        <v>1.4385169270406484</v>
      </c>
      <c r="Q815" s="11">
        <v>1.4385169270406484</v>
      </c>
      <c r="R815" s="12">
        <v>20</v>
      </c>
      <c r="S815" s="12" t="s">
        <v>137</v>
      </c>
      <c r="T815" s="10" t="s">
        <v>82</v>
      </c>
      <c r="U815" s="13">
        <v>10</v>
      </c>
      <c r="V815" s="16">
        <v>1.1599999999999999</v>
      </c>
      <c r="W815" s="16"/>
      <c r="X815" s="15" t="s">
        <v>192</v>
      </c>
      <c r="Y815" s="12">
        <v>4</v>
      </c>
      <c r="Z815" s="16">
        <v>20</v>
      </c>
      <c r="AA815" s="16" t="s">
        <v>137</v>
      </c>
      <c r="AB815" s="16" t="s">
        <v>192</v>
      </c>
      <c r="AC815" s="16" t="s">
        <v>86</v>
      </c>
      <c r="AD815" s="16" t="s">
        <v>82</v>
      </c>
      <c r="AE815" s="16">
        <v>1.4385169270406484</v>
      </c>
      <c r="AF815" s="16">
        <v>1.1599999999999999</v>
      </c>
      <c r="AG815" s="16">
        <v>1.2389489</v>
      </c>
      <c r="AH815" s="16">
        <v>42.730940658596481</v>
      </c>
      <c r="AI815" s="16">
        <v>23.838714073937027</v>
      </c>
      <c r="AJ815" s="16">
        <v>1.7198321433897548</v>
      </c>
      <c r="AK815" s="16">
        <f t="shared" si="79"/>
        <v>13.861070201276386</v>
      </c>
      <c r="AL815" s="10" t="s">
        <v>82</v>
      </c>
      <c r="AM815" s="10">
        <v>2</v>
      </c>
      <c r="AN815" s="10" t="s">
        <v>68</v>
      </c>
      <c r="AO815" s="10" t="s">
        <v>70</v>
      </c>
      <c r="AP815" s="10">
        <v>10</v>
      </c>
      <c r="AQ815" s="10">
        <v>-25</v>
      </c>
      <c r="AR815" s="17" t="s">
        <v>71</v>
      </c>
      <c r="AS815" s="10">
        <v>6.49</v>
      </c>
      <c r="AT815" s="18">
        <v>1.4385169270406484</v>
      </c>
      <c r="AU815" s="18">
        <v>27.953260926253876</v>
      </c>
      <c r="AV815" s="18">
        <v>2.1140444759789365</v>
      </c>
      <c r="AW815" s="18">
        <f t="shared" si="80"/>
        <v>13.2226456178552</v>
      </c>
      <c r="AX815" s="19" t="s">
        <v>81</v>
      </c>
      <c r="AY815" s="19">
        <v>20</v>
      </c>
      <c r="AZ815" s="19">
        <v>30</v>
      </c>
      <c r="BA815" s="19">
        <v>10</v>
      </c>
      <c r="BB815" s="19">
        <v>-25</v>
      </c>
      <c r="BC815" s="19">
        <v>3</v>
      </c>
      <c r="BD815" s="18">
        <v>1.4191823843887292</v>
      </c>
      <c r="BE815" s="16">
        <f t="shared" si="78"/>
        <v>1.4288496557146888</v>
      </c>
      <c r="BF815" s="16">
        <v>1.4385169270406484</v>
      </c>
      <c r="BG815" s="16">
        <v>1.4191823843887292</v>
      </c>
      <c r="BH815" s="20">
        <f t="shared" si="81"/>
        <v>-1.933454265191914E-2</v>
      </c>
      <c r="BI815" s="10">
        <v>-25</v>
      </c>
    </row>
    <row r="816" spans="1:61" x14ac:dyDescent="0.25">
      <c r="A816" s="10">
        <v>213</v>
      </c>
      <c r="B816" s="10">
        <v>20</v>
      </c>
      <c r="C816" s="10" t="s">
        <v>137</v>
      </c>
      <c r="D816" s="10">
        <v>493799.55908699799</v>
      </c>
      <c r="E816" s="10">
        <v>5180830.5493200002</v>
      </c>
      <c r="F816" s="10" t="s">
        <v>82</v>
      </c>
      <c r="G816" s="10" t="s">
        <v>192</v>
      </c>
      <c r="H816" s="10">
        <v>6</v>
      </c>
      <c r="I816" s="10" t="s">
        <v>86</v>
      </c>
      <c r="J816" s="10">
        <v>24</v>
      </c>
      <c r="K816" s="10">
        <v>55</v>
      </c>
      <c r="L816" s="10">
        <v>31</v>
      </c>
      <c r="M816" s="10">
        <v>-39.5</v>
      </c>
      <c r="N816" s="10">
        <v>4</v>
      </c>
      <c r="O816" s="10">
        <v>5.83</v>
      </c>
      <c r="P816" s="11">
        <v>1.4071609747911595</v>
      </c>
      <c r="Q816" s="22">
        <v>1.4125379462213852</v>
      </c>
      <c r="R816" s="13">
        <v>20</v>
      </c>
      <c r="S816" s="13" t="s">
        <v>137</v>
      </c>
      <c r="T816" s="10" t="s">
        <v>82</v>
      </c>
      <c r="U816" s="12">
        <v>25</v>
      </c>
      <c r="V816" s="16">
        <v>1.33</v>
      </c>
      <c r="W816" s="16"/>
      <c r="X816" s="15" t="s">
        <v>192</v>
      </c>
      <c r="Y816" s="12">
        <v>5</v>
      </c>
      <c r="Z816" s="16">
        <v>20</v>
      </c>
      <c r="AA816" s="16" t="s">
        <v>137</v>
      </c>
      <c r="AB816" s="16" t="s">
        <v>192</v>
      </c>
      <c r="AC816" s="16" t="s">
        <v>86</v>
      </c>
      <c r="AD816" s="16" t="s">
        <v>82</v>
      </c>
      <c r="AE816" s="16">
        <v>1.4071609747911595</v>
      </c>
      <c r="AF816" s="16">
        <v>1.33</v>
      </c>
      <c r="AG816" s="16">
        <v>1.2389489</v>
      </c>
      <c r="AH816" s="16">
        <v>77.909965028375467</v>
      </c>
      <c r="AI816" s="16">
        <v>76.22580624772462</v>
      </c>
      <c r="AJ816" s="16">
        <v>6.0182933072331428</v>
      </c>
      <c r="AK816" s="16">
        <f t="shared" si="79"/>
        <v>12.665684830633282</v>
      </c>
      <c r="AL816" s="10" t="s">
        <v>82</v>
      </c>
      <c r="AM816" s="10">
        <v>2</v>
      </c>
      <c r="AN816" s="10">
        <v>30</v>
      </c>
      <c r="AO816" s="10">
        <v>55</v>
      </c>
      <c r="AP816" s="10">
        <v>25</v>
      </c>
      <c r="AQ816" s="10">
        <v>-42.5</v>
      </c>
      <c r="AR816" s="17">
        <v>4</v>
      </c>
      <c r="AS816" s="10">
        <v>5.53</v>
      </c>
      <c r="AT816" s="16">
        <v>1.4071609747911595</v>
      </c>
      <c r="AU816" s="16">
        <v>66.829592595269148</v>
      </c>
      <c r="AV816" s="16">
        <v>4.8135459045168592</v>
      </c>
      <c r="AW816" s="16">
        <f t="shared" si="80"/>
        <v>13.883651246071768</v>
      </c>
      <c r="AX816" s="10" t="s">
        <v>82</v>
      </c>
      <c r="AY816" s="10">
        <v>30</v>
      </c>
      <c r="AZ816" s="10">
        <v>55</v>
      </c>
      <c r="BA816" s="10">
        <v>25</v>
      </c>
      <c r="BB816" s="10">
        <v>-42.5</v>
      </c>
      <c r="BC816" s="10">
        <v>4</v>
      </c>
      <c r="BD816" s="16">
        <v>1.4179149176516108</v>
      </c>
      <c r="BE816" s="18">
        <f t="shared" si="78"/>
        <v>1.4125379462213852</v>
      </c>
      <c r="BF816" s="16">
        <v>1.4125379462213852</v>
      </c>
      <c r="BG816" s="16">
        <v>1.4125379462213852</v>
      </c>
      <c r="BH816" s="20">
        <f t="shared" si="81"/>
        <v>1.0753942860451282E-2</v>
      </c>
      <c r="BI816" s="10">
        <v>-42.5</v>
      </c>
    </row>
    <row r="817" spans="1:61" x14ac:dyDescent="0.25">
      <c r="A817" s="10">
        <v>213</v>
      </c>
      <c r="B817" s="10">
        <v>20</v>
      </c>
      <c r="C817" s="10" t="s">
        <v>137</v>
      </c>
      <c r="D817" s="10">
        <v>493799.55908699799</v>
      </c>
      <c r="E817" s="10">
        <v>5180830.5493200002</v>
      </c>
      <c r="F817" s="10" t="s">
        <v>83</v>
      </c>
      <c r="G817" s="10" t="s">
        <v>192</v>
      </c>
      <c r="H817" s="10">
        <v>6</v>
      </c>
      <c r="I817" s="10" t="s">
        <v>86</v>
      </c>
      <c r="J817" s="10">
        <v>55</v>
      </c>
      <c r="K817" s="10">
        <v>86</v>
      </c>
      <c r="L817" s="10">
        <v>31</v>
      </c>
      <c r="M817" s="10">
        <v>-70.5</v>
      </c>
      <c r="N817" s="10">
        <v>5</v>
      </c>
      <c r="O817" s="10">
        <v>6.13</v>
      </c>
      <c r="P817" s="11">
        <v>1.5048329104853444</v>
      </c>
      <c r="Q817" s="22">
        <v>1.4680722193850972</v>
      </c>
      <c r="R817" s="12">
        <v>20</v>
      </c>
      <c r="S817" s="12" t="s">
        <v>137</v>
      </c>
      <c r="T817" s="10" t="s">
        <v>83</v>
      </c>
      <c r="U817" s="12">
        <v>31</v>
      </c>
      <c r="V817" s="16">
        <v>1.53</v>
      </c>
      <c r="W817" s="16"/>
      <c r="X817" s="15" t="s">
        <v>192</v>
      </c>
      <c r="Y817" s="12">
        <v>6</v>
      </c>
      <c r="Z817" s="16">
        <v>20</v>
      </c>
      <c r="AA817" s="16" t="s">
        <v>137</v>
      </c>
      <c r="AB817" s="16" t="s">
        <v>192</v>
      </c>
      <c r="AC817" s="16" t="s">
        <v>86</v>
      </c>
      <c r="AD817" s="16" t="s">
        <v>83</v>
      </c>
      <c r="AE817" s="16">
        <v>1.5048329104853444</v>
      </c>
      <c r="AF817" s="16">
        <v>1.53</v>
      </c>
      <c r="AG817" s="16">
        <v>1.3834109999999999</v>
      </c>
      <c r="AH817" s="16">
        <v>124.55978525342114</v>
      </c>
      <c r="AI817" s="16">
        <v>66.348326263019572</v>
      </c>
      <c r="AJ817" s="16">
        <v>5.2691893363783313</v>
      </c>
      <c r="AK817" s="16">
        <f t="shared" si="79"/>
        <v>12.591752170481451</v>
      </c>
      <c r="AL817" s="10" t="s">
        <v>83</v>
      </c>
      <c r="AM817" s="10">
        <v>3</v>
      </c>
      <c r="AN817" s="10">
        <v>55</v>
      </c>
      <c r="AO817" s="10">
        <v>86</v>
      </c>
      <c r="AP817" s="10">
        <v>31</v>
      </c>
      <c r="AQ817" s="10">
        <v>-70.5</v>
      </c>
      <c r="AR817" s="17">
        <v>5</v>
      </c>
      <c r="AS817" s="10">
        <v>5.76</v>
      </c>
      <c r="AT817" s="16">
        <v>1.5048329104853444</v>
      </c>
      <c r="AU817" s="16">
        <v>48.543802926182522</v>
      </c>
      <c r="AV817" s="16">
        <v>3.8042928393524744</v>
      </c>
      <c r="AW817" s="16">
        <f t="shared" si="80"/>
        <v>12.760269773145309</v>
      </c>
      <c r="AX817" s="10" t="s">
        <v>83</v>
      </c>
      <c r="AY817" s="10">
        <v>55</v>
      </c>
      <c r="AZ817" s="10">
        <v>86</v>
      </c>
      <c r="BA817" s="10">
        <v>31</v>
      </c>
      <c r="BB817" s="10">
        <v>-70.5</v>
      </c>
      <c r="BC817" s="10">
        <v>5</v>
      </c>
      <c r="BD817" s="16">
        <v>1.4313115282848501</v>
      </c>
      <c r="BE817" s="18">
        <f t="shared" si="78"/>
        <v>1.4680722193850972</v>
      </c>
      <c r="BF817" s="16">
        <v>1.4680722193850972</v>
      </c>
      <c r="BG817" s="16">
        <v>1.4680722193850972</v>
      </c>
      <c r="BH817" s="20">
        <f t="shared" si="81"/>
        <v>-7.3521382200494312E-2</v>
      </c>
      <c r="BI817" s="10">
        <v>-70.5</v>
      </c>
    </row>
    <row r="818" spans="1:61" x14ac:dyDescent="0.25">
      <c r="A818" s="10">
        <v>213</v>
      </c>
      <c r="B818" s="10">
        <v>20</v>
      </c>
      <c r="C818" s="10" t="s">
        <v>137</v>
      </c>
      <c r="D818" s="10">
        <v>493799.55908699799</v>
      </c>
      <c r="E818" s="10">
        <v>5180830.5493200002</v>
      </c>
      <c r="F818" s="10" t="s">
        <v>117</v>
      </c>
      <c r="G818" s="10" t="s">
        <v>192</v>
      </c>
      <c r="H818" s="10">
        <v>6</v>
      </c>
      <c r="I818" s="10" t="s">
        <v>86</v>
      </c>
      <c r="J818" s="10">
        <v>86</v>
      </c>
      <c r="K818" s="10">
        <v>117</v>
      </c>
      <c r="L818" s="10">
        <v>31</v>
      </c>
      <c r="M818" s="10">
        <v>-101.5</v>
      </c>
      <c r="N818" s="10">
        <v>6</v>
      </c>
      <c r="O818" s="10">
        <v>6.14</v>
      </c>
      <c r="P818" s="11">
        <v>1.6769322174486119</v>
      </c>
      <c r="Q818" s="22">
        <v>1.5413412312852768</v>
      </c>
      <c r="R818" s="12">
        <v>20</v>
      </c>
      <c r="S818" s="12" t="s">
        <v>137</v>
      </c>
      <c r="T818" s="10" t="s">
        <v>117</v>
      </c>
      <c r="U818" s="12">
        <v>31</v>
      </c>
      <c r="V818" s="16">
        <v>1.6</v>
      </c>
      <c r="W818" s="16"/>
      <c r="X818" s="15" t="s">
        <v>192</v>
      </c>
      <c r="Y818" s="12">
        <v>7</v>
      </c>
      <c r="Z818" s="16">
        <v>20</v>
      </c>
      <c r="AA818" s="16" t="s">
        <v>137</v>
      </c>
      <c r="AB818" s="16" t="s">
        <v>192</v>
      </c>
      <c r="AC818" s="16" t="s">
        <v>86</v>
      </c>
      <c r="AD818" s="16" t="s">
        <v>117</v>
      </c>
      <c r="AE818" s="16">
        <v>1.6769322174486119</v>
      </c>
      <c r="AF818" s="16">
        <v>1.6</v>
      </c>
      <c r="AG818" s="16">
        <v>1.5766667000000001</v>
      </c>
      <c r="AH818" s="16">
        <v>176.54468399432812</v>
      </c>
      <c r="AI818" s="16">
        <v>71.52706771649639</v>
      </c>
      <c r="AJ818" s="16">
        <v>5.5247247817273024</v>
      </c>
      <c r="AK818" s="16">
        <f t="shared" si="79"/>
        <v>12.946720523177534</v>
      </c>
      <c r="AL818" s="10" t="s">
        <v>117</v>
      </c>
      <c r="AM818" s="10">
        <v>4</v>
      </c>
      <c r="AN818" s="10">
        <v>86</v>
      </c>
      <c r="AO818" s="10">
        <v>117</v>
      </c>
      <c r="AP818" s="10">
        <v>31</v>
      </c>
      <c r="AQ818" s="10">
        <v>-101.5</v>
      </c>
      <c r="AR818" s="17">
        <v>6</v>
      </c>
      <c r="AS818" s="10">
        <v>6.11</v>
      </c>
      <c r="AT818" s="16">
        <v>1.6769322174486119</v>
      </c>
      <c r="AU818" s="16">
        <v>28.758045983469739</v>
      </c>
      <c r="AV818" s="16">
        <v>2.31904633283186</v>
      </c>
      <c r="AW818" s="16">
        <f t="shared" si="80"/>
        <v>12.400806993947546</v>
      </c>
      <c r="AX818" s="10" t="s">
        <v>118</v>
      </c>
      <c r="AY818" s="10">
        <v>86</v>
      </c>
      <c r="AZ818" s="10">
        <v>114</v>
      </c>
      <c r="BA818" s="10">
        <v>28</v>
      </c>
      <c r="BB818" s="10">
        <v>-100</v>
      </c>
      <c r="BC818" s="10">
        <v>6</v>
      </c>
      <c r="BD818" s="16">
        <v>1.4057502451219415</v>
      </c>
      <c r="BE818" s="18">
        <f t="shared" si="78"/>
        <v>1.5413412312852768</v>
      </c>
      <c r="BF818" s="16">
        <v>1.5413412312852768</v>
      </c>
      <c r="BG818" s="16">
        <v>1.5413412312852768</v>
      </c>
      <c r="BH818" s="20">
        <f t="shared" si="81"/>
        <v>-0.27118197232667041</v>
      </c>
      <c r="BI818" s="10">
        <v>-100</v>
      </c>
    </row>
    <row r="819" spans="1:61" x14ac:dyDescent="0.25">
      <c r="A819" s="10">
        <v>213</v>
      </c>
      <c r="B819" s="10">
        <v>20</v>
      </c>
      <c r="C819" s="10" t="s">
        <v>137</v>
      </c>
      <c r="D819" s="10">
        <v>493799.55908699799</v>
      </c>
      <c r="E819" s="10">
        <v>5180830.5493200002</v>
      </c>
      <c r="F819" s="10" t="s">
        <v>199</v>
      </c>
      <c r="G819" s="10" t="s">
        <v>192</v>
      </c>
      <c r="H819" s="10">
        <v>6</v>
      </c>
      <c r="I819" s="10" t="s">
        <v>86</v>
      </c>
      <c r="J819" s="10" t="s">
        <v>200</v>
      </c>
      <c r="K819" s="10" t="s">
        <v>201</v>
      </c>
      <c r="L819" s="10">
        <v>13</v>
      </c>
      <c r="M819" s="10">
        <v>-123.5</v>
      </c>
      <c r="N819" s="10">
        <v>7</v>
      </c>
      <c r="O819" s="10" t="s">
        <v>80</v>
      </c>
      <c r="P819" s="11">
        <v>1.7139539184729391</v>
      </c>
      <c r="Q819" s="22">
        <v>1.6609503302116666</v>
      </c>
      <c r="R819" s="12">
        <v>20</v>
      </c>
      <c r="S819" s="12" t="s">
        <v>137</v>
      </c>
      <c r="T819" s="10" t="s">
        <v>199</v>
      </c>
      <c r="U819" s="12">
        <v>13</v>
      </c>
      <c r="V819" s="16">
        <v>1.6</v>
      </c>
      <c r="W819" s="16"/>
      <c r="X819" s="15" t="s">
        <v>192</v>
      </c>
      <c r="Y819" s="12">
        <v>8</v>
      </c>
      <c r="Z819" s="16">
        <v>20</v>
      </c>
      <c r="AA819" s="16" t="s">
        <v>137</v>
      </c>
      <c r="AB819" s="16" t="s">
        <v>192</v>
      </c>
      <c r="AC819" s="16" t="s">
        <v>86</v>
      </c>
      <c r="AD819" s="16" t="s">
        <v>199</v>
      </c>
      <c r="AE819" s="16">
        <v>1.7139539184729391</v>
      </c>
      <c r="AF819" s="16">
        <v>1.6</v>
      </c>
      <c r="AG819" s="16">
        <v>1.6</v>
      </c>
      <c r="AH819" s="16">
        <v>198.82608493447634</v>
      </c>
      <c r="AI819" s="16">
        <v>0</v>
      </c>
      <c r="AJ819" s="16">
        <v>0</v>
      </c>
      <c r="AK819" s="16" t="e">
        <f t="shared" si="79"/>
        <v>#DIV/0!</v>
      </c>
      <c r="AL819" s="10" t="s">
        <v>199</v>
      </c>
      <c r="AM819" s="10">
        <v>12</v>
      </c>
      <c r="AN819" s="10">
        <v>117</v>
      </c>
      <c r="AO819" s="10">
        <v>130</v>
      </c>
      <c r="AP819" s="10">
        <v>13</v>
      </c>
      <c r="AQ819" s="10">
        <v>-123.5</v>
      </c>
      <c r="AR819" s="17">
        <v>7</v>
      </c>
      <c r="AS819" s="10">
        <v>5.96</v>
      </c>
      <c r="AT819" s="16">
        <v>1.7139539184729391</v>
      </c>
      <c r="AU819" s="16">
        <v>7.4283962594360116</v>
      </c>
      <c r="AV819" s="16">
        <v>0.64214997509507143</v>
      </c>
      <c r="AW819" s="16">
        <f t="shared" si="80"/>
        <v>11.568008327550311</v>
      </c>
      <c r="AX819" s="10" t="s">
        <v>199</v>
      </c>
      <c r="AY819" s="10">
        <v>114</v>
      </c>
      <c r="AZ819" s="10">
        <v>130</v>
      </c>
      <c r="BA819" s="10">
        <v>16</v>
      </c>
      <c r="BB819" s="10">
        <v>-122</v>
      </c>
      <c r="BC819" s="10">
        <v>7</v>
      </c>
      <c r="BD819" s="16">
        <v>1.6079467419503939</v>
      </c>
      <c r="BE819" s="18">
        <f t="shared" si="78"/>
        <v>1.6609503302116666</v>
      </c>
      <c r="BF819" s="16">
        <v>1.6609503302116666</v>
      </c>
      <c r="BG819" s="16">
        <v>1.6609503302116666</v>
      </c>
      <c r="BH819" s="20">
        <f t="shared" si="81"/>
        <v>-0.10600717652254521</v>
      </c>
      <c r="BI819" s="10">
        <v>-122</v>
      </c>
    </row>
    <row r="820" spans="1:61" x14ac:dyDescent="0.25">
      <c r="A820" s="10">
        <v>213</v>
      </c>
      <c r="B820" s="10">
        <v>20</v>
      </c>
      <c r="C820" s="10" t="s">
        <v>137</v>
      </c>
      <c r="D820" s="10">
        <v>493799.55908699799</v>
      </c>
      <c r="E820" s="10">
        <v>5180830.5493200002</v>
      </c>
      <c r="F820" s="10" t="s">
        <v>75</v>
      </c>
      <c r="G820" s="10" t="s">
        <v>192</v>
      </c>
      <c r="H820" s="10">
        <v>6</v>
      </c>
      <c r="I820" s="10" t="s">
        <v>86</v>
      </c>
      <c r="J820" s="10">
        <v>130</v>
      </c>
      <c r="K820" s="10">
        <v>153</v>
      </c>
      <c r="L820" s="10">
        <v>23</v>
      </c>
      <c r="M820" s="10">
        <v>-141.5</v>
      </c>
      <c r="N820" s="10">
        <v>8</v>
      </c>
      <c r="O820" s="10" t="s">
        <v>80</v>
      </c>
      <c r="P820" s="11">
        <v>1.5771403414209213</v>
      </c>
      <c r="Q820" s="22">
        <v>1.493603863078991</v>
      </c>
      <c r="R820" s="12">
        <v>20</v>
      </c>
      <c r="S820" s="12" t="s">
        <v>137</v>
      </c>
      <c r="T820" s="10" t="s">
        <v>75</v>
      </c>
      <c r="U820" s="12">
        <v>23</v>
      </c>
      <c r="V820" s="10">
        <v>1.65</v>
      </c>
      <c r="W820" s="16"/>
      <c r="X820" s="15" t="s">
        <v>192</v>
      </c>
      <c r="Y820" s="12">
        <v>9</v>
      </c>
      <c r="Z820" s="16">
        <v>20</v>
      </c>
      <c r="AA820" s="16" t="s">
        <v>137</v>
      </c>
      <c r="AB820" s="16" t="s">
        <v>192</v>
      </c>
      <c r="AC820" s="16" t="s">
        <v>86</v>
      </c>
      <c r="AD820" s="16" t="s">
        <v>75</v>
      </c>
      <c r="AE820" s="16">
        <v>1.5771403414209213</v>
      </c>
      <c r="AF820" s="16">
        <v>1.65</v>
      </c>
      <c r="AG820" s="16">
        <v>1.65</v>
      </c>
      <c r="AH820" s="16">
        <v>235.10031278715752</v>
      </c>
      <c r="AI820" s="16">
        <v>14.829623243486514</v>
      </c>
      <c r="AJ820" s="16">
        <v>1.7092175254872124</v>
      </c>
      <c r="AK820" s="16">
        <f t="shared" si="79"/>
        <v>8.6762644440234897</v>
      </c>
      <c r="AL820" s="10" t="s">
        <v>75</v>
      </c>
      <c r="AM820" s="10">
        <v>7</v>
      </c>
      <c r="AN820" s="10">
        <v>130</v>
      </c>
      <c r="AO820" s="10">
        <v>153</v>
      </c>
      <c r="AP820" s="10">
        <v>23</v>
      </c>
      <c r="AQ820" s="10">
        <v>-141.5</v>
      </c>
      <c r="AR820" s="17">
        <v>8</v>
      </c>
      <c r="AS820" s="10">
        <v>6.03</v>
      </c>
      <c r="AT820" s="16">
        <v>1.5771403414209213</v>
      </c>
      <c r="AU820" s="16">
        <v>12.462010978788623</v>
      </c>
      <c r="AV820" s="16">
        <v>1.0251096791167706</v>
      </c>
      <c r="AW820" s="16">
        <f t="shared" si="80"/>
        <v>12.15675866949752</v>
      </c>
      <c r="AX820" s="10" t="s">
        <v>75</v>
      </c>
      <c r="AY820" s="10">
        <v>130</v>
      </c>
      <c r="AZ820" s="10">
        <v>153</v>
      </c>
      <c r="BA820" s="10">
        <v>23</v>
      </c>
      <c r="BB820" s="10">
        <v>-141.5</v>
      </c>
      <c r="BC820" s="10">
        <v>8</v>
      </c>
      <c r="BD820" s="16">
        <v>1.4100673847370606</v>
      </c>
      <c r="BE820" s="18">
        <f t="shared" si="78"/>
        <v>1.493603863078991</v>
      </c>
      <c r="BF820" s="16">
        <v>1.493603863078991</v>
      </c>
      <c r="BG820" s="16">
        <v>1.493603863078991</v>
      </c>
      <c r="BH820" s="20">
        <f t="shared" si="81"/>
        <v>-0.16707295668386068</v>
      </c>
      <c r="BI820" s="10">
        <v>-141.5</v>
      </c>
    </row>
    <row r="821" spans="1:61" x14ac:dyDescent="0.25">
      <c r="A821" s="10">
        <v>215</v>
      </c>
      <c r="B821" s="10">
        <v>22</v>
      </c>
      <c r="C821" s="10" t="s">
        <v>137</v>
      </c>
      <c r="D821" s="10">
        <v>493859.74745999801</v>
      </c>
      <c r="E821" s="10">
        <v>5180844.1624800004</v>
      </c>
      <c r="F821" s="10" t="s">
        <v>60</v>
      </c>
      <c r="G821" s="10" t="s">
        <v>139</v>
      </c>
      <c r="H821" s="10">
        <v>4</v>
      </c>
      <c r="I821" s="10" t="s">
        <v>120</v>
      </c>
      <c r="J821" s="10">
        <v>0</v>
      </c>
      <c r="K821" s="10">
        <v>10</v>
      </c>
      <c r="L821" s="10">
        <v>10</v>
      </c>
      <c r="M821" s="10">
        <v>-5</v>
      </c>
      <c r="N821" s="10">
        <v>1</v>
      </c>
      <c r="O821" s="10">
        <v>5.3</v>
      </c>
      <c r="P821" s="11">
        <v>1.4077250512590598</v>
      </c>
      <c r="Q821" s="11">
        <v>1.4077250512590598</v>
      </c>
      <c r="R821" s="12">
        <v>22</v>
      </c>
      <c r="S821" s="12" t="s">
        <v>137</v>
      </c>
      <c r="T821" s="10" t="s">
        <v>60</v>
      </c>
      <c r="U821" s="13">
        <v>10</v>
      </c>
      <c r="V821" s="16">
        <v>1.1399999999999999</v>
      </c>
      <c r="W821" s="16"/>
      <c r="X821" s="15" t="s">
        <v>139</v>
      </c>
      <c r="Y821" s="12">
        <v>2</v>
      </c>
      <c r="Z821" s="16">
        <v>22</v>
      </c>
      <c r="AA821" s="16" t="s">
        <v>137</v>
      </c>
      <c r="AB821" s="16" t="s">
        <v>139</v>
      </c>
      <c r="AC821" s="16" t="s">
        <v>120</v>
      </c>
      <c r="AD821" s="16" t="s">
        <v>60</v>
      </c>
      <c r="AE821" s="16">
        <v>1.4077250512590598</v>
      </c>
      <c r="AF821" s="16">
        <v>1.1399999999999999</v>
      </c>
      <c r="AG821" s="16">
        <v>1.145</v>
      </c>
      <c r="AH821" s="16">
        <v>14.077250512590599</v>
      </c>
      <c r="AI821" s="16">
        <v>26.093591550137933</v>
      </c>
      <c r="AJ821" s="16">
        <v>1.9147876147225733</v>
      </c>
      <c r="AK821" s="16">
        <f t="shared" si="79"/>
        <v>13.627407734156741</v>
      </c>
      <c r="AL821" s="10" t="s">
        <v>60</v>
      </c>
      <c r="AM821" s="10">
        <v>1</v>
      </c>
      <c r="AN821" s="10" t="s">
        <v>63</v>
      </c>
      <c r="AO821" s="10" t="s">
        <v>64</v>
      </c>
      <c r="AP821" s="10">
        <v>10</v>
      </c>
      <c r="AQ821" s="10">
        <v>-5</v>
      </c>
      <c r="AR821" s="17" t="s">
        <v>65</v>
      </c>
      <c r="AS821" s="10">
        <v>4.7699999999999996</v>
      </c>
      <c r="AT821" s="18">
        <v>0.89382998577265693</v>
      </c>
      <c r="AU821" s="18">
        <v>33.505472396683977</v>
      </c>
      <c r="AV821" s="18">
        <v>2.1958465880480929</v>
      </c>
      <c r="AW821" s="18">
        <f t="shared" si="80"/>
        <v>15.258567050655065</v>
      </c>
      <c r="AX821" s="19" t="s">
        <v>60</v>
      </c>
      <c r="AY821" s="19">
        <v>0</v>
      </c>
      <c r="AZ821" s="19">
        <v>10</v>
      </c>
      <c r="BA821" s="19">
        <v>10</v>
      </c>
      <c r="BB821" s="19">
        <v>-5</v>
      </c>
      <c r="BC821" s="19">
        <v>1</v>
      </c>
      <c r="BD821" s="18">
        <v>1.3698678476277852</v>
      </c>
      <c r="BE821" s="16">
        <f t="shared" si="78"/>
        <v>1.131848916700221</v>
      </c>
      <c r="BF821" s="16">
        <v>0.89382998577265693</v>
      </c>
      <c r="BG821" s="16">
        <v>1.3698678476277852</v>
      </c>
      <c r="BH821" s="20">
        <f t="shared" si="81"/>
        <v>0.47603786185512831</v>
      </c>
      <c r="BI821" s="10">
        <v>-5</v>
      </c>
    </row>
    <row r="822" spans="1:61" x14ac:dyDescent="0.25">
      <c r="A822" s="10">
        <v>215</v>
      </c>
      <c r="B822" s="10">
        <v>22</v>
      </c>
      <c r="C822" s="10" t="s">
        <v>137</v>
      </c>
      <c r="D822" s="10">
        <v>493859.74745999801</v>
      </c>
      <c r="E822" s="10">
        <v>5180844.1624800004</v>
      </c>
      <c r="F822" s="10" t="s">
        <v>60</v>
      </c>
      <c r="G822" s="10" t="s">
        <v>139</v>
      </c>
      <c r="H822" s="10">
        <v>4</v>
      </c>
      <c r="I822" s="10" t="s">
        <v>120</v>
      </c>
      <c r="J822" s="10">
        <v>10</v>
      </c>
      <c r="K822" s="10">
        <v>20</v>
      </c>
      <c r="L822" s="10">
        <v>10</v>
      </c>
      <c r="M822" s="10">
        <v>-15</v>
      </c>
      <c r="N822" s="10">
        <v>2</v>
      </c>
      <c r="O822" s="10">
        <v>5.25</v>
      </c>
      <c r="P822" s="11">
        <v>1.4077250512590598</v>
      </c>
      <c r="Q822" s="11">
        <v>1.4077250512590598</v>
      </c>
      <c r="R822" s="12">
        <v>22</v>
      </c>
      <c r="S822" s="12" t="s">
        <v>137</v>
      </c>
      <c r="T822" s="10" t="s">
        <v>67</v>
      </c>
      <c r="U822" s="21">
        <v>10</v>
      </c>
      <c r="V822" s="16">
        <v>1.1399999999999999</v>
      </c>
      <c r="W822" s="16"/>
      <c r="X822" s="15" t="s">
        <v>139</v>
      </c>
      <c r="Y822" s="12">
        <v>3</v>
      </c>
      <c r="Z822" s="16">
        <v>22</v>
      </c>
      <c r="AA822" s="16" t="s">
        <v>137</v>
      </c>
      <c r="AB822" s="16" t="s">
        <v>139</v>
      </c>
      <c r="AC822" s="16" t="s">
        <v>120</v>
      </c>
      <c r="AD822" s="16" t="s">
        <v>67</v>
      </c>
      <c r="AE822" s="16">
        <v>1.4077250512590598</v>
      </c>
      <c r="AF822" s="16">
        <v>1.1399999999999999</v>
      </c>
      <c r="AG822" s="16">
        <v>1.1457143000000001</v>
      </c>
      <c r="AH822" s="16">
        <v>28.154501025181197</v>
      </c>
      <c r="AI822" s="16">
        <v>23.471558451706919</v>
      </c>
      <c r="AJ822" s="16">
        <v>1.771318740719434</v>
      </c>
      <c r="AK822" s="16">
        <f t="shared" si="79"/>
        <v>13.250894890986009</v>
      </c>
      <c r="AL822" s="10" t="s">
        <v>67</v>
      </c>
      <c r="AM822" s="10">
        <v>1</v>
      </c>
      <c r="AN822" s="10" t="s">
        <v>64</v>
      </c>
      <c r="AO822" s="10" t="s">
        <v>68</v>
      </c>
      <c r="AP822" s="10">
        <v>10</v>
      </c>
      <c r="AQ822" s="10">
        <v>-15</v>
      </c>
      <c r="AR822" s="17" t="s">
        <v>69</v>
      </c>
      <c r="AS822" s="10">
        <v>4.99</v>
      </c>
      <c r="AT822" s="18">
        <v>1.4077250512590598</v>
      </c>
      <c r="AU822" s="18">
        <v>22.197008608252855</v>
      </c>
      <c r="AV822" s="18">
        <v>1.9957318051699693</v>
      </c>
      <c r="AW822" s="18">
        <f t="shared" si="80"/>
        <v>11.122240248289481</v>
      </c>
      <c r="AX822" s="19" t="s">
        <v>67</v>
      </c>
      <c r="AY822" s="19">
        <v>10</v>
      </c>
      <c r="AZ822" s="19">
        <v>20</v>
      </c>
      <c r="BA822" s="19">
        <v>10</v>
      </c>
      <c r="BB822" s="19">
        <v>-15</v>
      </c>
      <c r="BC822" s="19">
        <v>2</v>
      </c>
      <c r="BD822" s="18">
        <v>1.3490481147555444</v>
      </c>
      <c r="BE822" s="16">
        <f t="shared" si="78"/>
        <v>1.3783865830073021</v>
      </c>
      <c r="BF822" s="16">
        <v>1.4077250512590598</v>
      </c>
      <c r="BG822" s="16">
        <v>1.3490481147555444</v>
      </c>
      <c r="BH822" s="20">
        <f t="shared" si="81"/>
        <v>-5.8676936503515353E-2</v>
      </c>
      <c r="BI822" s="10">
        <v>-15</v>
      </c>
    </row>
    <row r="823" spans="1:61" x14ac:dyDescent="0.25">
      <c r="A823" s="10">
        <v>215</v>
      </c>
      <c r="B823" s="10">
        <v>22</v>
      </c>
      <c r="C823" s="10" t="s">
        <v>137</v>
      </c>
      <c r="D823" s="10">
        <v>493859.74745999801</v>
      </c>
      <c r="E823" s="10">
        <v>5180844.1624800004</v>
      </c>
      <c r="F823" s="10" t="s">
        <v>60</v>
      </c>
      <c r="G823" s="10" t="s">
        <v>139</v>
      </c>
      <c r="H823" s="10">
        <v>4</v>
      </c>
      <c r="I823" s="10" t="s">
        <v>120</v>
      </c>
      <c r="J823" s="10">
        <v>20</v>
      </c>
      <c r="K823" s="10">
        <v>30</v>
      </c>
      <c r="L823" s="10">
        <v>10</v>
      </c>
      <c r="M823" s="10">
        <v>-25</v>
      </c>
      <c r="N823" s="10">
        <v>3</v>
      </c>
      <c r="O823" s="10">
        <v>5.68</v>
      </c>
      <c r="P823" s="11">
        <v>1.4410337949230669</v>
      </c>
      <c r="Q823" s="11">
        <v>1.4410337949230669</v>
      </c>
      <c r="R823" s="12">
        <v>22</v>
      </c>
      <c r="S823" s="12" t="s">
        <v>137</v>
      </c>
      <c r="T823" s="10" t="s">
        <v>66</v>
      </c>
      <c r="U823" s="13">
        <v>10</v>
      </c>
      <c r="V823" s="16">
        <v>1.1399999999999999</v>
      </c>
      <c r="W823" s="16"/>
      <c r="X823" s="15" t="s">
        <v>139</v>
      </c>
      <c r="Y823" s="12">
        <v>4</v>
      </c>
      <c r="Z823" s="16">
        <v>22</v>
      </c>
      <c r="AA823" s="16" t="s">
        <v>137</v>
      </c>
      <c r="AB823" s="16" t="s">
        <v>139</v>
      </c>
      <c r="AC823" s="16" t="s">
        <v>120</v>
      </c>
      <c r="AD823" s="16" t="s">
        <v>66</v>
      </c>
      <c r="AE823" s="16">
        <v>1.4410337949230669</v>
      </c>
      <c r="AF823" s="16">
        <v>1.1399999999999999</v>
      </c>
      <c r="AG823" s="16">
        <v>1.1614286</v>
      </c>
      <c r="AH823" s="16">
        <v>42.56483897441187</v>
      </c>
      <c r="AI823" s="16">
        <v>19.654707613813208</v>
      </c>
      <c r="AJ823" s="16">
        <v>1.5766000005647449</v>
      </c>
      <c r="AK823" s="16">
        <f t="shared" si="79"/>
        <v>12.466515036643923</v>
      </c>
      <c r="AL823" s="10" t="s">
        <v>66</v>
      </c>
      <c r="AM823" s="10">
        <v>1</v>
      </c>
      <c r="AN823" s="10" t="s">
        <v>68</v>
      </c>
      <c r="AO823" s="10" t="s">
        <v>70</v>
      </c>
      <c r="AP823" s="10">
        <v>10</v>
      </c>
      <c r="AQ823" s="10">
        <v>-25</v>
      </c>
      <c r="AR823" s="17" t="s">
        <v>71</v>
      </c>
      <c r="AS823" s="10">
        <v>5.74</v>
      </c>
      <c r="AT823" s="18">
        <v>1.4410337949230669</v>
      </c>
      <c r="AU823" s="18">
        <v>21.023242034132625</v>
      </c>
      <c r="AV823" s="18">
        <v>1.9200334283554945</v>
      </c>
      <c r="AW823" s="18">
        <f t="shared" si="80"/>
        <v>10.94941459021315</v>
      </c>
      <c r="AX823" s="19" t="s">
        <v>66</v>
      </c>
      <c r="AY823" s="19">
        <v>20</v>
      </c>
      <c r="AZ823" s="19">
        <v>30</v>
      </c>
      <c r="BA823" s="19">
        <v>10</v>
      </c>
      <c r="BB823" s="19">
        <v>-25</v>
      </c>
      <c r="BC823" s="19">
        <v>3</v>
      </c>
      <c r="BD823" s="18">
        <v>1.3640453799601249</v>
      </c>
      <c r="BE823" s="16">
        <f t="shared" si="78"/>
        <v>1.4025395874415958</v>
      </c>
      <c r="BF823" s="16">
        <v>1.4410337949230669</v>
      </c>
      <c r="BG823" s="16">
        <v>1.3640453799601249</v>
      </c>
      <c r="BH823" s="20">
        <f t="shared" si="81"/>
        <v>-7.6988414962942064E-2</v>
      </c>
      <c r="BI823" s="10">
        <v>-25</v>
      </c>
    </row>
    <row r="824" spans="1:61" x14ac:dyDescent="0.25">
      <c r="A824" s="10">
        <v>215</v>
      </c>
      <c r="B824" s="10">
        <v>22</v>
      </c>
      <c r="C824" s="10" t="s">
        <v>137</v>
      </c>
      <c r="D824" s="10">
        <v>493859.74745999801</v>
      </c>
      <c r="E824" s="10">
        <v>5180844.1624800004</v>
      </c>
      <c r="F824" s="10" t="s">
        <v>66</v>
      </c>
      <c r="G824" s="10" t="s">
        <v>139</v>
      </c>
      <c r="H824" s="10">
        <v>4</v>
      </c>
      <c r="I824" s="10" t="s">
        <v>120</v>
      </c>
      <c r="J824" s="10">
        <v>13</v>
      </c>
      <c r="K824" s="10">
        <v>37</v>
      </c>
      <c r="L824" s="10">
        <v>24</v>
      </c>
      <c r="M824" s="10">
        <v>-25</v>
      </c>
      <c r="N824" s="10">
        <v>4</v>
      </c>
      <c r="O824" s="10">
        <v>5.08</v>
      </c>
      <c r="P824" s="11">
        <v>1.3281105219145357</v>
      </c>
      <c r="Q824" s="22">
        <v>1.3240664580663826</v>
      </c>
      <c r="R824" s="13">
        <v>22</v>
      </c>
      <c r="S824" s="13" t="s">
        <v>137</v>
      </c>
      <c r="T824" s="10" t="s">
        <v>66</v>
      </c>
      <c r="U824" s="12">
        <v>7</v>
      </c>
      <c r="V824" s="16">
        <v>1.25</v>
      </c>
      <c r="W824" s="16"/>
      <c r="X824" s="15" t="s">
        <v>139</v>
      </c>
      <c r="Y824" s="12">
        <v>5</v>
      </c>
      <c r="Z824" s="16">
        <v>22</v>
      </c>
      <c r="AA824" s="16" t="s">
        <v>137</v>
      </c>
      <c r="AB824" s="16" t="s">
        <v>139</v>
      </c>
      <c r="AC824" s="16" t="s">
        <v>120</v>
      </c>
      <c r="AD824" s="16" t="s">
        <v>66</v>
      </c>
      <c r="AE824" s="16">
        <v>1.3281105219145357</v>
      </c>
      <c r="AF824" s="16">
        <v>1.25</v>
      </c>
      <c r="AG824" s="16">
        <v>1.1614286</v>
      </c>
      <c r="AH824" s="16">
        <v>51.861612627813621</v>
      </c>
      <c r="AI824" s="16">
        <v>46.554571105320498</v>
      </c>
      <c r="AJ824" s="16">
        <v>3.7642039390697981</v>
      </c>
      <c r="AK824" s="16">
        <f t="shared" si="79"/>
        <v>12.367706919945725</v>
      </c>
      <c r="AL824" s="10" t="s">
        <v>66</v>
      </c>
      <c r="AM824" s="10">
        <v>1</v>
      </c>
      <c r="AN824" s="10">
        <v>30</v>
      </c>
      <c r="AO824" s="10">
        <v>37</v>
      </c>
      <c r="AP824" s="10">
        <v>7</v>
      </c>
      <c r="AQ824" s="10">
        <v>-33.5</v>
      </c>
      <c r="AR824" s="17">
        <v>4</v>
      </c>
      <c r="AS824" s="10">
        <v>4.9400000000000004</v>
      </c>
      <c r="AT824" s="16">
        <v>1.3281105219145357</v>
      </c>
      <c r="AU824" s="16">
        <v>13.681132108346016</v>
      </c>
      <c r="AV824" s="16">
        <v>1.0539752290861564</v>
      </c>
      <c r="AW824" s="16">
        <f t="shared" si="80"/>
        <v>12.9805063067831</v>
      </c>
      <c r="AX824" s="10" t="s">
        <v>66</v>
      </c>
      <c r="AY824" s="10">
        <v>30</v>
      </c>
      <c r="AZ824" s="10">
        <v>37</v>
      </c>
      <c r="BA824" s="10">
        <v>7</v>
      </c>
      <c r="BB824" s="10">
        <v>-33.5</v>
      </c>
      <c r="BC824" s="10">
        <v>4</v>
      </c>
      <c r="BD824" s="16">
        <v>1.3200223942182294</v>
      </c>
      <c r="BE824" s="18">
        <f t="shared" si="78"/>
        <v>1.3240664580663826</v>
      </c>
      <c r="BF824" s="16">
        <v>1.3240664580663826</v>
      </c>
      <c r="BG824" s="16">
        <v>1.3240664580663826</v>
      </c>
      <c r="BH824" s="20">
        <f t="shared" si="81"/>
        <v>-8.0881276963062909E-3</v>
      </c>
      <c r="BI824" s="10">
        <v>-33.5</v>
      </c>
    </row>
    <row r="825" spans="1:61" x14ac:dyDescent="0.25">
      <c r="A825" s="10">
        <v>215</v>
      </c>
      <c r="B825" s="10">
        <v>22</v>
      </c>
      <c r="C825" s="10" t="s">
        <v>137</v>
      </c>
      <c r="D825" s="10">
        <v>493859.74745999801</v>
      </c>
      <c r="E825" s="10">
        <v>5180844.1624800004</v>
      </c>
      <c r="F825" s="10" t="s">
        <v>83</v>
      </c>
      <c r="G825" s="10" t="s">
        <v>139</v>
      </c>
      <c r="H825" s="10">
        <v>4</v>
      </c>
      <c r="I825" s="10" t="s">
        <v>120</v>
      </c>
      <c r="J825" s="10">
        <v>37</v>
      </c>
      <c r="K825" s="10">
        <v>59</v>
      </c>
      <c r="L825" s="10">
        <v>22</v>
      </c>
      <c r="M825" s="10">
        <v>-48</v>
      </c>
      <c r="N825" s="10">
        <v>5</v>
      </c>
      <c r="O825" s="10">
        <v>5.53</v>
      </c>
      <c r="P825" s="11">
        <v>1.3300697998183084</v>
      </c>
      <c r="Q825" s="22">
        <v>1.3294050547547611</v>
      </c>
      <c r="R825" s="12">
        <v>22</v>
      </c>
      <c r="S825" s="12" t="s">
        <v>137</v>
      </c>
      <c r="T825" s="10" t="s">
        <v>83</v>
      </c>
      <c r="U825" s="12">
        <v>22</v>
      </c>
      <c r="V825" s="16">
        <v>1.32</v>
      </c>
      <c r="W825" s="16"/>
      <c r="X825" s="15" t="s">
        <v>139</v>
      </c>
      <c r="Y825" s="12">
        <v>6</v>
      </c>
      <c r="Z825" s="16">
        <v>22</v>
      </c>
      <c r="AA825" s="16" t="s">
        <v>137</v>
      </c>
      <c r="AB825" s="16" t="s">
        <v>139</v>
      </c>
      <c r="AC825" s="16" t="s">
        <v>120</v>
      </c>
      <c r="AD825" s="16" t="s">
        <v>83</v>
      </c>
      <c r="AE825" s="16">
        <v>1.3300697998183084</v>
      </c>
      <c r="AF825" s="16">
        <v>1.32</v>
      </c>
      <c r="AG825" s="16">
        <v>1.276</v>
      </c>
      <c r="AH825" s="16">
        <v>81.123148223816401</v>
      </c>
      <c r="AI825" s="16">
        <v>44.700771930570426</v>
      </c>
      <c r="AJ825" s="16">
        <v>3.6412989197352235</v>
      </c>
      <c r="AK825" s="16">
        <f t="shared" si="79"/>
        <v>12.276051188299816</v>
      </c>
      <c r="AL825" s="10" t="s">
        <v>83</v>
      </c>
      <c r="AM825" s="10">
        <v>3</v>
      </c>
      <c r="AN825" s="10">
        <v>37</v>
      </c>
      <c r="AO825" s="10">
        <v>59</v>
      </c>
      <c r="AP825" s="10">
        <v>22</v>
      </c>
      <c r="AQ825" s="10">
        <v>-48</v>
      </c>
      <c r="AR825" s="17">
        <v>5</v>
      </c>
      <c r="AS825" s="10">
        <v>5.58</v>
      </c>
      <c r="AT825" s="16">
        <v>1.3300697998183084</v>
      </c>
      <c r="AU825" s="16">
        <v>33.033347534327547</v>
      </c>
      <c r="AV825" s="16">
        <v>2.6759674302544552</v>
      </c>
      <c r="AW825" s="16">
        <f t="shared" si="80"/>
        <v>12.344450519409513</v>
      </c>
      <c r="AX825" s="10" t="s">
        <v>83</v>
      </c>
      <c r="AY825" s="10">
        <v>37</v>
      </c>
      <c r="AZ825" s="10">
        <v>59</v>
      </c>
      <c r="BA825" s="10">
        <v>22</v>
      </c>
      <c r="BB825" s="10">
        <v>-48</v>
      </c>
      <c r="BC825" s="10">
        <v>5</v>
      </c>
      <c r="BD825" s="16">
        <v>1.328740309691214</v>
      </c>
      <c r="BE825" s="18">
        <f t="shared" si="78"/>
        <v>1.3294050547547611</v>
      </c>
      <c r="BF825" s="16">
        <v>1.3294050547547611</v>
      </c>
      <c r="BG825" s="16">
        <v>1.3294050547547611</v>
      </c>
      <c r="BH825" s="20">
        <f t="shared" si="81"/>
        <v>-1.3294901270943793E-3</v>
      </c>
      <c r="BI825" s="10">
        <v>-48</v>
      </c>
    </row>
    <row r="826" spans="1:61" x14ac:dyDescent="0.25">
      <c r="A826" s="10">
        <v>215</v>
      </c>
      <c r="B826" s="10">
        <v>22</v>
      </c>
      <c r="C826" s="10" t="s">
        <v>137</v>
      </c>
      <c r="D826" s="10">
        <v>493859.74745999801</v>
      </c>
      <c r="E826" s="10">
        <v>5180844.1624800004</v>
      </c>
      <c r="F826" s="10" t="s">
        <v>92</v>
      </c>
      <c r="G826" s="10" t="s">
        <v>139</v>
      </c>
      <c r="H826" s="10">
        <v>4</v>
      </c>
      <c r="I826" s="10" t="s">
        <v>120</v>
      </c>
      <c r="J826" s="10">
        <v>59</v>
      </c>
      <c r="K826" s="10">
        <v>88</v>
      </c>
      <c r="L826" s="10">
        <v>29</v>
      </c>
      <c r="M826" s="10">
        <v>-73.5</v>
      </c>
      <c r="N826" s="10">
        <v>6</v>
      </c>
      <c r="O826" s="10">
        <v>5.77</v>
      </c>
      <c r="P826" s="11">
        <v>1.3753829754087747</v>
      </c>
      <c r="Q826" s="22">
        <v>1.3553962098946044</v>
      </c>
      <c r="R826" s="12">
        <v>22</v>
      </c>
      <c r="S826" s="12" t="s">
        <v>137</v>
      </c>
      <c r="T826" s="10" t="s">
        <v>92</v>
      </c>
      <c r="U826" s="12">
        <v>29</v>
      </c>
      <c r="V826" s="16">
        <v>1.41</v>
      </c>
      <c r="W826" s="16"/>
      <c r="X826" s="15" t="s">
        <v>139</v>
      </c>
      <c r="Y826" s="12">
        <v>7</v>
      </c>
      <c r="Z826" s="16">
        <v>22</v>
      </c>
      <c r="AA826" s="16" t="s">
        <v>137</v>
      </c>
      <c r="AB826" s="16" t="s">
        <v>139</v>
      </c>
      <c r="AC826" s="16" t="s">
        <v>120</v>
      </c>
      <c r="AD826" s="16" t="s">
        <v>92</v>
      </c>
      <c r="AE826" s="16">
        <v>1.3753829754087747</v>
      </c>
      <c r="AF826" s="16">
        <v>1.41</v>
      </c>
      <c r="AG826" s="16">
        <v>1.4238095</v>
      </c>
      <c r="AH826" s="16">
        <v>121.00925451067087</v>
      </c>
      <c r="AI826" s="16">
        <v>46.29224938329434</v>
      </c>
      <c r="AJ826" s="16">
        <v>4.0231574969683379</v>
      </c>
      <c r="AK826" s="16">
        <f t="shared" si="79"/>
        <v>11.506447216689379</v>
      </c>
      <c r="AL826" s="10" t="s">
        <v>92</v>
      </c>
      <c r="AM826" s="10">
        <v>7</v>
      </c>
      <c r="AN826" s="10">
        <v>59</v>
      </c>
      <c r="AO826" s="10">
        <v>88</v>
      </c>
      <c r="AP826" s="10">
        <v>29</v>
      </c>
      <c r="AQ826" s="10">
        <v>-73.5</v>
      </c>
      <c r="AR826" s="17">
        <v>6</v>
      </c>
      <c r="AS826" s="10">
        <v>5.78</v>
      </c>
      <c r="AT826" s="16">
        <v>1.3753829754087747</v>
      </c>
      <c r="AU826" s="16">
        <v>38.870207159728295</v>
      </c>
      <c r="AV826" s="16">
        <v>3.2251905543550525</v>
      </c>
      <c r="AW826" s="16">
        <f t="shared" si="80"/>
        <v>12.052065298046008</v>
      </c>
      <c r="AX826" s="10" t="s">
        <v>92</v>
      </c>
      <c r="AY826" s="10">
        <v>59</v>
      </c>
      <c r="AZ826" s="10">
        <v>88</v>
      </c>
      <c r="BA826" s="10">
        <v>29</v>
      </c>
      <c r="BB826" s="10">
        <v>-73.5</v>
      </c>
      <c r="BC826" s="10">
        <v>6</v>
      </c>
      <c r="BD826" s="16">
        <v>1.3354094443804341</v>
      </c>
      <c r="BE826" s="18">
        <f t="shared" si="78"/>
        <v>1.3553962098946044</v>
      </c>
      <c r="BF826" s="16">
        <v>1.3553962098946044</v>
      </c>
      <c r="BG826" s="16">
        <v>1.3553962098946044</v>
      </c>
      <c r="BH826" s="20">
        <f t="shared" si="81"/>
        <v>-3.997353102834067E-2</v>
      </c>
      <c r="BI826" s="10">
        <v>-73.5</v>
      </c>
    </row>
    <row r="827" spans="1:61" x14ac:dyDescent="0.25">
      <c r="A827" s="10">
        <v>215</v>
      </c>
      <c r="B827" s="10">
        <v>22</v>
      </c>
      <c r="C827" s="10" t="s">
        <v>137</v>
      </c>
      <c r="D827" s="10">
        <v>493859.74745999801</v>
      </c>
      <c r="E827" s="10">
        <v>5180844.1624800004</v>
      </c>
      <c r="F827" s="10" t="s">
        <v>76</v>
      </c>
      <c r="G827" s="10" t="s">
        <v>139</v>
      </c>
      <c r="H827" s="10">
        <v>4</v>
      </c>
      <c r="I827" s="10" t="s">
        <v>120</v>
      </c>
      <c r="J827" s="10">
        <v>88</v>
      </c>
      <c r="K827" s="10">
        <v>130</v>
      </c>
      <c r="L827" s="10">
        <v>42</v>
      </c>
      <c r="M827" s="10">
        <v>-109</v>
      </c>
      <c r="N827" s="10">
        <v>7</v>
      </c>
      <c r="O827" s="10">
        <v>5.99</v>
      </c>
      <c r="P827" s="11">
        <v>1.4543407994651132</v>
      </c>
      <c r="Q827" s="22">
        <v>1.3976875697638693</v>
      </c>
      <c r="R827" s="12">
        <v>22</v>
      </c>
      <c r="S827" s="12" t="s">
        <v>137</v>
      </c>
      <c r="T827" s="10" t="s">
        <v>76</v>
      </c>
      <c r="U827" s="12">
        <v>65</v>
      </c>
      <c r="V827" s="16">
        <v>1.487076923076923</v>
      </c>
      <c r="W827" s="16"/>
      <c r="X827" s="15" t="s">
        <v>139</v>
      </c>
      <c r="Y827" s="12">
        <v>8</v>
      </c>
      <c r="Z827" s="16">
        <v>22</v>
      </c>
      <c r="AA827" s="16" t="s">
        <v>137</v>
      </c>
      <c r="AB827" s="16" t="s">
        <v>139</v>
      </c>
      <c r="AC827" s="16" t="s">
        <v>120</v>
      </c>
      <c r="AD827" s="16" t="s">
        <v>76</v>
      </c>
      <c r="AE827" s="16">
        <v>1.4543407994651132</v>
      </c>
      <c r="AF827" s="16">
        <v>1.487076923076923</v>
      </c>
      <c r="AG827" s="16">
        <v>1.5010212999999999</v>
      </c>
      <c r="AH827" s="16">
        <v>215.54140647590322</v>
      </c>
      <c r="AI827" s="16">
        <v>47.191116575338967</v>
      </c>
      <c r="AJ827" s="16">
        <v>4.5873792926027965</v>
      </c>
      <c r="AK827" s="16">
        <f t="shared" si="79"/>
        <v>10.287162574813729</v>
      </c>
      <c r="AL827" s="10" t="s">
        <v>76</v>
      </c>
      <c r="AM827" s="10">
        <v>7</v>
      </c>
      <c r="AN827" s="10">
        <v>88</v>
      </c>
      <c r="AO827" s="10">
        <v>130</v>
      </c>
      <c r="AP827" s="10">
        <v>42</v>
      </c>
      <c r="AQ827" s="10">
        <v>-109</v>
      </c>
      <c r="AR827" s="17">
        <v>7</v>
      </c>
      <c r="AS827" s="10">
        <v>6.01</v>
      </c>
      <c r="AT827" s="16">
        <v>1.4543407994651132</v>
      </c>
      <c r="AU827" s="16">
        <v>38.318767776594889</v>
      </c>
      <c r="AV827" s="16">
        <v>3.759005577561489</v>
      </c>
      <c r="AW827" s="16">
        <f t="shared" si="80"/>
        <v>10.193857653558663</v>
      </c>
      <c r="AX827" s="10" t="s">
        <v>76</v>
      </c>
      <c r="AY827" s="10">
        <v>88</v>
      </c>
      <c r="AZ827" s="10">
        <v>130</v>
      </c>
      <c r="BA827" s="10">
        <v>42</v>
      </c>
      <c r="BB827" s="10">
        <v>-109</v>
      </c>
      <c r="BC827" s="10">
        <v>7</v>
      </c>
      <c r="BD827" s="16">
        <v>1.3410343400626255</v>
      </c>
      <c r="BE827" s="18">
        <f t="shared" si="78"/>
        <v>1.3976875697638693</v>
      </c>
      <c r="BF827" s="16">
        <v>1.3976875697638693</v>
      </c>
      <c r="BG827" s="16">
        <v>1.3976875697638693</v>
      </c>
      <c r="BH827" s="20">
        <f t="shared" si="81"/>
        <v>-0.11330645940248774</v>
      </c>
      <c r="BI827" s="10">
        <v>-109</v>
      </c>
    </row>
    <row r="828" spans="1:61" x14ac:dyDescent="0.25">
      <c r="A828" s="10">
        <v>215</v>
      </c>
      <c r="B828" s="10">
        <v>22</v>
      </c>
      <c r="C828" s="10" t="s">
        <v>137</v>
      </c>
      <c r="D828" s="10">
        <v>493859.74745999801</v>
      </c>
      <c r="E828" s="10">
        <v>5180844.1624800004</v>
      </c>
      <c r="F828" s="10" t="s">
        <v>76</v>
      </c>
      <c r="G828" s="10" t="s">
        <v>139</v>
      </c>
      <c r="H828" s="10">
        <v>4</v>
      </c>
      <c r="I828" s="10" t="s">
        <v>120</v>
      </c>
      <c r="J828" s="10">
        <v>130</v>
      </c>
      <c r="K828" s="10">
        <v>153</v>
      </c>
      <c r="L828" s="10" t="s">
        <v>80</v>
      </c>
      <c r="M828" s="10" t="s">
        <v>80</v>
      </c>
      <c r="N828" s="10" t="s">
        <v>80</v>
      </c>
      <c r="O828" s="10" t="s">
        <v>80</v>
      </c>
      <c r="P828" s="11">
        <v>0</v>
      </c>
      <c r="Q828" s="22">
        <v>1.5486818048778328</v>
      </c>
      <c r="R828" s="12"/>
      <c r="S828" s="12"/>
      <c r="U828" s="12"/>
      <c r="V828" s="16"/>
      <c r="W828" s="16"/>
      <c r="X828" s="15"/>
      <c r="Y828" s="12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 t="s">
        <v>80</v>
      </c>
      <c r="AJ828" s="16" t="s">
        <v>80</v>
      </c>
      <c r="AK828" s="16" t="s">
        <v>80</v>
      </c>
      <c r="AL828" s="10" t="s">
        <v>76</v>
      </c>
      <c r="AM828" s="10">
        <v>7</v>
      </c>
      <c r="AN828" s="10">
        <v>130</v>
      </c>
      <c r="AO828" s="10">
        <v>153</v>
      </c>
      <c r="AP828" s="10" t="s">
        <v>80</v>
      </c>
      <c r="AR828" s="17" t="s">
        <v>80</v>
      </c>
      <c r="AS828" s="10" t="s">
        <v>80</v>
      </c>
      <c r="AT828" s="26"/>
      <c r="AU828" s="16" t="s">
        <v>80</v>
      </c>
      <c r="AV828" s="16" t="s">
        <v>80</v>
      </c>
      <c r="AW828" s="16" t="s">
        <v>80</v>
      </c>
      <c r="AX828" s="10" t="s">
        <v>107</v>
      </c>
      <c r="AY828" s="10">
        <v>130</v>
      </c>
      <c r="AZ828" s="10">
        <v>151</v>
      </c>
      <c r="BA828" s="10">
        <v>21</v>
      </c>
      <c r="BB828" s="10">
        <v>-140.5</v>
      </c>
      <c r="BC828" s="10">
        <v>8</v>
      </c>
      <c r="BD828" s="16">
        <v>1.5486818048778328</v>
      </c>
      <c r="BE828" s="26">
        <f>BD828</f>
        <v>1.5486818048778328</v>
      </c>
      <c r="BF828" s="16">
        <v>1.5486818048778328</v>
      </c>
      <c r="BG828" s="16">
        <v>1.5486818048778328</v>
      </c>
      <c r="BH828" s="20" t="s">
        <v>80</v>
      </c>
      <c r="BI828" s="10">
        <v>-140.5</v>
      </c>
    </row>
    <row r="829" spans="1:61" x14ac:dyDescent="0.25">
      <c r="A829" s="10">
        <v>217</v>
      </c>
      <c r="B829" s="10">
        <v>24</v>
      </c>
      <c r="C829" s="10" t="s">
        <v>137</v>
      </c>
      <c r="D829" s="10">
        <v>493927.19838900003</v>
      </c>
      <c r="E829" s="10">
        <v>5180836.4194099903</v>
      </c>
      <c r="F829" s="10" t="s">
        <v>78</v>
      </c>
      <c r="G829" s="10" t="s">
        <v>139</v>
      </c>
      <c r="H829" s="10">
        <v>4</v>
      </c>
      <c r="I829" s="10" t="s">
        <v>62</v>
      </c>
      <c r="J829" s="10">
        <v>0</v>
      </c>
      <c r="K829" s="10">
        <v>10</v>
      </c>
      <c r="L829" s="10">
        <v>10</v>
      </c>
      <c r="M829" s="10">
        <v>-5</v>
      </c>
      <c r="N829" s="10">
        <v>1</v>
      </c>
      <c r="O829" s="10">
        <v>5.0599999999999996</v>
      </c>
      <c r="P829" s="11">
        <v>1.3341067117447509</v>
      </c>
      <c r="Q829" s="11">
        <v>1.3341067117447509</v>
      </c>
      <c r="R829" s="12">
        <v>24</v>
      </c>
      <c r="S829" s="12" t="s">
        <v>137</v>
      </c>
      <c r="T829" s="10" t="s">
        <v>78</v>
      </c>
      <c r="U829" s="21">
        <v>10</v>
      </c>
      <c r="V829" s="16">
        <v>1.1399999999999999</v>
      </c>
      <c r="W829" s="16"/>
      <c r="X829" s="15" t="s">
        <v>139</v>
      </c>
      <c r="Y829" s="12">
        <v>2</v>
      </c>
      <c r="Z829" s="16">
        <v>24</v>
      </c>
      <c r="AA829" s="16" t="s">
        <v>137</v>
      </c>
      <c r="AB829" s="16" t="s">
        <v>139</v>
      </c>
      <c r="AC829" s="16" t="s">
        <v>62</v>
      </c>
      <c r="AD829" s="16" t="s">
        <v>78</v>
      </c>
      <c r="AE829" s="16">
        <v>1.3341067117447509</v>
      </c>
      <c r="AF829" s="16">
        <v>1.1399999999999999</v>
      </c>
      <c r="AG829" s="16">
        <v>1.1472807</v>
      </c>
      <c r="AH829" s="16">
        <v>13.341067117447508</v>
      </c>
      <c r="AI829" s="16">
        <v>28.964790818690286</v>
      </c>
      <c r="AJ829" s="16">
        <v>2.2622447511055741</v>
      </c>
      <c r="AK829" s="16">
        <f t="shared" ref="AK829:AK892" si="82">AI829/AJ829</f>
        <v>12.803561950816771</v>
      </c>
      <c r="AL829" s="10" t="s">
        <v>78</v>
      </c>
      <c r="AM829" s="10">
        <v>1</v>
      </c>
      <c r="AN829" s="10" t="s">
        <v>63</v>
      </c>
      <c r="AO829" s="10" t="s">
        <v>64</v>
      </c>
      <c r="AP829" s="10">
        <v>10</v>
      </c>
      <c r="AQ829" s="10">
        <v>-5</v>
      </c>
      <c r="AR829" s="17" t="s">
        <v>65</v>
      </c>
      <c r="AS829" s="10">
        <v>4.8899999999999997</v>
      </c>
      <c r="AT829" s="18">
        <v>1.2675371186750055</v>
      </c>
      <c r="AU829" s="18">
        <v>36.76386967658275</v>
      </c>
      <c r="AV829" s="18">
        <v>2.728286441394185</v>
      </c>
      <c r="AW829" s="18">
        <f t="shared" ref="AW829:AW892" si="83">AU829/AV829</f>
        <v>13.47507692696519</v>
      </c>
      <c r="AX829" s="19" t="s">
        <v>78</v>
      </c>
      <c r="AY829" s="19">
        <v>0</v>
      </c>
      <c r="AZ829" s="19">
        <v>10</v>
      </c>
      <c r="BA829" s="19">
        <v>10</v>
      </c>
      <c r="BB829" s="19">
        <v>-5</v>
      </c>
      <c r="BC829" s="19">
        <v>1</v>
      </c>
      <c r="BD829" s="18">
        <v>1.1754327152107558</v>
      </c>
      <c r="BE829" s="16">
        <f t="shared" ref="BE829:BE864" si="84">(AT829+BD829)/2</f>
        <v>1.2214849169428805</v>
      </c>
      <c r="BF829" s="16">
        <v>1.2675371186750055</v>
      </c>
      <c r="BG829" s="16">
        <v>1.1754327152107558</v>
      </c>
      <c r="BH829" s="20">
        <f t="shared" ref="BH829:BH892" si="85">BD829-AT829</f>
        <v>-9.2104403464249751E-2</v>
      </c>
      <c r="BI829" s="10">
        <v>-5</v>
      </c>
    </row>
    <row r="830" spans="1:61" x14ac:dyDescent="0.25">
      <c r="A830" s="10">
        <v>217</v>
      </c>
      <c r="B830" s="10">
        <v>24</v>
      </c>
      <c r="C830" s="10" t="s">
        <v>137</v>
      </c>
      <c r="D830" s="10">
        <v>493927.19838900003</v>
      </c>
      <c r="E830" s="10">
        <v>5180836.4194099903</v>
      </c>
      <c r="F830" s="10" t="s">
        <v>78</v>
      </c>
      <c r="G830" s="10" t="s">
        <v>139</v>
      </c>
      <c r="H830" s="10">
        <v>4</v>
      </c>
      <c r="I830" s="10" t="s">
        <v>62</v>
      </c>
      <c r="J830" s="10">
        <v>10</v>
      </c>
      <c r="K830" s="10">
        <v>20</v>
      </c>
      <c r="L830" s="10">
        <v>10</v>
      </c>
      <c r="M830" s="10">
        <v>-15</v>
      </c>
      <c r="N830" s="10">
        <v>2</v>
      </c>
      <c r="O830" s="10">
        <v>5.81</v>
      </c>
      <c r="P830" s="11">
        <v>1.3341067117447509</v>
      </c>
      <c r="Q830" s="11">
        <v>1.3341067117447509</v>
      </c>
      <c r="R830" s="12">
        <v>24</v>
      </c>
      <c r="S830" s="12" t="s">
        <v>137</v>
      </c>
      <c r="T830" s="10" t="s">
        <v>81</v>
      </c>
      <c r="U830" s="13">
        <v>10</v>
      </c>
      <c r="V830" s="16">
        <v>1.1399999999999999</v>
      </c>
      <c r="W830" s="16"/>
      <c r="X830" s="15" t="s">
        <v>139</v>
      </c>
      <c r="Y830" s="12">
        <v>3</v>
      </c>
      <c r="Z830" s="16">
        <v>24</v>
      </c>
      <c r="AA830" s="16" t="s">
        <v>137</v>
      </c>
      <c r="AB830" s="16" t="s">
        <v>139</v>
      </c>
      <c r="AC830" s="16" t="s">
        <v>62</v>
      </c>
      <c r="AD830" s="16" t="s">
        <v>81</v>
      </c>
      <c r="AE830" s="16">
        <v>1.3341067117447509</v>
      </c>
      <c r="AF830" s="16">
        <v>1.1399999999999999</v>
      </c>
      <c r="AG830" s="16">
        <v>1.146129</v>
      </c>
      <c r="AH830" s="16">
        <v>26.682134234895017</v>
      </c>
      <c r="AI830" s="16">
        <v>22.439674891546709</v>
      </c>
      <c r="AJ830" s="16">
        <v>1.8705510205373153</v>
      </c>
      <c r="AK830" s="16">
        <f t="shared" si="82"/>
        <v>11.996291277369659</v>
      </c>
      <c r="AL830" s="10" t="s">
        <v>81</v>
      </c>
      <c r="AM830" s="10">
        <v>2</v>
      </c>
      <c r="AN830" s="10" t="s">
        <v>64</v>
      </c>
      <c r="AO830" s="10" t="s">
        <v>68</v>
      </c>
      <c r="AP830" s="10">
        <v>10</v>
      </c>
      <c r="AQ830" s="10">
        <v>-15</v>
      </c>
      <c r="AR830" s="17" t="s">
        <v>69</v>
      </c>
      <c r="AS830" s="10">
        <v>5.36</v>
      </c>
      <c r="AT830" s="18">
        <v>1.3639000930700016</v>
      </c>
      <c r="AU830" s="18">
        <v>28.98014917755139</v>
      </c>
      <c r="AV830" s="18">
        <v>2.4467003769582751</v>
      </c>
      <c r="AW830" s="18">
        <f t="shared" si="83"/>
        <v>11.844584424995821</v>
      </c>
      <c r="AX830" s="19" t="s">
        <v>81</v>
      </c>
      <c r="AY830" s="19">
        <v>10</v>
      </c>
      <c r="AZ830" s="19">
        <v>20</v>
      </c>
      <c r="BA830" s="19">
        <v>10</v>
      </c>
      <c r="BB830" s="19">
        <v>-15</v>
      </c>
      <c r="BC830" s="19">
        <v>2</v>
      </c>
      <c r="BD830" s="18">
        <v>1.3578700354641211</v>
      </c>
      <c r="BE830" s="16">
        <f t="shared" si="84"/>
        <v>1.3608850642670614</v>
      </c>
      <c r="BF830" s="16">
        <v>1.3639000930700016</v>
      </c>
      <c r="BG830" s="16">
        <v>1.3578700354641211</v>
      </c>
      <c r="BH830" s="20">
        <f t="shared" si="85"/>
        <v>-6.03005760588049E-3</v>
      </c>
      <c r="BI830" s="10">
        <v>-15</v>
      </c>
    </row>
    <row r="831" spans="1:61" x14ac:dyDescent="0.25">
      <c r="A831" s="10">
        <v>217</v>
      </c>
      <c r="B831" s="10">
        <v>24</v>
      </c>
      <c r="C831" s="10" t="s">
        <v>137</v>
      </c>
      <c r="D831" s="10">
        <v>493927.19838900003</v>
      </c>
      <c r="E831" s="10">
        <v>5180836.4194099903</v>
      </c>
      <c r="F831" s="10" t="s">
        <v>78</v>
      </c>
      <c r="G831" s="10" t="s">
        <v>139</v>
      </c>
      <c r="H831" s="10">
        <v>4</v>
      </c>
      <c r="I831" s="10" t="s">
        <v>62</v>
      </c>
      <c r="J831" s="10">
        <v>20</v>
      </c>
      <c r="K831" s="10">
        <v>30</v>
      </c>
      <c r="L831" s="10">
        <v>10</v>
      </c>
      <c r="M831" s="10">
        <v>-25</v>
      </c>
      <c r="N831" s="10">
        <v>3</v>
      </c>
      <c r="O831" s="10">
        <v>6.4</v>
      </c>
      <c r="P831" s="11">
        <v>1.3341067117447509</v>
      </c>
      <c r="Q831" s="11">
        <v>1.3341067117447509</v>
      </c>
      <c r="R831" s="12">
        <v>24</v>
      </c>
      <c r="S831" s="12" t="s">
        <v>137</v>
      </c>
      <c r="T831" s="10" t="s">
        <v>82</v>
      </c>
      <c r="U831" s="13">
        <v>10</v>
      </c>
      <c r="V831" s="16">
        <v>1.1399999999999999</v>
      </c>
      <c r="W831" s="16"/>
      <c r="X831" s="15" t="s">
        <v>139</v>
      </c>
      <c r="Y831" s="12">
        <v>4</v>
      </c>
      <c r="Z831" s="16">
        <v>24</v>
      </c>
      <c r="AA831" s="16" t="s">
        <v>137</v>
      </c>
      <c r="AB831" s="16" t="s">
        <v>139</v>
      </c>
      <c r="AC831" s="16" t="s">
        <v>62</v>
      </c>
      <c r="AD831" s="16" t="s">
        <v>82</v>
      </c>
      <c r="AE831" s="16">
        <v>1.3341067117447509</v>
      </c>
      <c r="AF831" s="16">
        <v>1.1399999999999999</v>
      </c>
      <c r="AG831" s="16">
        <v>1.2118251</v>
      </c>
      <c r="AH831" s="16">
        <v>40.023201352342525</v>
      </c>
      <c r="AI831" s="16">
        <v>15.734487202161239</v>
      </c>
      <c r="AJ831" s="16">
        <v>1.4397991463437001</v>
      </c>
      <c r="AK831" s="16">
        <f t="shared" si="82"/>
        <v>10.928251514885394</v>
      </c>
      <c r="AL831" s="10" t="s">
        <v>82</v>
      </c>
      <c r="AM831" s="10">
        <v>2</v>
      </c>
      <c r="AN831" s="10" t="s">
        <v>68</v>
      </c>
      <c r="AO831" s="10" t="s">
        <v>70</v>
      </c>
      <c r="AP831" s="10">
        <v>10</v>
      </c>
      <c r="AQ831" s="10">
        <v>-25</v>
      </c>
      <c r="AR831" s="17" t="s">
        <v>71</v>
      </c>
      <c r="AS831" s="10">
        <v>6.38</v>
      </c>
      <c r="AT831" s="18">
        <v>1.3341067117447509</v>
      </c>
      <c r="AU831" s="18">
        <v>17.512818805073344</v>
      </c>
      <c r="AV831" s="18">
        <v>1.6340139005449708</v>
      </c>
      <c r="AW831" s="18">
        <f t="shared" si="83"/>
        <v>10.717668190725016</v>
      </c>
      <c r="AX831" s="19" t="s">
        <v>82</v>
      </c>
      <c r="AY831" s="19">
        <v>20</v>
      </c>
      <c r="AZ831" s="19">
        <v>30</v>
      </c>
      <c r="BA831" s="19">
        <v>10</v>
      </c>
      <c r="BB831" s="19">
        <v>-25</v>
      </c>
      <c r="BC831" s="19">
        <v>3</v>
      </c>
      <c r="BD831" s="18">
        <v>1.2995571395804295</v>
      </c>
      <c r="BE831" s="16">
        <f t="shared" si="84"/>
        <v>1.3168319256625902</v>
      </c>
      <c r="BF831" s="16">
        <v>1.3341067117447509</v>
      </c>
      <c r="BG831" s="16">
        <v>1.2995571395804295</v>
      </c>
      <c r="BH831" s="20">
        <f t="shared" si="85"/>
        <v>-3.4549572164321418E-2</v>
      </c>
      <c r="BI831" s="10">
        <v>-25</v>
      </c>
    </row>
    <row r="832" spans="1:61" x14ac:dyDescent="0.25">
      <c r="A832" s="10">
        <v>217</v>
      </c>
      <c r="B832" s="10">
        <v>24</v>
      </c>
      <c r="C832" s="10" t="s">
        <v>137</v>
      </c>
      <c r="D832" s="10">
        <v>493927.19838900003</v>
      </c>
      <c r="E832" s="10">
        <v>5180836.4194099903</v>
      </c>
      <c r="F832" s="10" t="s">
        <v>82</v>
      </c>
      <c r="G832" s="10" t="s">
        <v>139</v>
      </c>
      <c r="H832" s="10">
        <v>4</v>
      </c>
      <c r="I832" s="10" t="s">
        <v>62</v>
      </c>
      <c r="J832" s="10">
        <v>17</v>
      </c>
      <c r="K832" s="10">
        <v>38</v>
      </c>
      <c r="L832" s="10">
        <v>21</v>
      </c>
      <c r="M832" s="10">
        <v>-27.5</v>
      </c>
      <c r="N832" s="10">
        <v>4</v>
      </c>
      <c r="O832" s="10">
        <v>6.02</v>
      </c>
      <c r="P832" s="11">
        <v>1.264423593873452</v>
      </c>
      <c r="Q832" s="22">
        <v>1.3025513386833381</v>
      </c>
      <c r="R832" s="13">
        <v>24</v>
      </c>
      <c r="S832" s="13" t="s">
        <v>137</v>
      </c>
      <c r="T832" s="10" t="s">
        <v>82</v>
      </c>
      <c r="U832" s="12">
        <v>8</v>
      </c>
      <c r="V832" s="16">
        <v>1.25</v>
      </c>
      <c r="W832" s="16"/>
      <c r="X832" s="15" t="s">
        <v>139</v>
      </c>
      <c r="Y832" s="12">
        <v>5</v>
      </c>
      <c r="Z832" s="16">
        <v>24</v>
      </c>
      <c r="AA832" s="16" t="s">
        <v>137</v>
      </c>
      <c r="AB832" s="16" t="s">
        <v>139</v>
      </c>
      <c r="AC832" s="16" t="s">
        <v>62</v>
      </c>
      <c r="AD832" s="16" t="s">
        <v>82</v>
      </c>
      <c r="AE832" s="16">
        <v>1.264423593873452</v>
      </c>
      <c r="AF832" s="16">
        <v>1.25</v>
      </c>
      <c r="AG832" s="16">
        <v>1.2118251</v>
      </c>
      <c r="AH832" s="16">
        <v>50.138590103330145</v>
      </c>
      <c r="AI832" s="16">
        <v>25.159903101585225</v>
      </c>
      <c r="AJ832" s="16">
        <v>2.1971607902900812</v>
      </c>
      <c r="AK832" s="16">
        <f t="shared" si="82"/>
        <v>11.451097804391219</v>
      </c>
      <c r="AL832" s="10" t="s">
        <v>82</v>
      </c>
      <c r="AM832" s="10">
        <v>2</v>
      </c>
      <c r="AN832" s="10">
        <v>30</v>
      </c>
      <c r="AO832" s="10">
        <v>38</v>
      </c>
      <c r="AP832" s="10">
        <v>8</v>
      </c>
      <c r="AQ832" s="10">
        <v>-34</v>
      </c>
      <c r="AR832" s="17">
        <v>4</v>
      </c>
      <c r="AS832" s="10">
        <v>5.53</v>
      </c>
      <c r="AT832" s="16">
        <v>1.264423593873452</v>
      </c>
      <c r="AU832" s="16">
        <v>12.357970437081571</v>
      </c>
      <c r="AV832" s="16">
        <v>1.189266255453614</v>
      </c>
      <c r="AW832" s="16">
        <f t="shared" si="83"/>
        <v>10.391256272858723</v>
      </c>
      <c r="AX832" s="10" t="s">
        <v>82</v>
      </c>
      <c r="AY832" s="10">
        <v>30</v>
      </c>
      <c r="AZ832" s="10">
        <v>38</v>
      </c>
      <c r="BA832" s="10">
        <v>8</v>
      </c>
      <c r="BB832" s="10">
        <v>-34</v>
      </c>
      <c r="BC832" s="10">
        <v>4</v>
      </c>
      <c r="BD832" s="16">
        <v>1.3406790834932241</v>
      </c>
      <c r="BE832" s="18">
        <f t="shared" si="84"/>
        <v>1.3025513386833381</v>
      </c>
      <c r="BF832" s="16">
        <v>1.3025513386833381</v>
      </c>
      <c r="BG832" s="16">
        <v>1.3025513386833381</v>
      </c>
      <c r="BH832" s="20">
        <f t="shared" si="85"/>
        <v>7.6255489619772021E-2</v>
      </c>
      <c r="BI832" s="10">
        <v>-34</v>
      </c>
    </row>
    <row r="833" spans="1:61" x14ac:dyDescent="0.25">
      <c r="A833" s="10">
        <v>217</v>
      </c>
      <c r="B833" s="10">
        <v>24</v>
      </c>
      <c r="C833" s="10" t="s">
        <v>137</v>
      </c>
      <c r="D833" s="10">
        <v>493927.19838900003</v>
      </c>
      <c r="E833" s="10">
        <v>5180836.4194099903</v>
      </c>
      <c r="F833" s="10" t="s">
        <v>92</v>
      </c>
      <c r="G833" s="10" t="s">
        <v>139</v>
      </c>
      <c r="H833" s="10">
        <v>4</v>
      </c>
      <c r="I833" s="10" t="s">
        <v>62</v>
      </c>
      <c r="J833" s="10">
        <v>38</v>
      </c>
      <c r="K833" s="10">
        <v>83</v>
      </c>
      <c r="L833" s="10">
        <v>45</v>
      </c>
      <c r="M833" s="10">
        <v>-60.5</v>
      </c>
      <c r="N833" s="10">
        <v>5</v>
      </c>
      <c r="O833" s="10">
        <v>6.32</v>
      </c>
      <c r="P833" s="11">
        <v>1.392238247498705</v>
      </c>
      <c r="Q833" s="22">
        <v>1.4065829213622618</v>
      </c>
      <c r="R833" s="12">
        <v>24</v>
      </c>
      <c r="S833" s="12" t="s">
        <v>137</v>
      </c>
      <c r="T833" s="10" t="s">
        <v>92</v>
      </c>
      <c r="U833" s="12">
        <v>45</v>
      </c>
      <c r="V833" s="16">
        <v>1.41</v>
      </c>
      <c r="W833" s="16"/>
      <c r="X833" s="15" t="s">
        <v>139</v>
      </c>
      <c r="Y833" s="12">
        <v>6</v>
      </c>
      <c r="Z833" s="16">
        <v>24</v>
      </c>
      <c r="AA833" s="16" t="s">
        <v>137</v>
      </c>
      <c r="AB833" s="16" t="s">
        <v>139</v>
      </c>
      <c r="AC833" s="16" t="s">
        <v>62</v>
      </c>
      <c r="AD833" s="16" t="s">
        <v>92</v>
      </c>
      <c r="AE833" s="16">
        <v>1.392238247498705</v>
      </c>
      <c r="AF833" s="16">
        <v>1.41</v>
      </c>
      <c r="AG833" s="16">
        <v>1.4238095</v>
      </c>
      <c r="AH833" s="16">
        <v>112.78931124077187</v>
      </c>
      <c r="AI833" s="16">
        <v>33.654065460715806</v>
      </c>
      <c r="AJ833" s="16">
        <v>3.8629173465040316</v>
      </c>
      <c r="AK833" s="16">
        <f t="shared" si="82"/>
        <v>8.7120853080568708</v>
      </c>
      <c r="AL833" s="10" t="s">
        <v>92</v>
      </c>
      <c r="AM833" s="10">
        <v>7</v>
      </c>
      <c r="AN833" s="10">
        <v>38</v>
      </c>
      <c r="AO833" s="10">
        <v>83</v>
      </c>
      <c r="AP833" s="10">
        <v>45</v>
      </c>
      <c r="AQ833" s="10">
        <v>-60.5</v>
      </c>
      <c r="AR833" s="17">
        <v>5</v>
      </c>
      <c r="AS833" s="10">
        <v>6.3</v>
      </c>
      <c r="AT833" s="16">
        <v>1.392238247498705</v>
      </c>
      <c r="AU833" s="16">
        <v>29.992779730127477</v>
      </c>
      <c r="AV833" s="16">
        <v>3.4514282274616646</v>
      </c>
      <c r="AW833" s="16">
        <f t="shared" si="83"/>
        <v>8.6899618805590855</v>
      </c>
      <c r="AX833" s="10" t="s">
        <v>92</v>
      </c>
      <c r="AY833" s="10">
        <v>38</v>
      </c>
      <c r="AZ833" s="10">
        <v>83</v>
      </c>
      <c r="BA833" s="10">
        <v>45</v>
      </c>
      <c r="BB833" s="10">
        <v>-60.5</v>
      </c>
      <c r="BC833" s="10">
        <v>5</v>
      </c>
      <c r="BD833" s="16">
        <v>1.4209275952258189</v>
      </c>
      <c r="BE833" s="18">
        <f t="shared" si="84"/>
        <v>1.4065829213622618</v>
      </c>
      <c r="BF833" s="16">
        <v>1.4065829213622618</v>
      </c>
      <c r="BG833" s="16">
        <v>1.4065829213622618</v>
      </c>
      <c r="BH833" s="20">
        <f t="shared" si="85"/>
        <v>2.8689347727113956E-2</v>
      </c>
      <c r="BI833" s="10">
        <v>-60.5</v>
      </c>
    </row>
    <row r="834" spans="1:61" x14ac:dyDescent="0.25">
      <c r="A834" s="10">
        <v>217</v>
      </c>
      <c r="B834" s="10">
        <v>24</v>
      </c>
      <c r="C834" s="10" t="s">
        <v>137</v>
      </c>
      <c r="D834" s="10">
        <v>493927.19838900003</v>
      </c>
      <c r="E834" s="10">
        <v>5180836.4194099903</v>
      </c>
      <c r="F834" s="10" t="s">
        <v>106</v>
      </c>
      <c r="G834" s="10" t="s">
        <v>139</v>
      </c>
      <c r="H834" s="10">
        <v>4</v>
      </c>
      <c r="I834" s="10" t="s">
        <v>62</v>
      </c>
      <c r="J834" s="10">
        <v>83</v>
      </c>
      <c r="K834" s="10">
        <v>119</v>
      </c>
      <c r="L834" s="10">
        <v>36</v>
      </c>
      <c r="M834" s="10">
        <v>-101</v>
      </c>
      <c r="N834" s="10">
        <v>6</v>
      </c>
      <c r="O834" s="10">
        <v>6.59</v>
      </c>
      <c r="P834" s="11">
        <v>1.4529892975641434</v>
      </c>
      <c r="Q834" s="22">
        <v>1.4818071212224173</v>
      </c>
      <c r="R834" s="12">
        <v>24</v>
      </c>
      <c r="S834" s="12" t="s">
        <v>137</v>
      </c>
      <c r="T834" s="10" t="s">
        <v>106</v>
      </c>
      <c r="U834" s="12">
        <v>36</v>
      </c>
      <c r="V834" s="16">
        <v>1.48</v>
      </c>
      <c r="W834" s="16"/>
      <c r="X834" s="15" t="s">
        <v>139</v>
      </c>
      <c r="Y834" s="12">
        <v>7</v>
      </c>
      <c r="Z834" s="16">
        <v>24</v>
      </c>
      <c r="AA834" s="16" t="s">
        <v>137</v>
      </c>
      <c r="AB834" s="16" t="s">
        <v>139</v>
      </c>
      <c r="AC834" s="16" t="s">
        <v>62</v>
      </c>
      <c r="AD834" s="16" t="s">
        <v>106</v>
      </c>
      <c r="AE834" s="16">
        <v>1.4529892975641434</v>
      </c>
      <c r="AF834" s="16">
        <v>1.48</v>
      </c>
      <c r="AG834" s="16">
        <v>1.4683333000000001</v>
      </c>
      <c r="AH834" s="16">
        <v>165.09692595308104</v>
      </c>
      <c r="AI834" s="16">
        <v>21.761612033217443</v>
      </c>
      <c r="AJ834" s="16">
        <v>2.1125381463456381</v>
      </c>
      <c r="AK834" s="16">
        <f t="shared" si="82"/>
        <v>10.30116879586844</v>
      </c>
      <c r="AL834" s="10" t="s">
        <v>106</v>
      </c>
      <c r="AM834" s="10">
        <v>7</v>
      </c>
      <c r="AN834" s="10">
        <v>83</v>
      </c>
      <c r="AO834" s="10">
        <v>119</v>
      </c>
      <c r="AP834" s="10">
        <v>36</v>
      </c>
      <c r="AQ834" s="10">
        <v>-101</v>
      </c>
      <c r="AR834" s="17">
        <v>6</v>
      </c>
      <c r="AS834" s="10">
        <v>6.76</v>
      </c>
      <c r="AT834" s="16">
        <v>1.4529892975641434</v>
      </c>
      <c r="AU834" s="16">
        <v>17.439358745083872</v>
      </c>
      <c r="AV834" s="16">
        <v>2.5944576897305343</v>
      </c>
      <c r="AW834" s="16">
        <f t="shared" si="83"/>
        <v>6.721774193548387</v>
      </c>
      <c r="AX834" s="10" t="s">
        <v>106</v>
      </c>
      <c r="AY834" s="10">
        <v>83</v>
      </c>
      <c r="AZ834" s="10">
        <v>119</v>
      </c>
      <c r="BA834" s="10">
        <v>36</v>
      </c>
      <c r="BB834" s="10">
        <v>-101</v>
      </c>
      <c r="BC834" s="10">
        <v>6</v>
      </c>
      <c r="BD834" s="16">
        <v>1.5106249448806914</v>
      </c>
      <c r="BE834" s="18">
        <f t="shared" si="84"/>
        <v>1.4818071212224173</v>
      </c>
      <c r="BF834" s="16">
        <v>1.4818071212224173</v>
      </c>
      <c r="BG834" s="16">
        <v>1.4818071212224173</v>
      </c>
      <c r="BH834" s="20">
        <f t="shared" si="85"/>
        <v>5.7635647316548022E-2</v>
      </c>
      <c r="BI834" s="10">
        <v>-101</v>
      </c>
    </row>
    <row r="835" spans="1:61" x14ac:dyDescent="0.25">
      <c r="A835" s="10">
        <v>217</v>
      </c>
      <c r="B835" s="10">
        <v>24</v>
      </c>
      <c r="C835" s="10" t="s">
        <v>137</v>
      </c>
      <c r="D835" s="10">
        <v>493927.19838900003</v>
      </c>
      <c r="E835" s="10">
        <v>5180836.4194099903</v>
      </c>
      <c r="F835" s="10" t="s">
        <v>107</v>
      </c>
      <c r="G835" s="10" t="s">
        <v>139</v>
      </c>
      <c r="H835" s="10">
        <v>4</v>
      </c>
      <c r="I835" s="10" t="s">
        <v>62</v>
      </c>
      <c r="J835" s="10">
        <v>119</v>
      </c>
      <c r="K835" s="10">
        <v>153</v>
      </c>
      <c r="L835" s="10">
        <v>34</v>
      </c>
      <c r="M835" s="10">
        <v>-136</v>
      </c>
      <c r="N835" s="10">
        <v>7</v>
      </c>
      <c r="O835" s="10">
        <v>6.75</v>
      </c>
      <c r="P835" s="11">
        <v>1.595042543524537</v>
      </c>
      <c r="Q835" s="22">
        <v>1.5857689886575497</v>
      </c>
      <c r="R835" s="12">
        <v>24</v>
      </c>
      <c r="S835" s="12" t="s">
        <v>137</v>
      </c>
      <c r="T835" s="10" t="s">
        <v>107</v>
      </c>
      <c r="U835" s="12">
        <v>34</v>
      </c>
      <c r="V835" s="16">
        <v>1.5</v>
      </c>
      <c r="W835" s="16"/>
      <c r="X835" s="15" t="s">
        <v>139</v>
      </c>
      <c r="Y835" s="12">
        <v>8</v>
      </c>
      <c r="Z835" s="16">
        <v>24</v>
      </c>
      <c r="AA835" s="16" t="s">
        <v>137</v>
      </c>
      <c r="AB835" s="16" t="s">
        <v>139</v>
      </c>
      <c r="AC835" s="16" t="s">
        <v>62</v>
      </c>
      <c r="AD835" s="16" t="s">
        <v>107</v>
      </c>
      <c r="AE835" s="16">
        <v>1.595042543524537</v>
      </c>
      <c r="AF835" s="16">
        <v>1.5</v>
      </c>
      <c r="AG835" s="16">
        <v>1.5027778000000001</v>
      </c>
      <c r="AH835" s="16">
        <v>219.3283724329153</v>
      </c>
      <c r="AI835" s="16">
        <v>16.266751072290841</v>
      </c>
      <c r="AJ835" s="16">
        <v>1.51306686625439</v>
      </c>
      <c r="AK835" s="16">
        <f t="shared" si="82"/>
        <v>10.750847457627119</v>
      </c>
      <c r="AL835" s="10" t="s">
        <v>107</v>
      </c>
      <c r="AM835" s="10">
        <v>7</v>
      </c>
      <c r="AN835" s="10">
        <v>119</v>
      </c>
      <c r="AO835" s="10">
        <v>153</v>
      </c>
      <c r="AP835" s="10">
        <v>34</v>
      </c>
      <c r="AQ835" s="10">
        <v>-136</v>
      </c>
      <c r="AR835" s="17">
        <v>7</v>
      </c>
      <c r="AS835" s="10">
        <v>6.96</v>
      </c>
      <c r="AT835" s="16">
        <v>1.595042543524537</v>
      </c>
      <c r="AU835" s="16">
        <v>17.613289187720575</v>
      </c>
      <c r="AV835" s="16">
        <v>2.245724198729937</v>
      </c>
      <c r="AW835" s="16">
        <f t="shared" si="83"/>
        <v>7.8430330837961852</v>
      </c>
      <c r="AX835" s="10" t="s">
        <v>107</v>
      </c>
      <c r="AY835" s="10">
        <v>119</v>
      </c>
      <c r="AZ835" s="10">
        <v>153</v>
      </c>
      <c r="BA835" s="10">
        <v>34</v>
      </c>
      <c r="BB835" s="10">
        <v>-136</v>
      </c>
      <c r="BC835" s="10">
        <v>7</v>
      </c>
      <c r="BD835" s="16">
        <v>1.5764954337905623</v>
      </c>
      <c r="BE835" s="18">
        <f t="shared" si="84"/>
        <v>1.5857689886575497</v>
      </c>
      <c r="BF835" s="16">
        <v>1.5857689886575497</v>
      </c>
      <c r="BG835" s="16">
        <v>1.5857689886575497</v>
      </c>
      <c r="BH835" s="20">
        <f t="shared" si="85"/>
        <v>-1.8547109733974665E-2</v>
      </c>
      <c r="BI835" s="10">
        <v>-136</v>
      </c>
    </row>
    <row r="836" spans="1:61" x14ac:dyDescent="0.25">
      <c r="A836" s="10">
        <v>219</v>
      </c>
      <c r="B836" s="10">
        <v>26</v>
      </c>
      <c r="C836" s="10" t="s">
        <v>137</v>
      </c>
      <c r="D836" s="10">
        <v>493991.00748700002</v>
      </c>
      <c r="E836" s="10">
        <v>5180828.91</v>
      </c>
      <c r="F836" s="10" t="s">
        <v>78</v>
      </c>
      <c r="G836" s="10" t="s">
        <v>139</v>
      </c>
      <c r="H836" s="10">
        <v>4</v>
      </c>
      <c r="I836" s="10" t="s">
        <v>86</v>
      </c>
      <c r="J836" s="10">
        <v>0</v>
      </c>
      <c r="K836" s="10">
        <v>10</v>
      </c>
      <c r="L836" s="10">
        <v>10</v>
      </c>
      <c r="M836" s="10">
        <v>-5</v>
      </c>
      <c r="N836" s="10">
        <v>1</v>
      </c>
      <c r="O836" s="10">
        <v>5.0599999999999996</v>
      </c>
      <c r="P836" s="11">
        <v>1.2571177021056748</v>
      </c>
      <c r="Q836" s="11">
        <v>1.2571177021056748</v>
      </c>
      <c r="R836" s="12">
        <v>26</v>
      </c>
      <c r="S836" s="12" t="s">
        <v>137</v>
      </c>
      <c r="T836" s="10" t="s">
        <v>78</v>
      </c>
      <c r="U836" s="21">
        <v>10</v>
      </c>
      <c r="V836" s="16">
        <v>1.1399999999999999</v>
      </c>
      <c r="W836" s="16"/>
      <c r="X836" s="15" t="s">
        <v>139</v>
      </c>
      <c r="Y836" s="12">
        <v>2</v>
      </c>
      <c r="Z836" s="16">
        <v>26</v>
      </c>
      <c r="AA836" s="16" t="s">
        <v>137</v>
      </c>
      <c r="AB836" s="16" t="s">
        <v>139</v>
      </c>
      <c r="AC836" s="16" t="s">
        <v>86</v>
      </c>
      <c r="AD836" s="16" t="s">
        <v>78</v>
      </c>
      <c r="AE836" s="16">
        <v>1.2571177021056748</v>
      </c>
      <c r="AF836" s="16">
        <v>1.1399999999999999</v>
      </c>
      <c r="AG836" s="16">
        <v>1.1472807</v>
      </c>
      <c r="AH836" s="16">
        <v>12.571177021056748</v>
      </c>
      <c r="AI836" s="16">
        <v>25.390006229428309</v>
      </c>
      <c r="AJ836" s="16">
        <v>1.8485915809463944</v>
      </c>
      <c r="AK836" s="16">
        <f t="shared" si="82"/>
        <v>13.734784087045222</v>
      </c>
      <c r="AL836" s="10" t="s">
        <v>78</v>
      </c>
      <c r="AM836" s="10">
        <v>1</v>
      </c>
      <c r="AN836" s="10" t="s">
        <v>63</v>
      </c>
      <c r="AO836" s="10" t="s">
        <v>64</v>
      </c>
      <c r="AP836" s="10">
        <v>10</v>
      </c>
      <c r="AQ836" s="10">
        <v>-5</v>
      </c>
      <c r="AR836" s="17" t="s">
        <v>65</v>
      </c>
      <c r="AS836" s="10">
        <v>4.99</v>
      </c>
      <c r="AT836" s="18">
        <v>0.72663830225548842</v>
      </c>
      <c r="AU836" s="18">
        <v>33.185790324084564</v>
      </c>
      <c r="AV836" s="18">
        <v>2.0595697122983547</v>
      </c>
      <c r="AW836" s="18">
        <f t="shared" si="83"/>
        <v>16.112972591275504</v>
      </c>
      <c r="AX836" s="19" t="s">
        <v>78</v>
      </c>
      <c r="AY836" s="19">
        <v>0</v>
      </c>
      <c r="AZ836" s="19">
        <v>10</v>
      </c>
      <c r="BA836" s="19">
        <v>10</v>
      </c>
      <c r="BB836" s="19">
        <v>-5</v>
      </c>
      <c r="BC836" s="19">
        <v>1</v>
      </c>
      <c r="BD836" s="18">
        <v>1.1645817527392064</v>
      </c>
      <c r="BE836" s="16">
        <f t="shared" si="84"/>
        <v>0.94561002749734735</v>
      </c>
      <c r="BF836" s="16">
        <v>0.72663830225548842</v>
      </c>
      <c r="BG836" s="16">
        <v>1.1645817527392064</v>
      </c>
      <c r="BH836" s="20">
        <f t="shared" si="85"/>
        <v>0.43794345048371797</v>
      </c>
      <c r="BI836" s="10">
        <v>-5</v>
      </c>
    </row>
    <row r="837" spans="1:61" x14ac:dyDescent="0.25">
      <c r="A837" s="10">
        <v>219</v>
      </c>
      <c r="B837" s="10">
        <v>26</v>
      </c>
      <c r="C837" s="10" t="s">
        <v>137</v>
      </c>
      <c r="D837" s="10">
        <v>493991.00748700002</v>
      </c>
      <c r="E837" s="10">
        <v>5180828.91</v>
      </c>
      <c r="F837" s="10" t="s">
        <v>78</v>
      </c>
      <c r="G837" s="10" t="s">
        <v>139</v>
      </c>
      <c r="H837" s="10">
        <v>4</v>
      </c>
      <c r="I837" s="10" t="s">
        <v>86</v>
      </c>
      <c r="J837" s="10">
        <v>10</v>
      </c>
      <c r="K837" s="10">
        <v>20</v>
      </c>
      <c r="L837" s="10">
        <v>10</v>
      </c>
      <c r="M837" s="10">
        <v>-15</v>
      </c>
      <c r="N837" s="10">
        <v>2</v>
      </c>
      <c r="O837" s="10">
        <v>5.03</v>
      </c>
      <c r="P837" s="11">
        <v>1.2571177021056748</v>
      </c>
      <c r="Q837" s="11">
        <v>1.2571177021056748</v>
      </c>
      <c r="R837" s="12">
        <v>26</v>
      </c>
      <c r="S837" s="12" t="s">
        <v>137</v>
      </c>
      <c r="T837" s="10" t="s">
        <v>78</v>
      </c>
      <c r="U837" s="13">
        <v>10</v>
      </c>
      <c r="V837" s="16">
        <v>1.1399999999999999</v>
      </c>
      <c r="W837" s="16"/>
      <c r="X837" s="15" t="s">
        <v>139</v>
      </c>
      <c r="Y837" s="12">
        <v>3</v>
      </c>
      <c r="Z837" s="16">
        <v>26</v>
      </c>
      <c r="AA837" s="16" t="s">
        <v>137</v>
      </c>
      <c r="AB837" s="16" t="s">
        <v>139</v>
      </c>
      <c r="AC837" s="16" t="s">
        <v>86</v>
      </c>
      <c r="AD837" s="16" t="s">
        <v>78</v>
      </c>
      <c r="AE837" s="16">
        <v>1.2571177021056748</v>
      </c>
      <c r="AF837" s="16">
        <v>1.1399999999999999</v>
      </c>
      <c r="AG837" s="16">
        <v>1.1472807</v>
      </c>
      <c r="AH837" s="16">
        <v>25.142354042113496</v>
      </c>
      <c r="AI837" s="16">
        <v>25.198924338708249</v>
      </c>
      <c r="AJ837" s="16">
        <v>1.8919621416690404</v>
      </c>
      <c r="AK837" s="16">
        <f t="shared" si="82"/>
        <v>13.318936877076412</v>
      </c>
      <c r="AL837" s="10" t="s">
        <v>78</v>
      </c>
      <c r="AM837" s="10">
        <v>1</v>
      </c>
      <c r="AN837" s="10" t="s">
        <v>64</v>
      </c>
      <c r="AO837" s="10" t="s">
        <v>68</v>
      </c>
      <c r="AP837" s="10">
        <v>10</v>
      </c>
      <c r="AQ837" s="10">
        <v>-15</v>
      </c>
      <c r="AR837" s="17" t="s">
        <v>69</v>
      </c>
      <c r="AS837" s="10">
        <v>5.57</v>
      </c>
      <c r="AT837" s="18">
        <v>1.3522707928279867</v>
      </c>
      <c r="AU837" s="18">
        <v>26.219178402141839</v>
      </c>
      <c r="AV837" s="18">
        <v>2.282092189976511</v>
      </c>
      <c r="AW837" s="18">
        <f t="shared" si="83"/>
        <v>11.489096942403412</v>
      </c>
      <c r="AX837" s="19" t="s">
        <v>78</v>
      </c>
      <c r="AY837" s="19">
        <v>10</v>
      </c>
      <c r="AZ837" s="19">
        <v>20</v>
      </c>
      <c r="BA837" s="19">
        <v>10</v>
      </c>
      <c r="BB837" s="19">
        <v>-15</v>
      </c>
      <c r="BC837" s="19">
        <v>2</v>
      </c>
      <c r="BD837" s="18">
        <v>1.3241702983573582</v>
      </c>
      <c r="BE837" s="16">
        <f t="shared" si="84"/>
        <v>1.3382205455926726</v>
      </c>
      <c r="BF837" s="16">
        <v>1.3522707928279867</v>
      </c>
      <c r="BG837" s="16">
        <v>1.3241702983573582</v>
      </c>
      <c r="BH837" s="20">
        <f t="shared" si="85"/>
        <v>-2.8100494470628457E-2</v>
      </c>
      <c r="BI837" s="10">
        <v>-15</v>
      </c>
    </row>
    <row r="838" spans="1:61" x14ac:dyDescent="0.25">
      <c r="A838" s="10">
        <v>219</v>
      </c>
      <c r="B838" s="10">
        <v>26</v>
      </c>
      <c r="C838" s="10" t="s">
        <v>137</v>
      </c>
      <c r="D838" s="10">
        <v>493991.00748700002</v>
      </c>
      <c r="E838" s="10">
        <v>5180828.91</v>
      </c>
      <c r="F838" s="10" t="s">
        <v>78</v>
      </c>
      <c r="G838" s="10" t="s">
        <v>139</v>
      </c>
      <c r="H838" s="10">
        <v>4</v>
      </c>
      <c r="I838" s="10" t="s">
        <v>86</v>
      </c>
      <c r="J838" s="10">
        <v>20</v>
      </c>
      <c r="K838" s="10">
        <v>30</v>
      </c>
      <c r="L838" s="10">
        <v>10</v>
      </c>
      <c r="M838" s="10">
        <v>-25</v>
      </c>
      <c r="N838" s="10">
        <v>3</v>
      </c>
      <c r="O838" s="10">
        <v>6.33</v>
      </c>
      <c r="P838" s="11">
        <v>1.2571177021056748</v>
      </c>
      <c r="Q838" s="11">
        <v>1.2571177021056748</v>
      </c>
      <c r="R838" s="12">
        <v>26</v>
      </c>
      <c r="S838" s="12" t="s">
        <v>137</v>
      </c>
      <c r="T838" s="10" t="s">
        <v>143</v>
      </c>
      <c r="U838" s="21">
        <v>10</v>
      </c>
      <c r="V838" s="16">
        <v>1.1399999999999999</v>
      </c>
      <c r="W838" s="16"/>
      <c r="X838" s="15" t="s">
        <v>139</v>
      </c>
      <c r="Y838" s="12">
        <v>4</v>
      </c>
      <c r="Z838" s="16">
        <v>26</v>
      </c>
      <c r="AA838" s="16" t="s">
        <v>137</v>
      </c>
      <c r="AB838" s="16" t="s">
        <v>139</v>
      </c>
      <c r="AC838" s="16" t="s">
        <v>86</v>
      </c>
      <c r="AD838" s="16" t="s">
        <v>143</v>
      </c>
      <c r="AE838" s="16">
        <v>1.2571177021056748</v>
      </c>
      <c r="AF838" s="16">
        <v>1.1399999999999999</v>
      </c>
      <c r="AG838" s="16">
        <v>1.1539999999999999</v>
      </c>
      <c r="AH838" s="16">
        <v>37.713531063170244</v>
      </c>
      <c r="AI838" s="16">
        <v>13.256647442713236</v>
      </c>
      <c r="AJ838" s="16">
        <v>1.3261149233168354</v>
      </c>
      <c r="AK838" s="16">
        <f t="shared" si="82"/>
        <v>9.9966052787914794</v>
      </c>
      <c r="AL838" s="10" t="s">
        <v>143</v>
      </c>
      <c r="AM838" s="10">
        <v>2</v>
      </c>
      <c r="AN838" s="10" t="s">
        <v>68</v>
      </c>
      <c r="AO838" s="10" t="s">
        <v>70</v>
      </c>
      <c r="AP838" s="10">
        <v>10</v>
      </c>
      <c r="AQ838" s="10">
        <v>-25</v>
      </c>
      <c r="AR838" s="17" t="s">
        <v>71</v>
      </c>
      <c r="AS838" s="10">
        <v>6.3</v>
      </c>
      <c r="AT838" s="18">
        <v>1.2571177021056748</v>
      </c>
      <c r="AU838" s="18">
        <v>15.857282694360981</v>
      </c>
      <c r="AV838" s="18">
        <v>1.6416700071798007</v>
      </c>
      <c r="AW838" s="18">
        <f t="shared" si="83"/>
        <v>9.6592388391147868</v>
      </c>
      <c r="AX838" s="19" t="s">
        <v>143</v>
      </c>
      <c r="AY838" s="19">
        <v>20</v>
      </c>
      <c r="AZ838" s="19">
        <v>30</v>
      </c>
      <c r="BA838" s="19">
        <v>10</v>
      </c>
      <c r="BB838" s="19">
        <v>-25</v>
      </c>
      <c r="BC838" s="19">
        <v>3</v>
      </c>
      <c r="BD838" s="18">
        <v>1.2082502602466609</v>
      </c>
      <c r="BE838" s="16">
        <f t="shared" si="84"/>
        <v>1.2326839811761678</v>
      </c>
      <c r="BF838" s="16">
        <v>1.2571177021056748</v>
      </c>
      <c r="BG838" s="16">
        <v>1.2082502602466609</v>
      </c>
      <c r="BH838" s="20">
        <f t="shared" si="85"/>
        <v>-4.8867441859013816E-2</v>
      </c>
      <c r="BI838" s="10">
        <v>-25</v>
      </c>
    </row>
    <row r="839" spans="1:61" x14ac:dyDescent="0.25">
      <c r="A839" s="10">
        <v>219</v>
      </c>
      <c r="B839" s="10">
        <v>26</v>
      </c>
      <c r="C839" s="10" t="s">
        <v>137</v>
      </c>
      <c r="D839" s="10">
        <v>493991.00748700002</v>
      </c>
      <c r="E839" s="10">
        <v>5180828.91</v>
      </c>
      <c r="F839" s="10" t="s">
        <v>140</v>
      </c>
      <c r="G839" s="10" t="s">
        <v>139</v>
      </c>
      <c r="H839" s="10">
        <v>4</v>
      </c>
      <c r="I839" s="10" t="s">
        <v>86</v>
      </c>
      <c r="J839" s="10">
        <v>23</v>
      </c>
      <c r="K839" s="10">
        <v>44</v>
      </c>
      <c r="L839" s="10">
        <v>21</v>
      </c>
      <c r="M839" s="10">
        <v>-33.5</v>
      </c>
      <c r="N839" s="10">
        <v>4</v>
      </c>
      <c r="O839" s="10">
        <v>6.23</v>
      </c>
      <c r="P839" s="11">
        <v>1.1254476137798823</v>
      </c>
      <c r="Q839" s="22">
        <v>1.1120688820412079</v>
      </c>
      <c r="R839" s="13">
        <v>26</v>
      </c>
      <c r="S839" s="13" t="s">
        <v>137</v>
      </c>
      <c r="T839" s="10" t="s">
        <v>140</v>
      </c>
      <c r="U839" s="12">
        <v>14</v>
      </c>
      <c r="V839" s="16">
        <v>1.25</v>
      </c>
      <c r="W839" s="16"/>
      <c r="X839" s="15" t="s">
        <v>139</v>
      </c>
      <c r="Y839" s="12">
        <v>5</v>
      </c>
      <c r="Z839" s="16">
        <v>26</v>
      </c>
      <c r="AA839" s="16" t="s">
        <v>137</v>
      </c>
      <c r="AB839" s="16" t="s">
        <v>139</v>
      </c>
      <c r="AC839" s="16" t="s">
        <v>86</v>
      </c>
      <c r="AD839" s="16" t="s">
        <v>140</v>
      </c>
      <c r="AE839" s="16">
        <v>1.1254476137798823</v>
      </c>
      <c r="AF839" s="16">
        <v>1.25</v>
      </c>
      <c r="AG839" s="16">
        <v>1.2755901000000001</v>
      </c>
      <c r="AH839" s="16">
        <v>53.469797656088595</v>
      </c>
      <c r="AI839" s="16">
        <v>25.44579037201213</v>
      </c>
      <c r="AJ839" s="16">
        <v>2.3220640513155493</v>
      </c>
      <c r="AK839" s="16">
        <f t="shared" si="82"/>
        <v>10.958263772954925</v>
      </c>
      <c r="AL839" s="10" t="s">
        <v>140</v>
      </c>
      <c r="AM839" s="10">
        <v>5</v>
      </c>
      <c r="AN839" s="10">
        <v>30</v>
      </c>
      <c r="AO839" s="10">
        <v>44</v>
      </c>
      <c r="AP839" s="10">
        <v>14</v>
      </c>
      <c r="AQ839" s="10">
        <v>-37</v>
      </c>
      <c r="AR839" s="17">
        <v>4</v>
      </c>
      <c r="AS839" s="10">
        <v>6.2</v>
      </c>
      <c r="AT839" s="16">
        <v>1.1254476137798823</v>
      </c>
      <c r="AU839" s="16">
        <v>18.592394579643656</v>
      </c>
      <c r="AV839" s="16">
        <v>1.7549329731192465</v>
      </c>
      <c r="AW839" s="16">
        <f t="shared" si="83"/>
        <v>10.594361644819534</v>
      </c>
      <c r="AX839" s="10" t="s">
        <v>140</v>
      </c>
      <c r="AY839" s="10">
        <v>30</v>
      </c>
      <c r="AZ839" s="10">
        <v>44</v>
      </c>
      <c r="BA839" s="10">
        <v>14</v>
      </c>
      <c r="BB839" s="10">
        <v>-37</v>
      </c>
      <c r="BC839" s="10">
        <v>4</v>
      </c>
      <c r="BD839" s="16">
        <v>1.0986901503025335</v>
      </c>
      <c r="BE839" s="18">
        <f t="shared" si="84"/>
        <v>1.1120688820412079</v>
      </c>
      <c r="BF839" s="16">
        <v>1.1120688820412079</v>
      </c>
      <c r="BG839" s="16">
        <v>1.1120688820412079</v>
      </c>
      <c r="BH839" s="20">
        <f t="shared" si="85"/>
        <v>-2.6757463477348864E-2</v>
      </c>
      <c r="BI839" s="10">
        <v>-37</v>
      </c>
    </row>
    <row r="840" spans="1:61" x14ac:dyDescent="0.25">
      <c r="A840" s="10">
        <v>219</v>
      </c>
      <c r="B840" s="10">
        <v>26</v>
      </c>
      <c r="C840" s="10" t="s">
        <v>137</v>
      </c>
      <c r="D840" s="10">
        <v>493991.00748700002</v>
      </c>
      <c r="E840" s="10">
        <v>5180828.91</v>
      </c>
      <c r="F840" s="10" t="s">
        <v>92</v>
      </c>
      <c r="G840" s="10" t="s">
        <v>139</v>
      </c>
      <c r="H840" s="10">
        <v>4</v>
      </c>
      <c r="I840" s="10" t="s">
        <v>86</v>
      </c>
      <c r="J840" s="10">
        <v>44</v>
      </c>
      <c r="K840" s="10">
        <v>83</v>
      </c>
      <c r="L840" s="10">
        <v>39</v>
      </c>
      <c r="M840" s="10">
        <v>-63.5</v>
      </c>
      <c r="N840" s="10">
        <v>5</v>
      </c>
      <c r="O840" s="10">
        <v>6.46</v>
      </c>
      <c r="P840" s="11">
        <v>1.3185604416178605</v>
      </c>
      <c r="Q840" s="22">
        <v>1.3109801790904672</v>
      </c>
      <c r="R840" s="12">
        <v>26</v>
      </c>
      <c r="S840" s="12" t="s">
        <v>137</v>
      </c>
      <c r="T840" s="10" t="s">
        <v>92</v>
      </c>
      <c r="U840" s="12">
        <v>39</v>
      </c>
      <c r="V840" s="16">
        <v>1.32</v>
      </c>
      <c r="W840" s="16"/>
      <c r="X840" s="15" t="s">
        <v>139</v>
      </c>
      <c r="Y840" s="12">
        <v>6</v>
      </c>
      <c r="Z840" s="16">
        <v>26</v>
      </c>
      <c r="AA840" s="16" t="s">
        <v>137</v>
      </c>
      <c r="AB840" s="16" t="s">
        <v>139</v>
      </c>
      <c r="AC840" s="16" t="s">
        <v>86</v>
      </c>
      <c r="AD840" s="16" t="s">
        <v>92</v>
      </c>
      <c r="AE840" s="16">
        <v>1.3185604416178605</v>
      </c>
      <c r="AF840" s="16">
        <v>1.32</v>
      </c>
      <c r="AG840" s="16">
        <v>1.4238095</v>
      </c>
      <c r="AH840" s="16">
        <v>104.89365487918515</v>
      </c>
      <c r="AI840" s="16">
        <v>39.727935109065683</v>
      </c>
      <c r="AJ840" s="16">
        <v>3.9501881159392114</v>
      </c>
      <c r="AK840" s="16">
        <f t="shared" si="82"/>
        <v>10.057226122665256</v>
      </c>
      <c r="AL840" s="10" t="s">
        <v>92</v>
      </c>
      <c r="AM840" s="10">
        <v>7</v>
      </c>
      <c r="AN840" s="10">
        <v>44</v>
      </c>
      <c r="AO840" s="10">
        <v>83</v>
      </c>
      <c r="AP840" s="10">
        <v>39</v>
      </c>
      <c r="AQ840" s="10">
        <v>-63.5</v>
      </c>
      <c r="AR840" s="17">
        <v>5</v>
      </c>
      <c r="AS840" s="10">
        <v>6.69</v>
      </c>
      <c r="AT840" s="16">
        <v>1.3185604416178605</v>
      </c>
      <c r="AU840" s="16">
        <v>19.924173481088758</v>
      </c>
      <c r="AV840" s="16">
        <v>3.2165622693046889</v>
      </c>
      <c r="AW840" s="16">
        <f t="shared" si="83"/>
        <v>6.1942446043165473</v>
      </c>
      <c r="AX840" s="10" t="s">
        <v>92</v>
      </c>
      <c r="AY840" s="10">
        <v>44</v>
      </c>
      <c r="AZ840" s="10">
        <v>83</v>
      </c>
      <c r="BA840" s="10">
        <v>39</v>
      </c>
      <c r="BB840" s="10">
        <v>-63.5</v>
      </c>
      <c r="BC840" s="10">
        <v>5</v>
      </c>
      <c r="BD840" s="16">
        <v>1.3033999165630739</v>
      </c>
      <c r="BE840" s="18">
        <f t="shared" si="84"/>
        <v>1.3109801790904672</v>
      </c>
      <c r="BF840" s="16">
        <v>1.3109801790904672</v>
      </c>
      <c r="BG840" s="16">
        <v>1.3109801790904672</v>
      </c>
      <c r="BH840" s="20">
        <f t="shared" si="85"/>
        <v>-1.51605250547866E-2</v>
      </c>
      <c r="BI840" s="10">
        <v>-63.5</v>
      </c>
    </row>
    <row r="841" spans="1:61" x14ac:dyDescent="0.25">
      <c r="A841" s="10">
        <v>219</v>
      </c>
      <c r="B841" s="10">
        <v>26</v>
      </c>
      <c r="C841" s="10" t="s">
        <v>137</v>
      </c>
      <c r="D841" s="10">
        <v>493991.00748700002</v>
      </c>
      <c r="E841" s="10">
        <v>5180828.91</v>
      </c>
      <c r="F841" s="10" t="s">
        <v>106</v>
      </c>
      <c r="G841" s="10" t="s">
        <v>139</v>
      </c>
      <c r="H841" s="10">
        <v>4</v>
      </c>
      <c r="I841" s="10" t="s">
        <v>86</v>
      </c>
      <c r="J841" s="10">
        <v>83</v>
      </c>
      <c r="K841" s="10">
        <v>116</v>
      </c>
      <c r="L841" s="10">
        <v>33</v>
      </c>
      <c r="M841" s="10">
        <v>-99.5</v>
      </c>
      <c r="N841" s="10">
        <v>6</v>
      </c>
      <c r="O841" s="10">
        <v>6.69</v>
      </c>
      <c r="P841" s="11">
        <v>1.3417257221840257</v>
      </c>
      <c r="Q841" s="22">
        <v>1.3646412624061863</v>
      </c>
      <c r="R841" s="12">
        <v>26</v>
      </c>
      <c r="S841" s="12" t="s">
        <v>137</v>
      </c>
      <c r="T841" s="10" t="s">
        <v>106</v>
      </c>
      <c r="U841" s="12">
        <v>33</v>
      </c>
      <c r="V841" s="16">
        <v>1.41</v>
      </c>
      <c r="W841" s="16"/>
      <c r="X841" s="15" t="s">
        <v>139</v>
      </c>
      <c r="Y841" s="12">
        <v>7</v>
      </c>
      <c r="Z841" s="16">
        <v>26</v>
      </c>
      <c r="AA841" s="16" t="s">
        <v>137</v>
      </c>
      <c r="AB841" s="16" t="s">
        <v>139</v>
      </c>
      <c r="AC841" s="16" t="s">
        <v>86</v>
      </c>
      <c r="AD841" s="16" t="s">
        <v>106</v>
      </c>
      <c r="AE841" s="16">
        <v>1.3417257221840257</v>
      </c>
      <c r="AF841" s="16">
        <v>1.41</v>
      </c>
      <c r="AG841" s="16">
        <v>1.4683333000000001</v>
      </c>
      <c r="AH841" s="16">
        <v>149.170603711258</v>
      </c>
      <c r="AI841" s="16">
        <v>18.785495393093562</v>
      </c>
      <c r="AJ841" s="16">
        <v>2.3342021823243804</v>
      </c>
      <c r="AK841" s="16">
        <f t="shared" si="82"/>
        <v>8.0479298388741594</v>
      </c>
      <c r="AL841" s="10" t="s">
        <v>106</v>
      </c>
      <c r="AM841" s="10">
        <v>7</v>
      </c>
      <c r="AN841" s="10">
        <v>83</v>
      </c>
      <c r="AO841" s="10">
        <v>116</v>
      </c>
      <c r="AP841" s="10">
        <v>33</v>
      </c>
      <c r="AQ841" s="10">
        <v>-99.5</v>
      </c>
      <c r="AR841" s="17">
        <v>6</v>
      </c>
      <c r="AS841" s="10">
        <v>6.39</v>
      </c>
      <c r="AT841" s="16">
        <v>1.3417257221840257</v>
      </c>
      <c r="AU841" s="16">
        <v>31.382173023708273</v>
      </c>
      <c r="AV841" s="16">
        <v>3.4385478462987775</v>
      </c>
      <c r="AW841" s="16">
        <f t="shared" si="83"/>
        <v>9.1265773886170489</v>
      </c>
      <c r="AX841" s="10" t="s">
        <v>106</v>
      </c>
      <c r="AY841" s="10">
        <v>83</v>
      </c>
      <c r="AZ841" s="10">
        <v>116</v>
      </c>
      <c r="BA841" s="10">
        <v>33</v>
      </c>
      <c r="BB841" s="10">
        <v>-99.5</v>
      </c>
      <c r="BC841" s="10">
        <v>6</v>
      </c>
      <c r="BD841" s="16">
        <v>1.3875568026283471</v>
      </c>
      <c r="BE841" s="18">
        <f t="shared" si="84"/>
        <v>1.3646412624061863</v>
      </c>
      <c r="BF841" s="16">
        <v>1.3646412624061863</v>
      </c>
      <c r="BG841" s="16">
        <v>1.3646412624061863</v>
      </c>
      <c r="BH841" s="20">
        <f t="shared" si="85"/>
        <v>4.5831080444321382E-2</v>
      </c>
      <c r="BI841" s="10">
        <v>-99.5</v>
      </c>
    </row>
    <row r="842" spans="1:61" x14ac:dyDescent="0.25">
      <c r="A842" s="10">
        <v>219</v>
      </c>
      <c r="B842" s="10">
        <v>26</v>
      </c>
      <c r="C842" s="10" t="s">
        <v>137</v>
      </c>
      <c r="D842" s="10">
        <v>493991.00748700002</v>
      </c>
      <c r="E842" s="10">
        <v>5180828.91</v>
      </c>
      <c r="F842" s="10" t="s">
        <v>107</v>
      </c>
      <c r="G842" s="10" t="s">
        <v>139</v>
      </c>
      <c r="H842" s="10">
        <v>4</v>
      </c>
      <c r="I842" s="10" t="s">
        <v>86</v>
      </c>
      <c r="J842" s="10">
        <v>116</v>
      </c>
      <c r="K842" s="10">
        <v>153</v>
      </c>
      <c r="L842" s="10">
        <v>37</v>
      </c>
      <c r="M842" s="10">
        <v>-134.5</v>
      </c>
      <c r="N842" s="10">
        <v>7</v>
      </c>
      <c r="O842" s="10">
        <v>6.82</v>
      </c>
      <c r="P842" s="11">
        <v>1.4426555061059592</v>
      </c>
      <c r="Q842" s="22">
        <v>1.4155323949669936</v>
      </c>
      <c r="R842" s="12">
        <v>26</v>
      </c>
      <c r="S842" s="12" t="s">
        <v>137</v>
      </c>
      <c r="T842" s="10" t="s">
        <v>107</v>
      </c>
      <c r="U842" s="12">
        <v>37</v>
      </c>
      <c r="V842" s="16">
        <v>1.48</v>
      </c>
      <c r="W842" s="16"/>
      <c r="X842" s="15" t="s">
        <v>139</v>
      </c>
      <c r="Y842" s="12">
        <v>8</v>
      </c>
      <c r="Z842" s="16">
        <v>26</v>
      </c>
      <c r="AA842" s="16" t="s">
        <v>137</v>
      </c>
      <c r="AB842" s="16" t="s">
        <v>139</v>
      </c>
      <c r="AC842" s="16" t="s">
        <v>86</v>
      </c>
      <c r="AD842" s="16" t="s">
        <v>107</v>
      </c>
      <c r="AE842" s="16">
        <v>1.4426555061059592</v>
      </c>
      <c r="AF842" s="16">
        <v>1.48</v>
      </c>
      <c r="AG842" s="16">
        <v>1.5027778000000001</v>
      </c>
      <c r="AH842" s="16">
        <v>202.54885743717847</v>
      </c>
      <c r="AI842" s="16">
        <v>13.794634378765828</v>
      </c>
      <c r="AJ842" s="16">
        <v>1.3476898292791422</v>
      </c>
      <c r="AK842" s="16">
        <f t="shared" si="82"/>
        <v>10.235763511062748</v>
      </c>
      <c r="AL842" s="10" t="s">
        <v>107</v>
      </c>
      <c r="AM842" s="10">
        <v>7</v>
      </c>
      <c r="AN842" s="10">
        <v>116</v>
      </c>
      <c r="AO842" s="10">
        <v>153</v>
      </c>
      <c r="AP842" s="10">
        <v>37</v>
      </c>
      <c r="AQ842" s="10">
        <v>-134.5</v>
      </c>
      <c r="AR842" s="17">
        <v>7</v>
      </c>
      <c r="AS842" s="10">
        <v>6.91</v>
      </c>
      <c r="AT842" s="16">
        <v>1.4426555061059592</v>
      </c>
      <c r="AU842" s="16">
        <v>18.070140233835861</v>
      </c>
      <c r="AV842" s="16">
        <v>2.3417039909561317</v>
      </c>
      <c r="AW842" s="16">
        <f t="shared" si="83"/>
        <v>7.7166628675632545</v>
      </c>
      <c r="AX842" s="10" t="s">
        <v>107</v>
      </c>
      <c r="AY842" s="10">
        <v>116</v>
      </c>
      <c r="AZ842" s="10">
        <v>148</v>
      </c>
      <c r="BA842" s="10">
        <v>32</v>
      </c>
      <c r="BB842" s="10">
        <v>-132</v>
      </c>
      <c r="BC842" s="10">
        <v>7</v>
      </c>
      <c r="BD842" s="16">
        <v>1.3884092838280282</v>
      </c>
      <c r="BE842" s="18">
        <f t="shared" si="84"/>
        <v>1.4155323949669936</v>
      </c>
      <c r="BF842" s="16">
        <v>1.4155323949669936</v>
      </c>
      <c r="BG842" s="16">
        <v>1.4155323949669936</v>
      </c>
      <c r="BH842" s="20">
        <f t="shared" si="85"/>
        <v>-5.4246222277930967E-2</v>
      </c>
      <c r="BI842" s="10">
        <v>-132</v>
      </c>
    </row>
    <row r="843" spans="1:61" x14ac:dyDescent="0.25">
      <c r="A843" s="10">
        <v>221</v>
      </c>
      <c r="B843" s="10">
        <v>28</v>
      </c>
      <c r="C843" s="10" t="s">
        <v>137</v>
      </c>
      <c r="D843" s="10">
        <v>494054.817732998</v>
      </c>
      <c r="E843" s="10">
        <v>5180822.4013599902</v>
      </c>
      <c r="F843" s="10" t="s">
        <v>78</v>
      </c>
      <c r="G843" s="10" t="s">
        <v>139</v>
      </c>
      <c r="H843" s="10">
        <v>4</v>
      </c>
      <c r="I843" s="10" t="s">
        <v>79</v>
      </c>
      <c r="J843" s="10">
        <v>0</v>
      </c>
      <c r="K843" s="10">
        <v>10</v>
      </c>
      <c r="L843" s="10">
        <v>10</v>
      </c>
      <c r="M843" s="10">
        <v>-5</v>
      </c>
      <c r="N843" s="10">
        <v>1</v>
      </c>
      <c r="O843" s="10">
        <v>5.03</v>
      </c>
      <c r="P843" s="11">
        <v>1.3211479666295542</v>
      </c>
      <c r="Q843" s="11">
        <v>1.3211479666295542</v>
      </c>
      <c r="R843" s="12">
        <v>28</v>
      </c>
      <c r="S843" s="12" t="s">
        <v>137</v>
      </c>
      <c r="T843" s="10" t="s">
        <v>78</v>
      </c>
      <c r="U843" s="13">
        <v>10</v>
      </c>
      <c r="V843" s="16">
        <v>1.1399999999999999</v>
      </c>
      <c r="W843" s="16"/>
      <c r="X843" s="15" t="s">
        <v>139</v>
      </c>
      <c r="Y843" s="12">
        <v>2</v>
      </c>
      <c r="Z843" s="16">
        <v>28</v>
      </c>
      <c r="AA843" s="16" t="s">
        <v>137</v>
      </c>
      <c r="AB843" s="16" t="s">
        <v>139</v>
      </c>
      <c r="AC843" s="16" t="s">
        <v>79</v>
      </c>
      <c r="AD843" s="16" t="s">
        <v>78</v>
      </c>
      <c r="AE843" s="16">
        <v>1.3211479666295542</v>
      </c>
      <c r="AF843" s="16">
        <v>1.1399999999999999</v>
      </c>
      <c r="AG843" s="16">
        <v>1.1472807</v>
      </c>
      <c r="AH843" s="16">
        <v>13.211479666295542</v>
      </c>
      <c r="AI843" s="16">
        <v>26.345011602559939</v>
      </c>
      <c r="AJ843" s="16">
        <v>1.9625653044282028</v>
      </c>
      <c r="AK843" s="16">
        <f t="shared" si="82"/>
        <v>13.423763042746549</v>
      </c>
      <c r="AL843" s="10" t="s">
        <v>78</v>
      </c>
      <c r="AM843" s="10">
        <v>1</v>
      </c>
      <c r="AN843" s="10" t="s">
        <v>63</v>
      </c>
      <c r="AO843" s="10" t="s">
        <v>64</v>
      </c>
      <c r="AP843" s="10">
        <v>10</v>
      </c>
      <c r="AQ843" s="10">
        <v>-5</v>
      </c>
      <c r="AR843" s="17" t="s">
        <v>65</v>
      </c>
      <c r="AS843" s="10">
        <v>5.07</v>
      </c>
      <c r="AT843" s="18">
        <v>0.85913698030354568</v>
      </c>
      <c r="AU843" s="18">
        <v>36.72305847821729</v>
      </c>
      <c r="AV843" s="18">
        <v>2.1326458337013774</v>
      </c>
      <c r="AW843" s="18">
        <f t="shared" si="83"/>
        <v>17.219482906114553</v>
      </c>
      <c r="AX843" s="19" t="s">
        <v>78</v>
      </c>
      <c r="AY843" s="19">
        <v>0</v>
      </c>
      <c r="AZ843" s="19">
        <v>10</v>
      </c>
      <c r="BA843" s="19">
        <v>10</v>
      </c>
      <c r="BB843" s="19">
        <v>-5</v>
      </c>
      <c r="BC843" s="19">
        <v>1</v>
      </c>
      <c r="BD843" s="18">
        <v>1.1510842140550841</v>
      </c>
      <c r="BE843" s="16">
        <f t="shared" si="84"/>
        <v>1.0051105971793148</v>
      </c>
      <c r="BF843" s="16">
        <v>0.85913698030354568</v>
      </c>
      <c r="BG843" s="16">
        <v>1.1510842140550841</v>
      </c>
      <c r="BH843" s="20">
        <f t="shared" si="85"/>
        <v>0.29194723375153842</v>
      </c>
      <c r="BI843" s="10">
        <v>-5</v>
      </c>
    </row>
    <row r="844" spans="1:61" x14ac:dyDescent="0.25">
      <c r="A844" s="10">
        <v>221</v>
      </c>
      <c r="B844" s="10">
        <v>28</v>
      </c>
      <c r="C844" s="10" t="s">
        <v>137</v>
      </c>
      <c r="D844" s="10">
        <v>494054.817732998</v>
      </c>
      <c r="E844" s="10">
        <v>5180822.4013599902</v>
      </c>
      <c r="F844" s="10" t="s">
        <v>78</v>
      </c>
      <c r="G844" s="10" t="s">
        <v>139</v>
      </c>
      <c r="H844" s="10">
        <v>4</v>
      </c>
      <c r="I844" s="10" t="s">
        <v>79</v>
      </c>
      <c r="J844" s="10">
        <v>10</v>
      </c>
      <c r="K844" s="10">
        <v>20</v>
      </c>
      <c r="L844" s="10">
        <v>10</v>
      </c>
      <c r="M844" s="10">
        <v>-15</v>
      </c>
      <c r="N844" s="10">
        <v>2</v>
      </c>
      <c r="O844" s="10">
        <v>5.04</v>
      </c>
      <c r="P844" s="11">
        <v>1.3211479666295542</v>
      </c>
      <c r="Q844" s="11">
        <v>1.3211479666295542</v>
      </c>
      <c r="R844" s="12">
        <v>28</v>
      </c>
      <c r="S844" s="12" t="s">
        <v>137</v>
      </c>
      <c r="T844" s="10" t="s">
        <v>78</v>
      </c>
      <c r="U844" s="13">
        <v>10</v>
      </c>
      <c r="V844" s="16">
        <v>1.1399999999999999</v>
      </c>
      <c r="W844" s="16"/>
      <c r="X844" s="15" t="s">
        <v>139</v>
      </c>
      <c r="Y844" s="12">
        <v>3</v>
      </c>
      <c r="Z844" s="16">
        <v>28</v>
      </c>
      <c r="AA844" s="16" t="s">
        <v>137</v>
      </c>
      <c r="AB844" s="16" t="s">
        <v>139</v>
      </c>
      <c r="AC844" s="16" t="s">
        <v>79</v>
      </c>
      <c r="AD844" s="16" t="s">
        <v>78</v>
      </c>
      <c r="AE844" s="16">
        <v>1.3211479666295542</v>
      </c>
      <c r="AF844" s="16">
        <v>1.1399999999999999</v>
      </c>
      <c r="AG844" s="16">
        <v>1.1472807</v>
      </c>
      <c r="AH844" s="16">
        <v>26.422959332591084</v>
      </c>
      <c r="AI844" s="16">
        <v>26.729465660849144</v>
      </c>
      <c r="AJ844" s="16">
        <v>2.0320576874729173</v>
      </c>
      <c r="AK844" s="16">
        <f t="shared" si="82"/>
        <v>13.153891164423641</v>
      </c>
      <c r="AL844" s="10" t="s">
        <v>78</v>
      </c>
      <c r="AM844" s="10">
        <v>1</v>
      </c>
      <c r="AN844" s="10" t="s">
        <v>64</v>
      </c>
      <c r="AO844" s="10" t="s">
        <v>68</v>
      </c>
      <c r="AP844" s="10">
        <v>10</v>
      </c>
      <c r="AQ844" s="10">
        <v>-15</v>
      </c>
      <c r="AR844" s="17" t="s">
        <v>69</v>
      </c>
      <c r="AS844" s="10">
        <v>5.28</v>
      </c>
      <c r="AT844" s="18">
        <v>1.401149631662836</v>
      </c>
      <c r="AU844" s="18">
        <v>24.141808153550663</v>
      </c>
      <c r="AV844" s="18">
        <v>2.115315598921383</v>
      </c>
      <c r="AW844" s="18">
        <f t="shared" si="83"/>
        <v>11.412863482811156</v>
      </c>
      <c r="AX844" s="19" t="s">
        <v>78</v>
      </c>
      <c r="AY844" s="19">
        <v>10</v>
      </c>
      <c r="AZ844" s="19">
        <v>20</v>
      </c>
      <c r="BA844" s="19">
        <v>10</v>
      </c>
      <c r="BB844" s="19">
        <v>-15</v>
      </c>
      <c r="BC844" s="19">
        <v>2</v>
      </c>
      <c r="BD844" s="18">
        <v>1.3679270250718987</v>
      </c>
      <c r="BE844" s="16">
        <f t="shared" si="84"/>
        <v>1.3845383283673673</v>
      </c>
      <c r="BF844" s="16">
        <v>1.401149631662836</v>
      </c>
      <c r="BG844" s="16">
        <v>1.3679270250718987</v>
      </c>
      <c r="BH844" s="20">
        <f t="shared" si="85"/>
        <v>-3.3222606590937342E-2</v>
      </c>
      <c r="BI844" s="10">
        <v>-15</v>
      </c>
    </row>
    <row r="845" spans="1:61" x14ac:dyDescent="0.25">
      <c r="A845" s="10">
        <v>221</v>
      </c>
      <c r="B845" s="10">
        <v>28</v>
      </c>
      <c r="C845" s="10" t="s">
        <v>137</v>
      </c>
      <c r="D845" s="10">
        <v>494054.817732998</v>
      </c>
      <c r="E845" s="10">
        <v>5180822.4013599902</v>
      </c>
      <c r="F845" s="10" t="s">
        <v>78</v>
      </c>
      <c r="G845" s="10" t="s">
        <v>139</v>
      </c>
      <c r="H845" s="10">
        <v>4</v>
      </c>
      <c r="I845" s="10" t="s">
        <v>79</v>
      </c>
      <c r="J845" s="10">
        <v>20</v>
      </c>
      <c r="K845" s="10">
        <v>30</v>
      </c>
      <c r="L845" s="10">
        <v>10</v>
      </c>
      <c r="M845" s="10">
        <v>-25</v>
      </c>
      <c r="N845" s="10">
        <v>3</v>
      </c>
      <c r="O845" s="10">
        <v>5.87</v>
      </c>
      <c r="P845" s="11">
        <v>1.3211479666295542</v>
      </c>
      <c r="Q845" s="11">
        <v>1.3211479666295542</v>
      </c>
      <c r="R845" s="12">
        <v>28</v>
      </c>
      <c r="S845" s="12" t="s">
        <v>137</v>
      </c>
      <c r="T845" s="10" t="s">
        <v>135</v>
      </c>
      <c r="U845" s="21">
        <v>10</v>
      </c>
      <c r="V845" s="16">
        <v>1.1399999999999999</v>
      </c>
      <c r="W845" s="16"/>
      <c r="X845" s="15" t="s">
        <v>139</v>
      </c>
      <c r="Y845" s="12">
        <v>4</v>
      </c>
      <c r="Z845" s="16">
        <v>28</v>
      </c>
      <c r="AA845" s="16" t="s">
        <v>137</v>
      </c>
      <c r="AB845" s="16" t="s">
        <v>139</v>
      </c>
      <c r="AC845" s="16" t="s">
        <v>79</v>
      </c>
      <c r="AD845" s="16" t="s">
        <v>135</v>
      </c>
      <c r="AE845" s="16">
        <v>1.3211479666295542</v>
      </c>
      <c r="AF845" s="16">
        <v>1.1399999999999999</v>
      </c>
      <c r="AG845" s="16">
        <v>1.155</v>
      </c>
      <c r="AH845" s="16">
        <v>39.634438998886623</v>
      </c>
      <c r="AI845" s="16">
        <v>22.164185887216554</v>
      </c>
      <c r="AJ845" s="16">
        <v>1.7809022243659649</v>
      </c>
      <c r="AK845" s="16">
        <f t="shared" si="82"/>
        <v>12.445481612617687</v>
      </c>
      <c r="AL845" s="10" t="s">
        <v>135</v>
      </c>
      <c r="AM845" s="10">
        <v>2</v>
      </c>
      <c r="AN845" s="10" t="s">
        <v>68</v>
      </c>
      <c r="AO845" s="10" t="s">
        <v>70</v>
      </c>
      <c r="AP845" s="10">
        <v>10</v>
      </c>
      <c r="AQ845" s="10">
        <v>-25</v>
      </c>
      <c r="AR845" s="17" t="s">
        <v>71</v>
      </c>
      <c r="AS845" s="10">
        <v>6.01</v>
      </c>
      <c r="AT845" s="18">
        <v>1.3211479666295542</v>
      </c>
      <c r="AU845" s="18">
        <v>36.919479927462902</v>
      </c>
      <c r="AV845" s="18">
        <v>2.946292080380569</v>
      </c>
      <c r="AW845" s="18">
        <f t="shared" si="83"/>
        <v>12.530828213981438</v>
      </c>
      <c r="AX845" s="19" t="s">
        <v>135</v>
      </c>
      <c r="AY845" s="19">
        <v>20</v>
      </c>
      <c r="AZ845" s="19">
        <v>30</v>
      </c>
      <c r="BA845" s="19">
        <v>10</v>
      </c>
      <c r="BB845" s="19">
        <v>-25</v>
      </c>
      <c r="BC845" s="19">
        <v>3</v>
      </c>
      <c r="BD845" s="18">
        <v>1.2215713605166116</v>
      </c>
      <c r="BE845" s="16">
        <f t="shared" si="84"/>
        <v>1.2713596635730831</v>
      </c>
      <c r="BF845" s="16">
        <v>1.3211479666295542</v>
      </c>
      <c r="BG845" s="16">
        <v>1.2215713605166116</v>
      </c>
      <c r="BH845" s="20">
        <f t="shared" si="85"/>
        <v>-9.9576606112942612E-2</v>
      </c>
      <c r="BI845" s="10">
        <v>-25</v>
      </c>
    </row>
    <row r="846" spans="1:61" x14ac:dyDescent="0.25">
      <c r="A846" s="10">
        <v>221</v>
      </c>
      <c r="B846" s="10">
        <v>28</v>
      </c>
      <c r="C846" s="10" t="s">
        <v>137</v>
      </c>
      <c r="D846" s="10">
        <v>494054.817732998</v>
      </c>
      <c r="E846" s="10">
        <v>5180822.4013599902</v>
      </c>
      <c r="F846" s="10" t="s">
        <v>129</v>
      </c>
      <c r="G846" s="10" t="s">
        <v>139</v>
      </c>
      <c r="H846" s="10">
        <v>4</v>
      </c>
      <c r="I846" s="10" t="s">
        <v>79</v>
      </c>
      <c r="J846" s="10">
        <v>28</v>
      </c>
      <c r="K846" s="10">
        <v>49</v>
      </c>
      <c r="L846" s="10">
        <v>21</v>
      </c>
      <c r="M846" s="10">
        <v>-38.5</v>
      </c>
      <c r="N846" s="10">
        <v>4</v>
      </c>
      <c r="O846" s="10">
        <v>6.1</v>
      </c>
      <c r="P846" s="11">
        <v>1.4330910311144807</v>
      </c>
      <c r="Q846" s="22">
        <v>1.303606996493305</v>
      </c>
      <c r="R846" s="13">
        <v>28</v>
      </c>
      <c r="S846" s="13" t="s">
        <v>137</v>
      </c>
      <c r="T846" s="10" t="s">
        <v>129</v>
      </c>
      <c r="U846" s="12">
        <v>19</v>
      </c>
      <c r="V846" s="16">
        <v>1.32</v>
      </c>
      <c r="W846" s="16"/>
      <c r="X846" s="15" t="s">
        <v>139</v>
      </c>
      <c r="Y846" s="12">
        <v>5</v>
      </c>
      <c r="Z846" s="16">
        <v>28</v>
      </c>
      <c r="AA846" s="16" t="s">
        <v>137</v>
      </c>
      <c r="AB846" s="16" t="s">
        <v>139</v>
      </c>
      <c r="AC846" s="16" t="s">
        <v>79</v>
      </c>
      <c r="AD846" s="16" t="s">
        <v>129</v>
      </c>
      <c r="AE846" s="16">
        <v>1.4330910311144807</v>
      </c>
      <c r="AF846" s="16">
        <v>1.32</v>
      </c>
      <c r="AG846" s="16">
        <v>1.3798429000000001</v>
      </c>
      <c r="AH846" s="16">
        <v>66.863168590061747</v>
      </c>
      <c r="AI846" s="16">
        <v>29.094433577047369</v>
      </c>
      <c r="AJ846" s="16">
        <v>3.3810858151477059</v>
      </c>
      <c r="AK846" s="16">
        <f t="shared" si="82"/>
        <v>8.6050562356922455</v>
      </c>
      <c r="AL846" s="10" t="s">
        <v>129</v>
      </c>
      <c r="AM846" s="10">
        <v>7</v>
      </c>
      <c r="AN846" s="10">
        <v>30</v>
      </c>
      <c r="AO846" s="10">
        <v>49</v>
      </c>
      <c r="AP846" s="10">
        <v>19</v>
      </c>
      <c r="AQ846" s="10">
        <v>-39.5</v>
      </c>
      <c r="AR846" s="17">
        <v>4</v>
      </c>
      <c r="AS846" s="10">
        <v>6.02</v>
      </c>
      <c r="AT846" s="16">
        <v>1.4330910311144807</v>
      </c>
      <c r="AU846" s="16">
        <v>17.113528835349484</v>
      </c>
      <c r="AV846" s="16">
        <v>2.211245130099333</v>
      </c>
      <c r="AW846" s="16">
        <f t="shared" si="83"/>
        <v>7.739317818002708</v>
      </c>
      <c r="AX846" s="10" t="s">
        <v>129</v>
      </c>
      <c r="AY846" s="10">
        <v>30</v>
      </c>
      <c r="AZ846" s="10">
        <v>49</v>
      </c>
      <c r="BA846" s="10">
        <v>19</v>
      </c>
      <c r="BB846" s="10">
        <v>-39.5</v>
      </c>
      <c r="BC846" s="10">
        <v>4</v>
      </c>
      <c r="BD846" s="16">
        <v>1.1741229618721296</v>
      </c>
      <c r="BE846" s="18">
        <f t="shared" si="84"/>
        <v>1.303606996493305</v>
      </c>
      <c r="BF846" s="16">
        <v>1.303606996493305</v>
      </c>
      <c r="BG846" s="16">
        <v>1.303606996493305</v>
      </c>
      <c r="BH846" s="20">
        <f t="shared" si="85"/>
        <v>-0.25896806924235105</v>
      </c>
      <c r="BI846" s="10">
        <v>-39.5</v>
      </c>
    </row>
    <row r="847" spans="1:61" x14ac:dyDescent="0.25">
      <c r="A847" s="10">
        <v>221</v>
      </c>
      <c r="B847" s="10">
        <v>28</v>
      </c>
      <c r="C847" s="10" t="s">
        <v>137</v>
      </c>
      <c r="D847" s="10">
        <v>494054.817732998</v>
      </c>
      <c r="E847" s="10">
        <v>5180822.4013599902</v>
      </c>
      <c r="F847" s="10" t="s">
        <v>130</v>
      </c>
      <c r="G847" s="10" t="s">
        <v>139</v>
      </c>
      <c r="H847" s="10">
        <v>4</v>
      </c>
      <c r="I847" s="10" t="s">
        <v>79</v>
      </c>
      <c r="J847" s="10">
        <v>49</v>
      </c>
      <c r="K847" s="10">
        <v>89</v>
      </c>
      <c r="L847" s="10">
        <v>40</v>
      </c>
      <c r="M847" s="10">
        <v>-69</v>
      </c>
      <c r="N847" s="10">
        <v>5</v>
      </c>
      <c r="O847" s="10">
        <v>6.43</v>
      </c>
      <c r="P847" s="11">
        <v>1.6025090717189712</v>
      </c>
      <c r="Q847" s="22">
        <v>1.4681355068794029</v>
      </c>
      <c r="R847" s="12">
        <v>28</v>
      </c>
      <c r="S847" s="12" t="s">
        <v>137</v>
      </c>
      <c r="T847" s="10" t="s">
        <v>130</v>
      </c>
      <c r="U847" s="12">
        <v>40</v>
      </c>
      <c r="V847" s="16">
        <v>1.41</v>
      </c>
      <c r="W847" s="16"/>
      <c r="X847" s="15" t="s">
        <v>139</v>
      </c>
      <c r="Y847" s="12">
        <v>6</v>
      </c>
      <c r="Z847" s="16">
        <v>28</v>
      </c>
      <c r="AA847" s="16" t="s">
        <v>137</v>
      </c>
      <c r="AB847" s="16" t="s">
        <v>139</v>
      </c>
      <c r="AC847" s="16" t="s">
        <v>79</v>
      </c>
      <c r="AD847" s="16" t="s">
        <v>130</v>
      </c>
      <c r="AE847" s="16">
        <v>1.6025090717189712</v>
      </c>
      <c r="AF847" s="16">
        <v>1.41</v>
      </c>
      <c r="AG847" s="16">
        <v>1.4630159</v>
      </c>
      <c r="AH847" s="16">
        <v>130.9635314588206</v>
      </c>
      <c r="AI847" s="16">
        <v>25.936420937089508</v>
      </c>
      <c r="AJ847" s="16">
        <v>2.9605307354432817</v>
      </c>
      <c r="AK847" s="16">
        <f t="shared" si="82"/>
        <v>8.7607335490830618</v>
      </c>
      <c r="AL847" s="10" t="s">
        <v>130</v>
      </c>
      <c r="AM847" s="10">
        <v>7</v>
      </c>
      <c r="AN847" s="10">
        <v>49</v>
      </c>
      <c r="AO847" s="10">
        <v>89</v>
      </c>
      <c r="AP847" s="10">
        <v>40</v>
      </c>
      <c r="AQ847" s="10">
        <v>-69</v>
      </c>
      <c r="AR847" s="17">
        <v>5</v>
      </c>
      <c r="AS847" s="10">
        <v>6.36</v>
      </c>
      <c r="AT847" s="16">
        <v>1.6025090717189712</v>
      </c>
      <c r="AU847" s="16">
        <v>27.550976964621242</v>
      </c>
      <c r="AV847" s="16">
        <v>2.833877042427829</v>
      </c>
      <c r="AW847" s="16">
        <f t="shared" si="83"/>
        <v>9.7220085953404194</v>
      </c>
      <c r="AX847" s="10" t="s">
        <v>130</v>
      </c>
      <c r="AY847" s="10">
        <v>49</v>
      </c>
      <c r="AZ847" s="10">
        <v>89</v>
      </c>
      <c r="BA847" s="10">
        <v>40</v>
      </c>
      <c r="BB847" s="10">
        <v>-69</v>
      </c>
      <c r="BC847" s="10">
        <v>5</v>
      </c>
      <c r="BD847" s="16">
        <v>1.3337619420398346</v>
      </c>
      <c r="BE847" s="18">
        <f t="shared" si="84"/>
        <v>1.4681355068794029</v>
      </c>
      <c r="BF847" s="16">
        <v>1.4681355068794029</v>
      </c>
      <c r="BG847" s="16">
        <v>1.4681355068794029</v>
      </c>
      <c r="BH847" s="20">
        <f t="shared" si="85"/>
        <v>-0.26874712967913661</v>
      </c>
      <c r="BI847" s="10">
        <v>-69</v>
      </c>
    </row>
    <row r="848" spans="1:61" x14ac:dyDescent="0.25">
      <c r="A848" s="10">
        <v>221</v>
      </c>
      <c r="B848" s="10">
        <v>28</v>
      </c>
      <c r="C848" s="10" t="s">
        <v>137</v>
      </c>
      <c r="D848" s="10">
        <v>494054.817732998</v>
      </c>
      <c r="E848" s="10">
        <v>5180822.4013599902</v>
      </c>
      <c r="F848" s="10" t="s">
        <v>106</v>
      </c>
      <c r="G848" s="10" t="s">
        <v>139</v>
      </c>
      <c r="H848" s="10">
        <v>4</v>
      </c>
      <c r="I848" s="10" t="s">
        <v>79</v>
      </c>
      <c r="J848" s="10">
        <v>89</v>
      </c>
      <c r="K848" s="10">
        <v>118</v>
      </c>
      <c r="L848" s="10">
        <v>29</v>
      </c>
      <c r="M848" s="10">
        <v>-103.5</v>
      </c>
      <c r="N848" s="10">
        <v>6</v>
      </c>
      <c r="O848" s="10">
        <v>6.57</v>
      </c>
      <c r="P848" s="11">
        <v>1.5968342693868831</v>
      </c>
      <c r="Q848" s="22">
        <v>1.5636857235338764</v>
      </c>
      <c r="R848" s="12">
        <v>28</v>
      </c>
      <c r="S848" s="12" t="s">
        <v>137</v>
      </c>
      <c r="T848" s="10" t="s">
        <v>106</v>
      </c>
      <c r="U848" s="12">
        <v>29</v>
      </c>
      <c r="V848" s="16">
        <v>1.48</v>
      </c>
      <c r="W848" s="16"/>
      <c r="X848" s="15" t="s">
        <v>139</v>
      </c>
      <c r="Y848" s="12">
        <v>7</v>
      </c>
      <c r="Z848" s="16">
        <v>28</v>
      </c>
      <c r="AA848" s="16" t="s">
        <v>137</v>
      </c>
      <c r="AB848" s="16" t="s">
        <v>139</v>
      </c>
      <c r="AC848" s="16" t="s">
        <v>79</v>
      </c>
      <c r="AD848" s="16" t="s">
        <v>106</v>
      </c>
      <c r="AE848" s="16">
        <v>1.5968342693868831</v>
      </c>
      <c r="AF848" s="16">
        <v>1.48</v>
      </c>
      <c r="AG848" s="16">
        <v>1.4683333000000001</v>
      </c>
      <c r="AH848" s="16">
        <v>177.27172527104022</v>
      </c>
      <c r="AI848" s="16">
        <v>13.073523849054125</v>
      </c>
      <c r="AJ848" s="16">
        <v>2.1051382647990988</v>
      </c>
      <c r="AK848" s="16">
        <f t="shared" si="82"/>
        <v>6.210292249047014</v>
      </c>
      <c r="AL848" s="10" t="s">
        <v>106</v>
      </c>
      <c r="AM848" s="10">
        <v>7</v>
      </c>
      <c r="AN848" s="10">
        <v>89</v>
      </c>
      <c r="AO848" s="10">
        <v>118</v>
      </c>
      <c r="AP848" s="10">
        <v>29</v>
      </c>
      <c r="AQ848" s="10">
        <v>-103.5</v>
      </c>
      <c r="AR848" s="17">
        <v>6</v>
      </c>
      <c r="AS848" s="10">
        <v>6.68</v>
      </c>
      <c r="AT848" s="16">
        <v>1.5968342693868831</v>
      </c>
      <c r="AU848" s="16">
        <v>12.421246826251666</v>
      </c>
      <c r="AV848" s="16">
        <v>2.0065340378834757</v>
      </c>
      <c r="AW848" s="16">
        <f t="shared" si="83"/>
        <v>6.1903992614816525</v>
      </c>
      <c r="AX848" s="10" t="s">
        <v>106</v>
      </c>
      <c r="AY848" s="10">
        <v>89</v>
      </c>
      <c r="AZ848" s="10">
        <v>118</v>
      </c>
      <c r="BA848" s="10">
        <v>29</v>
      </c>
      <c r="BB848" s="10">
        <v>-103.5</v>
      </c>
      <c r="BC848" s="10">
        <v>6</v>
      </c>
      <c r="BD848" s="16">
        <v>1.5305371776808696</v>
      </c>
      <c r="BE848" s="18">
        <f t="shared" si="84"/>
        <v>1.5636857235338764</v>
      </c>
      <c r="BF848" s="16">
        <v>1.5636857235338764</v>
      </c>
      <c r="BG848" s="16">
        <v>1.5636857235338764</v>
      </c>
      <c r="BH848" s="20">
        <f t="shared" si="85"/>
        <v>-6.62970917060135E-2</v>
      </c>
      <c r="BI848" s="10">
        <v>-103.5</v>
      </c>
    </row>
    <row r="849" spans="1:61" x14ac:dyDescent="0.25">
      <c r="A849" s="10">
        <v>221</v>
      </c>
      <c r="B849" s="10">
        <v>28</v>
      </c>
      <c r="C849" s="10" t="s">
        <v>137</v>
      </c>
      <c r="D849" s="10">
        <v>494054.817732998</v>
      </c>
      <c r="E849" s="10">
        <v>5180822.4013599902</v>
      </c>
      <c r="F849" s="10" t="s">
        <v>107</v>
      </c>
      <c r="G849" s="10" t="s">
        <v>139</v>
      </c>
      <c r="H849" s="10">
        <v>4</v>
      </c>
      <c r="I849" s="10" t="s">
        <v>79</v>
      </c>
      <c r="J849" s="10">
        <v>118</v>
      </c>
      <c r="K849" s="10">
        <v>153</v>
      </c>
      <c r="L849" s="10">
        <v>35</v>
      </c>
      <c r="M849" s="10">
        <v>-135.5</v>
      </c>
      <c r="N849" s="10">
        <v>7</v>
      </c>
      <c r="O849" s="10">
        <v>6.65</v>
      </c>
      <c r="P849" s="11">
        <v>1.5372929828090807</v>
      </c>
      <c r="Q849" s="22">
        <v>1.5054884295795854</v>
      </c>
      <c r="R849" s="12">
        <v>28</v>
      </c>
      <c r="S849" s="12" t="s">
        <v>137</v>
      </c>
      <c r="T849" s="10" t="s">
        <v>107</v>
      </c>
      <c r="U849" s="12">
        <v>35</v>
      </c>
      <c r="V849" s="16">
        <v>1.5</v>
      </c>
      <c r="W849" s="16"/>
      <c r="X849" s="15" t="s">
        <v>139</v>
      </c>
      <c r="Y849" s="12">
        <v>8</v>
      </c>
      <c r="Z849" s="16">
        <v>28</v>
      </c>
      <c r="AA849" s="16" t="s">
        <v>137</v>
      </c>
      <c r="AB849" s="16" t="s">
        <v>139</v>
      </c>
      <c r="AC849" s="16" t="s">
        <v>79</v>
      </c>
      <c r="AD849" s="16" t="s">
        <v>107</v>
      </c>
      <c r="AE849" s="16">
        <v>1.5372929828090807</v>
      </c>
      <c r="AF849" s="16">
        <v>1.5</v>
      </c>
      <c r="AG849" s="16">
        <v>1.5027778000000001</v>
      </c>
      <c r="AH849" s="16">
        <v>231.07697966935805</v>
      </c>
      <c r="AI849" s="16">
        <v>15.521625006208545</v>
      </c>
      <c r="AJ849" s="16">
        <v>2.3847441716269588</v>
      </c>
      <c r="AK849" s="16">
        <f t="shared" si="82"/>
        <v>6.5087170317389349</v>
      </c>
      <c r="AL849" s="10" t="s">
        <v>107</v>
      </c>
      <c r="AM849" s="10">
        <v>7</v>
      </c>
      <c r="AN849" s="10">
        <v>118</v>
      </c>
      <c r="AO849" s="10">
        <v>153</v>
      </c>
      <c r="AP849" s="10">
        <v>35</v>
      </c>
      <c r="AQ849" s="10">
        <v>-135.5</v>
      </c>
      <c r="AR849" s="17">
        <v>7</v>
      </c>
      <c r="AS849" s="10">
        <v>6.68</v>
      </c>
      <c r="AT849" s="16">
        <v>1.5372929828090807</v>
      </c>
      <c r="AU849" s="16">
        <v>16.860414518256874</v>
      </c>
      <c r="AV849" s="16">
        <v>2.4680470192508381</v>
      </c>
      <c r="AW849" s="16">
        <f t="shared" si="83"/>
        <v>6.8314802703291928</v>
      </c>
      <c r="AX849" s="10" t="s">
        <v>107</v>
      </c>
      <c r="AY849" s="10">
        <v>118</v>
      </c>
      <c r="AZ849" s="10">
        <v>153</v>
      </c>
      <c r="BA849" s="10">
        <v>35</v>
      </c>
      <c r="BB849" s="10">
        <v>-135.5</v>
      </c>
      <c r="BC849" s="10">
        <v>7</v>
      </c>
      <c r="BD849" s="16">
        <v>1.4736838763500903</v>
      </c>
      <c r="BE849" s="18">
        <f t="shared" si="84"/>
        <v>1.5054884295795854</v>
      </c>
      <c r="BF849" s="16">
        <v>1.5054884295795854</v>
      </c>
      <c r="BG849" s="16">
        <v>1.5054884295795854</v>
      </c>
      <c r="BH849" s="20">
        <f t="shared" si="85"/>
        <v>-6.3609106458990317E-2</v>
      </c>
      <c r="BI849" s="10">
        <v>-135.5</v>
      </c>
    </row>
    <row r="850" spans="1:61" x14ac:dyDescent="0.25">
      <c r="A850" s="10">
        <v>223</v>
      </c>
      <c r="B850" s="10">
        <v>30</v>
      </c>
      <c r="C850" s="10" t="s">
        <v>137</v>
      </c>
      <c r="D850" s="10">
        <v>494118.627680998</v>
      </c>
      <c r="E850" s="10">
        <v>5180815.4489200003</v>
      </c>
      <c r="F850" s="10" t="s">
        <v>78</v>
      </c>
      <c r="G850" s="10" t="s">
        <v>139</v>
      </c>
      <c r="H850" s="10">
        <v>4</v>
      </c>
      <c r="I850" s="10" t="s">
        <v>120</v>
      </c>
      <c r="J850" s="10">
        <v>0</v>
      </c>
      <c r="K850" s="10">
        <v>10</v>
      </c>
      <c r="L850" s="10">
        <v>10</v>
      </c>
      <c r="M850" s="10">
        <v>-5</v>
      </c>
      <c r="N850" s="10">
        <v>1</v>
      </c>
      <c r="O850" s="10">
        <v>5.26</v>
      </c>
      <c r="P850" s="11">
        <v>1.5229223907190488</v>
      </c>
      <c r="Q850" s="11">
        <v>1.5229223907190488</v>
      </c>
      <c r="R850" s="12">
        <v>30</v>
      </c>
      <c r="S850" s="12" t="s">
        <v>137</v>
      </c>
      <c r="T850" s="10" t="s">
        <v>78</v>
      </c>
      <c r="U850" s="13">
        <v>10</v>
      </c>
      <c r="V850" s="10">
        <v>1.26</v>
      </c>
      <c r="W850" s="16"/>
      <c r="X850" s="15" t="s">
        <v>139</v>
      </c>
      <c r="Y850" s="12">
        <v>2</v>
      </c>
      <c r="Z850" s="16">
        <v>30</v>
      </c>
      <c r="AA850" s="16" t="s">
        <v>137</v>
      </c>
      <c r="AB850" s="16" t="s">
        <v>139</v>
      </c>
      <c r="AC850" s="16" t="s">
        <v>120</v>
      </c>
      <c r="AD850" s="16" t="s">
        <v>78</v>
      </c>
      <c r="AE850" s="16">
        <v>1.5229223907190488</v>
      </c>
      <c r="AF850" s="16">
        <v>1.26</v>
      </c>
      <c r="AG850" s="16">
        <v>1.1472807</v>
      </c>
      <c r="AH850" s="16">
        <v>15.229223907190487</v>
      </c>
      <c r="AI850" s="16">
        <v>20.975210087373458</v>
      </c>
      <c r="AJ850" s="16">
        <v>1.7702449869718224</v>
      </c>
      <c r="AK850" s="16">
        <f t="shared" si="82"/>
        <v>11.848761183757741</v>
      </c>
      <c r="AL850" s="10" t="s">
        <v>78</v>
      </c>
      <c r="AM850" s="10">
        <v>1</v>
      </c>
      <c r="AN850" s="10" t="s">
        <v>63</v>
      </c>
      <c r="AO850" s="10" t="s">
        <v>64</v>
      </c>
      <c r="AP850" s="10">
        <v>10</v>
      </c>
      <c r="AQ850" s="10">
        <v>-5</v>
      </c>
      <c r="AR850" s="17" t="s">
        <v>65</v>
      </c>
      <c r="AS850" s="10">
        <v>4.9800000000000004</v>
      </c>
      <c r="AT850" s="18">
        <v>1.1364730565725418</v>
      </c>
      <c r="AU850" s="18">
        <v>31.645109744463294</v>
      </c>
      <c r="AV850" s="18">
        <v>2.2495679881613428</v>
      </c>
      <c r="AW850" s="18">
        <f t="shared" si="83"/>
        <v>14.067194195063223</v>
      </c>
      <c r="AX850" s="19" t="s">
        <v>78</v>
      </c>
      <c r="AY850" s="19">
        <v>0</v>
      </c>
      <c r="AZ850" s="19">
        <v>10</v>
      </c>
      <c r="BA850" s="19">
        <v>10</v>
      </c>
      <c r="BB850" s="19">
        <v>-5</v>
      </c>
      <c r="BC850" s="19">
        <v>1</v>
      </c>
      <c r="BD850" s="18">
        <v>1.3222294758014714</v>
      </c>
      <c r="BE850" s="16">
        <f t="shared" si="84"/>
        <v>1.2293512661870065</v>
      </c>
      <c r="BF850" s="16">
        <v>1.1364730565725418</v>
      </c>
      <c r="BG850" s="16">
        <v>1.3222294758014714</v>
      </c>
      <c r="BH850" s="20">
        <f t="shared" si="85"/>
        <v>0.1857564192289296</v>
      </c>
      <c r="BI850" s="10">
        <v>-5</v>
      </c>
    </row>
    <row r="851" spans="1:61" x14ac:dyDescent="0.25">
      <c r="A851" s="10">
        <v>223</v>
      </c>
      <c r="B851" s="10">
        <v>30</v>
      </c>
      <c r="C851" s="10" t="s">
        <v>137</v>
      </c>
      <c r="D851" s="10">
        <v>494118.627680998</v>
      </c>
      <c r="E851" s="10">
        <v>5180815.4489200003</v>
      </c>
      <c r="F851" s="10" t="s">
        <v>78</v>
      </c>
      <c r="G851" s="10" t="s">
        <v>139</v>
      </c>
      <c r="H851" s="10">
        <v>4</v>
      </c>
      <c r="I851" s="10" t="s">
        <v>120</v>
      </c>
      <c r="J851" s="10">
        <v>10</v>
      </c>
      <c r="K851" s="10">
        <v>20</v>
      </c>
      <c r="L851" s="10">
        <v>10</v>
      </c>
      <c r="M851" s="10">
        <v>-15</v>
      </c>
      <c r="N851" s="10">
        <v>2</v>
      </c>
      <c r="O851" s="10">
        <v>5.9</v>
      </c>
      <c r="P851" s="11">
        <v>1.5229223907190488</v>
      </c>
      <c r="Q851" s="11">
        <v>1.5229223907190488</v>
      </c>
      <c r="R851" s="12">
        <v>30</v>
      </c>
      <c r="S851" s="12" t="s">
        <v>137</v>
      </c>
      <c r="T851" s="10" t="s">
        <v>143</v>
      </c>
      <c r="U851" s="21">
        <v>10</v>
      </c>
      <c r="V851" s="10">
        <v>1.26</v>
      </c>
      <c r="W851" s="16"/>
      <c r="X851" s="15" t="s">
        <v>139</v>
      </c>
      <c r="Y851" s="12">
        <v>3</v>
      </c>
      <c r="Z851" s="16">
        <v>30</v>
      </c>
      <c r="AA851" s="16" t="s">
        <v>137</v>
      </c>
      <c r="AB851" s="16" t="s">
        <v>139</v>
      </c>
      <c r="AC851" s="16" t="s">
        <v>120</v>
      </c>
      <c r="AD851" s="16" t="s">
        <v>143</v>
      </c>
      <c r="AE851" s="16">
        <v>1.5229223907190488</v>
      </c>
      <c r="AF851" s="16">
        <v>1.26</v>
      </c>
      <c r="AG851" s="16">
        <v>1.1539999999999999</v>
      </c>
      <c r="AH851" s="16">
        <v>30.458447814380975</v>
      </c>
      <c r="AI851" s="16">
        <v>20.912770269353977</v>
      </c>
      <c r="AJ851" s="16">
        <v>1.8317710515568717</v>
      </c>
      <c r="AK851" s="16">
        <f t="shared" si="82"/>
        <v>11.416694379780512</v>
      </c>
      <c r="AL851" s="10" t="s">
        <v>143</v>
      </c>
      <c r="AM851" s="10">
        <v>2</v>
      </c>
      <c r="AN851" s="10" t="s">
        <v>64</v>
      </c>
      <c r="AO851" s="10" t="s">
        <v>68</v>
      </c>
      <c r="AP851" s="10">
        <v>10</v>
      </c>
      <c r="AQ851" s="10">
        <v>-15</v>
      </c>
      <c r="AR851" s="17" t="s">
        <v>69</v>
      </c>
      <c r="AS851" s="10">
        <v>5.9</v>
      </c>
      <c r="AT851" s="18">
        <v>1.5680948784064088</v>
      </c>
      <c r="AU851" s="18">
        <v>29.817324112897865</v>
      </c>
      <c r="AV851" s="18">
        <v>2.5349821804318005</v>
      </c>
      <c r="AW851" s="18">
        <f t="shared" si="83"/>
        <v>11.762340715081034</v>
      </c>
      <c r="AX851" s="19" t="s">
        <v>143</v>
      </c>
      <c r="AY851" s="19">
        <v>10</v>
      </c>
      <c r="AZ851" s="19">
        <v>20</v>
      </c>
      <c r="BA851" s="19">
        <v>10</v>
      </c>
      <c r="BB851" s="19">
        <v>-15</v>
      </c>
      <c r="BC851" s="19">
        <v>2</v>
      </c>
      <c r="BD851" s="18">
        <v>1.454734724844293</v>
      </c>
      <c r="BE851" s="16">
        <f t="shared" si="84"/>
        <v>1.5114148016253508</v>
      </c>
      <c r="BF851" s="16">
        <v>1.5680948784064088</v>
      </c>
      <c r="BG851" s="16">
        <v>1.454734724844293</v>
      </c>
      <c r="BH851" s="20">
        <f t="shared" si="85"/>
        <v>-0.11336015356211582</v>
      </c>
      <c r="BI851" s="10">
        <v>-15</v>
      </c>
    </row>
    <row r="852" spans="1:61" x14ac:dyDescent="0.25">
      <c r="A852" s="10">
        <v>223</v>
      </c>
      <c r="B852" s="10">
        <v>30</v>
      </c>
      <c r="C852" s="10" t="s">
        <v>137</v>
      </c>
      <c r="D852" s="10">
        <v>494118.627680998</v>
      </c>
      <c r="E852" s="10">
        <v>5180815.4489200003</v>
      </c>
      <c r="F852" s="10" t="s">
        <v>78</v>
      </c>
      <c r="G852" s="10" t="s">
        <v>139</v>
      </c>
      <c r="H852" s="10">
        <v>4</v>
      </c>
      <c r="I852" s="10" t="s">
        <v>120</v>
      </c>
      <c r="J852" s="10">
        <v>20</v>
      </c>
      <c r="K852" s="10">
        <v>30</v>
      </c>
      <c r="L852" s="10">
        <v>10</v>
      </c>
      <c r="M852" s="10">
        <v>-25</v>
      </c>
      <c r="N852" s="10">
        <v>3</v>
      </c>
      <c r="O852" s="10">
        <v>6.84</v>
      </c>
      <c r="P852" s="11">
        <v>1.5229223907190488</v>
      </c>
      <c r="Q852" s="11">
        <v>1.5229223907190488</v>
      </c>
      <c r="R852" s="12">
        <v>30</v>
      </c>
      <c r="S852" s="12" t="s">
        <v>137</v>
      </c>
      <c r="T852" s="10" t="s">
        <v>140</v>
      </c>
      <c r="U852" s="13">
        <v>10</v>
      </c>
      <c r="V852" s="10">
        <v>1.26</v>
      </c>
      <c r="W852" s="16"/>
      <c r="X852" s="15" t="s">
        <v>139</v>
      </c>
      <c r="Y852" s="12">
        <v>4</v>
      </c>
      <c r="Z852" s="16">
        <v>30</v>
      </c>
      <c r="AA852" s="16" t="s">
        <v>137</v>
      </c>
      <c r="AB852" s="16" t="s">
        <v>139</v>
      </c>
      <c r="AC852" s="16" t="s">
        <v>120</v>
      </c>
      <c r="AD852" s="16" t="s">
        <v>140</v>
      </c>
      <c r="AE852" s="16">
        <v>1.5229223907190488</v>
      </c>
      <c r="AF852" s="16">
        <v>1.26</v>
      </c>
      <c r="AG852" s="16">
        <v>1.2755901000000001</v>
      </c>
      <c r="AH852" s="16">
        <v>45.687671721571462</v>
      </c>
      <c r="AI852" s="16">
        <v>7.5324037072279033</v>
      </c>
      <c r="AJ852" s="16">
        <v>1.1293202114853886</v>
      </c>
      <c r="AK852" s="16">
        <f t="shared" si="82"/>
        <v>6.6698564593301439</v>
      </c>
      <c r="AL852" s="10" t="s">
        <v>140</v>
      </c>
      <c r="AM852" s="10">
        <v>5</v>
      </c>
      <c r="AN852" s="10" t="s">
        <v>68</v>
      </c>
      <c r="AO852" s="10" t="s">
        <v>70</v>
      </c>
      <c r="AP852" s="10">
        <v>10</v>
      </c>
      <c r="AQ852" s="10">
        <v>-25</v>
      </c>
      <c r="AR852" s="17" t="s">
        <v>71</v>
      </c>
      <c r="AS852" s="10">
        <v>6.76</v>
      </c>
      <c r="AT852" s="18">
        <v>1.5229223907190488</v>
      </c>
      <c r="AU852" s="18">
        <v>18.268976999065707</v>
      </c>
      <c r="AV852" s="18">
        <v>1.8485231978547814</v>
      </c>
      <c r="AW852" s="18">
        <f t="shared" si="83"/>
        <v>9.8830120283407474</v>
      </c>
      <c r="AX852" s="19" t="s">
        <v>140</v>
      </c>
      <c r="AY852" s="19">
        <v>20</v>
      </c>
      <c r="AZ852" s="19">
        <v>30</v>
      </c>
      <c r="BA852" s="19">
        <v>10</v>
      </c>
      <c r="BB852" s="19">
        <v>-25</v>
      </c>
      <c r="BC852" s="19">
        <v>3</v>
      </c>
      <c r="BD852" s="18">
        <v>1.4796125412424792</v>
      </c>
      <c r="BE852" s="16">
        <f t="shared" si="84"/>
        <v>1.5012674659807641</v>
      </c>
      <c r="BF852" s="16">
        <v>1.5229223907190488</v>
      </c>
      <c r="BG852" s="16">
        <v>1.4796125412424792</v>
      </c>
      <c r="BH852" s="20">
        <f t="shared" si="85"/>
        <v>-4.3309849476569573E-2</v>
      </c>
      <c r="BI852" s="10">
        <v>-25</v>
      </c>
    </row>
    <row r="853" spans="1:61" x14ac:dyDescent="0.25">
      <c r="A853" s="10">
        <v>223</v>
      </c>
      <c r="B853" s="10">
        <v>30</v>
      </c>
      <c r="C853" s="10" t="s">
        <v>137</v>
      </c>
      <c r="D853" s="10">
        <v>494118.627680998</v>
      </c>
      <c r="E853" s="10">
        <v>5180815.4489200003</v>
      </c>
      <c r="F853" s="10" t="s">
        <v>140</v>
      </c>
      <c r="G853" s="10" t="s">
        <v>139</v>
      </c>
      <c r="H853" s="10">
        <v>4</v>
      </c>
      <c r="I853" s="10" t="s">
        <v>120</v>
      </c>
      <c r="J853" s="10">
        <v>17</v>
      </c>
      <c r="K853" s="10">
        <v>38</v>
      </c>
      <c r="L853" s="10">
        <v>21</v>
      </c>
      <c r="M853" s="10">
        <v>-27.5</v>
      </c>
      <c r="N853" s="10">
        <v>4</v>
      </c>
      <c r="O853" s="10">
        <v>6.12</v>
      </c>
      <c r="P853" s="11">
        <v>1.5009572188801019</v>
      </c>
      <c r="Q853" s="22">
        <v>1.4954220307609889</v>
      </c>
      <c r="R853" s="13">
        <v>30</v>
      </c>
      <c r="S853" s="13" t="s">
        <v>137</v>
      </c>
      <c r="T853" s="10" t="s">
        <v>140</v>
      </c>
      <c r="U853" s="12">
        <v>8</v>
      </c>
      <c r="V853" s="10">
        <v>1.44</v>
      </c>
      <c r="W853" s="16"/>
      <c r="X853" s="15" t="s">
        <v>139</v>
      </c>
      <c r="Y853" s="12">
        <v>5</v>
      </c>
      <c r="Z853" s="16">
        <v>30</v>
      </c>
      <c r="AA853" s="16" t="s">
        <v>137</v>
      </c>
      <c r="AB853" s="16" t="s">
        <v>139</v>
      </c>
      <c r="AC853" s="16" t="s">
        <v>120</v>
      </c>
      <c r="AD853" s="16" t="s">
        <v>140</v>
      </c>
      <c r="AE853" s="16">
        <v>1.5009572188801019</v>
      </c>
      <c r="AF853" s="16">
        <v>1.44</v>
      </c>
      <c r="AG853" s="16">
        <v>1.2755901000000001</v>
      </c>
      <c r="AH853" s="16">
        <v>57.695329472612279</v>
      </c>
      <c r="AI853" s="16">
        <v>15.106717381532267</v>
      </c>
      <c r="AJ853" s="16">
        <v>2.2115254211974258</v>
      </c>
      <c r="AK853" s="16">
        <f t="shared" si="82"/>
        <v>6.8309037900874623</v>
      </c>
      <c r="AL853" s="10" t="s">
        <v>140</v>
      </c>
      <c r="AM853" s="10">
        <v>5</v>
      </c>
      <c r="AN853" s="10">
        <v>30</v>
      </c>
      <c r="AO853" s="10">
        <v>38</v>
      </c>
      <c r="AP853" s="10">
        <v>8</v>
      </c>
      <c r="AQ853" s="10">
        <v>-34</v>
      </c>
      <c r="AR853" s="17">
        <v>4</v>
      </c>
      <c r="AS853" s="10">
        <v>6.01</v>
      </c>
      <c r="AT853" s="16">
        <v>1.5009572188801019</v>
      </c>
      <c r="AU853" s="16">
        <v>6.731492935233482</v>
      </c>
      <c r="AV853" s="16">
        <v>0.79634786204902708</v>
      </c>
      <c r="AW853" s="16">
        <f t="shared" si="83"/>
        <v>8.4529553679131482</v>
      </c>
      <c r="AX853" s="10" t="s">
        <v>140</v>
      </c>
      <c r="AY853" s="10">
        <v>30</v>
      </c>
      <c r="AZ853" s="10">
        <v>38</v>
      </c>
      <c r="BA853" s="10">
        <v>8</v>
      </c>
      <c r="BB853" s="10">
        <v>-34</v>
      </c>
      <c r="BC853" s="10">
        <v>4</v>
      </c>
      <c r="BD853" s="16">
        <v>1.4898868426418759</v>
      </c>
      <c r="BE853" s="18">
        <f t="shared" si="84"/>
        <v>1.4954220307609889</v>
      </c>
      <c r="BF853" s="16">
        <v>1.4954220307609889</v>
      </c>
      <c r="BG853" s="16">
        <v>1.4954220307609889</v>
      </c>
      <c r="BH853" s="20">
        <f t="shared" si="85"/>
        <v>-1.1070376238226043E-2</v>
      </c>
      <c r="BI853" s="10">
        <v>-34</v>
      </c>
    </row>
    <row r="854" spans="1:61" x14ac:dyDescent="0.25">
      <c r="A854" s="10">
        <v>223</v>
      </c>
      <c r="B854" s="10">
        <v>30</v>
      </c>
      <c r="C854" s="10" t="s">
        <v>137</v>
      </c>
      <c r="D854" s="10">
        <v>494118.627680998</v>
      </c>
      <c r="E854" s="10">
        <v>5180815.4489200003</v>
      </c>
      <c r="F854" s="10" t="s">
        <v>92</v>
      </c>
      <c r="G854" s="10" t="s">
        <v>139</v>
      </c>
      <c r="H854" s="10">
        <v>4</v>
      </c>
      <c r="I854" s="10" t="s">
        <v>120</v>
      </c>
      <c r="J854" s="10">
        <v>38</v>
      </c>
      <c r="K854" s="10">
        <v>66</v>
      </c>
      <c r="L854" s="10">
        <v>28</v>
      </c>
      <c r="M854" s="10">
        <v>-52</v>
      </c>
      <c r="N854" s="10">
        <v>5</v>
      </c>
      <c r="O854" s="10">
        <v>6.42</v>
      </c>
      <c r="P854" s="11">
        <v>1.6159388421472234</v>
      </c>
      <c r="Q854" s="22">
        <v>1.5675967805964803</v>
      </c>
      <c r="R854" s="12">
        <v>30</v>
      </c>
      <c r="S854" s="12" t="s">
        <v>137</v>
      </c>
      <c r="T854" s="10" t="s">
        <v>92</v>
      </c>
      <c r="U854" s="12">
        <v>28</v>
      </c>
      <c r="V854" s="10">
        <v>1.5</v>
      </c>
      <c r="W854" s="16"/>
      <c r="X854" s="15" t="s">
        <v>139</v>
      </c>
      <c r="Y854" s="12">
        <v>6</v>
      </c>
      <c r="Z854" s="16">
        <v>30</v>
      </c>
      <c r="AA854" s="16" t="s">
        <v>137</v>
      </c>
      <c r="AB854" s="16" t="s">
        <v>139</v>
      </c>
      <c r="AC854" s="16" t="s">
        <v>120</v>
      </c>
      <c r="AD854" s="16" t="s">
        <v>92</v>
      </c>
      <c r="AE854" s="16">
        <v>1.6159388421472234</v>
      </c>
      <c r="AF854" s="16">
        <v>1.5</v>
      </c>
      <c r="AG854" s="16">
        <v>1.4238095</v>
      </c>
      <c r="AH854" s="16">
        <v>102.94161705273453</v>
      </c>
      <c r="AI854" s="16">
        <v>17.746265510480224</v>
      </c>
      <c r="AJ854" s="16">
        <v>2.3328289209932977</v>
      </c>
      <c r="AK854" s="16">
        <f t="shared" si="82"/>
        <v>7.6071868583162212</v>
      </c>
      <c r="AL854" s="10" t="s">
        <v>92</v>
      </c>
      <c r="AM854" s="10">
        <v>7</v>
      </c>
      <c r="AN854" s="10">
        <v>38</v>
      </c>
      <c r="AO854" s="10">
        <v>66</v>
      </c>
      <c r="AP854" s="10">
        <v>28</v>
      </c>
      <c r="AQ854" s="10">
        <v>-52</v>
      </c>
      <c r="AR854" s="17">
        <v>5</v>
      </c>
      <c r="AS854" s="10">
        <v>6.57</v>
      </c>
      <c r="AT854" s="16">
        <v>1.6159388421472234</v>
      </c>
      <c r="AU854" s="16">
        <v>16.459694495896876</v>
      </c>
      <c r="AV854" s="16">
        <v>2.1401494025397829</v>
      </c>
      <c r="AW854" s="16">
        <f t="shared" si="83"/>
        <v>7.6909090909090914</v>
      </c>
      <c r="AX854" s="10" t="s">
        <v>92</v>
      </c>
      <c r="AY854" s="10">
        <v>38</v>
      </c>
      <c r="AZ854" s="10">
        <v>66</v>
      </c>
      <c r="BA854" s="10">
        <v>28</v>
      </c>
      <c r="BB854" s="10">
        <v>-52</v>
      </c>
      <c r="BC854" s="10">
        <v>5</v>
      </c>
      <c r="BD854" s="16">
        <v>1.5192547190457373</v>
      </c>
      <c r="BE854" s="18">
        <f t="shared" si="84"/>
        <v>1.5675967805964803</v>
      </c>
      <c r="BF854" s="16">
        <v>1.5675967805964803</v>
      </c>
      <c r="BG854" s="16">
        <v>1.5675967805964803</v>
      </c>
      <c r="BH854" s="20">
        <f t="shared" si="85"/>
        <v>-9.6684123101486108E-2</v>
      </c>
      <c r="BI854" s="10">
        <v>-52</v>
      </c>
    </row>
    <row r="855" spans="1:61" x14ac:dyDescent="0.25">
      <c r="A855" s="10">
        <v>223</v>
      </c>
      <c r="B855" s="10">
        <v>30</v>
      </c>
      <c r="C855" s="10" t="s">
        <v>137</v>
      </c>
      <c r="D855" s="10">
        <v>494118.627680998</v>
      </c>
      <c r="E855" s="10">
        <v>5180815.4489200003</v>
      </c>
      <c r="F855" s="10" t="s">
        <v>106</v>
      </c>
      <c r="G855" s="10" t="s">
        <v>139</v>
      </c>
      <c r="H855" s="10">
        <v>4</v>
      </c>
      <c r="I855" s="10" t="s">
        <v>120</v>
      </c>
      <c r="J855" s="10">
        <v>66</v>
      </c>
      <c r="K855" s="10">
        <v>91</v>
      </c>
      <c r="L855" s="10">
        <v>25</v>
      </c>
      <c r="M855" s="10">
        <v>-78.5</v>
      </c>
      <c r="N855" s="10">
        <v>6</v>
      </c>
      <c r="O855" s="10">
        <v>6.65</v>
      </c>
      <c r="P855" s="11">
        <v>1.7107868297105437</v>
      </c>
      <c r="Q855" s="22">
        <v>1.6692720050914516</v>
      </c>
      <c r="R855" s="12">
        <v>30</v>
      </c>
      <c r="S855" s="12" t="s">
        <v>137</v>
      </c>
      <c r="T855" s="10" t="s">
        <v>106</v>
      </c>
      <c r="U855" s="12">
        <v>25</v>
      </c>
      <c r="V855" s="10">
        <v>1.59</v>
      </c>
      <c r="W855" s="16"/>
      <c r="X855" s="15" t="s">
        <v>139</v>
      </c>
      <c r="Y855" s="12">
        <v>7</v>
      </c>
      <c r="Z855" s="16">
        <v>30</v>
      </c>
      <c r="AA855" s="16" t="s">
        <v>137</v>
      </c>
      <c r="AB855" s="16" t="s">
        <v>139</v>
      </c>
      <c r="AC855" s="16" t="s">
        <v>120</v>
      </c>
      <c r="AD855" s="16" t="s">
        <v>106</v>
      </c>
      <c r="AE855" s="16">
        <v>1.7107868297105437</v>
      </c>
      <c r="AF855" s="16">
        <v>1.59</v>
      </c>
      <c r="AG855" s="16">
        <v>1.4683333000000001</v>
      </c>
      <c r="AH855" s="16">
        <v>145.71128779549812</v>
      </c>
      <c r="AI855" s="16">
        <v>11.474609782094825</v>
      </c>
      <c r="AJ855" s="16">
        <v>1.9617199880571687</v>
      </c>
      <c r="AK855" s="16">
        <f t="shared" si="82"/>
        <v>5.8492597577388965</v>
      </c>
      <c r="AL855" s="10" t="s">
        <v>106</v>
      </c>
      <c r="AM855" s="10">
        <v>7</v>
      </c>
      <c r="AN855" s="10">
        <v>66</v>
      </c>
      <c r="AO855" s="10">
        <v>91</v>
      </c>
      <c r="AP855" s="10">
        <v>25</v>
      </c>
      <c r="AQ855" s="10">
        <v>-78.5</v>
      </c>
      <c r="AR855" s="17">
        <v>6</v>
      </c>
      <c r="AS855" s="10">
        <v>6.67</v>
      </c>
      <c r="AT855" s="16">
        <v>1.7107868297105437</v>
      </c>
      <c r="AU855" s="16">
        <v>11.772779568653107</v>
      </c>
      <c r="AV855" s="16">
        <v>1.916936642690664</v>
      </c>
      <c r="AW855" s="16">
        <f t="shared" si="83"/>
        <v>6.1414547077197685</v>
      </c>
      <c r="AX855" s="10" t="s">
        <v>106</v>
      </c>
      <c r="AY855" s="10">
        <v>66</v>
      </c>
      <c r="AZ855" s="10">
        <v>91</v>
      </c>
      <c r="BA855" s="10">
        <v>25</v>
      </c>
      <c r="BB855" s="10">
        <v>-78.5</v>
      </c>
      <c r="BC855" s="10">
        <v>6</v>
      </c>
      <c r="BD855" s="16">
        <v>1.6277571804723596</v>
      </c>
      <c r="BE855" s="18">
        <f t="shared" si="84"/>
        <v>1.6692720050914516</v>
      </c>
      <c r="BF855" s="16">
        <v>1.6692720050914516</v>
      </c>
      <c r="BG855" s="16">
        <v>1.6692720050914516</v>
      </c>
      <c r="BH855" s="20">
        <f t="shared" si="85"/>
        <v>-8.3029649238184122E-2</v>
      </c>
      <c r="BI855" s="10">
        <v>-78.5</v>
      </c>
    </row>
    <row r="856" spans="1:61" x14ac:dyDescent="0.25">
      <c r="A856" s="10">
        <v>223</v>
      </c>
      <c r="B856" s="10">
        <v>30</v>
      </c>
      <c r="C856" s="10" t="s">
        <v>137</v>
      </c>
      <c r="D856" s="10">
        <v>494118.627680998</v>
      </c>
      <c r="E856" s="10">
        <v>5180815.4489200003</v>
      </c>
      <c r="F856" s="10" t="s">
        <v>107</v>
      </c>
      <c r="G856" s="10" t="s">
        <v>139</v>
      </c>
      <c r="H856" s="10">
        <v>4</v>
      </c>
      <c r="I856" s="10" t="s">
        <v>120</v>
      </c>
      <c r="J856" s="10">
        <v>91</v>
      </c>
      <c r="K856" s="10">
        <v>141</v>
      </c>
      <c r="L856" s="10">
        <v>50</v>
      </c>
      <c r="M856" s="10">
        <v>-116</v>
      </c>
      <c r="N856" s="10">
        <v>7</v>
      </c>
      <c r="O856" s="10">
        <v>6.66</v>
      </c>
      <c r="P856" s="11">
        <v>1.7601794419534937</v>
      </c>
      <c r="Q856" s="22">
        <v>1.7441642881865189</v>
      </c>
      <c r="R856" s="12">
        <v>30</v>
      </c>
      <c r="S856" s="12" t="s">
        <v>137</v>
      </c>
      <c r="T856" s="10" t="s">
        <v>107</v>
      </c>
      <c r="U856" s="12">
        <v>50</v>
      </c>
      <c r="V856" s="10">
        <v>1.59</v>
      </c>
      <c r="W856" s="16"/>
      <c r="X856" s="15" t="s">
        <v>139</v>
      </c>
      <c r="Y856" s="12">
        <v>8</v>
      </c>
      <c r="Z856" s="16">
        <v>30</v>
      </c>
      <c r="AA856" s="16" t="s">
        <v>137</v>
      </c>
      <c r="AB856" s="16" t="s">
        <v>139</v>
      </c>
      <c r="AC856" s="16" t="s">
        <v>120</v>
      </c>
      <c r="AD856" s="16" t="s">
        <v>107</v>
      </c>
      <c r="AE856" s="16">
        <v>1.7601794419534937</v>
      </c>
      <c r="AF856" s="16">
        <v>1.59</v>
      </c>
      <c r="AG856" s="16">
        <v>1.5027778000000001</v>
      </c>
      <c r="AH856" s="16">
        <v>233.72025989317279</v>
      </c>
      <c r="AI856" s="16">
        <v>23.618569394141741</v>
      </c>
      <c r="AJ856" s="16">
        <v>3.5710558826154046</v>
      </c>
      <c r="AK856" s="16">
        <f t="shared" si="82"/>
        <v>6.613889608706919</v>
      </c>
      <c r="AL856" s="10" t="s">
        <v>107</v>
      </c>
      <c r="AM856" s="10">
        <v>7</v>
      </c>
      <c r="AN856" s="10">
        <v>91</v>
      </c>
      <c r="AO856" s="10">
        <v>141</v>
      </c>
      <c r="AP856" s="10">
        <v>50</v>
      </c>
      <c r="AQ856" s="10">
        <v>-116</v>
      </c>
      <c r="AR856" s="17">
        <v>7</v>
      </c>
      <c r="AS856" s="10">
        <v>6.48</v>
      </c>
      <c r="AT856" s="16">
        <v>1.7601794419534937</v>
      </c>
      <c r="AU856" s="16">
        <v>22.287392094015139</v>
      </c>
      <c r="AV856" s="16">
        <v>3.7368609552672671</v>
      </c>
      <c r="AW856" s="16">
        <f t="shared" si="83"/>
        <v>5.9642016015073018</v>
      </c>
      <c r="AX856" s="10" t="s">
        <v>107</v>
      </c>
      <c r="AY856" s="10">
        <v>91</v>
      </c>
      <c r="AZ856" s="10">
        <v>141</v>
      </c>
      <c r="BA856" s="10">
        <v>50</v>
      </c>
      <c r="BB856" s="10">
        <v>-116</v>
      </c>
      <c r="BC856" s="10">
        <v>7</v>
      </c>
      <c r="BD856" s="16">
        <v>1.7281491344195441</v>
      </c>
      <c r="BE856" s="18">
        <f t="shared" si="84"/>
        <v>1.7441642881865189</v>
      </c>
      <c r="BF856" s="16">
        <v>1.7441642881865189</v>
      </c>
      <c r="BG856" s="16">
        <v>1.7441642881865189</v>
      </c>
      <c r="BH856" s="20">
        <f t="shared" si="85"/>
        <v>-3.2030307533949642E-2</v>
      </c>
      <c r="BI856" s="10">
        <v>-116</v>
      </c>
    </row>
    <row r="857" spans="1:61" x14ac:dyDescent="0.25">
      <c r="A857" s="10">
        <v>223</v>
      </c>
      <c r="B857" s="10">
        <v>30</v>
      </c>
      <c r="C857" s="10" t="s">
        <v>137</v>
      </c>
      <c r="D857" s="10">
        <v>494118.627680998</v>
      </c>
      <c r="E857" s="10">
        <v>5180815.4489200003</v>
      </c>
      <c r="F857" s="10" t="s">
        <v>99</v>
      </c>
      <c r="G857" s="10" t="s">
        <v>139</v>
      </c>
      <c r="H857" s="10">
        <v>4</v>
      </c>
      <c r="I857" s="10" t="s">
        <v>120</v>
      </c>
      <c r="J857" s="10">
        <v>141</v>
      </c>
      <c r="K857" s="10">
        <v>153</v>
      </c>
      <c r="L857" s="10">
        <v>12</v>
      </c>
      <c r="M857" s="10">
        <v>-147</v>
      </c>
      <c r="N857" s="10">
        <v>8</v>
      </c>
      <c r="O857" s="10">
        <v>6.53</v>
      </c>
      <c r="P857" s="11">
        <v>1.8507674955249573</v>
      </c>
      <c r="Q857" s="22">
        <v>1.7383173555240503</v>
      </c>
      <c r="R857" s="12">
        <v>30</v>
      </c>
      <c r="S857" s="12" t="s">
        <v>137</v>
      </c>
      <c r="T857" s="10" t="s">
        <v>99</v>
      </c>
      <c r="U857" s="12">
        <v>12</v>
      </c>
      <c r="V857" s="10">
        <v>1.59</v>
      </c>
      <c r="W857" s="16"/>
      <c r="X857" s="15" t="s">
        <v>139</v>
      </c>
      <c r="Y857" s="12">
        <v>9</v>
      </c>
      <c r="Z857" s="16">
        <v>30</v>
      </c>
      <c r="AA857" s="16" t="s">
        <v>137</v>
      </c>
      <c r="AB857" s="16" t="s">
        <v>139</v>
      </c>
      <c r="AC857" s="16" t="s">
        <v>120</v>
      </c>
      <c r="AD857" s="16" t="s">
        <v>99</v>
      </c>
      <c r="AE857" s="16">
        <v>1.8507674955249573</v>
      </c>
      <c r="AF857" s="16">
        <v>1.59</v>
      </c>
      <c r="AG857" s="16">
        <v>1.5838462</v>
      </c>
      <c r="AH857" s="16">
        <v>255.92946983947229</v>
      </c>
      <c r="AI857" s="16">
        <v>4.3958416744082918</v>
      </c>
      <c r="AJ857" s="16">
        <v>0.68906685071500939</v>
      </c>
      <c r="AK857" s="16">
        <f t="shared" si="82"/>
        <v>6.379412490743027</v>
      </c>
      <c r="AL857" s="10" t="s">
        <v>99</v>
      </c>
      <c r="AM857" s="10">
        <v>6</v>
      </c>
      <c r="AN857" s="10">
        <v>141</v>
      </c>
      <c r="AO857" s="10">
        <v>153</v>
      </c>
      <c r="AP857" s="10">
        <v>12</v>
      </c>
      <c r="AQ857" s="10">
        <v>-147</v>
      </c>
      <c r="AR857" s="17">
        <v>8</v>
      </c>
      <c r="AS857" s="10">
        <v>6.57</v>
      </c>
      <c r="AT857" s="16">
        <v>1.8507674955249573</v>
      </c>
      <c r="AU857" s="16">
        <v>5.4341494896605589</v>
      </c>
      <c r="AV857" s="16">
        <v>0.87793006917721883</v>
      </c>
      <c r="AW857" s="16">
        <f t="shared" si="83"/>
        <v>6.189729319504174</v>
      </c>
      <c r="AX857" s="10" t="s">
        <v>99</v>
      </c>
      <c r="AY857" s="10">
        <v>141</v>
      </c>
      <c r="AZ857" s="10">
        <v>151</v>
      </c>
      <c r="BA857" s="10">
        <v>10</v>
      </c>
      <c r="BB857" s="10">
        <v>-146</v>
      </c>
      <c r="BC857" s="10">
        <v>8</v>
      </c>
      <c r="BD857" s="16">
        <v>1.6258672155231433</v>
      </c>
      <c r="BE857" s="18">
        <f t="shared" si="84"/>
        <v>1.7383173555240503</v>
      </c>
      <c r="BF857" s="16">
        <v>1.7383173555240503</v>
      </c>
      <c r="BG857" s="16">
        <v>1.7383173555240503</v>
      </c>
      <c r="BH857" s="20">
        <f t="shared" si="85"/>
        <v>-0.22490028000181406</v>
      </c>
      <c r="BI857" s="10">
        <v>-146</v>
      </c>
    </row>
    <row r="858" spans="1:61" x14ac:dyDescent="0.25">
      <c r="A858" s="10">
        <v>225</v>
      </c>
      <c r="B858" s="10">
        <v>7</v>
      </c>
      <c r="C858" s="10" t="s">
        <v>138</v>
      </c>
      <c r="D858" s="10">
        <v>493412.658734</v>
      </c>
      <c r="E858" s="10">
        <v>5180872.0767299803</v>
      </c>
      <c r="F858" s="10" t="s">
        <v>78</v>
      </c>
      <c r="G858" s="10" t="s">
        <v>139</v>
      </c>
      <c r="H858" s="10">
        <v>4</v>
      </c>
      <c r="I858" s="10" t="s">
        <v>100</v>
      </c>
      <c r="J858" s="10">
        <v>0</v>
      </c>
      <c r="K858" s="10">
        <v>10</v>
      </c>
      <c r="L858" s="10">
        <v>10</v>
      </c>
      <c r="M858" s="10">
        <v>-5</v>
      </c>
      <c r="N858" s="10">
        <v>1</v>
      </c>
      <c r="O858" s="10">
        <v>5.46</v>
      </c>
      <c r="P858" s="11">
        <v>1.4174830303526074</v>
      </c>
      <c r="Q858" s="11">
        <v>1.4174830303526074</v>
      </c>
      <c r="R858" s="12">
        <v>7</v>
      </c>
      <c r="S858" s="12" t="s">
        <v>138</v>
      </c>
      <c r="T858" s="10" t="s">
        <v>78</v>
      </c>
      <c r="U858" s="13">
        <v>10</v>
      </c>
      <c r="V858" s="16">
        <v>1.1599999999999999</v>
      </c>
      <c r="W858" s="16"/>
      <c r="X858" s="15" t="s">
        <v>139</v>
      </c>
      <c r="Y858" s="12">
        <v>2</v>
      </c>
      <c r="Z858" s="16">
        <v>7</v>
      </c>
      <c r="AA858" s="16" t="s">
        <v>138</v>
      </c>
      <c r="AB858" s="16" t="s">
        <v>139</v>
      </c>
      <c r="AC858" s="16" t="s">
        <v>100</v>
      </c>
      <c r="AD858" s="16" t="s">
        <v>78</v>
      </c>
      <c r="AE858" s="16">
        <v>1.4174830303526074</v>
      </c>
      <c r="AF858" s="16">
        <v>1.1599999999999999</v>
      </c>
      <c r="AG858" s="16">
        <v>1.1472807</v>
      </c>
      <c r="AH858" s="16">
        <v>14.174830303526074</v>
      </c>
      <c r="AI858" s="16">
        <v>22.927788015953425</v>
      </c>
      <c r="AJ858" s="16">
        <v>1.649950247330435</v>
      </c>
      <c r="AK858" s="16">
        <f t="shared" si="82"/>
        <v>13.896048109965635</v>
      </c>
      <c r="AL858" s="10" t="s">
        <v>78</v>
      </c>
      <c r="AM858" s="10">
        <v>1</v>
      </c>
      <c r="AN858" s="10" t="s">
        <v>63</v>
      </c>
      <c r="AO858" s="10" t="s">
        <v>64</v>
      </c>
      <c r="AP858" s="10">
        <v>10</v>
      </c>
      <c r="AQ858" s="10">
        <v>-5</v>
      </c>
      <c r="AR858" s="17" t="s">
        <v>65</v>
      </c>
      <c r="AS858" s="10">
        <v>4.97</v>
      </c>
      <c r="AT858" s="18">
        <v>1.2323409186535268</v>
      </c>
      <c r="AU858" s="18">
        <v>29.476824561118207</v>
      </c>
      <c r="AV858" s="18">
        <v>2.0235500012135406</v>
      </c>
      <c r="AW858" s="18">
        <f t="shared" si="83"/>
        <v>14.566887175231992</v>
      </c>
      <c r="AX858" s="19" t="s">
        <v>78</v>
      </c>
      <c r="AY858" s="19">
        <v>0</v>
      </c>
      <c r="AZ858" s="19">
        <v>10</v>
      </c>
      <c r="BA858" s="19">
        <v>10</v>
      </c>
      <c r="BB858" s="19">
        <v>-5</v>
      </c>
      <c r="BC858" s="19">
        <v>1</v>
      </c>
      <c r="BD858" s="18">
        <v>1.1678458634013797</v>
      </c>
      <c r="BE858" s="16">
        <f t="shared" si="84"/>
        <v>1.2000933910274534</v>
      </c>
      <c r="BF858" s="16">
        <v>1.2323409186535268</v>
      </c>
      <c r="BG858" s="16">
        <v>1.1678458634013797</v>
      </c>
      <c r="BH858" s="20">
        <f t="shared" si="85"/>
        <v>-6.4495055252147049E-2</v>
      </c>
      <c r="BI858" s="10">
        <v>-5</v>
      </c>
    </row>
    <row r="859" spans="1:61" x14ac:dyDescent="0.25">
      <c r="A859" s="10">
        <v>225</v>
      </c>
      <c r="B859" s="10">
        <v>7</v>
      </c>
      <c r="C859" s="10" t="s">
        <v>138</v>
      </c>
      <c r="D859" s="10">
        <v>493412.658734</v>
      </c>
      <c r="E859" s="10">
        <v>5180872.0767299803</v>
      </c>
      <c r="F859" s="10" t="s">
        <v>78</v>
      </c>
      <c r="G859" s="10" t="s">
        <v>139</v>
      </c>
      <c r="H859" s="10">
        <v>4</v>
      </c>
      <c r="I859" s="10" t="s">
        <v>100</v>
      </c>
      <c r="J859" s="10">
        <v>10</v>
      </c>
      <c r="K859" s="10">
        <v>20</v>
      </c>
      <c r="L859" s="10">
        <v>10</v>
      </c>
      <c r="M859" s="10">
        <v>-15</v>
      </c>
      <c r="N859" s="10">
        <v>2</v>
      </c>
      <c r="O859" s="10">
        <v>5.32</v>
      </c>
      <c r="P859" s="11">
        <v>1.4174830303526074</v>
      </c>
      <c r="Q859" s="11">
        <v>1.4174830303526074</v>
      </c>
      <c r="R859" s="12">
        <v>7</v>
      </c>
      <c r="S859" s="12" t="s">
        <v>138</v>
      </c>
      <c r="T859" s="10" t="s">
        <v>143</v>
      </c>
      <c r="U859" s="21">
        <v>10</v>
      </c>
      <c r="V859" s="16">
        <v>1.1599999999999999</v>
      </c>
      <c r="W859" s="16"/>
      <c r="X859" s="15" t="s">
        <v>139</v>
      </c>
      <c r="Y859" s="12">
        <v>3</v>
      </c>
      <c r="Z859" s="16">
        <v>7</v>
      </c>
      <c r="AA859" s="16" t="s">
        <v>138</v>
      </c>
      <c r="AB859" s="16" t="s">
        <v>139</v>
      </c>
      <c r="AC859" s="16" t="s">
        <v>100</v>
      </c>
      <c r="AD859" s="16" t="s">
        <v>143</v>
      </c>
      <c r="AE859" s="16">
        <v>1.4174830303526074</v>
      </c>
      <c r="AF859" s="16">
        <v>1.1599999999999999</v>
      </c>
      <c r="AG859" s="16">
        <v>1.1539999999999999</v>
      </c>
      <c r="AH859" s="16">
        <v>28.349660607052147</v>
      </c>
      <c r="AI859" s="16">
        <v>21.338789538928154</v>
      </c>
      <c r="AJ859" s="16">
        <v>1.7276283173937577</v>
      </c>
      <c r="AK859" s="16">
        <f t="shared" si="82"/>
        <v>12.351493272070892</v>
      </c>
      <c r="AL859" s="10" t="s">
        <v>143</v>
      </c>
      <c r="AM859" s="10">
        <v>2</v>
      </c>
      <c r="AN859" s="10" t="s">
        <v>64</v>
      </c>
      <c r="AO859" s="10" t="s">
        <v>68</v>
      </c>
      <c r="AP859" s="10">
        <v>10</v>
      </c>
      <c r="AQ859" s="10">
        <v>-15</v>
      </c>
      <c r="AR859" s="17" t="s">
        <v>69</v>
      </c>
      <c r="AS859" s="10">
        <v>5.42</v>
      </c>
      <c r="AT859" s="18">
        <v>1.434188942435435</v>
      </c>
      <c r="AU859" s="18">
        <v>19.718663769544797</v>
      </c>
      <c r="AV859" s="18">
        <v>1.8257225237203087</v>
      </c>
      <c r="AW859" s="18">
        <f t="shared" si="83"/>
        <v>10.800471327572664</v>
      </c>
      <c r="AX859" s="19" t="s">
        <v>143</v>
      </c>
      <c r="AY859" s="19">
        <v>10</v>
      </c>
      <c r="AZ859" s="19">
        <v>20</v>
      </c>
      <c r="BA859" s="19">
        <v>10</v>
      </c>
      <c r="BB859" s="19">
        <v>-15</v>
      </c>
      <c r="BC859" s="19">
        <v>2</v>
      </c>
      <c r="BD859" s="18">
        <v>1.3062617993189476</v>
      </c>
      <c r="BE859" s="16">
        <f t="shared" si="84"/>
        <v>1.3702253708771912</v>
      </c>
      <c r="BF859" s="16">
        <v>1.434188942435435</v>
      </c>
      <c r="BG859" s="16">
        <v>1.3062617993189476</v>
      </c>
      <c r="BH859" s="20">
        <f t="shared" si="85"/>
        <v>-0.12792714311648745</v>
      </c>
      <c r="BI859" s="10">
        <v>-15</v>
      </c>
    </row>
    <row r="860" spans="1:61" x14ac:dyDescent="0.25">
      <c r="A860" s="10">
        <v>225</v>
      </c>
      <c r="B860" s="10">
        <v>7</v>
      </c>
      <c r="C860" s="10" t="s">
        <v>138</v>
      </c>
      <c r="D860" s="10">
        <v>493412.658734</v>
      </c>
      <c r="E860" s="10">
        <v>5180872.0767299803</v>
      </c>
      <c r="F860" s="10" t="s">
        <v>78</v>
      </c>
      <c r="G860" s="10" t="s">
        <v>139</v>
      </c>
      <c r="H860" s="10">
        <v>4</v>
      </c>
      <c r="I860" s="10" t="s">
        <v>100</v>
      </c>
      <c r="J860" s="10">
        <v>20</v>
      </c>
      <c r="K860" s="10">
        <v>30</v>
      </c>
      <c r="L860" s="10">
        <v>10</v>
      </c>
      <c r="M860" s="10">
        <v>-25</v>
      </c>
      <c r="N860" s="10">
        <v>3</v>
      </c>
      <c r="O860" s="10">
        <v>5.13</v>
      </c>
      <c r="P860" s="11">
        <v>1.4174830303526074</v>
      </c>
      <c r="Q860" s="11">
        <v>1.4174830303526074</v>
      </c>
      <c r="R860" s="12">
        <v>7</v>
      </c>
      <c r="S860" s="12" t="s">
        <v>138</v>
      </c>
      <c r="T860" s="10" t="s">
        <v>140</v>
      </c>
      <c r="U860" s="13">
        <v>10</v>
      </c>
      <c r="V860" s="16">
        <v>1.1599999999999999</v>
      </c>
      <c r="W860" s="16"/>
      <c r="X860" s="15" t="s">
        <v>139</v>
      </c>
      <c r="Y860" s="12">
        <v>4</v>
      </c>
      <c r="Z860" s="16">
        <v>7</v>
      </c>
      <c r="AA860" s="16" t="s">
        <v>138</v>
      </c>
      <c r="AB860" s="16" t="s">
        <v>139</v>
      </c>
      <c r="AC860" s="16" t="s">
        <v>100</v>
      </c>
      <c r="AD860" s="16" t="s">
        <v>140</v>
      </c>
      <c r="AE860" s="16">
        <v>1.4174830303526074</v>
      </c>
      <c r="AF860" s="16">
        <v>1.1599999999999999</v>
      </c>
      <c r="AG860" s="16">
        <v>1.2755901000000001</v>
      </c>
      <c r="AH860" s="16">
        <v>42.524490910578223</v>
      </c>
      <c r="AI860" s="16">
        <v>18.981502198007963</v>
      </c>
      <c r="AJ860" s="16">
        <v>1.5685586829891627</v>
      </c>
      <c r="AK860" s="16">
        <f t="shared" si="82"/>
        <v>12.101238164603057</v>
      </c>
      <c r="AL860" s="10" t="s">
        <v>140</v>
      </c>
      <c r="AM860" s="10">
        <v>5</v>
      </c>
      <c r="AN860" s="10" t="s">
        <v>68</v>
      </c>
      <c r="AO860" s="10" t="s">
        <v>70</v>
      </c>
      <c r="AP860" s="10">
        <v>10</v>
      </c>
      <c r="AQ860" s="10">
        <v>-25</v>
      </c>
      <c r="AR860" s="17" t="s">
        <v>71</v>
      </c>
      <c r="AS860" s="10">
        <v>5.79</v>
      </c>
      <c r="AT860" s="18">
        <v>1.4174830303526074</v>
      </c>
      <c r="AU860" s="18">
        <v>18.856776752780736</v>
      </c>
      <c r="AV860" s="18">
        <v>1.6666765470885958</v>
      </c>
      <c r="AW860" s="18">
        <f t="shared" si="83"/>
        <v>11.313998979418267</v>
      </c>
      <c r="AX860" s="19" t="s">
        <v>140</v>
      </c>
      <c r="AY860" s="19">
        <v>20</v>
      </c>
      <c r="AZ860" s="19">
        <v>30</v>
      </c>
      <c r="BA860" s="19">
        <v>10</v>
      </c>
      <c r="BB860" s="19">
        <v>-25</v>
      </c>
      <c r="BC860" s="19">
        <v>3</v>
      </c>
      <c r="BD860" s="18">
        <v>1.3662508601372692</v>
      </c>
      <c r="BE860" s="16">
        <f t="shared" si="84"/>
        <v>1.3918669452449381</v>
      </c>
      <c r="BF860" s="16">
        <v>1.4174830303526074</v>
      </c>
      <c r="BG860" s="16">
        <v>1.3662508601372692</v>
      </c>
      <c r="BH860" s="20">
        <f t="shared" si="85"/>
        <v>-5.1232170215338213E-2</v>
      </c>
      <c r="BI860" s="10">
        <v>-25</v>
      </c>
    </row>
    <row r="861" spans="1:61" x14ac:dyDescent="0.25">
      <c r="A861" s="10">
        <v>225</v>
      </c>
      <c r="B861" s="10">
        <v>7</v>
      </c>
      <c r="C861" s="10" t="s">
        <v>138</v>
      </c>
      <c r="D861" s="10">
        <v>493412.658734</v>
      </c>
      <c r="E861" s="10">
        <v>5180872.0767299803</v>
      </c>
      <c r="F861" s="10" t="s">
        <v>140</v>
      </c>
      <c r="G861" s="10" t="s">
        <v>139</v>
      </c>
      <c r="H861" s="10">
        <v>4</v>
      </c>
      <c r="I861" s="10" t="s">
        <v>100</v>
      </c>
      <c r="J861" s="10">
        <v>16</v>
      </c>
      <c r="K861" s="10">
        <v>35</v>
      </c>
      <c r="L861" s="10">
        <v>19</v>
      </c>
      <c r="M861" s="10">
        <v>-25.5</v>
      </c>
      <c r="N861" s="10">
        <v>4</v>
      </c>
      <c r="O861" s="10">
        <v>5.1100000000000003</v>
      </c>
      <c r="P861" s="11">
        <v>1.4280395875720708</v>
      </c>
      <c r="Q861" s="22">
        <v>1.3519786101459763</v>
      </c>
      <c r="R861" s="13">
        <v>7</v>
      </c>
      <c r="S861" s="13" t="s">
        <v>138</v>
      </c>
      <c r="T861" s="10" t="s">
        <v>140</v>
      </c>
      <c r="U861" s="12">
        <v>5</v>
      </c>
      <c r="V861" s="16">
        <v>1.33</v>
      </c>
      <c r="W861" s="16"/>
      <c r="X861" s="15" t="s">
        <v>139</v>
      </c>
      <c r="Y861" s="12">
        <v>5</v>
      </c>
      <c r="Z861" s="16">
        <v>7</v>
      </c>
      <c r="AA861" s="16" t="s">
        <v>138</v>
      </c>
      <c r="AB861" s="16" t="s">
        <v>139</v>
      </c>
      <c r="AC861" s="16" t="s">
        <v>100</v>
      </c>
      <c r="AD861" s="16" t="s">
        <v>140</v>
      </c>
      <c r="AE861" s="16">
        <v>1.4280395875720708</v>
      </c>
      <c r="AF861" s="16">
        <v>1.33</v>
      </c>
      <c r="AG861" s="16">
        <v>1.2755901000000001</v>
      </c>
      <c r="AH861" s="16">
        <v>49.66468884843858</v>
      </c>
      <c r="AI861" s="16">
        <v>33.423854495958665</v>
      </c>
      <c r="AJ861" s="16">
        <v>2.6398527409154995</v>
      </c>
      <c r="AK861" s="16">
        <f t="shared" si="82"/>
        <v>12.661257189811009</v>
      </c>
      <c r="AL861" s="10" t="s">
        <v>140</v>
      </c>
      <c r="AM861" s="10">
        <v>5</v>
      </c>
      <c r="AN861" s="10">
        <v>30</v>
      </c>
      <c r="AO861" s="10">
        <v>35</v>
      </c>
      <c r="AP861" s="10">
        <v>5</v>
      </c>
      <c r="AQ861" s="10">
        <v>-32.5</v>
      </c>
      <c r="AR861" s="17">
        <v>4</v>
      </c>
      <c r="AS861" s="10">
        <v>5.2</v>
      </c>
      <c r="AT861" s="16">
        <v>1.4280395875720708</v>
      </c>
      <c r="AU861" s="16">
        <v>9.6685420276567058</v>
      </c>
      <c r="AV861" s="16">
        <v>0.87860135625371649</v>
      </c>
      <c r="AW861" s="16">
        <f t="shared" si="83"/>
        <v>11.004469727752948</v>
      </c>
      <c r="AX861" s="10" t="s">
        <v>140</v>
      </c>
      <c r="AY861" s="10">
        <v>30</v>
      </c>
      <c r="AZ861" s="10">
        <v>42</v>
      </c>
      <c r="BA861" s="10">
        <v>12</v>
      </c>
      <c r="BB861" s="10">
        <v>-36</v>
      </c>
      <c r="BC861" s="10">
        <v>4</v>
      </c>
      <c r="BD861" s="16">
        <v>1.2759176327198818</v>
      </c>
      <c r="BE861" s="18">
        <f t="shared" si="84"/>
        <v>1.3519786101459763</v>
      </c>
      <c r="BF861" s="16">
        <v>1.3519786101459763</v>
      </c>
      <c r="BG861" s="16">
        <v>1.3519786101459763</v>
      </c>
      <c r="BH861" s="20">
        <f t="shared" si="85"/>
        <v>-0.15212195485218905</v>
      </c>
      <c r="BI861" s="10">
        <v>-36</v>
      </c>
    </row>
    <row r="862" spans="1:61" x14ac:dyDescent="0.25">
      <c r="A862" s="10">
        <v>225</v>
      </c>
      <c r="B862" s="10">
        <v>7</v>
      </c>
      <c r="C862" s="10" t="s">
        <v>138</v>
      </c>
      <c r="D862" s="10">
        <v>493412.658734</v>
      </c>
      <c r="E862" s="10">
        <v>5180872.0767299803</v>
      </c>
      <c r="F862" s="10" t="s">
        <v>92</v>
      </c>
      <c r="G862" s="10" t="s">
        <v>139</v>
      </c>
      <c r="H862" s="10">
        <v>4</v>
      </c>
      <c r="I862" s="10" t="s">
        <v>100</v>
      </c>
      <c r="J862" s="10">
        <v>35</v>
      </c>
      <c r="K862" s="10">
        <v>61</v>
      </c>
      <c r="L862" s="10">
        <v>26</v>
      </c>
      <c r="M862" s="10">
        <v>-48</v>
      </c>
      <c r="N862" s="10">
        <v>5</v>
      </c>
      <c r="O862" s="10">
        <v>5.0199999999999996</v>
      </c>
      <c r="P862" s="11">
        <v>1.4270708498656637</v>
      </c>
      <c r="Q862" s="22">
        <v>1.4492343847350879</v>
      </c>
      <c r="R862" s="12">
        <v>7</v>
      </c>
      <c r="S862" s="12" t="s">
        <v>138</v>
      </c>
      <c r="T862" s="10" t="s">
        <v>92</v>
      </c>
      <c r="U862" s="12">
        <v>26</v>
      </c>
      <c r="V862" s="16">
        <v>1.4</v>
      </c>
      <c r="W862" s="16"/>
      <c r="X862" s="15" t="s">
        <v>139</v>
      </c>
      <c r="Y862" s="12">
        <v>6</v>
      </c>
      <c r="Z862" s="16">
        <v>7</v>
      </c>
      <c r="AA862" s="16" t="s">
        <v>138</v>
      </c>
      <c r="AB862" s="16" t="s">
        <v>139</v>
      </c>
      <c r="AC862" s="16" t="s">
        <v>100</v>
      </c>
      <c r="AD862" s="16" t="s">
        <v>92</v>
      </c>
      <c r="AE862" s="16">
        <v>1.4270708498656637</v>
      </c>
      <c r="AF862" s="16">
        <v>1.4</v>
      </c>
      <c r="AG862" s="16">
        <v>1.4238095</v>
      </c>
      <c r="AH862" s="16">
        <v>86.768530944945837</v>
      </c>
      <c r="AI862" s="16">
        <v>38.628249284378754</v>
      </c>
      <c r="AJ862" s="16">
        <v>3.3335945840009251</v>
      </c>
      <c r="AK862" s="16">
        <f t="shared" si="82"/>
        <v>11.587566607460037</v>
      </c>
      <c r="AL862" s="10" t="s">
        <v>92</v>
      </c>
      <c r="AM862" s="10">
        <v>7</v>
      </c>
      <c r="AN862" s="10">
        <v>35</v>
      </c>
      <c r="AO862" s="10">
        <v>61</v>
      </c>
      <c r="AP862" s="10">
        <v>26</v>
      </c>
      <c r="AQ862" s="10">
        <v>-48</v>
      </c>
      <c r="AR862" s="17">
        <v>5</v>
      </c>
      <c r="AS862" s="10">
        <v>5.98</v>
      </c>
      <c r="AT862" s="16">
        <v>1.4270708498656637</v>
      </c>
      <c r="AU862" s="16">
        <v>45.099720068304578</v>
      </c>
      <c r="AV862" s="16">
        <v>4.0576761716740339</v>
      </c>
      <c r="AW862" s="16">
        <f t="shared" si="83"/>
        <v>11.114667154352597</v>
      </c>
      <c r="AX862" s="10" t="s">
        <v>92</v>
      </c>
      <c r="AY862" s="10">
        <v>42</v>
      </c>
      <c r="AZ862" s="10">
        <v>61</v>
      </c>
      <c r="BA862" s="10">
        <v>19</v>
      </c>
      <c r="BB862" s="10">
        <v>-51.5</v>
      </c>
      <c r="BC862" s="10">
        <v>5</v>
      </c>
      <c r="BD862" s="16">
        <v>1.4713979196045124</v>
      </c>
      <c r="BE862" s="18">
        <f t="shared" si="84"/>
        <v>1.4492343847350879</v>
      </c>
      <c r="BF862" s="16">
        <v>1.4492343847350879</v>
      </c>
      <c r="BG862" s="16">
        <v>1.4492343847350879</v>
      </c>
      <c r="BH862" s="20">
        <f t="shared" si="85"/>
        <v>4.4327069738848701E-2</v>
      </c>
      <c r="BI862" s="10">
        <v>-51.5</v>
      </c>
    </row>
    <row r="863" spans="1:61" x14ac:dyDescent="0.25">
      <c r="A863" s="10">
        <v>225</v>
      </c>
      <c r="B863" s="10">
        <v>7</v>
      </c>
      <c r="C863" s="10" t="s">
        <v>138</v>
      </c>
      <c r="D863" s="10">
        <v>493412.658734</v>
      </c>
      <c r="E863" s="10">
        <v>5180872.0767299803</v>
      </c>
      <c r="F863" s="10" t="s">
        <v>76</v>
      </c>
      <c r="G863" s="10" t="s">
        <v>139</v>
      </c>
      <c r="H863" s="10">
        <v>4</v>
      </c>
      <c r="I863" s="10" t="s">
        <v>100</v>
      </c>
      <c r="J863" s="10">
        <v>61</v>
      </c>
      <c r="K863" s="10">
        <v>101</v>
      </c>
      <c r="L863" s="10">
        <v>40</v>
      </c>
      <c r="M863" s="10">
        <v>-81</v>
      </c>
      <c r="N863" s="10">
        <v>6</v>
      </c>
      <c r="O863" s="10">
        <v>6.1</v>
      </c>
      <c r="P863" s="11">
        <v>1.5182377301092707</v>
      </c>
      <c r="Q863" s="22">
        <v>1.5147318253432664</v>
      </c>
      <c r="R863" s="12">
        <v>7</v>
      </c>
      <c r="S863" s="12" t="s">
        <v>138</v>
      </c>
      <c r="T863" s="10" t="s">
        <v>76</v>
      </c>
      <c r="U863" s="12">
        <v>40</v>
      </c>
      <c r="V863" s="16">
        <v>1.53</v>
      </c>
      <c r="W863" s="16"/>
      <c r="X863" s="15" t="s">
        <v>139</v>
      </c>
      <c r="Y863" s="12">
        <v>7</v>
      </c>
      <c r="Z863" s="16">
        <v>7</v>
      </c>
      <c r="AA863" s="16" t="s">
        <v>138</v>
      </c>
      <c r="AB863" s="16" t="s">
        <v>139</v>
      </c>
      <c r="AC863" s="16" t="s">
        <v>100</v>
      </c>
      <c r="AD863" s="16" t="s">
        <v>76</v>
      </c>
      <c r="AE863" s="16">
        <v>1.5182377301092707</v>
      </c>
      <c r="AF863" s="16">
        <v>1.53</v>
      </c>
      <c r="AG863" s="16">
        <v>1.5010212999999999</v>
      </c>
      <c r="AH863" s="16">
        <v>147.49804014931667</v>
      </c>
      <c r="AI863" s="16">
        <v>42.591308796723567</v>
      </c>
      <c r="AJ863" s="16">
        <v>3.7098493113722046</v>
      </c>
      <c r="AK863" s="16">
        <f t="shared" si="82"/>
        <v>11.480603448275863</v>
      </c>
      <c r="AL863" s="10" t="s">
        <v>76</v>
      </c>
      <c r="AM863" s="10">
        <v>7</v>
      </c>
      <c r="AN863" s="10">
        <v>61</v>
      </c>
      <c r="AO863" s="10">
        <v>101</v>
      </c>
      <c r="AP863" s="10">
        <v>40</v>
      </c>
      <c r="AQ863" s="10">
        <v>-81</v>
      </c>
      <c r="AR863" s="17">
        <v>6</v>
      </c>
      <c r="AS863" s="10">
        <v>6.7</v>
      </c>
      <c r="AT863" s="16">
        <v>1.5182377301092707</v>
      </c>
      <c r="AU863" s="16">
        <v>50.625940758039661</v>
      </c>
      <c r="AV863" s="16">
        <v>4.7065369633387393</v>
      </c>
      <c r="AW863" s="16">
        <f t="shared" si="83"/>
        <v>10.75651612903226</v>
      </c>
      <c r="AX863" s="10" t="s">
        <v>76</v>
      </c>
      <c r="AY863" s="10">
        <v>61</v>
      </c>
      <c r="AZ863" s="10">
        <v>101</v>
      </c>
      <c r="BA863" s="10">
        <v>40</v>
      </c>
      <c r="BB863" s="10">
        <v>-81</v>
      </c>
      <c r="BC863" s="10">
        <v>6</v>
      </c>
      <c r="BD863" s="16">
        <v>1.5112259205772625</v>
      </c>
      <c r="BE863" s="18">
        <f t="shared" si="84"/>
        <v>1.5147318253432664</v>
      </c>
      <c r="BF863" s="16">
        <v>1.5147318253432664</v>
      </c>
      <c r="BG863" s="16">
        <v>1.5147318253432664</v>
      </c>
      <c r="BH863" s="20">
        <f t="shared" si="85"/>
        <v>-7.0118095320081952E-3</v>
      </c>
      <c r="BI863" s="10">
        <v>-81</v>
      </c>
    </row>
    <row r="864" spans="1:61" x14ac:dyDescent="0.25">
      <c r="A864" s="10">
        <v>225</v>
      </c>
      <c r="B864" s="10">
        <v>7</v>
      </c>
      <c r="C864" s="10" t="s">
        <v>138</v>
      </c>
      <c r="D864" s="10">
        <v>493412.658734</v>
      </c>
      <c r="E864" s="10">
        <v>5180872.0767299803</v>
      </c>
      <c r="F864" s="10" t="s">
        <v>99</v>
      </c>
      <c r="G864" s="10" t="s">
        <v>139</v>
      </c>
      <c r="H864" s="10">
        <v>4</v>
      </c>
      <c r="I864" s="10" t="s">
        <v>100</v>
      </c>
      <c r="J864" s="10">
        <v>101</v>
      </c>
      <c r="K864" s="10">
        <v>153</v>
      </c>
      <c r="L864" s="10">
        <v>52</v>
      </c>
      <c r="M864" s="10">
        <v>-127</v>
      </c>
      <c r="N864" s="10">
        <v>7</v>
      </c>
      <c r="O864" s="10">
        <v>6.33</v>
      </c>
      <c r="P864" s="11">
        <v>1.6657010198330662</v>
      </c>
      <c r="Q864" s="22">
        <v>1.6033664832915595</v>
      </c>
      <c r="R864" s="12">
        <v>7</v>
      </c>
      <c r="S864" s="12" t="s">
        <v>138</v>
      </c>
      <c r="T864" s="10" t="s">
        <v>99</v>
      </c>
      <c r="U864" s="12">
        <v>52</v>
      </c>
      <c r="V864" s="16">
        <v>1.63</v>
      </c>
      <c r="W864" s="16"/>
      <c r="X864" s="15" t="s">
        <v>139</v>
      </c>
      <c r="Y864" s="12">
        <v>8</v>
      </c>
      <c r="Z864" s="16">
        <v>7</v>
      </c>
      <c r="AA864" s="16" t="s">
        <v>138</v>
      </c>
      <c r="AB864" s="16" t="s">
        <v>139</v>
      </c>
      <c r="AC864" s="16" t="s">
        <v>100</v>
      </c>
      <c r="AD864" s="16" t="s">
        <v>99</v>
      </c>
      <c r="AE864" s="16">
        <v>1.6657010198330662</v>
      </c>
      <c r="AF864" s="16">
        <v>1.63</v>
      </c>
      <c r="AG864" s="16">
        <v>1.5838462</v>
      </c>
      <c r="AH864" s="16">
        <v>234.11449318063609</v>
      </c>
      <c r="AI864" s="16">
        <v>32.093050038830704</v>
      </c>
      <c r="AJ864" s="16">
        <v>2.2776657618524538</v>
      </c>
      <c r="AK864" s="16">
        <f t="shared" si="82"/>
        <v>14.090324654451946</v>
      </c>
      <c r="AL864" s="10" t="s">
        <v>99</v>
      </c>
      <c r="AM864" s="10">
        <v>6</v>
      </c>
      <c r="AN864" s="10">
        <v>101</v>
      </c>
      <c r="AO864" s="10">
        <v>153</v>
      </c>
      <c r="AP864" s="10">
        <v>52</v>
      </c>
      <c r="AQ864" s="10">
        <v>-127</v>
      </c>
      <c r="AR864" s="17">
        <v>7</v>
      </c>
      <c r="AS864" s="10">
        <v>6.31</v>
      </c>
      <c r="AT864" s="16">
        <v>1.6657010198330662</v>
      </c>
      <c r="AU864" s="16">
        <v>63.998298651251005</v>
      </c>
      <c r="AV864" s="16">
        <v>5.7184182291277104</v>
      </c>
      <c r="AW864" s="16">
        <f t="shared" si="83"/>
        <v>11.191608603453499</v>
      </c>
      <c r="AX864" s="10" t="s">
        <v>99</v>
      </c>
      <c r="AY864" s="10">
        <v>101</v>
      </c>
      <c r="AZ864" s="10">
        <v>146</v>
      </c>
      <c r="BA864" s="10">
        <v>45</v>
      </c>
      <c r="BB864" s="10">
        <v>-123.5</v>
      </c>
      <c r="BC864" s="10">
        <v>7</v>
      </c>
      <c r="BD864" s="16">
        <v>1.5410319467500528</v>
      </c>
      <c r="BE864" s="18">
        <f t="shared" si="84"/>
        <v>1.6033664832915595</v>
      </c>
      <c r="BF864" s="16">
        <v>1.6033664832915595</v>
      </c>
      <c r="BG864" s="16">
        <v>1.6033664832915595</v>
      </c>
      <c r="BH864" s="20">
        <f t="shared" si="85"/>
        <v>-0.12466907308301334</v>
      </c>
      <c r="BI864" s="10">
        <v>-123.5</v>
      </c>
    </row>
    <row r="865" spans="1:61" x14ac:dyDescent="0.25">
      <c r="A865" s="10">
        <v>227</v>
      </c>
      <c r="B865" s="10">
        <v>9</v>
      </c>
      <c r="C865" s="10" t="s">
        <v>138</v>
      </c>
      <c r="D865" s="10">
        <v>493478.459027</v>
      </c>
      <c r="E865" s="10">
        <v>5180856.1175499903</v>
      </c>
      <c r="F865" s="10" t="s">
        <v>78</v>
      </c>
      <c r="G865" s="10" t="s">
        <v>139</v>
      </c>
      <c r="H865" s="10">
        <v>4</v>
      </c>
      <c r="I865" s="10" t="s">
        <v>121</v>
      </c>
      <c r="J865" s="10">
        <v>0</v>
      </c>
      <c r="K865" s="10">
        <v>10</v>
      </c>
      <c r="L865" s="10">
        <v>10</v>
      </c>
      <c r="M865" s="10">
        <v>-5</v>
      </c>
      <c r="N865" s="10">
        <v>1</v>
      </c>
      <c r="O865" s="10">
        <v>5.34</v>
      </c>
      <c r="P865" s="11">
        <v>1.4079480762137171</v>
      </c>
      <c r="Q865" s="11">
        <v>1.4079480762137171</v>
      </c>
      <c r="R865" s="12">
        <v>9</v>
      </c>
      <c r="S865" s="12" t="s">
        <v>138</v>
      </c>
      <c r="T865" s="10" t="s">
        <v>78</v>
      </c>
      <c r="U865" s="21">
        <v>10</v>
      </c>
      <c r="V865" s="16">
        <v>1.1399999999999999</v>
      </c>
      <c r="W865" s="16"/>
      <c r="X865" s="15" t="s">
        <v>139</v>
      </c>
      <c r="Y865" s="12">
        <v>2</v>
      </c>
      <c r="Z865" s="16">
        <v>9</v>
      </c>
      <c r="AA865" s="16" t="s">
        <v>138</v>
      </c>
      <c r="AB865" s="16" t="s">
        <v>139</v>
      </c>
      <c r="AC865" s="16" t="s">
        <v>121</v>
      </c>
      <c r="AD865" s="16" t="s">
        <v>78</v>
      </c>
      <c r="AE865" s="16">
        <v>1.4079480762137171</v>
      </c>
      <c r="AF865" s="16">
        <v>1.1399999999999999</v>
      </c>
      <c r="AG865" s="16">
        <v>1.1472807</v>
      </c>
      <c r="AH865" s="16">
        <v>14.079480762137171</v>
      </c>
      <c r="AI865" s="16">
        <v>15.152337196212024</v>
      </c>
      <c r="AJ865" s="16">
        <v>1.4063993333298821</v>
      </c>
      <c r="AK865" s="16">
        <f t="shared" si="82"/>
        <v>10.773851236359995</v>
      </c>
      <c r="AL865" s="10" t="s">
        <v>78</v>
      </c>
      <c r="AM865" s="10">
        <v>1</v>
      </c>
      <c r="AN865" s="10" t="s">
        <v>63</v>
      </c>
      <c r="AO865" s="10" t="s">
        <v>64</v>
      </c>
      <c r="AP865" s="10">
        <v>10</v>
      </c>
      <c r="AQ865" s="10">
        <v>-5</v>
      </c>
      <c r="AR865" s="17" t="s">
        <v>65</v>
      </c>
      <c r="AS865" s="10">
        <v>5.28</v>
      </c>
      <c r="AT865" s="16">
        <v>1.2157789763820182</v>
      </c>
      <c r="AU865" s="16">
        <v>23.468110064691718</v>
      </c>
      <c r="AV865" s="16">
        <v>1.8165132477149672</v>
      </c>
      <c r="AW865" s="16">
        <f t="shared" si="83"/>
        <v>12.919316770308601</v>
      </c>
      <c r="AX865" s="10" t="s">
        <v>78</v>
      </c>
      <c r="AY865" s="10">
        <v>0</v>
      </c>
      <c r="AZ865" s="10">
        <v>10</v>
      </c>
      <c r="BA865" s="10">
        <v>10</v>
      </c>
      <c r="BB865" s="10">
        <v>-5</v>
      </c>
      <c r="BC865" s="10">
        <v>1</v>
      </c>
      <c r="BD865" s="32">
        <v>1.2649999999999999</v>
      </c>
      <c r="BE865" s="18">
        <v>1.22</v>
      </c>
      <c r="BF865" s="16">
        <v>1.22</v>
      </c>
      <c r="BG865" s="16">
        <v>1.22</v>
      </c>
      <c r="BH865" s="20">
        <f t="shared" si="85"/>
        <v>4.9221023617981752E-2</v>
      </c>
      <c r="BI865" s="10">
        <v>-5</v>
      </c>
    </row>
    <row r="866" spans="1:61" x14ac:dyDescent="0.25">
      <c r="A866" s="10">
        <v>227</v>
      </c>
      <c r="B866" s="10">
        <v>9</v>
      </c>
      <c r="C866" s="10" t="s">
        <v>138</v>
      </c>
      <c r="D866" s="10">
        <v>493478.459027</v>
      </c>
      <c r="E866" s="10">
        <v>5180856.1175499903</v>
      </c>
      <c r="F866" s="10" t="s">
        <v>78</v>
      </c>
      <c r="G866" s="10" t="s">
        <v>139</v>
      </c>
      <c r="H866" s="10">
        <v>4</v>
      </c>
      <c r="I866" s="10" t="s">
        <v>121</v>
      </c>
      <c r="J866" s="10">
        <v>10</v>
      </c>
      <c r="K866" s="10">
        <v>20</v>
      </c>
      <c r="L866" s="10">
        <v>10</v>
      </c>
      <c r="M866" s="10">
        <v>-15</v>
      </c>
      <c r="N866" s="10">
        <v>2</v>
      </c>
      <c r="O866" s="10">
        <v>5.54</v>
      </c>
      <c r="P866" s="11">
        <v>1.4079480762137171</v>
      </c>
      <c r="Q866" s="11">
        <v>1.4079480762137171</v>
      </c>
      <c r="R866" s="12">
        <v>9</v>
      </c>
      <c r="S866" s="12" t="s">
        <v>138</v>
      </c>
      <c r="T866" s="10" t="s">
        <v>78</v>
      </c>
      <c r="U866" s="13">
        <v>10</v>
      </c>
      <c r="V866" s="16">
        <v>1.1399999999999999</v>
      </c>
      <c r="W866" s="16"/>
      <c r="X866" s="15" t="s">
        <v>139</v>
      </c>
      <c r="Y866" s="12">
        <v>3</v>
      </c>
      <c r="Z866" s="16">
        <v>9</v>
      </c>
      <c r="AA866" s="16" t="s">
        <v>138</v>
      </c>
      <c r="AB866" s="16" t="s">
        <v>139</v>
      </c>
      <c r="AC866" s="16" t="s">
        <v>121</v>
      </c>
      <c r="AD866" s="16" t="s">
        <v>78</v>
      </c>
      <c r="AE866" s="16">
        <v>1.4079480762137171</v>
      </c>
      <c r="AF866" s="16">
        <v>1.1399999999999999</v>
      </c>
      <c r="AG866" s="16">
        <v>1.1472807</v>
      </c>
      <c r="AH866" s="16">
        <v>28.158961524274343</v>
      </c>
      <c r="AI866" s="16">
        <v>13.512203319171411</v>
      </c>
      <c r="AJ866" s="16">
        <v>1.3632590072419299</v>
      </c>
      <c r="AK866" s="16">
        <f t="shared" si="82"/>
        <v>9.9116919436377326</v>
      </c>
      <c r="AL866" s="10" t="s">
        <v>78</v>
      </c>
      <c r="AM866" s="10">
        <v>1</v>
      </c>
      <c r="AN866" s="10" t="s">
        <v>64</v>
      </c>
      <c r="AO866" s="10" t="s">
        <v>68</v>
      </c>
      <c r="AP866" s="10">
        <v>10</v>
      </c>
      <c r="AQ866" s="10">
        <v>-15</v>
      </c>
      <c r="AR866" s="17" t="s">
        <v>69</v>
      </c>
      <c r="AS866" s="10">
        <v>5.99</v>
      </c>
      <c r="AT866" s="18">
        <v>1.4079480762137171</v>
      </c>
      <c r="AU866" s="18">
        <v>11.77509214579818</v>
      </c>
      <c r="AV866" s="18">
        <v>1.3648648650815773</v>
      </c>
      <c r="AW866" s="18">
        <f t="shared" si="83"/>
        <v>8.6272952341654623</v>
      </c>
      <c r="AX866" s="19" t="s">
        <v>143</v>
      </c>
      <c r="AY866" s="19">
        <v>10</v>
      </c>
      <c r="AZ866" s="19">
        <v>20</v>
      </c>
      <c r="BA866" s="19">
        <v>10</v>
      </c>
      <c r="BB866" s="19">
        <v>-15</v>
      </c>
      <c r="BC866" s="19">
        <v>2</v>
      </c>
      <c r="BD866" s="22">
        <v>1.423</v>
      </c>
      <c r="BE866" s="16">
        <f t="shared" ref="BE866:BE897" si="86">(AT866+BD866)/2</f>
        <v>1.4154740381068587</v>
      </c>
      <c r="BF866" s="16">
        <v>1.4079480762137171</v>
      </c>
      <c r="BG866" s="16">
        <v>1.423</v>
      </c>
      <c r="BH866" s="20">
        <f t="shared" si="85"/>
        <v>1.505192378628295E-2</v>
      </c>
      <c r="BI866" s="10">
        <v>-15</v>
      </c>
    </row>
    <row r="867" spans="1:61" x14ac:dyDescent="0.25">
      <c r="A867" s="10">
        <v>227</v>
      </c>
      <c r="B867" s="10">
        <v>9</v>
      </c>
      <c r="C867" s="10" t="s">
        <v>138</v>
      </c>
      <c r="D867" s="10">
        <v>493478.459027</v>
      </c>
      <c r="E867" s="10">
        <v>5180856.1175499903</v>
      </c>
      <c r="F867" s="10" t="s">
        <v>78</v>
      </c>
      <c r="G867" s="10" t="s">
        <v>139</v>
      </c>
      <c r="H867" s="10">
        <v>4</v>
      </c>
      <c r="I867" s="10" t="s">
        <v>121</v>
      </c>
      <c r="J867" s="10">
        <v>20</v>
      </c>
      <c r="K867" s="10">
        <v>30</v>
      </c>
      <c r="L867" s="10">
        <v>10</v>
      </c>
      <c r="M867" s="10">
        <v>-25</v>
      </c>
      <c r="N867" s="10">
        <v>3</v>
      </c>
      <c r="O867" s="10">
        <v>6.32</v>
      </c>
      <c r="P867" s="11">
        <v>1.466342914103399</v>
      </c>
      <c r="Q867" s="11">
        <v>1.466342914103399</v>
      </c>
      <c r="R867" s="12">
        <v>9</v>
      </c>
      <c r="S867" s="12" t="s">
        <v>138</v>
      </c>
      <c r="T867" s="10" t="s">
        <v>143</v>
      </c>
      <c r="U867" s="13">
        <v>10</v>
      </c>
      <c r="V867" s="16">
        <v>1.1399999999999999</v>
      </c>
      <c r="W867" s="16"/>
      <c r="X867" s="15" t="s">
        <v>139</v>
      </c>
      <c r="Y867" s="12">
        <v>4</v>
      </c>
      <c r="Z867" s="16">
        <v>9</v>
      </c>
      <c r="AA867" s="16" t="s">
        <v>138</v>
      </c>
      <c r="AB867" s="16" t="s">
        <v>139</v>
      </c>
      <c r="AC867" s="16" t="s">
        <v>121</v>
      </c>
      <c r="AD867" s="16" t="s">
        <v>143</v>
      </c>
      <c r="AE867" s="16">
        <v>1.466342914103399</v>
      </c>
      <c r="AF867" s="16">
        <v>1.1399999999999999</v>
      </c>
      <c r="AG867" s="16">
        <v>1.1539999999999999</v>
      </c>
      <c r="AH867" s="16">
        <v>42.822390665308333</v>
      </c>
      <c r="AI867" s="16">
        <v>7.4377000850184105</v>
      </c>
      <c r="AJ867" s="16">
        <v>1.1090926443202367</v>
      </c>
      <c r="AK867" s="16">
        <f t="shared" si="82"/>
        <v>6.7061125354203206</v>
      </c>
      <c r="AL867" s="10" t="s">
        <v>143</v>
      </c>
      <c r="AM867" s="10">
        <v>2</v>
      </c>
      <c r="AN867" s="10" t="s">
        <v>68</v>
      </c>
      <c r="AO867" s="10" t="s">
        <v>70</v>
      </c>
      <c r="AP867" s="10">
        <v>10</v>
      </c>
      <c r="AQ867" s="10">
        <v>-25</v>
      </c>
      <c r="AR867" s="17" t="s">
        <v>71</v>
      </c>
      <c r="AS867" s="10">
        <v>6.66</v>
      </c>
      <c r="AT867" s="18">
        <v>1.466342914103399</v>
      </c>
      <c r="AU867" s="18">
        <v>9.4433950011172989</v>
      </c>
      <c r="AV867" s="18">
        <v>1.1167667633811487</v>
      </c>
      <c r="AW867" s="18">
        <f t="shared" si="83"/>
        <v>8.4560136554621845</v>
      </c>
      <c r="AX867" s="19" t="s">
        <v>140</v>
      </c>
      <c r="AY867" s="19">
        <v>20</v>
      </c>
      <c r="AZ867" s="19">
        <v>30</v>
      </c>
      <c r="BA867" s="19">
        <v>10</v>
      </c>
      <c r="BB867" s="19">
        <v>-25</v>
      </c>
      <c r="BC867" s="19">
        <v>3</v>
      </c>
      <c r="BD867" s="22">
        <v>1.405</v>
      </c>
      <c r="BE867" s="16">
        <f t="shared" si="86"/>
        <v>1.4356714570516995</v>
      </c>
      <c r="BF867" s="16">
        <v>1.466342914103399</v>
      </c>
      <c r="BG867" s="16">
        <v>1.405</v>
      </c>
      <c r="BH867" s="20">
        <f t="shared" si="85"/>
        <v>-6.1342914103398982E-2</v>
      </c>
      <c r="BI867" s="10">
        <v>-25</v>
      </c>
    </row>
    <row r="868" spans="1:61" x14ac:dyDescent="0.25">
      <c r="A868" s="10">
        <v>227</v>
      </c>
      <c r="B868" s="10">
        <v>9</v>
      </c>
      <c r="C868" s="10" t="s">
        <v>138</v>
      </c>
      <c r="D868" s="10">
        <v>493478.459027</v>
      </c>
      <c r="E868" s="10">
        <v>5180856.1175499903</v>
      </c>
      <c r="F868" s="10" t="s">
        <v>140</v>
      </c>
      <c r="G868" s="10" t="s">
        <v>139</v>
      </c>
      <c r="H868" s="10">
        <v>4</v>
      </c>
      <c r="I868" s="10" t="s">
        <v>121</v>
      </c>
      <c r="J868" s="10">
        <v>21</v>
      </c>
      <c r="K868" s="10">
        <v>42</v>
      </c>
      <c r="L868" s="10">
        <v>21</v>
      </c>
      <c r="M868" s="10">
        <v>-31.5</v>
      </c>
      <c r="N868" s="10">
        <v>4</v>
      </c>
      <c r="O868" s="10">
        <v>6.07</v>
      </c>
      <c r="P868" s="11">
        <v>1.4965492434492464</v>
      </c>
      <c r="Q868" s="22">
        <v>1.469470325569632</v>
      </c>
      <c r="R868" s="13">
        <v>9</v>
      </c>
      <c r="S868" s="13" t="s">
        <v>138</v>
      </c>
      <c r="T868" s="10" t="s">
        <v>140</v>
      </c>
      <c r="U868" s="12">
        <v>12</v>
      </c>
      <c r="V868" s="16">
        <v>1.25</v>
      </c>
      <c r="W868" s="16"/>
      <c r="X868" s="15" t="s">
        <v>139</v>
      </c>
      <c r="Y868" s="12">
        <v>5</v>
      </c>
      <c r="Z868" s="16">
        <v>9</v>
      </c>
      <c r="AA868" s="16" t="s">
        <v>138</v>
      </c>
      <c r="AB868" s="16" t="s">
        <v>139</v>
      </c>
      <c r="AC868" s="16" t="s">
        <v>121</v>
      </c>
      <c r="AD868" s="16" t="s">
        <v>140</v>
      </c>
      <c r="AE868" s="16">
        <v>1.4965492434492464</v>
      </c>
      <c r="AF868" s="16">
        <v>1.25</v>
      </c>
      <c r="AG868" s="16">
        <v>1.2755901000000001</v>
      </c>
      <c r="AH868" s="16">
        <v>60.780981586699291</v>
      </c>
      <c r="AI868" s="16">
        <v>13.74364954395014</v>
      </c>
      <c r="AJ868" s="16">
        <v>1.2734532067895377</v>
      </c>
      <c r="AK868" s="16">
        <f t="shared" si="82"/>
        <v>10.79242603550296</v>
      </c>
      <c r="AL868" s="10" t="s">
        <v>140</v>
      </c>
      <c r="AM868" s="10">
        <v>5</v>
      </c>
      <c r="AN868" s="10">
        <v>30</v>
      </c>
      <c r="AO868" s="10">
        <v>42</v>
      </c>
      <c r="AP868" s="10">
        <v>12</v>
      </c>
      <c r="AQ868" s="10">
        <v>-36</v>
      </c>
      <c r="AR868" s="17">
        <v>4</v>
      </c>
      <c r="AS868" s="10">
        <v>6.08</v>
      </c>
      <c r="AT868" s="16">
        <v>1.4965492434492464</v>
      </c>
      <c r="AU868" s="16">
        <v>8.3493080911730821</v>
      </c>
      <c r="AV868" s="16">
        <v>1.1057104430300411</v>
      </c>
      <c r="AW868" s="16">
        <f t="shared" si="83"/>
        <v>7.5510800714633746</v>
      </c>
      <c r="AX868" s="10" t="s">
        <v>140</v>
      </c>
      <c r="AY868" s="10">
        <v>30</v>
      </c>
      <c r="AZ868" s="10">
        <v>42</v>
      </c>
      <c r="BA868" s="10">
        <v>12</v>
      </c>
      <c r="BB868" s="10">
        <v>-36</v>
      </c>
      <c r="BC868" s="10">
        <v>4</v>
      </c>
      <c r="BD868" s="16">
        <v>1.4423914076900175</v>
      </c>
      <c r="BE868" s="18">
        <f t="shared" si="86"/>
        <v>1.469470325569632</v>
      </c>
      <c r="BF868" s="16">
        <v>1.469470325569632</v>
      </c>
      <c r="BG868" s="16">
        <v>1.469470325569632</v>
      </c>
      <c r="BH868" s="20">
        <f t="shared" si="85"/>
        <v>-5.4157835759228945E-2</v>
      </c>
      <c r="BI868" s="10">
        <v>-36</v>
      </c>
    </row>
    <row r="869" spans="1:61" x14ac:dyDescent="0.25">
      <c r="A869" s="10">
        <v>227</v>
      </c>
      <c r="B869" s="10">
        <v>9</v>
      </c>
      <c r="C869" s="10" t="s">
        <v>138</v>
      </c>
      <c r="D869" s="10">
        <v>493478.459027</v>
      </c>
      <c r="E869" s="10">
        <v>5180856.1175499903</v>
      </c>
      <c r="F869" s="10" t="s">
        <v>92</v>
      </c>
      <c r="G869" s="10" t="s">
        <v>139</v>
      </c>
      <c r="H869" s="10">
        <v>4</v>
      </c>
      <c r="I869" s="10" t="s">
        <v>121</v>
      </c>
      <c r="J869" s="10">
        <v>42</v>
      </c>
      <c r="K869" s="10">
        <v>69</v>
      </c>
      <c r="L869" s="10">
        <v>27</v>
      </c>
      <c r="M869" s="10">
        <v>-55.5</v>
      </c>
      <c r="N869" s="10">
        <v>5</v>
      </c>
      <c r="O869" s="10">
        <v>6.34</v>
      </c>
      <c r="P869" s="11">
        <v>1.4352811572719499</v>
      </c>
      <c r="Q869" s="22">
        <v>1.4476994075815237</v>
      </c>
      <c r="R869" s="12">
        <v>9</v>
      </c>
      <c r="S869" s="12" t="s">
        <v>138</v>
      </c>
      <c r="T869" s="10" t="s">
        <v>92</v>
      </c>
      <c r="U869" s="12">
        <v>27</v>
      </c>
      <c r="V869" s="16">
        <v>1.32</v>
      </c>
      <c r="W869" s="16"/>
      <c r="X869" s="15" t="s">
        <v>139</v>
      </c>
      <c r="Y869" s="12">
        <v>6</v>
      </c>
      <c r="Z869" s="16">
        <v>9</v>
      </c>
      <c r="AA869" s="16" t="s">
        <v>138</v>
      </c>
      <c r="AB869" s="16" t="s">
        <v>139</v>
      </c>
      <c r="AC869" s="16" t="s">
        <v>121</v>
      </c>
      <c r="AD869" s="16" t="s">
        <v>92</v>
      </c>
      <c r="AE869" s="16">
        <v>1.4352811572719499</v>
      </c>
      <c r="AF869" s="16">
        <v>1.32</v>
      </c>
      <c r="AG869" s="16">
        <v>1.4238095</v>
      </c>
      <c r="AH869" s="16">
        <v>99.533572833041944</v>
      </c>
      <c r="AI869" s="16">
        <v>16.335314034256527</v>
      </c>
      <c r="AJ869" s="16">
        <v>1.6739903855538423</v>
      </c>
      <c r="AK869" s="16">
        <f t="shared" si="82"/>
        <v>9.7583081570996981</v>
      </c>
      <c r="AL869" s="10" t="s">
        <v>92</v>
      </c>
      <c r="AM869" s="10">
        <v>7</v>
      </c>
      <c r="AN869" s="10">
        <v>42</v>
      </c>
      <c r="AO869" s="10">
        <v>69</v>
      </c>
      <c r="AP869" s="10">
        <v>27</v>
      </c>
      <c r="AQ869" s="10">
        <v>-55.5</v>
      </c>
      <c r="AR869" s="17">
        <v>5</v>
      </c>
      <c r="AS869" s="10">
        <v>6.42</v>
      </c>
      <c r="AT869" s="16">
        <v>1.4352811572719499</v>
      </c>
      <c r="AU869" s="16">
        <v>13.580070550455854</v>
      </c>
      <c r="AV869" s="16">
        <v>1.6008695443864147</v>
      </c>
      <c r="AW869" s="16">
        <f t="shared" si="83"/>
        <v>8.4829339143064644</v>
      </c>
      <c r="AX869" s="10" t="s">
        <v>92</v>
      </c>
      <c r="AY869" s="10">
        <v>42</v>
      </c>
      <c r="AZ869" s="10">
        <v>69</v>
      </c>
      <c r="BA869" s="10">
        <v>27</v>
      </c>
      <c r="BB869" s="10">
        <v>-55.5</v>
      </c>
      <c r="BC869" s="10">
        <v>5</v>
      </c>
      <c r="BD869" s="16">
        <v>1.4601176578910975</v>
      </c>
      <c r="BE869" s="18">
        <f t="shared" si="86"/>
        <v>1.4476994075815237</v>
      </c>
      <c r="BF869" s="16">
        <v>1.4476994075815237</v>
      </c>
      <c r="BG869" s="16">
        <v>1.4476994075815237</v>
      </c>
      <c r="BH869" s="20">
        <f t="shared" si="85"/>
        <v>2.483650061914755E-2</v>
      </c>
      <c r="BI869" s="10">
        <v>-55.5</v>
      </c>
    </row>
    <row r="870" spans="1:61" x14ac:dyDescent="0.25">
      <c r="A870" s="10">
        <v>227</v>
      </c>
      <c r="B870" s="10">
        <v>9</v>
      </c>
      <c r="C870" s="10" t="s">
        <v>138</v>
      </c>
      <c r="D870" s="10">
        <v>493478.459027</v>
      </c>
      <c r="E870" s="10">
        <v>5180856.1175499903</v>
      </c>
      <c r="F870" s="10" t="s">
        <v>106</v>
      </c>
      <c r="G870" s="10" t="s">
        <v>139</v>
      </c>
      <c r="H870" s="10">
        <v>4</v>
      </c>
      <c r="I870" s="10" t="s">
        <v>121</v>
      </c>
      <c r="J870" s="10">
        <v>69</v>
      </c>
      <c r="K870" s="10">
        <v>121</v>
      </c>
      <c r="L870" s="10">
        <v>52</v>
      </c>
      <c r="M870" s="10">
        <v>-95</v>
      </c>
      <c r="N870" s="10">
        <v>6</v>
      </c>
      <c r="O870" s="10">
        <v>6.72</v>
      </c>
      <c r="P870" s="11">
        <v>1.5609175203776831</v>
      </c>
      <c r="Q870" s="22">
        <v>1.5067944800445225</v>
      </c>
      <c r="R870" s="12">
        <v>9</v>
      </c>
      <c r="S870" s="12" t="s">
        <v>138</v>
      </c>
      <c r="T870" s="10" t="s">
        <v>106</v>
      </c>
      <c r="U870" s="12">
        <v>52</v>
      </c>
      <c r="V870" s="16">
        <v>1.45</v>
      </c>
      <c r="W870" s="16"/>
      <c r="X870" s="15" t="s">
        <v>139</v>
      </c>
      <c r="Y870" s="12">
        <v>7</v>
      </c>
      <c r="Z870" s="16">
        <v>9</v>
      </c>
      <c r="AA870" s="16" t="s">
        <v>138</v>
      </c>
      <c r="AB870" s="16" t="s">
        <v>139</v>
      </c>
      <c r="AC870" s="16" t="s">
        <v>121</v>
      </c>
      <c r="AD870" s="16" t="s">
        <v>106</v>
      </c>
      <c r="AE870" s="16">
        <v>1.5609175203776831</v>
      </c>
      <c r="AF870" s="16">
        <v>1.45</v>
      </c>
      <c r="AG870" s="16">
        <v>1.4683333000000001</v>
      </c>
      <c r="AH870" s="16">
        <v>180.70128389268146</v>
      </c>
      <c r="AI870" s="16">
        <v>24.399507128363634</v>
      </c>
      <c r="AJ870" s="16">
        <v>2.5909409025542662</v>
      </c>
      <c r="AK870" s="16">
        <f t="shared" si="82"/>
        <v>9.4172380019588644</v>
      </c>
      <c r="AL870" s="10" t="s">
        <v>106</v>
      </c>
      <c r="AM870" s="10">
        <v>7</v>
      </c>
      <c r="AN870" s="10">
        <v>69</v>
      </c>
      <c r="AO870" s="10">
        <v>121</v>
      </c>
      <c r="AP870" s="10">
        <v>52</v>
      </c>
      <c r="AQ870" s="10">
        <v>-95</v>
      </c>
      <c r="AR870" s="17">
        <v>6</v>
      </c>
      <c r="AS870" s="10">
        <v>6.79</v>
      </c>
      <c r="AT870" s="16">
        <v>1.5609175203776831</v>
      </c>
      <c r="AU870" s="16">
        <v>22.861697497058067</v>
      </c>
      <c r="AV870" s="16">
        <v>3.8181291282454426</v>
      </c>
      <c r="AW870" s="16">
        <f t="shared" si="83"/>
        <v>5.9876700680272119</v>
      </c>
      <c r="AX870" s="10" t="s">
        <v>106</v>
      </c>
      <c r="AY870" s="10">
        <v>69</v>
      </c>
      <c r="AZ870" s="10">
        <v>121</v>
      </c>
      <c r="BA870" s="10">
        <v>52</v>
      </c>
      <c r="BB870" s="10">
        <v>-95</v>
      </c>
      <c r="BC870" s="10">
        <v>6</v>
      </c>
      <c r="BD870" s="16">
        <v>1.452671439711362</v>
      </c>
      <c r="BE870" s="18">
        <f t="shared" si="86"/>
        <v>1.5067944800445225</v>
      </c>
      <c r="BF870" s="16">
        <v>1.5067944800445225</v>
      </c>
      <c r="BG870" s="16">
        <v>1.5067944800445225</v>
      </c>
      <c r="BH870" s="20">
        <f t="shared" si="85"/>
        <v>-0.10824608066632102</v>
      </c>
      <c r="BI870" s="10">
        <v>-95</v>
      </c>
    </row>
    <row r="871" spans="1:61" x14ac:dyDescent="0.25">
      <c r="A871" s="10">
        <v>227</v>
      </c>
      <c r="B871" s="10">
        <v>9</v>
      </c>
      <c r="C871" s="10" t="s">
        <v>138</v>
      </c>
      <c r="D871" s="10">
        <v>493478.459027</v>
      </c>
      <c r="E871" s="10">
        <v>5180856.1175499903</v>
      </c>
      <c r="F871" s="10" t="s">
        <v>107</v>
      </c>
      <c r="G871" s="10" t="s">
        <v>139</v>
      </c>
      <c r="H871" s="10">
        <v>4</v>
      </c>
      <c r="I871" s="10" t="s">
        <v>121</v>
      </c>
      <c r="J871" s="10">
        <v>121</v>
      </c>
      <c r="K871" s="10">
        <v>153</v>
      </c>
      <c r="L871" s="10">
        <v>32</v>
      </c>
      <c r="M871" s="10">
        <v>-137</v>
      </c>
      <c r="N871" s="10">
        <v>7</v>
      </c>
      <c r="O871" s="10">
        <v>6.94</v>
      </c>
      <c r="P871" s="11">
        <v>1.6266988765126362</v>
      </c>
      <c r="Q871" s="22">
        <v>1.621143667647214</v>
      </c>
      <c r="R871" s="12">
        <v>9</v>
      </c>
      <c r="S871" s="12" t="s">
        <v>138</v>
      </c>
      <c r="T871" s="10" t="s">
        <v>107</v>
      </c>
      <c r="U871" s="12">
        <v>32</v>
      </c>
      <c r="V871" s="16">
        <v>1.5</v>
      </c>
      <c r="W871" s="16"/>
      <c r="X871" s="15" t="s">
        <v>139</v>
      </c>
      <c r="Y871" s="12">
        <v>8</v>
      </c>
      <c r="Z871" s="16">
        <v>9</v>
      </c>
      <c r="AA871" s="16" t="s">
        <v>138</v>
      </c>
      <c r="AB871" s="16" t="s">
        <v>139</v>
      </c>
      <c r="AC871" s="16" t="s">
        <v>121</v>
      </c>
      <c r="AD871" s="16" t="s">
        <v>107</v>
      </c>
      <c r="AE871" s="16">
        <v>1.6266988765126362</v>
      </c>
      <c r="AF871" s="16">
        <v>1.5</v>
      </c>
      <c r="AG871" s="16">
        <v>1.5027778000000001</v>
      </c>
      <c r="AH871" s="16">
        <v>232.75564794108581</v>
      </c>
      <c r="AI871" s="16">
        <v>12.103869754554696</v>
      </c>
      <c r="AJ871" s="16">
        <v>1.3338056980384085</v>
      </c>
      <c r="AK871" s="16">
        <f t="shared" si="82"/>
        <v>9.0746873943899971</v>
      </c>
      <c r="AL871" s="10" t="s">
        <v>107</v>
      </c>
      <c r="AM871" s="10">
        <v>7</v>
      </c>
      <c r="AN871" s="10">
        <v>121</v>
      </c>
      <c r="AO871" s="10">
        <v>153</v>
      </c>
      <c r="AP871" s="10">
        <v>32</v>
      </c>
      <c r="AQ871" s="10">
        <v>-137</v>
      </c>
      <c r="AR871" s="17">
        <v>7</v>
      </c>
      <c r="AS871" s="10">
        <v>7.01</v>
      </c>
      <c r="AT871" s="16">
        <v>1.6266988765126362</v>
      </c>
      <c r="AU871" s="16">
        <v>12.125543561435311</v>
      </c>
      <c r="AV871" s="16">
        <v>1.9884767066490463</v>
      </c>
      <c r="AW871" s="16">
        <f t="shared" si="83"/>
        <v>6.0979057591623045</v>
      </c>
      <c r="AX871" s="10" t="s">
        <v>107</v>
      </c>
      <c r="AY871" s="10">
        <v>121</v>
      </c>
      <c r="AZ871" s="10">
        <v>150</v>
      </c>
      <c r="BA871" s="10">
        <v>29</v>
      </c>
      <c r="BB871" s="10">
        <v>-135.5</v>
      </c>
      <c r="BC871" s="10">
        <v>7</v>
      </c>
      <c r="BD871" s="16">
        <v>1.6155884587817915</v>
      </c>
      <c r="BE871" s="18">
        <f t="shared" si="86"/>
        <v>1.621143667647214</v>
      </c>
      <c r="BF871" s="16">
        <v>1.621143667647214</v>
      </c>
      <c r="BG871" s="16">
        <v>1.621143667647214</v>
      </c>
      <c r="BH871" s="20">
        <f t="shared" si="85"/>
        <v>-1.1110417730844757E-2</v>
      </c>
      <c r="BI871" s="10">
        <v>-135.5</v>
      </c>
    </row>
    <row r="872" spans="1:61" x14ac:dyDescent="0.25">
      <c r="A872" s="10">
        <v>229</v>
      </c>
      <c r="B872" s="10">
        <v>11</v>
      </c>
      <c r="C872" s="10" t="s">
        <v>138</v>
      </c>
      <c r="D872" s="10">
        <v>493540.27207200002</v>
      </c>
      <c r="E872" s="10">
        <v>5180854.2695899904</v>
      </c>
      <c r="F872" s="10" t="s">
        <v>78</v>
      </c>
      <c r="G872" s="10" t="s">
        <v>119</v>
      </c>
      <c r="H872" s="10">
        <v>3</v>
      </c>
      <c r="I872" s="10" t="s">
        <v>79</v>
      </c>
      <c r="J872" s="10">
        <v>0</v>
      </c>
      <c r="K872" s="10">
        <v>10</v>
      </c>
      <c r="L872" s="10">
        <v>10</v>
      </c>
      <c r="M872" s="10">
        <v>-5</v>
      </c>
      <c r="N872" s="10">
        <v>1</v>
      </c>
      <c r="O872" s="10">
        <v>6.03</v>
      </c>
      <c r="P872" s="11">
        <v>1.408632242774595</v>
      </c>
      <c r="Q872" s="11">
        <v>1.408632242774595</v>
      </c>
      <c r="R872" s="12">
        <v>11</v>
      </c>
      <c r="S872" s="12" t="s">
        <v>138</v>
      </c>
      <c r="T872" s="10" t="s">
        <v>78</v>
      </c>
      <c r="U872" s="21">
        <v>10</v>
      </c>
      <c r="V872" s="10">
        <v>1.26</v>
      </c>
      <c r="W872" s="16"/>
      <c r="X872" s="15" t="s">
        <v>119</v>
      </c>
      <c r="Y872" s="12">
        <v>2</v>
      </c>
      <c r="Z872" s="16">
        <v>11</v>
      </c>
      <c r="AA872" s="16" t="s">
        <v>138</v>
      </c>
      <c r="AB872" s="16" t="s">
        <v>119</v>
      </c>
      <c r="AC872" s="16" t="s">
        <v>79</v>
      </c>
      <c r="AD872" s="16" t="s">
        <v>78</v>
      </c>
      <c r="AE872" s="16">
        <v>1.408632242774595</v>
      </c>
      <c r="AF872" s="16">
        <v>1.26</v>
      </c>
      <c r="AG872" s="16">
        <v>1.2511764999999999</v>
      </c>
      <c r="AH872" s="16">
        <v>14.08632242774595</v>
      </c>
      <c r="AI872" s="16">
        <v>22.02959964475189</v>
      </c>
      <c r="AJ872" s="16">
        <v>1.9064428773711366</v>
      </c>
      <c r="AK872" s="16">
        <f t="shared" si="82"/>
        <v>11.555342101374318</v>
      </c>
      <c r="AL872" s="10" t="s">
        <v>78</v>
      </c>
      <c r="AM872" s="10">
        <v>1</v>
      </c>
      <c r="AN872" s="10" t="s">
        <v>63</v>
      </c>
      <c r="AO872" s="10" t="s">
        <v>64</v>
      </c>
      <c r="AP872" s="10">
        <v>10</v>
      </c>
      <c r="AQ872" s="10">
        <v>-5</v>
      </c>
      <c r="AR872" s="17" t="s">
        <v>65</v>
      </c>
      <c r="AS872" s="10">
        <v>5.75</v>
      </c>
      <c r="AT872" s="18">
        <v>1.2638981334310795</v>
      </c>
      <c r="AU872" s="18">
        <v>29.287389655630413</v>
      </c>
      <c r="AV872" s="18">
        <v>2.2651515826397417</v>
      </c>
      <c r="AW872" s="18">
        <f t="shared" si="83"/>
        <v>12.929549563080339</v>
      </c>
      <c r="AX872" s="19" t="s">
        <v>78</v>
      </c>
      <c r="AY872" s="19">
        <v>0</v>
      </c>
      <c r="AZ872" s="19">
        <v>10</v>
      </c>
      <c r="BA872" s="19">
        <v>10</v>
      </c>
      <c r="BB872" s="19">
        <v>-5</v>
      </c>
      <c r="BC872" s="19">
        <v>1</v>
      </c>
      <c r="BD872" s="18">
        <v>1.2426557510101099</v>
      </c>
      <c r="BE872" s="16">
        <f t="shared" si="86"/>
        <v>1.2532769422205947</v>
      </c>
      <c r="BF872" s="16">
        <v>1.2638981334310795</v>
      </c>
      <c r="BG872" s="16">
        <v>1.2426557510101099</v>
      </c>
      <c r="BH872" s="20">
        <f t="shared" si="85"/>
        <v>-2.1242382420969541E-2</v>
      </c>
      <c r="BI872" s="10">
        <v>-5</v>
      </c>
    </row>
    <row r="873" spans="1:61" x14ac:dyDescent="0.25">
      <c r="A873" s="10">
        <v>229</v>
      </c>
      <c r="B873" s="10">
        <v>11</v>
      </c>
      <c r="C873" s="10" t="s">
        <v>138</v>
      </c>
      <c r="D873" s="10">
        <v>493540.27207200002</v>
      </c>
      <c r="E873" s="10">
        <v>5180854.2695899904</v>
      </c>
      <c r="F873" s="10" t="s">
        <v>78</v>
      </c>
      <c r="G873" s="10" t="s">
        <v>119</v>
      </c>
      <c r="H873" s="10">
        <v>3</v>
      </c>
      <c r="I873" s="10" t="s">
        <v>79</v>
      </c>
      <c r="J873" s="10">
        <v>10</v>
      </c>
      <c r="K873" s="10">
        <v>20</v>
      </c>
      <c r="L873" s="10">
        <v>10</v>
      </c>
      <c r="M873" s="10">
        <v>-15</v>
      </c>
      <c r="N873" s="10">
        <v>2</v>
      </c>
      <c r="O873" s="10">
        <v>6.08</v>
      </c>
      <c r="P873" s="11">
        <v>1.408632242774595</v>
      </c>
      <c r="Q873" s="11">
        <v>1.408632242774595</v>
      </c>
      <c r="R873" s="12">
        <v>11</v>
      </c>
      <c r="S873" s="12" t="s">
        <v>138</v>
      </c>
      <c r="T873" s="10" t="s">
        <v>122</v>
      </c>
      <c r="U873" s="13">
        <v>10</v>
      </c>
      <c r="V873" s="10">
        <v>1.26</v>
      </c>
      <c r="W873" s="16"/>
      <c r="X873" s="15" t="s">
        <v>119</v>
      </c>
      <c r="Y873" s="12">
        <v>3</v>
      </c>
      <c r="Z873" s="16">
        <v>11</v>
      </c>
      <c r="AA873" s="16" t="s">
        <v>138</v>
      </c>
      <c r="AB873" s="16" t="s">
        <v>119</v>
      </c>
      <c r="AC873" s="16" t="s">
        <v>79</v>
      </c>
      <c r="AD873" s="16" t="s">
        <v>122</v>
      </c>
      <c r="AE873" s="16">
        <v>1.408632242774595</v>
      </c>
      <c r="AF873" s="16">
        <v>1.26</v>
      </c>
      <c r="AG873" s="16">
        <v>1.26</v>
      </c>
      <c r="AH873" s="16">
        <v>28.1726448554919</v>
      </c>
      <c r="AI873" s="16">
        <v>23.394564288000474</v>
      </c>
      <c r="AJ873" s="16">
        <v>1.9674366534832766</v>
      </c>
      <c r="AK873" s="16">
        <f t="shared" si="82"/>
        <v>11.890885659053485</v>
      </c>
      <c r="AL873" s="10" t="s">
        <v>122</v>
      </c>
      <c r="AM873" s="10">
        <v>2</v>
      </c>
      <c r="AN873" s="10" t="s">
        <v>64</v>
      </c>
      <c r="AO873" s="10" t="s">
        <v>68</v>
      </c>
      <c r="AP873" s="10">
        <v>10</v>
      </c>
      <c r="AQ873" s="10">
        <v>-15</v>
      </c>
      <c r="AR873" s="17" t="s">
        <v>69</v>
      </c>
      <c r="AS873" s="10">
        <v>6.41</v>
      </c>
      <c r="AT873" s="18">
        <v>1.4825901052249673</v>
      </c>
      <c r="AU873" s="18">
        <v>20.511634105787426</v>
      </c>
      <c r="AV873" s="18">
        <v>1.835891327300077</v>
      </c>
      <c r="AW873" s="18">
        <f t="shared" si="83"/>
        <v>11.17257530485343</v>
      </c>
      <c r="AX873" s="19" t="s">
        <v>78</v>
      </c>
      <c r="AY873" s="19">
        <v>10</v>
      </c>
      <c r="AZ873" s="19">
        <v>20</v>
      </c>
      <c r="BA873" s="19">
        <v>10</v>
      </c>
      <c r="BB873" s="19">
        <v>-15</v>
      </c>
      <c r="BC873" s="19">
        <v>2</v>
      </c>
      <c r="BD873" s="18">
        <v>1.4246519752280467</v>
      </c>
      <c r="BE873" s="16">
        <f t="shared" si="86"/>
        <v>1.4536210402265071</v>
      </c>
      <c r="BF873" s="16">
        <v>1.4825901052249673</v>
      </c>
      <c r="BG873" s="16">
        <v>1.4246519752280467</v>
      </c>
      <c r="BH873" s="20">
        <f t="shared" si="85"/>
        <v>-5.7938129996920607E-2</v>
      </c>
      <c r="BI873" s="10">
        <v>-15</v>
      </c>
    </row>
    <row r="874" spans="1:61" x14ac:dyDescent="0.25">
      <c r="A874" s="10">
        <v>229</v>
      </c>
      <c r="B874" s="10">
        <v>11</v>
      </c>
      <c r="C874" s="10" t="s">
        <v>138</v>
      </c>
      <c r="D874" s="10">
        <v>493540.27207200002</v>
      </c>
      <c r="E874" s="10">
        <v>5180854.2695899904</v>
      </c>
      <c r="F874" s="10" t="s">
        <v>78</v>
      </c>
      <c r="G874" s="10" t="s">
        <v>119</v>
      </c>
      <c r="H874" s="10">
        <v>3</v>
      </c>
      <c r="I874" s="10" t="s">
        <v>79</v>
      </c>
      <c r="J874" s="10">
        <v>20</v>
      </c>
      <c r="K874" s="10">
        <v>30</v>
      </c>
      <c r="L874" s="10">
        <v>10</v>
      </c>
      <c r="M874" s="10">
        <v>-25</v>
      </c>
      <c r="N874" s="10">
        <v>3</v>
      </c>
      <c r="O874" s="10">
        <v>6.68</v>
      </c>
      <c r="P874" s="11">
        <v>1.408632242774595</v>
      </c>
      <c r="Q874" s="11">
        <v>1.408632242774595</v>
      </c>
      <c r="R874" s="12">
        <v>11</v>
      </c>
      <c r="S874" s="12" t="s">
        <v>138</v>
      </c>
      <c r="T874" s="10" t="s">
        <v>83</v>
      </c>
      <c r="U874" s="21">
        <v>10</v>
      </c>
      <c r="V874" s="10">
        <v>1.26</v>
      </c>
      <c r="W874" s="16"/>
      <c r="X874" s="15" t="s">
        <v>119</v>
      </c>
      <c r="Y874" s="12">
        <v>4</v>
      </c>
      <c r="Z874" s="16">
        <v>11</v>
      </c>
      <c r="AA874" s="16" t="s">
        <v>138</v>
      </c>
      <c r="AB874" s="16" t="s">
        <v>119</v>
      </c>
      <c r="AC874" s="16" t="s">
        <v>79</v>
      </c>
      <c r="AD874" s="16" t="s">
        <v>83</v>
      </c>
      <c r="AE874" s="16">
        <v>1.408632242774595</v>
      </c>
      <c r="AF874" s="16">
        <v>1.26</v>
      </c>
      <c r="AG874" s="16">
        <v>1.4200714000000001</v>
      </c>
      <c r="AH874" s="16">
        <v>42.258967283237851</v>
      </c>
      <c r="AI874" s="16">
        <v>17.176068900501434</v>
      </c>
      <c r="AJ874" s="16">
        <v>1.4752210844536604</v>
      </c>
      <c r="AK874" s="16">
        <f t="shared" si="82"/>
        <v>11.643047324572704</v>
      </c>
      <c r="AL874" s="10" t="s">
        <v>83</v>
      </c>
      <c r="AM874" s="10">
        <v>3</v>
      </c>
      <c r="AN874" s="10" t="s">
        <v>68</v>
      </c>
      <c r="AO874" s="10" t="s">
        <v>70</v>
      </c>
      <c r="AP874" s="10">
        <v>10</v>
      </c>
      <c r="AQ874" s="10">
        <v>-25</v>
      </c>
      <c r="AR874" s="17" t="s">
        <v>71</v>
      </c>
      <c r="AS874" s="10">
        <v>6.32</v>
      </c>
      <c r="AT874" s="18">
        <v>1.408632242774595</v>
      </c>
      <c r="AU874" s="18">
        <v>17.32054205715642</v>
      </c>
      <c r="AV874" s="18">
        <v>1.4903329128555214</v>
      </c>
      <c r="AW874" s="18">
        <f t="shared" si="83"/>
        <v>11.621928166351607</v>
      </c>
      <c r="AX874" s="19" t="s">
        <v>122</v>
      </c>
      <c r="AY874" s="19">
        <v>20</v>
      </c>
      <c r="AZ874" s="19">
        <v>30</v>
      </c>
      <c r="BA874" s="19">
        <v>10</v>
      </c>
      <c r="BB874" s="19">
        <v>-25</v>
      </c>
      <c r="BC874" s="19">
        <v>3</v>
      </c>
      <c r="BD874" s="18">
        <v>1.3658097641018403</v>
      </c>
      <c r="BE874" s="16">
        <f t="shared" si="86"/>
        <v>1.3872210034382175</v>
      </c>
      <c r="BF874" s="16">
        <v>1.408632242774595</v>
      </c>
      <c r="BG874" s="16">
        <v>1.3658097641018403</v>
      </c>
      <c r="BH874" s="20">
        <f t="shared" si="85"/>
        <v>-4.2822478672754682E-2</v>
      </c>
      <c r="BI874" s="10">
        <v>-25</v>
      </c>
    </row>
    <row r="875" spans="1:61" x14ac:dyDescent="0.25">
      <c r="A875" s="10">
        <v>229</v>
      </c>
      <c r="B875" s="10">
        <v>11</v>
      </c>
      <c r="C875" s="10" t="s">
        <v>138</v>
      </c>
      <c r="D875" s="10">
        <v>493540.27207200002</v>
      </c>
      <c r="E875" s="10">
        <v>5180854.2695899904</v>
      </c>
      <c r="F875" s="10" t="s">
        <v>83</v>
      </c>
      <c r="G875" s="10" t="s">
        <v>119</v>
      </c>
      <c r="H875" s="10">
        <v>3</v>
      </c>
      <c r="I875" s="10" t="s">
        <v>79</v>
      </c>
      <c r="J875" s="10">
        <v>24</v>
      </c>
      <c r="K875" s="10">
        <v>52</v>
      </c>
      <c r="L875" s="10">
        <v>28</v>
      </c>
      <c r="M875" s="10">
        <v>-38</v>
      </c>
      <c r="N875" s="10">
        <v>4</v>
      </c>
      <c r="O875" s="10">
        <v>6.04</v>
      </c>
      <c r="P875" s="11">
        <v>1.2670455075613334</v>
      </c>
      <c r="Q875" s="22">
        <v>1.2618428445456042</v>
      </c>
      <c r="R875" s="13">
        <v>11</v>
      </c>
      <c r="S875" s="13" t="s">
        <v>138</v>
      </c>
      <c r="T875" s="10" t="s">
        <v>83</v>
      </c>
      <c r="U875" s="12">
        <v>22</v>
      </c>
      <c r="V875" s="10">
        <v>1.44</v>
      </c>
      <c r="W875" s="16"/>
      <c r="X875" s="15" t="s">
        <v>119</v>
      </c>
      <c r="Y875" s="12">
        <v>5</v>
      </c>
      <c r="Z875" s="16">
        <v>11</v>
      </c>
      <c r="AA875" s="16" t="s">
        <v>138</v>
      </c>
      <c r="AB875" s="16" t="s">
        <v>119</v>
      </c>
      <c r="AC875" s="16" t="s">
        <v>79</v>
      </c>
      <c r="AD875" s="16" t="s">
        <v>83</v>
      </c>
      <c r="AE875" s="16">
        <v>1.2670455075613334</v>
      </c>
      <c r="AF875" s="16">
        <v>1.44</v>
      </c>
      <c r="AG875" s="16">
        <v>1.4200714000000001</v>
      </c>
      <c r="AH875" s="16">
        <v>70.133968449587186</v>
      </c>
      <c r="AI875" s="16">
        <v>42.050424689209223</v>
      </c>
      <c r="AJ875" s="16">
        <v>3.5541547770095301</v>
      </c>
      <c r="AK875" s="16">
        <f t="shared" si="82"/>
        <v>11.831343125858604</v>
      </c>
      <c r="AL875" s="10" t="s">
        <v>83</v>
      </c>
      <c r="AM875" s="10">
        <v>3</v>
      </c>
      <c r="AN875" s="10">
        <v>30</v>
      </c>
      <c r="AO875" s="10">
        <v>52</v>
      </c>
      <c r="AP875" s="10">
        <v>22</v>
      </c>
      <c r="AQ875" s="10">
        <v>-41</v>
      </c>
      <c r="AR875" s="17">
        <v>4</v>
      </c>
      <c r="AS875" s="10" t="s">
        <v>80</v>
      </c>
      <c r="AT875" s="16">
        <v>1.2670455075613334</v>
      </c>
      <c r="AU875" s="16">
        <v>36.627751532583027</v>
      </c>
      <c r="AV875" s="16">
        <v>3.4857688958519839</v>
      </c>
      <c r="AW875" s="16">
        <f t="shared" si="83"/>
        <v>10.507796881247502</v>
      </c>
      <c r="AX875" s="10" t="s">
        <v>83</v>
      </c>
      <c r="AY875" s="10">
        <v>30</v>
      </c>
      <c r="AZ875" s="10">
        <v>52</v>
      </c>
      <c r="BA875" s="10">
        <v>22</v>
      </c>
      <c r="BB875" s="10">
        <v>-41</v>
      </c>
      <c r="BC875" s="10">
        <v>4</v>
      </c>
      <c r="BD875" s="16">
        <v>1.2566401815298753</v>
      </c>
      <c r="BE875" s="18">
        <f t="shared" si="86"/>
        <v>1.2618428445456042</v>
      </c>
      <c r="BF875" s="16">
        <v>1.2618428445456042</v>
      </c>
      <c r="BG875" s="16">
        <v>1.2618428445456042</v>
      </c>
      <c r="BH875" s="20">
        <f t="shared" si="85"/>
        <v>-1.0405326031458051E-2</v>
      </c>
      <c r="BI875" s="10">
        <v>-41</v>
      </c>
    </row>
    <row r="876" spans="1:61" x14ac:dyDescent="0.25">
      <c r="A876" s="10">
        <v>229</v>
      </c>
      <c r="B876" s="10">
        <v>11</v>
      </c>
      <c r="C876" s="10" t="s">
        <v>138</v>
      </c>
      <c r="D876" s="10">
        <v>493540.27207200002</v>
      </c>
      <c r="E876" s="10">
        <v>5180854.2695899904</v>
      </c>
      <c r="F876" s="10" t="s">
        <v>92</v>
      </c>
      <c r="G876" s="10" t="s">
        <v>119</v>
      </c>
      <c r="H876" s="10">
        <v>3</v>
      </c>
      <c r="I876" s="10" t="s">
        <v>79</v>
      </c>
      <c r="J876" s="10">
        <v>52</v>
      </c>
      <c r="K876" s="10">
        <v>82</v>
      </c>
      <c r="L876" s="10">
        <v>30</v>
      </c>
      <c r="M876" s="10">
        <v>-67</v>
      </c>
      <c r="N876" s="10">
        <v>5</v>
      </c>
      <c r="O876" s="10">
        <v>6.24</v>
      </c>
      <c r="P876" s="11">
        <v>1.3413727061070675</v>
      </c>
      <c r="Q876" s="22">
        <v>1.3775788353201537</v>
      </c>
      <c r="R876" s="12">
        <v>11</v>
      </c>
      <c r="S876" s="12" t="s">
        <v>138</v>
      </c>
      <c r="T876" s="10" t="s">
        <v>92</v>
      </c>
      <c r="U876" s="12">
        <v>30</v>
      </c>
      <c r="V876" s="10">
        <v>1.5</v>
      </c>
      <c r="W876" s="16"/>
      <c r="X876" s="15" t="s">
        <v>119</v>
      </c>
      <c r="Y876" s="12">
        <v>6</v>
      </c>
      <c r="Z876" s="16">
        <v>11</v>
      </c>
      <c r="AA876" s="16" t="s">
        <v>138</v>
      </c>
      <c r="AB876" s="16" t="s">
        <v>119</v>
      </c>
      <c r="AC876" s="16" t="s">
        <v>79</v>
      </c>
      <c r="AD876" s="16" t="s">
        <v>92</v>
      </c>
      <c r="AE876" s="16">
        <v>1.3413727061070675</v>
      </c>
      <c r="AF876" s="16">
        <v>1.5</v>
      </c>
      <c r="AG876" s="16">
        <v>1.4116667000000001</v>
      </c>
      <c r="AH876" s="16">
        <v>110.37514963279921</v>
      </c>
      <c r="AI876" s="16">
        <v>35.170947390108452</v>
      </c>
      <c r="AJ876" s="16">
        <v>3.2098778781319171</v>
      </c>
      <c r="AK876" s="16">
        <f t="shared" si="82"/>
        <v>10.957098283931357</v>
      </c>
      <c r="AL876" s="10" t="s">
        <v>92</v>
      </c>
      <c r="AM876" s="10">
        <v>7</v>
      </c>
      <c r="AN876" s="10">
        <v>52</v>
      </c>
      <c r="AO876" s="10">
        <v>82</v>
      </c>
      <c r="AP876" s="10">
        <v>30</v>
      </c>
      <c r="AQ876" s="10">
        <v>-67</v>
      </c>
      <c r="AR876" s="17">
        <v>5</v>
      </c>
      <c r="AS876" s="10" t="s">
        <v>80</v>
      </c>
      <c r="AT876" s="16">
        <v>1.3413727061070675</v>
      </c>
      <c r="AU876" s="16">
        <v>25.564819993882772</v>
      </c>
      <c r="AV876" s="16">
        <v>3.033380237590523</v>
      </c>
      <c r="AW876" s="16">
        <f t="shared" si="83"/>
        <v>8.4278323162642614</v>
      </c>
      <c r="AX876" s="10" t="s">
        <v>92</v>
      </c>
      <c r="AY876" s="10">
        <v>52</v>
      </c>
      <c r="AZ876" s="10">
        <v>82</v>
      </c>
      <c r="BA876" s="10">
        <v>30</v>
      </c>
      <c r="BB876" s="10">
        <v>-67</v>
      </c>
      <c r="BC876" s="10">
        <v>5</v>
      </c>
      <c r="BD876" s="16">
        <v>1.4137849645332401</v>
      </c>
      <c r="BE876" s="18">
        <f t="shared" si="86"/>
        <v>1.3775788353201537</v>
      </c>
      <c r="BF876" s="16">
        <v>1.3775788353201537</v>
      </c>
      <c r="BG876" s="16">
        <v>1.3775788353201537</v>
      </c>
      <c r="BH876" s="20">
        <f t="shared" si="85"/>
        <v>7.2412258426172604E-2</v>
      </c>
      <c r="BI876" s="10">
        <v>-67</v>
      </c>
    </row>
    <row r="877" spans="1:61" x14ac:dyDescent="0.25">
      <c r="A877" s="10">
        <v>229</v>
      </c>
      <c r="B877" s="10">
        <v>11</v>
      </c>
      <c r="C877" s="10" t="s">
        <v>138</v>
      </c>
      <c r="D877" s="10">
        <v>493540.27207200002</v>
      </c>
      <c r="E877" s="10">
        <v>5180854.2695899904</v>
      </c>
      <c r="F877" s="10" t="s">
        <v>93</v>
      </c>
      <c r="G877" s="10" t="s">
        <v>119</v>
      </c>
      <c r="H877" s="10">
        <v>3</v>
      </c>
      <c r="I877" s="10" t="s">
        <v>79</v>
      </c>
      <c r="J877" s="10">
        <v>82</v>
      </c>
      <c r="K877" s="10">
        <v>101</v>
      </c>
      <c r="L877" s="10">
        <v>19</v>
      </c>
      <c r="M877" s="10">
        <v>-91.5</v>
      </c>
      <c r="N877" s="10">
        <v>6</v>
      </c>
      <c r="O877" s="10">
        <v>6.32</v>
      </c>
      <c r="P877" s="11">
        <v>1.669203264759187</v>
      </c>
      <c r="Q877" s="22">
        <v>1.6245549845086491</v>
      </c>
      <c r="R877" s="12">
        <v>11</v>
      </c>
      <c r="S877" s="12" t="s">
        <v>138</v>
      </c>
      <c r="T877" s="10" t="s">
        <v>93</v>
      </c>
      <c r="U877" s="12">
        <v>19</v>
      </c>
      <c r="V877" s="10">
        <v>1.59</v>
      </c>
      <c r="W877" s="16"/>
      <c r="X877" s="15" t="s">
        <v>119</v>
      </c>
      <c r="Y877" s="12">
        <v>7</v>
      </c>
      <c r="Z877" s="16">
        <v>11</v>
      </c>
      <c r="AA877" s="16" t="s">
        <v>138</v>
      </c>
      <c r="AB877" s="16" t="s">
        <v>119</v>
      </c>
      <c r="AC877" s="16" t="s">
        <v>79</v>
      </c>
      <c r="AD877" s="16" t="s">
        <v>93</v>
      </c>
      <c r="AE877" s="16">
        <v>1.669203264759187</v>
      </c>
      <c r="AF877" s="16">
        <v>1.59</v>
      </c>
      <c r="AG877" s="16">
        <v>1.5349999999999999</v>
      </c>
      <c r="AH877" s="16">
        <v>142.09001166322375</v>
      </c>
      <c r="AI877" s="16">
        <v>13.846619098829372</v>
      </c>
      <c r="AJ877" s="16">
        <v>1.2621457185094818</v>
      </c>
      <c r="AK877" s="16">
        <f t="shared" si="82"/>
        <v>10.970697674418606</v>
      </c>
      <c r="AL877" s="10" t="s">
        <v>93</v>
      </c>
      <c r="AM877" s="10">
        <v>10</v>
      </c>
      <c r="AN877" s="10">
        <v>82</v>
      </c>
      <c r="AO877" s="10">
        <v>101</v>
      </c>
      <c r="AP877" s="10">
        <v>19</v>
      </c>
      <c r="AQ877" s="10">
        <v>-91.5</v>
      </c>
      <c r="AR877" s="17">
        <v>6</v>
      </c>
      <c r="AS877" s="10" t="s">
        <v>80</v>
      </c>
      <c r="AT877" s="16">
        <v>1.669203264759187</v>
      </c>
      <c r="AU877" s="16">
        <v>13.698600356801276</v>
      </c>
      <c r="AV877" s="16">
        <v>2.0868379216019353</v>
      </c>
      <c r="AW877" s="16">
        <f t="shared" si="83"/>
        <v>6.5642857142857149</v>
      </c>
      <c r="AX877" s="10" t="s">
        <v>93</v>
      </c>
      <c r="AY877" s="10">
        <v>82</v>
      </c>
      <c r="AZ877" s="10">
        <v>93</v>
      </c>
      <c r="BA877" s="10">
        <v>11</v>
      </c>
      <c r="BB877" s="10">
        <v>-87.5</v>
      </c>
      <c r="BC877" s="10">
        <v>6</v>
      </c>
      <c r="BD877" s="16">
        <v>1.5799067042581112</v>
      </c>
      <c r="BE877" s="18">
        <f t="shared" si="86"/>
        <v>1.6245549845086491</v>
      </c>
      <c r="BF877" s="16">
        <v>1.6245549845086491</v>
      </c>
      <c r="BG877" s="16">
        <v>1.6245549845086491</v>
      </c>
      <c r="BH877" s="20">
        <f t="shared" si="85"/>
        <v>-8.9296560501075817E-2</v>
      </c>
      <c r="BI877" s="10">
        <v>-87.5</v>
      </c>
    </row>
    <row r="878" spans="1:61" x14ac:dyDescent="0.25">
      <c r="A878" s="10">
        <v>229</v>
      </c>
      <c r="B878" s="10">
        <v>11</v>
      </c>
      <c r="C878" s="10" t="s">
        <v>138</v>
      </c>
      <c r="D878" s="10">
        <v>493540.27207200002</v>
      </c>
      <c r="E878" s="10">
        <v>5180854.2695899904</v>
      </c>
      <c r="F878" s="10" t="s">
        <v>99</v>
      </c>
      <c r="G878" s="10" t="s">
        <v>119</v>
      </c>
      <c r="H878" s="10">
        <v>3</v>
      </c>
      <c r="I878" s="10" t="s">
        <v>79</v>
      </c>
      <c r="J878" s="10">
        <v>101</v>
      </c>
      <c r="K878" s="10">
        <v>153</v>
      </c>
      <c r="L878" s="10">
        <v>52</v>
      </c>
      <c r="M878" s="10">
        <v>-127</v>
      </c>
      <c r="N878" s="10">
        <v>7</v>
      </c>
      <c r="O878" s="10">
        <v>6.29</v>
      </c>
      <c r="P878" s="11">
        <v>1.5448540006236007</v>
      </c>
      <c r="Q878" s="22">
        <v>1.5374871398188683</v>
      </c>
      <c r="R878" s="12">
        <v>11</v>
      </c>
      <c r="S878" s="12" t="s">
        <v>138</v>
      </c>
      <c r="T878" s="10" t="s">
        <v>99</v>
      </c>
      <c r="U878" s="12">
        <v>52</v>
      </c>
      <c r="V878" s="16">
        <v>1.59</v>
      </c>
      <c r="W878" s="16"/>
      <c r="X878" s="15" t="s">
        <v>119</v>
      </c>
      <c r="Y878" s="12">
        <v>8</v>
      </c>
      <c r="Z878" s="16">
        <v>11</v>
      </c>
      <c r="AA878" s="16" t="s">
        <v>138</v>
      </c>
      <c r="AB878" s="16" t="s">
        <v>119</v>
      </c>
      <c r="AC878" s="16" t="s">
        <v>79</v>
      </c>
      <c r="AD878" s="16" t="s">
        <v>99</v>
      </c>
      <c r="AE878" s="16">
        <v>1.5448540006236007</v>
      </c>
      <c r="AF878" s="16">
        <v>1.59</v>
      </c>
      <c r="AG878" s="16">
        <v>1.5987499999999999</v>
      </c>
      <c r="AH878" s="16">
        <v>222.422419695651</v>
      </c>
      <c r="AI878" s="16">
        <v>21.383837923688954</v>
      </c>
      <c r="AJ878" s="16">
        <v>2.042851105695676</v>
      </c>
      <c r="AK878" s="16">
        <f t="shared" si="82"/>
        <v>10.467643904183054</v>
      </c>
      <c r="AL878" s="10" t="s">
        <v>99</v>
      </c>
      <c r="AM878" s="10">
        <v>6</v>
      </c>
      <c r="AN878" s="10">
        <v>101</v>
      </c>
      <c r="AO878" s="10">
        <v>153</v>
      </c>
      <c r="AP878" s="10">
        <v>52</v>
      </c>
      <c r="AQ878" s="10">
        <v>-127</v>
      </c>
      <c r="AR878" s="17">
        <v>7</v>
      </c>
      <c r="AS878" s="10" t="s">
        <v>80</v>
      </c>
      <c r="AT878" s="16">
        <v>1.5448540006236007</v>
      </c>
      <c r="AU878" s="16">
        <v>23.758309675590358</v>
      </c>
      <c r="AV878" s="16">
        <v>3.6623544821983574</v>
      </c>
      <c r="AW878" s="16">
        <f t="shared" si="83"/>
        <v>6.4871682386488274</v>
      </c>
      <c r="AX878" s="10" t="s">
        <v>99</v>
      </c>
      <c r="AY878" s="10">
        <v>93</v>
      </c>
      <c r="AZ878" s="10">
        <v>153</v>
      </c>
      <c r="BA878" s="10">
        <v>60</v>
      </c>
      <c r="BB878" s="10">
        <v>-123</v>
      </c>
      <c r="BC878" s="10">
        <v>7</v>
      </c>
      <c r="BD878" s="16">
        <v>1.5301202790141359</v>
      </c>
      <c r="BE878" s="18">
        <f t="shared" si="86"/>
        <v>1.5374871398188683</v>
      </c>
      <c r="BF878" s="16">
        <v>1.5374871398188683</v>
      </c>
      <c r="BG878" s="16">
        <v>1.5374871398188683</v>
      </c>
      <c r="BH878" s="20">
        <f t="shared" si="85"/>
        <v>-1.4733721609464734E-2</v>
      </c>
      <c r="BI878" s="10">
        <v>-123</v>
      </c>
    </row>
    <row r="879" spans="1:61" x14ac:dyDescent="0.25">
      <c r="A879" s="10">
        <v>231</v>
      </c>
      <c r="B879" s="10">
        <v>13</v>
      </c>
      <c r="C879" s="10" t="s">
        <v>138</v>
      </c>
      <c r="D879" s="10">
        <v>493604.093411999</v>
      </c>
      <c r="E879" s="10">
        <v>5180858.8683700003</v>
      </c>
      <c r="F879" s="10" t="s">
        <v>60</v>
      </c>
      <c r="G879" s="10" t="s">
        <v>139</v>
      </c>
      <c r="H879" s="10">
        <v>4</v>
      </c>
      <c r="I879" s="10" t="s">
        <v>86</v>
      </c>
      <c r="J879" s="10">
        <v>0</v>
      </c>
      <c r="K879" s="10">
        <v>10</v>
      </c>
      <c r="L879" s="10">
        <v>10</v>
      </c>
      <c r="M879" s="10">
        <v>-5</v>
      </c>
      <c r="N879" s="10">
        <v>1</v>
      </c>
      <c r="O879" s="10">
        <v>5.0599999999999996</v>
      </c>
      <c r="P879" s="11">
        <v>1.4045619659083055</v>
      </c>
      <c r="Q879" s="11">
        <v>1.4045619659083055</v>
      </c>
      <c r="R879" s="12">
        <v>13</v>
      </c>
      <c r="S879" s="12" t="s">
        <v>138</v>
      </c>
      <c r="T879" s="10" t="s">
        <v>60</v>
      </c>
      <c r="U879" s="13">
        <v>10</v>
      </c>
      <c r="V879" s="16">
        <v>1.1399999999999999</v>
      </c>
      <c r="W879" s="16"/>
      <c r="X879" s="15" t="s">
        <v>139</v>
      </c>
      <c r="Y879" s="12">
        <v>2</v>
      </c>
      <c r="Z879" s="16">
        <v>13</v>
      </c>
      <c r="AA879" s="16" t="s">
        <v>138</v>
      </c>
      <c r="AB879" s="16" t="s">
        <v>139</v>
      </c>
      <c r="AC879" s="16" t="s">
        <v>86</v>
      </c>
      <c r="AD879" s="16" t="s">
        <v>60</v>
      </c>
      <c r="AE879" s="16">
        <v>1.4045619659083055</v>
      </c>
      <c r="AF879" s="16">
        <v>1.1399999999999999</v>
      </c>
      <c r="AG879" s="16">
        <v>1.145</v>
      </c>
      <c r="AH879" s="16">
        <v>14.045619659083055</v>
      </c>
      <c r="AI879" s="16">
        <v>21.220122180942674</v>
      </c>
      <c r="AJ879" s="16">
        <v>1.4462774562957823</v>
      </c>
      <c r="AK879" s="16">
        <f t="shared" si="82"/>
        <v>14.672234631446047</v>
      </c>
      <c r="AL879" s="10" t="s">
        <v>60</v>
      </c>
      <c r="AM879" s="10">
        <v>1</v>
      </c>
      <c r="AN879" s="10" t="s">
        <v>63</v>
      </c>
      <c r="AO879" s="10" t="s">
        <v>64</v>
      </c>
      <c r="AP879" s="10">
        <v>10</v>
      </c>
      <c r="AQ879" s="10">
        <v>-5</v>
      </c>
      <c r="AR879" s="17" t="s">
        <v>65</v>
      </c>
      <c r="AS879" s="10">
        <v>5.19</v>
      </c>
      <c r="AT879" s="18">
        <v>0.98004085247627237</v>
      </c>
      <c r="AU879" s="18">
        <v>31.831992316160203</v>
      </c>
      <c r="AV879" s="18">
        <v>1.8899087381634678</v>
      </c>
      <c r="AW879" s="18">
        <f t="shared" si="83"/>
        <v>16.843137276085177</v>
      </c>
      <c r="AX879" s="19" t="s">
        <v>60</v>
      </c>
      <c r="AY879" s="19">
        <v>0</v>
      </c>
      <c r="AZ879" s="19">
        <v>10</v>
      </c>
      <c r="BA879" s="19">
        <v>10</v>
      </c>
      <c r="BB879" s="19">
        <v>-5</v>
      </c>
      <c r="BC879" s="19">
        <v>1</v>
      </c>
      <c r="BD879" s="18">
        <v>1.2444201351518254</v>
      </c>
      <c r="BE879" s="16">
        <f t="shared" si="86"/>
        <v>1.1122304938140488</v>
      </c>
      <c r="BF879" s="16">
        <v>0.98004085247627237</v>
      </c>
      <c r="BG879" s="16">
        <v>1.2444201351518254</v>
      </c>
      <c r="BH879" s="20">
        <f t="shared" si="85"/>
        <v>0.264379282675553</v>
      </c>
      <c r="BI879" s="10">
        <v>-5</v>
      </c>
    </row>
    <row r="880" spans="1:61" x14ac:dyDescent="0.25">
      <c r="A880" s="10">
        <v>231</v>
      </c>
      <c r="B880" s="10">
        <v>13</v>
      </c>
      <c r="C880" s="10" t="s">
        <v>138</v>
      </c>
      <c r="D880" s="10">
        <v>493604.093411999</v>
      </c>
      <c r="E880" s="10">
        <v>5180858.8683700003</v>
      </c>
      <c r="F880" s="10" t="s">
        <v>66</v>
      </c>
      <c r="G880" s="10" t="s">
        <v>139</v>
      </c>
      <c r="H880" s="10">
        <v>4</v>
      </c>
      <c r="I880" s="10" t="s">
        <v>86</v>
      </c>
      <c r="J880" s="10">
        <v>10</v>
      </c>
      <c r="K880" s="10">
        <v>20</v>
      </c>
      <c r="L880" s="10">
        <v>10</v>
      </c>
      <c r="M880" s="10">
        <v>-15</v>
      </c>
      <c r="N880" s="10">
        <v>2</v>
      </c>
      <c r="O880" s="10">
        <v>5.38</v>
      </c>
      <c r="P880" s="11">
        <v>1.4045619659083055</v>
      </c>
      <c r="Q880" s="11">
        <v>1.4045619659083055</v>
      </c>
      <c r="R880" s="12">
        <v>13</v>
      </c>
      <c r="S880" s="12" t="s">
        <v>138</v>
      </c>
      <c r="T880" s="10" t="s">
        <v>67</v>
      </c>
      <c r="U880" s="13">
        <v>10</v>
      </c>
      <c r="V880" s="16">
        <v>1.1399999999999999</v>
      </c>
      <c r="W880" s="16"/>
      <c r="X880" s="15" t="s">
        <v>139</v>
      </c>
      <c r="Y880" s="12">
        <v>3</v>
      </c>
      <c r="Z880" s="16">
        <v>13</v>
      </c>
      <c r="AA880" s="16" t="s">
        <v>138</v>
      </c>
      <c r="AB880" s="16" t="s">
        <v>139</v>
      </c>
      <c r="AC880" s="16" t="s">
        <v>86</v>
      </c>
      <c r="AD880" s="16" t="s">
        <v>67</v>
      </c>
      <c r="AE880" s="16">
        <v>1.4045619659083055</v>
      </c>
      <c r="AF880" s="16">
        <v>1.1399999999999999</v>
      </c>
      <c r="AG880" s="16">
        <v>1.1457143000000001</v>
      </c>
      <c r="AH880" s="16">
        <v>28.09123931816611</v>
      </c>
      <c r="AI880" s="16">
        <v>22.652547501151755</v>
      </c>
      <c r="AJ880" s="16">
        <v>1.5445243626550431</v>
      </c>
      <c r="AK880" s="16">
        <f t="shared" si="82"/>
        <v>14.666358167515041</v>
      </c>
      <c r="AL880" s="10" t="s">
        <v>67</v>
      </c>
      <c r="AM880" s="10">
        <v>1</v>
      </c>
      <c r="AN880" s="10" t="s">
        <v>64</v>
      </c>
      <c r="AO880" s="10" t="s">
        <v>68</v>
      </c>
      <c r="AP880" s="10">
        <v>10</v>
      </c>
      <c r="AQ880" s="10">
        <v>-15</v>
      </c>
      <c r="AR880" s="17" t="s">
        <v>69</v>
      </c>
      <c r="AS880" s="10">
        <v>5.42</v>
      </c>
      <c r="AT880" s="18">
        <v>1.4045619659083055</v>
      </c>
      <c r="AU880" s="18">
        <v>21.128825653158639</v>
      </c>
      <c r="AV880" s="18">
        <v>1.8052834947819452</v>
      </c>
      <c r="AW880" s="18">
        <f t="shared" si="83"/>
        <v>11.703882362094452</v>
      </c>
      <c r="AX880" s="19" t="s">
        <v>67</v>
      </c>
      <c r="AY880" s="19">
        <v>10</v>
      </c>
      <c r="AZ880" s="19">
        <v>20</v>
      </c>
      <c r="BA880" s="19">
        <v>10</v>
      </c>
      <c r="BB880" s="19">
        <v>-15</v>
      </c>
      <c r="BC880" s="19">
        <v>2</v>
      </c>
      <c r="BD880" s="18">
        <v>1.4236815639501033</v>
      </c>
      <c r="BE880" s="16">
        <f t="shared" si="86"/>
        <v>1.4141217649292044</v>
      </c>
      <c r="BF880" s="16">
        <v>1.4045619659083055</v>
      </c>
      <c r="BG880" s="16">
        <v>1.4236815639501033</v>
      </c>
      <c r="BH880" s="20">
        <f t="shared" si="85"/>
        <v>1.9119598041797747E-2</v>
      </c>
      <c r="BI880" s="10">
        <v>-15</v>
      </c>
    </row>
    <row r="881" spans="1:61" x14ac:dyDescent="0.25">
      <c r="A881" s="10">
        <v>231</v>
      </c>
      <c r="B881" s="10">
        <v>13</v>
      </c>
      <c r="C881" s="10" t="s">
        <v>138</v>
      </c>
      <c r="D881" s="10">
        <v>493604.093411999</v>
      </c>
      <c r="E881" s="10">
        <v>5180858.8683700003</v>
      </c>
      <c r="F881" s="10" t="s">
        <v>66</v>
      </c>
      <c r="G881" s="10" t="s">
        <v>139</v>
      </c>
      <c r="H881" s="10">
        <v>4</v>
      </c>
      <c r="I881" s="10" t="s">
        <v>86</v>
      </c>
      <c r="J881" s="10">
        <v>20</v>
      </c>
      <c r="K881" s="10">
        <v>30</v>
      </c>
      <c r="L881" s="10">
        <v>10</v>
      </c>
      <c r="M881" s="10">
        <v>-25</v>
      </c>
      <c r="N881" s="10">
        <v>3</v>
      </c>
      <c r="O881" s="10">
        <v>6.07</v>
      </c>
      <c r="P881" s="11">
        <v>1.4294533666404843</v>
      </c>
      <c r="Q881" s="11">
        <v>1.4294533666404843</v>
      </c>
      <c r="R881" s="12">
        <v>13</v>
      </c>
      <c r="S881" s="12" t="s">
        <v>138</v>
      </c>
      <c r="T881" s="10" t="s">
        <v>154</v>
      </c>
      <c r="U881" s="21">
        <v>10</v>
      </c>
      <c r="V881" s="16">
        <v>1.1399999999999999</v>
      </c>
      <c r="W881" s="16"/>
      <c r="X881" s="15" t="s">
        <v>139</v>
      </c>
      <c r="Y881" s="12">
        <v>4</v>
      </c>
      <c r="Z881" s="16">
        <v>13</v>
      </c>
      <c r="AA881" s="16" t="s">
        <v>138</v>
      </c>
      <c r="AB881" s="16" t="s">
        <v>139</v>
      </c>
      <c r="AC881" s="16" t="s">
        <v>86</v>
      </c>
      <c r="AD881" s="16" t="s">
        <v>154</v>
      </c>
      <c r="AE881" s="16">
        <v>1.4294533666404843</v>
      </c>
      <c r="AF881" s="16">
        <v>1.1399999999999999</v>
      </c>
      <c r="AG881" s="16">
        <v>1.1399999999999999</v>
      </c>
      <c r="AH881" s="16">
        <v>42.385772984570949</v>
      </c>
      <c r="AI881" s="16">
        <v>16.001821338834841</v>
      </c>
      <c r="AJ881" s="16">
        <v>1.1252943755041898</v>
      </c>
      <c r="AK881" s="16">
        <f t="shared" si="82"/>
        <v>14.2201202522364</v>
      </c>
      <c r="AL881" s="10" t="s">
        <v>154</v>
      </c>
      <c r="AM881" s="10">
        <v>1</v>
      </c>
      <c r="AN881" s="10" t="s">
        <v>68</v>
      </c>
      <c r="AO881" s="10" t="s">
        <v>70</v>
      </c>
      <c r="AP881" s="10">
        <v>10</v>
      </c>
      <c r="AQ881" s="10">
        <v>-25</v>
      </c>
      <c r="AR881" s="17" t="s">
        <v>71</v>
      </c>
      <c r="AS881" s="10">
        <v>6.61</v>
      </c>
      <c r="AT881" s="18">
        <v>1.4294533666404843</v>
      </c>
      <c r="AU881" s="18">
        <v>11.407752592474385</v>
      </c>
      <c r="AV881" s="18">
        <v>1.1917352717681717</v>
      </c>
      <c r="AW881" s="18">
        <f t="shared" si="83"/>
        <v>9.5723881492143459</v>
      </c>
      <c r="AX881" s="19" t="s">
        <v>154</v>
      </c>
      <c r="AY881" s="19">
        <v>20</v>
      </c>
      <c r="AZ881" s="19">
        <v>30</v>
      </c>
      <c r="BA881" s="19">
        <v>10</v>
      </c>
      <c r="BB881" s="19">
        <v>-25</v>
      </c>
      <c r="BC881" s="19">
        <v>3</v>
      </c>
      <c r="BD881" s="18">
        <v>1.3672212714152128</v>
      </c>
      <c r="BE881" s="16">
        <f t="shared" si="86"/>
        <v>1.3983373190278485</v>
      </c>
      <c r="BF881" s="16">
        <v>1.4294533666404843</v>
      </c>
      <c r="BG881" s="16">
        <v>1.3672212714152128</v>
      </c>
      <c r="BH881" s="20">
        <f t="shared" si="85"/>
        <v>-6.2232095225271511E-2</v>
      </c>
      <c r="BI881" s="10">
        <v>-25</v>
      </c>
    </row>
    <row r="882" spans="1:61" x14ac:dyDescent="0.25">
      <c r="A882" s="10">
        <v>231</v>
      </c>
      <c r="B882" s="10">
        <v>13</v>
      </c>
      <c r="C882" s="10" t="s">
        <v>138</v>
      </c>
      <c r="D882" s="10">
        <v>493604.093411999</v>
      </c>
      <c r="E882" s="10">
        <v>5180858.8683700003</v>
      </c>
      <c r="F882" s="10" t="s">
        <v>82</v>
      </c>
      <c r="G882" s="10" t="s">
        <v>139</v>
      </c>
      <c r="H882" s="10">
        <v>4</v>
      </c>
      <c r="I882" s="10" t="s">
        <v>86</v>
      </c>
      <c r="J882" s="10">
        <v>28</v>
      </c>
      <c r="K882" s="10">
        <v>48</v>
      </c>
      <c r="L882" s="10">
        <v>20</v>
      </c>
      <c r="M882" s="10">
        <v>-38</v>
      </c>
      <c r="N882" s="10">
        <v>4</v>
      </c>
      <c r="O882" s="10">
        <v>6.04</v>
      </c>
      <c r="P882" s="11">
        <v>1.6502337226927553</v>
      </c>
      <c r="Q882" s="22">
        <v>1.4674873494311464</v>
      </c>
      <c r="R882" s="13">
        <v>13</v>
      </c>
      <c r="S882" s="13" t="s">
        <v>138</v>
      </c>
      <c r="T882" s="10" t="s">
        <v>82</v>
      </c>
      <c r="U882" s="12">
        <v>7</v>
      </c>
      <c r="V882" s="16">
        <v>1.25</v>
      </c>
      <c r="W882" s="16"/>
      <c r="X882" s="15" t="s">
        <v>139</v>
      </c>
      <c r="Y882" s="12">
        <v>5</v>
      </c>
      <c r="Z882" s="16">
        <v>13</v>
      </c>
      <c r="AA882" s="16" t="s">
        <v>138</v>
      </c>
      <c r="AB882" s="16" t="s">
        <v>139</v>
      </c>
      <c r="AC882" s="16" t="s">
        <v>86</v>
      </c>
      <c r="AD882" s="16" t="s">
        <v>82</v>
      </c>
      <c r="AE882" s="16">
        <v>1.6502337226927553</v>
      </c>
      <c r="AF882" s="16">
        <v>1.25</v>
      </c>
      <c r="AG882" s="16">
        <v>1.2118251</v>
      </c>
      <c r="AH882" s="16">
        <v>53.937409043420232</v>
      </c>
      <c r="AI882" s="16">
        <v>21.284655999999998</v>
      </c>
      <c r="AJ882" s="16">
        <v>1.7523360000000001</v>
      </c>
      <c r="AK882" s="16">
        <f t="shared" si="82"/>
        <v>12.146446800157046</v>
      </c>
      <c r="AL882" s="10" t="s">
        <v>82</v>
      </c>
      <c r="AM882" s="10">
        <v>2</v>
      </c>
      <c r="AN882" s="10">
        <v>30</v>
      </c>
      <c r="AO882" s="10">
        <v>48</v>
      </c>
      <c r="AP882" s="10">
        <v>18</v>
      </c>
      <c r="AQ882" s="10">
        <v>-39</v>
      </c>
      <c r="AR882" s="17">
        <v>4</v>
      </c>
      <c r="AS882" s="10">
        <v>6.28</v>
      </c>
      <c r="AT882" s="16">
        <v>1.6502337226927553</v>
      </c>
      <c r="AU882" s="16">
        <v>12.042382563303658</v>
      </c>
      <c r="AV882" s="16">
        <v>1.5948188742847327</v>
      </c>
      <c r="AW882" s="16">
        <f t="shared" si="83"/>
        <v>7.5509405848388891</v>
      </c>
      <c r="AX882" s="10" t="s">
        <v>82</v>
      </c>
      <c r="AY882" s="10">
        <v>30</v>
      </c>
      <c r="AZ882" s="10">
        <v>48</v>
      </c>
      <c r="BA882" s="10">
        <v>18</v>
      </c>
      <c r="BB882" s="10">
        <v>-39</v>
      </c>
      <c r="BC882" s="10">
        <v>4</v>
      </c>
      <c r="BD882" s="16">
        <v>1.2847409761695379</v>
      </c>
      <c r="BE882" s="18">
        <f t="shared" si="86"/>
        <v>1.4674873494311464</v>
      </c>
      <c r="BF882" s="16">
        <v>1.4674873494311464</v>
      </c>
      <c r="BG882" s="16">
        <v>1.4674873494311464</v>
      </c>
      <c r="BH882" s="20">
        <f t="shared" si="85"/>
        <v>-0.36549274652321739</v>
      </c>
      <c r="BI882" s="10">
        <v>-39</v>
      </c>
    </row>
    <row r="883" spans="1:61" x14ac:dyDescent="0.25">
      <c r="A883" s="10">
        <v>231</v>
      </c>
      <c r="B883" s="10">
        <v>13</v>
      </c>
      <c r="C883" s="10" t="s">
        <v>138</v>
      </c>
      <c r="D883" s="10">
        <v>493604.093411999</v>
      </c>
      <c r="E883" s="10">
        <v>5180858.8683700003</v>
      </c>
      <c r="F883" s="10" t="s">
        <v>106</v>
      </c>
      <c r="G883" s="10" t="s">
        <v>139</v>
      </c>
      <c r="H883" s="10">
        <v>4</v>
      </c>
      <c r="I883" s="10" t="s">
        <v>86</v>
      </c>
      <c r="J883" s="10">
        <v>48</v>
      </c>
      <c r="K883" s="10">
        <v>37</v>
      </c>
      <c r="L883" s="10">
        <v>-11</v>
      </c>
      <c r="M883" s="10">
        <v>-42.5</v>
      </c>
      <c r="N883" s="10">
        <v>5</v>
      </c>
      <c r="O883" s="10">
        <v>6.54</v>
      </c>
      <c r="P883" s="11">
        <v>1.72</v>
      </c>
      <c r="Q883" s="22">
        <v>1.5487806259571042</v>
      </c>
      <c r="R883" s="12">
        <v>13</v>
      </c>
      <c r="S883" s="12" t="s">
        <v>138</v>
      </c>
      <c r="T883" s="10" t="s">
        <v>106</v>
      </c>
      <c r="U883" s="12">
        <v>11</v>
      </c>
      <c r="V883" s="16">
        <v>1.33</v>
      </c>
      <c r="W883" s="16"/>
      <c r="X883" s="15" t="s">
        <v>139</v>
      </c>
      <c r="Y883" s="12">
        <v>6</v>
      </c>
      <c r="Z883" s="16">
        <v>13</v>
      </c>
      <c r="AA883" s="16" t="s">
        <v>138</v>
      </c>
      <c r="AB883" s="16" t="s">
        <v>139</v>
      </c>
      <c r="AC883" s="16" t="s">
        <v>86</v>
      </c>
      <c r="AD883" s="16" t="s">
        <v>106</v>
      </c>
      <c r="AE883" s="16">
        <v>1.72</v>
      </c>
      <c r="AF883" s="16">
        <v>1.33</v>
      </c>
      <c r="AG883" s="16">
        <v>1.4683333000000001</v>
      </c>
      <c r="AH883" s="16">
        <v>72.857409043420233</v>
      </c>
      <c r="AI883" s="16">
        <v>-7.4354411999999988</v>
      </c>
      <c r="AJ883" s="16">
        <v>-0.7853175</v>
      </c>
      <c r="AK883" s="16">
        <f t="shared" si="82"/>
        <v>9.4680701754385943</v>
      </c>
      <c r="AL883" s="10" t="s">
        <v>106</v>
      </c>
      <c r="AM883" s="10">
        <v>7</v>
      </c>
      <c r="AN883" s="10">
        <v>48</v>
      </c>
      <c r="AO883" s="10">
        <v>87</v>
      </c>
      <c r="AP883" s="10">
        <v>39</v>
      </c>
      <c r="AQ883" s="10">
        <v>-67.5</v>
      </c>
      <c r="AR883" s="17">
        <v>5</v>
      </c>
      <c r="AS883" s="10">
        <v>6.69</v>
      </c>
      <c r="AT883" s="16">
        <v>1.6663145160806017</v>
      </c>
      <c r="AU883" s="16">
        <v>18.931799048159434</v>
      </c>
      <c r="AV883" s="16">
        <v>3.1869264908751154</v>
      </c>
      <c r="AW883" s="16">
        <f t="shared" si="83"/>
        <v>5.9404567699836868</v>
      </c>
      <c r="AX883" s="10" t="s">
        <v>106</v>
      </c>
      <c r="AY883" s="10">
        <v>48</v>
      </c>
      <c r="AZ883" s="10">
        <v>87</v>
      </c>
      <c r="BA883" s="10">
        <v>39</v>
      </c>
      <c r="BB883" s="10">
        <v>-67.5</v>
      </c>
      <c r="BC883" s="10">
        <v>5</v>
      </c>
      <c r="BD883" s="16">
        <v>1.4312467358336067</v>
      </c>
      <c r="BE883" s="18">
        <f t="shared" si="86"/>
        <v>1.5487806259571042</v>
      </c>
      <c r="BF883" s="16">
        <v>1.5487806259571042</v>
      </c>
      <c r="BG883" s="16">
        <v>1.5487806259571042</v>
      </c>
      <c r="BH883" s="20">
        <f t="shared" si="85"/>
        <v>-0.23506778024699493</v>
      </c>
      <c r="BI883" s="10">
        <v>-67.5</v>
      </c>
    </row>
    <row r="884" spans="1:61" x14ac:dyDescent="0.25">
      <c r="A884" s="10">
        <v>231</v>
      </c>
      <c r="B884" s="10">
        <v>13</v>
      </c>
      <c r="C884" s="10" t="s">
        <v>138</v>
      </c>
      <c r="D884" s="10">
        <v>493604.093411999</v>
      </c>
      <c r="E884" s="10">
        <v>5180858.8683700003</v>
      </c>
      <c r="F884" s="10" t="s">
        <v>87</v>
      </c>
      <c r="G884" s="10" t="s">
        <v>139</v>
      </c>
      <c r="H884" s="10">
        <v>4</v>
      </c>
      <c r="I884" s="10" t="s">
        <v>86</v>
      </c>
      <c r="J884" s="10">
        <v>37</v>
      </c>
      <c r="K884" s="10">
        <v>107</v>
      </c>
      <c r="L884" s="10">
        <v>70</v>
      </c>
      <c r="M884" s="10">
        <v>-72</v>
      </c>
      <c r="N884" s="10">
        <v>6</v>
      </c>
      <c r="O884" s="10">
        <v>6.35</v>
      </c>
      <c r="P884" s="11">
        <v>1.67</v>
      </c>
      <c r="Q884" s="22">
        <v>1.6115738699942526</v>
      </c>
      <c r="R884" s="12">
        <v>13</v>
      </c>
      <c r="S884" s="12" t="s">
        <v>138</v>
      </c>
      <c r="T884" s="10" t="s">
        <v>87</v>
      </c>
      <c r="U884" s="12">
        <v>59</v>
      </c>
      <c r="V884" s="16">
        <v>1.45</v>
      </c>
      <c r="W884" s="16"/>
      <c r="X884" s="15" t="s">
        <v>139</v>
      </c>
      <c r="Y884" s="12">
        <v>7</v>
      </c>
      <c r="Z884" s="16">
        <v>13</v>
      </c>
      <c r="AA884" s="16" t="s">
        <v>138</v>
      </c>
      <c r="AB884" s="16" t="s">
        <v>139</v>
      </c>
      <c r="AC884" s="16" t="s">
        <v>86</v>
      </c>
      <c r="AD884" s="16" t="s">
        <v>87</v>
      </c>
      <c r="AE884" s="16">
        <v>1.67</v>
      </c>
      <c r="AF884" s="16">
        <v>1.45</v>
      </c>
      <c r="AG884" s="16">
        <v>1.4</v>
      </c>
      <c r="AH884" s="16">
        <v>171.38740904342023</v>
      </c>
      <c r="AI884" s="16">
        <v>32.876928182067566</v>
      </c>
      <c r="AJ884" s="16">
        <v>3.867507558451214</v>
      </c>
      <c r="AK884" s="16">
        <f t="shared" si="82"/>
        <v>8.5008051529790656</v>
      </c>
      <c r="AL884" s="10" t="s">
        <v>87</v>
      </c>
      <c r="AM884" s="10">
        <v>10</v>
      </c>
      <c r="AN884" s="10">
        <v>87</v>
      </c>
      <c r="AO884" s="10">
        <v>107</v>
      </c>
      <c r="AP884" s="10">
        <v>20</v>
      </c>
      <c r="AQ884" s="10">
        <v>-97</v>
      </c>
      <c r="AR884" s="17">
        <v>6</v>
      </c>
      <c r="AS884" s="10">
        <v>7.05</v>
      </c>
      <c r="AT884" s="16">
        <v>1.7205634354619355</v>
      </c>
      <c r="AU884" s="16">
        <v>8.7679912671140237</v>
      </c>
      <c r="AV884" s="16">
        <v>1.1452070226434643</v>
      </c>
      <c r="AW884" s="16">
        <f t="shared" si="83"/>
        <v>7.65625</v>
      </c>
      <c r="AX884" s="10" t="s">
        <v>87</v>
      </c>
      <c r="AY884" s="10">
        <v>87</v>
      </c>
      <c r="AZ884" s="10">
        <v>107</v>
      </c>
      <c r="BA884" s="10">
        <v>20</v>
      </c>
      <c r="BB884" s="10">
        <v>-97</v>
      </c>
      <c r="BC884" s="10">
        <v>6</v>
      </c>
      <c r="BD884" s="16">
        <v>1.5025843045265697</v>
      </c>
      <c r="BE884" s="18">
        <f t="shared" si="86"/>
        <v>1.6115738699942526</v>
      </c>
      <c r="BF884" s="16">
        <v>1.6115738699942526</v>
      </c>
      <c r="BG884" s="16">
        <v>1.6115738699942526</v>
      </c>
      <c r="BH884" s="20">
        <f t="shared" si="85"/>
        <v>-0.21797913093536581</v>
      </c>
      <c r="BI884" s="10">
        <v>-97</v>
      </c>
    </row>
    <row r="885" spans="1:61" x14ac:dyDescent="0.25">
      <c r="A885" s="10">
        <v>231</v>
      </c>
      <c r="B885" s="10">
        <v>13</v>
      </c>
      <c r="C885" s="10" t="s">
        <v>138</v>
      </c>
      <c r="D885" s="10">
        <v>493604.093411999</v>
      </c>
      <c r="E885" s="10">
        <v>5180858.8683700003</v>
      </c>
      <c r="F885" s="10" t="s">
        <v>107</v>
      </c>
      <c r="G885" s="10" t="s">
        <v>139</v>
      </c>
      <c r="H885" s="10">
        <v>4</v>
      </c>
      <c r="I885" s="10" t="s">
        <v>86</v>
      </c>
      <c r="J885" s="10">
        <v>107</v>
      </c>
      <c r="K885" s="10">
        <v>153</v>
      </c>
      <c r="L885" s="10">
        <v>46</v>
      </c>
      <c r="M885" s="10">
        <v>-130</v>
      </c>
      <c r="N885" s="10">
        <v>7</v>
      </c>
      <c r="O885" s="10">
        <v>6.8</v>
      </c>
      <c r="P885" s="11">
        <v>1.7793915612842024</v>
      </c>
      <c r="Q885" s="22">
        <v>1.6248142983607128</v>
      </c>
      <c r="R885" s="12">
        <v>13</v>
      </c>
      <c r="S885" s="12" t="s">
        <v>138</v>
      </c>
      <c r="T885" s="10" t="s">
        <v>107</v>
      </c>
      <c r="U885" s="12">
        <v>46</v>
      </c>
      <c r="V885" s="16">
        <v>1.5</v>
      </c>
      <c r="W885" s="16"/>
      <c r="X885" s="15" t="s">
        <v>139</v>
      </c>
      <c r="Y885" s="12">
        <v>8</v>
      </c>
      <c r="Z885" s="16">
        <v>13</v>
      </c>
      <c r="AA885" s="16" t="s">
        <v>138</v>
      </c>
      <c r="AB885" s="16" t="s">
        <v>139</v>
      </c>
      <c r="AC885" s="16" t="s">
        <v>86</v>
      </c>
      <c r="AD885" s="16" t="s">
        <v>107</v>
      </c>
      <c r="AE885" s="16">
        <v>1.7793915612842024</v>
      </c>
      <c r="AF885" s="16">
        <v>1.5</v>
      </c>
      <c r="AG885" s="16">
        <v>1.5027778000000001</v>
      </c>
      <c r="AH885" s="16">
        <v>253.23942086249355</v>
      </c>
      <c r="AI885" s="16">
        <v>12.742650814861975</v>
      </c>
      <c r="AJ885" s="16">
        <v>0.83312865451416851</v>
      </c>
      <c r="AK885" s="16">
        <f t="shared" si="82"/>
        <v>15.294937637564198</v>
      </c>
      <c r="AL885" s="10" t="s">
        <v>107</v>
      </c>
      <c r="AM885" s="10">
        <v>7</v>
      </c>
      <c r="AN885" s="10">
        <v>107</v>
      </c>
      <c r="AO885" s="10">
        <v>153</v>
      </c>
      <c r="AP885" s="10">
        <v>46</v>
      </c>
      <c r="AQ885" s="10">
        <v>-130</v>
      </c>
      <c r="AR885" s="17">
        <v>7</v>
      </c>
      <c r="AS885" s="10">
        <v>7.19</v>
      </c>
      <c r="AT885" s="16">
        <v>1.7793915612842024</v>
      </c>
      <c r="AU885" s="16">
        <v>19.073974314198654</v>
      </c>
      <c r="AV885" s="16">
        <v>2.8345351692945089</v>
      </c>
      <c r="AW885" s="16">
        <f t="shared" si="83"/>
        <v>6.729136586774473</v>
      </c>
      <c r="AX885" s="10" t="s">
        <v>107</v>
      </c>
      <c r="AY885" s="10">
        <v>107</v>
      </c>
      <c r="AZ885" s="10">
        <v>153</v>
      </c>
      <c r="BA885" s="10">
        <v>46</v>
      </c>
      <c r="BB885" s="10">
        <v>-130</v>
      </c>
      <c r="BC885" s="10">
        <v>7</v>
      </c>
      <c r="BD885" s="16">
        <v>1.4702370354372232</v>
      </c>
      <c r="BE885" s="18">
        <f t="shared" si="86"/>
        <v>1.6248142983607128</v>
      </c>
      <c r="BF885" s="16">
        <v>1.6248142983607128</v>
      </c>
      <c r="BG885" s="16">
        <v>1.6248142983607128</v>
      </c>
      <c r="BH885" s="20">
        <f t="shared" si="85"/>
        <v>-0.30915452584697922</v>
      </c>
      <c r="BI885" s="10">
        <v>-130</v>
      </c>
    </row>
    <row r="886" spans="1:61" x14ac:dyDescent="0.25">
      <c r="A886" s="10">
        <v>233</v>
      </c>
      <c r="B886" s="10">
        <v>15</v>
      </c>
      <c r="C886" s="10" t="s">
        <v>138</v>
      </c>
      <c r="D886" s="10">
        <v>493667.907851998</v>
      </c>
      <c r="E886" s="10">
        <v>5180857.0227399804</v>
      </c>
      <c r="F886" s="10" t="s">
        <v>78</v>
      </c>
      <c r="G886" s="10" t="s">
        <v>169</v>
      </c>
      <c r="H886" s="10">
        <v>5</v>
      </c>
      <c r="I886" s="10" t="s">
        <v>79</v>
      </c>
      <c r="J886" s="10">
        <v>0</v>
      </c>
      <c r="K886" s="10">
        <v>10</v>
      </c>
      <c r="L886" s="10">
        <v>10</v>
      </c>
      <c r="M886" s="10">
        <v>-5</v>
      </c>
      <c r="N886" s="10">
        <v>1</v>
      </c>
      <c r="O886" s="10">
        <v>4.7300000000000004</v>
      </c>
      <c r="P886" s="11">
        <v>1.3287962207951904</v>
      </c>
      <c r="Q886" s="11">
        <v>1.3287962207951904</v>
      </c>
      <c r="R886" s="12">
        <v>15</v>
      </c>
      <c r="S886" s="12" t="s">
        <v>138</v>
      </c>
      <c r="T886" s="10" t="s">
        <v>78</v>
      </c>
      <c r="U886" s="13">
        <v>10</v>
      </c>
      <c r="V886" s="10">
        <v>1.1100000000000001</v>
      </c>
      <c r="W886" s="16"/>
      <c r="X886" s="15" t="s">
        <v>169</v>
      </c>
      <c r="Y886" s="12">
        <v>2</v>
      </c>
      <c r="Z886" s="16">
        <v>15</v>
      </c>
      <c r="AA886" s="16" t="s">
        <v>138</v>
      </c>
      <c r="AB886" s="16" t="s">
        <v>169</v>
      </c>
      <c r="AC886" s="16" t="s">
        <v>79</v>
      </c>
      <c r="AD886" s="16" t="s">
        <v>78</v>
      </c>
      <c r="AE886" s="16">
        <v>1.3287962207951904</v>
      </c>
      <c r="AF886" s="16">
        <v>1.1100000000000001</v>
      </c>
      <c r="AG886" s="16">
        <v>1.1100000000000001</v>
      </c>
      <c r="AH886" s="16">
        <v>13.287962207951905</v>
      </c>
      <c r="AI886" s="16">
        <v>23.926304751638199</v>
      </c>
      <c r="AJ886" s="16">
        <v>2.0394364396764586</v>
      </c>
      <c r="AK886" s="16">
        <f t="shared" si="82"/>
        <v>11.731821735731039</v>
      </c>
      <c r="AL886" s="10" t="s">
        <v>78</v>
      </c>
      <c r="AM886" s="10">
        <v>1</v>
      </c>
      <c r="AN886" s="10" t="s">
        <v>63</v>
      </c>
      <c r="AO886" s="10" t="s">
        <v>64</v>
      </c>
      <c r="AP886" s="10">
        <v>10</v>
      </c>
      <c r="AQ886" s="10">
        <v>-5</v>
      </c>
      <c r="AR886" s="17" t="s">
        <v>65</v>
      </c>
      <c r="AS886" s="10">
        <v>5.23</v>
      </c>
      <c r="AT886" s="18">
        <v>0.95630467582439938</v>
      </c>
      <c r="AU886" s="18">
        <v>31.539167284857644</v>
      </c>
      <c r="AV886" s="18">
        <v>2.0936097001742446</v>
      </c>
      <c r="AW886" s="18">
        <f t="shared" si="83"/>
        <v>15.06449233695886</v>
      </c>
      <c r="AX886" s="19" t="s">
        <v>78</v>
      </c>
      <c r="AY886" s="19">
        <v>0</v>
      </c>
      <c r="AZ886" s="19">
        <v>10</v>
      </c>
      <c r="BA886" s="19">
        <v>10</v>
      </c>
      <c r="BB886" s="19">
        <v>-5</v>
      </c>
      <c r="BC886" s="19">
        <v>1</v>
      </c>
      <c r="BD886" s="18">
        <v>1.2143373855355788</v>
      </c>
      <c r="BE886" s="16">
        <f t="shared" si="86"/>
        <v>1.0853210306799892</v>
      </c>
      <c r="BF886" s="16">
        <v>0.95630467582439938</v>
      </c>
      <c r="BG886" s="16">
        <v>1.2143373855355788</v>
      </c>
      <c r="BH886" s="20">
        <f t="shared" si="85"/>
        <v>0.25803270971117942</v>
      </c>
      <c r="BI886" s="10">
        <v>-5</v>
      </c>
    </row>
    <row r="887" spans="1:61" x14ac:dyDescent="0.25">
      <c r="A887" s="10">
        <v>233</v>
      </c>
      <c r="B887" s="10">
        <v>15</v>
      </c>
      <c r="C887" s="10" t="s">
        <v>138</v>
      </c>
      <c r="D887" s="10">
        <v>493667.907851998</v>
      </c>
      <c r="E887" s="10">
        <v>5180857.0227399804</v>
      </c>
      <c r="F887" s="10" t="s">
        <v>78</v>
      </c>
      <c r="G887" s="10" t="s">
        <v>169</v>
      </c>
      <c r="H887" s="10">
        <v>5</v>
      </c>
      <c r="I887" s="10" t="s">
        <v>79</v>
      </c>
      <c r="J887" s="10">
        <v>10</v>
      </c>
      <c r="K887" s="10">
        <v>20</v>
      </c>
      <c r="L887" s="10">
        <v>10</v>
      </c>
      <c r="M887" s="10">
        <v>-15</v>
      </c>
      <c r="N887" s="10">
        <v>2</v>
      </c>
      <c r="O887" s="10">
        <v>5.16</v>
      </c>
      <c r="P887" s="11">
        <v>1.3287962207951904</v>
      </c>
      <c r="Q887" s="11">
        <v>1.3287962207951904</v>
      </c>
      <c r="R887" s="12">
        <v>15</v>
      </c>
      <c r="S887" s="12" t="s">
        <v>138</v>
      </c>
      <c r="T887" s="10" t="s">
        <v>78</v>
      </c>
      <c r="U887" s="21">
        <v>10</v>
      </c>
      <c r="V887" s="10">
        <v>1.1100000000000001</v>
      </c>
      <c r="W887" s="16"/>
      <c r="X887" s="15" t="s">
        <v>169</v>
      </c>
      <c r="Y887" s="12">
        <v>3</v>
      </c>
      <c r="Z887" s="16">
        <v>15</v>
      </c>
      <c r="AA887" s="16" t="s">
        <v>138</v>
      </c>
      <c r="AB887" s="16" t="s">
        <v>169</v>
      </c>
      <c r="AC887" s="16" t="s">
        <v>79</v>
      </c>
      <c r="AD887" s="16" t="s">
        <v>78</v>
      </c>
      <c r="AE887" s="16">
        <v>1.3287962207951904</v>
      </c>
      <c r="AF887" s="16">
        <v>1.1100000000000001</v>
      </c>
      <c r="AG887" s="16">
        <v>1.1100000000000001</v>
      </c>
      <c r="AH887" s="16">
        <v>26.57592441590381</v>
      </c>
      <c r="AI887" s="16">
        <v>23.042655264809397</v>
      </c>
      <c r="AJ887" s="16">
        <v>1.8338716643194424</v>
      </c>
      <c r="AK887" s="16">
        <f t="shared" si="82"/>
        <v>12.565031519455111</v>
      </c>
      <c r="AL887" s="10" t="s">
        <v>78</v>
      </c>
      <c r="AM887" s="10">
        <v>1</v>
      </c>
      <c r="AN887" s="10" t="s">
        <v>64</v>
      </c>
      <c r="AO887" s="10" t="s">
        <v>68</v>
      </c>
      <c r="AP887" s="10">
        <v>10</v>
      </c>
      <c r="AQ887" s="10">
        <v>-15</v>
      </c>
      <c r="AR887" s="17" t="s">
        <v>69</v>
      </c>
      <c r="AS887" s="10">
        <v>5.58</v>
      </c>
      <c r="AT887" s="18">
        <v>1.3397939326267228</v>
      </c>
      <c r="AU887" s="18">
        <v>21.695283151024519</v>
      </c>
      <c r="AV887" s="18">
        <v>1.7961277460793845</v>
      </c>
      <c r="AW887" s="18">
        <f t="shared" si="83"/>
        <v>12.07891988661793</v>
      </c>
      <c r="AX887" s="19" t="s">
        <v>78</v>
      </c>
      <c r="AY887" s="19">
        <v>10</v>
      </c>
      <c r="AZ887" s="19">
        <v>20</v>
      </c>
      <c r="BA887" s="19">
        <v>10</v>
      </c>
      <c r="BB887" s="19">
        <v>-15</v>
      </c>
      <c r="BC887" s="19">
        <v>2</v>
      </c>
      <c r="BD887" s="18">
        <v>1.3170245425834113</v>
      </c>
      <c r="BE887" s="16">
        <f t="shared" si="86"/>
        <v>1.3284092376050669</v>
      </c>
      <c r="BF887" s="16">
        <v>1.3397939326267228</v>
      </c>
      <c r="BG887" s="16">
        <v>1.3170245425834113</v>
      </c>
      <c r="BH887" s="20">
        <f t="shared" si="85"/>
        <v>-2.2769390043311466E-2</v>
      </c>
      <c r="BI887" s="10">
        <v>-15</v>
      </c>
    </row>
    <row r="888" spans="1:61" x14ac:dyDescent="0.25">
      <c r="A888" s="10">
        <v>233</v>
      </c>
      <c r="B888" s="10">
        <v>15</v>
      </c>
      <c r="C888" s="10" t="s">
        <v>138</v>
      </c>
      <c r="D888" s="10">
        <v>493667.907851998</v>
      </c>
      <c r="E888" s="10">
        <v>5180857.0227399804</v>
      </c>
      <c r="F888" s="10" t="s">
        <v>78</v>
      </c>
      <c r="G888" s="10" t="s">
        <v>169</v>
      </c>
      <c r="H888" s="10">
        <v>5</v>
      </c>
      <c r="I888" s="10" t="s">
        <v>79</v>
      </c>
      <c r="J888" s="10">
        <v>20</v>
      </c>
      <c r="K888" s="10">
        <v>30</v>
      </c>
      <c r="L888" s="10">
        <v>10</v>
      </c>
      <c r="M888" s="10">
        <v>-25</v>
      </c>
      <c r="N888" s="10">
        <v>3</v>
      </c>
      <c r="O888" s="10">
        <v>5.93</v>
      </c>
      <c r="P888" s="11">
        <v>1.3287962207951904</v>
      </c>
      <c r="Q888" s="11">
        <v>1.3287962207951904</v>
      </c>
      <c r="R888" s="12">
        <v>15</v>
      </c>
      <c r="S888" s="12" t="s">
        <v>138</v>
      </c>
      <c r="T888" s="10" t="s">
        <v>82</v>
      </c>
      <c r="U888" s="13">
        <v>10</v>
      </c>
      <c r="V888" s="10">
        <v>1.1100000000000001</v>
      </c>
      <c r="W888" s="16"/>
      <c r="X888" s="15" t="s">
        <v>169</v>
      </c>
      <c r="Y888" s="12">
        <v>4</v>
      </c>
      <c r="Z888" s="16">
        <v>15</v>
      </c>
      <c r="AA888" s="16" t="s">
        <v>138</v>
      </c>
      <c r="AB888" s="16" t="s">
        <v>169</v>
      </c>
      <c r="AC888" s="16" t="s">
        <v>79</v>
      </c>
      <c r="AD888" s="16" t="s">
        <v>82</v>
      </c>
      <c r="AE888" s="16">
        <v>1.3287962207951904</v>
      </c>
      <c r="AF888" s="16">
        <v>1.1100000000000001</v>
      </c>
      <c r="AG888" s="16">
        <v>1.1357143000000001</v>
      </c>
      <c r="AH888" s="16">
        <v>39.863886623855713</v>
      </c>
      <c r="AI888" s="16">
        <v>15.659682029373968</v>
      </c>
      <c r="AJ888" s="16">
        <v>1.3793389588935308</v>
      </c>
      <c r="AK888" s="16">
        <f t="shared" si="82"/>
        <v>11.353033950361086</v>
      </c>
      <c r="AL888" s="10" t="s">
        <v>82</v>
      </c>
      <c r="AM888" s="10">
        <v>2</v>
      </c>
      <c r="AN888" s="10" t="s">
        <v>68</v>
      </c>
      <c r="AO888" s="10" t="s">
        <v>70</v>
      </c>
      <c r="AP888" s="10">
        <v>10</v>
      </c>
      <c r="AQ888" s="10">
        <v>-25</v>
      </c>
      <c r="AR888" s="17" t="s">
        <v>71</v>
      </c>
      <c r="AS888" s="10">
        <v>6.31</v>
      </c>
      <c r="AT888" s="18">
        <v>1.3287962207951904</v>
      </c>
      <c r="AU888" s="18">
        <v>15.83393576699549</v>
      </c>
      <c r="AV888" s="18">
        <v>1.4602141670318349</v>
      </c>
      <c r="AW888" s="18">
        <f t="shared" si="83"/>
        <v>10.843570843570843</v>
      </c>
      <c r="AX888" s="19" t="s">
        <v>81</v>
      </c>
      <c r="AY888" s="19">
        <v>20</v>
      </c>
      <c r="AZ888" s="19">
        <v>30</v>
      </c>
      <c r="BA888" s="19">
        <v>10</v>
      </c>
      <c r="BB888" s="19">
        <v>-25</v>
      </c>
      <c r="BC888" s="19">
        <v>3</v>
      </c>
      <c r="BD888" s="18">
        <v>1.2790902835365316</v>
      </c>
      <c r="BE888" s="16">
        <f t="shared" si="86"/>
        <v>1.3039432521658609</v>
      </c>
      <c r="BF888" s="16">
        <v>1.3287962207951904</v>
      </c>
      <c r="BG888" s="16">
        <v>1.2790902835365316</v>
      </c>
      <c r="BH888" s="20">
        <f t="shared" si="85"/>
        <v>-4.9705937258658794E-2</v>
      </c>
      <c r="BI888" s="10">
        <v>-25</v>
      </c>
    </row>
    <row r="889" spans="1:61" x14ac:dyDescent="0.25">
      <c r="A889" s="10">
        <v>233</v>
      </c>
      <c r="B889" s="10">
        <v>15</v>
      </c>
      <c r="C889" s="10" t="s">
        <v>138</v>
      </c>
      <c r="D889" s="10">
        <v>493667.907851998</v>
      </c>
      <c r="E889" s="10">
        <v>5180857.0227399804</v>
      </c>
      <c r="F889" s="10" t="s">
        <v>82</v>
      </c>
      <c r="G889" s="10" t="s">
        <v>169</v>
      </c>
      <c r="H889" s="10">
        <v>5</v>
      </c>
      <c r="I889" s="10" t="s">
        <v>79</v>
      </c>
      <c r="J889" s="10">
        <v>24</v>
      </c>
      <c r="K889" s="10">
        <v>46</v>
      </c>
      <c r="L889" s="10">
        <v>22</v>
      </c>
      <c r="M889" s="10">
        <v>-35</v>
      </c>
      <c r="N889" s="10">
        <v>4</v>
      </c>
      <c r="O889" s="10">
        <v>6.42</v>
      </c>
      <c r="P889" s="11">
        <v>1.1449646873856818</v>
      </c>
      <c r="Q889" s="22">
        <v>1.1623051370547086</v>
      </c>
      <c r="R889" s="13">
        <v>15</v>
      </c>
      <c r="S889" s="13" t="s">
        <v>138</v>
      </c>
      <c r="T889" s="10" t="s">
        <v>82</v>
      </c>
      <c r="U889" s="12">
        <v>16</v>
      </c>
      <c r="V889" s="10">
        <v>1.2</v>
      </c>
      <c r="W889" s="16"/>
      <c r="X889" s="15" t="s">
        <v>169</v>
      </c>
      <c r="Y889" s="12">
        <v>5</v>
      </c>
      <c r="Z889" s="16">
        <v>15</v>
      </c>
      <c r="AA889" s="16" t="s">
        <v>138</v>
      </c>
      <c r="AB889" s="16" t="s">
        <v>169</v>
      </c>
      <c r="AC889" s="16" t="s">
        <v>79</v>
      </c>
      <c r="AD889" s="16" t="s">
        <v>82</v>
      </c>
      <c r="AE889" s="16">
        <v>1.1449646873856818</v>
      </c>
      <c r="AF889" s="16">
        <v>1.2</v>
      </c>
      <c r="AG889" s="16">
        <v>1.1357143000000001</v>
      </c>
      <c r="AH889" s="16">
        <v>58.183321622026625</v>
      </c>
      <c r="AI889" s="16">
        <v>24.711986179994465</v>
      </c>
      <c r="AJ889" s="16">
        <v>2.226438715301728</v>
      </c>
      <c r="AK889" s="16">
        <f t="shared" si="82"/>
        <v>11.099333662388945</v>
      </c>
      <c r="AL889" s="10" t="s">
        <v>82</v>
      </c>
      <c r="AM889" s="10">
        <v>2</v>
      </c>
      <c r="AN889" s="10">
        <v>30</v>
      </c>
      <c r="AO889" s="10">
        <v>46</v>
      </c>
      <c r="AP889" s="10">
        <v>16</v>
      </c>
      <c r="AQ889" s="10">
        <v>-38</v>
      </c>
      <c r="AR889" s="17">
        <v>4</v>
      </c>
      <c r="AS889" s="10">
        <v>6.35</v>
      </c>
      <c r="AT889" s="16">
        <v>1.1449646873856818</v>
      </c>
      <c r="AU889" s="16">
        <v>5.7900406255218977</v>
      </c>
      <c r="AV889" s="16">
        <v>0.72123615587798884</v>
      </c>
      <c r="AW889" s="16">
        <f t="shared" si="83"/>
        <v>8.0279400558801104</v>
      </c>
      <c r="AX889" s="10" t="s">
        <v>82</v>
      </c>
      <c r="AY889" s="10">
        <v>30</v>
      </c>
      <c r="AZ889" s="10">
        <v>46</v>
      </c>
      <c r="BA889" s="10">
        <v>16</v>
      </c>
      <c r="BB889" s="10">
        <v>-38</v>
      </c>
      <c r="BC889" s="10">
        <v>4</v>
      </c>
      <c r="BD889" s="16">
        <v>1.1796455867237354</v>
      </c>
      <c r="BE889" s="18">
        <f t="shared" si="86"/>
        <v>1.1623051370547086</v>
      </c>
      <c r="BF889" s="16">
        <v>1.1623051370547086</v>
      </c>
      <c r="BG889" s="16">
        <v>1.1623051370547086</v>
      </c>
      <c r="BH889" s="20">
        <f t="shared" si="85"/>
        <v>3.4680899338053628E-2</v>
      </c>
      <c r="BI889" s="10">
        <v>-38</v>
      </c>
    </row>
    <row r="890" spans="1:61" x14ac:dyDescent="0.25">
      <c r="A890" s="10">
        <v>233</v>
      </c>
      <c r="B890" s="10">
        <v>15</v>
      </c>
      <c r="C890" s="10" t="s">
        <v>138</v>
      </c>
      <c r="D890" s="10">
        <v>493667.907851998</v>
      </c>
      <c r="E890" s="10">
        <v>5180857.0227399804</v>
      </c>
      <c r="F890" s="10" t="s">
        <v>129</v>
      </c>
      <c r="G890" s="10" t="s">
        <v>169</v>
      </c>
      <c r="H890" s="10">
        <v>5</v>
      </c>
      <c r="I890" s="10" t="s">
        <v>79</v>
      </c>
      <c r="J890" s="10">
        <v>46</v>
      </c>
      <c r="K890" s="10">
        <v>77</v>
      </c>
      <c r="L890" s="10">
        <v>31</v>
      </c>
      <c r="M890" s="10">
        <v>-61.5</v>
      </c>
      <c r="N890" s="10">
        <v>5</v>
      </c>
      <c r="O890" s="10">
        <v>7.26</v>
      </c>
      <c r="P890" s="11">
        <v>1.2487877564960783</v>
      </c>
      <c r="Q890" s="22">
        <v>1.1916942125111425</v>
      </c>
      <c r="R890" s="12">
        <v>15</v>
      </c>
      <c r="S890" s="12" t="s">
        <v>138</v>
      </c>
      <c r="T890" s="10" t="s">
        <v>129</v>
      </c>
      <c r="U890" s="12">
        <v>31</v>
      </c>
      <c r="V890" s="10">
        <v>1.3</v>
      </c>
      <c r="W890" s="16"/>
      <c r="X890" s="15" t="s">
        <v>169</v>
      </c>
      <c r="Y890" s="12">
        <v>6</v>
      </c>
      <c r="Z890" s="16">
        <v>15</v>
      </c>
      <c r="AA890" s="16" t="s">
        <v>138</v>
      </c>
      <c r="AB890" s="16" t="s">
        <v>169</v>
      </c>
      <c r="AC890" s="16" t="s">
        <v>79</v>
      </c>
      <c r="AD890" s="16" t="s">
        <v>129</v>
      </c>
      <c r="AE890" s="16">
        <v>1.2487877564960783</v>
      </c>
      <c r="AF890" s="16">
        <v>1.3</v>
      </c>
      <c r="AG890" s="16">
        <v>1.2611110999999999</v>
      </c>
      <c r="AH890" s="16">
        <v>96.895742073405046</v>
      </c>
      <c r="AI890" s="16">
        <v>24.333741712241959</v>
      </c>
      <c r="AJ890" s="16">
        <v>2.5417581262087721</v>
      </c>
      <c r="AK890" s="16">
        <f t="shared" si="82"/>
        <v>9.5735866687431859</v>
      </c>
      <c r="AL890" s="10" t="s">
        <v>129</v>
      </c>
      <c r="AM890" s="10">
        <v>7</v>
      </c>
      <c r="AN890" s="10">
        <v>46</v>
      </c>
      <c r="AO890" s="10">
        <v>77</v>
      </c>
      <c r="AP890" s="10">
        <v>31</v>
      </c>
      <c r="AQ890" s="10">
        <v>-61.5</v>
      </c>
      <c r="AR890" s="17">
        <v>5</v>
      </c>
      <c r="AS890" s="10">
        <v>7.25</v>
      </c>
      <c r="AT890" s="16">
        <v>1.2487877564960783</v>
      </c>
      <c r="AU890" s="16">
        <v>28.531053872665893</v>
      </c>
      <c r="AV890" s="16">
        <v>2.6955458360294795</v>
      </c>
      <c r="AW890" s="16">
        <f t="shared" si="83"/>
        <v>10.584518167456554</v>
      </c>
      <c r="AX890" s="10" t="s">
        <v>129</v>
      </c>
      <c r="AY890" s="10">
        <v>46</v>
      </c>
      <c r="AZ890" s="10">
        <v>77</v>
      </c>
      <c r="BA890" s="10">
        <v>31</v>
      </c>
      <c r="BB890" s="10">
        <v>-61.5</v>
      </c>
      <c r="BC890" s="10">
        <v>5</v>
      </c>
      <c r="BD890" s="16">
        <v>1.1346006685262069</v>
      </c>
      <c r="BE890" s="18">
        <f t="shared" si="86"/>
        <v>1.1916942125111425</v>
      </c>
      <c r="BF890" s="16">
        <v>1.1916942125111425</v>
      </c>
      <c r="BG890" s="16">
        <v>1.1916942125111425</v>
      </c>
      <c r="BH890" s="20">
        <f t="shared" si="85"/>
        <v>-0.11418708796987143</v>
      </c>
      <c r="BI890" s="10">
        <v>-61.5</v>
      </c>
    </row>
    <row r="891" spans="1:61" x14ac:dyDescent="0.25">
      <c r="A891" s="10">
        <v>233</v>
      </c>
      <c r="B891" s="10">
        <v>15</v>
      </c>
      <c r="C891" s="10" t="s">
        <v>138</v>
      </c>
      <c r="D891" s="10">
        <v>493667.907851998</v>
      </c>
      <c r="E891" s="10">
        <v>5180857.0227399804</v>
      </c>
      <c r="F891" s="10" t="s">
        <v>130</v>
      </c>
      <c r="G891" s="10" t="s">
        <v>169</v>
      </c>
      <c r="H891" s="10">
        <v>5</v>
      </c>
      <c r="I891" s="10" t="s">
        <v>79</v>
      </c>
      <c r="J891" s="10">
        <v>77</v>
      </c>
      <c r="K891" s="10">
        <v>100</v>
      </c>
      <c r="L891" s="10">
        <v>23</v>
      </c>
      <c r="M891" s="10">
        <v>-88.5</v>
      </c>
      <c r="N891" s="10">
        <v>6</v>
      </c>
      <c r="O891" s="10">
        <v>7.74</v>
      </c>
      <c r="P891" s="11">
        <v>1.276938134552839</v>
      </c>
      <c r="Q891" s="22">
        <v>1.2649405177901403</v>
      </c>
      <c r="R891" s="12">
        <v>15</v>
      </c>
      <c r="S891" s="12" t="s">
        <v>138</v>
      </c>
      <c r="T891" s="10" t="s">
        <v>130</v>
      </c>
      <c r="U891" s="12">
        <v>23</v>
      </c>
      <c r="V891" s="10">
        <v>1.5</v>
      </c>
      <c r="W891" s="16"/>
      <c r="X891" s="15" t="s">
        <v>169</v>
      </c>
      <c r="Y891" s="12">
        <v>7</v>
      </c>
      <c r="Z891" s="16">
        <v>15</v>
      </c>
      <c r="AA891" s="16" t="s">
        <v>138</v>
      </c>
      <c r="AB891" s="16" t="s">
        <v>169</v>
      </c>
      <c r="AC891" s="16" t="s">
        <v>79</v>
      </c>
      <c r="AD891" s="16" t="s">
        <v>130</v>
      </c>
      <c r="AE891" s="16">
        <v>1.276938134552839</v>
      </c>
      <c r="AF891" s="16">
        <v>1.5</v>
      </c>
      <c r="AG891" s="16">
        <v>1.4237500000000001</v>
      </c>
      <c r="AH891" s="16">
        <v>126.26531916812034</v>
      </c>
      <c r="AI891" s="16">
        <v>33.62226651329658</v>
      </c>
      <c r="AJ891" s="16">
        <v>1.2868734711276801</v>
      </c>
      <c r="AK891" s="16">
        <f t="shared" si="82"/>
        <v>26.127095839370728</v>
      </c>
      <c r="AL891" s="10" t="s">
        <v>130</v>
      </c>
      <c r="AM891" s="10">
        <v>7</v>
      </c>
      <c r="AN891" s="10">
        <v>77</v>
      </c>
      <c r="AO891" s="10">
        <v>100</v>
      </c>
      <c r="AP891" s="10">
        <v>23</v>
      </c>
      <c r="AQ891" s="10">
        <v>-88.5</v>
      </c>
      <c r="AR891" s="17">
        <v>6</v>
      </c>
      <c r="AS891" s="10">
        <v>7.77</v>
      </c>
      <c r="AT891" s="16">
        <v>1.276938134552839</v>
      </c>
      <c r="AU891" s="16">
        <v>4.558158365099815</v>
      </c>
      <c r="AV891" s="16">
        <v>0.77271357336195967</v>
      </c>
      <c r="AW891" s="16">
        <f t="shared" si="83"/>
        <v>5.898897757506651</v>
      </c>
      <c r="AX891" s="10" t="s">
        <v>130</v>
      </c>
      <c r="AY891" s="10">
        <v>77</v>
      </c>
      <c r="AZ891" s="10">
        <v>118</v>
      </c>
      <c r="BA891" s="10">
        <v>41</v>
      </c>
      <c r="BB891" s="10">
        <v>-97.5</v>
      </c>
      <c r="BC891" s="10">
        <v>6</v>
      </c>
      <c r="BD891" s="16">
        <v>1.2529429010274418</v>
      </c>
      <c r="BE891" s="18">
        <f t="shared" si="86"/>
        <v>1.2649405177901403</v>
      </c>
      <c r="BF891" s="16">
        <v>1.2649405177901403</v>
      </c>
      <c r="BG891" s="16">
        <v>1.2649405177901403</v>
      </c>
      <c r="BH891" s="20">
        <f t="shared" si="85"/>
        <v>-2.399523352539723E-2</v>
      </c>
      <c r="BI891" s="10">
        <v>-97.5</v>
      </c>
    </row>
    <row r="892" spans="1:61" x14ac:dyDescent="0.25">
      <c r="A892" s="10">
        <v>233</v>
      </c>
      <c r="B892" s="10">
        <v>15</v>
      </c>
      <c r="C892" s="10" t="s">
        <v>138</v>
      </c>
      <c r="D892" s="10">
        <v>493667.907851998</v>
      </c>
      <c r="E892" s="10">
        <v>5180857.0227399804</v>
      </c>
      <c r="F892" s="10" t="s">
        <v>184</v>
      </c>
      <c r="G892" s="10" t="s">
        <v>169</v>
      </c>
      <c r="H892" s="10">
        <v>5</v>
      </c>
      <c r="I892" s="10" t="s">
        <v>79</v>
      </c>
      <c r="J892" s="10">
        <v>100</v>
      </c>
      <c r="K892" s="10">
        <v>153</v>
      </c>
      <c r="L892" s="10">
        <v>53</v>
      </c>
      <c r="M892" s="10">
        <v>-126.5</v>
      </c>
      <c r="N892" s="10">
        <v>7</v>
      </c>
      <c r="O892" s="10">
        <v>7.76</v>
      </c>
      <c r="P892" s="11">
        <v>1.1581664351855141</v>
      </c>
      <c r="Q892" s="22">
        <v>1.2292808960428658</v>
      </c>
      <c r="R892" s="12">
        <v>15</v>
      </c>
      <c r="S892" s="12" t="s">
        <v>138</v>
      </c>
      <c r="T892" s="10" t="s">
        <v>184</v>
      </c>
      <c r="U892" s="12">
        <v>53</v>
      </c>
      <c r="V892" s="10">
        <v>1.53</v>
      </c>
      <c r="W892" s="16"/>
      <c r="X892" s="15" t="s">
        <v>169</v>
      </c>
      <c r="Y892" s="12">
        <v>8</v>
      </c>
      <c r="Z892" s="16">
        <v>15</v>
      </c>
      <c r="AA892" s="16" t="s">
        <v>138</v>
      </c>
      <c r="AB892" s="16" t="s">
        <v>169</v>
      </c>
      <c r="AC892" s="16" t="s">
        <v>79</v>
      </c>
      <c r="AD892" s="16" t="s">
        <v>184</v>
      </c>
      <c r="AE892" s="16">
        <v>1.1581664351855141</v>
      </c>
      <c r="AF892" s="16">
        <v>1.53</v>
      </c>
      <c r="AG892" s="16">
        <v>1.53</v>
      </c>
      <c r="AH892" s="16">
        <v>187.64814023295258</v>
      </c>
      <c r="AI892" s="16">
        <v>55.99268510332405</v>
      </c>
      <c r="AJ892" s="16">
        <v>2.3221012268483396</v>
      </c>
      <c r="AK892" s="16">
        <f t="shared" si="82"/>
        <v>24.112938943372352</v>
      </c>
      <c r="AL892" s="10" t="s">
        <v>184</v>
      </c>
      <c r="AM892" s="10">
        <v>8</v>
      </c>
      <c r="AN892" s="10">
        <v>100</v>
      </c>
      <c r="AO892" s="10">
        <v>153</v>
      </c>
      <c r="AP892" s="10">
        <v>53</v>
      </c>
      <c r="AQ892" s="10">
        <v>-126.5</v>
      </c>
      <c r="AR892" s="17">
        <v>7</v>
      </c>
      <c r="AS892" s="10">
        <v>7.65</v>
      </c>
      <c r="AT892" s="16">
        <v>1.1581664351855141</v>
      </c>
      <c r="AU892" s="16">
        <v>11.137912882213811</v>
      </c>
      <c r="AV892" s="16">
        <v>1.8341186934171876</v>
      </c>
      <c r="AW892" s="16">
        <f t="shared" si="83"/>
        <v>6.0726238286479246</v>
      </c>
      <c r="AX892" s="10" t="s">
        <v>184</v>
      </c>
      <c r="AY892" s="10">
        <v>118</v>
      </c>
      <c r="AZ892" s="10">
        <v>153</v>
      </c>
      <c r="BA892" s="10">
        <v>35</v>
      </c>
      <c r="BB892" s="10">
        <v>-135.5</v>
      </c>
      <c r="BC892" s="10">
        <v>7</v>
      </c>
      <c r="BD892" s="16">
        <v>1.3003953569002173</v>
      </c>
      <c r="BE892" s="18">
        <f t="shared" si="86"/>
        <v>1.2292808960428658</v>
      </c>
      <c r="BF892" s="16">
        <v>1.2292808960428658</v>
      </c>
      <c r="BG892" s="16">
        <v>1.2292808960428658</v>
      </c>
      <c r="BH892" s="20">
        <f t="shared" si="85"/>
        <v>0.14222892171470325</v>
      </c>
      <c r="BI892" s="10">
        <v>-135.5</v>
      </c>
    </row>
    <row r="893" spans="1:61" x14ac:dyDescent="0.25">
      <c r="A893" s="10">
        <v>235</v>
      </c>
      <c r="B893" s="10">
        <v>17</v>
      </c>
      <c r="C893" s="10" t="s">
        <v>138</v>
      </c>
      <c r="D893" s="10">
        <v>493731.73648899799</v>
      </c>
      <c r="E893" s="10">
        <v>5180868.7346999804</v>
      </c>
      <c r="F893" s="10" t="s">
        <v>78</v>
      </c>
      <c r="G893" s="10" t="s">
        <v>139</v>
      </c>
      <c r="H893" s="10">
        <v>4</v>
      </c>
      <c r="I893" s="10" t="s">
        <v>121</v>
      </c>
      <c r="J893" s="10">
        <v>0</v>
      </c>
      <c r="K893" s="10">
        <v>10</v>
      </c>
      <c r="L893" s="10">
        <v>10</v>
      </c>
      <c r="M893" s="10">
        <v>-5</v>
      </c>
      <c r="N893" s="10">
        <v>1</v>
      </c>
      <c r="O893" s="10">
        <v>5.26</v>
      </c>
      <c r="P893" s="11">
        <v>1.3860560169329861</v>
      </c>
      <c r="Q893" s="11">
        <v>1.3860560169329861</v>
      </c>
      <c r="R893" s="12">
        <v>17</v>
      </c>
      <c r="S893" s="12" t="s">
        <v>138</v>
      </c>
      <c r="T893" s="10" t="s">
        <v>78</v>
      </c>
      <c r="U893" s="13">
        <v>10</v>
      </c>
      <c r="V893" s="16">
        <v>1.1399999999999999</v>
      </c>
      <c r="W893" s="16"/>
      <c r="X893" s="15" t="s">
        <v>139</v>
      </c>
      <c r="Y893" s="12">
        <v>2</v>
      </c>
      <c r="Z893" s="16">
        <v>17</v>
      </c>
      <c r="AA893" s="16" t="s">
        <v>138</v>
      </c>
      <c r="AB893" s="16" t="s">
        <v>139</v>
      </c>
      <c r="AC893" s="16" t="s">
        <v>121</v>
      </c>
      <c r="AD893" s="16" t="s">
        <v>78</v>
      </c>
      <c r="AE893" s="16">
        <v>1.3860560169329861</v>
      </c>
      <c r="AF893" s="16">
        <v>1.1399999999999999</v>
      </c>
      <c r="AG893" s="16">
        <v>1.1472807</v>
      </c>
      <c r="AH893" s="16">
        <v>13.860560169329862</v>
      </c>
      <c r="AI893" s="16">
        <v>30.954789026164374</v>
      </c>
      <c r="AJ893" s="16">
        <v>2.0571843403319376</v>
      </c>
      <c r="AK893" s="16">
        <f t="shared" ref="AK893:AK956" si="87">AI893/AJ893</f>
        <v>15.047163455059964</v>
      </c>
      <c r="AL893" s="10" t="s">
        <v>78</v>
      </c>
      <c r="AM893" s="10">
        <v>1</v>
      </c>
      <c r="AN893" s="10" t="s">
        <v>63</v>
      </c>
      <c r="AO893" s="10" t="s">
        <v>64</v>
      </c>
      <c r="AP893" s="10">
        <v>10</v>
      </c>
      <c r="AQ893" s="10">
        <v>-5</v>
      </c>
      <c r="AR893" s="17" t="s">
        <v>65</v>
      </c>
      <c r="AS893" s="10">
        <v>5.0199999999999996</v>
      </c>
      <c r="AT893" s="18">
        <v>0.9913968137052509</v>
      </c>
      <c r="AU893" s="18">
        <v>39.677198434414329</v>
      </c>
      <c r="AV893" s="18">
        <v>2.4457759394108542</v>
      </c>
      <c r="AW893" s="18">
        <f t="shared" ref="AW893:AW956" si="88">AU893/AV893</f>
        <v>16.222744608392823</v>
      </c>
      <c r="AX893" s="19" t="s">
        <v>78</v>
      </c>
      <c r="AY893" s="19">
        <v>0</v>
      </c>
      <c r="AZ893" s="19">
        <v>10</v>
      </c>
      <c r="BA893" s="19">
        <v>10</v>
      </c>
      <c r="BB893" s="19">
        <v>-5</v>
      </c>
      <c r="BC893" s="19">
        <v>1</v>
      </c>
      <c r="BD893" s="18">
        <v>1.2223653333803837</v>
      </c>
      <c r="BE893" s="16">
        <f t="shared" si="86"/>
        <v>1.1068810735428172</v>
      </c>
      <c r="BF893" s="16">
        <v>0.9913968137052509</v>
      </c>
      <c r="BG893" s="16">
        <v>1.2223653333803837</v>
      </c>
      <c r="BH893" s="20">
        <f t="shared" ref="BH893:BH956" si="89">BD893-AT893</f>
        <v>0.23096851967513277</v>
      </c>
      <c r="BI893" s="10">
        <v>-5</v>
      </c>
    </row>
    <row r="894" spans="1:61" x14ac:dyDescent="0.25">
      <c r="A894" s="10">
        <v>235</v>
      </c>
      <c r="B894" s="10">
        <v>17</v>
      </c>
      <c r="C894" s="10" t="s">
        <v>138</v>
      </c>
      <c r="D894" s="10">
        <v>493731.73648899799</v>
      </c>
      <c r="E894" s="10">
        <v>5180868.7346999804</v>
      </c>
      <c r="F894" s="10" t="s">
        <v>78</v>
      </c>
      <c r="G894" s="10" t="s">
        <v>139</v>
      </c>
      <c r="H894" s="10">
        <v>4</v>
      </c>
      <c r="I894" s="10" t="s">
        <v>121</v>
      </c>
      <c r="J894" s="10">
        <v>10</v>
      </c>
      <c r="K894" s="10">
        <v>20</v>
      </c>
      <c r="L894" s="10">
        <v>10</v>
      </c>
      <c r="M894" s="10">
        <v>-15</v>
      </c>
      <c r="N894" s="10">
        <v>2</v>
      </c>
      <c r="O894" s="10">
        <v>5.53</v>
      </c>
      <c r="P894" s="11">
        <v>1.3860560169329861</v>
      </c>
      <c r="Q894" s="11">
        <v>1.3860560169329861</v>
      </c>
      <c r="R894" s="12">
        <v>17</v>
      </c>
      <c r="S894" s="12" t="s">
        <v>138</v>
      </c>
      <c r="T894" s="10" t="s">
        <v>78</v>
      </c>
      <c r="U894" s="21">
        <v>10</v>
      </c>
      <c r="V894" s="16">
        <v>1.1399999999999999</v>
      </c>
      <c r="W894" s="16"/>
      <c r="X894" s="15" t="s">
        <v>139</v>
      </c>
      <c r="Y894" s="12">
        <v>3</v>
      </c>
      <c r="Z894" s="16">
        <v>17</v>
      </c>
      <c r="AA894" s="16" t="s">
        <v>138</v>
      </c>
      <c r="AB894" s="16" t="s">
        <v>139</v>
      </c>
      <c r="AC894" s="16" t="s">
        <v>121</v>
      </c>
      <c r="AD894" s="16" t="s">
        <v>78</v>
      </c>
      <c r="AE894" s="16">
        <v>1.3860560169329861</v>
      </c>
      <c r="AF894" s="16">
        <v>1.1399999999999999</v>
      </c>
      <c r="AG894" s="16">
        <v>1.1472807</v>
      </c>
      <c r="AH894" s="16">
        <v>27.721120338659723</v>
      </c>
      <c r="AI894" s="16">
        <v>28.042685334588175</v>
      </c>
      <c r="AJ894" s="16">
        <v>2.0515015106625127</v>
      </c>
      <c r="AK894" s="16">
        <f t="shared" si="87"/>
        <v>13.669346665765826</v>
      </c>
      <c r="AL894" s="10" t="s">
        <v>78</v>
      </c>
      <c r="AM894" s="10">
        <v>1</v>
      </c>
      <c r="AN894" s="10" t="s">
        <v>64</v>
      </c>
      <c r="AO894" s="10" t="s">
        <v>68</v>
      </c>
      <c r="AP894" s="10">
        <v>10</v>
      </c>
      <c r="AQ894" s="10">
        <v>-15</v>
      </c>
      <c r="AR894" s="17" t="s">
        <v>69</v>
      </c>
      <c r="AS894" s="10">
        <v>5.41</v>
      </c>
      <c r="AT894" s="18">
        <v>1.4260583143733754</v>
      </c>
      <c r="AU894" s="18">
        <v>27.155002422297812</v>
      </c>
      <c r="AV894" s="18">
        <v>2.2772725222228432</v>
      </c>
      <c r="AW894" s="18">
        <f t="shared" si="88"/>
        <v>11.924353434779885</v>
      </c>
      <c r="AX894" s="19" t="s">
        <v>78</v>
      </c>
      <c r="AY894" s="19">
        <v>10</v>
      </c>
      <c r="AZ894" s="19">
        <v>20</v>
      </c>
      <c r="BA894" s="19">
        <v>10</v>
      </c>
      <c r="BB894" s="19">
        <v>-15</v>
      </c>
      <c r="BC894" s="19">
        <v>2</v>
      </c>
      <c r="BD894" s="18">
        <v>1.3469308537854863</v>
      </c>
      <c r="BE894" s="16">
        <f t="shared" si="86"/>
        <v>1.3864945840794309</v>
      </c>
      <c r="BF894" s="16">
        <v>1.4260583143733754</v>
      </c>
      <c r="BG894" s="16">
        <v>1.3469308537854863</v>
      </c>
      <c r="BH894" s="20">
        <f t="shared" si="89"/>
        <v>-7.9127460587889109E-2</v>
      </c>
      <c r="BI894" s="10">
        <v>-15</v>
      </c>
    </row>
    <row r="895" spans="1:61" x14ac:dyDescent="0.25">
      <c r="A895" s="10">
        <v>235</v>
      </c>
      <c r="B895" s="10">
        <v>17</v>
      </c>
      <c r="C895" s="10" t="s">
        <v>138</v>
      </c>
      <c r="D895" s="10">
        <v>493731.73648899799</v>
      </c>
      <c r="E895" s="10">
        <v>5180868.7346999804</v>
      </c>
      <c r="F895" s="10" t="s">
        <v>78</v>
      </c>
      <c r="G895" s="10" t="s">
        <v>139</v>
      </c>
      <c r="H895" s="10">
        <v>4</v>
      </c>
      <c r="I895" s="10" t="s">
        <v>121</v>
      </c>
      <c r="J895" s="10">
        <v>20</v>
      </c>
      <c r="K895" s="10">
        <v>30</v>
      </c>
      <c r="L895" s="10">
        <v>10</v>
      </c>
      <c r="M895" s="10">
        <v>-25</v>
      </c>
      <c r="N895" s="10">
        <v>3</v>
      </c>
      <c r="O895" s="10">
        <v>5.99</v>
      </c>
      <c r="P895" s="11">
        <v>1.3860560169329861</v>
      </c>
      <c r="Q895" s="11">
        <v>1.3860560169329861</v>
      </c>
      <c r="R895" s="12">
        <v>17</v>
      </c>
      <c r="S895" s="12" t="s">
        <v>138</v>
      </c>
      <c r="T895" s="10" t="s">
        <v>82</v>
      </c>
      <c r="U895" s="13">
        <v>10</v>
      </c>
      <c r="V895" s="16">
        <v>1.1399999999999999</v>
      </c>
      <c r="W895" s="16"/>
      <c r="X895" s="15" t="s">
        <v>139</v>
      </c>
      <c r="Y895" s="12">
        <v>4</v>
      </c>
      <c r="Z895" s="16">
        <v>17</v>
      </c>
      <c r="AA895" s="16" t="s">
        <v>138</v>
      </c>
      <c r="AB895" s="16" t="s">
        <v>139</v>
      </c>
      <c r="AC895" s="16" t="s">
        <v>121</v>
      </c>
      <c r="AD895" s="16" t="s">
        <v>82</v>
      </c>
      <c r="AE895" s="16">
        <v>1.3860560169329861</v>
      </c>
      <c r="AF895" s="16">
        <v>1.1399999999999999</v>
      </c>
      <c r="AG895" s="16">
        <v>1.2118251</v>
      </c>
      <c r="AH895" s="16">
        <v>41.581680507989589</v>
      </c>
      <c r="AI895" s="16">
        <v>19.112342644428448</v>
      </c>
      <c r="AJ895" s="16">
        <v>1.6102986379770095</v>
      </c>
      <c r="AK895" s="16">
        <f t="shared" si="87"/>
        <v>11.868818735659465</v>
      </c>
      <c r="AL895" s="10" t="s">
        <v>82</v>
      </c>
      <c r="AM895" s="10">
        <v>2</v>
      </c>
      <c r="AN895" s="10" t="s">
        <v>68</v>
      </c>
      <c r="AO895" s="10" t="s">
        <v>70</v>
      </c>
      <c r="AP895" s="10">
        <v>10</v>
      </c>
      <c r="AQ895" s="10">
        <v>-25</v>
      </c>
      <c r="AR895" s="17" t="s">
        <v>71</v>
      </c>
      <c r="AS895" s="10">
        <v>5.98</v>
      </c>
      <c r="AT895" s="18">
        <v>1.3860560169329861</v>
      </c>
      <c r="AU895" s="18">
        <v>21.474165870342748</v>
      </c>
      <c r="AV895" s="18">
        <v>1.9363202556553814</v>
      </c>
      <c r="AW895" s="18">
        <f t="shared" si="88"/>
        <v>11.090193271295632</v>
      </c>
      <c r="AX895" s="19" t="s">
        <v>81</v>
      </c>
      <c r="AY895" s="19">
        <v>20</v>
      </c>
      <c r="AZ895" s="19">
        <v>30</v>
      </c>
      <c r="BA895" s="19">
        <v>10</v>
      </c>
      <c r="BB895" s="19">
        <v>-25</v>
      </c>
      <c r="BC895" s="19">
        <v>3</v>
      </c>
      <c r="BD895" s="18">
        <v>1.3425198934311979</v>
      </c>
      <c r="BE895" s="16">
        <f t="shared" si="86"/>
        <v>1.3642879551820921</v>
      </c>
      <c r="BF895" s="16">
        <v>1.3860560169329861</v>
      </c>
      <c r="BG895" s="16">
        <v>1.3425198934311979</v>
      </c>
      <c r="BH895" s="20">
        <f t="shared" si="89"/>
        <v>-4.3536123501788149E-2</v>
      </c>
      <c r="BI895" s="10">
        <v>-25</v>
      </c>
    </row>
    <row r="896" spans="1:61" x14ac:dyDescent="0.25">
      <c r="A896" s="10">
        <v>235</v>
      </c>
      <c r="B896" s="10">
        <v>17</v>
      </c>
      <c r="C896" s="10" t="s">
        <v>138</v>
      </c>
      <c r="D896" s="10">
        <v>493731.73648899799</v>
      </c>
      <c r="E896" s="10">
        <v>5180868.7346999804</v>
      </c>
      <c r="F896" s="10" t="s">
        <v>82</v>
      </c>
      <c r="G896" s="10" t="s">
        <v>139</v>
      </c>
      <c r="H896" s="10">
        <v>4</v>
      </c>
      <c r="I896" s="10" t="s">
        <v>121</v>
      </c>
      <c r="J896" s="10">
        <v>20</v>
      </c>
      <c r="K896" s="10">
        <v>41</v>
      </c>
      <c r="L896" s="10">
        <v>21</v>
      </c>
      <c r="M896" s="10">
        <v>-30.5</v>
      </c>
      <c r="N896" s="10">
        <v>4</v>
      </c>
      <c r="O896" s="10">
        <v>6.15</v>
      </c>
      <c r="P896" s="11">
        <v>1.2740712382126824</v>
      </c>
      <c r="Q896" s="22">
        <v>1.2986121654743816</v>
      </c>
      <c r="R896" s="13">
        <v>17</v>
      </c>
      <c r="S896" s="13" t="s">
        <v>138</v>
      </c>
      <c r="T896" s="10" t="s">
        <v>82</v>
      </c>
      <c r="U896" s="12">
        <v>11</v>
      </c>
      <c r="V896" s="16">
        <v>1.25</v>
      </c>
      <c r="W896" s="16"/>
      <c r="X896" s="15" t="s">
        <v>139</v>
      </c>
      <c r="Y896" s="12">
        <v>5</v>
      </c>
      <c r="Z896" s="16">
        <v>17</v>
      </c>
      <c r="AA896" s="16" t="s">
        <v>138</v>
      </c>
      <c r="AB896" s="16" t="s">
        <v>139</v>
      </c>
      <c r="AC896" s="16" t="s">
        <v>121</v>
      </c>
      <c r="AD896" s="16" t="s">
        <v>82</v>
      </c>
      <c r="AE896" s="16">
        <v>1.2740712382126824</v>
      </c>
      <c r="AF896" s="16">
        <v>1.25</v>
      </c>
      <c r="AG896" s="16">
        <v>1.2118251</v>
      </c>
      <c r="AH896" s="16">
        <v>55.596464128329096</v>
      </c>
      <c r="AI896" s="16">
        <v>28.155328612934714</v>
      </c>
      <c r="AJ896" s="16">
        <v>2.6536155647530806</v>
      </c>
      <c r="AK896" s="16">
        <f t="shared" si="87"/>
        <v>10.610176163763409</v>
      </c>
      <c r="AL896" s="10" t="s">
        <v>82</v>
      </c>
      <c r="AM896" s="10">
        <v>2</v>
      </c>
      <c r="AN896" s="10">
        <v>30</v>
      </c>
      <c r="AO896" s="10">
        <v>41</v>
      </c>
      <c r="AP896" s="10">
        <v>11</v>
      </c>
      <c r="AQ896" s="10">
        <v>-35.5</v>
      </c>
      <c r="AR896" s="17">
        <v>4</v>
      </c>
      <c r="AS896" s="10">
        <v>5.84</v>
      </c>
      <c r="AT896" s="16">
        <v>1.2740712382126824</v>
      </c>
      <c r="AU896" s="16">
        <v>16.454757448640617</v>
      </c>
      <c r="AV896" s="16">
        <v>1.5172404747379551</v>
      </c>
      <c r="AW896" s="16">
        <f t="shared" si="88"/>
        <v>10.845187511546278</v>
      </c>
      <c r="AX896" s="10" t="s">
        <v>82</v>
      </c>
      <c r="AY896" s="10">
        <v>30</v>
      </c>
      <c r="AZ896" s="10">
        <v>41</v>
      </c>
      <c r="BA896" s="10">
        <v>11</v>
      </c>
      <c r="BB896" s="10">
        <v>-35.5</v>
      </c>
      <c r="BC896" s="10">
        <v>4</v>
      </c>
      <c r="BD896" s="16">
        <v>1.3231530927360808</v>
      </c>
      <c r="BE896" s="18">
        <f t="shared" si="86"/>
        <v>1.2986121654743816</v>
      </c>
      <c r="BF896" s="16">
        <v>1.2986121654743816</v>
      </c>
      <c r="BG896" s="16">
        <v>1.2986121654743816</v>
      </c>
      <c r="BH896" s="20">
        <f t="shared" si="89"/>
        <v>4.9081854523398416E-2</v>
      </c>
      <c r="BI896" s="10">
        <v>-35.5</v>
      </c>
    </row>
    <row r="897" spans="1:61" x14ac:dyDescent="0.25">
      <c r="A897" s="10">
        <v>235</v>
      </c>
      <c r="B897" s="10">
        <v>17</v>
      </c>
      <c r="C897" s="10" t="s">
        <v>138</v>
      </c>
      <c r="D897" s="10">
        <v>493731.73648899799</v>
      </c>
      <c r="E897" s="10">
        <v>5180868.7346999804</v>
      </c>
      <c r="F897" s="10" t="s">
        <v>129</v>
      </c>
      <c r="G897" s="10" t="s">
        <v>139</v>
      </c>
      <c r="H897" s="10">
        <v>4</v>
      </c>
      <c r="I897" s="10" t="s">
        <v>121</v>
      </c>
      <c r="J897" s="10">
        <v>41</v>
      </c>
      <c r="K897" s="10">
        <v>72</v>
      </c>
      <c r="L897" s="10">
        <v>31</v>
      </c>
      <c r="M897" s="10">
        <v>-56.5</v>
      </c>
      <c r="N897" s="10">
        <v>5</v>
      </c>
      <c r="O897" s="10">
        <v>6.48</v>
      </c>
      <c r="P897" s="11">
        <v>1.2436044281135996</v>
      </c>
      <c r="Q897" s="22">
        <v>1.3168817468972738</v>
      </c>
      <c r="R897" s="12">
        <v>17</v>
      </c>
      <c r="S897" s="12" t="s">
        <v>138</v>
      </c>
      <c r="T897" s="10" t="s">
        <v>129</v>
      </c>
      <c r="U897" s="12">
        <v>31</v>
      </c>
      <c r="V897" s="16">
        <v>1.33</v>
      </c>
      <c r="W897" s="16"/>
      <c r="X897" s="15" t="s">
        <v>139</v>
      </c>
      <c r="Y897" s="12">
        <v>6</v>
      </c>
      <c r="Z897" s="16">
        <v>17</v>
      </c>
      <c r="AA897" s="16" t="s">
        <v>138</v>
      </c>
      <c r="AB897" s="16" t="s">
        <v>139</v>
      </c>
      <c r="AC897" s="16" t="s">
        <v>121</v>
      </c>
      <c r="AD897" s="16" t="s">
        <v>129</v>
      </c>
      <c r="AE897" s="16">
        <v>1.2436044281135996</v>
      </c>
      <c r="AF897" s="16">
        <v>1.33</v>
      </c>
      <c r="AG897" s="16">
        <v>1.3798429000000001</v>
      </c>
      <c r="AH897" s="16">
        <v>94.148201399850677</v>
      </c>
      <c r="AI897" s="16">
        <v>31.314612047178798</v>
      </c>
      <c r="AJ897" s="16">
        <v>3.4228453778371364</v>
      </c>
      <c r="AK897" s="16">
        <f t="shared" si="87"/>
        <v>9.1487077534791261</v>
      </c>
      <c r="AL897" s="10" t="s">
        <v>129</v>
      </c>
      <c r="AM897" s="10">
        <v>7</v>
      </c>
      <c r="AN897" s="10">
        <v>41</v>
      </c>
      <c r="AO897" s="10">
        <v>72</v>
      </c>
      <c r="AP897" s="10">
        <v>31</v>
      </c>
      <c r="AQ897" s="10">
        <v>-56.5</v>
      </c>
      <c r="AR897" s="17">
        <v>5</v>
      </c>
      <c r="AS897" s="10">
        <v>6.44</v>
      </c>
      <c r="AT897" s="16">
        <v>1.2436044281135996</v>
      </c>
      <c r="AU897" s="16">
        <v>24.492304205970381</v>
      </c>
      <c r="AV897" s="16">
        <v>2.7117291996788286</v>
      </c>
      <c r="AW897" s="16">
        <f t="shared" si="88"/>
        <v>9.031987489337503</v>
      </c>
      <c r="AX897" s="10" t="s">
        <v>129</v>
      </c>
      <c r="AY897" s="10">
        <v>41</v>
      </c>
      <c r="AZ897" s="10">
        <v>72</v>
      </c>
      <c r="BA897" s="10">
        <v>31</v>
      </c>
      <c r="BB897" s="10">
        <v>-56.5</v>
      </c>
      <c r="BC897" s="10">
        <v>5</v>
      </c>
      <c r="BD897" s="16">
        <v>1.3901590656809477</v>
      </c>
      <c r="BE897" s="18">
        <f t="shared" si="86"/>
        <v>1.3168817468972738</v>
      </c>
      <c r="BF897" s="16">
        <v>1.3168817468972738</v>
      </c>
      <c r="BG897" s="16">
        <v>1.3168817468972738</v>
      </c>
      <c r="BH897" s="20">
        <f t="shared" si="89"/>
        <v>0.1465546375673481</v>
      </c>
      <c r="BI897" s="10">
        <v>-56.5</v>
      </c>
    </row>
    <row r="898" spans="1:61" x14ac:dyDescent="0.25">
      <c r="A898" s="10">
        <v>235</v>
      </c>
      <c r="B898" s="10">
        <v>17</v>
      </c>
      <c r="C898" s="10" t="s">
        <v>138</v>
      </c>
      <c r="D898" s="10">
        <v>493731.73648899799</v>
      </c>
      <c r="E898" s="10">
        <v>5180868.7346999804</v>
      </c>
      <c r="F898" s="10" t="s">
        <v>130</v>
      </c>
      <c r="G898" s="10" t="s">
        <v>139</v>
      </c>
      <c r="H898" s="10">
        <v>4</v>
      </c>
      <c r="I898" s="10" t="s">
        <v>121</v>
      </c>
      <c r="J898" s="10">
        <v>72</v>
      </c>
      <c r="K898" s="10">
        <v>104</v>
      </c>
      <c r="L898" s="10">
        <v>32</v>
      </c>
      <c r="M898" s="10">
        <v>-88</v>
      </c>
      <c r="N898" s="10">
        <v>6</v>
      </c>
      <c r="O898" s="10">
        <v>6.65</v>
      </c>
      <c r="P898" s="11">
        <v>1.4634110937972749</v>
      </c>
      <c r="Q898" s="22">
        <v>1.5299815164601216</v>
      </c>
      <c r="R898" s="12">
        <v>17</v>
      </c>
      <c r="S898" s="12" t="s">
        <v>138</v>
      </c>
      <c r="T898" s="10" t="s">
        <v>130</v>
      </c>
      <c r="U898" s="12">
        <v>32</v>
      </c>
      <c r="V898" s="16">
        <v>1.45</v>
      </c>
      <c r="W898" s="16"/>
      <c r="X898" s="15" t="s">
        <v>139</v>
      </c>
      <c r="Y898" s="12">
        <v>7</v>
      </c>
      <c r="Z898" s="16">
        <v>17</v>
      </c>
      <c r="AA898" s="16" t="s">
        <v>138</v>
      </c>
      <c r="AB898" s="16" t="s">
        <v>139</v>
      </c>
      <c r="AC898" s="16" t="s">
        <v>121</v>
      </c>
      <c r="AD898" s="16" t="s">
        <v>130</v>
      </c>
      <c r="AE898" s="16">
        <v>1.4634110937972749</v>
      </c>
      <c r="AF898" s="16">
        <v>1.45</v>
      </c>
      <c r="AG898" s="16">
        <v>1.4630159</v>
      </c>
      <c r="AH898" s="16">
        <v>140.97735640136347</v>
      </c>
      <c r="AI898" s="16">
        <v>25.063884165289657</v>
      </c>
      <c r="AJ898" s="16">
        <v>2.7050430877322511</v>
      </c>
      <c r="AK898" s="16">
        <f t="shared" si="87"/>
        <v>9.265613652868554</v>
      </c>
      <c r="AL898" s="10" t="s">
        <v>130</v>
      </c>
      <c r="AM898" s="10">
        <v>7</v>
      </c>
      <c r="AN898" s="10">
        <v>72</v>
      </c>
      <c r="AO898" s="10">
        <v>104</v>
      </c>
      <c r="AP898" s="10">
        <v>32</v>
      </c>
      <c r="AQ898" s="10">
        <v>-88</v>
      </c>
      <c r="AR898" s="17">
        <v>6</v>
      </c>
      <c r="AS898" s="10">
        <v>6.68</v>
      </c>
      <c r="AT898" s="16">
        <v>1.4634110937972749</v>
      </c>
      <c r="AU898" s="16">
        <v>17.365187257660974</v>
      </c>
      <c r="AV898" s="16">
        <v>1.9944537115144301</v>
      </c>
      <c r="AW898" s="16">
        <f t="shared" si="88"/>
        <v>8.7067386710495409</v>
      </c>
      <c r="AX898" s="10" t="s">
        <v>130</v>
      </c>
      <c r="AY898" s="10">
        <v>72</v>
      </c>
      <c r="AZ898" s="10">
        <v>115</v>
      </c>
      <c r="BA898" s="10">
        <v>43</v>
      </c>
      <c r="BB898" s="10">
        <v>-93.5</v>
      </c>
      <c r="BC898" s="10">
        <v>6</v>
      </c>
      <c r="BD898" s="16">
        <v>1.5965519391229686</v>
      </c>
      <c r="BE898" s="18">
        <f t="shared" ref="BE898:BE920" si="90">(AT898+BD898)/2</f>
        <v>1.5299815164601216</v>
      </c>
      <c r="BF898" s="16">
        <v>1.5299815164601216</v>
      </c>
      <c r="BG898" s="16">
        <v>1.5299815164601216</v>
      </c>
      <c r="BH898" s="20">
        <f t="shared" si="89"/>
        <v>0.1331408453256937</v>
      </c>
      <c r="BI898" s="10">
        <v>-93.5</v>
      </c>
    </row>
    <row r="899" spans="1:61" x14ac:dyDescent="0.25">
      <c r="A899" s="10">
        <v>235</v>
      </c>
      <c r="B899" s="10">
        <v>17</v>
      </c>
      <c r="C899" s="10" t="s">
        <v>138</v>
      </c>
      <c r="D899" s="10">
        <v>493731.73648899799</v>
      </c>
      <c r="E899" s="10">
        <v>5180868.7346999804</v>
      </c>
      <c r="F899" s="10" t="s">
        <v>76</v>
      </c>
      <c r="G899" s="10" t="s">
        <v>139</v>
      </c>
      <c r="H899" s="10">
        <v>4</v>
      </c>
      <c r="I899" s="10" t="s">
        <v>121</v>
      </c>
      <c r="J899" s="10">
        <v>104</v>
      </c>
      <c r="K899" s="10">
        <v>153</v>
      </c>
      <c r="L899" s="10">
        <v>49</v>
      </c>
      <c r="M899" s="10">
        <v>-128.5</v>
      </c>
      <c r="N899" s="10">
        <v>7</v>
      </c>
      <c r="O899" s="10">
        <v>6.88</v>
      </c>
      <c r="P899" s="11">
        <v>1.5347239740674083</v>
      </c>
      <c r="Q899" s="22">
        <v>1.5597084765984559</v>
      </c>
      <c r="R899" s="12">
        <v>17</v>
      </c>
      <c r="S899" s="12" t="s">
        <v>138</v>
      </c>
      <c r="T899" s="10" t="s">
        <v>76</v>
      </c>
      <c r="U899" s="12">
        <v>49</v>
      </c>
      <c r="V899" s="16">
        <v>1.5</v>
      </c>
      <c r="W899" s="16"/>
      <c r="X899" s="15" t="s">
        <v>139</v>
      </c>
      <c r="Y899" s="12">
        <v>8</v>
      </c>
      <c r="Z899" s="16">
        <v>17</v>
      </c>
      <c r="AA899" s="16" t="s">
        <v>138</v>
      </c>
      <c r="AB899" s="16" t="s">
        <v>139</v>
      </c>
      <c r="AC899" s="16" t="s">
        <v>121</v>
      </c>
      <c r="AD899" s="16" t="s">
        <v>76</v>
      </c>
      <c r="AE899" s="16">
        <v>1.5347239740674083</v>
      </c>
      <c r="AF899" s="16">
        <v>1.5</v>
      </c>
      <c r="AG899" s="16">
        <v>1.5010212999999999</v>
      </c>
      <c r="AH899" s="16">
        <v>216.17883113066648</v>
      </c>
      <c r="AI899" s="16">
        <v>20.233223998067121</v>
      </c>
      <c r="AJ899" s="16">
        <v>2.3568541483068017</v>
      </c>
      <c r="AK899" s="16">
        <f t="shared" si="87"/>
        <v>8.58484349258649</v>
      </c>
      <c r="AL899" s="10" t="s">
        <v>76</v>
      </c>
      <c r="AM899" s="10">
        <v>7</v>
      </c>
      <c r="AN899" s="10">
        <v>104</v>
      </c>
      <c r="AO899" s="10">
        <v>153</v>
      </c>
      <c r="AP899" s="10">
        <v>49</v>
      </c>
      <c r="AQ899" s="10">
        <v>-128.5</v>
      </c>
      <c r="AR899" s="17">
        <v>7</v>
      </c>
      <c r="AS899" s="10">
        <v>6.86</v>
      </c>
      <c r="AT899" s="16">
        <v>1.5347239740674083</v>
      </c>
      <c r="AU899" s="16">
        <v>20.6834136095475</v>
      </c>
      <c r="AV899" s="16">
        <v>2.1740746344241502</v>
      </c>
      <c r="AW899" s="16">
        <f t="shared" si="88"/>
        <v>9.5136630923555856</v>
      </c>
      <c r="AX899" s="10" t="s">
        <v>76</v>
      </c>
      <c r="AY899" s="10">
        <v>115</v>
      </c>
      <c r="AZ899" s="10">
        <v>153</v>
      </c>
      <c r="BA899" s="10">
        <v>38</v>
      </c>
      <c r="BB899" s="10">
        <v>-134</v>
      </c>
      <c r="BC899" s="10">
        <v>7</v>
      </c>
      <c r="BD899" s="16">
        <v>1.5846929791295035</v>
      </c>
      <c r="BE899" s="18">
        <f t="shared" si="90"/>
        <v>1.5597084765984559</v>
      </c>
      <c r="BF899" s="16">
        <v>1.5597084765984559</v>
      </c>
      <c r="BG899" s="16">
        <v>1.5597084765984559</v>
      </c>
      <c r="BH899" s="20">
        <f t="shared" si="89"/>
        <v>4.9969005062095118E-2</v>
      </c>
      <c r="BI899" s="10">
        <v>-134</v>
      </c>
    </row>
    <row r="900" spans="1:61" x14ac:dyDescent="0.25">
      <c r="A900" s="10">
        <v>237</v>
      </c>
      <c r="B900" s="10">
        <v>19</v>
      </c>
      <c r="C900" s="10" t="s">
        <v>138</v>
      </c>
      <c r="D900" s="10">
        <v>493798.241069999</v>
      </c>
      <c r="E900" s="10">
        <v>5180860.3842399903</v>
      </c>
      <c r="F900" s="10" t="s">
        <v>78</v>
      </c>
      <c r="G900" s="10" t="s">
        <v>139</v>
      </c>
      <c r="H900" s="10">
        <v>4</v>
      </c>
      <c r="I900" s="10" t="s">
        <v>86</v>
      </c>
      <c r="J900" s="10">
        <v>0</v>
      </c>
      <c r="K900" s="10">
        <v>10</v>
      </c>
      <c r="L900" s="10">
        <v>10</v>
      </c>
      <c r="M900" s="10">
        <v>-5</v>
      </c>
      <c r="N900" s="10">
        <v>1</v>
      </c>
      <c r="O900" s="10">
        <v>5.31</v>
      </c>
      <c r="P900" s="11">
        <v>1.320677217220187</v>
      </c>
      <c r="Q900" s="11">
        <v>1.320677217220187</v>
      </c>
      <c r="R900" s="12">
        <v>19</v>
      </c>
      <c r="S900" s="12" t="s">
        <v>138</v>
      </c>
      <c r="T900" s="10" t="s">
        <v>78</v>
      </c>
      <c r="U900" s="21">
        <v>10</v>
      </c>
      <c r="V900" s="10">
        <v>1.26</v>
      </c>
      <c r="W900" s="16"/>
      <c r="X900" s="15" t="s">
        <v>139</v>
      </c>
      <c r="Y900" s="12">
        <v>2</v>
      </c>
      <c r="Z900" s="16">
        <v>19</v>
      </c>
      <c r="AA900" s="16" t="s">
        <v>138</v>
      </c>
      <c r="AB900" s="16" t="s">
        <v>139</v>
      </c>
      <c r="AC900" s="16" t="s">
        <v>86</v>
      </c>
      <c r="AD900" s="16" t="s">
        <v>78</v>
      </c>
      <c r="AE900" s="16">
        <v>1.320677217220187</v>
      </c>
      <c r="AF900" s="16">
        <v>1.26</v>
      </c>
      <c r="AG900" s="16">
        <v>1.1472807</v>
      </c>
      <c r="AH900" s="16">
        <v>13.20677217220187</v>
      </c>
      <c r="AI900" s="16">
        <v>25.598686501378882</v>
      </c>
      <c r="AJ900" s="16">
        <v>1.7520103963643001</v>
      </c>
      <c r="AK900" s="16">
        <f t="shared" si="87"/>
        <v>14.611035730438713</v>
      </c>
      <c r="AL900" s="10" t="s">
        <v>78</v>
      </c>
      <c r="AM900" s="10">
        <v>1</v>
      </c>
      <c r="AN900" s="10" t="s">
        <v>63</v>
      </c>
      <c r="AO900" s="10" t="s">
        <v>64</v>
      </c>
      <c r="AP900" s="10">
        <v>10</v>
      </c>
      <c r="AQ900" s="10">
        <v>-5</v>
      </c>
      <c r="AR900" s="17" t="s">
        <v>65</v>
      </c>
      <c r="AS900" s="10">
        <v>4.96</v>
      </c>
      <c r="AT900" s="18">
        <v>1.0172333317094668</v>
      </c>
      <c r="AU900" s="18">
        <v>32.010951333476243</v>
      </c>
      <c r="AV900" s="18">
        <v>2.1827709327593023</v>
      </c>
      <c r="AW900" s="18">
        <f t="shared" si="88"/>
        <v>14.665282028934797</v>
      </c>
      <c r="AX900" s="19" t="s">
        <v>78</v>
      </c>
      <c r="AY900" s="19">
        <v>0</v>
      </c>
      <c r="AZ900" s="19">
        <v>10</v>
      </c>
      <c r="BA900" s="19">
        <v>10</v>
      </c>
      <c r="BB900" s="19">
        <v>-5</v>
      </c>
      <c r="BC900" s="19">
        <v>1</v>
      </c>
      <c r="BD900" s="18">
        <v>1.2569472625580043</v>
      </c>
      <c r="BE900" s="16">
        <f t="shared" si="90"/>
        <v>1.1370902971337356</v>
      </c>
      <c r="BF900" s="16">
        <v>1.0172333317094668</v>
      </c>
      <c r="BG900" s="16">
        <v>1.2569472625580043</v>
      </c>
      <c r="BH900" s="20">
        <f t="shared" si="89"/>
        <v>0.23971393084853743</v>
      </c>
      <c r="BI900" s="10">
        <v>-5</v>
      </c>
    </row>
    <row r="901" spans="1:61" x14ac:dyDescent="0.25">
      <c r="A901" s="10">
        <v>237</v>
      </c>
      <c r="B901" s="10">
        <v>19</v>
      </c>
      <c r="C901" s="10" t="s">
        <v>138</v>
      </c>
      <c r="D901" s="10">
        <v>493798.241069999</v>
      </c>
      <c r="E901" s="10">
        <v>5180860.3842399903</v>
      </c>
      <c r="F901" s="10" t="s">
        <v>78</v>
      </c>
      <c r="G901" s="10" t="s">
        <v>139</v>
      </c>
      <c r="H901" s="10">
        <v>4</v>
      </c>
      <c r="I901" s="10" t="s">
        <v>86</v>
      </c>
      <c r="J901" s="10">
        <v>10</v>
      </c>
      <c r="K901" s="10">
        <v>20</v>
      </c>
      <c r="L901" s="10">
        <v>10</v>
      </c>
      <c r="M901" s="10">
        <v>-15</v>
      </c>
      <c r="N901" s="10">
        <v>2</v>
      </c>
      <c r="O901" s="10">
        <v>5.69</v>
      </c>
      <c r="P901" s="11">
        <v>1.320677217220187</v>
      </c>
      <c r="Q901" s="11">
        <v>1.320677217220187</v>
      </c>
      <c r="R901" s="12">
        <v>19</v>
      </c>
      <c r="S901" s="12" t="s">
        <v>138</v>
      </c>
      <c r="T901" s="10" t="s">
        <v>135</v>
      </c>
      <c r="U901" s="13">
        <v>10</v>
      </c>
      <c r="V901" s="10">
        <v>1.26</v>
      </c>
      <c r="W901" s="16"/>
      <c r="X901" s="15" t="s">
        <v>139</v>
      </c>
      <c r="Y901" s="12">
        <v>3</v>
      </c>
      <c r="Z901" s="16">
        <v>19</v>
      </c>
      <c r="AA901" s="16" t="s">
        <v>138</v>
      </c>
      <c r="AB901" s="16" t="s">
        <v>139</v>
      </c>
      <c r="AC901" s="16" t="s">
        <v>86</v>
      </c>
      <c r="AD901" s="16" t="s">
        <v>135</v>
      </c>
      <c r="AE901" s="16">
        <v>1.320677217220187</v>
      </c>
      <c r="AF901" s="16">
        <v>1.26</v>
      </c>
      <c r="AG901" s="16">
        <v>1.155</v>
      </c>
      <c r="AH901" s="16">
        <v>26.413544344403739</v>
      </c>
      <c r="AI901" s="16">
        <v>19.105863393386056</v>
      </c>
      <c r="AJ901" s="16">
        <v>1.5786167823298802</v>
      </c>
      <c r="AK901" s="16">
        <f t="shared" si="87"/>
        <v>12.102914150695721</v>
      </c>
      <c r="AL901" s="10" t="s">
        <v>135</v>
      </c>
      <c r="AM901" s="10">
        <v>2</v>
      </c>
      <c r="AN901" s="10" t="s">
        <v>64</v>
      </c>
      <c r="AO901" s="10" t="s">
        <v>68</v>
      </c>
      <c r="AP901" s="10">
        <v>10</v>
      </c>
      <c r="AQ901" s="10">
        <v>-15</v>
      </c>
      <c r="AR901" s="17" t="s">
        <v>69</v>
      </c>
      <c r="AS901" s="10">
        <v>5.29</v>
      </c>
      <c r="AT901" s="18">
        <v>1.320677217220187</v>
      </c>
      <c r="AU901" s="18">
        <v>23.118454687439371</v>
      </c>
      <c r="AV901" s="18">
        <v>1.9609415321285337</v>
      </c>
      <c r="AW901" s="18">
        <f t="shared" si="88"/>
        <v>11.789466594827585</v>
      </c>
      <c r="AX901" s="19" t="s">
        <v>78</v>
      </c>
      <c r="AY901" s="19">
        <v>10</v>
      </c>
      <c r="AZ901" s="19">
        <v>20</v>
      </c>
      <c r="BA901" s="19">
        <v>10</v>
      </c>
      <c r="BB901" s="19">
        <v>-15</v>
      </c>
      <c r="BC901" s="19">
        <v>2</v>
      </c>
      <c r="BD901" s="18">
        <v>1.3908640189141976</v>
      </c>
      <c r="BE901" s="16">
        <f t="shared" si="90"/>
        <v>1.3557706180671922</v>
      </c>
      <c r="BF901" s="16">
        <v>1.320677217220187</v>
      </c>
      <c r="BG901" s="16">
        <v>1.3908640189141976</v>
      </c>
      <c r="BH901" s="20">
        <f t="shared" si="89"/>
        <v>7.0186801694010592E-2</v>
      </c>
      <c r="BI901" s="10">
        <v>-15</v>
      </c>
    </row>
    <row r="902" spans="1:61" x14ac:dyDescent="0.25">
      <c r="A902" s="10">
        <v>237</v>
      </c>
      <c r="B902" s="10">
        <v>19</v>
      </c>
      <c r="C902" s="10" t="s">
        <v>138</v>
      </c>
      <c r="D902" s="10">
        <v>493798.241069999</v>
      </c>
      <c r="E902" s="10">
        <v>5180860.3842399903</v>
      </c>
      <c r="F902" s="10" t="s">
        <v>78</v>
      </c>
      <c r="G902" s="10" t="s">
        <v>139</v>
      </c>
      <c r="H902" s="10">
        <v>4</v>
      </c>
      <c r="I902" s="10" t="s">
        <v>86</v>
      </c>
      <c r="J902" s="10">
        <v>20</v>
      </c>
      <c r="K902" s="10">
        <v>30</v>
      </c>
      <c r="L902" s="10">
        <v>10</v>
      </c>
      <c r="M902" s="10">
        <v>-25</v>
      </c>
      <c r="N902" s="10">
        <v>3</v>
      </c>
      <c r="O902" s="10">
        <v>6.47</v>
      </c>
      <c r="P902" s="11">
        <v>1.3814796379888687</v>
      </c>
      <c r="Q902" s="11">
        <v>1.3814796379888687</v>
      </c>
      <c r="R902" s="12">
        <v>19</v>
      </c>
      <c r="S902" s="12" t="s">
        <v>138</v>
      </c>
      <c r="T902" s="10" t="s">
        <v>129</v>
      </c>
      <c r="U902" s="13">
        <v>10</v>
      </c>
      <c r="V902" s="10">
        <v>1.26</v>
      </c>
      <c r="W902" s="16"/>
      <c r="X902" s="15" t="s">
        <v>139</v>
      </c>
      <c r="Y902" s="12">
        <v>4</v>
      </c>
      <c r="Z902" s="16">
        <v>19</v>
      </c>
      <c r="AA902" s="16" t="s">
        <v>138</v>
      </c>
      <c r="AB902" s="16" t="s">
        <v>139</v>
      </c>
      <c r="AC902" s="16" t="s">
        <v>86</v>
      </c>
      <c r="AD902" s="16" t="s">
        <v>129</v>
      </c>
      <c r="AE902" s="16">
        <v>1.3814796379888687</v>
      </c>
      <c r="AF902" s="16">
        <v>1.26</v>
      </c>
      <c r="AG902" s="16">
        <v>1.3798429000000001</v>
      </c>
      <c r="AH902" s="16">
        <v>40.228340724292423</v>
      </c>
      <c r="AI902" s="16">
        <v>7.7778067210119248</v>
      </c>
      <c r="AJ902" s="16">
        <v>1.0974062735155969</v>
      </c>
      <c r="AK902" s="16">
        <f t="shared" si="87"/>
        <v>7.0874451046241287</v>
      </c>
      <c r="AL902" s="10" t="s">
        <v>129</v>
      </c>
      <c r="AM902" s="10">
        <v>7</v>
      </c>
      <c r="AN902" s="10" t="s">
        <v>68</v>
      </c>
      <c r="AO902" s="10" t="s">
        <v>70</v>
      </c>
      <c r="AP902" s="10">
        <v>10</v>
      </c>
      <c r="AQ902" s="10">
        <v>-25</v>
      </c>
      <c r="AR902" s="17" t="s">
        <v>71</v>
      </c>
      <c r="AS902" s="10">
        <v>5.79</v>
      </c>
      <c r="AT902" s="18">
        <v>1.3814796379888687</v>
      </c>
      <c r="AU902" s="18">
        <v>16.736625814235143</v>
      </c>
      <c r="AV902" s="18">
        <v>1.5370342452264154</v>
      </c>
      <c r="AW902" s="18">
        <f t="shared" si="88"/>
        <v>10.888908862124751</v>
      </c>
      <c r="AX902" s="19" t="s">
        <v>135</v>
      </c>
      <c r="AY902" s="19">
        <v>20</v>
      </c>
      <c r="AZ902" s="19">
        <v>30</v>
      </c>
      <c r="BA902" s="19">
        <v>10</v>
      </c>
      <c r="BB902" s="19">
        <v>-25</v>
      </c>
      <c r="BC902" s="19">
        <v>3</v>
      </c>
      <c r="BD902" s="18">
        <v>1.3076733066323201</v>
      </c>
      <c r="BE902" s="16">
        <f t="shared" si="90"/>
        <v>1.3445764723105944</v>
      </c>
      <c r="BF902" s="16">
        <v>1.3814796379888687</v>
      </c>
      <c r="BG902" s="16">
        <v>1.3076733066323201</v>
      </c>
      <c r="BH902" s="20">
        <f t="shared" si="89"/>
        <v>-7.3806331356548682E-2</v>
      </c>
      <c r="BI902" s="10">
        <v>-25</v>
      </c>
    </row>
    <row r="903" spans="1:61" x14ac:dyDescent="0.25">
      <c r="A903" s="10">
        <v>237</v>
      </c>
      <c r="B903" s="10">
        <v>19</v>
      </c>
      <c r="C903" s="10" t="s">
        <v>138</v>
      </c>
      <c r="D903" s="10">
        <v>493798.241069999</v>
      </c>
      <c r="E903" s="10">
        <v>5180860.3842399903</v>
      </c>
      <c r="F903" s="10" t="s">
        <v>129</v>
      </c>
      <c r="G903" s="10" t="s">
        <v>139</v>
      </c>
      <c r="H903" s="10">
        <v>4</v>
      </c>
      <c r="I903" s="10" t="s">
        <v>86</v>
      </c>
      <c r="J903" s="10">
        <v>18</v>
      </c>
      <c r="K903" s="10">
        <v>49</v>
      </c>
      <c r="L903" s="10">
        <v>31</v>
      </c>
      <c r="M903" s="10">
        <v>-33.5</v>
      </c>
      <c r="N903" s="10">
        <v>4</v>
      </c>
      <c r="O903" s="10">
        <v>6.14</v>
      </c>
      <c r="P903" s="11">
        <v>1.4174712910302207</v>
      </c>
      <c r="Q903" s="22">
        <v>1.3739535717195164</v>
      </c>
      <c r="R903" s="13">
        <v>19</v>
      </c>
      <c r="S903" s="13" t="s">
        <v>138</v>
      </c>
      <c r="T903" s="10" t="s">
        <v>129</v>
      </c>
      <c r="U903" s="12">
        <v>19</v>
      </c>
      <c r="V903" s="10">
        <v>1.44</v>
      </c>
      <c r="W903" s="16"/>
      <c r="X903" s="15" t="s">
        <v>139</v>
      </c>
      <c r="Y903" s="12">
        <v>5</v>
      </c>
      <c r="Z903" s="16">
        <v>19</v>
      </c>
      <c r="AA903" s="16" t="s">
        <v>138</v>
      </c>
      <c r="AB903" s="16" t="s">
        <v>139</v>
      </c>
      <c r="AC903" s="16" t="s">
        <v>86</v>
      </c>
      <c r="AD903" s="16" t="s">
        <v>129</v>
      </c>
      <c r="AE903" s="16">
        <v>1.4174712910302207</v>
      </c>
      <c r="AF903" s="16">
        <v>1.44</v>
      </c>
      <c r="AG903" s="16">
        <v>1.3798429000000001</v>
      </c>
      <c r="AH903" s="16">
        <v>67.160295253866622</v>
      </c>
      <c r="AI903" s="16">
        <v>23.588948765674214</v>
      </c>
      <c r="AJ903" s="16">
        <v>2.387239543191122</v>
      </c>
      <c r="AK903" s="16">
        <f t="shared" si="87"/>
        <v>9.8812659303313524</v>
      </c>
      <c r="AL903" s="10" t="s">
        <v>129</v>
      </c>
      <c r="AM903" s="10">
        <v>7</v>
      </c>
      <c r="AN903" s="10">
        <v>30</v>
      </c>
      <c r="AO903" s="10">
        <v>49</v>
      </c>
      <c r="AP903" s="10">
        <v>19</v>
      </c>
      <c r="AQ903" s="10">
        <v>-39.5</v>
      </c>
      <c r="AR903" s="17">
        <v>4</v>
      </c>
      <c r="AS903" s="10">
        <v>5.63</v>
      </c>
      <c r="AT903" s="16">
        <v>1.4174712910302207</v>
      </c>
      <c r="AU903" s="16">
        <v>25.274292728278905</v>
      </c>
      <c r="AV903" s="16">
        <v>2.4236065881163817</v>
      </c>
      <c r="AW903" s="16">
        <f t="shared" si="88"/>
        <v>10.42838093121458</v>
      </c>
      <c r="AX903" s="10" t="s">
        <v>129</v>
      </c>
      <c r="AY903" s="10">
        <v>30</v>
      </c>
      <c r="AZ903" s="10">
        <v>49</v>
      </c>
      <c r="BA903" s="10">
        <v>19</v>
      </c>
      <c r="BB903" s="10">
        <v>-39.5</v>
      </c>
      <c r="BC903" s="10">
        <v>4</v>
      </c>
      <c r="BD903" s="16">
        <v>1.3304358524088122</v>
      </c>
      <c r="BE903" s="18">
        <f t="shared" si="90"/>
        <v>1.3739535717195164</v>
      </c>
      <c r="BF903" s="16">
        <v>1.3739535717195164</v>
      </c>
      <c r="BG903" s="16">
        <v>1.3739535717195164</v>
      </c>
      <c r="BH903" s="20">
        <f t="shared" si="89"/>
        <v>-8.7035438621408501E-2</v>
      </c>
      <c r="BI903" s="10">
        <v>-39.5</v>
      </c>
    </row>
    <row r="904" spans="1:61" x14ac:dyDescent="0.25">
      <c r="A904" s="10">
        <v>237</v>
      </c>
      <c r="B904" s="10">
        <v>19</v>
      </c>
      <c r="C904" s="10" t="s">
        <v>138</v>
      </c>
      <c r="D904" s="10">
        <v>493798.241069999</v>
      </c>
      <c r="E904" s="10">
        <v>5180860.3842399903</v>
      </c>
      <c r="F904" s="10" t="s">
        <v>130</v>
      </c>
      <c r="G904" s="10" t="s">
        <v>139</v>
      </c>
      <c r="H904" s="10">
        <v>4</v>
      </c>
      <c r="I904" s="10" t="s">
        <v>86</v>
      </c>
      <c r="J904" s="10">
        <v>49</v>
      </c>
      <c r="K904" s="10">
        <v>80</v>
      </c>
      <c r="L904" s="10">
        <v>31</v>
      </c>
      <c r="M904" s="10">
        <v>-64.5</v>
      </c>
      <c r="N904" s="10">
        <v>5</v>
      </c>
      <c r="O904" s="10">
        <v>6.22</v>
      </c>
      <c r="P904" s="11">
        <v>1.6356781478273921</v>
      </c>
      <c r="Q904" s="22">
        <v>1.5972691222083673</v>
      </c>
      <c r="R904" s="12">
        <v>19</v>
      </c>
      <c r="S904" s="12" t="s">
        <v>138</v>
      </c>
      <c r="T904" s="10" t="s">
        <v>130</v>
      </c>
      <c r="U904" s="12">
        <v>31</v>
      </c>
      <c r="V904" s="10">
        <v>1.5</v>
      </c>
      <c r="W904" s="16"/>
      <c r="X904" s="15" t="s">
        <v>139</v>
      </c>
      <c r="Y904" s="12">
        <v>6</v>
      </c>
      <c r="Z904" s="16">
        <v>19</v>
      </c>
      <c r="AA904" s="16" t="s">
        <v>138</v>
      </c>
      <c r="AB904" s="16" t="s">
        <v>139</v>
      </c>
      <c r="AC904" s="16" t="s">
        <v>86</v>
      </c>
      <c r="AD904" s="16" t="s">
        <v>130</v>
      </c>
      <c r="AE904" s="16">
        <v>1.6356781478273921</v>
      </c>
      <c r="AF904" s="16">
        <v>1.5</v>
      </c>
      <c r="AG904" s="16">
        <v>1.4630159</v>
      </c>
      <c r="AH904" s="16">
        <v>117.86631783651578</v>
      </c>
      <c r="AI904" s="16">
        <v>18.200052027792712</v>
      </c>
      <c r="AJ904" s="16">
        <v>2.0000112380998369</v>
      </c>
      <c r="AK904" s="16">
        <f t="shared" si="87"/>
        <v>9.099974880683245</v>
      </c>
      <c r="AL904" s="10" t="s">
        <v>130</v>
      </c>
      <c r="AM904" s="10">
        <v>7</v>
      </c>
      <c r="AN904" s="10">
        <v>49</v>
      </c>
      <c r="AO904" s="10">
        <v>80</v>
      </c>
      <c r="AP904" s="10">
        <v>31</v>
      </c>
      <c r="AQ904" s="10">
        <v>-64.5</v>
      </c>
      <c r="AR904" s="17">
        <v>5</v>
      </c>
      <c r="AS904" s="10">
        <v>6.25</v>
      </c>
      <c r="AT904" s="16">
        <v>1.6356781478273921</v>
      </c>
      <c r="AU904" s="16">
        <v>22.399892536111093</v>
      </c>
      <c r="AV904" s="16">
        <v>1.9542101103352985</v>
      </c>
      <c r="AW904" s="16">
        <f t="shared" si="88"/>
        <v>11.46237675142709</v>
      </c>
      <c r="AX904" s="10" t="s">
        <v>130</v>
      </c>
      <c r="AY904" s="10">
        <v>49</v>
      </c>
      <c r="AZ904" s="10">
        <v>80</v>
      </c>
      <c r="BA904" s="10">
        <v>31</v>
      </c>
      <c r="BB904" s="10">
        <v>-64.5</v>
      </c>
      <c r="BC904" s="10">
        <v>5</v>
      </c>
      <c r="BD904" s="16">
        <v>1.5588600965893427</v>
      </c>
      <c r="BE904" s="18">
        <f t="shared" si="90"/>
        <v>1.5972691222083673</v>
      </c>
      <c r="BF904" s="16">
        <v>1.5972691222083673</v>
      </c>
      <c r="BG904" s="16">
        <v>1.5972691222083673</v>
      </c>
      <c r="BH904" s="20">
        <f t="shared" si="89"/>
        <v>-7.6818051238049412E-2</v>
      </c>
      <c r="BI904" s="10">
        <v>-64.5</v>
      </c>
    </row>
    <row r="905" spans="1:61" x14ac:dyDescent="0.25">
      <c r="A905" s="10">
        <v>237</v>
      </c>
      <c r="B905" s="10">
        <v>19</v>
      </c>
      <c r="C905" s="10" t="s">
        <v>138</v>
      </c>
      <c r="D905" s="10">
        <v>493798.241069999</v>
      </c>
      <c r="E905" s="10">
        <v>5180860.3842399903</v>
      </c>
      <c r="F905" s="10" t="s">
        <v>89</v>
      </c>
      <c r="G905" s="10" t="s">
        <v>139</v>
      </c>
      <c r="H905" s="10">
        <v>4</v>
      </c>
      <c r="I905" s="10" t="s">
        <v>86</v>
      </c>
      <c r="J905" s="10">
        <v>80</v>
      </c>
      <c r="K905" s="10">
        <v>116</v>
      </c>
      <c r="L905" s="10">
        <v>36</v>
      </c>
      <c r="M905" s="10">
        <v>-98</v>
      </c>
      <c r="N905" s="10">
        <v>6</v>
      </c>
      <c r="O905" s="10">
        <v>6.41</v>
      </c>
      <c r="P905" s="11">
        <v>1.6206101871792931</v>
      </c>
      <c r="Q905" s="22">
        <v>1.5880781692185035</v>
      </c>
      <c r="R905" s="12">
        <v>19</v>
      </c>
      <c r="S905" s="12" t="s">
        <v>138</v>
      </c>
      <c r="T905" s="10" t="s">
        <v>89</v>
      </c>
      <c r="U905" s="12">
        <v>36</v>
      </c>
      <c r="V905" s="10">
        <v>1.59</v>
      </c>
      <c r="W905" s="16"/>
      <c r="X905" s="15" t="s">
        <v>139</v>
      </c>
      <c r="Y905" s="12">
        <v>7</v>
      </c>
      <c r="Z905" s="16">
        <v>19</v>
      </c>
      <c r="AA905" s="16" t="s">
        <v>138</v>
      </c>
      <c r="AB905" s="16" t="s">
        <v>139</v>
      </c>
      <c r="AC905" s="16" t="s">
        <v>86</v>
      </c>
      <c r="AD905" s="16" t="s">
        <v>89</v>
      </c>
      <c r="AE905" s="16">
        <v>1.6206101871792931</v>
      </c>
      <c r="AF905" s="16">
        <v>1.59</v>
      </c>
      <c r="AG905" s="16">
        <v>1.5349999999999999</v>
      </c>
      <c r="AH905" s="16">
        <v>176.20828457497032</v>
      </c>
      <c r="AI905" s="16">
        <v>17.072458300242502</v>
      </c>
      <c r="AJ905" s="16">
        <v>2.6802866102510641</v>
      </c>
      <c r="AK905" s="16">
        <f t="shared" si="87"/>
        <v>6.3696390658174105</v>
      </c>
      <c r="AL905" s="10" t="s">
        <v>89</v>
      </c>
      <c r="AM905" s="10">
        <v>6</v>
      </c>
      <c r="AN905" s="10">
        <v>80</v>
      </c>
      <c r="AO905" s="10">
        <v>116</v>
      </c>
      <c r="AP905" s="10">
        <v>36</v>
      </c>
      <c r="AQ905" s="10">
        <v>-98</v>
      </c>
      <c r="AR905" s="17">
        <v>6</v>
      </c>
      <c r="AS905" s="10">
        <v>6.21</v>
      </c>
      <c r="AT905" s="16">
        <v>1.6206101871792931</v>
      </c>
      <c r="AU905" s="16">
        <v>50.709670649729922</v>
      </c>
      <c r="AV905" s="16">
        <v>4.6556889457286728</v>
      </c>
      <c r="AW905" s="16">
        <f t="shared" si="88"/>
        <v>10.891979949874687</v>
      </c>
      <c r="AX905" s="10" t="s">
        <v>89</v>
      </c>
      <c r="AY905" s="10">
        <v>80</v>
      </c>
      <c r="AZ905" s="10">
        <v>125</v>
      </c>
      <c r="BA905" s="10">
        <v>45</v>
      </c>
      <c r="BB905" s="10">
        <v>-102.5</v>
      </c>
      <c r="BC905" s="10">
        <v>6</v>
      </c>
      <c r="BD905" s="16">
        <v>1.5555461512577138</v>
      </c>
      <c r="BE905" s="18">
        <f t="shared" si="90"/>
        <v>1.5880781692185035</v>
      </c>
      <c r="BF905" s="16">
        <v>1.5880781692185035</v>
      </c>
      <c r="BG905" s="16">
        <v>1.5880781692185035</v>
      </c>
      <c r="BH905" s="20">
        <f t="shared" si="89"/>
        <v>-6.5064035921579277E-2</v>
      </c>
      <c r="BI905" s="10">
        <v>-102.5</v>
      </c>
    </row>
    <row r="906" spans="1:61" x14ac:dyDescent="0.25">
      <c r="A906" s="10">
        <v>237</v>
      </c>
      <c r="B906" s="10">
        <v>19</v>
      </c>
      <c r="C906" s="10" t="s">
        <v>138</v>
      </c>
      <c r="D906" s="10">
        <v>493798.241069999</v>
      </c>
      <c r="E906" s="10">
        <v>5180860.3842399903</v>
      </c>
      <c r="F906" s="10" t="s">
        <v>90</v>
      </c>
      <c r="G906" s="10" t="s">
        <v>139</v>
      </c>
      <c r="H906" s="10">
        <v>4</v>
      </c>
      <c r="I906" s="10" t="s">
        <v>86</v>
      </c>
      <c r="J906" s="10">
        <v>116</v>
      </c>
      <c r="K906" s="10">
        <v>153</v>
      </c>
      <c r="L906" s="10">
        <v>37</v>
      </c>
      <c r="M906" s="10">
        <v>-134.5</v>
      </c>
      <c r="N906" s="10">
        <v>7</v>
      </c>
      <c r="O906" s="10">
        <v>6.71</v>
      </c>
      <c r="P906" s="11">
        <v>1.5807304849322152</v>
      </c>
      <c r="Q906" s="22">
        <v>1.5736342434969393</v>
      </c>
      <c r="R906" s="12">
        <v>19</v>
      </c>
      <c r="S906" s="12" t="s">
        <v>138</v>
      </c>
      <c r="T906" s="10" t="s">
        <v>90</v>
      </c>
      <c r="U906" s="12">
        <v>37</v>
      </c>
      <c r="V906" s="10">
        <v>1.59</v>
      </c>
      <c r="W906" s="16"/>
      <c r="X906" s="15" t="s">
        <v>139</v>
      </c>
      <c r="Y906" s="12">
        <v>8</v>
      </c>
      <c r="Z906" s="16">
        <v>19</v>
      </c>
      <c r="AA906" s="16" t="s">
        <v>138</v>
      </c>
      <c r="AB906" s="16" t="s">
        <v>139</v>
      </c>
      <c r="AC906" s="16" t="s">
        <v>86</v>
      </c>
      <c r="AD906" s="16" t="s">
        <v>90</v>
      </c>
      <c r="AE906" s="16">
        <v>1.5807304849322152</v>
      </c>
      <c r="AF906" s="16">
        <v>1.59</v>
      </c>
      <c r="AG906" s="16">
        <v>1.5449999999999999</v>
      </c>
      <c r="AH906" s="16">
        <v>234.6953125174623</v>
      </c>
      <c r="AI906" s="16">
        <v>14.355332181667841</v>
      </c>
      <c r="AJ906" s="16">
        <v>2.3743278798872063</v>
      </c>
      <c r="AK906" s="16">
        <f t="shared" si="87"/>
        <v>6.0460614152202927</v>
      </c>
      <c r="AL906" s="10" t="s">
        <v>90</v>
      </c>
      <c r="AM906" s="10">
        <v>6</v>
      </c>
      <c r="AN906" s="10">
        <v>116</v>
      </c>
      <c r="AO906" s="10">
        <v>153</v>
      </c>
      <c r="AP906" s="10">
        <v>37</v>
      </c>
      <c r="AQ906" s="10">
        <v>-134.5</v>
      </c>
      <c r="AR906" s="17">
        <v>7</v>
      </c>
      <c r="AS906" s="10">
        <v>6.45</v>
      </c>
      <c r="AT906" s="16">
        <v>1.5807304849322152</v>
      </c>
      <c r="AU906" s="16">
        <v>13.075359966823504</v>
      </c>
      <c r="AV906" s="16">
        <v>1.4803066772244713</v>
      </c>
      <c r="AW906" s="16">
        <f t="shared" si="88"/>
        <v>8.8328723824575288</v>
      </c>
      <c r="AX906" s="10" t="s">
        <v>90</v>
      </c>
      <c r="AY906" s="10">
        <v>125</v>
      </c>
      <c r="AZ906" s="10">
        <v>153</v>
      </c>
      <c r="BA906" s="10">
        <v>28</v>
      </c>
      <c r="BB906" s="10">
        <v>-139</v>
      </c>
      <c r="BC906" s="10">
        <v>7</v>
      </c>
      <c r="BD906" s="16">
        <v>1.5665380020616633</v>
      </c>
      <c r="BE906" s="18">
        <f t="shared" si="90"/>
        <v>1.5736342434969393</v>
      </c>
      <c r="BF906" s="16">
        <v>1.5736342434969393</v>
      </c>
      <c r="BG906" s="16">
        <v>1.5736342434969393</v>
      </c>
      <c r="BH906" s="20">
        <f t="shared" si="89"/>
        <v>-1.419248287055197E-2</v>
      </c>
      <c r="BI906" s="10">
        <v>-139</v>
      </c>
    </row>
    <row r="907" spans="1:61" x14ac:dyDescent="0.25">
      <c r="A907" s="10">
        <v>239</v>
      </c>
      <c r="B907" s="10">
        <v>21</v>
      </c>
      <c r="C907" s="10" t="s">
        <v>138</v>
      </c>
      <c r="D907" s="10">
        <v>493858.43561599799</v>
      </c>
      <c r="E907" s="10">
        <v>5180848.0880899904</v>
      </c>
      <c r="F907" s="10" t="s">
        <v>78</v>
      </c>
      <c r="G907" s="10" t="s">
        <v>139</v>
      </c>
      <c r="H907" s="10">
        <v>4</v>
      </c>
      <c r="I907" s="10" t="s">
        <v>120</v>
      </c>
      <c r="J907" s="10">
        <v>0</v>
      </c>
      <c r="K907" s="10">
        <v>10</v>
      </c>
      <c r="L907" s="10">
        <v>10</v>
      </c>
      <c r="M907" s="10">
        <v>-5</v>
      </c>
      <c r="N907" s="10">
        <v>1</v>
      </c>
      <c r="O907" s="10">
        <v>4.9400000000000004</v>
      </c>
      <c r="P907" s="11">
        <v>1.4279266528868562</v>
      </c>
      <c r="Q907" s="11">
        <v>1.4279266528868562</v>
      </c>
      <c r="R907" s="12">
        <v>21</v>
      </c>
      <c r="S907" s="12" t="s">
        <v>138</v>
      </c>
      <c r="T907" s="10" t="s">
        <v>78</v>
      </c>
      <c r="U907" s="21">
        <v>10</v>
      </c>
      <c r="V907" s="10">
        <v>1.1399999999999999</v>
      </c>
      <c r="W907" s="16"/>
      <c r="X907" s="15" t="s">
        <v>139</v>
      </c>
      <c r="Y907" s="12">
        <v>2</v>
      </c>
      <c r="Z907" s="16">
        <v>21</v>
      </c>
      <c r="AA907" s="16" t="s">
        <v>138</v>
      </c>
      <c r="AB907" s="16" t="s">
        <v>139</v>
      </c>
      <c r="AC907" s="16" t="s">
        <v>120</v>
      </c>
      <c r="AD907" s="16" t="s">
        <v>78</v>
      </c>
      <c r="AE907" s="16">
        <v>1.4279266528868562</v>
      </c>
      <c r="AF907" s="16">
        <v>1.1399999999999999</v>
      </c>
      <c r="AG907" s="16">
        <v>1.1472807</v>
      </c>
      <c r="AH907" s="16">
        <v>14.279266528868561</v>
      </c>
      <c r="AI907" s="16">
        <v>24.573189769529908</v>
      </c>
      <c r="AJ907" s="16">
        <v>1.917991080157625</v>
      </c>
      <c r="AK907" s="16">
        <f t="shared" si="87"/>
        <v>12.811941631923766</v>
      </c>
      <c r="AL907" s="10" t="s">
        <v>78</v>
      </c>
      <c r="AM907" s="10">
        <v>1</v>
      </c>
      <c r="AN907" s="10" t="s">
        <v>63</v>
      </c>
      <c r="AO907" s="10" t="s">
        <v>64</v>
      </c>
      <c r="AP907" s="10">
        <v>10</v>
      </c>
      <c r="AQ907" s="10">
        <v>-5</v>
      </c>
      <c r="AR907" s="17" t="s">
        <v>65</v>
      </c>
      <c r="AS907" s="10">
        <v>4.87</v>
      </c>
      <c r="AT907" s="18">
        <v>1.0508589498599759</v>
      </c>
      <c r="AU907" s="18">
        <v>31.507966631499411</v>
      </c>
      <c r="AV907" s="18">
        <v>2.1048359707532676</v>
      </c>
      <c r="AW907" s="18">
        <f t="shared" si="88"/>
        <v>14.96932163327839</v>
      </c>
      <c r="AX907" s="19" t="s">
        <v>78</v>
      </c>
      <c r="AY907" s="19">
        <v>0</v>
      </c>
      <c r="AZ907" s="19">
        <v>10</v>
      </c>
      <c r="BA907" s="19">
        <v>10</v>
      </c>
      <c r="BB907" s="19">
        <v>-5</v>
      </c>
      <c r="BC907" s="19">
        <v>1</v>
      </c>
      <c r="BD907" s="18">
        <v>1.2880886426592797</v>
      </c>
      <c r="BE907" s="16">
        <f t="shared" si="90"/>
        <v>1.1694737962596278</v>
      </c>
      <c r="BF907" s="16">
        <v>1.0508589498599759</v>
      </c>
      <c r="BG907" s="16">
        <v>1.2880886426592797</v>
      </c>
      <c r="BH907" s="20">
        <f t="shared" si="89"/>
        <v>0.23722969279930384</v>
      </c>
      <c r="BI907" s="10">
        <v>-5</v>
      </c>
    </row>
    <row r="908" spans="1:61" x14ac:dyDescent="0.25">
      <c r="A908" s="10">
        <v>239</v>
      </c>
      <c r="B908" s="10">
        <v>21</v>
      </c>
      <c r="C908" s="10" t="s">
        <v>138</v>
      </c>
      <c r="D908" s="10">
        <v>493858.43561599799</v>
      </c>
      <c r="E908" s="10">
        <v>5180848.0880899904</v>
      </c>
      <c r="F908" s="10" t="s">
        <v>78</v>
      </c>
      <c r="G908" s="10" t="s">
        <v>139</v>
      </c>
      <c r="H908" s="10">
        <v>4</v>
      </c>
      <c r="I908" s="10" t="s">
        <v>120</v>
      </c>
      <c r="J908" s="10">
        <v>10</v>
      </c>
      <c r="K908" s="10">
        <v>20</v>
      </c>
      <c r="L908" s="10">
        <v>10</v>
      </c>
      <c r="M908" s="10">
        <v>-15</v>
      </c>
      <c r="N908" s="10">
        <v>2</v>
      </c>
      <c r="O908" s="10">
        <v>4.88</v>
      </c>
      <c r="P908" s="11">
        <v>1.4279266528868562</v>
      </c>
      <c r="Q908" s="11">
        <v>1.4279266528868562</v>
      </c>
      <c r="R908" s="12">
        <v>21</v>
      </c>
      <c r="S908" s="12" t="s">
        <v>138</v>
      </c>
      <c r="T908" s="10" t="s">
        <v>81</v>
      </c>
      <c r="U908" s="13">
        <v>10</v>
      </c>
      <c r="V908" s="16">
        <v>1.1399999999999999</v>
      </c>
      <c r="W908" s="16"/>
      <c r="X908" s="15" t="s">
        <v>139</v>
      </c>
      <c r="Y908" s="12">
        <v>3</v>
      </c>
      <c r="Z908" s="16">
        <v>21</v>
      </c>
      <c r="AA908" s="16" t="s">
        <v>138</v>
      </c>
      <c r="AB908" s="16" t="s">
        <v>139</v>
      </c>
      <c r="AC908" s="16" t="s">
        <v>120</v>
      </c>
      <c r="AD908" s="16" t="s">
        <v>81</v>
      </c>
      <c r="AE908" s="16">
        <v>1.4279266528868562</v>
      </c>
      <c r="AF908" s="16">
        <v>1.1399999999999999</v>
      </c>
      <c r="AG908" s="16">
        <v>1.146129</v>
      </c>
      <c r="AH908" s="16">
        <v>28.558533057737122</v>
      </c>
      <c r="AI908" s="16">
        <v>24.410406131100807</v>
      </c>
      <c r="AJ908" s="16">
        <v>1.9128505442072326</v>
      </c>
      <c r="AK908" s="16">
        <f t="shared" si="87"/>
        <v>12.761272021498955</v>
      </c>
      <c r="AL908" s="10" t="s">
        <v>81</v>
      </c>
      <c r="AM908" s="10">
        <v>2</v>
      </c>
      <c r="AN908" s="10" t="s">
        <v>64</v>
      </c>
      <c r="AO908" s="10" t="s">
        <v>68</v>
      </c>
      <c r="AP908" s="10">
        <v>10</v>
      </c>
      <c r="AQ908" s="10">
        <v>-15</v>
      </c>
      <c r="AR908" s="17" t="s">
        <v>69</v>
      </c>
      <c r="AS908" s="10">
        <v>5.16</v>
      </c>
      <c r="AT908" s="18">
        <v>1.4829083711595643</v>
      </c>
      <c r="AU908" s="18">
        <v>21.846206123922705</v>
      </c>
      <c r="AV908" s="18">
        <v>2.0137895680346887</v>
      </c>
      <c r="AW908" s="18">
        <f t="shared" si="88"/>
        <v>10.848306332842416</v>
      </c>
      <c r="AX908" s="19" t="s">
        <v>81</v>
      </c>
      <c r="AY908" s="19">
        <v>10</v>
      </c>
      <c r="AZ908" s="19">
        <v>20</v>
      </c>
      <c r="BA908" s="19">
        <v>10</v>
      </c>
      <c r="BB908" s="19">
        <v>-15</v>
      </c>
      <c r="BC908" s="19">
        <v>2</v>
      </c>
      <c r="BD908" s="18">
        <v>1.4401785556751416</v>
      </c>
      <c r="BE908" s="16">
        <f t="shared" si="90"/>
        <v>1.461543463417353</v>
      </c>
      <c r="BF908" s="16">
        <v>1.4829083711595643</v>
      </c>
      <c r="BG908" s="16">
        <v>1.4401785556751416</v>
      </c>
      <c r="BH908" s="20">
        <f t="shared" si="89"/>
        <v>-4.2729815484422673E-2</v>
      </c>
      <c r="BI908" s="10">
        <v>-15</v>
      </c>
    </row>
    <row r="909" spans="1:61" x14ac:dyDescent="0.25">
      <c r="A909" s="10">
        <v>239</v>
      </c>
      <c r="B909" s="10">
        <v>21</v>
      </c>
      <c r="C909" s="10" t="s">
        <v>138</v>
      </c>
      <c r="D909" s="10">
        <v>493858.43561599799</v>
      </c>
      <c r="E909" s="10">
        <v>5180848.0880899904</v>
      </c>
      <c r="F909" s="10" t="s">
        <v>78</v>
      </c>
      <c r="G909" s="10" t="s">
        <v>139</v>
      </c>
      <c r="H909" s="10">
        <v>4</v>
      </c>
      <c r="I909" s="10" t="s">
        <v>120</v>
      </c>
      <c r="J909" s="10">
        <v>20</v>
      </c>
      <c r="K909" s="10">
        <v>30</v>
      </c>
      <c r="L909" s="10">
        <v>10</v>
      </c>
      <c r="M909" s="10">
        <v>-25</v>
      </c>
      <c r="N909" s="10">
        <v>3</v>
      </c>
      <c r="O909" s="10">
        <v>5.16</v>
      </c>
      <c r="P909" s="11">
        <v>1.4279266528868562</v>
      </c>
      <c r="Q909" s="11">
        <v>1.4279266528868562</v>
      </c>
      <c r="R909" s="12">
        <v>21</v>
      </c>
      <c r="S909" s="12" t="s">
        <v>138</v>
      </c>
      <c r="T909" s="10" t="s">
        <v>82</v>
      </c>
      <c r="U909" s="21">
        <v>10</v>
      </c>
      <c r="V909" s="16">
        <v>1.1399999999999999</v>
      </c>
      <c r="W909" s="16"/>
      <c r="X909" s="15" t="s">
        <v>139</v>
      </c>
      <c r="Y909" s="12">
        <v>4</v>
      </c>
      <c r="Z909" s="16">
        <v>21</v>
      </c>
      <c r="AA909" s="16" t="s">
        <v>138</v>
      </c>
      <c r="AB909" s="16" t="s">
        <v>139</v>
      </c>
      <c r="AC909" s="16" t="s">
        <v>120</v>
      </c>
      <c r="AD909" s="16" t="s">
        <v>82</v>
      </c>
      <c r="AE909" s="16">
        <v>1.4279266528868562</v>
      </c>
      <c r="AF909" s="16">
        <v>1.1399999999999999</v>
      </c>
      <c r="AG909" s="16">
        <v>1.2118251</v>
      </c>
      <c r="AH909" s="16">
        <v>42.837799586605684</v>
      </c>
      <c r="AI909" s="16">
        <v>19.518229770625734</v>
      </c>
      <c r="AJ909" s="16">
        <v>1.603173977386509</v>
      </c>
      <c r="AK909" s="16">
        <f t="shared" si="87"/>
        <v>12.174742134003642</v>
      </c>
      <c r="AL909" s="10" t="s">
        <v>82</v>
      </c>
      <c r="AM909" s="10">
        <v>2</v>
      </c>
      <c r="AN909" s="10" t="s">
        <v>68</v>
      </c>
      <c r="AO909" s="10" t="s">
        <v>70</v>
      </c>
      <c r="AP909" s="10">
        <v>10</v>
      </c>
      <c r="AQ909" s="10">
        <v>-25</v>
      </c>
      <c r="AR909" s="17" t="s">
        <v>71</v>
      </c>
      <c r="AS909" s="10">
        <v>5.75</v>
      </c>
      <c r="AT909" s="18">
        <v>1.4279266528868562</v>
      </c>
      <c r="AU909" s="18">
        <v>20.784900359421076</v>
      </c>
      <c r="AV909" s="18">
        <v>1.8047564965836975</v>
      </c>
      <c r="AW909" s="18">
        <f t="shared" si="88"/>
        <v>11.516733918822691</v>
      </c>
      <c r="AX909" s="19" t="s">
        <v>82</v>
      </c>
      <c r="AY909" s="19">
        <v>20</v>
      </c>
      <c r="AZ909" s="19">
        <v>30</v>
      </c>
      <c r="BA909" s="19">
        <v>10</v>
      </c>
      <c r="BB909" s="19">
        <v>-25</v>
      </c>
      <c r="BC909" s="19">
        <v>3</v>
      </c>
      <c r="BD909" s="18">
        <v>1.4270338938193623</v>
      </c>
      <c r="BE909" s="16">
        <f t="shared" si="90"/>
        <v>1.4274802733531091</v>
      </c>
      <c r="BF909" s="16">
        <v>1.4279266528868562</v>
      </c>
      <c r="BG909" s="16">
        <v>1.4270338938193623</v>
      </c>
      <c r="BH909" s="20">
        <f t="shared" si="89"/>
        <v>-8.9275906749386458E-4</v>
      </c>
      <c r="BI909" s="10">
        <v>-25</v>
      </c>
    </row>
    <row r="910" spans="1:61" x14ac:dyDescent="0.25">
      <c r="A910" s="10">
        <v>239</v>
      </c>
      <c r="B910" s="10">
        <v>21</v>
      </c>
      <c r="C910" s="10" t="s">
        <v>138</v>
      </c>
      <c r="D910" s="10">
        <v>493858.43561599799</v>
      </c>
      <c r="E910" s="10">
        <v>5180848.0880899904</v>
      </c>
      <c r="F910" s="10" t="s">
        <v>82</v>
      </c>
      <c r="G910" s="10" t="s">
        <v>139</v>
      </c>
      <c r="H910" s="10">
        <v>4</v>
      </c>
      <c r="I910" s="10" t="s">
        <v>120</v>
      </c>
      <c r="J910" s="10">
        <v>14</v>
      </c>
      <c r="K910" s="10">
        <v>35</v>
      </c>
      <c r="L910" s="10">
        <v>21</v>
      </c>
      <c r="M910" s="10">
        <v>-24.5</v>
      </c>
      <c r="N910" s="10">
        <v>4</v>
      </c>
      <c r="O910" s="10">
        <v>4.87</v>
      </c>
      <c r="P910" s="11">
        <v>1.3895934622401918</v>
      </c>
      <c r="Q910" s="22">
        <v>1.4166780801440497</v>
      </c>
      <c r="R910" s="13">
        <v>21</v>
      </c>
      <c r="S910" s="13" t="s">
        <v>138</v>
      </c>
      <c r="T910" s="10" t="s">
        <v>82</v>
      </c>
      <c r="U910" s="12">
        <v>5</v>
      </c>
      <c r="V910" s="16">
        <v>1.2</v>
      </c>
      <c r="W910" s="16"/>
      <c r="X910" s="15" t="s">
        <v>139</v>
      </c>
      <c r="Y910" s="12">
        <v>5</v>
      </c>
      <c r="Z910" s="16">
        <v>21</v>
      </c>
      <c r="AA910" s="16" t="s">
        <v>138</v>
      </c>
      <c r="AB910" s="16" t="s">
        <v>139</v>
      </c>
      <c r="AC910" s="16" t="s">
        <v>120</v>
      </c>
      <c r="AD910" s="16" t="s">
        <v>82</v>
      </c>
      <c r="AE910" s="16">
        <v>1.3895934622401918</v>
      </c>
      <c r="AF910" s="16">
        <v>1.2</v>
      </c>
      <c r="AG910" s="16">
        <v>1.2118251</v>
      </c>
      <c r="AH910" s="16">
        <v>49.785766897806639</v>
      </c>
      <c r="AI910" s="16">
        <v>37.078247526205395</v>
      </c>
      <c r="AJ910" s="16">
        <v>3.1347471308850192</v>
      </c>
      <c r="AK910" s="16">
        <f t="shared" si="87"/>
        <v>11.828146251700137</v>
      </c>
      <c r="AL910" s="10" t="s">
        <v>82</v>
      </c>
      <c r="AM910" s="10">
        <v>2</v>
      </c>
      <c r="AN910" s="10">
        <v>30</v>
      </c>
      <c r="AO910" s="10">
        <v>35</v>
      </c>
      <c r="AP910" s="10">
        <v>5</v>
      </c>
      <c r="AQ910" s="10">
        <v>-32.5</v>
      </c>
      <c r="AR910" s="17">
        <v>4</v>
      </c>
      <c r="AS910" s="10">
        <v>4.71</v>
      </c>
      <c r="AT910" s="16">
        <v>1.3895934622401918</v>
      </c>
      <c r="AU910" s="16">
        <v>9.6264087096689277</v>
      </c>
      <c r="AV910" s="16">
        <v>0.68117871519014206</v>
      </c>
      <c r="AW910" s="16">
        <f t="shared" si="88"/>
        <v>14.131986944104446</v>
      </c>
      <c r="AX910" s="10" t="s">
        <v>82</v>
      </c>
      <c r="AY910" s="10">
        <v>30</v>
      </c>
      <c r="AZ910" s="10">
        <v>35</v>
      </c>
      <c r="BA910" s="10">
        <v>5</v>
      </c>
      <c r="BB910" s="10">
        <v>-32.5</v>
      </c>
      <c r="BC910" s="10">
        <v>4</v>
      </c>
      <c r="BD910" s="16">
        <v>1.4437626980479075</v>
      </c>
      <c r="BE910" s="18">
        <f t="shared" si="90"/>
        <v>1.4166780801440497</v>
      </c>
      <c r="BF910" s="16">
        <v>1.4166780801440497</v>
      </c>
      <c r="BG910" s="16">
        <v>1.4166780801440497</v>
      </c>
      <c r="BH910" s="20">
        <f t="shared" si="89"/>
        <v>5.416923580771571E-2</v>
      </c>
      <c r="BI910" s="10">
        <v>-32.5</v>
      </c>
    </row>
    <row r="911" spans="1:61" x14ac:dyDescent="0.25">
      <c r="A911" s="10">
        <v>239</v>
      </c>
      <c r="B911" s="10">
        <v>21</v>
      </c>
      <c r="C911" s="10" t="s">
        <v>138</v>
      </c>
      <c r="D911" s="10">
        <v>493858.43561599799</v>
      </c>
      <c r="E911" s="10">
        <v>5180848.0880899904</v>
      </c>
      <c r="F911" s="10" t="s">
        <v>83</v>
      </c>
      <c r="G911" s="10" t="s">
        <v>139</v>
      </c>
      <c r="H911" s="10">
        <v>4</v>
      </c>
      <c r="I911" s="10" t="s">
        <v>120</v>
      </c>
      <c r="J911" s="10">
        <v>35</v>
      </c>
      <c r="K911" s="10">
        <v>69</v>
      </c>
      <c r="L911" s="10">
        <v>34</v>
      </c>
      <c r="M911" s="10">
        <v>-52</v>
      </c>
      <c r="N911" s="10">
        <v>5</v>
      </c>
      <c r="O911" s="10">
        <v>5.52</v>
      </c>
      <c r="P911" s="11">
        <v>1.1942849259883723</v>
      </c>
      <c r="Q911" s="22">
        <v>1.2332136774237208</v>
      </c>
      <c r="R911" s="12">
        <v>21</v>
      </c>
      <c r="S911" s="12" t="s">
        <v>138</v>
      </c>
      <c r="T911" s="10" t="s">
        <v>83</v>
      </c>
      <c r="U911" s="12">
        <v>34</v>
      </c>
      <c r="V911" s="16">
        <v>1.33</v>
      </c>
      <c r="W911" s="16"/>
      <c r="X911" s="15" t="s">
        <v>139</v>
      </c>
      <c r="Y911" s="12">
        <v>6</v>
      </c>
      <c r="Z911" s="16">
        <v>21</v>
      </c>
      <c r="AA911" s="16" t="s">
        <v>138</v>
      </c>
      <c r="AB911" s="16" t="s">
        <v>139</v>
      </c>
      <c r="AC911" s="16" t="s">
        <v>120</v>
      </c>
      <c r="AD911" s="16" t="s">
        <v>83</v>
      </c>
      <c r="AE911" s="16">
        <v>1.1942849259883723</v>
      </c>
      <c r="AF911" s="16">
        <v>1.33</v>
      </c>
      <c r="AG911" s="16">
        <v>1.276</v>
      </c>
      <c r="AH911" s="16">
        <v>90.391454381411307</v>
      </c>
      <c r="AI911" s="16">
        <v>54.965369249205963</v>
      </c>
      <c r="AJ911" s="16">
        <v>5.0524799750966674</v>
      </c>
      <c r="AK911" s="16">
        <f t="shared" si="87"/>
        <v>10.878889084197574</v>
      </c>
      <c r="AL911" s="10" t="s">
        <v>83</v>
      </c>
      <c r="AM911" s="10">
        <v>3</v>
      </c>
      <c r="AN911" s="10">
        <v>35</v>
      </c>
      <c r="AO911" s="10">
        <v>69</v>
      </c>
      <c r="AP911" s="10">
        <v>34</v>
      </c>
      <c r="AQ911" s="10">
        <v>-52</v>
      </c>
      <c r="AR911" s="17">
        <v>5</v>
      </c>
      <c r="AS911" s="10">
        <v>5.56</v>
      </c>
      <c r="AT911" s="16">
        <v>1.1942849259883723</v>
      </c>
      <c r="AU911" s="16">
        <v>52.222974672663959</v>
      </c>
      <c r="AV911" s="16">
        <v>4.1011744358440714</v>
      </c>
      <c r="AW911" s="16">
        <f t="shared" si="88"/>
        <v>12.733663366336632</v>
      </c>
      <c r="AX911" s="10" t="s">
        <v>83</v>
      </c>
      <c r="AY911" s="10">
        <v>35</v>
      </c>
      <c r="AZ911" s="10">
        <v>69</v>
      </c>
      <c r="BA911" s="10">
        <v>34</v>
      </c>
      <c r="BB911" s="10">
        <v>-52</v>
      </c>
      <c r="BC911" s="10">
        <v>5</v>
      </c>
      <c r="BD911" s="16">
        <v>1.2721424288590695</v>
      </c>
      <c r="BE911" s="18">
        <f t="shared" si="90"/>
        <v>1.2332136774237208</v>
      </c>
      <c r="BF911" s="16">
        <v>1.2332136774237208</v>
      </c>
      <c r="BG911" s="16">
        <v>1.2332136774237208</v>
      </c>
      <c r="BH911" s="20">
        <f t="shared" si="89"/>
        <v>7.7857502870697148E-2</v>
      </c>
      <c r="BI911" s="10">
        <v>-52</v>
      </c>
    </row>
    <row r="912" spans="1:61" x14ac:dyDescent="0.25">
      <c r="A912" s="10">
        <v>239</v>
      </c>
      <c r="B912" s="10">
        <v>21</v>
      </c>
      <c r="C912" s="10" t="s">
        <v>138</v>
      </c>
      <c r="D912" s="10">
        <v>493858.43561599799</v>
      </c>
      <c r="E912" s="10">
        <v>5180848.0880899904</v>
      </c>
      <c r="F912" s="10" t="s">
        <v>129</v>
      </c>
      <c r="G912" s="10" t="s">
        <v>139</v>
      </c>
      <c r="H912" s="10">
        <v>4</v>
      </c>
      <c r="I912" s="10" t="s">
        <v>120</v>
      </c>
      <c r="J912" s="10">
        <v>69</v>
      </c>
      <c r="K912" s="10">
        <v>103</v>
      </c>
      <c r="L912" s="10">
        <v>34</v>
      </c>
      <c r="M912" s="10">
        <v>-86</v>
      </c>
      <c r="N912" s="10">
        <v>6</v>
      </c>
      <c r="O912" s="10">
        <v>5.77</v>
      </c>
      <c r="P912" s="11">
        <v>1.3060498524233211</v>
      </c>
      <c r="Q912" s="22">
        <v>1.3419771258688793</v>
      </c>
      <c r="R912" s="12">
        <v>21</v>
      </c>
      <c r="S912" s="12" t="s">
        <v>138</v>
      </c>
      <c r="T912" s="10" t="s">
        <v>129</v>
      </c>
      <c r="U912" s="12">
        <v>34</v>
      </c>
      <c r="V912" s="16">
        <v>1.41</v>
      </c>
      <c r="W912" s="16"/>
      <c r="X912" s="15" t="s">
        <v>139</v>
      </c>
      <c r="Y912" s="12">
        <v>7</v>
      </c>
      <c r="Z912" s="16">
        <v>21</v>
      </c>
      <c r="AA912" s="16" t="s">
        <v>138</v>
      </c>
      <c r="AB912" s="16" t="s">
        <v>139</v>
      </c>
      <c r="AC912" s="16" t="s">
        <v>120</v>
      </c>
      <c r="AD912" s="16" t="s">
        <v>129</v>
      </c>
      <c r="AE912" s="16">
        <v>1.3060498524233211</v>
      </c>
      <c r="AF912" s="16">
        <v>1.41</v>
      </c>
      <c r="AG912" s="16">
        <v>1.3798429000000001</v>
      </c>
      <c r="AH912" s="16">
        <v>134.79714936380424</v>
      </c>
      <c r="AI912" s="16">
        <v>47.489953200615211</v>
      </c>
      <c r="AJ912" s="16">
        <v>4.4546332352711833</v>
      </c>
      <c r="AK912" s="16">
        <f t="shared" si="87"/>
        <v>10.660799821766737</v>
      </c>
      <c r="AL912" s="10" t="s">
        <v>129</v>
      </c>
      <c r="AM912" s="10">
        <v>7</v>
      </c>
      <c r="AN912" s="10">
        <v>69</v>
      </c>
      <c r="AO912" s="10">
        <v>103</v>
      </c>
      <c r="AP912" s="10">
        <v>34</v>
      </c>
      <c r="AQ912" s="10">
        <v>-86</v>
      </c>
      <c r="AR912" s="17">
        <v>6</v>
      </c>
      <c r="AS912" s="10">
        <v>5.91</v>
      </c>
      <c r="AT912" s="16">
        <v>1.3060498524233211</v>
      </c>
      <c r="AU912" s="16">
        <v>43.096171037362154</v>
      </c>
      <c r="AV912" s="16">
        <v>3.5808752433801656</v>
      </c>
      <c r="AW912" s="16">
        <f t="shared" si="88"/>
        <v>12.035094246031745</v>
      </c>
      <c r="AX912" s="10" t="s">
        <v>129</v>
      </c>
      <c r="AY912" s="10">
        <v>69</v>
      </c>
      <c r="AZ912" s="10">
        <v>103</v>
      </c>
      <c r="BA912" s="10">
        <v>34</v>
      </c>
      <c r="BB912" s="10">
        <v>-86</v>
      </c>
      <c r="BC912" s="10">
        <v>6</v>
      </c>
      <c r="BD912" s="16">
        <v>1.3779043993144373</v>
      </c>
      <c r="BE912" s="18">
        <f t="shared" si="90"/>
        <v>1.3419771258688793</v>
      </c>
      <c r="BF912" s="16">
        <v>1.3419771258688793</v>
      </c>
      <c r="BG912" s="16">
        <v>1.3419771258688793</v>
      </c>
      <c r="BH912" s="20">
        <f t="shared" si="89"/>
        <v>7.1854546891116255E-2</v>
      </c>
      <c r="BI912" s="10">
        <v>-86</v>
      </c>
    </row>
    <row r="913" spans="1:61" x14ac:dyDescent="0.25">
      <c r="A913" s="10">
        <v>239</v>
      </c>
      <c r="B913" s="10">
        <v>21</v>
      </c>
      <c r="C913" s="10" t="s">
        <v>138</v>
      </c>
      <c r="D913" s="10">
        <v>493858.43561599799</v>
      </c>
      <c r="E913" s="10">
        <v>5180848.0880899904</v>
      </c>
      <c r="F913" s="10" t="s">
        <v>130</v>
      </c>
      <c r="G913" s="10" t="s">
        <v>139</v>
      </c>
      <c r="H913" s="10">
        <v>4</v>
      </c>
      <c r="I913" s="10" t="s">
        <v>120</v>
      </c>
      <c r="J913" s="10">
        <v>103</v>
      </c>
      <c r="K913" s="10">
        <v>128</v>
      </c>
      <c r="L913" s="10">
        <v>25</v>
      </c>
      <c r="M913" s="10">
        <v>-115.5</v>
      </c>
      <c r="N913" s="10">
        <v>7</v>
      </c>
      <c r="O913" s="10">
        <v>5.9</v>
      </c>
      <c r="P913" s="11">
        <v>1.4594923088648715</v>
      </c>
      <c r="Q913" s="22">
        <v>1.4785437394724541</v>
      </c>
      <c r="R913" s="12">
        <v>21</v>
      </c>
      <c r="S913" s="12" t="s">
        <v>138</v>
      </c>
      <c r="T913" s="10" t="s">
        <v>130</v>
      </c>
      <c r="U913" s="12">
        <v>25</v>
      </c>
      <c r="V913" s="16">
        <v>1.48</v>
      </c>
      <c r="W913" s="16"/>
      <c r="X913" s="15" t="s">
        <v>139</v>
      </c>
      <c r="Y913" s="12">
        <v>8</v>
      </c>
      <c r="Z913" s="16">
        <v>21</v>
      </c>
      <c r="AA913" s="16" t="s">
        <v>138</v>
      </c>
      <c r="AB913" s="16" t="s">
        <v>139</v>
      </c>
      <c r="AC913" s="16" t="s">
        <v>120</v>
      </c>
      <c r="AD913" s="16" t="s">
        <v>130</v>
      </c>
      <c r="AE913" s="16">
        <v>1.4594923088648715</v>
      </c>
      <c r="AF913" s="16">
        <v>1.48</v>
      </c>
      <c r="AG913" s="16">
        <v>1.4630159</v>
      </c>
      <c r="AH913" s="16">
        <v>171.28445708542603</v>
      </c>
      <c r="AI913" s="16">
        <v>32.703352927853395</v>
      </c>
      <c r="AJ913" s="16">
        <v>3.0851699739072656</v>
      </c>
      <c r="AK913" s="16">
        <f t="shared" si="87"/>
        <v>10.60017866258295</v>
      </c>
      <c r="AL913" s="10" t="s">
        <v>130</v>
      </c>
      <c r="AM913" s="10">
        <v>7</v>
      </c>
      <c r="AN913" s="10">
        <v>103</v>
      </c>
      <c r="AO913" s="10">
        <v>128</v>
      </c>
      <c r="AP913" s="10">
        <v>25</v>
      </c>
      <c r="AQ913" s="10">
        <v>-115.5</v>
      </c>
      <c r="AR913" s="17">
        <v>7</v>
      </c>
      <c r="AS913" s="10">
        <v>5.99</v>
      </c>
      <c r="AT913" s="16">
        <v>1.4594923088648715</v>
      </c>
      <c r="AU913" s="16">
        <v>28.159079734161619</v>
      </c>
      <c r="AV913" s="16">
        <v>3.0061892831844195</v>
      </c>
      <c r="AW913" s="16">
        <f t="shared" si="88"/>
        <v>9.3670348343245546</v>
      </c>
      <c r="AX913" s="10" t="s">
        <v>130</v>
      </c>
      <c r="AY913" s="10">
        <v>103</v>
      </c>
      <c r="AZ913" s="10">
        <v>128</v>
      </c>
      <c r="BA913" s="10">
        <v>25</v>
      </c>
      <c r="BB913" s="10">
        <v>-115.5</v>
      </c>
      <c r="BC913" s="10">
        <v>7</v>
      </c>
      <c r="BD913" s="16">
        <v>1.4975951700800367</v>
      </c>
      <c r="BE913" s="18">
        <f t="shared" si="90"/>
        <v>1.4785437394724541</v>
      </c>
      <c r="BF913" s="16">
        <v>1.4785437394724541</v>
      </c>
      <c r="BG913" s="16">
        <v>1.4785437394724541</v>
      </c>
      <c r="BH913" s="20">
        <f t="shared" si="89"/>
        <v>3.8102861215165262E-2</v>
      </c>
      <c r="BI913" s="10">
        <v>-115.5</v>
      </c>
    </row>
    <row r="914" spans="1:61" x14ac:dyDescent="0.25">
      <c r="A914" s="10">
        <v>239</v>
      </c>
      <c r="B914" s="10">
        <v>21</v>
      </c>
      <c r="C914" s="10" t="s">
        <v>138</v>
      </c>
      <c r="D914" s="10">
        <v>493858.43561599799</v>
      </c>
      <c r="E914" s="10">
        <v>5180848.0880899904</v>
      </c>
      <c r="F914" s="10" t="s">
        <v>142</v>
      </c>
      <c r="G914" s="10" t="s">
        <v>139</v>
      </c>
      <c r="H914" s="10">
        <v>4</v>
      </c>
      <c r="I914" s="10" t="s">
        <v>120</v>
      </c>
      <c r="J914" s="10">
        <v>128</v>
      </c>
      <c r="K914" s="10">
        <v>153</v>
      </c>
      <c r="L914" s="10">
        <v>25</v>
      </c>
      <c r="M914" s="10">
        <v>-140.5</v>
      </c>
      <c r="N914" s="10">
        <v>8</v>
      </c>
      <c r="O914" s="10">
        <v>5.93</v>
      </c>
      <c r="P914" s="11">
        <v>1.5748698182272924</v>
      </c>
      <c r="Q914" s="22">
        <v>1.649820231335914</v>
      </c>
      <c r="R914" s="12">
        <v>21</v>
      </c>
      <c r="S914" s="12" t="s">
        <v>138</v>
      </c>
      <c r="T914" s="10" t="s">
        <v>142</v>
      </c>
      <c r="U914" s="12">
        <v>25</v>
      </c>
      <c r="V914" s="10">
        <v>1.5</v>
      </c>
      <c r="W914" s="16"/>
      <c r="X914" s="15" t="s">
        <v>139</v>
      </c>
      <c r="Y914" s="12">
        <v>9</v>
      </c>
      <c r="Z914" s="16">
        <v>21</v>
      </c>
      <c r="AA914" s="16" t="s">
        <v>138</v>
      </c>
      <c r="AB914" s="16" t="s">
        <v>139</v>
      </c>
      <c r="AC914" s="16" t="s">
        <v>120</v>
      </c>
      <c r="AD914" s="16" t="s">
        <v>142</v>
      </c>
      <c r="AE914" s="16">
        <v>1.5748698182272924</v>
      </c>
      <c r="AF914" s="16">
        <v>1.5</v>
      </c>
      <c r="AG914" s="16">
        <v>1.4846154</v>
      </c>
      <c r="AH914" s="16">
        <v>210.65620254110834</v>
      </c>
      <c r="AI914" s="16">
        <v>17.973423712557558</v>
      </c>
      <c r="AJ914" s="16">
        <v>2.0884099617425176</v>
      </c>
      <c r="AK914" s="16">
        <f t="shared" si="87"/>
        <v>8.6062717770034851</v>
      </c>
      <c r="AL914" s="10" t="s">
        <v>142</v>
      </c>
      <c r="AM914" s="10">
        <v>7</v>
      </c>
      <c r="AN914" s="10">
        <v>128</v>
      </c>
      <c r="AO914" s="10">
        <v>153</v>
      </c>
      <c r="AP914" s="10">
        <v>25</v>
      </c>
      <c r="AQ914" s="10">
        <v>-140.5</v>
      </c>
      <c r="AR914" s="17">
        <v>8</v>
      </c>
      <c r="AS914" s="10">
        <v>6.02</v>
      </c>
      <c r="AT914" s="16">
        <v>1.5748698182272924</v>
      </c>
      <c r="AU914" s="16">
        <v>16.910164673215551</v>
      </c>
      <c r="AV914" s="16">
        <v>1.8445662745987161</v>
      </c>
      <c r="AW914" s="16">
        <f t="shared" si="88"/>
        <v>9.1675560298826042</v>
      </c>
      <c r="AX914" s="10" t="s">
        <v>142</v>
      </c>
      <c r="AY914" s="10">
        <v>128</v>
      </c>
      <c r="AZ914" s="10">
        <v>153</v>
      </c>
      <c r="BA914" s="10">
        <v>25</v>
      </c>
      <c r="BB914" s="10">
        <v>-140.5</v>
      </c>
      <c r="BC914" s="10">
        <v>8</v>
      </c>
      <c r="BD914" s="16">
        <v>1.7247706444445354</v>
      </c>
      <c r="BE914" s="18">
        <f t="shared" si="90"/>
        <v>1.649820231335914</v>
      </c>
      <c r="BF914" s="16">
        <v>1.649820231335914</v>
      </c>
      <c r="BG914" s="16">
        <v>1.649820231335914</v>
      </c>
      <c r="BH914" s="20">
        <f t="shared" si="89"/>
        <v>0.14990082621724299</v>
      </c>
      <c r="BI914" s="10">
        <v>-140.5</v>
      </c>
    </row>
    <row r="915" spans="1:61" x14ac:dyDescent="0.25">
      <c r="A915" s="10">
        <v>241</v>
      </c>
      <c r="B915" s="10">
        <v>23</v>
      </c>
      <c r="C915" s="10" t="s">
        <v>138</v>
      </c>
      <c r="D915" s="10">
        <v>493923.18883200001</v>
      </c>
      <c r="E915" s="10">
        <v>5180872.2048300002</v>
      </c>
      <c r="F915" s="10" t="s">
        <v>78</v>
      </c>
      <c r="G915" s="10" t="s">
        <v>139</v>
      </c>
      <c r="H915" s="10">
        <v>4</v>
      </c>
      <c r="I915" s="10" t="s">
        <v>121</v>
      </c>
      <c r="J915" s="10">
        <v>0</v>
      </c>
      <c r="K915" s="10">
        <v>10</v>
      </c>
      <c r="L915" s="10">
        <v>10</v>
      </c>
      <c r="M915" s="10">
        <v>-5</v>
      </c>
      <c r="N915" s="10">
        <v>1</v>
      </c>
      <c r="O915" s="10">
        <v>5.36</v>
      </c>
      <c r="P915" s="11">
        <v>1.1642703619470482</v>
      </c>
      <c r="Q915" s="11">
        <v>1.1642703619470482</v>
      </c>
      <c r="R915" s="12">
        <v>23</v>
      </c>
      <c r="S915" s="12" t="s">
        <v>138</v>
      </c>
      <c r="T915" s="10" t="s">
        <v>78</v>
      </c>
      <c r="U915" s="13">
        <v>10</v>
      </c>
      <c r="V915" s="16">
        <v>1.1399999999999999</v>
      </c>
      <c r="W915" s="16"/>
      <c r="X915" s="15" t="s">
        <v>139</v>
      </c>
      <c r="Y915" s="12">
        <v>2</v>
      </c>
      <c r="Z915" s="16">
        <v>23</v>
      </c>
      <c r="AA915" s="16" t="s">
        <v>138</v>
      </c>
      <c r="AB915" s="16" t="s">
        <v>139</v>
      </c>
      <c r="AC915" s="16" t="s">
        <v>121</v>
      </c>
      <c r="AD915" s="16" t="s">
        <v>78</v>
      </c>
      <c r="AE915" s="16">
        <v>1.1642703619470482</v>
      </c>
      <c r="AF915" s="16">
        <v>1.1399999999999999</v>
      </c>
      <c r="AG915" s="16">
        <v>1.1472807</v>
      </c>
      <c r="AH915" s="16">
        <v>11.642703619470483</v>
      </c>
      <c r="AI915" s="16">
        <v>24.475291548850848</v>
      </c>
      <c r="AJ915" s="16">
        <v>1.8395471718763363</v>
      </c>
      <c r="AK915" s="16">
        <f t="shared" si="87"/>
        <v>13.305063291139239</v>
      </c>
      <c r="AL915" s="10" t="s">
        <v>78</v>
      </c>
      <c r="AM915" s="10">
        <v>1</v>
      </c>
      <c r="AN915" s="10" t="s">
        <v>63</v>
      </c>
      <c r="AO915" s="10" t="s">
        <v>64</v>
      </c>
      <c r="AP915" s="10">
        <v>10</v>
      </c>
      <c r="AQ915" s="10">
        <v>-5</v>
      </c>
      <c r="AR915" s="17" t="s">
        <v>65</v>
      </c>
      <c r="AS915" s="10">
        <v>4.88</v>
      </c>
      <c r="AT915" s="18">
        <v>0.64612935418297024</v>
      </c>
      <c r="AU915" s="18">
        <v>48.701144900337312</v>
      </c>
      <c r="AV915" s="18">
        <v>2.0586574403082567</v>
      </c>
      <c r="AW915" s="18">
        <f t="shared" si="88"/>
        <v>23.656750242548831</v>
      </c>
      <c r="AX915" s="19" t="s">
        <v>78</v>
      </c>
      <c r="AY915" s="19">
        <v>0</v>
      </c>
      <c r="AZ915" s="19">
        <v>10</v>
      </c>
      <c r="BA915" s="19">
        <v>10</v>
      </c>
      <c r="BB915" s="19">
        <v>-5</v>
      </c>
      <c r="BC915" s="19">
        <v>1</v>
      </c>
      <c r="BD915" s="18">
        <v>1.1863718968893906</v>
      </c>
      <c r="BE915" s="16">
        <f t="shared" si="90"/>
        <v>0.91625062553618042</v>
      </c>
      <c r="BF915" s="16">
        <v>0.64612935418297024</v>
      </c>
      <c r="BG915" s="16">
        <v>1.1863718968893906</v>
      </c>
      <c r="BH915" s="20">
        <f t="shared" si="89"/>
        <v>0.54024254270642036</v>
      </c>
      <c r="BI915" s="10">
        <v>-5</v>
      </c>
    </row>
    <row r="916" spans="1:61" x14ac:dyDescent="0.25">
      <c r="A916" s="10">
        <v>241</v>
      </c>
      <c r="B916" s="10">
        <v>23</v>
      </c>
      <c r="C916" s="10" t="s">
        <v>138</v>
      </c>
      <c r="D916" s="10">
        <v>493923.18883200001</v>
      </c>
      <c r="E916" s="10">
        <v>5180872.2048300002</v>
      </c>
      <c r="F916" s="10" t="s">
        <v>78</v>
      </c>
      <c r="G916" s="10" t="s">
        <v>139</v>
      </c>
      <c r="H916" s="10">
        <v>4</v>
      </c>
      <c r="I916" s="10" t="s">
        <v>121</v>
      </c>
      <c r="J916" s="10">
        <v>10</v>
      </c>
      <c r="K916" s="10">
        <v>20</v>
      </c>
      <c r="L916" s="10">
        <v>10</v>
      </c>
      <c r="M916" s="10">
        <v>-15</v>
      </c>
      <c r="N916" s="10">
        <v>2</v>
      </c>
      <c r="O916" s="10">
        <v>5.94</v>
      </c>
      <c r="P916" s="11">
        <v>1.1642703619470482</v>
      </c>
      <c r="Q916" s="11">
        <v>1.1642703619470482</v>
      </c>
      <c r="R916" s="12">
        <v>23</v>
      </c>
      <c r="S916" s="12" t="s">
        <v>138</v>
      </c>
      <c r="T916" s="10" t="s">
        <v>78</v>
      </c>
      <c r="U916" s="13">
        <v>10</v>
      </c>
      <c r="V916" s="16">
        <v>1.1399999999999999</v>
      </c>
      <c r="W916" s="16"/>
      <c r="X916" s="15" t="s">
        <v>139</v>
      </c>
      <c r="Y916" s="12">
        <v>3</v>
      </c>
      <c r="Z916" s="16">
        <v>23</v>
      </c>
      <c r="AA916" s="16" t="s">
        <v>138</v>
      </c>
      <c r="AB916" s="16" t="s">
        <v>139</v>
      </c>
      <c r="AC916" s="16" t="s">
        <v>121</v>
      </c>
      <c r="AD916" s="16" t="s">
        <v>78</v>
      </c>
      <c r="AE916" s="16">
        <v>1.1642703619470482</v>
      </c>
      <c r="AF916" s="16">
        <v>1.1399999999999999</v>
      </c>
      <c r="AG916" s="16">
        <v>1.1472807</v>
      </c>
      <c r="AH916" s="16">
        <v>23.285407238940966</v>
      </c>
      <c r="AI916" s="16">
        <v>18.568948002693475</v>
      </c>
      <c r="AJ916" s="16">
        <v>1.5413775321816974</v>
      </c>
      <c r="AK916" s="16">
        <f t="shared" si="87"/>
        <v>12.046982400483421</v>
      </c>
      <c r="AL916" s="10" t="s">
        <v>78</v>
      </c>
      <c r="AM916" s="10">
        <v>1</v>
      </c>
      <c r="AN916" s="10" t="s">
        <v>64</v>
      </c>
      <c r="AO916" s="10" t="s">
        <v>68</v>
      </c>
      <c r="AP916" s="10">
        <v>10</v>
      </c>
      <c r="AQ916" s="10">
        <v>-15</v>
      </c>
      <c r="AR916" s="17" t="s">
        <v>69</v>
      </c>
      <c r="AS916" s="10">
        <v>5.13</v>
      </c>
      <c r="AT916" s="18">
        <v>1.164485073745545</v>
      </c>
      <c r="AU916" s="18">
        <v>21.032929401992032</v>
      </c>
      <c r="AV916" s="18">
        <v>1.7055048390077252</v>
      </c>
      <c r="AW916" s="18">
        <f t="shared" si="88"/>
        <v>12.332377440939505</v>
      </c>
      <c r="AX916" s="19" t="s">
        <v>78</v>
      </c>
      <c r="AY916" s="19">
        <v>10</v>
      </c>
      <c r="AZ916" s="19">
        <v>20</v>
      </c>
      <c r="BA916" s="19">
        <v>10</v>
      </c>
      <c r="BB916" s="19">
        <v>-15</v>
      </c>
      <c r="BC916" s="19">
        <v>2</v>
      </c>
      <c r="BD916" s="18">
        <v>1.3364327681422801</v>
      </c>
      <c r="BE916" s="16">
        <f t="shared" si="90"/>
        <v>1.2504589209439125</v>
      </c>
      <c r="BF916" s="16">
        <v>1.164485073745545</v>
      </c>
      <c r="BG916" s="16">
        <v>1.3364327681422801</v>
      </c>
      <c r="BH916" s="20">
        <f t="shared" si="89"/>
        <v>0.17194769439673507</v>
      </c>
      <c r="BI916" s="10">
        <v>-15</v>
      </c>
    </row>
    <row r="917" spans="1:61" x14ac:dyDescent="0.25">
      <c r="A917" s="10">
        <v>241</v>
      </c>
      <c r="B917" s="10">
        <v>23</v>
      </c>
      <c r="C917" s="10" t="s">
        <v>138</v>
      </c>
      <c r="D917" s="10">
        <v>493923.18883200001</v>
      </c>
      <c r="E917" s="10">
        <v>5180872.2048300002</v>
      </c>
      <c r="F917" s="10" t="s">
        <v>78</v>
      </c>
      <c r="G917" s="10" t="s">
        <v>139</v>
      </c>
      <c r="H917" s="10">
        <v>4</v>
      </c>
      <c r="I917" s="10" t="s">
        <v>121</v>
      </c>
      <c r="J917" s="10">
        <v>20</v>
      </c>
      <c r="K917" s="10">
        <v>30</v>
      </c>
      <c r="L917" s="10">
        <v>10</v>
      </c>
      <c r="M917" s="10">
        <v>-25</v>
      </c>
      <c r="N917" s="10">
        <v>3</v>
      </c>
      <c r="O917" s="10">
        <v>6.6</v>
      </c>
      <c r="P917" s="11">
        <v>1.1642703619470482</v>
      </c>
      <c r="Q917" s="11">
        <v>1.1642703619470482</v>
      </c>
      <c r="R917" s="12">
        <v>23</v>
      </c>
      <c r="S917" s="12" t="s">
        <v>138</v>
      </c>
      <c r="T917" s="10" t="s">
        <v>143</v>
      </c>
      <c r="U917" s="21">
        <v>10</v>
      </c>
      <c r="V917" s="16">
        <v>1.1399999999999999</v>
      </c>
      <c r="W917" s="16"/>
      <c r="X917" s="15" t="s">
        <v>139</v>
      </c>
      <c r="Y917" s="12">
        <v>4</v>
      </c>
      <c r="Z917" s="16">
        <v>23</v>
      </c>
      <c r="AA917" s="16" t="s">
        <v>138</v>
      </c>
      <c r="AB917" s="16" t="s">
        <v>139</v>
      </c>
      <c r="AC917" s="16" t="s">
        <v>121</v>
      </c>
      <c r="AD917" s="16" t="s">
        <v>143</v>
      </c>
      <c r="AE917" s="16">
        <v>1.1642703619470482</v>
      </c>
      <c r="AF917" s="16">
        <v>1.1399999999999999</v>
      </c>
      <c r="AG917" s="16">
        <v>1.1539999999999999</v>
      </c>
      <c r="AH917" s="16">
        <v>34.928110858411451</v>
      </c>
      <c r="AI917" s="16">
        <v>13.396250764660387</v>
      </c>
      <c r="AJ917" s="16">
        <v>1.4037645876004352</v>
      </c>
      <c r="AK917" s="16">
        <f t="shared" si="87"/>
        <v>9.5430892636774995</v>
      </c>
      <c r="AL917" s="10" t="s">
        <v>143</v>
      </c>
      <c r="AM917" s="10">
        <v>2</v>
      </c>
      <c r="AN917" s="10" t="s">
        <v>68</v>
      </c>
      <c r="AO917" s="10" t="s">
        <v>70</v>
      </c>
      <c r="AP917" s="10">
        <v>10</v>
      </c>
      <c r="AQ917" s="10">
        <v>-25</v>
      </c>
      <c r="AR917" s="17" t="s">
        <v>71</v>
      </c>
      <c r="AS917" s="10">
        <v>6</v>
      </c>
      <c r="AT917" s="18">
        <v>1.1642703619470482</v>
      </c>
      <c r="AU917" s="18">
        <v>14.441609569591186</v>
      </c>
      <c r="AV917" s="18">
        <v>1.4369424807150468</v>
      </c>
      <c r="AW917" s="18">
        <f t="shared" si="88"/>
        <v>10.050234970021068</v>
      </c>
      <c r="AX917" s="19" t="s">
        <v>143</v>
      </c>
      <c r="AY917" s="19">
        <v>20</v>
      </c>
      <c r="AZ917" s="19">
        <v>30</v>
      </c>
      <c r="BA917" s="19">
        <v>10</v>
      </c>
      <c r="BB917" s="19">
        <v>-25</v>
      </c>
      <c r="BC917" s="19">
        <v>3</v>
      </c>
      <c r="BD917" s="18">
        <v>1.3306985196817049</v>
      </c>
      <c r="BE917" s="16">
        <f t="shared" si="90"/>
        <v>1.2474844408143766</v>
      </c>
      <c r="BF917" s="16">
        <v>1.1642703619470482</v>
      </c>
      <c r="BG917" s="16">
        <v>1.3306985196817049</v>
      </c>
      <c r="BH917" s="20">
        <f t="shared" si="89"/>
        <v>0.16642815773465669</v>
      </c>
      <c r="BI917" s="10">
        <v>-25</v>
      </c>
    </row>
    <row r="918" spans="1:61" x14ac:dyDescent="0.25">
      <c r="A918" s="10">
        <v>241</v>
      </c>
      <c r="B918" s="10">
        <v>23</v>
      </c>
      <c r="C918" s="10" t="s">
        <v>138</v>
      </c>
      <c r="D918" s="10">
        <v>493923.18883200001</v>
      </c>
      <c r="E918" s="10">
        <v>5180872.2048300002</v>
      </c>
      <c r="F918" s="10" t="s">
        <v>140</v>
      </c>
      <c r="G918" s="10" t="s">
        <v>139</v>
      </c>
      <c r="H918" s="10">
        <v>4</v>
      </c>
      <c r="I918" s="10" t="s">
        <v>121</v>
      </c>
      <c r="J918" s="10">
        <v>23</v>
      </c>
      <c r="K918" s="10">
        <v>56</v>
      </c>
      <c r="L918" s="10">
        <v>33</v>
      </c>
      <c r="M918" s="10">
        <v>-39.5</v>
      </c>
      <c r="N918" s="10">
        <v>4</v>
      </c>
      <c r="O918" s="10">
        <v>6.06</v>
      </c>
      <c r="P918" s="11">
        <v>1.4436081731802093</v>
      </c>
      <c r="Q918" s="22">
        <v>1.3618980592319805</v>
      </c>
      <c r="R918" s="13">
        <v>23</v>
      </c>
      <c r="S918" s="13" t="s">
        <v>138</v>
      </c>
      <c r="T918" s="10" t="s">
        <v>140</v>
      </c>
      <c r="U918" s="12">
        <v>26</v>
      </c>
      <c r="V918" s="16">
        <v>1.33</v>
      </c>
      <c r="W918" s="16"/>
      <c r="X918" s="15" t="s">
        <v>139</v>
      </c>
      <c r="Y918" s="12">
        <v>5</v>
      </c>
      <c r="Z918" s="16">
        <v>23</v>
      </c>
      <c r="AA918" s="16" t="s">
        <v>138</v>
      </c>
      <c r="AB918" s="16" t="s">
        <v>139</v>
      </c>
      <c r="AC918" s="16" t="s">
        <v>121</v>
      </c>
      <c r="AD918" s="16" t="s">
        <v>140</v>
      </c>
      <c r="AE918" s="16">
        <v>1.4436081731802093</v>
      </c>
      <c r="AF918" s="16">
        <v>1.33</v>
      </c>
      <c r="AG918" s="16">
        <v>1.2755901000000001</v>
      </c>
      <c r="AH918" s="16">
        <v>72.461923361096893</v>
      </c>
      <c r="AI918" s="16">
        <v>34.652805525530219</v>
      </c>
      <c r="AJ918" s="16">
        <v>3.8232594209823083</v>
      </c>
      <c r="AK918" s="16">
        <f t="shared" si="87"/>
        <v>9.0636814586405681</v>
      </c>
      <c r="AL918" s="10" t="s">
        <v>140</v>
      </c>
      <c r="AM918" s="10">
        <v>5</v>
      </c>
      <c r="AN918" s="10">
        <v>30</v>
      </c>
      <c r="AO918" s="10">
        <v>56</v>
      </c>
      <c r="AP918" s="10">
        <v>26</v>
      </c>
      <c r="AQ918" s="10">
        <v>-43</v>
      </c>
      <c r="AR918" s="17">
        <v>4</v>
      </c>
      <c r="AS918" s="10">
        <v>5.97</v>
      </c>
      <c r="AT918" s="16">
        <v>1.4436081731802093</v>
      </c>
      <c r="AU918" s="16">
        <v>31.28293136848821</v>
      </c>
      <c r="AV918" s="16">
        <v>3.0094610864653193</v>
      </c>
      <c r="AW918" s="16">
        <f t="shared" si="88"/>
        <v>10.394861561486653</v>
      </c>
      <c r="AX918" s="10" t="s">
        <v>140</v>
      </c>
      <c r="AY918" s="10">
        <v>30</v>
      </c>
      <c r="AZ918" s="10">
        <v>56</v>
      </c>
      <c r="BA918" s="10">
        <v>26</v>
      </c>
      <c r="BB918" s="10">
        <v>-43</v>
      </c>
      <c r="BC918" s="10">
        <v>4</v>
      </c>
      <c r="BD918" s="16">
        <v>1.2801879452837517</v>
      </c>
      <c r="BE918" s="18">
        <f t="shared" si="90"/>
        <v>1.3618980592319805</v>
      </c>
      <c r="BF918" s="16">
        <v>1.3618980592319805</v>
      </c>
      <c r="BG918" s="16">
        <v>1.3618980592319805</v>
      </c>
      <c r="BH918" s="20">
        <f t="shared" si="89"/>
        <v>-0.1634202278964576</v>
      </c>
      <c r="BI918" s="10">
        <v>-43</v>
      </c>
    </row>
    <row r="919" spans="1:61" x14ac:dyDescent="0.25">
      <c r="A919" s="10">
        <v>241</v>
      </c>
      <c r="B919" s="10">
        <v>23</v>
      </c>
      <c r="C919" s="10" t="s">
        <v>138</v>
      </c>
      <c r="D919" s="10">
        <v>493923.18883200001</v>
      </c>
      <c r="E919" s="10">
        <v>5180872.2048300002</v>
      </c>
      <c r="F919" s="10" t="s">
        <v>129</v>
      </c>
      <c r="G919" s="10" t="s">
        <v>139</v>
      </c>
      <c r="H919" s="10">
        <v>4</v>
      </c>
      <c r="I919" s="10" t="s">
        <v>121</v>
      </c>
      <c r="J919" s="10">
        <v>56</v>
      </c>
      <c r="K919" s="10">
        <v>97</v>
      </c>
      <c r="L919" s="10">
        <v>41</v>
      </c>
      <c r="M919" s="10">
        <v>-76.5</v>
      </c>
      <c r="N919" s="10">
        <v>5</v>
      </c>
      <c r="O919" s="10">
        <v>6.35</v>
      </c>
      <c r="P919" s="11">
        <v>1.553242339326625</v>
      </c>
      <c r="Q919" s="22">
        <v>1.4354098184409882</v>
      </c>
      <c r="R919" s="12">
        <v>23</v>
      </c>
      <c r="S919" s="12" t="s">
        <v>138</v>
      </c>
      <c r="T919" s="10" t="s">
        <v>129</v>
      </c>
      <c r="U919" s="12">
        <v>41</v>
      </c>
      <c r="V919" s="16">
        <v>1.41</v>
      </c>
      <c r="W919" s="16"/>
      <c r="X919" s="15" t="s">
        <v>139</v>
      </c>
      <c r="Y919" s="12">
        <v>6</v>
      </c>
      <c r="Z919" s="16">
        <v>23</v>
      </c>
      <c r="AA919" s="16" t="s">
        <v>138</v>
      </c>
      <c r="AB919" s="16" t="s">
        <v>139</v>
      </c>
      <c r="AC919" s="16" t="s">
        <v>121</v>
      </c>
      <c r="AD919" s="16" t="s">
        <v>129</v>
      </c>
      <c r="AE919" s="16">
        <v>1.553242339326625</v>
      </c>
      <c r="AF919" s="16">
        <v>1.41</v>
      </c>
      <c r="AG919" s="16">
        <v>1.3798429000000001</v>
      </c>
      <c r="AH919" s="16">
        <v>136.14485927348852</v>
      </c>
      <c r="AI919" s="16">
        <v>27.836595186944631</v>
      </c>
      <c r="AJ919" s="16">
        <v>3.2993783169655209</v>
      </c>
      <c r="AK919" s="16">
        <f t="shared" si="87"/>
        <v>8.4369212962962958</v>
      </c>
      <c r="AL919" s="10" t="s">
        <v>129</v>
      </c>
      <c r="AM919" s="10">
        <v>7</v>
      </c>
      <c r="AN919" s="10">
        <v>56</v>
      </c>
      <c r="AO919" s="10">
        <v>97</v>
      </c>
      <c r="AP919" s="10">
        <v>41</v>
      </c>
      <c r="AQ919" s="10">
        <v>-76.5</v>
      </c>
      <c r="AR919" s="17">
        <v>5</v>
      </c>
      <c r="AS919" s="10">
        <v>6.44</v>
      </c>
      <c r="AT919" s="16">
        <v>1.553242339326625</v>
      </c>
      <c r="AU919" s="16">
        <v>30.975380027787288</v>
      </c>
      <c r="AV919" s="16">
        <v>4.0954496085259056</v>
      </c>
      <c r="AW919" s="16">
        <f t="shared" si="88"/>
        <v>7.5633649510185039</v>
      </c>
      <c r="AX919" s="10" t="s">
        <v>129</v>
      </c>
      <c r="AY919" s="10">
        <v>56</v>
      </c>
      <c r="AZ919" s="10">
        <v>97</v>
      </c>
      <c r="BA919" s="10">
        <v>41</v>
      </c>
      <c r="BB919" s="10">
        <v>-76.5</v>
      </c>
      <c r="BC919" s="10">
        <v>5</v>
      </c>
      <c r="BD919" s="16">
        <v>1.3175772975553515</v>
      </c>
      <c r="BE919" s="18">
        <f t="shared" si="90"/>
        <v>1.4354098184409882</v>
      </c>
      <c r="BF919" s="16">
        <v>1.4354098184409882</v>
      </c>
      <c r="BG919" s="16">
        <v>1.4354098184409882</v>
      </c>
      <c r="BH919" s="20">
        <f t="shared" si="89"/>
        <v>-0.23566504177127356</v>
      </c>
      <c r="BI919" s="10">
        <v>-76.5</v>
      </c>
    </row>
    <row r="920" spans="1:61" x14ac:dyDescent="0.25">
      <c r="A920" s="10">
        <v>241</v>
      </c>
      <c r="B920" s="10">
        <v>23</v>
      </c>
      <c r="C920" s="10" t="s">
        <v>138</v>
      </c>
      <c r="D920" s="10">
        <v>493923.18883200001</v>
      </c>
      <c r="E920" s="10">
        <v>5180872.2048300002</v>
      </c>
      <c r="F920" s="10" t="s">
        <v>106</v>
      </c>
      <c r="G920" s="10" t="s">
        <v>139</v>
      </c>
      <c r="H920" s="10">
        <v>4</v>
      </c>
      <c r="I920" s="10" t="s">
        <v>121</v>
      </c>
      <c r="J920" s="10">
        <v>97</v>
      </c>
      <c r="K920" s="10">
        <v>126</v>
      </c>
      <c r="L920" s="10">
        <v>29</v>
      </c>
      <c r="M920" s="10">
        <v>-111.5</v>
      </c>
      <c r="N920" s="10">
        <v>6</v>
      </c>
      <c r="O920" s="10">
        <v>6.56</v>
      </c>
      <c r="P920" s="11">
        <v>1.5523271967053978</v>
      </c>
      <c r="Q920" s="22">
        <v>1.4749318324691225</v>
      </c>
      <c r="R920" s="12">
        <v>23</v>
      </c>
      <c r="S920" s="12" t="s">
        <v>138</v>
      </c>
      <c r="T920" s="10" t="s">
        <v>106</v>
      </c>
      <c r="U920" s="12">
        <v>29</v>
      </c>
      <c r="V920" s="16">
        <v>1.48</v>
      </c>
      <c r="W920" s="16"/>
      <c r="X920" s="15" t="s">
        <v>139</v>
      </c>
      <c r="Y920" s="12">
        <v>7</v>
      </c>
      <c r="Z920" s="16">
        <v>23</v>
      </c>
      <c r="AA920" s="16" t="s">
        <v>138</v>
      </c>
      <c r="AB920" s="16" t="s">
        <v>139</v>
      </c>
      <c r="AC920" s="16" t="s">
        <v>121</v>
      </c>
      <c r="AD920" s="16" t="s">
        <v>106</v>
      </c>
      <c r="AE920" s="16">
        <v>1.5523271967053978</v>
      </c>
      <c r="AF920" s="16">
        <v>1.48</v>
      </c>
      <c r="AG920" s="16">
        <v>1.4683333000000001</v>
      </c>
      <c r="AH920" s="16">
        <v>181.16234797794505</v>
      </c>
      <c r="AI920" s="16">
        <v>17.807455415069814</v>
      </c>
      <c r="AJ920" s="16">
        <v>2.4177602067615114</v>
      </c>
      <c r="AK920" s="16">
        <f t="shared" si="87"/>
        <v>7.365269461077844</v>
      </c>
      <c r="AL920" s="10" t="s">
        <v>106</v>
      </c>
      <c r="AM920" s="10">
        <v>7</v>
      </c>
      <c r="AN920" s="10">
        <v>97</v>
      </c>
      <c r="AO920" s="10">
        <v>126</v>
      </c>
      <c r="AP920" s="10">
        <v>29</v>
      </c>
      <c r="AQ920" s="10">
        <v>-111.5</v>
      </c>
      <c r="AR920" s="17">
        <v>6</v>
      </c>
      <c r="AS920" s="10">
        <v>6.84</v>
      </c>
      <c r="AT920" s="16">
        <v>1.5523271967053978</v>
      </c>
      <c r="AU920" s="16">
        <v>14.168804394840652</v>
      </c>
      <c r="AV920" s="16">
        <v>2.0248866419264551</v>
      </c>
      <c r="AW920" s="16">
        <f t="shared" si="88"/>
        <v>6.9973321476211661</v>
      </c>
      <c r="AX920" s="10" t="s">
        <v>106</v>
      </c>
      <c r="AY920" s="10">
        <v>97</v>
      </c>
      <c r="AZ920" s="10">
        <v>126</v>
      </c>
      <c r="BA920" s="10">
        <v>29</v>
      </c>
      <c r="BB920" s="10">
        <v>-111.5</v>
      </c>
      <c r="BC920" s="10">
        <v>6</v>
      </c>
      <c r="BD920" s="16">
        <v>1.3975364682328473</v>
      </c>
      <c r="BE920" s="18">
        <f t="shared" si="90"/>
        <v>1.4749318324691225</v>
      </c>
      <c r="BF920" s="16">
        <v>1.4749318324691225</v>
      </c>
      <c r="BG920" s="16">
        <v>1.4749318324691225</v>
      </c>
      <c r="BH920" s="20">
        <f t="shared" si="89"/>
        <v>-0.15479072847255049</v>
      </c>
      <c r="BI920" s="10">
        <v>-111.5</v>
      </c>
    </row>
    <row r="921" spans="1:61" x14ac:dyDescent="0.25">
      <c r="A921" s="10">
        <v>241</v>
      </c>
      <c r="B921" s="10">
        <v>23</v>
      </c>
      <c r="C921" s="10" t="s">
        <v>138</v>
      </c>
      <c r="D921" s="10">
        <v>493923.18883200001</v>
      </c>
      <c r="E921" s="10">
        <v>5180872.2048300002</v>
      </c>
      <c r="F921" s="10" t="s">
        <v>107</v>
      </c>
      <c r="G921" s="10" t="s">
        <v>139</v>
      </c>
      <c r="H921" s="10">
        <v>4</v>
      </c>
      <c r="I921" s="10" t="s">
        <v>121</v>
      </c>
      <c r="J921" s="10">
        <v>126</v>
      </c>
      <c r="K921" s="10">
        <v>153</v>
      </c>
      <c r="L921" s="10">
        <v>27</v>
      </c>
      <c r="M921" s="10">
        <v>-139.5</v>
      </c>
      <c r="N921" s="10">
        <v>7</v>
      </c>
      <c r="O921" s="10">
        <v>6.63</v>
      </c>
      <c r="P921" s="11">
        <v>1.6104122389891038</v>
      </c>
      <c r="Q921" s="22">
        <v>1.51</v>
      </c>
      <c r="R921" s="12">
        <v>23</v>
      </c>
      <c r="S921" s="12" t="s">
        <v>138</v>
      </c>
      <c r="T921" s="10" t="s">
        <v>107</v>
      </c>
      <c r="U921" s="12">
        <v>27</v>
      </c>
      <c r="V921" s="16">
        <v>1.5</v>
      </c>
      <c r="W921" s="16"/>
      <c r="X921" s="15" t="s">
        <v>139</v>
      </c>
      <c r="Y921" s="12">
        <v>8</v>
      </c>
      <c r="Z921" s="16">
        <v>23</v>
      </c>
      <c r="AA921" s="16" t="s">
        <v>138</v>
      </c>
      <c r="AB921" s="16" t="s">
        <v>139</v>
      </c>
      <c r="AC921" s="16" t="s">
        <v>121</v>
      </c>
      <c r="AD921" s="16" t="s">
        <v>107</v>
      </c>
      <c r="AE921" s="16">
        <v>1.6104122389891038</v>
      </c>
      <c r="AF921" s="16">
        <v>1.5</v>
      </c>
      <c r="AG921" s="16">
        <v>1.5027778000000001</v>
      </c>
      <c r="AH921" s="16">
        <v>224.64347843065084</v>
      </c>
      <c r="AI921" s="16">
        <v>11.155668163639412</v>
      </c>
      <c r="AJ921" s="16">
        <v>1.7014390501215484</v>
      </c>
      <c r="AK921" s="16">
        <f t="shared" si="87"/>
        <v>6.5566075745366641</v>
      </c>
      <c r="AL921" s="10" t="s">
        <v>107</v>
      </c>
      <c r="AM921" s="10">
        <v>7</v>
      </c>
      <c r="AN921" s="10">
        <v>126</v>
      </c>
      <c r="AO921" s="10">
        <v>153</v>
      </c>
      <c r="AP921" s="10">
        <v>27</v>
      </c>
      <c r="AQ921" s="10">
        <v>-139.5</v>
      </c>
      <c r="AR921" s="17">
        <v>7</v>
      </c>
      <c r="AS921" s="10">
        <v>6.87</v>
      </c>
      <c r="AT921" s="16">
        <v>1.6104122389891038</v>
      </c>
      <c r="AU921" s="16">
        <v>14.095712870158168</v>
      </c>
      <c r="AV921" s="16">
        <v>1.9227355886186508</v>
      </c>
      <c r="AW921" s="16">
        <f t="shared" si="88"/>
        <v>7.3310719131614652</v>
      </c>
      <c r="AX921" s="10" t="s">
        <v>107</v>
      </c>
      <c r="AY921" s="10">
        <v>126</v>
      </c>
      <c r="AZ921" s="10">
        <v>153</v>
      </c>
      <c r="BA921" s="10">
        <v>27</v>
      </c>
      <c r="BB921" s="10">
        <v>-139.5</v>
      </c>
      <c r="BC921" s="10">
        <v>7</v>
      </c>
      <c r="BD921" s="26">
        <v>1.1200000000000001</v>
      </c>
      <c r="BE921" s="26">
        <v>1.51</v>
      </c>
      <c r="BF921" s="16">
        <v>1.51</v>
      </c>
      <c r="BG921" s="16">
        <v>1.51</v>
      </c>
      <c r="BH921" s="20">
        <f t="shared" si="89"/>
        <v>-0.49041223898910369</v>
      </c>
      <c r="BI921" s="10">
        <v>-139.5</v>
      </c>
    </row>
    <row r="922" spans="1:61" x14ac:dyDescent="0.25">
      <c r="A922" s="10">
        <v>243</v>
      </c>
      <c r="B922" s="10">
        <v>25</v>
      </c>
      <c r="C922" s="10" t="s">
        <v>138</v>
      </c>
      <c r="D922" s="10">
        <v>493986.992199998</v>
      </c>
      <c r="E922" s="10">
        <v>5180859.3615100002</v>
      </c>
      <c r="F922" s="10" t="s">
        <v>78</v>
      </c>
      <c r="G922" s="10" t="s">
        <v>139</v>
      </c>
      <c r="H922" s="10">
        <v>4</v>
      </c>
      <c r="I922" s="10" t="s">
        <v>86</v>
      </c>
      <c r="J922" s="10">
        <v>0</v>
      </c>
      <c r="K922" s="10">
        <v>10</v>
      </c>
      <c r="L922" s="10">
        <v>10</v>
      </c>
      <c r="M922" s="10">
        <v>-5</v>
      </c>
      <c r="N922" s="10">
        <v>1</v>
      </c>
      <c r="O922" s="10">
        <v>4.8899999999999997</v>
      </c>
      <c r="P922" s="11">
        <v>1.2694653729978427</v>
      </c>
      <c r="Q922" s="11">
        <v>1.2694653729978427</v>
      </c>
      <c r="R922" s="12">
        <v>25</v>
      </c>
      <c r="S922" s="12" t="s">
        <v>138</v>
      </c>
      <c r="T922" s="10" t="s">
        <v>78</v>
      </c>
      <c r="U922" s="13">
        <v>10</v>
      </c>
      <c r="V922" s="16">
        <v>1.1399999999999999</v>
      </c>
      <c r="W922" s="16"/>
      <c r="X922" s="15" t="s">
        <v>139</v>
      </c>
      <c r="Y922" s="12">
        <v>2</v>
      </c>
      <c r="Z922" s="16">
        <v>25</v>
      </c>
      <c r="AA922" s="16" t="s">
        <v>138</v>
      </c>
      <c r="AB922" s="16" t="s">
        <v>139</v>
      </c>
      <c r="AC922" s="16" t="s">
        <v>86</v>
      </c>
      <c r="AD922" s="16" t="s">
        <v>78</v>
      </c>
      <c r="AE922" s="16">
        <v>1.2694653729978427</v>
      </c>
      <c r="AF922" s="16">
        <v>1.1399999999999999</v>
      </c>
      <c r="AG922" s="16">
        <v>1.1472807</v>
      </c>
      <c r="AH922" s="16">
        <v>12.694653729978427</v>
      </c>
      <c r="AI922" s="16">
        <v>28.182131280552106</v>
      </c>
      <c r="AJ922" s="16">
        <v>2.1144215252652065</v>
      </c>
      <c r="AK922" s="16">
        <f t="shared" si="87"/>
        <v>13.328530259365994</v>
      </c>
      <c r="AL922" s="10" t="s">
        <v>78</v>
      </c>
      <c r="AM922" s="10">
        <v>1</v>
      </c>
      <c r="AN922" s="10" t="s">
        <v>63</v>
      </c>
      <c r="AO922" s="10" t="s">
        <v>64</v>
      </c>
      <c r="AP922" s="10">
        <v>10</v>
      </c>
      <c r="AQ922" s="10">
        <v>-5</v>
      </c>
      <c r="AR922" s="17" t="s">
        <v>65</v>
      </c>
      <c r="AS922" s="10">
        <v>5.15</v>
      </c>
      <c r="AT922" s="18">
        <v>0.73866349535304154</v>
      </c>
      <c r="AU922" s="18">
        <v>34.316456516037611</v>
      </c>
      <c r="AV922" s="18">
        <v>2.0931225535187323</v>
      </c>
      <c r="AW922" s="18">
        <f t="shared" si="88"/>
        <v>16.394862526491092</v>
      </c>
      <c r="AX922" s="19" t="s">
        <v>78</v>
      </c>
      <c r="AY922" s="19">
        <v>0</v>
      </c>
      <c r="AZ922" s="19">
        <v>10</v>
      </c>
      <c r="BA922" s="19">
        <v>10</v>
      </c>
      <c r="BB922" s="19">
        <v>-5</v>
      </c>
      <c r="BC922" s="19">
        <v>1</v>
      </c>
      <c r="BD922" s="18">
        <v>1.1323817421529017</v>
      </c>
      <c r="BE922" s="16">
        <f t="shared" ref="BE922:BE966" si="91">(AT922+BD922)/2</f>
        <v>0.9355226187529716</v>
      </c>
      <c r="BF922" s="16">
        <v>0.73866349535304154</v>
      </c>
      <c r="BG922" s="16">
        <v>1.1323817421529017</v>
      </c>
      <c r="BH922" s="20">
        <f t="shared" si="89"/>
        <v>0.39371824679986012</v>
      </c>
      <c r="BI922" s="10">
        <v>-5</v>
      </c>
    </row>
    <row r="923" spans="1:61" x14ac:dyDescent="0.25">
      <c r="A923" s="10">
        <v>243</v>
      </c>
      <c r="B923" s="10">
        <v>25</v>
      </c>
      <c r="C923" s="10" t="s">
        <v>138</v>
      </c>
      <c r="D923" s="10">
        <v>493986.992199998</v>
      </c>
      <c r="E923" s="10">
        <v>5180859.3615100002</v>
      </c>
      <c r="F923" s="10" t="s">
        <v>78</v>
      </c>
      <c r="G923" s="10" t="s">
        <v>139</v>
      </c>
      <c r="H923" s="10">
        <v>4</v>
      </c>
      <c r="I923" s="10" t="s">
        <v>86</v>
      </c>
      <c r="J923" s="10">
        <v>10</v>
      </c>
      <c r="K923" s="10">
        <v>20</v>
      </c>
      <c r="L923" s="10">
        <v>10</v>
      </c>
      <c r="M923" s="10">
        <v>-15</v>
      </c>
      <c r="N923" s="10">
        <v>2</v>
      </c>
      <c r="O923" s="10">
        <v>5.47</v>
      </c>
      <c r="P923" s="11">
        <v>1.2694653729978427</v>
      </c>
      <c r="Q923" s="11">
        <v>1.2694653729978427</v>
      </c>
      <c r="R923" s="12">
        <v>25</v>
      </c>
      <c r="S923" s="12" t="s">
        <v>138</v>
      </c>
      <c r="T923" s="10" t="s">
        <v>122</v>
      </c>
      <c r="U923" s="21">
        <v>10</v>
      </c>
      <c r="V923" s="16">
        <v>1.1399999999999999</v>
      </c>
      <c r="W923" s="16"/>
      <c r="X923" s="15" t="s">
        <v>139</v>
      </c>
      <c r="Y923" s="12">
        <v>3</v>
      </c>
      <c r="Z923" s="16">
        <v>25</v>
      </c>
      <c r="AA923" s="16" t="s">
        <v>138</v>
      </c>
      <c r="AB923" s="16" t="s">
        <v>139</v>
      </c>
      <c r="AC923" s="16" t="s">
        <v>86</v>
      </c>
      <c r="AD923" s="16" t="s">
        <v>122</v>
      </c>
      <c r="AE923" s="16">
        <v>1.2694653729978427</v>
      </c>
      <c r="AF923" s="16">
        <v>1.1399999999999999</v>
      </c>
      <c r="AG923" s="16">
        <v>1.1499999999999999</v>
      </c>
      <c r="AH923" s="16">
        <v>25.389307459956854</v>
      </c>
      <c r="AI923" s="16">
        <v>27.268297311513567</v>
      </c>
      <c r="AJ923" s="16">
        <v>1.9387797848708026</v>
      </c>
      <c r="AK923" s="16">
        <f t="shared" si="87"/>
        <v>14.064669708391191</v>
      </c>
      <c r="AL923" s="10" t="s">
        <v>122</v>
      </c>
      <c r="AM923" s="10">
        <v>2</v>
      </c>
      <c r="AN923" s="10" t="s">
        <v>64</v>
      </c>
      <c r="AO923" s="10" t="s">
        <v>68</v>
      </c>
      <c r="AP923" s="10">
        <v>10</v>
      </c>
      <c r="AQ923" s="10">
        <v>-15</v>
      </c>
      <c r="AR923" s="17" t="s">
        <v>69</v>
      </c>
      <c r="AS923" s="10">
        <v>5.49</v>
      </c>
      <c r="AT923" s="18">
        <v>1.2694653729978427</v>
      </c>
      <c r="AU923" s="18">
        <v>22.960820201411977</v>
      </c>
      <c r="AV923" s="18">
        <v>2.1042658022812235</v>
      </c>
      <c r="AW923" s="18">
        <f t="shared" si="88"/>
        <v>10.911558880308881</v>
      </c>
      <c r="AX923" s="19" t="s">
        <v>78</v>
      </c>
      <c r="AY923" s="19">
        <v>10</v>
      </c>
      <c r="AZ923" s="19">
        <v>20</v>
      </c>
      <c r="BA923" s="19">
        <v>10</v>
      </c>
      <c r="BB923" s="19">
        <v>-15</v>
      </c>
      <c r="BC923" s="19">
        <v>2</v>
      </c>
      <c r="BD923" s="18">
        <v>1.2608289076697781</v>
      </c>
      <c r="BE923" s="16">
        <f t="shared" si="91"/>
        <v>1.2651471403338104</v>
      </c>
      <c r="BF923" s="16">
        <v>1.2694653729978427</v>
      </c>
      <c r="BG923" s="16">
        <v>1.2608289076697781</v>
      </c>
      <c r="BH923" s="20">
        <f t="shared" si="89"/>
        <v>-8.6364653280646131E-3</v>
      </c>
      <c r="BI923" s="10">
        <v>-15</v>
      </c>
    </row>
    <row r="924" spans="1:61" x14ac:dyDescent="0.25">
      <c r="A924" s="10">
        <v>243</v>
      </c>
      <c r="B924" s="10">
        <v>25</v>
      </c>
      <c r="C924" s="10" t="s">
        <v>138</v>
      </c>
      <c r="D924" s="10">
        <v>493986.992199998</v>
      </c>
      <c r="E924" s="10">
        <v>5180859.3615100002</v>
      </c>
      <c r="F924" s="10" t="s">
        <v>78</v>
      </c>
      <c r="G924" s="10" t="s">
        <v>139</v>
      </c>
      <c r="H924" s="10">
        <v>4</v>
      </c>
      <c r="I924" s="10" t="s">
        <v>86</v>
      </c>
      <c r="J924" s="10">
        <v>20</v>
      </c>
      <c r="K924" s="10">
        <v>30</v>
      </c>
      <c r="L924" s="10">
        <v>10</v>
      </c>
      <c r="M924" s="10">
        <v>-25</v>
      </c>
      <c r="N924" s="10">
        <v>3</v>
      </c>
      <c r="O924" s="10">
        <v>6.46</v>
      </c>
      <c r="P924" s="11">
        <v>1.2820073959338771</v>
      </c>
      <c r="Q924" s="11">
        <v>1.2820073959338771</v>
      </c>
      <c r="R924" s="12">
        <v>25</v>
      </c>
      <c r="S924" s="12" t="s">
        <v>138</v>
      </c>
      <c r="T924" s="10" t="s">
        <v>83</v>
      </c>
      <c r="U924" s="13">
        <v>10</v>
      </c>
      <c r="V924" s="16">
        <v>1.1399999999999999</v>
      </c>
      <c r="W924" s="16"/>
      <c r="X924" s="15" t="s">
        <v>139</v>
      </c>
      <c r="Y924" s="12">
        <v>4</v>
      </c>
      <c r="Z924" s="16">
        <v>25</v>
      </c>
      <c r="AA924" s="16" t="s">
        <v>138</v>
      </c>
      <c r="AB924" s="16" t="s">
        <v>139</v>
      </c>
      <c r="AC924" s="16" t="s">
        <v>86</v>
      </c>
      <c r="AD924" s="16" t="s">
        <v>83</v>
      </c>
      <c r="AE924" s="16">
        <v>1.2820073959338771</v>
      </c>
      <c r="AF924" s="16">
        <v>1.1399999999999999</v>
      </c>
      <c r="AG924" s="16">
        <v>1.276</v>
      </c>
      <c r="AH924" s="16">
        <v>38.209381419295624</v>
      </c>
      <c r="AI924" s="16">
        <v>19.362416575542575</v>
      </c>
      <c r="AJ924" s="16">
        <v>1.6072909150643235</v>
      </c>
      <c r="AK924" s="16">
        <f t="shared" si="87"/>
        <v>12.046616075576893</v>
      </c>
      <c r="AL924" s="10" t="s">
        <v>83</v>
      </c>
      <c r="AM924" s="10">
        <v>3</v>
      </c>
      <c r="AN924" s="10" t="s">
        <v>68</v>
      </c>
      <c r="AO924" s="10" t="s">
        <v>70</v>
      </c>
      <c r="AP924" s="10">
        <v>10</v>
      </c>
      <c r="AQ924" s="10">
        <v>-25</v>
      </c>
      <c r="AR924" s="17" t="s">
        <v>71</v>
      </c>
      <c r="AS924" s="10">
        <v>5.94</v>
      </c>
      <c r="AT924" s="18">
        <v>1.2820073959338771</v>
      </c>
      <c r="AU924" s="18">
        <v>12.413036611129767</v>
      </c>
      <c r="AV924" s="18">
        <v>1.3407233346676488</v>
      </c>
      <c r="AW924" s="18">
        <f t="shared" si="88"/>
        <v>9.2584624211130233</v>
      </c>
      <c r="AX924" s="19" t="s">
        <v>122</v>
      </c>
      <c r="AY924" s="19">
        <v>20</v>
      </c>
      <c r="AZ924" s="19">
        <v>30</v>
      </c>
      <c r="BA924" s="19">
        <v>10</v>
      </c>
      <c r="BB924" s="19">
        <v>-25</v>
      </c>
      <c r="BC924" s="19">
        <v>3</v>
      </c>
      <c r="BD924" s="18">
        <v>1.2258941016638141</v>
      </c>
      <c r="BE924" s="16">
        <f t="shared" si="91"/>
        <v>1.2539507487988457</v>
      </c>
      <c r="BF924" s="16">
        <v>1.2820073959338771</v>
      </c>
      <c r="BG924" s="16">
        <v>1.2258941016638141</v>
      </c>
      <c r="BH924" s="20">
        <f t="shared" si="89"/>
        <v>-5.6113294270063063E-2</v>
      </c>
      <c r="BI924" s="10">
        <v>-25</v>
      </c>
    </row>
    <row r="925" spans="1:61" x14ac:dyDescent="0.25">
      <c r="A925" s="10">
        <v>243</v>
      </c>
      <c r="B925" s="10">
        <v>25</v>
      </c>
      <c r="C925" s="10" t="s">
        <v>138</v>
      </c>
      <c r="D925" s="10">
        <v>493986.992199998</v>
      </c>
      <c r="E925" s="10">
        <v>5180859.3615100002</v>
      </c>
      <c r="F925" s="10" t="s">
        <v>83</v>
      </c>
      <c r="G925" s="10" t="s">
        <v>139</v>
      </c>
      <c r="H925" s="10">
        <v>4</v>
      </c>
      <c r="I925" s="10" t="s">
        <v>86</v>
      </c>
      <c r="J925" s="10">
        <v>19</v>
      </c>
      <c r="K925" s="10">
        <v>49</v>
      </c>
      <c r="L925" s="10">
        <v>30</v>
      </c>
      <c r="M925" s="10">
        <v>-34</v>
      </c>
      <c r="N925" s="10">
        <v>4</v>
      </c>
      <c r="O925" s="10">
        <v>6.15</v>
      </c>
      <c r="P925" s="11">
        <v>1.2446112088154897</v>
      </c>
      <c r="Q925" s="22">
        <v>1.1947822585760961</v>
      </c>
      <c r="R925" s="13">
        <v>25</v>
      </c>
      <c r="S925" s="13" t="s">
        <v>138</v>
      </c>
      <c r="T925" s="10" t="s">
        <v>83</v>
      </c>
      <c r="U925" s="12">
        <v>19</v>
      </c>
      <c r="V925" s="16">
        <v>1.25</v>
      </c>
      <c r="W925" s="16"/>
      <c r="X925" s="15" t="s">
        <v>139</v>
      </c>
      <c r="Y925" s="12">
        <v>5</v>
      </c>
      <c r="Z925" s="16">
        <v>25</v>
      </c>
      <c r="AA925" s="16" t="s">
        <v>138</v>
      </c>
      <c r="AB925" s="16" t="s">
        <v>139</v>
      </c>
      <c r="AC925" s="16" t="s">
        <v>86</v>
      </c>
      <c r="AD925" s="16" t="s">
        <v>83</v>
      </c>
      <c r="AE925" s="16">
        <v>1.2446112088154897</v>
      </c>
      <c r="AF925" s="16">
        <v>1.25</v>
      </c>
      <c r="AG925" s="16">
        <v>1.276</v>
      </c>
      <c r="AH925" s="16">
        <v>61.856994386789928</v>
      </c>
      <c r="AI925" s="16">
        <v>49.043290066414549</v>
      </c>
      <c r="AJ925" s="16">
        <v>4.7837136477001412</v>
      </c>
      <c r="AK925" s="16">
        <f t="shared" si="87"/>
        <v>10.252137497818879</v>
      </c>
      <c r="AL925" s="10" t="s">
        <v>83</v>
      </c>
      <c r="AM925" s="10">
        <v>3</v>
      </c>
      <c r="AN925" s="10">
        <v>30</v>
      </c>
      <c r="AO925" s="10">
        <v>49</v>
      </c>
      <c r="AP925" s="10">
        <v>19</v>
      </c>
      <c r="AQ925" s="10">
        <v>-39.5</v>
      </c>
      <c r="AR925" s="17">
        <v>4</v>
      </c>
      <c r="AS925" s="10">
        <v>6.2</v>
      </c>
      <c r="AT925" s="16">
        <v>1.2446112088154897</v>
      </c>
      <c r="AU925" s="16">
        <v>18.560065513667581</v>
      </c>
      <c r="AV925" s="16">
        <v>2.0284922403516616</v>
      </c>
      <c r="AW925" s="16">
        <f t="shared" si="88"/>
        <v>9.1496852413149909</v>
      </c>
      <c r="AX925" s="10" t="s">
        <v>83</v>
      </c>
      <c r="AY925" s="10">
        <v>30</v>
      </c>
      <c r="AZ925" s="10">
        <v>49</v>
      </c>
      <c r="BA925" s="10">
        <v>19</v>
      </c>
      <c r="BB925" s="10">
        <v>-39.5</v>
      </c>
      <c r="BC925" s="10">
        <v>4</v>
      </c>
      <c r="BD925" s="16">
        <v>1.1449533083367023</v>
      </c>
      <c r="BE925" s="18">
        <f t="shared" si="91"/>
        <v>1.1947822585760961</v>
      </c>
      <c r="BF925" s="16">
        <v>1.1947822585760961</v>
      </c>
      <c r="BG925" s="16">
        <v>1.1947822585760961</v>
      </c>
      <c r="BH925" s="20">
        <f t="shared" si="89"/>
        <v>-9.965790047878742E-2</v>
      </c>
      <c r="BI925" s="10">
        <v>-39.5</v>
      </c>
    </row>
    <row r="926" spans="1:61" x14ac:dyDescent="0.25">
      <c r="A926" s="10">
        <v>243</v>
      </c>
      <c r="B926" s="10">
        <v>25</v>
      </c>
      <c r="C926" s="10" t="s">
        <v>138</v>
      </c>
      <c r="D926" s="10">
        <v>493986.992199998</v>
      </c>
      <c r="E926" s="10">
        <v>5180859.3615100002</v>
      </c>
      <c r="F926" s="10" t="s">
        <v>92</v>
      </c>
      <c r="G926" s="10" t="s">
        <v>139</v>
      </c>
      <c r="H926" s="10">
        <v>4</v>
      </c>
      <c r="I926" s="10" t="s">
        <v>86</v>
      </c>
      <c r="J926" s="10">
        <v>49</v>
      </c>
      <c r="K926" s="10">
        <v>85</v>
      </c>
      <c r="L926" s="10">
        <v>36</v>
      </c>
      <c r="M926" s="10">
        <v>-67</v>
      </c>
      <c r="N926" s="10">
        <v>5</v>
      </c>
      <c r="O926" s="10">
        <v>6.48</v>
      </c>
      <c r="P926" s="11">
        <v>1.3911806106264588</v>
      </c>
      <c r="Q926" s="22">
        <v>1.3784748446668336</v>
      </c>
      <c r="R926" s="12">
        <v>25</v>
      </c>
      <c r="S926" s="12" t="s">
        <v>138</v>
      </c>
      <c r="T926" s="10" t="s">
        <v>92</v>
      </c>
      <c r="U926" s="12">
        <v>36</v>
      </c>
      <c r="V926" s="16">
        <v>1.38</v>
      </c>
      <c r="W926" s="16"/>
      <c r="X926" s="15" t="s">
        <v>139</v>
      </c>
      <c r="Y926" s="12">
        <v>6</v>
      </c>
      <c r="Z926" s="16">
        <v>25</v>
      </c>
      <c r="AA926" s="16" t="s">
        <v>138</v>
      </c>
      <c r="AB926" s="16" t="s">
        <v>139</v>
      </c>
      <c r="AC926" s="16" t="s">
        <v>86</v>
      </c>
      <c r="AD926" s="16" t="s">
        <v>92</v>
      </c>
      <c r="AE926" s="16">
        <v>1.3911806106264588</v>
      </c>
      <c r="AF926" s="16">
        <v>1.38</v>
      </c>
      <c r="AG926" s="16">
        <v>1.4238095</v>
      </c>
      <c r="AH926" s="16">
        <v>111.93949636934244</v>
      </c>
      <c r="AI926" s="16">
        <v>28.397819222352481</v>
      </c>
      <c r="AJ926" s="16">
        <v>3.2115691268184534</v>
      </c>
      <c r="AK926" s="16">
        <f t="shared" si="87"/>
        <v>8.842350296997914</v>
      </c>
      <c r="AL926" s="10" t="s">
        <v>92</v>
      </c>
      <c r="AM926" s="10">
        <v>7</v>
      </c>
      <c r="AN926" s="10">
        <v>49</v>
      </c>
      <c r="AO926" s="10">
        <v>85</v>
      </c>
      <c r="AP926" s="10">
        <v>36</v>
      </c>
      <c r="AQ926" s="10">
        <v>-67</v>
      </c>
      <c r="AR926" s="17">
        <v>5</v>
      </c>
      <c r="AS926" s="10">
        <v>6.47</v>
      </c>
      <c r="AT926" s="16">
        <v>1.3911806106264588</v>
      </c>
      <c r="AU926" s="16">
        <v>23.649959086200951</v>
      </c>
      <c r="AV926" s="16">
        <v>2.7580433841791678</v>
      </c>
      <c r="AW926" s="16">
        <f t="shared" si="88"/>
        <v>8.5749046667877238</v>
      </c>
      <c r="AX926" s="10" t="s">
        <v>92</v>
      </c>
      <c r="AY926" s="10">
        <v>49</v>
      </c>
      <c r="AZ926" s="10">
        <v>85</v>
      </c>
      <c r="BA926" s="10">
        <v>36</v>
      </c>
      <c r="BB926" s="10">
        <v>-67</v>
      </c>
      <c r="BC926" s="10">
        <v>5</v>
      </c>
      <c r="BD926" s="16">
        <v>1.3657690787072085</v>
      </c>
      <c r="BE926" s="18">
        <f t="shared" si="91"/>
        <v>1.3784748446668336</v>
      </c>
      <c r="BF926" s="16">
        <v>1.3784748446668336</v>
      </c>
      <c r="BG926" s="16">
        <v>1.3784748446668336</v>
      </c>
      <c r="BH926" s="20">
        <f t="shared" si="89"/>
        <v>-2.5411531919250274E-2</v>
      </c>
      <c r="BI926" s="10">
        <v>-67</v>
      </c>
    </row>
    <row r="927" spans="1:61" x14ac:dyDescent="0.25">
      <c r="A927" s="10">
        <v>243</v>
      </c>
      <c r="B927" s="10">
        <v>25</v>
      </c>
      <c r="C927" s="10" t="s">
        <v>138</v>
      </c>
      <c r="D927" s="10">
        <v>493986.992199998</v>
      </c>
      <c r="E927" s="10">
        <v>5180859.3615100002</v>
      </c>
      <c r="F927" s="10" t="s">
        <v>87</v>
      </c>
      <c r="G927" s="10" t="s">
        <v>139</v>
      </c>
      <c r="H927" s="10">
        <v>4</v>
      </c>
      <c r="I927" s="10" t="s">
        <v>86</v>
      </c>
      <c r="J927" s="10">
        <v>85</v>
      </c>
      <c r="K927" s="10">
        <v>102</v>
      </c>
      <c r="L927" s="10">
        <v>17</v>
      </c>
      <c r="M927" s="10">
        <v>-93.5</v>
      </c>
      <c r="N927" s="10">
        <v>6</v>
      </c>
      <c r="O927" s="10">
        <v>6.64</v>
      </c>
      <c r="P927" s="11">
        <v>1.4321761682892089</v>
      </c>
      <c r="Q927" s="22">
        <v>1.4198513481290791</v>
      </c>
      <c r="R927" s="12">
        <v>25</v>
      </c>
      <c r="S927" s="12" t="s">
        <v>138</v>
      </c>
      <c r="T927" s="10" t="s">
        <v>87</v>
      </c>
      <c r="U927" s="12">
        <v>17</v>
      </c>
      <c r="V927" s="16">
        <v>1.41</v>
      </c>
      <c r="W927" s="16"/>
      <c r="X927" s="15" t="s">
        <v>139</v>
      </c>
      <c r="Y927" s="12">
        <v>7</v>
      </c>
      <c r="Z927" s="16">
        <v>25</v>
      </c>
      <c r="AA927" s="16" t="s">
        <v>138</v>
      </c>
      <c r="AB927" s="16" t="s">
        <v>139</v>
      </c>
      <c r="AC927" s="16" t="s">
        <v>86</v>
      </c>
      <c r="AD927" s="16" t="s">
        <v>87</v>
      </c>
      <c r="AE927" s="16">
        <v>1.4321761682892089</v>
      </c>
      <c r="AF927" s="16">
        <v>1.41</v>
      </c>
      <c r="AG927" s="16">
        <v>1.4</v>
      </c>
      <c r="AH927" s="16">
        <v>136.286491230259</v>
      </c>
      <c r="AI927" s="16">
        <v>10.233501974912352</v>
      </c>
      <c r="AJ927" s="16">
        <v>1.3192074744484721</v>
      </c>
      <c r="AK927" s="16">
        <f t="shared" si="87"/>
        <v>7.7573104861240463</v>
      </c>
      <c r="AL927" s="10" t="s">
        <v>87</v>
      </c>
      <c r="AM927" s="10">
        <v>10</v>
      </c>
      <c r="AN927" s="10">
        <v>85</v>
      </c>
      <c r="AO927" s="10">
        <v>102</v>
      </c>
      <c r="AP927" s="10">
        <v>17</v>
      </c>
      <c r="AQ927" s="10">
        <v>-93.5</v>
      </c>
      <c r="AR927" s="17">
        <v>6</v>
      </c>
      <c r="AS927" s="10">
        <v>6.51</v>
      </c>
      <c r="AT927" s="16">
        <v>1.4321761682892089</v>
      </c>
      <c r="AU927" s="16">
        <v>8.9475206113868335</v>
      </c>
      <c r="AV927" s="16">
        <v>1.1550214362018814</v>
      </c>
      <c r="AW927" s="16">
        <f t="shared" si="88"/>
        <v>7.7466273187183807</v>
      </c>
      <c r="AX927" s="10" t="s">
        <v>87</v>
      </c>
      <c r="AY927" s="10">
        <v>85</v>
      </c>
      <c r="AZ927" s="10">
        <v>110</v>
      </c>
      <c r="BA927" s="10">
        <v>25</v>
      </c>
      <c r="BB927" s="10">
        <v>-97.5</v>
      </c>
      <c r="BC927" s="10">
        <v>6</v>
      </c>
      <c r="BD927" s="16">
        <v>1.4075265279689493</v>
      </c>
      <c r="BE927" s="18">
        <f t="shared" si="91"/>
        <v>1.4198513481290791</v>
      </c>
      <c r="BF927" s="16">
        <v>1.4198513481290791</v>
      </c>
      <c r="BG927" s="16">
        <v>1.4198513481290791</v>
      </c>
      <c r="BH927" s="20">
        <f t="shared" si="89"/>
        <v>-2.4649640320259625E-2</v>
      </c>
      <c r="BI927" s="10">
        <v>-97.5</v>
      </c>
    </row>
    <row r="928" spans="1:61" x14ac:dyDescent="0.25">
      <c r="A928" s="10">
        <v>243</v>
      </c>
      <c r="B928" s="10">
        <v>25</v>
      </c>
      <c r="C928" s="10" t="s">
        <v>138</v>
      </c>
      <c r="D928" s="10">
        <v>493986.992199998</v>
      </c>
      <c r="E928" s="10">
        <v>5180859.3615100002</v>
      </c>
      <c r="F928" s="10" t="s">
        <v>106</v>
      </c>
      <c r="G928" s="10" t="s">
        <v>139</v>
      </c>
      <c r="H928" s="10">
        <v>4</v>
      </c>
      <c r="I928" s="10" t="s">
        <v>86</v>
      </c>
      <c r="J928" s="10">
        <v>102</v>
      </c>
      <c r="K928" s="10">
        <v>128</v>
      </c>
      <c r="L928" s="10">
        <v>26</v>
      </c>
      <c r="M928" s="10">
        <v>-115</v>
      </c>
      <c r="N928" s="10">
        <v>7</v>
      </c>
      <c r="O928" s="10">
        <v>6.79</v>
      </c>
      <c r="P928" s="11">
        <v>1.4453425158025615</v>
      </c>
      <c r="Q928" s="22">
        <v>1.4968246638174574</v>
      </c>
      <c r="R928" s="12">
        <v>25</v>
      </c>
      <c r="S928" s="12" t="s">
        <v>138</v>
      </c>
      <c r="T928" s="10" t="s">
        <v>106</v>
      </c>
      <c r="U928" s="12">
        <v>26</v>
      </c>
      <c r="V928" s="16">
        <v>1.48</v>
      </c>
      <c r="W928" s="16"/>
      <c r="X928" s="15" t="s">
        <v>139</v>
      </c>
      <c r="Y928" s="12">
        <v>8</v>
      </c>
      <c r="Z928" s="16">
        <v>25</v>
      </c>
      <c r="AA928" s="16" t="s">
        <v>138</v>
      </c>
      <c r="AB928" s="16" t="s">
        <v>139</v>
      </c>
      <c r="AC928" s="16" t="s">
        <v>86</v>
      </c>
      <c r="AD928" s="16" t="s">
        <v>106</v>
      </c>
      <c r="AE928" s="16">
        <v>1.4453425158025615</v>
      </c>
      <c r="AF928" s="16">
        <v>1.48</v>
      </c>
      <c r="AG928" s="16">
        <v>1.4683333000000001</v>
      </c>
      <c r="AH928" s="16">
        <v>173.86539664112559</v>
      </c>
      <c r="AI928" s="16">
        <v>11.447801490190404</v>
      </c>
      <c r="AJ928" s="16">
        <v>1.5589801480005796</v>
      </c>
      <c r="AK928" s="16">
        <f t="shared" si="87"/>
        <v>7.3431348724179824</v>
      </c>
      <c r="AL928" s="10" t="s">
        <v>106</v>
      </c>
      <c r="AM928" s="10">
        <v>7</v>
      </c>
      <c r="AN928" s="10">
        <v>102</v>
      </c>
      <c r="AO928" s="10">
        <v>128</v>
      </c>
      <c r="AP928" s="10">
        <v>26</v>
      </c>
      <c r="AQ928" s="10">
        <v>-115</v>
      </c>
      <c r="AR928" s="17">
        <v>7</v>
      </c>
      <c r="AS928" s="10">
        <v>6.62</v>
      </c>
      <c r="AT928" s="16">
        <v>1.4453425158025615</v>
      </c>
      <c r="AU928" s="16">
        <v>13.020339146757058</v>
      </c>
      <c r="AV928" s="16">
        <v>1.8924736764912418</v>
      </c>
      <c r="AW928" s="16">
        <f t="shared" si="88"/>
        <v>6.8800635424940424</v>
      </c>
      <c r="AX928" s="10" t="s">
        <v>106</v>
      </c>
      <c r="AY928" s="10">
        <v>110</v>
      </c>
      <c r="AZ928" s="10">
        <v>128</v>
      </c>
      <c r="BA928" s="10">
        <v>18</v>
      </c>
      <c r="BB928" s="10">
        <v>-119</v>
      </c>
      <c r="BC928" s="10">
        <v>7</v>
      </c>
      <c r="BD928" s="16">
        <v>1.5483068118323533</v>
      </c>
      <c r="BE928" s="18">
        <f t="shared" si="91"/>
        <v>1.4968246638174574</v>
      </c>
      <c r="BF928" s="16">
        <v>1.4968246638174574</v>
      </c>
      <c r="BG928" s="16">
        <v>1.4968246638174574</v>
      </c>
      <c r="BH928" s="20">
        <f t="shared" si="89"/>
        <v>0.10296429602979185</v>
      </c>
      <c r="BI928" s="10">
        <v>-119</v>
      </c>
    </row>
    <row r="929" spans="1:61" x14ac:dyDescent="0.25">
      <c r="A929" s="10">
        <v>243</v>
      </c>
      <c r="B929" s="10">
        <v>25</v>
      </c>
      <c r="C929" s="10" t="s">
        <v>138</v>
      </c>
      <c r="D929" s="10">
        <v>493986.992199998</v>
      </c>
      <c r="E929" s="10">
        <v>5180859.3615100002</v>
      </c>
      <c r="F929" s="10" t="s">
        <v>107</v>
      </c>
      <c r="G929" s="10" t="s">
        <v>139</v>
      </c>
      <c r="H929" s="10">
        <v>4</v>
      </c>
      <c r="I929" s="10" t="s">
        <v>86</v>
      </c>
      <c r="J929" s="10">
        <v>128</v>
      </c>
      <c r="K929" s="10">
        <v>153</v>
      </c>
      <c r="L929" s="10">
        <v>25</v>
      </c>
      <c r="M929" s="10">
        <v>-140.5</v>
      </c>
      <c r="N929" s="10">
        <v>8</v>
      </c>
      <c r="O929" s="10">
        <v>6.83</v>
      </c>
      <c r="P929" s="11">
        <v>1.4571269726148048</v>
      </c>
      <c r="Q929" s="22">
        <v>1.5021124626436944</v>
      </c>
      <c r="R929" s="12">
        <v>25</v>
      </c>
      <c r="S929" s="12" t="s">
        <v>138</v>
      </c>
      <c r="T929" s="10" t="s">
        <v>107</v>
      </c>
      <c r="U929" s="12">
        <v>25</v>
      </c>
      <c r="V929" s="10">
        <v>1.5</v>
      </c>
      <c r="W929" s="16"/>
      <c r="X929" s="15" t="s">
        <v>139</v>
      </c>
      <c r="Y929" s="12">
        <v>9</v>
      </c>
      <c r="Z929" s="16">
        <v>25</v>
      </c>
      <c r="AA929" s="16" t="s">
        <v>138</v>
      </c>
      <c r="AB929" s="16" t="s">
        <v>139</v>
      </c>
      <c r="AC929" s="16" t="s">
        <v>86</v>
      </c>
      <c r="AD929" s="16" t="s">
        <v>107</v>
      </c>
      <c r="AE929" s="16">
        <v>1.4571269726148048</v>
      </c>
      <c r="AF929" s="16">
        <v>1.5</v>
      </c>
      <c r="AG929" s="16">
        <v>1.5027778000000001</v>
      </c>
      <c r="AH929" s="16">
        <v>210.2935709564957</v>
      </c>
      <c r="AI929" s="16">
        <v>10.27322054532617</v>
      </c>
      <c r="AJ929" s="16">
        <v>1.2900356045513566</v>
      </c>
      <c r="AK929" s="16">
        <f t="shared" si="87"/>
        <v>7.9635170603674537</v>
      </c>
      <c r="AL929" s="10" t="s">
        <v>107</v>
      </c>
      <c r="AM929" s="10">
        <v>7</v>
      </c>
      <c r="AN929" s="10">
        <v>128</v>
      </c>
      <c r="AO929" s="10">
        <v>153</v>
      </c>
      <c r="AP929" s="10">
        <v>25</v>
      </c>
      <c r="AQ929" s="10">
        <v>-140.5</v>
      </c>
      <c r="AR929" s="17">
        <v>8</v>
      </c>
      <c r="AS929" s="10">
        <v>6.83</v>
      </c>
      <c r="AT929" s="16">
        <v>1.4571269726148048</v>
      </c>
      <c r="AU929" s="16">
        <v>10.394779540890863</v>
      </c>
      <c r="AV929" s="16">
        <v>1.3533066758160002</v>
      </c>
      <c r="AW929" s="16">
        <f t="shared" si="88"/>
        <v>7.6810228802153411</v>
      </c>
      <c r="AX929" s="10" t="s">
        <v>107</v>
      </c>
      <c r="AY929" s="10">
        <v>128</v>
      </c>
      <c r="AZ929" s="10">
        <v>153</v>
      </c>
      <c r="BA929" s="10">
        <v>25</v>
      </c>
      <c r="BB929" s="10">
        <v>-140.5</v>
      </c>
      <c r="BC929" s="10">
        <v>8</v>
      </c>
      <c r="BD929" s="16">
        <v>1.5470979526725839</v>
      </c>
      <c r="BE929" s="18">
        <f t="shared" si="91"/>
        <v>1.5021124626436944</v>
      </c>
      <c r="BF929" s="16">
        <v>1.5021124626436944</v>
      </c>
      <c r="BG929" s="16">
        <v>1.5021124626436944</v>
      </c>
      <c r="BH929" s="20">
        <f t="shared" si="89"/>
        <v>8.9970980057779038E-2</v>
      </c>
      <c r="BI929" s="10">
        <v>-140.5</v>
      </c>
    </row>
    <row r="930" spans="1:61" x14ac:dyDescent="0.25">
      <c r="A930" s="10">
        <v>245</v>
      </c>
      <c r="B930" s="10">
        <v>27</v>
      </c>
      <c r="C930" s="10" t="s">
        <v>138</v>
      </c>
      <c r="D930" s="10">
        <v>494050.810379998</v>
      </c>
      <c r="E930" s="10">
        <v>5180861.1869900003</v>
      </c>
      <c r="F930" s="10" t="s">
        <v>78</v>
      </c>
      <c r="G930" s="10" t="s">
        <v>139</v>
      </c>
      <c r="H930" s="10">
        <v>4</v>
      </c>
      <c r="I930" s="10" t="s">
        <v>100</v>
      </c>
      <c r="J930" s="10">
        <v>0</v>
      </c>
      <c r="K930" s="10">
        <v>10</v>
      </c>
      <c r="L930" s="10">
        <v>10</v>
      </c>
      <c r="M930" s="10">
        <v>-5</v>
      </c>
      <c r="N930" s="10">
        <v>1</v>
      </c>
      <c r="O930" s="10">
        <v>4.75</v>
      </c>
      <c r="P930" s="11">
        <v>1.3543680887678282</v>
      </c>
      <c r="Q930" s="11">
        <v>1.3543680887678282</v>
      </c>
      <c r="R930" s="12">
        <v>27</v>
      </c>
      <c r="S930" s="12" t="s">
        <v>138</v>
      </c>
      <c r="T930" s="10" t="s">
        <v>78</v>
      </c>
      <c r="U930" s="13">
        <v>10</v>
      </c>
      <c r="V930" s="16">
        <v>1.1399999999999999</v>
      </c>
      <c r="W930" s="16"/>
      <c r="X930" s="15" t="s">
        <v>139</v>
      </c>
      <c r="Y930" s="12">
        <v>2</v>
      </c>
      <c r="Z930" s="16">
        <v>27</v>
      </c>
      <c r="AA930" s="16" t="s">
        <v>138</v>
      </c>
      <c r="AB930" s="16" t="s">
        <v>139</v>
      </c>
      <c r="AC930" s="16" t="s">
        <v>100</v>
      </c>
      <c r="AD930" s="16" t="s">
        <v>78</v>
      </c>
      <c r="AE930" s="16">
        <v>1.3543680887678282</v>
      </c>
      <c r="AF930" s="16">
        <v>1.1399999999999999</v>
      </c>
      <c r="AG930" s="16">
        <v>1.1472807</v>
      </c>
      <c r="AH930" s="16">
        <v>13.543680887678281</v>
      </c>
      <c r="AI930" s="16">
        <v>27.706307991923456</v>
      </c>
      <c r="AJ930" s="16">
        <v>2.2593568456824902</v>
      </c>
      <c r="AK930" s="16">
        <f t="shared" si="87"/>
        <v>12.262918115333894</v>
      </c>
      <c r="AL930" s="10" t="s">
        <v>78</v>
      </c>
      <c r="AM930" s="10">
        <v>1</v>
      </c>
      <c r="AN930" s="10" t="s">
        <v>63</v>
      </c>
      <c r="AO930" s="10" t="s">
        <v>64</v>
      </c>
      <c r="AP930" s="10">
        <v>10</v>
      </c>
      <c r="AQ930" s="10">
        <v>-5</v>
      </c>
      <c r="AR930" s="17" t="s">
        <v>65</v>
      </c>
      <c r="AS930" s="10">
        <v>5.34</v>
      </c>
      <c r="AT930" s="18">
        <v>0.80312020112621474</v>
      </c>
      <c r="AU930" s="18">
        <v>37.79487158326927</v>
      </c>
      <c r="AV930" s="18">
        <v>2.0471231301703887</v>
      </c>
      <c r="AW930" s="18">
        <f t="shared" si="88"/>
        <v>18.462431998471668</v>
      </c>
      <c r="AX930" s="19" t="s">
        <v>78</v>
      </c>
      <c r="AY930" s="19">
        <v>0</v>
      </c>
      <c r="AZ930" s="19">
        <v>10</v>
      </c>
      <c r="BA930" s="19">
        <v>10</v>
      </c>
      <c r="BB930" s="19">
        <v>-5</v>
      </c>
      <c r="BC930" s="19">
        <v>1</v>
      </c>
      <c r="BD930" s="18">
        <v>1.182490251777617</v>
      </c>
      <c r="BE930" s="16">
        <f t="shared" si="91"/>
        <v>0.99280522645191582</v>
      </c>
      <c r="BF930" s="16">
        <v>0.80312020112621474</v>
      </c>
      <c r="BG930" s="16">
        <v>1.182490251777617</v>
      </c>
      <c r="BH930" s="20">
        <f t="shared" si="89"/>
        <v>0.37937005065140228</v>
      </c>
      <c r="BI930" s="10">
        <v>-5</v>
      </c>
    </row>
    <row r="931" spans="1:61" x14ac:dyDescent="0.25">
      <c r="A931" s="10">
        <v>245</v>
      </c>
      <c r="B931" s="10">
        <v>27</v>
      </c>
      <c r="C931" s="10" t="s">
        <v>138</v>
      </c>
      <c r="D931" s="10">
        <v>494050.810379998</v>
      </c>
      <c r="E931" s="10">
        <v>5180861.1869900003</v>
      </c>
      <c r="F931" s="10" t="s">
        <v>78</v>
      </c>
      <c r="G931" s="10" t="s">
        <v>139</v>
      </c>
      <c r="H931" s="10">
        <v>4</v>
      </c>
      <c r="I931" s="10" t="s">
        <v>100</v>
      </c>
      <c r="J931" s="10">
        <v>10</v>
      </c>
      <c r="K931" s="10">
        <v>20</v>
      </c>
      <c r="L931" s="10">
        <v>10</v>
      </c>
      <c r="M931" s="10">
        <v>-15</v>
      </c>
      <c r="N931" s="10">
        <v>2</v>
      </c>
      <c r="O931" s="10">
        <v>5.29</v>
      </c>
      <c r="P931" s="11">
        <v>1.3543680887678282</v>
      </c>
      <c r="Q931" s="11">
        <v>1.3543680887678282</v>
      </c>
      <c r="R931" s="12">
        <v>27</v>
      </c>
      <c r="S931" s="12" t="s">
        <v>138</v>
      </c>
      <c r="T931" s="10" t="s">
        <v>78</v>
      </c>
      <c r="U931" s="21">
        <v>10</v>
      </c>
      <c r="V931" s="16">
        <v>1.1399999999999999</v>
      </c>
      <c r="W931" s="16"/>
      <c r="X931" s="15" t="s">
        <v>139</v>
      </c>
      <c r="Y931" s="12">
        <v>3</v>
      </c>
      <c r="Z931" s="16">
        <v>27</v>
      </c>
      <c r="AA931" s="16" t="s">
        <v>138</v>
      </c>
      <c r="AB931" s="16" t="s">
        <v>139</v>
      </c>
      <c r="AC931" s="16" t="s">
        <v>100</v>
      </c>
      <c r="AD931" s="16" t="s">
        <v>78</v>
      </c>
      <c r="AE931" s="16">
        <v>1.3543680887678282</v>
      </c>
      <c r="AF931" s="16">
        <v>1.1399999999999999</v>
      </c>
      <c r="AG931" s="16">
        <v>1.1472807</v>
      </c>
      <c r="AH931" s="16">
        <v>27.087361775356563</v>
      </c>
      <c r="AI931" s="16">
        <v>29.602900070224308</v>
      </c>
      <c r="AJ931" s="16">
        <v>2.2063904972435271</v>
      </c>
      <c r="AK931" s="16">
        <f t="shared" si="87"/>
        <v>13.416890667000063</v>
      </c>
      <c r="AL931" s="10" t="s">
        <v>78</v>
      </c>
      <c r="AM931" s="10">
        <v>1</v>
      </c>
      <c r="AN931" s="10" t="s">
        <v>64</v>
      </c>
      <c r="AO931" s="10" t="s">
        <v>68</v>
      </c>
      <c r="AP931" s="10">
        <v>10</v>
      </c>
      <c r="AQ931" s="10">
        <v>-15</v>
      </c>
      <c r="AR931" s="17" t="s">
        <v>69</v>
      </c>
      <c r="AS931" s="10">
        <v>5.16</v>
      </c>
      <c r="AT931" s="18">
        <v>1.3543680887678282</v>
      </c>
      <c r="AU931" s="18">
        <v>28.982122731542749</v>
      </c>
      <c r="AV931" s="18">
        <v>2.5134362991353352</v>
      </c>
      <c r="AW931" s="18">
        <f t="shared" si="88"/>
        <v>11.530876172001292</v>
      </c>
      <c r="AX931" s="19" t="s">
        <v>78</v>
      </c>
      <c r="AY931" s="19">
        <v>10</v>
      </c>
      <c r="AZ931" s="19">
        <v>20</v>
      </c>
      <c r="BA931" s="19">
        <v>10</v>
      </c>
      <c r="BB931" s="19">
        <v>-15</v>
      </c>
      <c r="BC931" s="19">
        <v>2</v>
      </c>
      <c r="BD931" s="18">
        <v>1.2942639871552835</v>
      </c>
      <c r="BE931" s="16">
        <f t="shared" si="91"/>
        <v>1.3243160379615557</v>
      </c>
      <c r="BF931" s="16">
        <v>1.3543680887678282</v>
      </c>
      <c r="BG931" s="16">
        <v>1.2942639871552835</v>
      </c>
      <c r="BH931" s="20">
        <f t="shared" si="89"/>
        <v>-6.0104101612544758E-2</v>
      </c>
      <c r="BI931" s="10">
        <v>-15</v>
      </c>
    </row>
    <row r="932" spans="1:61" x14ac:dyDescent="0.25">
      <c r="A932" s="10">
        <v>245</v>
      </c>
      <c r="B932" s="10">
        <v>27</v>
      </c>
      <c r="C932" s="10" t="s">
        <v>138</v>
      </c>
      <c r="D932" s="10">
        <v>494050.810379998</v>
      </c>
      <c r="E932" s="10">
        <v>5180861.1869900003</v>
      </c>
      <c r="F932" s="10" t="s">
        <v>78</v>
      </c>
      <c r="G932" s="10" t="s">
        <v>139</v>
      </c>
      <c r="H932" s="10">
        <v>4</v>
      </c>
      <c r="I932" s="10" t="s">
        <v>100</v>
      </c>
      <c r="J932" s="10">
        <v>20</v>
      </c>
      <c r="K932" s="10">
        <v>30</v>
      </c>
      <c r="L932" s="10">
        <v>10</v>
      </c>
      <c r="M932" s="10">
        <v>-25</v>
      </c>
      <c r="N932" s="10">
        <v>3</v>
      </c>
      <c r="O932" s="10">
        <v>6.31</v>
      </c>
      <c r="P932" s="11">
        <v>1.3792526706529518</v>
      </c>
      <c r="Q932" s="11">
        <v>1.3792526706529518</v>
      </c>
      <c r="R932" s="12">
        <v>27</v>
      </c>
      <c r="S932" s="12" t="s">
        <v>138</v>
      </c>
      <c r="T932" s="10" t="s">
        <v>140</v>
      </c>
      <c r="U932" s="13">
        <v>10</v>
      </c>
      <c r="V932" s="16">
        <v>1.1399999999999999</v>
      </c>
      <c r="W932" s="16"/>
      <c r="X932" s="15" t="s">
        <v>139</v>
      </c>
      <c r="Y932" s="12">
        <v>4</v>
      </c>
      <c r="Z932" s="16">
        <v>27</v>
      </c>
      <c r="AA932" s="16" t="s">
        <v>138</v>
      </c>
      <c r="AB932" s="16" t="s">
        <v>139</v>
      </c>
      <c r="AC932" s="16" t="s">
        <v>100</v>
      </c>
      <c r="AD932" s="16" t="s">
        <v>140</v>
      </c>
      <c r="AE932" s="16">
        <v>1.3792526706529518</v>
      </c>
      <c r="AF932" s="16">
        <v>1.1399999999999999</v>
      </c>
      <c r="AG932" s="16">
        <v>1.2755901000000001</v>
      </c>
      <c r="AH932" s="16">
        <v>40.879888481886084</v>
      </c>
      <c r="AI932" s="16">
        <v>11.494223480681553</v>
      </c>
      <c r="AJ932" s="16">
        <v>1.1867063851361421</v>
      </c>
      <c r="AK932" s="16">
        <f t="shared" si="87"/>
        <v>9.6858191922199062</v>
      </c>
      <c r="AL932" s="10" t="s">
        <v>140</v>
      </c>
      <c r="AM932" s="10">
        <v>5</v>
      </c>
      <c r="AN932" s="10" t="s">
        <v>68</v>
      </c>
      <c r="AO932" s="10" t="s">
        <v>70</v>
      </c>
      <c r="AP932" s="10">
        <v>10</v>
      </c>
      <c r="AQ932" s="10">
        <v>-25</v>
      </c>
      <c r="AR932" s="17" t="s">
        <v>71</v>
      </c>
      <c r="AS932" s="10">
        <v>5.86</v>
      </c>
      <c r="AT932" s="18">
        <v>1.3792526706529518</v>
      </c>
      <c r="AU932" s="18">
        <v>27.178173875216416</v>
      </c>
      <c r="AV932" s="18">
        <v>2.3028002589221686</v>
      </c>
      <c r="AW932" s="18">
        <f t="shared" si="88"/>
        <v>11.802228078581695</v>
      </c>
      <c r="AX932" s="19" t="s">
        <v>140</v>
      </c>
      <c r="AY932" s="19">
        <v>20</v>
      </c>
      <c r="AZ932" s="19">
        <v>30</v>
      </c>
      <c r="BA932" s="19">
        <v>10</v>
      </c>
      <c r="BB932" s="19">
        <v>-25</v>
      </c>
      <c r="BC932" s="19">
        <v>3</v>
      </c>
      <c r="BD932" s="18">
        <v>1.2447730119801683</v>
      </c>
      <c r="BE932" s="16">
        <f t="shared" si="91"/>
        <v>1.3120128413165602</v>
      </c>
      <c r="BF932" s="16">
        <v>1.3792526706529518</v>
      </c>
      <c r="BG932" s="16">
        <v>1.2447730119801683</v>
      </c>
      <c r="BH932" s="20">
        <f t="shared" si="89"/>
        <v>-0.13447965867278344</v>
      </c>
      <c r="BI932" s="10">
        <v>-25</v>
      </c>
    </row>
    <row r="933" spans="1:61" x14ac:dyDescent="0.25">
      <c r="A933" s="10">
        <v>245</v>
      </c>
      <c r="B933" s="10">
        <v>27</v>
      </c>
      <c r="C933" s="10" t="s">
        <v>138</v>
      </c>
      <c r="D933" s="10">
        <v>494050.810379998</v>
      </c>
      <c r="E933" s="10">
        <v>5180861.1869900003</v>
      </c>
      <c r="F933" s="10" t="s">
        <v>140</v>
      </c>
      <c r="G933" s="10" t="s">
        <v>139</v>
      </c>
      <c r="H933" s="10">
        <v>4</v>
      </c>
      <c r="I933" s="10" t="s">
        <v>100</v>
      </c>
      <c r="J933" s="10">
        <v>20</v>
      </c>
      <c r="K933" s="10">
        <v>41</v>
      </c>
      <c r="L933" s="10">
        <v>21</v>
      </c>
      <c r="M933" s="10">
        <v>-30.5</v>
      </c>
      <c r="N933" s="10">
        <v>4</v>
      </c>
      <c r="O933" s="10">
        <v>5.99</v>
      </c>
      <c r="P933" s="11">
        <v>1.1776385681613</v>
      </c>
      <c r="Q933" s="22">
        <v>1.1915401006416517</v>
      </c>
      <c r="R933" s="13">
        <v>27</v>
      </c>
      <c r="S933" s="13" t="s">
        <v>138</v>
      </c>
      <c r="T933" s="10" t="s">
        <v>140</v>
      </c>
      <c r="U933" s="12">
        <v>11</v>
      </c>
      <c r="V933" s="16">
        <v>1.25</v>
      </c>
      <c r="W933" s="16"/>
      <c r="X933" s="15" t="s">
        <v>139</v>
      </c>
      <c r="Y933" s="12">
        <v>5</v>
      </c>
      <c r="Z933" s="16">
        <v>27</v>
      </c>
      <c r="AA933" s="16" t="s">
        <v>138</v>
      </c>
      <c r="AB933" s="16" t="s">
        <v>139</v>
      </c>
      <c r="AC933" s="16" t="s">
        <v>100</v>
      </c>
      <c r="AD933" s="16" t="s">
        <v>140</v>
      </c>
      <c r="AE933" s="16">
        <v>1.1776385681613</v>
      </c>
      <c r="AF933" s="16">
        <v>1.25</v>
      </c>
      <c r="AG933" s="16">
        <v>1.2755901000000001</v>
      </c>
      <c r="AH933" s="16">
        <v>53.833912731660384</v>
      </c>
      <c r="AI933" s="16">
        <v>21.374627328775386</v>
      </c>
      <c r="AJ933" s="16">
        <v>2.2735115479701968</v>
      </c>
      <c r="AK933" s="16">
        <f t="shared" si="87"/>
        <v>9.401591712986356</v>
      </c>
      <c r="AL933" s="10" t="s">
        <v>140</v>
      </c>
      <c r="AM933" s="10">
        <v>5</v>
      </c>
      <c r="AN933" s="10">
        <v>30</v>
      </c>
      <c r="AO933" s="10">
        <v>41</v>
      </c>
      <c r="AP933" s="10">
        <v>11</v>
      </c>
      <c r="AQ933" s="10">
        <v>-35.5</v>
      </c>
      <c r="AR933" s="17">
        <v>4</v>
      </c>
      <c r="AS933" s="10">
        <v>5.67</v>
      </c>
      <c r="AT933" s="16">
        <v>1.1776385681613</v>
      </c>
      <c r="AU933" s="16">
        <v>14.218337016552271</v>
      </c>
      <c r="AV933" s="16">
        <v>1.3855624337558592</v>
      </c>
      <c r="AW933" s="16">
        <f t="shared" si="88"/>
        <v>10.26178010471204</v>
      </c>
      <c r="AX933" s="10" t="s">
        <v>140</v>
      </c>
      <c r="AY933" s="10">
        <v>30</v>
      </c>
      <c r="AZ933" s="10">
        <v>39</v>
      </c>
      <c r="BA933" s="10">
        <v>9</v>
      </c>
      <c r="BB933" s="10">
        <v>-34.5</v>
      </c>
      <c r="BC933" s="10">
        <v>4</v>
      </c>
      <c r="BD933" s="16">
        <v>1.2054416331220033</v>
      </c>
      <c r="BE933" s="18">
        <f t="shared" si="91"/>
        <v>1.1915401006416517</v>
      </c>
      <c r="BF933" s="16">
        <v>1.1915401006416517</v>
      </c>
      <c r="BG933" s="16">
        <v>1.1915401006416517</v>
      </c>
      <c r="BH933" s="20">
        <f t="shared" si="89"/>
        <v>2.7803064960703283E-2</v>
      </c>
      <c r="BI933" s="10">
        <v>-34.5</v>
      </c>
    </row>
    <row r="934" spans="1:61" x14ac:dyDescent="0.25">
      <c r="A934" s="10">
        <v>245</v>
      </c>
      <c r="B934" s="10">
        <v>27</v>
      </c>
      <c r="C934" s="10" t="s">
        <v>138</v>
      </c>
      <c r="D934" s="10">
        <v>494050.810379998</v>
      </c>
      <c r="E934" s="10">
        <v>5180861.1869900003</v>
      </c>
      <c r="F934" s="10" t="s">
        <v>129</v>
      </c>
      <c r="G934" s="10" t="s">
        <v>139</v>
      </c>
      <c r="H934" s="10">
        <v>4</v>
      </c>
      <c r="I934" s="10" t="s">
        <v>100</v>
      </c>
      <c r="J934" s="10">
        <v>41</v>
      </c>
      <c r="K934" s="10">
        <v>65</v>
      </c>
      <c r="L934" s="10">
        <v>24</v>
      </c>
      <c r="M934" s="10">
        <v>-53</v>
      </c>
      <c r="N934" s="10">
        <v>5</v>
      </c>
      <c r="O934" s="10">
        <v>6.21</v>
      </c>
      <c r="P934" s="11">
        <v>1.3676409129010547</v>
      </c>
      <c r="Q934" s="22">
        <v>1.3246824102056682</v>
      </c>
      <c r="R934" s="12">
        <v>27</v>
      </c>
      <c r="S934" s="12" t="s">
        <v>138</v>
      </c>
      <c r="T934" s="10" t="s">
        <v>129</v>
      </c>
      <c r="U934" s="12">
        <v>24</v>
      </c>
      <c r="V934" s="16">
        <v>1.33</v>
      </c>
      <c r="W934" s="16"/>
      <c r="X934" s="15" t="s">
        <v>139</v>
      </c>
      <c r="Y934" s="12">
        <v>6</v>
      </c>
      <c r="Z934" s="16">
        <v>27</v>
      </c>
      <c r="AA934" s="16" t="s">
        <v>138</v>
      </c>
      <c r="AB934" s="16" t="s">
        <v>139</v>
      </c>
      <c r="AC934" s="16" t="s">
        <v>100</v>
      </c>
      <c r="AD934" s="16" t="s">
        <v>129</v>
      </c>
      <c r="AE934" s="16">
        <v>1.3676409129010547</v>
      </c>
      <c r="AF934" s="16">
        <v>1.33</v>
      </c>
      <c r="AG934" s="16">
        <v>1.3798429000000001</v>
      </c>
      <c r="AH934" s="16">
        <v>86.657294641285688</v>
      </c>
      <c r="AI934" s="16">
        <v>16.172587764656534</v>
      </c>
      <c r="AJ934" s="16">
        <v>2.0684518506803369</v>
      </c>
      <c r="AK934" s="16">
        <f t="shared" si="87"/>
        <v>7.8186919165351565</v>
      </c>
      <c r="AL934" s="10" t="s">
        <v>129</v>
      </c>
      <c r="AM934" s="10">
        <v>7</v>
      </c>
      <c r="AN934" s="10">
        <v>41</v>
      </c>
      <c r="AO934" s="10">
        <v>65</v>
      </c>
      <c r="AP934" s="10">
        <v>24</v>
      </c>
      <c r="AQ934" s="10">
        <v>-53</v>
      </c>
      <c r="AR934" s="17">
        <v>5</v>
      </c>
      <c r="AS934" s="10">
        <v>6.1</v>
      </c>
      <c r="AT934" s="16">
        <v>1.3676409129010547</v>
      </c>
      <c r="AU934" s="16">
        <v>20.929173007034393</v>
      </c>
      <c r="AV934" s="16">
        <v>2.4716006577947862</v>
      </c>
      <c r="AW934" s="16">
        <f t="shared" si="88"/>
        <v>8.4678618857901746</v>
      </c>
      <c r="AX934" s="10" t="s">
        <v>129</v>
      </c>
      <c r="AY934" s="10">
        <v>39</v>
      </c>
      <c r="AZ934" s="10">
        <v>65</v>
      </c>
      <c r="BA934" s="10">
        <v>26</v>
      </c>
      <c r="BB934" s="10">
        <v>-52</v>
      </c>
      <c r="BC934" s="10">
        <v>5</v>
      </c>
      <c r="BD934" s="16">
        <v>1.281723907510282</v>
      </c>
      <c r="BE934" s="18">
        <f t="shared" si="91"/>
        <v>1.3246824102056682</v>
      </c>
      <c r="BF934" s="16">
        <v>1.3246824102056682</v>
      </c>
      <c r="BG934" s="16">
        <v>1.3246824102056682</v>
      </c>
      <c r="BH934" s="20">
        <f t="shared" si="89"/>
        <v>-8.5917005390772738E-2</v>
      </c>
      <c r="BI934" s="10">
        <v>-52</v>
      </c>
    </row>
    <row r="935" spans="1:61" x14ac:dyDescent="0.25">
      <c r="A935" s="10">
        <v>245</v>
      </c>
      <c r="B935" s="10">
        <v>27</v>
      </c>
      <c r="C935" s="10" t="s">
        <v>138</v>
      </c>
      <c r="D935" s="10">
        <v>494050.810379998</v>
      </c>
      <c r="E935" s="10">
        <v>5180861.1869900003</v>
      </c>
      <c r="F935" s="10" t="s">
        <v>130</v>
      </c>
      <c r="G935" s="10" t="s">
        <v>139</v>
      </c>
      <c r="H935" s="10">
        <v>4</v>
      </c>
      <c r="I935" s="10" t="s">
        <v>100</v>
      </c>
      <c r="J935" s="10">
        <v>65</v>
      </c>
      <c r="K935" s="10">
        <v>84</v>
      </c>
      <c r="L935" s="10">
        <v>19</v>
      </c>
      <c r="M935" s="10">
        <v>-74.5</v>
      </c>
      <c r="N935" s="10">
        <v>6</v>
      </c>
      <c r="O935" s="10">
        <v>6.33</v>
      </c>
      <c r="P935" s="11">
        <v>1.5112308219945181</v>
      </c>
      <c r="Q935" s="22">
        <v>1.5120768075634023</v>
      </c>
      <c r="R935" s="12">
        <v>27</v>
      </c>
      <c r="S935" s="12" t="s">
        <v>138</v>
      </c>
      <c r="T935" s="10" t="s">
        <v>130</v>
      </c>
      <c r="U935" s="12">
        <v>19</v>
      </c>
      <c r="V935" s="16">
        <v>1.41</v>
      </c>
      <c r="W935" s="16"/>
      <c r="X935" s="15" t="s">
        <v>139</v>
      </c>
      <c r="Y935" s="12">
        <v>7</v>
      </c>
      <c r="Z935" s="16">
        <v>27</v>
      </c>
      <c r="AA935" s="16" t="s">
        <v>138</v>
      </c>
      <c r="AB935" s="16" t="s">
        <v>139</v>
      </c>
      <c r="AC935" s="16" t="s">
        <v>100</v>
      </c>
      <c r="AD935" s="16" t="s">
        <v>130</v>
      </c>
      <c r="AE935" s="16">
        <v>1.5112308219945181</v>
      </c>
      <c r="AF935" s="16">
        <v>1.41</v>
      </c>
      <c r="AG935" s="16">
        <v>1.4630159</v>
      </c>
      <c r="AH935" s="16">
        <v>115.37068025918154</v>
      </c>
      <c r="AI935" s="16">
        <v>10.768853564771849</v>
      </c>
      <c r="AJ935" s="16">
        <v>1.0765811515742254</v>
      </c>
      <c r="AK935" s="16">
        <f t="shared" si="87"/>
        <v>10.002825656965243</v>
      </c>
      <c r="AL935" s="10" t="s">
        <v>130</v>
      </c>
      <c r="AM935" s="10">
        <v>7</v>
      </c>
      <c r="AN935" s="10">
        <v>65</v>
      </c>
      <c r="AO935" s="10">
        <v>84</v>
      </c>
      <c r="AP935" s="10">
        <v>19</v>
      </c>
      <c r="AQ935" s="10">
        <v>-74.5</v>
      </c>
      <c r="AR935" s="17">
        <v>6</v>
      </c>
      <c r="AS935" s="10">
        <v>6.24</v>
      </c>
      <c r="AT935" s="16">
        <v>1.5112308219945181</v>
      </c>
      <c r="AU935" s="16">
        <v>11.199368926404095</v>
      </c>
      <c r="AV935" s="16">
        <v>1.3297168879647563</v>
      </c>
      <c r="AW935" s="16">
        <f t="shared" si="88"/>
        <v>8.4223709781904574</v>
      </c>
      <c r="AX935" s="10" t="s">
        <v>130</v>
      </c>
      <c r="AY935" s="10">
        <v>65</v>
      </c>
      <c r="AZ935" s="10">
        <v>84</v>
      </c>
      <c r="BA935" s="10">
        <v>19</v>
      </c>
      <c r="BB935" s="10">
        <v>-74.5</v>
      </c>
      <c r="BC935" s="10">
        <v>6</v>
      </c>
      <c r="BD935" s="16">
        <v>1.5129227931322864</v>
      </c>
      <c r="BE935" s="18">
        <f t="shared" si="91"/>
        <v>1.5120768075634023</v>
      </c>
      <c r="BF935" s="16">
        <v>1.5120768075634023</v>
      </c>
      <c r="BG935" s="16">
        <v>1.5120768075634023</v>
      </c>
      <c r="BH935" s="20">
        <f t="shared" si="89"/>
        <v>1.6919711377683111E-3</v>
      </c>
      <c r="BI935" s="10">
        <v>-74.5</v>
      </c>
    </row>
    <row r="936" spans="1:61" x14ac:dyDescent="0.25">
      <c r="A936" s="10">
        <v>245</v>
      </c>
      <c r="B936" s="10">
        <v>27</v>
      </c>
      <c r="C936" s="10" t="s">
        <v>138</v>
      </c>
      <c r="D936" s="10">
        <v>494050.810379998</v>
      </c>
      <c r="E936" s="10">
        <v>5180861.1869900003</v>
      </c>
      <c r="F936" s="10" t="s">
        <v>142</v>
      </c>
      <c r="G936" s="10" t="s">
        <v>139</v>
      </c>
      <c r="H936" s="10">
        <v>4</v>
      </c>
      <c r="I936" s="10" t="s">
        <v>100</v>
      </c>
      <c r="J936" s="10">
        <v>84</v>
      </c>
      <c r="K936" s="10">
        <v>118</v>
      </c>
      <c r="L936" s="10">
        <v>34</v>
      </c>
      <c r="M936" s="10">
        <v>-101</v>
      </c>
      <c r="N936" s="10">
        <v>7</v>
      </c>
      <c r="O936" s="10">
        <v>6.45</v>
      </c>
      <c r="P936" s="11">
        <v>1.6010784366297728</v>
      </c>
      <c r="Q936" s="22">
        <v>1.6027686321787105</v>
      </c>
      <c r="R936" s="12">
        <v>27</v>
      </c>
      <c r="S936" s="12" t="s">
        <v>138</v>
      </c>
      <c r="T936" s="10" t="s">
        <v>142</v>
      </c>
      <c r="U936" s="12">
        <v>34</v>
      </c>
      <c r="V936" s="16">
        <v>1.48</v>
      </c>
      <c r="W936" s="16"/>
      <c r="X936" s="15" t="s">
        <v>139</v>
      </c>
      <c r="Y936" s="12">
        <v>8</v>
      </c>
      <c r="Z936" s="16">
        <v>27</v>
      </c>
      <c r="AA936" s="16" t="s">
        <v>138</v>
      </c>
      <c r="AB936" s="16" t="s">
        <v>139</v>
      </c>
      <c r="AC936" s="16" t="s">
        <v>100</v>
      </c>
      <c r="AD936" s="16" t="s">
        <v>142</v>
      </c>
      <c r="AE936" s="16">
        <v>1.6010784366297728</v>
      </c>
      <c r="AF936" s="16">
        <v>1.48</v>
      </c>
      <c r="AG936" s="16">
        <v>1.4846154</v>
      </c>
      <c r="AH936" s="16">
        <v>169.80734710459382</v>
      </c>
      <c r="AI936" s="16">
        <v>16.057771754760665</v>
      </c>
      <c r="AJ936" s="16">
        <v>2.0691769519142444</v>
      </c>
      <c r="AK936" s="16">
        <f t="shared" si="87"/>
        <v>7.7604632798104785</v>
      </c>
      <c r="AL936" s="10" t="s">
        <v>142</v>
      </c>
      <c r="AM936" s="10">
        <v>7</v>
      </c>
      <c r="AN936" s="10">
        <v>84</v>
      </c>
      <c r="AO936" s="10">
        <v>118</v>
      </c>
      <c r="AP936" s="10">
        <v>34</v>
      </c>
      <c r="AQ936" s="10">
        <v>-101</v>
      </c>
      <c r="AR936" s="17">
        <v>7</v>
      </c>
      <c r="AS936" s="10">
        <v>6.44</v>
      </c>
      <c r="AT936" s="16">
        <v>1.6010784366297728</v>
      </c>
      <c r="AU936" s="16">
        <v>17.651089224624929</v>
      </c>
      <c r="AV936" s="16">
        <v>2.2890618408495857</v>
      </c>
      <c r="AW936" s="16">
        <f t="shared" si="88"/>
        <v>7.7110582639714638</v>
      </c>
      <c r="AX936" s="10" t="s">
        <v>142</v>
      </c>
      <c r="AY936" s="10">
        <v>84</v>
      </c>
      <c r="AZ936" s="10">
        <v>118</v>
      </c>
      <c r="BA936" s="10">
        <v>34</v>
      </c>
      <c r="BB936" s="10">
        <v>-101</v>
      </c>
      <c r="BC936" s="10">
        <v>7</v>
      </c>
      <c r="BD936" s="16">
        <v>1.6044588277276479</v>
      </c>
      <c r="BE936" s="18">
        <f t="shared" si="91"/>
        <v>1.6027686321787105</v>
      </c>
      <c r="BF936" s="16">
        <v>1.6027686321787105</v>
      </c>
      <c r="BG936" s="16">
        <v>1.6027686321787105</v>
      </c>
      <c r="BH936" s="20">
        <f t="shared" si="89"/>
        <v>3.380391097875135E-3</v>
      </c>
      <c r="BI936" s="10">
        <v>-101</v>
      </c>
    </row>
    <row r="937" spans="1:61" x14ac:dyDescent="0.25">
      <c r="A937" s="10">
        <v>245</v>
      </c>
      <c r="B937" s="10">
        <v>27</v>
      </c>
      <c r="C937" s="10" t="s">
        <v>138</v>
      </c>
      <c r="D937" s="10">
        <v>494050.810379998</v>
      </c>
      <c r="E937" s="10">
        <v>5180861.1869900003</v>
      </c>
      <c r="F937" s="10" t="s">
        <v>76</v>
      </c>
      <c r="G937" s="10" t="s">
        <v>139</v>
      </c>
      <c r="H937" s="10">
        <v>4</v>
      </c>
      <c r="I937" s="10" t="s">
        <v>100</v>
      </c>
      <c r="J937" s="10">
        <v>118</v>
      </c>
      <c r="K937" s="10">
        <v>153</v>
      </c>
      <c r="L937" s="10">
        <v>35</v>
      </c>
      <c r="M937" s="10">
        <v>-135.5</v>
      </c>
      <c r="N937" s="10">
        <v>8</v>
      </c>
      <c r="O937" s="10">
        <v>6.4</v>
      </c>
      <c r="P937" s="11">
        <v>1.6019517147811686</v>
      </c>
      <c r="Q937" s="22">
        <v>1.5502328597037165</v>
      </c>
      <c r="R937" s="12">
        <v>27</v>
      </c>
      <c r="S937" s="12" t="s">
        <v>138</v>
      </c>
      <c r="T937" s="10" t="s">
        <v>76</v>
      </c>
      <c r="U937" s="12">
        <v>35</v>
      </c>
      <c r="V937" s="10">
        <v>1.5</v>
      </c>
      <c r="W937" s="16"/>
      <c r="X937" s="15" t="s">
        <v>139</v>
      </c>
      <c r="Y937" s="12">
        <v>9</v>
      </c>
      <c r="Z937" s="16">
        <v>27</v>
      </c>
      <c r="AA937" s="16" t="s">
        <v>138</v>
      </c>
      <c r="AB937" s="16" t="s">
        <v>139</v>
      </c>
      <c r="AC937" s="16" t="s">
        <v>100</v>
      </c>
      <c r="AD937" s="16" t="s">
        <v>76</v>
      </c>
      <c r="AE937" s="16">
        <v>1.6019517147811686</v>
      </c>
      <c r="AF937" s="16">
        <v>1.5</v>
      </c>
      <c r="AG937" s="16">
        <v>1.5010212999999999</v>
      </c>
      <c r="AH937" s="16">
        <v>225.87565712193472</v>
      </c>
      <c r="AI937" s="16">
        <v>17.209110806181794</v>
      </c>
      <c r="AJ937" s="16">
        <v>2.6014304392712084</v>
      </c>
      <c r="AK937" s="16">
        <f t="shared" si="87"/>
        <v>6.6152492668621701</v>
      </c>
      <c r="AL937" s="10" t="s">
        <v>76</v>
      </c>
      <c r="AM937" s="10">
        <v>7</v>
      </c>
      <c r="AN937" s="10">
        <v>118</v>
      </c>
      <c r="AO937" s="10">
        <v>153</v>
      </c>
      <c r="AP937" s="10">
        <v>35</v>
      </c>
      <c r="AQ937" s="10">
        <v>-135.5</v>
      </c>
      <c r="AR937" s="17">
        <v>8</v>
      </c>
      <c r="AS937" s="10">
        <v>6.48</v>
      </c>
      <c r="AT937" s="16">
        <v>1.6019517147811686</v>
      </c>
      <c r="AU937" s="16">
        <v>16.94664670274129</v>
      </c>
      <c r="AV937" s="16">
        <v>2.5740961128961208</v>
      </c>
      <c r="AW937" s="16">
        <f t="shared" si="88"/>
        <v>6.5835329993465486</v>
      </c>
      <c r="AX937" s="10" t="s">
        <v>76</v>
      </c>
      <c r="AY937" s="10">
        <v>118</v>
      </c>
      <c r="AZ937" s="10">
        <v>152</v>
      </c>
      <c r="BA937" s="10">
        <v>34</v>
      </c>
      <c r="BB937" s="10">
        <v>-135</v>
      </c>
      <c r="BC937" s="10">
        <v>8</v>
      </c>
      <c r="BD937" s="16">
        <v>1.4985140046262644</v>
      </c>
      <c r="BE937" s="18">
        <f t="shared" si="91"/>
        <v>1.5502328597037165</v>
      </c>
      <c r="BF937" s="16">
        <v>1.5502328597037165</v>
      </c>
      <c r="BG937" s="16">
        <v>1.5502328597037165</v>
      </c>
      <c r="BH937" s="20">
        <f t="shared" si="89"/>
        <v>-0.10343771015490422</v>
      </c>
      <c r="BI937" s="10">
        <v>-135</v>
      </c>
    </row>
    <row r="938" spans="1:61" x14ac:dyDescent="0.25">
      <c r="A938" s="10">
        <v>247</v>
      </c>
      <c r="B938" s="10">
        <v>29</v>
      </c>
      <c r="C938" s="10" t="s">
        <v>138</v>
      </c>
      <c r="D938" s="10">
        <v>494114.637672999</v>
      </c>
      <c r="E938" s="10">
        <v>5180872.3474000003</v>
      </c>
      <c r="F938" s="10" t="s">
        <v>78</v>
      </c>
      <c r="G938" s="10" t="s">
        <v>139</v>
      </c>
      <c r="H938" s="10">
        <v>4</v>
      </c>
      <c r="I938" s="10" t="s">
        <v>79</v>
      </c>
      <c r="J938" s="10">
        <v>0</v>
      </c>
      <c r="K938" s="10">
        <v>10</v>
      </c>
      <c r="L938" s="10">
        <v>10</v>
      </c>
      <c r="M938" s="10">
        <v>-5</v>
      </c>
      <c r="N938" s="10">
        <v>1</v>
      </c>
      <c r="O938" s="10">
        <v>5.08</v>
      </c>
      <c r="P938" s="11">
        <v>1.4531101462204765</v>
      </c>
      <c r="Q938" s="11">
        <v>1.4531101462204765</v>
      </c>
      <c r="R938" s="12">
        <v>29</v>
      </c>
      <c r="S938" s="12" t="s">
        <v>138</v>
      </c>
      <c r="T938" s="10" t="s">
        <v>78</v>
      </c>
      <c r="U938" s="21">
        <v>10</v>
      </c>
      <c r="V938" s="16">
        <v>1.1399999999999999</v>
      </c>
      <c r="W938" s="16"/>
      <c r="X938" s="15" t="s">
        <v>139</v>
      </c>
      <c r="Y938" s="12">
        <v>2</v>
      </c>
      <c r="Z938" s="16">
        <v>29</v>
      </c>
      <c r="AA938" s="16" t="s">
        <v>138</v>
      </c>
      <c r="AB938" s="16" t="s">
        <v>139</v>
      </c>
      <c r="AC938" s="16" t="s">
        <v>79</v>
      </c>
      <c r="AD938" s="16" t="s">
        <v>78</v>
      </c>
      <c r="AE938" s="16">
        <v>1.4531101462204765</v>
      </c>
      <c r="AF938" s="16">
        <v>1.1399999999999999</v>
      </c>
      <c r="AG938" s="16">
        <v>1.1472807</v>
      </c>
      <c r="AH938" s="16">
        <v>14.531101462204765</v>
      </c>
      <c r="AI938" s="16">
        <v>20.180793710709981</v>
      </c>
      <c r="AJ938" s="16">
        <v>1.9496378831840138</v>
      </c>
      <c r="AK938" s="16">
        <f t="shared" si="87"/>
        <v>10.351047178952076</v>
      </c>
      <c r="AL938" s="10" t="s">
        <v>78</v>
      </c>
      <c r="AM938" s="10">
        <v>1</v>
      </c>
      <c r="AN938" s="10" t="s">
        <v>63</v>
      </c>
      <c r="AO938" s="10" t="s">
        <v>64</v>
      </c>
      <c r="AP938" s="10">
        <v>10</v>
      </c>
      <c r="AQ938" s="10">
        <v>-5</v>
      </c>
      <c r="AR938" s="17" t="s">
        <v>65</v>
      </c>
      <c r="AS938" s="10">
        <v>5.14</v>
      </c>
      <c r="AT938" s="18">
        <v>0.99693877694707977</v>
      </c>
      <c r="AU938" s="18">
        <v>36.088375986767197</v>
      </c>
      <c r="AV938" s="18">
        <v>2.2109504210325865</v>
      </c>
      <c r="AW938" s="18">
        <f t="shared" si="88"/>
        <v>16.322562298756903</v>
      </c>
      <c r="AX938" s="19" t="s">
        <v>78</v>
      </c>
      <c r="AY938" s="19">
        <v>0</v>
      </c>
      <c r="AZ938" s="19">
        <v>10</v>
      </c>
      <c r="BA938" s="19">
        <v>10</v>
      </c>
      <c r="BB938" s="19">
        <v>-5</v>
      </c>
      <c r="BC938" s="19">
        <v>1</v>
      </c>
      <c r="BD938" s="18">
        <v>1.3365209873493658</v>
      </c>
      <c r="BE938" s="16">
        <f t="shared" si="91"/>
        <v>1.1667298821482228</v>
      </c>
      <c r="BF938" s="16">
        <v>0.99693877694707977</v>
      </c>
      <c r="BG938" s="16">
        <v>1.3365209873493658</v>
      </c>
      <c r="BH938" s="20">
        <f t="shared" si="89"/>
        <v>0.33958221040228598</v>
      </c>
      <c r="BI938" s="10">
        <v>-5</v>
      </c>
    </row>
    <row r="939" spans="1:61" x14ac:dyDescent="0.25">
      <c r="A939" s="10">
        <v>247</v>
      </c>
      <c r="B939" s="10">
        <v>29</v>
      </c>
      <c r="C939" s="10" t="s">
        <v>138</v>
      </c>
      <c r="D939" s="10">
        <v>494114.637672999</v>
      </c>
      <c r="E939" s="10">
        <v>5180872.3474000003</v>
      </c>
      <c r="F939" s="10" t="s">
        <v>78</v>
      </c>
      <c r="G939" s="10" t="s">
        <v>139</v>
      </c>
      <c r="H939" s="10">
        <v>4</v>
      </c>
      <c r="I939" s="10" t="s">
        <v>79</v>
      </c>
      <c r="J939" s="10">
        <v>10</v>
      </c>
      <c r="K939" s="10">
        <v>20</v>
      </c>
      <c r="L939" s="10">
        <v>10</v>
      </c>
      <c r="M939" s="10">
        <v>-15</v>
      </c>
      <c r="N939" s="10">
        <v>2</v>
      </c>
      <c r="O939" s="10">
        <v>5.43</v>
      </c>
      <c r="P939" s="11">
        <v>1.4531101462204765</v>
      </c>
      <c r="Q939" s="11">
        <v>1.4531101462204765</v>
      </c>
      <c r="R939" s="12">
        <v>29</v>
      </c>
      <c r="S939" s="12" t="s">
        <v>138</v>
      </c>
      <c r="T939" s="10" t="s">
        <v>78</v>
      </c>
      <c r="U939" s="13">
        <v>10</v>
      </c>
      <c r="V939" s="16">
        <v>1.1399999999999999</v>
      </c>
      <c r="W939" s="16"/>
      <c r="X939" s="15" t="s">
        <v>139</v>
      </c>
      <c r="Y939" s="12">
        <v>3</v>
      </c>
      <c r="Z939" s="16">
        <v>29</v>
      </c>
      <c r="AA939" s="16" t="s">
        <v>138</v>
      </c>
      <c r="AB939" s="16" t="s">
        <v>139</v>
      </c>
      <c r="AC939" s="16" t="s">
        <v>79</v>
      </c>
      <c r="AD939" s="16" t="s">
        <v>78</v>
      </c>
      <c r="AE939" s="16">
        <v>1.4531101462204765</v>
      </c>
      <c r="AF939" s="16">
        <v>1.1399999999999999</v>
      </c>
      <c r="AG939" s="16">
        <v>1.1472807</v>
      </c>
      <c r="AH939" s="16">
        <v>29.062202924409529</v>
      </c>
      <c r="AI939" s="16">
        <v>21.423202885728486</v>
      </c>
      <c r="AJ939" s="16">
        <v>1.8592544320891</v>
      </c>
      <c r="AK939" s="16">
        <f t="shared" si="87"/>
        <v>11.522469714732315</v>
      </c>
      <c r="AL939" s="10" t="s">
        <v>78</v>
      </c>
      <c r="AM939" s="10">
        <v>1</v>
      </c>
      <c r="AN939" s="10" t="s">
        <v>64</v>
      </c>
      <c r="AO939" s="10" t="s">
        <v>68</v>
      </c>
      <c r="AP939" s="10">
        <v>10</v>
      </c>
      <c r="AQ939" s="10">
        <v>-15</v>
      </c>
      <c r="AR939" s="17" t="s">
        <v>69</v>
      </c>
      <c r="AS939" s="10">
        <v>5.54</v>
      </c>
      <c r="AT939" s="18">
        <v>1.5082701001567345</v>
      </c>
      <c r="AU939" s="18">
        <v>30.168418543335005</v>
      </c>
      <c r="AV939" s="18">
        <v>2.6266523794229535</v>
      </c>
      <c r="AW939" s="18">
        <f t="shared" si="88"/>
        <v>11.485501004880849</v>
      </c>
      <c r="AX939" s="19" t="s">
        <v>78</v>
      </c>
      <c r="AY939" s="19">
        <v>10</v>
      </c>
      <c r="AZ939" s="19">
        <v>20</v>
      </c>
      <c r="BA939" s="19">
        <v>10</v>
      </c>
      <c r="BB939" s="19">
        <v>-15</v>
      </c>
      <c r="BC939" s="19">
        <v>2</v>
      </c>
      <c r="BD939" s="18">
        <v>1.5055489881256947</v>
      </c>
      <c r="BE939" s="16">
        <f t="shared" si="91"/>
        <v>1.5069095441412146</v>
      </c>
      <c r="BF939" s="16">
        <v>1.5082701001567345</v>
      </c>
      <c r="BG939" s="16">
        <v>1.5055489881256947</v>
      </c>
      <c r="BH939" s="20">
        <f t="shared" si="89"/>
        <v>-2.7211120310397519E-3</v>
      </c>
      <c r="BI939" s="10">
        <v>-15</v>
      </c>
    </row>
    <row r="940" spans="1:61" x14ac:dyDescent="0.25">
      <c r="A940" s="10">
        <v>247</v>
      </c>
      <c r="B940" s="10">
        <v>29</v>
      </c>
      <c r="C940" s="10" t="s">
        <v>138</v>
      </c>
      <c r="D940" s="10">
        <v>494114.637672999</v>
      </c>
      <c r="E940" s="10">
        <v>5180872.3474000003</v>
      </c>
      <c r="F940" s="10" t="s">
        <v>78</v>
      </c>
      <c r="G940" s="10" t="s">
        <v>139</v>
      </c>
      <c r="H940" s="10">
        <v>4</v>
      </c>
      <c r="I940" s="10" t="s">
        <v>79</v>
      </c>
      <c r="J940" s="10">
        <v>20</v>
      </c>
      <c r="K940" s="10">
        <v>30</v>
      </c>
      <c r="L940" s="10">
        <v>10</v>
      </c>
      <c r="M940" s="10">
        <v>-25</v>
      </c>
      <c r="N940" s="10">
        <v>3</v>
      </c>
      <c r="O940" s="10">
        <v>6.15</v>
      </c>
      <c r="P940" s="11">
        <v>1.4531101462204765</v>
      </c>
      <c r="Q940" s="11">
        <v>1.4531101462204765</v>
      </c>
      <c r="R940" s="12">
        <v>29</v>
      </c>
      <c r="S940" s="12" t="s">
        <v>138</v>
      </c>
      <c r="T940" s="10" t="s">
        <v>143</v>
      </c>
      <c r="U940" s="13">
        <v>10</v>
      </c>
      <c r="V940" s="16">
        <v>1.1399999999999999</v>
      </c>
      <c r="W940" s="16"/>
      <c r="X940" s="15" t="s">
        <v>139</v>
      </c>
      <c r="Y940" s="12">
        <v>4</v>
      </c>
      <c r="Z940" s="16">
        <v>29</v>
      </c>
      <c r="AA940" s="16" t="s">
        <v>138</v>
      </c>
      <c r="AB940" s="16" t="s">
        <v>139</v>
      </c>
      <c r="AC940" s="16" t="s">
        <v>79</v>
      </c>
      <c r="AD940" s="16" t="s">
        <v>143</v>
      </c>
      <c r="AE940" s="16">
        <v>1.4531101462204765</v>
      </c>
      <c r="AF940" s="16">
        <v>1.1399999999999999</v>
      </c>
      <c r="AG940" s="16">
        <v>1.1539999999999999</v>
      </c>
      <c r="AH940" s="16">
        <v>43.593304386614292</v>
      </c>
      <c r="AI940" s="16">
        <v>14.543063801504282</v>
      </c>
      <c r="AJ940" s="16">
        <v>1.3875153801219762</v>
      </c>
      <c r="AK940" s="16">
        <f t="shared" si="87"/>
        <v>10.481371240890896</v>
      </c>
      <c r="AL940" s="10" t="s">
        <v>143</v>
      </c>
      <c r="AM940" s="10">
        <v>2</v>
      </c>
      <c r="AN940" s="10" t="s">
        <v>68</v>
      </c>
      <c r="AO940" s="10" t="s">
        <v>70</v>
      </c>
      <c r="AP940" s="10">
        <v>10</v>
      </c>
      <c r="AQ940" s="10">
        <v>-25</v>
      </c>
      <c r="AR940" s="17" t="s">
        <v>71</v>
      </c>
      <c r="AS940" s="10">
        <v>6.23</v>
      </c>
      <c r="AT940" s="18">
        <v>1.4531101462204765</v>
      </c>
      <c r="AU940" s="18">
        <v>14.759239755161383</v>
      </c>
      <c r="AV940" s="18">
        <v>1.5437842193446345</v>
      </c>
      <c r="AW940" s="18">
        <f t="shared" si="88"/>
        <v>9.5604292168674707</v>
      </c>
      <c r="AX940" s="19" t="s">
        <v>143</v>
      </c>
      <c r="AY940" s="19">
        <v>20</v>
      </c>
      <c r="AZ940" s="19">
        <v>30</v>
      </c>
      <c r="BA940" s="19">
        <v>10</v>
      </c>
      <c r="BB940" s="19">
        <v>-25</v>
      </c>
      <c r="BC940" s="19">
        <v>3</v>
      </c>
      <c r="BD940" s="18">
        <v>1.3475483882350865</v>
      </c>
      <c r="BE940" s="16">
        <f t="shared" si="91"/>
        <v>1.4003292672277814</v>
      </c>
      <c r="BF940" s="16">
        <v>1.4531101462204765</v>
      </c>
      <c r="BG940" s="16">
        <v>1.3475483882350865</v>
      </c>
      <c r="BH940" s="20">
        <f t="shared" si="89"/>
        <v>-0.10556175798539003</v>
      </c>
      <c r="BI940" s="10">
        <v>-25</v>
      </c>
    </row>
    <row r="941" spans="1:61" x14ac:dyDescent="0.25">
      <c r="A941" s="10">
        <v>247</v>
      </c>
      <c r="B941" s="10">
        <v>29</v>
      </c>
      <c r="C941" s="10" t="s">
        <v>138</v>
      </c>
      <c r="D941" s="10">
        <v>494114.637672999</v>
      </c>
      <c r="E941" s="10">
        <v>5180872.3474000003</v>
      </c>
      <c r="F941" s="10" t="s">
        <v>140</v>
      </c>
      <c r="G941" s="10" t="s">
        <v>139</v>
      </c>
      <c r="H941" s="10">
        <v>4</v>
      </c>
      <c r="I941" s="10" t="s">
        <v>79</v>
      </c>
      <c r="J941" s="10">
        <v>24</v>
      </c>
      <c r="K941" s="10">
        <v>50</v>
      </c>
      <c r="L941" s="10">
        <v>26</v>
      </c>
      <c r="M941" s="10">
        <v>-37</v>
      </c>
      <c r="N941" s="10">
        <v>4</v>
      </c>
      <c r="O941" s="10" t="s">
        <v>80</v>
      </c>
      <c r="P941" s="11">
        <v>1.4241151391994009</v>
      </c>
      <c r="Q941" s="22">
        <v>1.4411192004398279</v>
      </c>
      <c r="R941" s="13">
        <v>29</v>
      </c>
      <c r="S941" s="13" t="s">
        <v>138</v>
      </c>
      <c r="T941" s="10" t="s">
        <v>140</v>
      </c>
      <c r="U941" s="12">
        <v>20</v>
      </c>
      <c r="V941" s="16">
        <v>1.25</v>
      </c>
      <c r="W941" s="16"/>
      <c r="X941" s="15" t="s">
        <v>139</v>
      </c>
      <c r="Y941" s="12">
        <v>5</v>
      </c>
      <c r="Z941" s="16">
        <v>29</v>
      </c>
      <c r="AA941" s="16" t="s">
        <v>138</v>
      </c>
      <c r="AB941" s="16" t="s">
        <v>139</v>
      </c>
      <c r="AC941" s="16" t="s">
        <v>79</v>
      </c>
      <c r="AD941" s="16" t="s">
        <v>140</v>
      </c>
      <c r="AE941" s="16">
        <v>1.4241151391994009</v>
      </c>
      <c r="AF941" s="16">
        <v>1.25</v>
      </c>
      <c r="AG941" s="16">
        <v>1.2755901000000001</v>
      </c>
      <c r="AH941" s="16">
        <v>72.075607170602311</v>
      </c>
      <c r="AI941" s="16">
        <v>26.233064311331553</v>
      </c>
      <c r="AJ941" s="16">
        <v>3.3402968468110679</v>
      </c>
      <c r="AK941" s="16">
        <f t="shared" si="87"/>
        <v>7.8535128805620591</v>
      </c>
      <c r="AL941" s="10" t="s">
        <v>140</v>
      </c>
      <c r="AM941" s="10">
        <v>5</v>
      </c>
      <c r="AN941" s="10">
        <v>30</v>
      </c>
      <c r="AO941" s="10">
        <v>50</v>
      </c>
      <c r="AP941" s="10">
        <v>20</v>
      </c>
      <c r="AQ941" s="10">
        <v>-40</v>
      </c>
      <c r="AR941" s="17">
        <v>4</v>
      </c>
      <c r="AS941" s="10">
        <v>5.99</v>
      </c>
      <c r="AT941" s="16">
        <v>1.4241151391994009</v>
      </c>
      <c r="AU941" s="16">
        <v>15.755555431018651</v>
      </c>
      <c r="AV941" s="16">
        <v>1.5505765635603077</v>
      </c>
      <c r="AW941" s="16">
        <f t="shared" si="88"/>
        <v>10.161094783247611</v>
      </c>
      <c r="AX941" s="10" t="s">
        <v>140</v>
      </c>
      <c r="AY941" s="10">
        <v>30</v>
      </c>
      <c r="AZ941" s="10">
        <v>50</v>
      </c>
      <c r="BA941" s="10">
        <v>20</v>
      </c>
      <c r="BB941" s="10">
        <v>-40</v>
      </c>
      <c r="BC941" s="10">
        <v>4</v>
      </c>
      <c r="BD941" s="16">
        <v>1.4581232616802549</v>
      </c>
      <c r="BE941" s="18">
        <f t="shared" si="91"/>
        <v>1.4411192004398279</v>
      </c>
      <c r="BF941" s="16">
        <v>1.4411192004398279</v>
      </c>
      <c r="BG941" s="16">
        <v>1.4411192004398279</v>
      </c>
      <c r="BH941" s="20">
        <f t="shared" si="89"/>
        <v>3.4008122480853942E-2</v>
      </c>
      <c r="BI941" s="10">
        <v>-40</v>
      </c>
    </row>
    <row r="942" spans="1:61" x14ac:dyDescent="0.25">
      <c r="A942" s="10">
        <v>247</v>
      </c>
      <c r="B942" s="10">
        <v>29</v>
      </c>
      <c r="C942" s="10" t="s">
        <v>138</v>
      </c>
      <c r="D942" s="10">
        <v>494114.637672999</v>
      </c>
      <c r="E942" s="10">
        <v>5180872.3474000003</v>
      </c>
      <c r="F942" s="10" t="s">
        <v>129</v>
      </c>
      <c r="G942" s="10" t="s">
        <v>139</v>
      </c>
      <c r="H942" s="10">
        <v>4</v>
      </c>
      <c r="I942" s="10" t="s">
        <v>79</v>
      </c>
      <c r="J942" s="10">
        <v>50</v>
      </c>
      <c r="K942" s="10">
        <v>83</v>
      </c>
      <c r="L942" s="10">
        <v>33</v>
      </c>
      <c r="M942" s="10">
        <v>-66.5</v>
      </c>
      <c r="N942" s="10">
        <v>5</v>
      </c>
      <c r="O942" s="10">
        <v>6.41</v>
      </c>
      <c r="P942" s="11">
        <v>1.5043671621379333</v>
      </c>
      <c r="Q942" s="22">
        <v>1.5104302843789339</v>
      </c>
      <c r="R942" s="12">
        <v>29</v>
      </c>
      <c r="S942" s="12" t="s">
        <v>138</v>
      </c>
      <c r="T942" s="10" t="s">
        <v>129</v>
      </c>
      <c r="U942" s="12">
        <v>33</v>
      </c>
      <c r="V942" s="16">
        <v>1.41</v>
      </c>
      <c r="W942" s="16"/>
      <c r="X942" s="15" t="s">
        <v>139</v>
      </c>
      <c r="Y942" s="12">
        <v>6</v>
      </c>
      <c r="Z942" s="16">
        <v>29</v>
      </c>
      <c r="AA942" s="16" t="s">
        <v>138</v>
      </c>
      <c r="AB942" s="16" t="s">
        <v>139</v>
      </c>
      <c r="AC942" s="16" t="s">
        <v>79</v>
      </c>
      <c r="AD942" s="16" t="s">
        <v>129</v>
      </c>
      <c r="AE942" s="16">
        <v>1.5043671621379333</v>
      </c>
      <c r="AF942" s="16">
        <v>1.41</v>
      </c>
      <c r="AG942" s="16">
        <v>1.3798429000000001</v>
      </c>
      <c r="AH942" s="16">
        <v>121.71972352115411</v>
      </c>
      <c r="AI942" s="16">
        <v>22.678713273324529</v>
      </c>
      <c r="AJ942" s="16">
        <v>2.8885090615957081</v>
      </c>
      <c r="AK942" s="16">
        <f t="shared" si="87"/>
        <v>7.8513561113067984</v>
      </c>
      <c r="AL942" s="10" t="s">
        <v>129</v>
      </c>
      <c r="AM942" s="10">
        <v>7</v>
      </c>
      <c r="AN942" s="10">
        <v>50</v>
      </c>
      <c r="AO942" s="10">
        <v>83</v>
      </c>
      <c r="AP942" s="10">
        <v>33</v>
      </c>
      <c r="AQ942" s="10">
        <v>-66.5</v>
      </c>
      <c r="AR942" s="17">
        <v>5</v>
      </c>
      <c r="AS942" s="10">
        <v>6.47</v>
      </c>
      <c r="AT942" s="16">
        <v>1.5043671621379333</v>
      </c>
      <c r="AU942" s="16">
        <v>16.099586932483945</v>
      </c>
      <c r="AV942" s="16">
        <v>1.8775404803778688</v>
      </c>
      <c r="AW942" s="16">
        <f t="shared" si="88"/>
        <v>8.5748281332628231</v>
      </c>
      <c r="AX942" s="10" t="s">
        <v>129</v>
      </c>
      <c r="AY942" s="10">
        <v>50</v>
      </c>
      <c r="AZ942" s="10">
        <v>83</v>
      </c>
      <c r="BA942" s="10">
        <v>33</v>
      </c>
      <c r="BB942" s="10">
        <v>-66.5</v>
      </c>
      <c r="BC942" s="10">
        <v>5</v>
      </c>
      <c r="BD942" s="16">
        <v>1.5164934066199345</v>
      </c>
      <c r="BE942" s="18">
        <f t="shared" si="91"/>
        <v>1.5104302843789339</v>
      </c>
      <c r="BF942" s="16">
        <v>1.5104302843789339</v>
      </c>
      <c r="BG942" s="16">
        <v>1.5104302843789339</v>
      </c>
      <c r="BH942" s="20">
        <f t="shared" si="89"/>
        <v>1.2126244482001169E-2</v>
      </c>
      <c r="BI942" s="10">
        <v>-66.5</v>
      </c>
    </row>
    <row r="943" spans="1:61" x14ac:dyDescent="0.25">
      <c r="A943" s="10">
        <v>247</v>
      </c>
      <c r="B943" s="10">
        <v>29</v>
      </c>
      <c r="C943" s="10" t="s">
        <v>138</v>
      </c>
      <c r="D943" s="10">
        <v>494114.637672999</v>
      </c>
      <c r="E943" s="10">
        <v>5180872.3474000003</v>
      </c>
      <c r="F943" s="10" t="s">
        <v>130</v>
      </c>
      <c r="G943" s="10" t="s">
        <v>139</v>
      </c>
      <c r="H943" s="10">
        <v>4</v>
      </c>
      <c r="I943" s="10" t="s">
        <v>79</v>
      </c>
      <c r="J943" s="10">
        <v>83</v>
      </c>
      <c r="K943" s="10">
        <v>105</v>
      </c>
      <c r="L943" s="10">
        <v>22</v>
      </c>
      <c r="M943" s="10">
        <v>-94</v>
      </c>
      <c r="N943" s="10">
        <v>6</v>
      </c>
      <c r="O943" s="10">
        <v>6.59</v>
      </c>
      <c r="P943" s="11">
        <v>1.5415741039822537</v>
      </c>
      <c r="Q943" s="22">
        <v>1.5439827902612526</v>
      </c>
      <c r="R943" s="12">
        <v>29</v>
      </c>
      <c r="S943" s="12" t="s">
        <v>138</v>
      </c>
      <c r="T943" s="10" t="s">
        <v>130</v>
      </c>
      <c r="U943" s="12">
        <v>22</v>
      </c>
      <c r="V943" s="16">
        <v>1.48</v>
      </c>
      <c r="W943" s="16"/>
      <c r="X943" s="15" t="s">
        <v>139</v>
      </c>
      <c r="Y943" s="12">
        <v>7</v>
      </c>
      <c r="Z943" s="16">
        <v>29</v>
      </c>
      <c r="AA943" s="16" t="s">
        <v>138</v>
      </c>
      <c r="AB943" s="16" t="s">
        <v>139</v>
      </c>
      <c r="AC943" s="16" t="s">
        <v>79</v>
      </c>
      <c r="AD943" s="16" t="s">
        <v>130</v>
      </c>
      <c r="AE943" s="16">
        <v>1.5415741039822537</v>
      </c>
      <c r="AF943" s="16">
        <v>1.48</v>
      </c>
      <c r="AG943" s="16">
        <v>1.4630159</v>
      </c>
      <c r="AH943" s="16">
        <v>155.63435380876371</v>
      </c>
      <c r="AI943" s="16">
        <v>11.788286170844394</v>
      </c>
      <c r="AJ943" s="16">
        <v>1.8375697301507268</v>
      </c>
      <c r="AK943" s="16">
        <f t="shared" si="87"/>
        <v>6.4151503898997397</v>
      </c>
      <c r="AL943" s="10" t="s">
        <v>130</v>
      </c>
      <c r="AM943" s="10">
        <v>7</v>
      </c>
      <c r="AN943" s="10">
        <v>83</v>
      </c>
      <c r="AO943" s="10">
        <v>105</v>
      </c>
      <c r="AP943" s="10">
        <v>22</v>
      </c>
      <c r="AQ943" s="10">
        <v>-94</v>
      </c>
      <c r="AR943" s="17">
        <v>6</v>
      </c>
      <c r="AS943" s="10">
        <v>6.61</v>
      </c>
      <c r="AT943" s="16">
        <v>1.5415741039822537</v>
      </c>
      <c r="AU943" s="16">
        <v>10.890326931654313</v>
      </c>
      <c r="AV943" s="16">
        <v>1.3053741197700928</v>
      </c>
      <c r="AW943" s="16">
        <f t="shared" si="88"/>
        <v>8.3426864120550785</v>
      </c>
      <c r="AX943" s="10" t="s">
        <v>130</v>
      </c>
      <c r="AY943" s="10">
        <v>83</v>
      </c>
      <c r="AZ943" s="10">
        <v>105</v>
      </c>
      <c r="BA943" s="10">
        <v>22</v>
      </c>
      <c r="BB943" s="10">
        <v>-94</v>
      </c>
      <c r="BC943" s="10">
        <v>6</v>
      </c>
      <c r="BD943" s="16">
        <v>1.5463914765402516</v>
      </c>
      <c r="BE943" s="18">
        <f t="shared" si="91"/>
        <v>1.5439827902612526</v>
      </c>
      <c r="BF943" s="16">
        <v>1.5439827902612526</v>
      </c>
      <c r="BG943" s="16">
        <v>1.5439827902612526</v>
      </c>
      <c r="BH943" s="20">
        <f t="shared" si="89"/>
        <v>4.8173725579978566E-3</v>
      </c>
      <c r="BI943" s="10">
        <v>-94</v>
      </c>
    </row>
    <row r="944" spans="1:61" x14ac:dyDescent="0.25">
      <c r="A944" s="10">
        <v>247</v>
      </c>
      <c r="B944" s="10">
        <v>29</v>
      </c>
      <c r="C944" s="10" t="s">
        <v>138</v>
      </c>
      <c r="D944" s="10">
        <v>494114.637672999</v>
      </c>
      <c r="E944" s="10">
        <v>5180872.3474000003</v>
      </c>
      <c r="F944" s="10" t="s">
        <v>76</v>
      </c>
      <c r="G944" s="10" t="s">
        <v>139</v>
      </c>
      <c r="H944" s="10">
        <v>4</v>
      </c>
      <c r="I944" s="10" t="s">
        <v>79</v>
      </c>
      <c r="J944" s="10">
        <v>105</v>
      </c>
      <c r="K944" s="10">
        <v>153</v>
      </c>
      <c r="L944" s="10">
        <v>48</v>
      </c>
      <c r="M944" s="10">
        <v>-129</v>
      </c>
      <c r="N944" s="10">
        <v>7</v>
      </c>
      <c r="O944" s="10">
        <v>6.65</v>
      </c>
      <c r="P944" s="11">
        <v>1.5507964505204797</v>
      </c>
      <c r="Q944" s="22">
        <v>1.5231566139724109</v>
      </c>
      <c r="R944" s="12">
        <v>29</v>
      </c>
      <c r="S944" s="12" t="s">
        <v>138</v>
      </c>
      <c r="T944" s="10" t="s">
        <v>76</v>
      </c>
      <c r="U944" s="12">
        <v>48</v>
      </c>
      <c r="V944" s="16">
        <v>1.5</v>
      </c>
      <c r="W944" s="16"/>
      <c r="X944" s="15" t="s">
        <v>139</v>
      </c>
      <c r="Y944" s="12">
        <v>8</v>
      </c>
      <c r="Z944" s="16">
        <v>29</v>
      </c>
      <c r="AA944" s="16" t="s">
        <v>138</v>
      </c>
      <c r="AB944" s="16" t="s">
        <v>139</v>
      </c>
      <c r="AC944" s="16" t="s">
        <v>79</v>
      </c>
      <c r="AD944" s="16" t="s">
        <v>76</v>
      </c>
      <c r="AE944" s="16">
        <v>1.5507964505204797</v>
      </c>
      <c r="AF944" s="16">
        <v>1.5</v>
      </c>
      <c r="AG944" s="16">
        <v>1.5010212999999999</v>
      </c>
      <c r="AH944" s="16">
        <v>230.07258343374673</v>
      </c>
      <c r="AI944" s="16">
        <v>22.282799147135862</v>
      </c>
      <c r="AJ944" s="16">
        <v>3.068539948453803</v>
      </c>
      <c r="AK944" s="16">
        <f t="shared" si="87"/>
        <v>7.2616943306747146</v>
      </c>
      <c r="AL944" s="10" t="s">
        <v>76</v>
      </c>
      <c r="AM944" s="10">
        <v>7</v>
      </c>
      <c r="AN944" s="10">
        <v>105</v>
      </c>
      <c r="AO944" s="10">
        <v>153</v>
      </c>
      <c r="AP944" s="10">
        <v>48</v>
      </c>
      <c r="AQ944" s="10">
        <v>-129</v>
      </c>
      <c r="AR944" s="17">
        <v>7</v>
      </c>
      <c r="AS944" s="10">
        <v>6.78</v>
      </c>
      <c r="AT944" s="16">
        <v>1.5507964505204797</v>
      </c>
      <c r="AU944" s="16">
        <v>22.046370468031224</v>
      </c>
      <c r="AV944" s="16">
        <v>3.0125151529230632</v>
      </c>
      <c r="AW944" s="16">
        <f t="shared" si="88"/>
        <v>7.3182604398319748</v>
      </c>
      <c r="AX944" s="10" t="s">
        <v>76</v>
      </c>
      <c r="AY944" s="10">
        <v>105</v>
      </c>
      <c r="AZ944" s="10">
        <v>153</v>
      </c>
      <c r="BA944" s="10">
        <v>48</v>
      </c>
      <c r="BB944" s="10">
        <v>-129</v>
      </c>
      <c r="BC944" s="10">
        <v>7</v>
      </c>
      <c r="BD944" s="16">
        <v>1.4955167774243421</v>
      </c>
      <c r="BE944" s="18">
        <f t="shared" si="91"/>
        <v>1.5231566139724109</v>
      </c>
      <c r="BF944" s="16">
        <v>1.5231566139724109</v>
      </c>
      <c r="BG944" s="16">
        <v>1.5231566139724109</v>
      </c>
      <c r="BH944" s="20">
        <f t="shared" si="89"/>
        <v>-5.5279673096137572E-2</v>
      </c>
      <c r="BI944" s="10">
        <v>-129</v>
      </c>
    </row>
    <row r="945" spans="1:61" x14ac:dyDescent="0.25">
      <c r="A945" s="10">
        <v>249</v>
      </c>
      <c r="B945" s="10">
        <v>9</v>
      </c>
      <c r="C945" s="10" t="s">
        <v>155</v>
      </c>
      <c r="D945" s="10">
        <v>493445.578717998</v>
      </c>
      <c r="E945" s="10">
        <v>5180889.9313700004</v>
      </c>
      <c r="F945" s="10" t="s">
        <v>78</v>
      </c>
      <c r="G945" s="10" t="s">
        <v>192</v>
      </c>
      <c r="H945" s="10">
        <v>6</v>
      </c>
      <c r="I945" s="10" t="s">
        <v>100</v>
      </c>
      <c r="J945" s="10">
        <v>0</v>
      </c>
      <c r="K945" s="10">
        <v>10</v>
      </c>
      <c r="L945" s="10">
        <v>10</v>
      </c>
      <c r="M945" s="10">
        <v>-5</v>
      </c>
      <c r="N945" s="10">
        <v>1</v>
      </c>
      <c r="O945" s="10">
        <v>4.68</v>
      </c>
      <c r="P945" s="11">
        <v>1.3780537959212666</v>
      </c>
      <c r="Q945" s="11">
        <v>1.3780537959212666</v>
      </c>
      <c r="R945" s="12">
        <v>9</v>
      </c>
      <c r="S945" s="12" t="s">
        <v>155</v>
      </c>
      <c r="T945" s="10" t="s">
        <v>78</v>
      </c>
      <c r="U945" s="21">
        <v>10</v>
      </c>
      <c r="V945" s="10">
        <v>1.1599999999999999</v>
      </c>
      <c r="W945" s="16"/>
      <c r="X945" s="15" t="s">
        <v>192</v>
      </c>
      <c r="Y945" s="12">
        <v>2</v>
      </c>
      <c r="Z945" s="16">
        <v>9</v>
      </c>
      <c r="AA945" s="16" t="s">
        <v>155</v>
      </c>
      <c r="AB945" s="16" t="s">
        <v>192</v>
      </c>
      <c r="AC945" s="16" t="s">
        <v>100</v>
      </c>
      <c r="AD945" s="16" t="s">
        <v>78</v>
      </c>
      <c r="AE945" s="16">
        <v>1.3780537959212666</v>
      </c>
      <c r="AF945" s="16">
        <v>1.1599999999999999</v>
      </c>
      <c r="AG945" s="16">
        <v>1.1599999999999999</v>
      </c>
      <c r="AH945" s="16">
        <v>13.780537959212666</v>
      </c>
      <c r="AI945" s="16">
        <v>28.875739239734219</v>
      </c>
      <c r="AJ945" s="16">
        <v>2.0039658300287053</v>
      </c>
      <c r="AK945" s="16">
        <f t="shared" si="87"/>
        <v>14.409297208086924</v>
      </c>
      <c r="AL945" s="10" t="s">
        <v>78</v>
      </c>
      <c r="AM945" s="10">
        <v>1</v>
      </c>
      <c r="AN945" s="10" t="s">
        <v>63</v>
      </c>
      <c r="AO945" s="10" t="s">
        <v>64</v>
      </c>
      <c r="AP945" s="10">
        <v>10</v>
      </c>
      <c r="AQ945" s="10">
        <v>-5</v>
      </c>
      <c r="AR945" s="17" t="s">
        <v>65</v>
      </c>
      <c r="AS945" s="10">
        <v>4.78</v>
      </c>
      <c r="AT945" s="18">
        <v>0.91213528015565137</v>
      </c>
      <c r="AU945" s="18">
        <v>39.797374408471235</v>
      </c>
      <c r="AV945" s="18">
        <v>2.2975056919801795</v>
      </c>
      <c r="AW945" s="18">
        <f t="shared" si="88"/>
        <v>17.32199164832997</v>
      </c>
      <c r="AX945" s="19" t="s">
        <v>78</v>
      </c>
      <c r="AY945" s="19">
        <v>0</v>
      </c>
      <c r="AZ945" s="19">
        <v>10</v>
      </c>
      <c r="BA945" s="19">
        <v>10</v>
      </c>
      <c r="BB945" s="19">
        <v>-5</v>
      </c>
      <c r="BC945" s="19">
        <v>1</v>
      </c>
      <c r="BD945" s="18">
        <v>1.1237362598584963</v>
      </c>
      <c r="BE945" s="16">
        <f t="shared" si="91"/>
        <v>1.0179357700070739</v>
      </c>
      <c r="BF945" s="16">
        <v>0.91213528015565137</v>
      </c>
      <c r="BG945" s="16">
        <v>1.1237362598584963</v>
      </c>
      <c r="BH945" s="20">
        <f t="shared" si="89"/>
        <v>0.21160097970284497</v>
      </c>
      <c r="BI945" s="10">
        <v>-5</v>
      </c>
    </row>
    <row r="946" spans="1:61" x14ac:dyDescent="0.25">
      <c r="A946" s="10">
        <v>249</v>
      </c>
      <c r="B946" s="10">
        <v>9</v>
      </c>
      <c r="C946" s="10" t="s">
        <v>155</v>
      </c>
      <c r="D946" s="10">
        <v>493445.578717998</v>
      </c>
      <c r="E946" s="10">
        <v>5180889.9313700004</v>
      </c>
      <c r="F946" s="10" t="s">
        <v>78</v>
      </c>
      <c r="G946" s="10" t="s">
        <v>192</v>
      </c>
      <c r="H946" s="10">
        <v>6</v>
      </c>
      <c r="I946" s="10" t="s">
        <v>100</v>
      </c>
      <c r="J946" s="10">
        <v>10</v>
      </c>
      <c r="K946" s="10">
        <v>20</v>
      </c>
      <c r="L946" s="10">
        <v>10</v>
      </c>
      <c r="M946" s="10">
        <v>-15</v>
      </c>
      <c r="N946" s="10">
        <v>2</v>
      </c>
      <c r="O946" s="10">
        <v>4.79</v>
      </c>
      <c r="P946" s="11">
        <v>1.3780537959212666</v>
      </c>
      <c r="Q946" s="11">
        <v>1.3780537959212666</v>
      </c>
      <c r="R946" s="12">
        <v>9</v>
      </c>
      <c r="S946" s="12" t="s">
        <v>155</v>
      </c>
      <c r="T946" s="10" t="s">
        <v>135</v>
      </c>
      <c r="U946" s="13">
        <v>10</v>
      </c>
      <c r="V946" s="10">
        <v>1.1599999999999999</v>
      </c>
      <c r="W946" s="16"/>
      <c r="X946" s="15" t="s">
        <v>192</v>
      </c>
      <c r="Y946" s="12">
        <v>3</v>
      </c>
      <c r="Z946" s="16">
        <v>9</v>
      </c>
      <c r="AA946" s="16" t="s">
        <v>155</v>
      </c>
      <c r="AB946" s="16" t="s">
        <v>192</v>
      </c>
      <c r="AC946" s="16" t="s">
        <v>100</v>
      </c>
      <c r="AD946" s="16" t="s">
        <v>135</v>
      </c>
      <c r="AE946" s="16">
        <v>1.3780537959212666</v>
      </c>
      <c r="AF946" s="16">
        <v>1.1599999999999999</v>
      </c>
      <c r="AG946" s="16">
        <v>1.1599999999999999</v>
      </c>
      <c r="AH946" s="16">
        <v>27.561075918425331</v>
      </c>
      <c r="AI946" s="16">
        <v>29.079691201530562</v>
      </c>
      <c r="AJ946" s="16">
        <v>2.0246366369675246</v>
      </c>
      <c r="AK946" s="16">
        <f t="shared" si="87"/>
        <v>14.362918595153824</v>
      </c>
      <c r="AL946" s="10" t="s">
        <v>135</v>
      </c>
      <c r="AM946" s="10">
        <v>2</v>
      </c>
      <c r="AN946" s="10" t="s">
        <v>64</v>
      </c>
      <c r="AO946" s="10" t="s">
        <v>68</v>
      </c>
      <c r="AP946" s="10">
        <v>10</v>
      </c>
      <c r="AQ946" s="10">
        <v>-15</v>
      </c>
      <c r="AR946" s="17" t="s">
        <v>69</v>
      </c>
      <c r="AS946" s="10">
        <v>5.25</v>
      </c>
      <c r="AT946" s="18">
        <v>1.4206758158307171</v>
      </c>
      <c r="AU946" s="18">
        <v>26.491341937795383</v>
      </c>
      <c r="AV946" s="18">
        <v>2.1445101439964676</v>
      </c>
      <c r="AW946" s="18">
        <f t="shared" si="88"/>
        <v>12.353097052003974</v>
      </c>
      <c r="AX946" s="19" t="s">
        <v>135</v>
      </c>
      <c r="AY946" s="19">
        <v>10</v>
      </c>
      <c r="AZ946" s="19">
        <v>20</v>
      </c>
      <c r="BA946" s="19">
        <v>10</v>
      </c>
      <c r="BB946" s="19">
        <v>-15</v>
      </c>
      <c r="BC946" s="19">
        <v>2</v>
      </c>
      <c r="BD946" s="18">
        <v>1.373484835118302</v>
      </c>
      <c r="BE946" s="16">
        <f t="shared" si="91"/>
        <v>1.3970803254745094</v>
      </c>
      <c r="BF946" s="16">
        <v>1.4206758158307171</v>
      </c>
      <c r="BG946" s="16">
        <v>1.373484835118302</v>
      </c>
      <c r="BH946" s="20">
        <f t="shared" si="89"/>
        <v>-4.719098071241512E-2</v>
      </c>
      <c r="BI946" s="10">
        <v>-15</v>
      </c>
    </row>
    <row r="947" spans="1:61" x14ac:dyDescent="0.25">
      <c r="A947" s="10">
        <v>249</v>
      </c>
      <c r="B947" s="10">
        <v>9</v>
      </c>
      <c r="C947" s="10" t="s">
        <v>155</v>
      </c>
      <c r="D947" s="10">
        <v>493445.578717998</v>
      </c>
      <c r="E947" s="10">
        <v>5180889.9313700004</v>
      </c>
      <c r="F947" s="10" t="s">
        <v>78</v>
      </c>
      <c r="G947" s="10" t="s">
        <v>192</v>
      </c>
      <c r="H947" s="10">
        <v>6</v>
      </c>
      <c r="I947" s="10" t="s">
        <v>100</v>
      </c>
      <c r="J947" s="10">
        <v>20</v>
      </c>
      <c r="K947" s="10">
        <v>30</v>
      </c>
      <c r="L947" s="10">
        <v>10</v>
      </c>
      <c r="M947" s="10">
        <v>-25</v>
      </c>
      <c r="N947" s="10">
        <v>3</v>
      </c>
      <c r="O947" s="10">
        <v>5.2</v>
      </c>
      <c r="P947" s="11">
        <v>1.3780537959212666</v>
      </c>
      <c r="Q947" s="11">
        <v>1.3780537959212666</v>
      </c>
      <c r="R947" s="12">
        <v>9</v>
      </c>
      <c r="S947" s="12" t="s">
        <v>155</v>
      </c>
      <c r="T947" s="10" t="s">
        <v>129</v>
      </c>
      <c r="U947" s="21">
        <v>10</v>
      </c>
      <c r="V947" s="10">
        <v>1.1599999999999999</v>
      </c>
      <c r="W947" s="16"/>
      <c r="X947" s="15" t="s">
        <v>192</v>
      </c>
      <c r="Y947" s="12">
        <v>4</v>
      </c>
      <c r="Z947" s="16">
        <v>9</v>
      </c>
      <c r="AA947" s="16" t="s">
        <v>155</v>
      </c>
      <c r="AB947" s="16" t="s">
        <v>192</v>
      </c>
      <c r="AC947" s="16" t="s">
        <v>100</v>
      </c>
      <c r="AD947" s="16" t="s">
        <v>129</v>
      </c>
      <c r="AE947" s="16">
        <v>1.3780537959212666</v>
      </c>
      <c r="AF947" s="16">
        <v>1.1599999999999999</v>
      </c>
      <c r="AG947" s="16">
        <v>1.23</v>
      </c>
      <c r="AH947" s="16">
        <v>41.341613877637997</v>
      </c>
      <c r="AI947" s="16">
        <v>24.320850380171056</v>
      </c>
      <c r="AJ947" s="16">
        <v>1.7938193948244758</v>
      </c>
      <c r="AK947" s="16">
        <f t="shared" si="87"/>
        <v>13.558137709036664</v>
      </c>
      <c r="AL947" s="10" t="s">
        <v>129</v>
      </c>
      <c r="AM947" s="10">
        <v>7</v>
      </c>
      <c r="AN947" s="10" t="s">
        <v>68</v>
      </c>
      <c r="AO947" s="10" t="s">
        <v>70</v>
      </c>
      <c r="AP947" s="10">
        <v>10</v>
      </c>
      <c r="AQ947" s="10">
        <v>-25</v>
      </c>
      <c r="AR947" s="17" t="s">
        <v>71</v>
      </c>
      <c r="AS947" s="10">
        <v>5.63</v>
      </c>
      <c r="AT947" s="18">
        <v>1.3780537959212666</v>
      </c>
      <c r="AU947" s="18">
        <v>22.536691778496387</v>
      </c>
      <c r="AV947" s="18">
        <v>1.8300554409834415</v>
      </c>
      <c r="AW947" s="18">
        <f t="shared" si="88"/>
        <v>12.314759036144578</v>
      </c>
      <c r="AX947" s="19" t="s">
        <v>129</v>
      </c>
      <c r="AY947" s="19">
        <v>20</v>
      </c>
      <c r="AZ947" s="19">
        <v>30</v>
      </c>
      <c r="BA947" s="19">
        <v>10</v>
      </c>
      <c r="BB947" s="19">
        <v>-25</v>
      </c>
      <c r="BC947" s="19">
        <v>3</v>
      </c>
      <c r="BD947" s="18">
        <v>1.3649275720309826</v>
      </c>
      <c r="BE947" s="16">
        <f t="shared" si="91"/>
        <v>1.3714906839761247</v>
      </c>
      <c r="BF947" s="16">
        <v>1.3780537959212666</v>
      </c>
      <c r="BG947" s="16">
        <v>1.3649275720309826</v>
      </c>
      <c r="BH947" s="20">
        <f t="shared" si="89"/>
        <v>-1.3126223890284061E-2</v>
      </c>
      <c r="BI947" s="10">
        <v>-25</v>
      </c>
    </row>
    <row r="948" spans="1:61" x14ac:dyDescent="0.25">
      <c r="A948" s="10">
        <v>249</v>
      </c>
      <c r="B948" s="10">
        <v>9</v>
      </c>
      <c r="C948" s="10" t="s">
        <v>155</v>
      </c>
      <c r="D948" s="10">
        <v>493445.578717998</v>
      </c>
      <c r="E948" s="10">
        <v>5180889.9313700004</v>
      </c>
      <c r="F948" s="10" t="s">
        <v>129</v>
      </c>
      <c r="G948" s="10" t="s">
        <v>192</v>
      </c>
      <c r="H948" s="10">
        <v>6</v>
      </c>
      <c r="I948" s="10" t="s">
        <v>100</v>
      </c>
      <c r="J948" s="10">
        <v>18</v>
      </c>
      <c r="K948" s="10">
        <v>43</v>
      </c>
      <c r="L948" s="10">
        <v>25</v>
      </c>
      <c r="M948" s="10">
        <v>-30.5</v>
      </c>
      <c r="N948" s="10">
        <v>4</v>
      </c>
      <c r="O948" s="10">
        <v>4.88</v>
      </c>
      <c r="P948" s="11">
        <v>1.4083531403191301</v>
      </c>
      <c r="Q948" s="22">
        <v>1.4409893527954662</v>
      </c>
      <c r="R948" s="13">
        <v>9</v>
      </c>
      <c r="S948" s="13" t="s">
        <v>155</v>
      </c>
      <c r="T948" s="10" t="s">
        <v>129</v>
      </c>
      <c r="U948" s="12">
        <v>13</v>
      </c>
      <c r="V948" s="10">
        <v>1.3</v>
      </c>
      <c r="W948" s="16"/>
      <c r="X948" s="15" t="s">
        <v>192</v>
      </c>
      <c r="Y948" s="12">
        <v>5</v>
      </c>
      <c r="Z948" s="16">
        <v>9</v>
      </c>
      <c r="AA948" s="16" t="s">
        <v>155</v>
      </c>
      <c r="AB948" s="16" t="s">
        <v>192</v>
      </c>
      <c r="AC948" s="16" t="s">
        <v>100</v>
      </c>
      <c r="AD948" s="16" t="s">
        <v>129</v>
      </c>
      <c r="AE948" s="16">
        <v>1.4083531403191301</v>
      </c>
      <c r="AF948" s="16">
        <v>1.3</v>
      </c>
      <c r="AG948" s="16">
        <v>1.23</v>
      </c>
      <c r="AH948" s="16">
        <v>59.650204701786691</v>
      </c>
      <c r="AI948" s="16">
        <v>53.92182756366504</v>
      </c>
      <c r="AJ948" s="16">
        <v>3.720913615414823</v>
      </c>
      <c r="AK948" s="16">
        <f t="shared" si="87"/>
        <v>14.491555874955084</v>
      </c>
      <c r="AL948" s="10" t="s">
        <v>129</v>
      </c>
      <c r="AM948" s="10">
        <v>7</v>
      </c>
      <c r="AN948" s="10">
        <v>30</v>
      </c>
      <c r="AO948" s="10">
        <v>43</v>
      </c>
      <c r="AP948" s="10">
        <v>13</v>
      </c>
      <c r="AQ948" s="10">
        <v>-36.5</v>
      </c>
      <c r="AR948" s="17">
        <v>4</v>
      </c>
      <c r="AS948" s="10">
        <v>5.0199999999999996</v>
      </c>
      <c r="AT948" s="16">
        <v>1.4083531403191301</v>
      </c>
      <c r="AU948" s="16">
        <v>27.327402664124335</v>
      </c>
      <c r="AV948" s="16">
        <v>2.2477456954807349</v>
      </c>
      <c r="AW948" s="16">
        <f t="shared" si="88"/>
        <v>12.157693247536042</v>
      </c>
      <c r="AX948" s="10" t="s">
        <v>129</v>
      </c>
      <c r="AY948" s="10">
        <v>30</v>
      </c>
      <c r="AZ948" s="10">
        <v>43</v>
      </c>
      <c r="BA948" s="10">
        <v>13</v>
      </c>
      <c r="BB948" s="10">
        <v>-36.5</v>
      </c>
      <c r="BC948" s="10">
        <v>4</v>
      </c>
      <c r="BD948" s="16">
        <v>1.4736255652718022</v>
      </c>
      <c r="BE948" s="18">
        <f t="shared" si="91"/>
        <v>1.4409893527954662</v>
      </c>
      <c r="BF948" s="16">
        <v>1.4409893527954662</v>
      </c>
      <c r="BG948" s="16">
        <v>1.4409893527954662</v>
      </c>
      <c r="BH948" s="20">
        <f t="shared" si="89"/>
        <v>6.5272424952672159E-2</v>
      </c>
      <c r="BI948" s="10">
        <v>-36.5</v>
      </c>
    </row>
    <row r="949" spans="1:61" x14ac:dyDescent="0.25">
      <c r="A949" s="10">
        <v>249</v>
      </c>
      <c r="B949" s="10">
        <v>9</v>
      </c>
      <c r="C949" s="10" t="s">
        <v>155</v>
      </c>
      <c r="D949" s="10">
        <v>493445.578717998</v>
      </c>
      <c r="E949" s="10">
        <v>5180889.9313700004</v>
      </c>
      <c r="F949" s="10" t="s">
        <v>130</v>
      </c>
      <c r="G949" s="10" t="s">
        <v>192</v>
      </c>
      <c r="H949" s="10">
        <v>6</v>
      </c>
      <c r="I949" s="10" t="s">
        <v>100</v>
      </c>
      <c r="J949" s="10">
        <v>43</v>
      </c>
      <c r="K949" s="10">
        <v>76</v>
      </c>
      <c r="L949" s="10">
        <v>33</v>
      </c>
      <c r="M949" s="10">
        <v>-59.5</v>
      </c>
      <c r="N949" s="10">
        <v>5</v>
      </c>
      <c r="O949" s="10">
        <v>5.32</v>
      </c>
      <c r="P949" s="11">
        <v>1.3370153127613451</v>
      </c>
      <c r="Q949" s="22">
        <v>1.3468754583282303</v>
      </c>
      <c r="R949" s="12">
        <v>9</v>
      </c>
      <c r="S949" s="12" t="s">
        <v>155</v>
      </c>
      <c r="T949" s="10" t="s">
        <v>130</v>
      </c>
      <c r="U949" s="12">
        <v>33</v>
      </c>
      <c r="V949" s="10">
        <v>1.33</v>
      </c>
      <c r="W949" s="16"/>
      <c r="X949" s="15" t="s">
        <v>192</v>
      </c>
      <c r="Y949" s="12">
        <v>6</v>
      </c>
      <c r="Z949" s="16">
        <v>9</v>
      </c>
      <c r="AA949" s="16" t="s">
        <v>155</v>
      </c>
      <c r="AB949" s="16" t="s">
        <v>192</v>
      </c>
      <c r="AC949" s="16" t="s">
        <v>100</v>
      </c>
      <c r="AD949" s="16" t="s">
        <v>130</v>
      </c>
      <c r="AE949" s="16">
        <v>1.3370153127613451</v>
      </c>
      <c r="AF949" s="16">
        <v>1.33</v>
      </c>
      <c r="AG949" s="16">
        <v>1.33</v>
      </c>
      <c r="AH949" s="16">
        <v>103.77171002291108</v>
      </c>
      <c r="AI949" s="16">
        <v>92.231526880956622</v>
      </c>
      <c r="AJ949" s="16">
        <v>6.3979481763049533</v>
      </c>
      <c r="AK949" s="16">
        <f t="shared" si="87"/>
        <v>14.415797743179544</v>
      </c>
      <c r="AL949" s="10" t="s">
        <v>130</v>
      </c>
      <c r="AM949" s="10">
        <v>7</v>
      </c>
      <c r="AN949" s="10">
        <v>43</v>
      </c>
      <c r="AO949" s="10">
        <v>76</v>
      </c>
      <c r="AP949" s="10">
        <v>33</v>
      </c>
      <c r="AQ949" s="10">
        <v>-59.5</v>
      </c>
      <c r="AR949" s="17">
        <v>5</v>
      </c>
      <c r="AS949" s="10">
        <v>5.56</v>
      </c>
      <c r="AT949" s="16">
        <v>1.3370153127613451</v>
      </c>
      <c r="AU949" s="16">
        <v>57.216768100434109</v>
      </c>
      <c r="AV949" s="16">
        <v>5.4741551651919043</v>
      </c>
      <c r="AW949" s="16">
        <f t="shared" si="88"/>
        <v>10.452164100910775</v>
      </c>
      <c r="AX949" s="10" t="s">
        <v>130</v>
      </c>
      <c r="AY949" s="10">
        <v>43</v>
      </c>
      <c r="AZ949" s="10">
        <v>76</v>
      </c>
      <c r="BA949" s="10">
        <v>33</v>
      </c>
      <c r="BB949" s="10">
        <v>-59.5</v>
      </c>
      <c r="BC949" s="10">
        <v>5</v>
      </c>
      <c r="BD949" s="16">
        <v>1.3567356038951155</v>
      </c>
      <c r="BE949" s="18">
        <f t="shared" si="91"/>
        <v>1.3468754583282303</v>
      </c>
      <c r="BF949" s="16">
        <v>1.3468754583282303</v>
      </c>
      <c r="BG949" s="16">
        <v>1.3468754583282303</v>
      </c>
      <c r="BH949" s="20">
        <f t="shared" si="89"/>
        <v>1.9720291133770385E-2</v>
      </c>
      <c r="BI949" s="10">
        <v>-59.5</v>
      </c>
    </row>
    <row r="950" spans="1:61" x14ac:dyDescent="0.25">
      <c r="A950" s="10">
        <v>249</v>
      </c>
      <c r="B950" s="10">
        <v>9</v>
      </c>
      <c r="C950" s="10" t="s">
        <v>155</v>
      </c>
      <c r="D950" s="10">
        <v>493445.578717998</v>
      </c>
      <c r="E950" s="10">
        <v>5180889.9313700004</v>
      </c>
      <c r="F950" s="10" t="s">
        <v>117</v>
      </c>
      <c r="G950" s="10" t="s">
        <v>192</v>
      </c>
      <c r="H950" s="10">
        <v>6</v>
      </c>
      <c r="I950" s="10" t="s">
        <v>100</v>
      </c>
      <c r="J950" s="10">
        <v>76</v>
      </c>
      <c r="K950" s="10">
        <v>99</v>
      </c>
      <c r="L950" s="10">
        <v>23</v>
      </c>
      <c r="M950" s="10">
        <v>-87.5</v>
      </c>
      <c r="N950" s="10">
        <v>6</v>
      </c>
      <c r="O950" s="10">
        <v>5.62</v>
      </c>
      <c r="P950" s="11">
        <v>1.3846394619610516</v>
      </c>
      <c r="Q950" s="22">
        <v>1.3271284671410493</v>
      </c>
      <c r="R950" s="12">
        <v>9</v>
      </c>
      <c r="S950" s="12" t="s">
        <v>155</v>
      </c>
      <c r="T950" s="10" t="s">
        <v>117</v>
      </c>
      <c r="U950" s="12">
        <v>23</v>
      </c>
      <c r="V950" s="10">
        <v>1.53</v>
      </c>
      <c r="W950" s="16"/>
      <c r="X950" s="15" t="s">
        <v>192</v>
      </c>
      <c r="Y950" s="12">
        <v>7</v>
      </c>
      <c r="Z950" s="16">
        <v>9</v>
      </c>
      <c r="AA950" s="16" t="s">
        <v>155</v>
      </c>
      <c r="AB950" s="16" t="s">
        <v>192</v>
      </c>
      <c r="AC950" s="16" t="s">
        <v>100</v>
      </c>
      <c r="AD950" s="16" t="s">
        <v>117</v>
      </c>
      <c r="AE950" s="16">
        <v>1.3846394619610516</v>
      </c>
      <c r="AF950" s="16">
        <v>1.53</v>
      </c>
      <c r="AG950" s="16">
        <v>1.5766667000000001</v>
      </c>
      <c r="AH950" s="16">
        <v>135.61841764801528</v>
      </c>
      <c r="AI950" s="16">
        <v>43.59401428355897</v>
      </c>
      <c r="AJ950" s="16">
        <v>3.4038851910534289</v>
      </c>
      <c r="AK950" s="16">
        <f t="shared" si="87"/>
        <v>12.807134153096264</v>
      </c>
      <c r="AL950" s="10" t="s">
        <v>117</v>
      </c>
      <c r="AM950" s="10">
        <v>4</v>
      </c>
      <c r="AN950" s="10">
        <v>76</v>
      </c>
      <c r="AO950" s="10">
        <v>99</v>
      </c>
      <c r="AP950" s="10">
        <v>23</v>
      </c>
      <c r="AQ950" s="10">
        <v>-87.5</v>
      </c>
      <c r="AR950" s="17">
        <v>6</v>
      </c>
      <c r="AS950" s="10">
        <v>5.81</v>
      </c>
      <c r="AT950" s="16">
        <v>1.3846394619610516</v>
      </c>
      <c r="AU950" s="16">
        <v>22.484730984552311</v>
      </c>
      <c r="AV950" s="16">
        <v>2.679900446652518</v>
      </c>
      <c r="AW950" s="16">
        <f t="shared" si="88"/>
        <v>8.3901366607248953</v>
      </c>
      <c r="AX950" s="10" t="s">
        <v>118</v>
      </c>
      <c r="AY950" s="10">
        <v>76</v>
      </c>
      <c r="AZ950" s="10">
        <v>99</v>
      </c>
      <c r="BA950" s="10">
        <v>23</v>
      </c>
      <c r="BB950" s="10">
        <v>-87.5</v>
      </c>
      <c r="BC950" s="10">
        <v>6</v>
      </c>
      <c r="BD950" s="16">
        <v>1.2696174723210469</v>
      </c>
      <c r="BE950" s="18">
        <f t="shared" si="91"/>
        <v>1.3271284671410493</v>
      </c>
      <c r="BF950" s="16">
        <v>1.3271284671410493</v>
      </c>
      <c r="BG950" s="16">
        <v>1.3271284671410493</v>
      </c>
      <c r="BH950" s="20">
        <f t="shared" si="89"/>
        <v>-0.11502198964000465</v>
      </c>
      <c r="BI950" s="10">
        <v>-87.5</v>
      </c>
    </row>
    <row r="951" spans="1:61" x14ac:dyDescent="0.25">
      <c r="A951" s="10">
        <v>249</v>
      </c>
      <c r="B951" s="10">
        <v>9</v>
      </c>
      <c r="C951" s="10" t="s">
        <v>155</v>
      </c>
      <c r="D951" s="10">
        <v>493445.578717998</v>
      </c>
      <c r="E951" s="10">
        <v>5180889.9313700004</v>
      </c>
      <c r="F951" s="10" t="s">
        <v>202</v>
      </c>
      <c r="G951" s="10" t="s">
        <v>192</v>
      </c>
      <c r="H951" s="10">
        <v>6</v>
      </c>
      <c r="I951" s="10" t="s">
        <v>100</v>
      </c>
      <c r="J951" s="10">
        <v>99</v>
      </c>
      <c r="K951" s="10">
        <v>115</v>
      </c>
      <c r="L951" s="10">
        <v>16</v>
      </c>
      <c r="M951" s="10">
        <v>-107</v>
      </c>
      <c r="N951" s="10">
        <v>7</v>
      </c>
      <c r="O951" s="10">
        <v>5.74</v>
      </c>
      <c r="P951" s="11">
        <v>1.6394705694768008</v>
      </c>
      <c r="Q951" s="22">
        <v>1.521361458422569</v>
      </c>
      <c r="R951" s="12">
        <v>9</v>
      </c>
      <c r="S951" s="12" t="s">
        <v>155</v>
      </c>
      <c r="T951" s="10" t="s">
        <v>202</v>
      </c>
      <c r="U951" s="12">
        <v>16</v>
      </c>
      <c r="V951" s="10">
        <v>1.55</v>
      </c>
      <c r="W951" s="16"/>
      <c r="X951" s="15" t="s">
        <v>192</v>
      </c>
      <c r="Y951" s="12">
        <v>8</v>
      </c>
      <c r="Z951" s="16">
        <v>9</v>
      </c>
      <c r="AA951" s="16" t="s">
        <v>155</v>
      </c>
      <c r="AB951" s="16" t="s">
        <v>192</v>
      </c>
      <c r="AC951" s="16" t="s">
        <v>100</v>
      </c>
      <c r="AD951" s="16" t="s">
        <v>202</v>
      </c>
      <c r="AE951" s="16">
        <v>1.6394705694768008</v>
      </c>
      <c r="AF951" s="16">
        <v>1.55</v>
      </c>
      <c r="AG951" s="16">
        <v>1.55</v>
      </c>
      <c r="AH951" s="16">
        <v>161.8499467596441</v>
      </c>
      <c r="AI951" s="16">
        <v>16.988650366594769</v>
      </c>
      <c r="AJ951" s="16">
        <v>1.559135348657033</v>
      </c>
      <c r="AK951" s="16">
        <f t="shared" si="87"/>
        <v>10.896199859254045</v>
      </c>
      <c r="AL951" s="10" t="s">
        <v>202</v>
      </c>
      <c r="AM951" s="10">
        <v>10</v>
      </c>
      <c r="AN951" s="10">
        <v>99</v>
      </c>
      <c r="AO951" s="10">
        <v>115</v>
      </c>
      <c r="AP951" s="10">
        <v>16</v>
      </c>
      <c r="AQ951" s="10">
        <v>-107</v>
      </c>
      <c r="AR951" s="17">
        <v>7</v>
      </c>
      <c r="AS951" s="10">
        <v>5.98</v>
      </c>
      <c r="AT951" s="16">
        <v>1.6394705694768008</v>
      </c>
      <c r="AU951" s="16">
        <v>10.460609179135337</v>
      </c>
      <c r="AV951" s="16">
        <v>1.3488252269199534</v>
      </c>
      <c r="AW951" s="16">
        <f t="shared" si="88"/>
        <v>7.7553481135744846</v>
      </c>
      <c r="AX951" s="10" t="s">
        <v>202</v>
      </c>
      <c r="AY951" s="10">
        <v>99</v>
      </c>
      <c r="AZ951" s="10">
        <v>115</v>
      </c>
      <c r="BA951" s="10">
        <v>16</v>
      </c>
      <c r="BB951" s="10">
        <v>-107</v>
      </c>
      <c r="BC951" s="10">
        <v>7</v>
      </c>
      <c r="BD951" s="16">
        <v>1.4032523473683369</v>
      </c>
      <c r="BE951" s="18">
        <f t="shared" si="91"/>
        <v>1.521361458422569</v>
      </c>
      <c r="BF951" s="16">
        <v>1.521361458422569</v>
      </c>
      <c r="BG951" s="16">
        <v>1.521361458422569</v>
      </c>
      <c r="BH951" s="20">
        <f t="shared" si="89"/>
        <v>-0.23621822210846388</v>
      </c>
      <c r="BI951" s="10">
        <v>-107</v>
      </c>
    </row>
    <row r="952" spans="1:61" x14ac:dyDescent="0.25">
      <c r="A952" s="10">
        <v>249</v>
      </c>
      <c r="B952" s="10">
        <v>9</v>
      </c>
      <c r="C952" s="10" t="s">
        <v>155</v>
      </c>
      <c r="D952" s="10">
        <v>493445.578717998</v>
      </c>
      <c r="E952" s="10">
        <v>5180889.9313700004</v>
      </c>
      <c r="F952" s="10" t="s">
        <v>151</v>
      </c>
      <c r="G952" s="10" t="s">
        <v>192</v>
      </c>
      <c r="H952" s="10">
        <v>6</v>
      </c>
      <c r="I952" s="10" t="s">
        <v>100</v>
      </c>
      <c r="J952" s="10">
        <v>115</v>
      </c>
      <c r="K952" s="10">
        <v>127</v>
      </c>
      <c r="L952" s="10">
        <v>12</v>
      </c>
      <c r="M952" s="10">
        <v>-121</v>
      </c>
      <c r="N952" s="10">
        <v>8</v>
      </c>
      <c r="O952" s="10">
        <v>5.96</v>
      </c>
      <c r="P952" s="11">
        <v>1.7143905575486371</v>
      </c>
      <c r="Q952" s="22">
        <v>1.6278857912464857</v>
      </c>
      <c r="R952" s="12">
        <v>9</v>
      </c>
      <c r="S952" s="12" t="s">
        <v>155</v>
      </c>
      <c r="T952" s="10" t="s">
        <v>151</v>
      </c>
      <c r="U952" s="12">
        <v>12</v>
      </c>
      <c r="V952" s="10">
        <v>1.6</v>
      </c>
      <c r="W952" s="16"/>
      <c r="X952" s="15" t="s">
        <v>192</v>
      </c>
      <c r="Y952" s="12">
        <v>9</v>
      </c>
      <c r="Z952" s="16">
        <v>9</v>
      </c>
      <c r="AA952" s="16" t="s">
        <v>155</v>
      </c>
      <c r="AB952" s="16" t="s">
        <v>192</v>
      </c>
      <c r="AC952" s="16" t="s">
        <v>100</v>
      </c>
      <c r="AD952" s="16" t="s">
        <v>151</v>
      </c>
      <c r="AE952" s="16">
        <v>1.7143905575486371</v>
      </c>
      <c r="AF952" s="16">
        <v>1.6</v>
      </c>
      <c r="AG952" s="16">
        <v>1.4826972</v>
      </c>
      <c r="AH952" s="16">
        <v>182.42263345022775</v>
      </c>
      <c r="AI952" s="16">
        <v>8.8598641515110881</v>
      </c>
      <c r="AJ952" s="16">
        <v>0.52518533297213987</v>
      </c>
      <c r="AK952" s="16">
        <f t="shared" si="87"/>
        <v>16.869976359338061</v>
      </c>
      <c r="AL952" s="10" t="s">
        <v>151</v>
      </c>
      <c r="AM952" s="10">
        <v>10</v>
      </c>
      <c r="AN952" s="10">
        <v>115</v>
      </c>
      <c r="AO952" s="10">
        <v>127</v>
      </c>
      <c r="AP952" s="10">
        <v>12</v>
      </c>
      <c r="AQ952" s="10">
        <v>-121</v>
      </c>
      <c r="AR952" s="17">
        <v>8</v>
      </c>
      <c r="AS952" s="10">
        <v>6.01</v>
      </c>
      <c r="AT952" s="16">
        <v>1.7143905575486371</v>
      </c>
      <c r="AU952" s="16">
        <v>5.4134967757601808</v>
      </c>
      <c r="AV952" s="16">
        <v>0.60442553496934748</v>
      </c>
      <c r="AW952" s="16">
        <f t="shared" si="88"/>
        <v>8.9564329475833908</v>
      </c>
      <c r="AX952" s="10" t="s">
        <v>151</v>
      </c>
      <c r="AY952" s="10">
        <v>115</v>
      </c>
      <c r="AZ952" s="10">
        <v>138</v>
      </c>
      <c r="BA952" s="10">
        <v>23</v>
      </c>
      <c r="BB952" s="10">
        <v>-126.5</v>
      </c>
      <c r="BC952" s="10">
        <v>8</v>
      </c>
      <c r="BD952" s="16">
        <v>1.5413810249443343</v>
      </c>
      <c r="BE952" s="18">
        <f t="shared" si="91"/>
        <v>1.6278857912464857</v>
      </c>
      <c r="BF952" s="16">
        <v>1.6278857912464857</v>
      </c>
      <c r="BG952" s="16">
        <v>1.6278857912464857</v>
      </c>
      <c r="BH952" s="20">
        <f t="shared" si="89"/>
        <v>-0.17300953260430285</v>
      </c>
      <c r="BI952" s="10">
        <v>-126.5</v>
      </c>
    </row>
    <row r="953" spans="1:61" x14ac:dyDescent="0.25">
      <c r="A953" s="10">
        <v>249</v>
      </c>
      <c r="B953" s="10">
        <v>9</v>
      </c>
      <c r="C953" s="10" t="s">
        <v>155</v>
      </c>
      <c r="D953" s="10">
        <v>493445.578717998</v>
      </c>
      <c r="E953" s="10">
        <v>5180889.9313700004</v>
      </c>
      <c r="F953" s="10" t="s">
        <v>99</v>
      </c>
      <c r="G953" s="10" t="s">
        <v>192</v>
      </c>
      <c r="H953" s="10">
        <v>6</v>
      </c>
      <c r="I953" s="10" t="s">
        <v>100</v>
      </c>
      <c r="J953" s="10">
        <v>127</v>
      </c>
      <c r="K953" s="10">
        <v>153</v>
      </c>
      <c r="L953" s="10">
        <v>26</v>
      </c>
      <c r="M953" s="10">
        <v>-140</v>
      </c>
      <c r="N953" s="10">
        <v>9</v>
      </c>
      <c r="O953" s="10">
        <v>6.07</v>
      </c>
      <c r="P953" s="11">
        <v>1.7244067933154053</v>
      </c>
      <c r="Q953" s="22">
        <v>1.6912390084273996</v>
      </c>
      <c r="R953" s="12">
        <v>9</v>
      </c>
      <c r="S953" s="12" t="s">
        <v>155</v>
      </c>
      <c r="T953" s="10" t="s">
        <v>99</v>
      </c>
      <c r="U953" s="12">
        <v>26</v>
      </c>
      <c r="V953" s="10">
        <v>1.65</v>
      </c>
      <c r="W953" s="16"/>
      <c r="X953" s="15" t="s">
        <v>192</v>
      </c>
      <c r="Y953" s="12">
        <v>10</v>
      </c>
      <c r="Z953" s="16">
        <v>9</v>
      </c>
      <c r="AA953" s="16" t="s">
        <v>155</v>
      </c>
      <c r="AB953" s="16" t="s">
        <v>192</v>
      </c>
      <c r="AC953" s="16" t="s">
        <v>100</v>
      </c>
      <c r="AD953" s="16" t="s">
        <v>99</v>
      </c>
      <c r="AE953" s="16">
        <v>1.7244067933154053</v>
      </c>
      <c r="AF953" s="16">
        <v>1.65</v>
      </c>
      <c r="AG953" s="16">
        <v>1.6475</v>
      </c>
      <c r="AH953" s="16">
        <v>227.25721007642829</v>
      </c>
      <c r="AI953" s="16">
        <v>11.340252804278427</v>
      </c>
      <c r="AJ953" s="16">
        <v>1.0951947389670551</v>
      </c>
      <c r="AK953" s="16">
        <f t="shared" si="87"/>
        <v>10.35455376180323</v>
      </c>
      <c r="AL953" s="10" t="s">
        <v>99</v>
      </c>
      <c r="AM953" s="10">
        <v>6</v>
      </c>
      <c r="AN953" s="10">
        <v>127</v>
      </c>
      <c r="AO953" s="10">
        <v>153</v>
      </c>
      <c r="AP953" s="10">
        <v>26</v>
      </c>
      <c r="AQ953" s="10">
        <v>-140</v>
      </c>
      <c r="AR953" s="17">
        <v>9</v>
      </c>
      <c r="AS953" s="10">
        <v>5.87</v>
      </c>
      <c r="AT953" s="16">
        <v>1.7244067933154053</v>
      </c>
      <c r="AU953" s="16">
        <v>13.430645774144631</v>
      </c>
      <c r="AV953" s="16">
        <v>1.8906740963268767</v>
      </c>
      <c r="AW953" s="16">
        <f t="shared" si="88"/>
        <v>7.1036281716860321</v>
      </c>
      <c r="AX953" s="10" t="s">
        <v>99</v>
      </c>
      <c r="AY953" s="10">
        <v>138</v>
      </c>
      <c r="AZ953" s="10">
        <v>152</v>
      </c>
      <c r="BA953" s="10">
        <v>14</v>
      </c>
      <c r="BB953" s="10">
        <v>-145</v>
      </c>
      <c r="BC953" s="10">
        <v>9</v>
      </c>
      <c r="BD953" s="16">
        <v>1.6580712235393937</v>
      </c>
      <c r="BE953" s="18">
        <f t="shared" si="91"/>
        <v>1.6912390084273996</v>
      </c>
      <c r="BF953" s="16">
        <v>1.6912390084273996</v>
      </c>
      <c r="BG953" s="16">
        <v>1.6912390084273996</v>
      </c>
      <c r="BH953" s="20">
        <f t="shared" si="89"/>
        <v>-6.6335569776011516E-2</v>
      </c>
      <c r="BI953" s="10">
        <v>-145</v>
      </c>
    </row>
    <row r="954" spans="1:61" x14ac:dyDescent="0.25">
      <c r="A954" s="10">
        <v>251</v>
      </c>
      <c r="B954" s="10">
        <v>11</v>
      </c>
      <c r="C954" s="10" t="s">
        <v>155</v>
      </c>
      <c r="D954" s="10">
        <v>493509.39061900001</v>
      </c>
      <c r="E954" s="10">
        <v>5180886.0838599904</v>
      </c>
      <c r="F954" s="10" t="s">
        <v>78</v>
      </c>
      <c r="G954" s="10" t="s">
        <v>169</v>
      </c>
      <c r="H954" s="10">
        <v>5</v>
      </c>
      <c r="I954" s="10" t="s">
        <v>121</v>
      </c>
      <c r="J954" s="10">
        <v>0</v>
      </c>
      <c r="K954" s="10">
        <v>10</v>
      </c>
      <c r="L954" s="10">
        <v>10</v>
      </c>
      <c r="M954" s="10">
        <v>-5</v>
      </c>
      <c r="N954" s="10">
        <v>1</v>
      </c>
      <c r="O954" s="10">
        <v>6.65</v>
      </c>
      <c r="P954" s="11">
        <v>1.2830604500656708</v>
      </c>
      <c r="Q954" s="11">
        <v>1.2830604500656708</v>
      </c>
      <c r="R954" s="12">
        <v>11</v>
      </c>
      <c r="S954" s="12" t="s">
        <v>155</v>
      </c>
      <c r="T954" s="10" t="s">
        <v>78</v>
      </c>
      <c r="U954" s="13">
        <v>10</v>
      </c>
      <c r="V954" s="10">
        <v>1.1100000000000001</v>
      </c>
      <c r="W954" s="16"/>
      <c r="X954" s="15" t="s">
        <v>169</v>
      </c>
      <c r="Y954" s="12">
        <v>2</v>
      </c>
      <c r="Z954" s="16">
        <v>11</v>
      </c>
      <c r="AA954" s="16" t="s">
        <v>155</v>
      </c>
      <c r="AB954" s="16" t="s">
        <v>169</v>
      </c>
      <c r="AC954" s="16" t="s">
        <v>121</v>
      </c>
      <c r="AD954" s="16" t="s">
        <v>78</v>
      </c>
      <c r="AE954" s="16">
        <v>1.2830604500656708</v>
      </c>
      <c r="AF954" s="16">
        <v>1.1100000000000001</v>
      </c>
      <c r="AG954" s="16">
        <v>1.1100000000000001</v>
      </c>
      <c r="AH954" s="16">
        <v>12.830604500656708</v>
      </c>
      <c r="AI954" s="16">
        <v>16.982588117069223</v>
      </c>
      <c r="AJ954" s="16">
        <v>1.730207016913557</v>
      </c>
      <c r="AK954" s="16">
        <f t="shared" si="87"/>
        <v>9.8153503893214715</v>
      </c>
      <c r="AL954" s="10" t="s">
        <v>78</v>
      </c>
      <c r="AM954" s="10">
        <v>1</v>
      </c>
      <c r="AN954" s="10" t="s">
        <v>63</v>
      </c>
      <c r="AO954" s="10" t="s">
        <v>64</v>
      </c>
      <c r="AP954" s="10">
        <v>10</v>
      </c>
      <c r="AQ954" s="10">
        <v>-5</v>
      </c>
      <c r="AR954" s="17" t="s">
        <v>65</v>
      </c>
      <c r="AS954" s="10">
        <v>7.13</v>
      </c>
      <c r="AT954" s="18">
        <v>1.2359710772924282</v>
      </c>
      <c r="AU954" s="18">
        <v>27.499651580001505</v>
      </c>
      <c r="AV954" s="18">
        <v>2.0783162657441498</v>
      </c>
      <c r="AW954" s="18">
        <f t="shared" si="88"/>
        <v>13.231697231679577</v>
      </c>
      <c r="AX954" s="19" t="s">
        <v>78</v>
      </c>
      <c r="AY954" s="19">
        <v>0</v>
      </c>
      <c r="AZ954" s="19">
        <v>10</v>
      </c>
      <c r="BA954" s="19">
        <v>10</v>
      </c>
      <c r="BB954" s="19">
        <v>-5</v>
      </c>
      <c r="BC954" s="19">
        <v>1</v>
      </c>
      <c r="BD954" s="22">
        <v>1.288</v>
      </c>
      <c r="BE954" s="16">
        <f t="shared" si="91"/>
        <v>1.261985538646214</v>
      </c>
      <c r="BF954" s="16">
        <v>1.2359710772924282</v>
      </c>
      <c r="BG954" s="16">
        <v>1.288</v>
      </c>
      <c r="BH954" s="20">
        <f t="shared" si="89"/>
        <v>5.2028922707571867E-2</v>
      </c>
      <c r="BI954" s="10">
        <v>-5</v>
      </c>
    </row>
    <row r="955" spans="1:61" x14ac:dyDescent="0.25">
      <c r="A955" s="10">
        <v>251</v>
      </c>
      <c r="B955" s="10">
        <v>11</v>
      </c>
      <c r="C955" s="10" t="s">
        <v>155</v>
      </c>
      <c r="D955" s="10">
        <v>493509.39061900001</v>
      </c>
      <c r="E955" s="10">
        <v>5180886.0838599904</v>
      </c>
      <c r="F955" s="10" t="s">
        <v>78</v>
      </c>
      <c r="G955" s="10" t="s">
        <v>169</v>
      </c>
      <c r="H955" s="10">
        <v>5</v>
      </c>
      <c r="I955" s="10" t="s">
        <v>121</v>
      </c>
      <c r="J955" s="10">
        <v>10</v>
      </c>
      <c r="K955" s="10">
        <v>20</v>
      </c>
      <c r="L955" s="10">
        <v>10</v>
      </c>
      <c r="M955" s="10">
        <v>-15</v>
      </c>
      <c r="N955" s="10">
        <v>2</v>
      </c>
      <c r="O955" s="10">
        <v>7.5</v>
      </c>
      <c r="P955" s="11">
        <v>1.2830604500656708</v>
      </c>
      <c r="Q955" s="11">
        <v>1.2830604500656708</v>
      </c>
      <c r="R955" s="12">
        <v>11</v>
      </c>
      <c r="S955" s="12" t="s">
        <v>155</v>
      </c>
      <c r="T955" s="10" t="s">
        <v>185</v>
      </c>
      <c r="U955" s="13">
        <v>10</v>
      </c>
      <c r="V955" s="10">
        <v>1.1100000000000001</v>
      </c>
      <c r="W955" s="16"/>
      <c r="X955" s="15" t="s">
        <v>169</v>
      </c>
      <c r="Y955" s="12">
        <v>3</v>
      </c>
      <c r="Z955" s="16">
        <v>11</v>
      </c>
      <c r="AA955" s="16" t="s">
        <v>155</v>
      </c>
      <c r="AB955" s="16" t="s">
        <v>169</v>
      </c>
      <c r="AC955" s="16" t="s">
        <v>121</v>
      </c>
      <c r="AD955" s="16" t="s">
        <v>185</v>
      </c>
      <c r="AE955" s="16">
        <v>1.2830604500656708</v>
      </c>
      <c r="AF955" s="16">
        <v>1.1100000000000001</v>
      </c>
      <c r="AG955" s="16">
        <v>1.1100000000000001</v>
      </c>
      <c r="AH955" s="16">
        <v>25.661209001313416</v>
      </c>
      <c r="AI955" s="16">
        <v>15.480124330042319</v>
      </c>
      <c r="AJ955" s="16">
        <v>1.0265766660975433</v>
      </c>
      <c r="AK955" s="16">
        <f t="shared" si="87"/>
        <v>15.079365079365079</v>
      </c>
      <c r="AL955" s="10" t="s">
        <v>185</v>
      </c>
      <c r="AM955" s="10">
        <v>2</v>
      </c>
      <c r="AN955" s="10" t="s">
        <v>64</v>
      </c>
      <c r="AO955" s="10" t="s">
        <v>68</v>
      </c>
      <c r="AP955" s="10">
        <v>10</v>
      </c>
      <c r="AQ955" s="10">
        <v>-15</v>
      </c>
      <c r="AR955" s="17" t="s">
        <v>69</v>
      </c>
      <c r="AS955" s="10">
        <v>7.13</v>
      </c>
      <c r="AT955" s="18">
        <v>1.3240452296268166</v>
      </c>
      <c r="AU955" s="18">
        <v>17.645550775236583</v>
      </c>
      <c r="AV955" s="18">
        <v>1.3964705036874034</v>
      </c>
      <c r="AW955" s="18">
        <f t="shared" si="88"/>
        <v>12.635820612496444</v>
      </c>
      <c r="AX955" s="19" t="s">
        <v>185</v>
      </c>
      <c r="AY955" s="19">
        <v>10</v>
      </c>
      <c r="AZ955" s="19">
        <v>20</v>
      </c>
      <c r="BA955" s="19">
        <v>10</v>
      </c>
      <c r="BB955" s="19">
        <v>-15</v>
      </c>
      <c r="BC955" s="19">
        <v>2</v>
      </c>
      <c r="BD955" s="22">
        <v>1.304</v>
      </c>
      <c r="BE955" s="16">
        <f t="shared" si="91"/>
        <v>1.3140226148134082</v>
      </c>
      <c r="BF955" s="16">
        <v>1.3240452296268166</v>
      </c>
      <c r="BG955" s="16">
        <v>1.304</v>
      </c>
      <c r="BH955" s="20">
        <f t="shared" si="89"/>
        <v>-2.0045229626816541E-2</v>
      </c>
      <c r="BI955" s="10">
        <v>-15</v>
      </c>
    </row>
    <row r="956" spans="1:61" x14ac:dyDescent="0.25">
      <c r="A956" s="10">
        <v>251</v>
      </c>
      <c r="B956" s="10">
        <v>11</v>
      </c>
      <c r="C956" s="10" t="s">
        <v>155</v>
      </c>
      <c r="D956" s="10">
        <v>493509.39061900001</v>
      </c>
      <c r="E956" s="10">
        <v>5180886.0838599904</v>
      </c>
      <c r="F956" s="10" t="s">
        <v>78</v>
      </c>
      <c r="G956" s="10" t="s">
        <v>169</v>
      </c>
      <c r="H956" s="10">
        <v>5</v>
      </c>
      <c r="I956" s="10" t="s">
        <v>121</v>
      </c>
      <c r="J956" s="10">
        <v>20</v>
      </c>
      <c r="K956" s="10">
        <v>30</v>
      </c>
      <c r="L956" s="10">
        <v>10</v>
      </c>
      <c r="M956" s="10">
        <v>-25</v>
      </c>
      <c r="N956" s="10">
        <v>3</v>
      </c>
      <c r="O956" s="10">
        <v>7.76</v>
      </c>
      <c r="P956" s="11">
        <v>1.2830604500656708</v>
      </c>
      <c r="Q956" s="11">
        <v>1.2830604500656708</v>
      </c>
      <c r="R956" s="12">
        <v>11</v>
      </c>
      <c r="S956" s="12" t="s">
        <v>155</v>
      </c>
      <c r="T956" s="10" t="s">
        <v>170</v>
      </c>
      <c r="U956" s="21">
        <v>10</v>
      </c>
      <c r="V956" s="10">
        <v>1.1100000000000001</v>
      </c>
      <c r="W956" s="16"/>
      <c r="X956" s="15" t="s">
        <v>169</v>
      </c>
      <c r="Y956" s="12">
        <v>4</v>
      </c>
      <c r="Z956" s="16">
        <v>11</v>
      </c>
      <c r="AA956" s="16" t="s">
        <v>155</v>
      </c>
      <c r="AB956" s="16" t="s">
        <v>169</v>
      </c>
      <c r="AC956" s="16" t="s">
        <v>121</v>
      </c>
      <c r="AD956" s="16" t="s">
        <v>170</v>
      </c>
      <c r="AE956" s="16">
        <v>1.2830604500656708</v>
      </c>
      <c r="AF956" s="16">
        <v>1.1100000000000001</v>
      </c>
      <c r="AG956" s="16">
        <v>1.2033332999999999</v>
      </c>
      <c r="AH956" s="16">
        <v>38.491813501970128</v>
      </c>
      <c r="AI956" s="16">
        <v>31.571860792515366</v>
      </c>
      <c r="AJ956" s="16">
        <v>0.91435322588583912</v>
      </c>
      <c r="AK956" s="16">
        <f t="shared" si="87"/>
        <v>34.529173079613813</v>
      </c>
      <c r="AL956" s="10" t="s">
        <v>170</v>
      </c>
      <c r="AM956" s="10">
        <v>7</v>
      </c>
      <c r="AN956" s="10" t="s">
        <v>68</v>
      </c>
      <c r="AO956" s="10" t="s">
        <v>70</v>
      </c>
      <c r="AP956" s="10">
        <v>10</v>
      </c>
      <c r="AQ956" s="10">
        <v>-25</v>
      </c>
      <c r="AR956" s="17" t="s">
        <v>71</v>
      </c>
      <c r="AS956" s="10">
        <v>7.62</v>
      </c>
      <c r="AT956" s="18">
        <v>1.2830604500656708</v>
      </c>
      <c r="AU956" s="18">
        <v>13.49779593469086</v>
      </c>
      <c r="AV956" s="18">
        <v>1.0010437631412366</v>
      </c>
      <c r="AW956" s="18">
        <f t="shared" si="88"/>
        <v>13.483722122532685</v>
      </c>
      <c r="AX956" s="19" t="s">
        <v>170</v>
      </c>
      <c r="AY956" s="19">
        <v>20</v>
      </c>
      <c r="AZ956" s="19">
        <v>30</v>
      </c>
      <c r="BA956" s="19">
        <v>10</v>
      </c>
      <c r="BB956" s="19">
        <v>-25</v>
      </c>
      <c r="BC956" s="19">
        <v>3</v>
      </c>
      <c r="BD956" s="22">
        <v>1.206</v>
      </c>
      <c r="BE956" s="16">
        <f t="shared" si="91"/>
        <v>1.2445302250328354</v>
      </c>
      <c r="BF956" s="16">
        <v>1.2830604500656708</v>
      </c>
      <c r="BG956" s="16">
        <v>1.206</v>
      </c>
      <c r="BH956" s="20">
        <f t="shared" si="89"/>
        <v>-7.706045006567086E-2</v>
      </c>
      <c r="BI956" s="10">
        <v>-25</v>
      </c>
    </row>
    <row r="957" spans="1:61" x14ac:dyDescent="0.25">
      <c r="A957" s="10">
        <v>251</v>
      </c>
      <c r="B957" s="10">
        <v>11</v>
      </c>
      <c r="C957" s="10" t="s">
        <v>155</v>
      </c>
      <c r="D957" s="10">
        <v>493509.39061900001</v>
      </c>
      <c r="E957" s="10">
        <v>5180886.0838599904</v>
      </c>
      <c r="F957" s="10" t="s">
        <v>170</v>
      </c>
      <c r="G957" s="10" t="s">
        <v>169</v>
      </c>
      <c r="H957" s="10">
        <v>5</v>
      </c>
      <c r="I957" s="10" t="s">
        <v>121</v>
      </c>
      <c r="J957" s="10">
        <v>15</v>
      </c>
      <c r="K957" s="10">
        <v>35</v>
      </c>
      <c r="L957" s="10">
        <v>20</v>
      </c>
      <c r="M957" s="10">
        <v>-25</v>
      </c>
      <c r="N957" s="10">
        <v>4</v>
      </c>
      <c r="O957" s="10">
        <v>7.51</v>
      </c>
      <c r="P957" s="11">
        <v>1.2793524917949335</v>
      </c>
      <c r="Q957" s="22">
        <v>1.232082248458499</v>
      </c>
      <c r="R957" s="13">
        <v>11</v>
      </c>
      <c r="S957" s="13" t="s">
        <v>155</v>
      </c>
      <c r="T957" s="10" t="s">
        <v>170</v>
      </c>
      <c r="U957" s="12">
        <v>5</v>
      </c>
      <c r="V957" s="10">
        <v>1.2</v>
      </c>
      <c r="W957" s="16"/>
      <c r="X957" s="15" t="s">
        <v>169</v>
      </c>
      <c r="Y957" s="12">
        <v>5</v>
      </c>
      <c r="Z957" s="16">
        <v>11</v>
      </c>
      <c r="AA957" s="16" t="s">
        <v>155</v>
      </c>
      <c r="AB957" s="16" t="s">
        <v>169</v>
      </c>
      <c r="AC957" s="16" t="s">
        <v>121</v>
      </c>
      <c r="AD957" s="16" t="s">
        <v>170</v>
      </c>
      <c r="AE957" s="16">
        <v>1.2793524917949335</v>
      </c>
      <c r="AF957" s="16">
        <v>1.2</v>
      </c>
      <c r="AG957" s="16">
        <v>1.2033332999999999</v>
      </c>
      <c r="AH957" s="16">
        <v>44.888575960944792</v>
      </c>
      <c r="AI957" s="16">
        <v>63.940600373581617</v>
      </c>
      <c r="AJ957" s="16">
        <v>0.89039145896830751</v>
      </c>
      <c r="AK957" s="16">
        <f t="shared" ref="AK957:AK1020" si="92">AI957/AJ957</f>
        <v>71.811785400175893</v>
      </c>
      <c r="AL957" s="10" t="s">
        <v>170</v>
      </c>
      <c r="AM957" s="10">
        <v>7</v>
      </c>
      <c r="AN957" s="10">
        <v>30</v>
      </c>
      <c r="AO957" s="10">
        <v>35</v>
      </c>
      <c r="AP957" s="10">
        <v>5</v>
      </c>
      <c r="AQ957" s="10">
        <v>-32.5</v>
      </c>
      <c r="AR957" s="17">
        <v>4</v>
      </c>
      <c r="AS957" s="10">
        <v>7.87</v>
      </c>
      <c r="AT957" s="16">
        <v>1.2793524917949335</v>
      </c>
      <c r="AU957" s="16">
        <v>1.7834173735621384</v>
      </c>
      <c r="AV957" s="16">
        <v>0.30845188577175847</v>
      </c>
      <c r="AW957" s="16">
        <f t="shared" ref="AW957:AW1020" si="93">AU957/AV957</f>
        <v>5.7818332642057273</v>
      </c>
      <c r="AX957" s="10" t="s">
        <v>170</v>
      </c>
      <c r="AY957" s="10">
        <v>30</v>
      </c>
      <c r="AZ957" s="10">
        <v>35</v>
      </c>
      <c r="BA957" s="10">
        <v>5</v>
      </c>
      <c r="BB957" s="10">
        <v>-32.5</v>
      </c>
      <c r="BC957" s="10">
        <v>4</v>
      </c>
      <c r="BD957" s="16">
        <v>1.1848120051220645</v>
      </c>
      <c r="BE957" s="18">
        <f t="shared" si="91"/>
        <v>1.232082248458499</v>
      </c>
      <c r="BF957" s="16">
        <v>1.232082248458499</v>
      </c>
      <c r="BG957" s="16">
        <v>1.232082248458499</v>
      </c>
      <c r="BH957" s="20">
        <f t="shared" ref="BH957:BH1020" si="94">BD957-AT957</f>
        <v>-9.4540486672868962E-2</v>
      </c>
      <c r="BI957" s="10">
        <v>-32.5</v>
      </c>
    </row>
    <row r="958" spans="1:61" x14ac:dyDescent="0.25">
      <c r="A958" s="10">
        <v>251</v>
      </c>
      <c r="B958" s="10">
        <v>11</v>
      </c>
      <c r="C958" s="10" t="s">
        <v>155</v>
      </c>
      <c r="D958" s="10">
        <v>493509.39061900001</v>
      </c>
      <c r="E958" s="10">
        <v>5180886.0838599904</v>
      </c>
      <c r="F958" s="10" t="s">
        <v>171</v>
      </c>
      <c r="G958" s="10" t="s">
        <v>169</v>
      </c>
      <c r="H958" s="10">
        <v>5</v>
      </c>
      <c r="I958" s="10" t="s">
        <v>121</v>
      </c>
      <c r="J958" s="10">
        <v>35</v>
      </c>
      <c r="K958" s="10">
        <v>69</v>
      </c>
      <c r="L958" s="10">
        <v>34</v>
      </c>
      <c r="M958" s="10">
        <v>-52</v>
      </c>
      <c r="N958" s="10">
        <v>5</v>
      </c>
      <c r="O958" s="10">
        <v>7.44</v>
      </c>
      <c r="P958" s="11">
        <v>1.3051765742719255</v>
      </c>
      <c r="Q958" s="22">
        <v>1.2659492029303718</v>
      </c>
      <c r="R958" s="12">
        <v>11</v>
      </c>
      <c r="S958" s="12" t="s">
        <v>155</v>
      </c>
      <c r="T958" s="10" t="s">
        <v>171</v>
      </c>
      <c r="U958" s="12">
        <v>34</v>
      </c>
      <c r="V958" s="10">
        <v>1.2</v>
      </c>
      <c r="W958" s="16"/>
      <c r="X958" s="15" t="s">
        <v>169</v>
      </c>
      <c r="Y958" s="12">
        <v>6</v>
      </c>
      <c r="Z958" s="16">
        <v>11</v>
      </c>
      <c r="AA958" s="16" t="s">
        <v>155</v>
      </c>
      <c r="AB958" s="16" t="s">
        <v>169</v>
      </c>
      <c r="AC958" s="16" t="s">
        <v>121</v>
      </c>
      <c r="AD958" s="16" t="s">
        <v>171</v>
      </c>
      <c r="AE958" s="16">
        <v>1.3051765742719255</v>
      </c>
      <c r="AF958" s="16">
        <v>1.2</v>
      </c>
      <c r="AG958" s="16">
        <v>1.365</v>
      </c>
      <c r="AH958" s="16">
        <v>89.264579486190257</v>
      </c>
      <c r="AI958" s="16">
        <v>64.293018002395542</v>
      </c>
      <c r="AJ958" s="16">
        <v>1.4494918888315629</v>
      </c>
      <c r="AK958" s="16">
        <f t="shared" si="92"/>
        <v>44.355555555555554</v>
      </c>
      <c r="AL958" s="10" t="s">
        <v>171</v>
      </c>
      <c r="AM958" s="10">
        <v>7</v>
      </c>
      <c r="AN958" s="10">
        <v>35</v>
      </c>
      <c r="AO958" s="10">
        <v>69</v>
      </c>
      <c r="AP958" s="10">
        <v>34</v>
      </c>
      <c r="AQ958" s="10">
        <v>-52</v>
      </c>
      <c r="AR958" s="17">
        <v>5</v>
      </c>
      <c r="AS958" s="10">
        <v>7.89</v>
      </c>
      <c r="AT958" s="16">
        <v>1.3051765742719255</v>
      </c>
      <c r="AU958" s="16">
        <v>12.136836964154629</v>
      </c>
      <c r="AV958" s="16">
        <v>2.1380358498463266</v>
      </c>
      <c r="AW958" s="16">
        <f t="shared" si="93"/>
        <v>5.6766293067662899</v>
      </c>
      <c r="AX958" s="10" t="s">
        <v>171</v>
      </c>
      <c r="AY958" s="10">
        <v>35</v>
      </c>
      <c r="AZ958" s="10">
        <v>69</v>
      </c>
      <c r="BA958" s="10">
        <v>34</v>
      </c>
      <c r="BB958" s="10">
        <v>-52</v>
      </c>
      <c r="BC958" s="10">
        <v>5</v>
      </c>
      <c r="BD958" s="16">
        <v>1.2267218315888182</v>
      </c>
      <c r="BE958" s="18">
        <f t="shared" si="91"/>
        <v>1.2659492029303718</v>
      </c>
      <c r="BF958" s="16">
        <v>1.2659492029303718</v>
      </c>
      <c r="BG958" s="16">
        <v>1.2659492029303718</v>
      </c>
      <c r="BH958" s="20">
        <f t="shared" si="94"/>
        <v>-7.8454742683107259E-2</v>
      </c>
      <c r="BI958" s="10">
        <v>-52</v>
      </c>
    </row>
    <row r="959" spans="1:61" x14ac:dyDescent="0.25">
      <c r="A959" s="10">
        <v>251</v>
      </c>
      <c r="B959" s="10">
        <v>11</v>
      </c>
      <c r="C959" s="10" t="s">
        <v>155</v>
      </c>
      <c r="D959" s="10">
        <v>493509.39061900001</v>
      </c>
      <c r="E959" s="10">
        <v>5180886.0838599904</v>
      </c>
      <c r="F959" s="10" t="s">
        <v>186</v>
      </c>
      <c r="G959" s="10" t="s">
        <v>169</v>
      </c>
      <c r="H959" s="10">
        <v>5</v>
      </c>
      <c r="I959" s="10" t="s">
        <v>121</v>
      </c>
      <c r="J959" s="10">
        <v>69</v>
      </c>
      <c r="K959" s="10">
        <v>111</v>
      </c>
      <c r="L959" s="10">
        <v>42</v>
      </c>
      <c r="M959" s="10">
        <v>-90</v>
      </c>
      <c r="N959" s="10">
        <v>6</v>
      </c>
      <c r="O959" s="10">
        <v>7.74</v>
      </c>
      <c r="P959" s="11">
        <v>1.3534004564253619</v>
      </c>
      <c r="Q959" s="22">
        <v>1.3469213511028257</v>
      </c>
      <c r="R959" s="12">
        <v>11</v>
      </c>
      <c r="S959" s="12" t="s">
        <v>155</v>
      </c>
      <c r="T959" s="10" t="s">
        <v>186</v>
      </c>
      <c r="U959" s="12">
        <v>42</v>
      </c>
      <c r="V959" s="10">
        <v>1.3</v>
      </c>
      <c r="W959" s="16"/>
      <c r="X959" s="15" t="s">
        <v>169</v>
      </c>
      <c r="Y959" s="12">
        <v>7</v>
      </c>
      <c r="Z959" s="16">
        <v>11</v>
      </c>
      <c r="AA959" s="16" t="s">
        <v>155</v>
      </c>
      <c r="AB959" s="16" t="s">
        <v>169</v>
      </c>
      <c r="AC959" s="16" t="s">
        <v>121</v>
      </c>
      <c r="AD959" s="16" t="s">
        <v>186</v>
      </c>
      <c r="AE959" s="16">
        <v>1.3534004564253619</v>
      </c>
      <c r="AF959" s="16">
        <v>1.3</v>
      </c>
      <c r="AG959" s="16">
        <v>1.3</v>
      </c>
      <c r="AH959" s="16">
        <v>146.10739865605547</v>
      </c>
      <c r="AI959" s="16">
        <v>39.01557832212719</v>
      </c>
      <c r="AJ959" s="16">
        <v>0.93924163842206754</v>
      </c>
      <c r="AK959" s="16">
        <f t="shared" si="92"/>
        <v>41.539447066756573</v>
      </c>
      <c r="AL959" s="10" t="s">
        <v>186</v>
      </c>
      <c r="AM959" s="10">
        <v>7</v>
      </c>
      <c r="AN959" s="10">
        <v>69</v>
      </c>
      <c r="AO959" s="10">
        <v>111</v>
      </c>
      <c r="AP959" s="10">
        <v>42</v>
      </c>
      <c r="AQ959" s="10">
        <v>-90</v>
      </c>
      <c r="AR959" s="17">
        <v>6</v>
      </c>
      <c r="AS959" s="10">
        <v>7.81</v>
      </c>
      <c r="AT959" s="16">
        <v>1.3534004564253619</v>
      </c>
      <c r="AU959" s="16">
        <v>8.2882514631580442</v>
      </c>
      <c r="AV959" s="16">
        <v>1.8263597799277687</v>
      </c>
      <c r="AW959" s="16">
        <f t="shared" si="93"/>
        <v>4.5381263616557739</v>
      </c>
      <c r="AX959" s="10" t="s">
        <v>186</v>
      </c>
      <c r="AY959" s="10">
        <v>69</v>
      </c>
      <c r="AZ959" s="10">
        <v>111</v>
      </c>
      <c r="BA959" s="10">
        <v>42</v>
      </c>
      <c r="BB959" s="10">
        <v>-90</v>
      </c>
      <c r="BC959" s="10">
        <v>6</v>
      </c>
      <c r="BD959" s="16">
        <v>1.3404422457802896</v>
      </c>
      <c r="BE959" s="18">
        <f t="shared" si="91"/>
        <v>1.3469213511028257</v>
      </c>
      <c r="BF959" s="16">
        <v>1.3469213511028257</v>
      </c>
      <c r="BG959" s="16">
        <v>1.3469213511028257</v>
      </c>
      <c r="BH959" s="20">
        <f t="shared" si="94"/>
        <v>-1.2958210645072299E-2</v>
      </c>
      <c r="BI959" s="10">
        <v>-90</v>
      </c>
    </row>
    <row r="960" spans="1:61" x14ac:dyDescent="0.25">
      <c r="A960" s="10">
        <v>251</v>
      </c>
      <c r="B960" s="10">
        <v>11</v>
      </c>
      <c r="C960" s="10" t="s">
        <v>155</v>
      </c>
      <c r="D960" s="10">
        <v>493509.39061900001</v>
      </c>
      <c r="E960" s="10">
        <v>5180886.0838599904</v>
      </c>
      <c r="F960" s="10" t="s">
        <v>187</v>
      </c>
      <c r="G960" s="10" t="s">
        <v>169</v>
      </c>
      <c r="H960" s="10">
        <v>5</v>
      </c>
      <c r="I960" s="10" t="s">
        <v>121</v>
      </c>
      <c r="J960" s="10">
        <v>111</v>
      </c>
      <c r="K960" s="10">
        <v>132</v>
      </c>
      <c r="L960" s="10">
        <v>21</v>
      </c>
      <c r="M960" s="10">
        <v>-121.5</v>
      </c>
      <c r="N960" s="10">
        <v>7</v>
      </c>
      <c r="O960" s="10">
        <v>7.65</v>
      </c>
      <c r="P960" s="11">
        <v>1.5079498417334032</v>
      </c>
      <c r="Q960" s="22">
        <v>1.5187831053600096</v>
      </c>
      <c r="R960" s="12">
        <v>11</v>
      </c>
      <c r="S960" s="12" t="s">
        <v>155</v>
      </c>
      <c r="T960" s="10" t="s">
        <v>187</v>
      </c>
      <c r="U960" s="12">
        <v>21</v>
      </c>
      <c r="V960" s="10">
        <v>1.53</v>
      </c>
      <c r="W960" s="16"/>
      <c r="X960" s="15" t="s">
        <v>169</v>
      </c>
      <c r="Y960" s="12">
        <v>8</v>
      </c>
      <c r="Z960" s="16">
        <v>11</v>
      </c>
      <c r="AA960" s="16" t="s">
        <v>155</v>
      </c>
      <c r="AB960" s="16" t="s">
        <v>169</v>
      </c>
      <c r="AC960" s="16" t="s">
        <v>121</v>
      </c>
      <c r="AD960" s="16" t="s">
        <v>187</v>
      </c>
      <c r="AE960" s="16">
        <v>1.5079498417334032</v>
      </c>
      <c r="AF960" s="16">
        <v>1.53</v>
      </c>
      <c r="AG960" s="16">
        <v>1.53</v>
      </c>
      <c r="AH960" s="16">
        <v>177.77434533245693</v>
      </c>
      <c r="AI960" s="16">
        <v>9.554491654360346</v>
      </c>
      <c r="AJ960" s="16">
        <v>0.48703267428913538</v>
      </c>
      <c r="AK960" s="16">
        <f t="shared" si="92"/>
        <v>19.617763157894736</v>
      </c>
      <c r="AL960" s="10" t="s">
        <v>187</v>
      </c>
      <c r="AM960" s="10">
        <v>7</v>
      </c>
      <c r="AN960" s="10">
        <v>111</v>
      </c>
      <c r="AO960" s="10">
        <v>132</v>
      </c>
      <c r="AP960" s="10">
        <v>21</v>
      </c>
      <c r="AQ960" s="10">
        <v>-121.5</v>
      </c>
      <c r="AR960" s="17">
        <v>7</v>
      </c>
      <c r="AS960" s="10">
        <v>7.64</v>
      </c>
      <c r="AT960" s="16">
        <v>1.5079498417334032</v>
      </c>
      <c r="AU960" s="16">
        <v>5.0964783981000519</v>
      </c>
      <c r="AV960" s="16">
        <v>0.97660863550022126</v>
      </c>
      <c r="AW960" s="16">
        <f t="shared" si="93"/>
        <v>5.2185473411154346</v>
      </c>
      <c r="AX960" s="10" t="s">
        <v>187</v>
      </c>
      <c r="AY960" s="10">
        <v>111</v>
      </c>
      <c r="AZ960" s="10">
        <v>132</v>
      </c>
      <c r="BA960" s="10">
        <v>21</v>
      </c>
      <c r="BB960" s="10">
        <v>-121.5</v>
      </c>
      <c r="BC960" s="10">
        <v>7</v>
      </c>
      <c r="BD960" s="16">
        <v>1.5296163689866162</v>
      </c>
      <c r="BE960" s="18">
        <f t="shared" si="91"/>
        <v>1.5187831053600096</v>
      </c>
      <c r="BF960" s="16">
        <v>1.5187831053600096</v>
      </c>
      <c r="BG960" s="16">
        <v>1.5187831053600096</v>
      </c>
      <c r="BH960" s="20">
        <f t="shared" si="94"/>
        <v>2.1666527253213053E-2</v>
      </c>
      <c r="BI960" s="10">
        <v>-121.5</v>
      </c>
    </row>
    <row r="961" spans="1:61" x14ac:dyDescent="0.25">
      <c r="A961" s="10">
        <v>251</v>
      </c>
      <c r="B961" s="10">
        <v>11</v>
      </c>
      <c r="C961" s="10" t="s">
        <v>155</v>
      </c>
      <c r="D961" s="10">
        <v>493509.39061900001</v>
      </c>
      <c r="E961" s="10">
        <v>5180886.0838599904</v>
      </c>
      <c r="F961" s="10" t="s">
        <v>188</v>
      </c>
      <c r="G961" s="10" t="s">
        <v>169</v>
      </c>
      <c r="H961" s="10">
        <v>5</v>
      </c>
      <c r="I961" s="10" t="s">
        <v>121</v>
      </c>
      <c r="J961" s="10">
        <v>132</v>
      </c>
      <c r="K961" s="10" t="s">
        <v>132</v>
      </c>
      <c r="L961" s="10">
        <v>21</v>
      </c>
      <c r="M961" s="10">
        <v>-142.5</v>
      </c>
      <c r="N961" s="10">
        <v>8</v>
      </c>
      <c r="O961" s="10">
        <v>7.55</v>
      </c>
      <c r="P961" s="11">
        <v>1.5257915861188449</v>
      </c>
      <c r="Q961" s="22">
        <v>1.4980893951978955</v>
      </c>
      <c r="R961" s="12">
        <v>11</v>
      </c>
      <c r="S961" s="12" t="s">
        <v>155</v>
      </c>
      <c r="T961" s="10" t="s">
        <v>188</v>
      </c>
      <c r="U961" s="12">
        <v>21</v>
      </c>
      <c r="V961" s="10">
        <v>1.53</v>
      </c>
      <c r="W961" s="16"/>
      <c r="X961" s="15" t="s">
        <v>169</v>
      </c>
      <c r="Y961" s="12">
        <v>9</v>
      </c>
      <c r="Z961" s="16">
        <v>11</v>
      </c>
      <c r="AA961" s="16" t="s">
        <v>155</v>
      </c>
      <c r="AB961" s="16" t="s">
        <v>169</v>
      </c>
      <c r="AC961" s="16" t="s">
        <v>121</v>
      </c>
      <c r="AD961" s="16" t="s">
        <v>188</v>
      </c>
      <c r="AE961" s="16">
        <v>1.5257915861188449</v>
      </c>
      <c r="AF961" s="16">
        <v>1.53</v>
      </c>
      <c r="AG961" s="16">
        <v>1.53</v>
      </c>
      <c r="AH961" s="16">
        <v>209.81596864095269</v>
      </c>
      <c r="AI961" s="16">
        <v>7.6439025113408059</v>
      </c>
      <c r="AJ961" s="16">
        <v>0.45340258242173598</v>
      </c>
      <c r="AK961" s="16">
        <f t="shared" si="92"/>
        <v>16.858974358974361</v>
      </c>
      <c r="AL961" s="10" t="s">
        <v>188</v>
      </c>
      <c r="AM961" s="10">
        <v>7</v>
      </c>
      <c r="AN961" s="10">
        <v>132</v>
      </c>
      <c r="AO961" s="10">
        <v>153</v>
      </c>
      <c r="AP961" s="10">
        <v>21</v>
      </c>
      <c r="AQ961" s="10">
        <v>-142.5</v>
      </c>
      <c r="AR961" s="17">
        <v>8</v>
      </c>
      <c r="AS961" s="10">
        <v>7.74</v>
      </c>
      <c r="AT961" s="16">
        <v>1.5257915861188449</v>
      </c>
      <c r="AU961" s="16">
        <v>5.4310551507900291</v>
      </c>
      <c r="AV961" s="16">
        <v>1.039750676360687</v>
      </c>
      <c r="AW961" s="16">
        <f t="shared" si="93"/>
        <v>5.2234206471494611</v>
      </c>
      <c r="AX961" s="10" t="s">
        <v>188</v>
      </c>
      <c r="AY961" s="10">
        <v>132</v>
      </c>
      <c r="AZ961" s="10">
        <v>150</v>
      </c>
      <c r="BA961" s="10">
        <v>18</v>
      </c>
      <c r="BB961" s="10">
        <v>-141</v>
      </c>
      <c r="BC961" s="10">
        <v>8</v>
      </c>
      <c r="BD961" s="16">
        <v>1.4703872042769464</v>
      </c>
      <c r="BE961" s="18">
        <f t="shared" si="91"/>
        <v>1.4980893951978955</v>
      </c>
      <c r="BF961" s="16">
        <v>1.4980893951978955</v>
      </c>
      <c r="BG961" s="16">
        <v>1.4980893951978955</v>
      </c>
      <c r="BH961" s="20">
        <f t="shared" si="94"/>
        <v>-5.5404381841898553E-2</v>
      </c>
      <c r="BI961" s="10">
        <v>-141</v>
      </c>
    </row>
    <row r="962" spans="1:61" x14ac:dyDescent="0.25">
      <c r="A962" s="10">
        <v>253</v>
      </c>
      <c r="B962" s="10">
        <v>13</v>
      </c>
      <c r="C962" s="10" t="s">
        <v>155</v>
      </c>
      <c r="D962" s="10">
        <v>493573.21164499799</v>
      </c>
      <c r="E962" s="10">
        <v>5180890.6823100001</v>
      </c>
      <c r="F962" s="10" t="s">
        <v>78</v>
      </c>
      <c r="G962" s="10" t="s">
        <v>169</v>
      </c>
      <c r="H962" s="10">
        <v>5</v>
      </c>
      <c r="I962" s="10" t="s">
        <v>79</v>
      </c>
      <c r="J962" s="10">
        <v>0</v>
      </c>
      <c r="K962" s="10">
        <v>10</v>
      </c>
      <c r="L962" s="10">
        <v>10</v>
      </c>
      <c r="M962" s="10">
        <v>-5</v>
      </c>
      <c r="N962" s="10">
        <v>1</v>
      </c>
      <c r="O962" s="10">
        <v>4.8600000000000003</v>
      </c>
      <c r="P962" s="11">
        <v>1.3840127668551159</v>
      </c>
      <c r="Q962" s="11">
        <v>1.3840127668551159</v>
      </c>
      <c r="R962" s="12">
        <v>13</v>
      </c>
      <c r="S962" s="12" t="s">
        <v>155</v>
      </c>
      <c r="T962" s="10" t="s">
        <v>78</v>
      </c>
      <c r="U962" s="13">
        <v>10</v>
      </c>
      <c r="V962" s="10">
        <v>1.1100000000000001</v>
      </c>
      <c r="W962" s="16"/>
      <c r="X962" s="15" t="s">
        <v>169</v>
      </c>
      <c r="Y962" s="12">
        <v>2</v>
      </c>
      <c r="Z962" s="16">
        <v>13</v>
      </c>
      <c r="AA962" s="16" t="s">
        <v>155</v>
      </c>
      <c r="AB962" s="16" t="s">
        <v>169</v>
      </c>
      <c r="AC962" s="16" t="s">
        <v>79</v>
      </c>
      <c r="AD962" s="16" t="s">
        <v>78</v>
      </c>
      <c r="AE962" s="16">
        <v>1.3840127668551159</v>
      </c>
      <c r="AF962" s="16">
        <v>1.1100000000000001</v>
      </c>
      <c r="AG962" s="16">
        <v>1.1100000000000001</v>
      </c>
      <c r="AH962" s="16">
        <v>13.840127668551158</v>
      </c>
      <c r="AI962" s="16">
        <v>19.449531412614942</v>
      </c>
      <c r="AJ962" s="16">
        <v>1.8385225594903358</v>
      </c>
      <c r="AK962" s="16">
        <f t="shared" si="92"/>
        <v>10.578891900030111</v>
      </c>
      <c r="AL962" s="10" t="s">
        <v>78</v>
      </c>
      <c r="AM962" s="10">
        <v>1</v>
      </c>
      <c r="AN962" s="10" t="s">
        <v>63</v>
      </c>
      <c r="AO962" s="10" t="s">
        <v>64</v>
      </c>
      <c r="AP962" s="10">
        <v>10</v>
      </c>
      <c r="AQ962" s="10">
        <v>-5</v>
      </c>
      <c r="AR962" s="17" t="s">
        <v>65</v>
      </c>
      <c r="AS962" s="10">
        <v>4.8499999999999996</v>
      </c>
      <c r="AT962" s="18">
        <v>1.0747407370454487</v>
      </c>
      <c r="AU962" s="18">
        <v>20.736141918429656</v>
      </c>
      <c r="AV962" s="18">
        <v>1.6096972535624148</v>
      </c>
      <c r="AW962" s="18">
        <f t="shared" si="93"/>
        <v>12.882013603824308</v>
      </c>
      <c r="AX962" s="19" t="s">
        <v>160</v>
      </c>
      <c r="AY962" s="19">
        <v>0</v>
      </c>
      <c r="AZ962" s="19">
        <v>10</v>
      </c>
      <c r="BA962" s="19">
        <v>10</v>
      </c>
      <c r="BB962" s="19">
        <v>-5</v>
      </c>
      <c r="BC962" s="19">
        <v>1</v>
      </c>
      <c r="BD962" s="18">
        <v>1.1645817527392064</v>
      </c>
      <c r="BE962" s="16">
        <f t="shared" si="91"/>
        <v>1.1196612448923275</v>
      </c>
      <c r="BF962" s="16">
        <v>1.0747407370454487</v>
      </c>
      <c r="BG962" s="16">
        <v>1.1645817527392064</v>
      </c>
      <c r="BH962" s="20">
        <f t="shared" si="94"/>
        <v>8.9841015693757686E-2</v>
      </c>
      <c r="BI962" s="10">
        <v>-5</v>
      </c>
    </row>
    <row r="963" spans="1:61" x14ac:dyDescent="0.25">
      <c r="A963" s="10">
        <v>253</v>
      </c>
      <c r="B963" s="10">
        <v>13</v>
      </c>
      <c r="C963" s="10" t="s">
        <v>155</v>
      </c>
      <c r="D963" s="10">
        <v>493573.21164499799</v>
      </c>
      <c r="E963" s="10">
        <v>5180890.6823100001</v>
      </c>
      <c r="F963" s="10" t="s">
        <v>78</v>
      </c>
      <c r="G963" s="10" t="s">
        <v>169</v>
      </c>
      <c r="H963" s="10">
        <v>5</v>
      </c>
      <c r="I963" s="10" t="s">
        <v>79</v>
      </c>
      <c r="J963" s="10">
        <v>10</v>
      </c>
      <c r="K963" s="10">
        <v>20</v>
      </c>
      <c r="L963" s="10">
        <v>10</v>
      </c>
      <c r="M963" s="10">
        <v>-15</v>
      </c>
      <c r="N963" s="10">
        <v>2</v>
      </c>
      <c r="O963" s="10">
        <v>5.29</v>
      </c>
      <c r="P963" s="11">
        <v>1.3840127668551159</v>
      </c>
      <c r="Q963" s="11">
        <v>1.3840127668551159</v>
      </c>
      <c r="R963" s="12">
        <v>13</v>
      </c>
      <c r="S963" s="12" t="s">
        <v>155</v>
      </c>
      <c r="T963" s="10" t="s">
        <v>143</v>
      </c>
      <c r="U963" s="21">
        <v>10</v>
      </c>
      <c r="V963" s="10">
        <v>1.1100000000000001</v>
      </c>
      <c r="W963" s="16"/>
      <c r="X963" s="15" t="s">
        <v>169</v>
      </c>
      <c r="Y963" s="12">
        <v>3</v>
      </c>
      <c r="Z963" s="16">
        <v>13</v>
      </c>
      <c r="AA963" s="16" t="s">
        <v>155</v>
      </c>
      <c r="AB963" s="16" t="s">
        <v>169</v>
      </c>
      <c r="AC963" s="16" t="s">
        <v>79</v>
      </c>
      <c r="AD963" s="16" t="s">
        <v>143</v>
      </c>
      <c r="AE963" s="16">
        <v>1.3840127668551159</v>
      </c>
      <c r="AF963" s="16">
        <v>1.1100000000000001</v>
      </c>
      <c r="AG963" s="16">
        <v>1.1100000000000001</v>
      </c>
      <c r="AH963" s="16">
        <v>27.680255337102317</v>
      </c>
      <c r="AI963" s="16">
        <v>17.916045266939474</v>
      </c>
      <c r="AJ963" s="16">
        <v>1.6846203398160466</v>
      </c>
      <c r="AK963" s="16">
        <f t="shared" si="92"/>
        <v>10.635064081498523</v>
      </c>
      <c r="AL963" s="10" t="s">
        <v>143</v>
      </c>
      <c r="AM963" s="10">
        <v>2</v>
      </c>
      <c r="AN963" s="10" t="s">
        <v>64</v>
      </c>
      <c r="AO963" s="10" t="s">
        <v>68</v>
      </c>
      <c r="AP963" s="10">
        <v>10</v>
      </c>
      <c r="AQ963" s="10">
        <v>-15</v>
      </c>
      <c r="AR963" s="17" t="s">
        <v>69</v>
      </c>
      <c r="AS963" s="10">
        <v>5.46</v>
      </c>
      <c r="AT963" s="18">
        <v>1.3841977984153011</v>
      </c>
      <c r="AU963" s="18">
        <v>17.201426040906945</v>
      </c>
      <c r="AV963" s="18">
        <v>1.5143123914663394</v>
      </c>
      <c r="AW963" s="18">
        <f t="shared" si="93"/>
        <v>11.35923217550274</v>
      </c>
      <c r="AX963" s="19" t="s">
        <v>143</v>
      </c>
      <c r="AY963" s="19">
        <v>10</v>
      </c>
      <c r="AZ963" s="19">
        <v>20</v>
      </c>
      <c r="BA963" s="19">
        <v>10</v>
      </c>
      <c r="BB963" s="19">
        <v>-15</v>
      </c>
      <c r="BC963" s="19">
        <v>2</v>
      </c>
      <c r="BD963" s="18">
        <v>1.3328157806517635</v>
      </c>
      <c r="BE963" s="16">
        <f t="shared" si="91"/>
        <v>1.3585067895335323</v>
      </c>
      <c r="BF963" s="16">
        <v>1.3841977984153011</v>
      </c>
      <c r="BG963" s="16">
        <v>1.3328157806517635</v>
      </c>
      <c r="BH963" s="20">
        <f t="shared" si="94"/>
        <v>-5.1382017763537569E-2</v>
      </c>
      <c r="BI963" s="10">
        <v>-15</v>
      </c>
    </row>
    <row r="964" spans="1:61" x14ac:dyDescent="0.25">
      <c r="A964" s="10">
        <v>253</v>
      </c>
      <c r="B964" s="10">
        <v>13</v>
      </c>
      <c r="C964" s="10" t="s">
        <v>155</v>
      </c>
      <c r="D964" s="10">
        <v>493573.21164499799</v>
      </c>
      <c r="E964" s="10">
        <v>5180890.6823100001</v>
      </c>
      <c r="F964" s="10" t="s">
        <v>78</v>
      </c>
      <c r="G964" s="10" t="s">
        <v>169</v>
      </c>
      <c r="H964" s="10">
        <v>5</v>
      </c>
      <c r="I964" s="10" t="s">
        <v>79</v>
      </c>
      <c r="J964" s="10">
        <v>20</v>
      </c>
      <c r="K964" s="10">
        <v>30</v>
      </c>
      <c r="L964" s="10">
        <v>10</v>
      </c>
      <c r="M964" s="10">
        <v>-25</v>
      </c>
      <c r="N964" s="10">
        <v>3</v>
      </c>
      <c r="O964" s="10">
        <v>6.49</v>
      </c>
      <c r="P964" s="11">
        <v>1.3840127668551159</v>
      </c>
      <c r="Q964" s="11">
        <v>1.3840127668551159</v>
      </c>
      <c r="R964" s="12">
        <v>13</v>
      </c>
      <c r="S964" s="12" t="s">
        <v>155</v>
      </c>
      <c r="T964" s="10" t="s">
        <v>140</v>
      </c>
      <c r="U964" s="13">
        <v>10</v>
      </c>
      <c r="V964" s="10">
        <v>1.1100000000000001</v>
      </c>
      <c r="W964" s="16"/>
      <c r="X964" s="15" t="s">
        <v>169</v>
      </c>
      <c r="Y964" s="12">
        <v>4</v>
      </c>
      <c r="Z964" s="16">
        <v>13</v>
      </c>
      <c r="AA964" s="16" t="s">
        <v>155</v>
      </c>
      <c r="AB964" s="16" t="s">
        <v>169</v>
      </c>
      <c r="AC964" s="16" t="s">
        <v>79</v>
      </c>
      <c r="AD964" s="16" t="s">
        <v>140</v>
      </c>
      <c r="AE964" s="16">
        <v>1.3840127668551159</v>
      </c>
      <c r="AF964" s="16">
        <v>1.1100000000000001</v>
      </c>
      <c r="AG964" s="16">
        <v>1.17</v>
      </c>
      <c r="AH964" s="16">
        <v>41.520383005653471</v>
      </c>
      <c r="AI964" s="16">
        <v>8.1852273008629499</v>
      </c>
      <c r="AJ964" s="16">
        <v>0.93885309205660361</v>
      </c>
      <c r="AK964" s="16">
        <f t="shared" si="92"/>
        <v>8.7183259767860051</v>
      </c>
      <c r="AL964" s="10" t="s">
        <v>140</v>
      </c>
      <c r="AM964" s="10">
        <v>5</v>
      </c>
      <c r="AN964" s="10" t="s">
        <v>68</v>
      </c>
      <c r="AO964" s="10" t="s">
        <v>70</v>
      </c>
      <c r="AP964" s="10">
        <v>10</v>
      </c>
      <c r="AQ964" s="10">
        <v>-25</v>
      </c>
      <c r="AR964" s="17" t="s">
        <v>71</v>
      </c>
      <c r="AS964" s="10">
        <v>6.69</v>
      </c>
      <c r="AT964" s="18">
        <v>1.3840127668551159</v>
      </c>
      <c r="AU964" s="18">
        <v>10.410544032284179</v>
      </c>
      <c r="AV964" s="18">
        <v>0.89877789079571202</v>
      </c>
      <c r="AW964" s="18">
        <f t="shared" si="93"/>
        <v>11.582999692023407</v>
      </c>
      <c r="AX964" s="19" t="s">
        <v>140</v>
      </c>
      <c r="AY964" s="19">
        <v>20</v>
      </c>
      <c r="AZ964" s="19">
        <v>30</v>
      </c>
      <c r="BA964" s="19">
        <v>10</v>
      </c>
      <c r="BB964" s="19">
        <v>-25</v>
      </c>
      <c r="BC964" s="19">
        <v>3</v>
      </c>
      <c r="BD964" s="18">
        <v>1.3126135822291232</v>
      </c>
      <c r="BE964" s="16">
        <f t="shared" si="91"/>
        <v>1.3483131745421195</v>
      </c>
      <c r="BF964" s="16">
        <v>1.3840127668551159</v>
      </c>
      <c r="BG964" s="16">
        <v>1.3126135822291232</v>
      </c>
      <c r="BH964" s="20">
        <f t="shared" si="94"/>
        <v>-7.1399184625992707E-2</v>
      </c>
      <c r="BI964" s="10">
        <v>-25</v>
      </c>
    </row>
    <row r="965" spans="1:61" x14ac:dyDescent="0.25">
      <c r="A965" s="10">
        <v>253</v>
      </c>
      <c r="B965" s="10">
        <v>13</v>
      </c>
      <c r="C965" s="10" t="s">
        <v>155</v>
      </c>
      <c r="D965" s="10">
        <v>493573.21164499799</v>
      </c>
      <c r="E965" s="10">
        <v>5180890.6823100001</v>
      </c>
      <c r="F965" s="10" t="s">
        <v>140</v>
      </c>
      <c r="G965" s="10" t="s">
        <v>169</v>
      </c>
      <c r="H965" s="10">
        <v>5</v>
      </c>
      <c r="I965" s="10" t="s">
        <v>79</v>
      </c>
      <c r="J965" s="10">
        <v>17</v>
      </c>
      <c r="K965" s="10">
        <v>39</v>
      </c>
      <c r="L965" s="10">
        <v>22</v>
      </c>
      <c r="M965" s="10">
        <v>-28</v>
      </c>
      <c r="N965" s="10">
        <v>4</v>
      </c>
      <c r="O965" s="10">
        <v>6.28</v>
      </c>
      <c r="P965" s="11">
        <v>1.5348260455396496</v>
      </c>
      <c r="Q965" s="22">
        <v>1.5924130227698248</v>
      </c>
      <c r="R965" s="13">
        <v>13</v>
      </c>
      <c r="S965" s="13" t="s">
        <v>155</v>
      </c>
      <c r="T965" s="10" t="s">
        <v>140</v>
      </c>
      <c r="U965" s="12">
        <v>9</v>
      </c>
      <c r="V965" s="10">
        <v>1.2</v>
      </c>
      <c r="W965" s="16"/>
      <c r="X965" s="15" t="s">
        <v>169</v>
      </c>
      <c r="Y965" s="12">
        <v>5</v>
      </c>
      <c r="Z965" s="16">
        <v>13</v>
      </c>
      <c r="AA965" s="16" t="s">
        <v>155</v>
      </c>
      <c r="AB965" s="16" t="s">
        <v>169</v>
      </c>
      <c r="AC965" s="16" t="s">
        <v>79</v>
      </c>
      <c r="AD965" s="16" t="s">
        <v>140</v>
      </c>
      <c r="AE965" s="16">
        <v>1.5348260455396496</v>
      </c>
      <c r="AF965" s="16">
        <v>1.2</v>
      </c>
      <c r="AG965" s="16">
        <v>1.17</v>
      </c>
      <c r="AH965" s="16">
        <v>55.333817415510318</v>
      </c>
      <c r="AI965" s="16">
        <v>17.6960496882661</v>
      </c>
      <c r="AJ965" s="16">
        <v>1.5613139433151282</v>
      </c>
      <c r="AK965" s="16">
        <f t="shared" si="92"/>
        <v>11.334075228132651</v>
      </c>
      <c r="AL965" s="10" t="s">
        <v>140</v>
      </c>
      <c r="AM965" s="10">
        <v>5</v>
      </c>
      <c r="AN965" s="10">
        <v>30</v>
      </c>
      <c r="AO965" s="10">
        <v>39</v>
      </c>
      <c r="AP965" s="10">
        <v>9</v>
      </c>
      <c r="AQ965" s="10">
        <v>-34.5</v>
      </c>
      <c r="AR965" s="17">
        <v>4</v>
      </c>
      <c r="AS965" s="10">
        <v>7.41</v>
      </c>
      <c r="AT965" s="16">
        <v>1.5348260455396496</v>
      </c>
      <c r="AU965" s="16">
        <v>5.7999848400106915</v>
      </c>
      <c r="AV965" s="16">
        <v>0.82079427263369387</v>
      </c>
      <c r="AW965" s="16">
        <f t="shared" si="93"/>
        <v>7.066307640525074</v>
      </c>
      <c r="AX965" s="10" t="s">
        <v>140</v>
      </c>
      <c r="AY965" s="10">
        <v>30</v>
      </c>
      <c r="AZ965" s="10">
        <v>39</v>
      </c>
      <c r="BA965" s="10">
        <v>9</v>
      </c>
      <c r="BB965" s="10">
        <v>-34.5</v>
      </c>
      <c r="BC965" s="10">
        <v>4</v>
      </c>
      <c r="BD965" s="22">
        <v>1.65</v>
      </c>
      <c r="BE965" s="18">
        <f t="shared" si="91"/>
        <v>1.5924130227698248</v>
      </c>
      <c r="BF965" s="16">
        <v>1.4994325061430755</v>
      </c>
      <c r="BG965" s="16">
        <v>1.4994325061430755</v>
      </c>
      <c r="BH965" s="20">
        <f t="shared" si="94"/>
        <v>0.11517395446035028</v>
      </c>
      <c r="BI965" s="10">
        <v>-34.5</v>
      </c>
    </row>
    <row r="966" spans="1:61" x14ac:dyDescent="0.25">
      <c r="A966" s="10">
        <v>253</v>
      </c>
      <c r="B966" s="10">
        <v>13</v>
      </c>
      <c r="C966" s="10" t="s">
        <v>155</v>
      </c>
      <c r="D966" s="10">
        <v>493573.21164499799</v>
      </c>
      <c r="E966" s="10">
        <v>5180890.6823100001</v>
      </c>
      <c r="F966" s="10" t="s">
        <v>92</v>
      </c>
      <c r="G966" s="10" t="s">
        <v>169</v>
      </c>
      <c r="H966" s="10">
        <v>5</v>
      </c>
      <c r="I966" s="10" t="s">
        <v>79</v>
      </c>
      <c r="J966" s="10">
        <v>39</v>
      </c>
      <c r="K966" s="10">
        <v>79</v>
      </c>
      <c r="L966" s="10">
        <v>40</v>
      </c>
      <c r="M966" s="10">
        <v>-59</v>
      </c>
      <c r="N966" s="10">
        <v>5</v>
      </c>
      <c r="O966" s="10">
        <v>6.59</v>
      </c>
      <c r="P966" s="11">
        <v>1.5795418563372601</v>
      </c>
      <c r="Q966" s="22">
        <v>1.5447709281686302</v>
      </c>
      <c r="R966" s="12">
        <v>13</v>
      </c>
      <c r="S966" s="12" t="s">
        <v>155</v>
      </c>
      <c r="T966" s="10" t="s">
        <v>92</v>
      </c>
      <c r="U966" s="12">
        <v>40</v>
      </c>
      <c r="V966" s="10">
        <v>1.2</v>
      </c>
      <c r="W966" s="16"/>
      <c r="X966" s="15" t="s">
        <v>169</v>
      </c>
      <c r="Y966" s="12">
        <v>6</v>
      </c>
      <c r="Z966" s="16">
        <v>13</v>
      </c>
      <c r="AA966" s="16" t="s">
        <v>155</v>
      </c>
      <c r="AB966" s="16" t="s">
        <v>169</v>
      </c>
      <c r="AC966" s="16" t="s">
        <v>79</v>
      </c>
      <c r="AD966" s="16" t="s">
        <v>92</v>
      </c>
      <c r="AE966" s="16">
        <v>1.5795418563372601</v>
      </c>
      <c r="AF966" s="16">
        <v>1.2</v>
      </c>
      <c r="AG966" s="16">
        <v>1.25</v>
      </c>
      <c r="AH966" s="16">
        <v>118.51549166900071</v>
      </c>
      <c r="AI966" s="16">
        <v>25.521812216477677</v>
      </c>
      <c r="AJ966" s="16">
        <v>2.754943112839062</v>
      </c>
      <c r="AK966" s="16">
        <f t="shared" si="92"/>
        <v>9.2640069762371926</v>
      </c>
      <c r="AL966" s="10" t="s">
        <v>92</v>
      </c>
      <c r="AM966" s="10">
        <v>7</v>
      </c>
      <c r="AN966" s="10">
        <v>39</v>
      </c>
      <c r="AO966" s="10">
        <v>79</v>
      </c>
      <c r="AP966" s="10">
        <v>40</v>
      </c>
      <c r="AQ966" s="10">
        <v>-59</v>
      </c>
      <c r="AR966" s="17">
        <v>5</v>
      </c>
      <c r="AS966" s="10">
        <v>8.81</v>
      </c>
      <c r="AT966" s="16">
        <v>1.5795418563372601</v>
      </c>
      <c r="AU966" s="16">
        <v>33.460382867905984</v>
      </c>
      <c r="AV966" s="16">
        <v>3.211524502304917</v>
      </c>
      <c r="AW966" s="16">
        <f t="shared" si="93"/>
        <v>10.418847137517215</v>
      </c>
      <c r="AX966" s="10" t="s">
        <v>92</v>
      </c>
      <c r="AY966" s="10">
        <v>39</v>
      </c>
      <c r="AZ966" s="10">
        <v>79</v>
      </c>
      <c r="BA966" s="10">
        <v>40</v>
      </c>
      <c r="BB966" s="10">
        <v>-59</v>
      </c>
      <c r="BC966" s="10">
        <v>5</v>
      </c>
      <c r="BD966" s="22">
        <v>1.51</v>
      </c>
      <c r="BE966" s="18">
        <f t="shared" si="91"/>
        <v>1.5447709281686302</v>
      </c>
      <c r="BF966" s="16">
        <v>1.5101024704085697</v>
      </c>
      <c r="BG966" s="16">
        <v>1.5101024704085697</v>
      </c>
      <c r="BH966" s="20">
        <f t="shared" si="94"/>
        <v>-6.9541856337260066E-2</v>
      </c>
      <c r="BI966" s="10">
        <v>-59</v>
      </c>
    </row>
    <row r="967" spans="1:61" x14ac:dyDescent="0.25">
      <c r="A967" s="10">
        <v>253</v>
      </c>
      <c r="B967" s="10">
        <v>13</v>
      </c>
      <c r="C967" s="10" t="s">
        <v>155</v>
      </c>
      <c r="D967" s="10">
        <v>493573.21164499799</v>
      </c>
      <c r="E967" s="10">
        <v>5180890.6823100001</v>
      </c>
      <c r="F967" s="10" t="s">
        <v>178</v>
      </c>
      <c r="G967" s="10" t="s">
        <v>169</v>
      </c>
      <c r="H967" s="10">
        <v>5</v>
      </c>
      <c r="I967" s="10" t="s">
        <v>79</v>
      </c>
      <c r="J967" s="10">
        <v>79</v>
      </c>
      <c r="K967" s="10">
        <v>124</v>
      </c>
      <c r="L967" s="10">
        <v>45</v>
      </c>
      <c r="M967" s="10">
        <v>-101.5</v>
      </c>
      <c r="N967" s="10">
        <v>6</v>
      </c>
      <c r="O967" s="10">
        <v>7.65</v>
      </c>
      <c r="P967" s="11">
        <v>1.5014950473288979</v>
      </c>
      <c r="Q967" s="22">
        <v>1.5</v>
      </c>
      <c r="R967" s="12">
        <v>13</v>
      </c>
      <c r="S967" s="12" t="s">
        <v>155</v>
      </c>
      <c r="T967" s="10" t="s">
        <v>178</v>
      </c>
      <c r="U967" s="12">
        <v>45</v>
      </c>
      <c r="V967" s="10">
        <v>1.4</v>
      </c>
      <c r="W967" s="16"/>
      <c r="X967" s="15" t="s">
        <v>169</v>
      </c>
      <c r="Y967" s="12">
        <v>7</v>
      </c>
      <c r="Z967" s="16">
        <v>13</v>
      </c>
      <c r="AA967" s="16" t="s">
        <v>155</v>
      </c>
      <c r="AB967" s="16" t="s">
        <v>169</v>
      </c>
      <c r="AC967" s="16" t="s">
        <v>79</v>
      </c>
      <c r="AD967" s="16" t="s">
        <v>178</v>
      </c>
      <c r="AE967" s="16">
        <v>1.5014950473288979</v>
      </c>
      <c r="AF967" s="16">
        <v>1.4</v>
      </c>
      <c r="AG967" s="16">
        <v>1.4975000000000001</v>
      </c>
      <c r="AH967" s="16">
        <v>186.08276879880111</v>
      </c>
      <c r="AI967" s="16">
        <v>80.653098755548271</v>
      </c>
      <c r="AJ967" s="16">
        <v>1.2153848422543827</v>
      </c>
      <c r="AK967" s="16">
        <f t="shared" si="92"/>
        <v>66.360132158590304</v>
      </c>
      <c r="AL967" s="10" t="s">
        <v>178</v>
      </c>
      <c r="AM967" s="10">
        <v>7</v>
      </c>
      <c r="AN967" s="10">
        <v>79</v>
      </c>
      <c r="AO967" s="10">
        <v>124</v>
      </c>
      <c r="AP967" s="10">
        <v>45</v>
      </c>
      <c r="AQ967" s="10">
        <v>-101.5</v>
      </c>
      <c r="AR967" s="17">
        <v>6</v>
      </c>
      <c r="AS967" s="10">
        <v>9</v>
      </c>
      <c r="AT967" s="16">
        <v>1.5014950473288979</v>
      </c>
      <c r="AU967" s="16">
        <v>17.216142212673141</v>
      </c>
      <c r="AV967" s="16">
        <v>3.2803913046518094</v>
      </c>
      <c r="AW967" s="16">
        <f t="shared" si="93"/>
        <v>5.2481977342945418</v>
      </c>
      <c r="AX967" s="10" t="s">
        <v>178</v>
      </c>
      <c r="AY967" s="10">
        <v>79</v>
      </c>
      <c r="AZ967" s="10">
        <v>124</v>
      </c>
      <c r="BA967" s="10">
        <v>45</v>
      </c>
      <c r="BB967" s="10">
        <v>-101.5</v>
      </c>
      <c r="BC967" s="10">
        <v>6</v>
      </c>
      <c r="BD967" s="22">
        <v>1.33</v>
      </c>
      <c r="BE967" s="26">
        <v>1.5</v>
      </c>
      <c r="BF967" s="16">
        <v>1.5</v>
      </c>
      <c r="BG967" s="16">
        <v>1.5</v>
      </c>
      <c r="BH967" s="20">
        <f t="shared" si="94"/>
        <v>-0.17149504732889786</v>
      </c>
      <c r="BI967" s="10">
        <v>-101.5</v>
      </c>
    </row>
    <row r="968" spans="1:61" x14ac:dyDescent="0.25">
      <c r="A968" s="10">
        <v>253</v>
      </c>
      <c r="B968" s="10">
        <v>13</v>
      </c>
      <c r="C968" s="10" t="s">
        <v>155</v>
      </c>
      <c r="D968" s="10">
        <v>493573.21164499799</v>
      </c>
      <c r="E968" s="10">
        <v>5180890.6823100001</v>
      </c>
      <c r="F968" s="10" t="s">
        <v>189</v>
      </c>
      <c r="G968" s="10" t="s">
        <v>169</v>
      </c>
      <c r="H968" s="10">
        <v>5</v>
      </c>
      <c r="I968" s="10" t="s">
        <v>79</v>
      </c>
      <c r="J968" s="10">
        <v>124</v>
      </c>
      <c r="K968" s="10">
        <v>153</v>
      </c>
      <c r="L968" s="10">
        <v>29</v>
      </c>
      <c r="M968" s="10">
        <v>-138.5</v>
      </c>
      <c r="N968" s="10">
        <v>7</v>
      </c>
      <c r="O968" s="10">
        <v>7.69</v>
      </c>
      <c r="P968" s="11">
        <v>1.4872550688379622</v>
      </c>
      <c r="Q968" s="22">
        <v>1.49</v>
      </c>
      <c r="R968" s="12">
        <v>13</v>
      </c>
      <c r="S968" s="12" t="s">
        <v>155</v>
      </c>
      <c r="T968" s="10" t="s">
        <v>189</v>
      </c>
      <c r="U968" s="12">
        <v>29</v>
      </c>
      <c r="V968" s="10">
        <v>1.53</v>
      </c>
      <c r="W968" s="16"/>
      <c r="X968" s="15" t="s">
        <v>169</v>
      </c>
      <c r="Y968" s="12">
        <v>8</v>
      </c>
      <c r="Z968" s="16">
        <v>13</v>
      </c>
      <c r="AA968" s="16" t="s">
        <v>155</v>
      </c>
      <c r="AB968" s="16" t="s">
        <v>169</v>
      </c>
      <c r="AC968" s="16" t="s">
        <v>79</v>
      </c>
      <c r="AD968" s="16" t="s">
        <v>189</v>
      </c>
      <c r="AE968" s="16">
        <v>1.4872550688379622</v>
      </c>
      <c r="AF968" s="16">
        <v>1.53</v>
      </c>
      <c r="AG968" s="16">
        <v>1.53</v>
      </c>
      <c r="AH968" s="16">
        <v>229.21316579510201</v>
      </c>
      <c r="AI968" s="16">
        <v>21.072518124108495</v>
      </c>
      <c r="AJ968" s="16">
        <v>0.60692217310471452</v>
      </c>
      <c r="AK968" s="16">
        <f t="shared" si="92"/>
        <v>34.720297029702976</v>
      </c>
      <c r="AL968" s="10" t="s">
        <v>189</v>
      </c>
      <c r="AM968" s="10">
        <v>7</v>
      </c>
      <c r="AN968" s="10">
        <v>124</v>
      </c>
      <c r="AO968" s="10">
        <v>153</v>
      </c>
      <c r="AP968" s="10">
        <v>29</v>
      </c>
      <c r="AQ968" s="10">
        <v>-138.5</v>
      </c>
      <c r="AR968" s="17">
        <v>7</v>
      </c>
      <c r="AS968" s="10">
        <v>8.7200000000000006</v>
      </c>
      <c r="AT968" s="16">
        <v>1.4872550688379622</v>
      </c>
      <c r="AU968" s="16">
        <v>9.2311988691182822</v>
      </c>
      <c r="AV968" s="16">
        <v>1.9585513276020237</v>
      </c>
      <c r="AW968" s="16">
        <f t="shared" si="93"/>
        <v>4.7132790134331657</v>
      </c>
      <c r="AX968" s="10" t="s">
        <v>189</v>
      </c>
      <c r="AY968" s="10">
        <v>124</v>
      </c>
      <c r="AZ968" s="10">
        <v>153</v>
      </c>
      <c r="BA968" s="10">
        <v>29</v>
      </c>
      <c r="BB968" s="10">
        <v>-138.5</v>
      </c>
      <c r="BC968" s="10">
        <v>7</v>
      </c>
      <c r="BD968" s="22">
        <v>1.23</v>
      </c>
      <c r="BE968" s="26">
        <v>1.49</v>
      </c>
      <c r="BF968" s="16">
        <v>1.49</v>
      </c>
      <c r="BG968" s="16">
        <v>1.49</v>
      </c>
      <c r="BH968" s="20">
        <f t="shared" si="94"/>
        <v>-0.25725506883796223</v>
      </c>
      <c r="BI968" s="10">
        <v>-138.5</v>
      </c>
    </row>
    <row r="969" spans="1:61" x14ac:dyDescent="0.25">
      <c r="A969" s="10">
        <v>255</v>
      </c>
      <c r="B969" s="10">
        <v>15</v>
      </c>
      <c r="C969" s="10" t="s">
        <v>155</v>
      </c>
      <c r="D969" s="10">
        <v>493637.025738</v>
      </c>
      <c r="E969" s="10">
        <v>5180888.8363600001</v>
      </c>
      <c r="F969" s="10" t="s">
        <v>78</v>
      </c>
      <c r="G969" s="10" t="s">
        <v>139</v>
      </c>
      <c r="H969" s="10">
        <v>4</v>
      </c>
      <c r="I969" s="10" t="s">
        <v>86</v>
      </c>
      <c r="J969" s="10">
        <v>0</v>
      </c>
      <c r="K969" s="10">
        <v>10</v>
      </c>
      <c r="L969" s="10">
        <v>10</v>
      </c>
      <c r="M969" s="10">
        <v>-5</v>
      </c>
      <c r="N969" s="10">
        <v>1</v>
      </c>
      <c r="O969" s="10">
        <v>5.33</v>
      </c>
      <c r="P969" s="11">
        <v>1.2950712126679638</v>
      </c>
      <c r="Q969" s="11">
        <v>1.2950712126679638</v>
      </c>
      <c r="R969" s="12">
        <v>15</v>
      </c>
      <c r="S969" s="12" t="s">
        <v>155</v>
      </c>
      <c r="T969" s="10" t="s">
        <v>78</v>
      </c>
      <c r="U969" s="13">
        <v>10</v>
      </c>
      <c r="V969" s="16">
        <v>1.1399999999999999</v>
      </c>
      <c r="W969" s="16"/>
      <c r="X969" s="15" t="s">
        <v>139</v>
      </c>
      <c r="Y969" s="12">
        <v>2</v>
      </c>
      <c r="Z969" s="16">
        <v>15</v>
      </c>
      <c r="AA969" s="16" t="s">
        <v>155</v>
      </c>
      <c r="AB969" s="16" t="s">
        <v>139</v>
      </c>
      <c r="AC969" s="16" t="s">
        <v>86</v>
      </c>
      <c r="AD969" s="16" t="s">
        <v>78</v>
      </c>
      <c r="AE969" s="16">
        <v>1.2950712126679638</v>
      </c>
      <c r="AF969" s="16">
        <v>1.1399999999999999</v>
      </c>
      <c r="AG969" s="16">
        <v>1.1472807</v>
      </c>
      <c r="AH969" s="16">
        <v>12.950712126679637</v>
      </c>
      <c r="AI969" s="16">
        <v>30.735925090248781</v>
      </c>
      <c r="AJ969" s="16">
        <v>1.9936326247810632</v>
      </c>
      <c r="AK969" s="16">
        <f t="shared" si="92"/>
        <v>15.417045602182668</v>
      </c>
      <c r="AL969" s="10" t="s">
        <v>78</v>
      </c>
      <c r="AM969" s="10">
        <v>1</v>
      </c>
      <c r="AN969" s="10" t="s">
        <v>63</v>
      </c>
      <c r="AO969" s="10" t="s">
        <v>64</v>
      </c>
      <c r="AP969" s="10">
        <v>10</v>
      </c>
      <c r="AQ969" s="10">
        <v>-5</v>
      </c>
      <c r="AR969" s="17" t="s">
        <v>65</v>
      </c>
      <c r="AS969" s="10">
        <v>5.36</v>
      </c>
      <c r="AT969" s="18">
        <v>0.75768353788134213</v>
      </c>
      <c r="AU969" s="18">
        <v>31.783643965132132</v>
      </c>
      <c r="AV969" s="18">
        <v>1.9739149567043048</v>
      </c>
      <c r="AW969" s="18">
        <f t="shared" si="93"/>
        <v>16.101830454843331</v>
      </c>
      <c r="AX969" s="19" t="s">
        <v>78</v>
      </c>
      <c r="AY969" s="19">
        <v>0</v>
      </c>
      <c r="AZ969" s="19">
        <v>10</v>
      </c>
      <c r="BA969" s="19">
        <v>10</v>
      </c>
      <c r="BB969" s="19">
        <v>-5</v>
      </c>
      <c r="BC969" s="19">
        <v>1</v>
      </c>
      <c r="BD969" s="18">
        <v>0.99925895866047953</v>
      </c>
      <c r="BE969" s="16">
        <f t="shared" ref="BE969:BE989" si="95">(AT969+BD969)/2</f>
        <v>0.87847124827091083</v>
      </c>
      <c r="BF969" s="16">
        <v>0.75768353788134213</v>
      </c>
      <c r="BG969" s="16">
        <v>0.99925895866047953</v>
      </c>
      <c r="BH969" s="20">
        <f t="shared" si="94"/>
        <v>0.24157542077913741</v>
      </c>
      <c r="BI969" s="10">
        <v>-5</v>
      </c>
    </row>
    <row r="970" spans="1:61" x14ac:dyDescent="0.25">
      <c r="A970" s="10">
        <v>255</v>
      </c>
      <c r="B970" s="10">
        <v>15</v>
      </c>
      <c r="C970" s="10" t="s">
        <v>155</v>
      </c>
      <c r="D970" s="10">
        <v>493637.025738</v>
      </c>
      <c r="E970" s="10">
        <v>5180888.8363600001</v>
      </c>
      <c r="F970" s="10" t="s">
        <v>78</v>
      </c>
      <c r="G970" s="10" t="s">
        <v>139</v>
      </c>
      <c r="H970" s="10">
        <v>4</v>
      </c>
      <c r="I970" s="10" t="s">
        <v>86</v>
      </c>
      <c r="J970" s="10">
        <v>10</v>
      </c>
      <c r="K970" s="10">
        <v>20</v>
      </c>
      <c r="L970" s="10">
        <v>10</v>
      </c>
      <c r="M970" s="10">
        <v>-15</v>
      </c>
      <c r="N970" s="10">
        <v>2</v>
      </c>
      <c r="O970" s="10">
        <v>5.67</v>
      </c>
      <c r="P970" s="11">
        <v>1.2950712126679638</v>
      </c>
      <c r="Q970" s="11">
        <v>1.2950712126679638</v>
      </c>
      <c r="R970" s="12">
        <v>15</v>
      </c>
      <c r="S970" s="12" t="s">
        <v>155</v>
      </c>
      <c r="T970" s="10" t="s">
        <v>81</v>
      </c>
      <c r="U970" s="21">
        <v>10</v>
      </c>
      <c r="V970" s="16">
        <v>1.1399999999999999</v>
      </c>
      <c r="W970" s="16"/>
      <c r="X970" s="15" t="s">
        <v>139</v>
      </c>
      <c r="Y970" s="12">
        <v>3</v>
      </c>
      <c r="Z970" s="16">
        <v>15</v>
      </c>
      <c r="AA970" s="16" t="s">
        <v>155</v>
      </c>
      <c r="AB970" s="16" t="s">
        <v>139</v>
      </c>
      <c r="AC970" s="16" t="s">
        <v>86</v>
      </c>
      <c r="AD970" s="16" t="s">
        <v>81</v>
      </c>
      <c r="AE970" s="16">
        <v>1.2950712126679638</v>
      </c>
      <c r="AF970" s="16">
        <v>1.1399999999999999</v>
      </c>
      <c r="AG970" s="16">
        <v>1.146129</v>
      </c>
      <c r="AH970" s="16">
        <v>25.901424253359274</v>
      </c>
      <c r="AI970" s="16">
        <v>25.637229725975008</v>
      </c>
      <c r="AJ970" s="16">
        <v>1.6786713058602147</v>
      </c>
      <c r="AK970" s="16">
        <f t="shared" si="92"/>
        <v>15.272334516278349</v>
      </c>
      <c r="AL970" s="10" t="s">
        <v>81</v>
      </c>
      <c r="AM970" s="10">
        <v>2</v>
      </c>
      <c r="AN970" s="10" t="s">
        <v>64</v>
      </c>
      <c r="AO970" s="10" t="s">
        <v>68</v>
      </c>
      <c r="AP970" s="10">
        <v>10</v>
      </c>
      <c r="AQ970" s="10">
        <v>-15</v>
      </c>
      <c r="AR970" s="17" t="s">
        <v>69</v>
      </c>
      <c r="AS970" s="10">
        <v>5.54</v>
      </c>
      <c r="AT970" s="18">
        <v>1.3803086266101368</v>
      </c>
      <c r="AU970" s="18">
        <v>28.22317048829747</v>
      </c>
      <c r="AV970" s="18">
        <v>2.1234667911770346</v>
      </c>
      <c r="AW970" s="18">
        <f t="shared" si="93"/>
        <v>13.291081643265731</v>
      </c>
      <c r="AX970" s="19" t="s">
        <v>81</v>
      </c>
      <c r="AY970" s="19">
        <v>10</v>
      </c>
      <c r="AZ970" s="19">
        <v>20</v>
      </c>
      <c r="BA970" s="19">
        <v>10</v>
      </c>
      <c r="BB970" s="19">
        <v>-15</v>
      </c>
      <c r="BC970" s="19">
        <v>2</v>
      </c>
      <c r="BD970" s="18">
        <v>1.2602113732201774</v>
      </c>
      <c r="BE970" s="16">
        <f t="shared" si="95"/>
        <v>1.320259999915157</v>
      </c>
      <c r="BF970" s="16">
        <v>1.3803086266101368</v>
      </c>
      <c r="BG970" s="16">
        <v>1.2602113732201774</v>
      </c>
      <c r="BH970" s="20">
        <f t="shared" si="94"/>
        <v>-0.12009725338995936</v>
      </c>
      <c r="BI970" s="10">
        <v>-15</v>
      </c>
    </row>
    <row r="971" spans="1:61" x14ac:dyDescent="0.25">
      <c r="A971" s="10">
        <v>255</v>
      </c>
      <c r="B971" s="10">
        <v>15</v>
      </c>
      <c r="C971" s="10" t="s">
        <v>155</v>
      </c>
      <c r="D971" s="10">
        <v>493637.025738</v>
      </c>
      <c r="E971" s="10">
        <v>5180888.8363600001</v>
      </c>
      <c r="F971" s="10" t="s">
        <v>78</v>
      </c>
      <c r="G971" s="10" t="s">
        <v>139</v>
      </c>
      <c r="H971" s="10">
        <v>4</v>
      </c>
      <c r="I971" s="10" t="s">
        <v>86</v>
      </c>
      <c r="J971" s="10">
        <v>20</v>
      </c>
      <c r="K971" s="10">
        <v>30</v>
      </c>
      <c r="L971" s="10">
        <v>10</v>
      </c>
      <c r="M971" s="10">
        <v>-25</v>
      </c>
      <c r="N971" s="10">
        <v>3</v>
      </c>
      <c r="O971" s="10">
        <v>6.38</v>
      </c>
      <c r="P971" s="11">
        <v>1.2950712126679638</v>
      </c>
      <c r="Q971" s="11">
        <v>1.2950712126679638</v>
      </c>
      <c r="R971" s="12">
        <v>15</v>
      </c>
      <c r="S971" s="12" t="s">
        <v>155</v>
      </c>
      <c r="T971" s="10" t="s">
        <v>82</v>
      </c>
      <c r="U971" s="13">
        <v>10</v>
      </c>
      <c r="V971" s="16">
        <v>1.1399999999999999</v>
      </c>
      <c r="W971" s="16"/>
      <c r="X971" s="15" t="s">
        <v>139</v>
      </c>
      <c r="Y971" s="12">
        <v>4</v>
      </c>
      <c r="Z971" s="16">
        <v>15</v>
      </c>
      <c r="AA971" s="16" t="s">
        <v>155</v>
      </c>
      <c r="AB971" s="16" t="s">
        <v>139</v>
      </c>
      <c r="AC971" s="16" t="s">
        <v>86</v>
      </c>
      <c r="AD971" s="16" t="s">
        <v>82</v>
      </c>
      <c r="AE971" s="16">
        <v>1.2950712126679638</v>
      </c>
      <c r="AF971" s="16">
        <v>1.1399999999999999</v>
      </c>
      <c r="AG971" s="16">
        <v>1.2118251</v>
      </c>
      <c r="AH971" s="16">
        <v>38.852136380038914</v>
      </c>
      <c r="AI971" s="16">
        <v>14.424320296308164</v>
      </c>
      <c r="AJ971" s="16">
        <v>1.0981747055066484</v>
      </c>
      <c r="AK971" s="16">
        <f t="shared" si="92"/>
        <v>13.134813817855539</v>
      </c>
      <c r="AL971" s="10" t="s">
        <v>82</v>
      </c>
      <c r="AM971" s="10">
        <v>2</v>
      </c>
      <c r="AN971" s="10" t="s">
        <v>68</v>
      </c>
      <c r="AO971" s="10" t="s">
        <v>70</v>
      </c>
      <c r="AP971" s="10">
        <v>10</v>
      </c>
      <c r="AQ971" s="10">
        <v>-25</v>
      </c>
      <c r="AR971" s="17" t="s">
        <v>71</v>
      </c>
      <c r="AS971" s="10">
        <v>6.26</v>
      </c>
      <c r="AT971" s="18">
        <v>1.2950712126679638</v>
      </c>
      <c r="AU971" s="18">
        <v>21.989014119889351</v>
      </c>
      <c r="AV971" s="18">
        <v>1.8373175294120401</v>
      </c>
      <c r="AW971" s="18">
        <f t="shared" si="93"/>
        <v>11.967998872206948</v>
      </c>
      <c r="AX971" s="19" t="s">
        <v>82</v>
      </c>
      <c r="AY971" s="19">
        <v>20</v>
      </c>
      <c r="AZ971" s="19">
        <v>30</v>
      </c>
      <c r="BA971" s="19">
        <v>10</v>
      </c>
      <c r="BB971" s="19">
        <v>-25</v>
      </c>
      <c r="BC971" s="19">
        <v>3</v>
      </c>
      <c r="BD971" s="18">
        <v>1.261975757361893</v>
      </c>
      <c r="BE971" s="16">
        <f t="shared" si="95"/>
        <v>1.2785234850149285</v>
      </c>
      <c r="BF971" s="16">
        <v>1.2950712126679638</v>
      </c>
      <c r="BG971" s="16">
        <v>1.261975757361893</v>
      </c>
      <c r="BH971" s="20">
        <f t="shared" si="94"/>
        <v>-3.309545530607072E-2</v>
      </c>
      <c r="BI971" s="10">
        <v>-25</v>
      </c>
    </row>
    <row r="972" spans="1:61" x14ac:dyDescent="0.25">
      <c r="A972" s="10">
        <v>255</v>
      </c>
      <c r="B972" s="10">
        <v>15</v>
      </c>
      <c r="C972" s="10" t="s">
        <v>155</v>
      </c>
      <c r="D972" s="10">
        <v>493637.025738</v>
      </c>
      <c r="E972" s="10">
        <v>5180888.8363600001</v>
      </c>
      <c r="F972" s="10" t="s">
        <v>82</v>
      </c>
      <c r="G972" s="10" t="s">
        <v>139</v>
      </c>
      <c r="H972" s="10">
        <v>4</v>
      </c>
      <c r="I972" s="10" t="s">
        <v>86</v>
      </c>
      <c r="J972" s="10">
        <v>17</v>
      </c>
      <c r="K972" s="10">
        <v>36</v>
      </c>
      <c r="L972" s="10">
        <v>19</v>
      </c>
      <c r="M972" s="10">
        <v>-26.5</v>
      </c>
      <c r="N972" s="10">
        <v>4</v>
      </c>
      <c r="O972" s="10" t="s">
        <v>80</v>
      </c>
      <c r="P972" s="11">
        <v>1.2316898895319071</v>
      </c>
      <c r="Q972" s="22">
        <v>1.2275640362756128</v>
      </c>
      <c r="R972" s="13">
        <v>15</v>
      </c>
      <c r="S972" s="13" t="s">
        <v>155</v>
      </c>
      <c r="T972" s="10" t="s">
        <v>82</v>
      </c>
      <c r="U972" s="12">
        <v>6</v>
      </c>
      <c r="V972" s="16">
        <v>1.25</v>
      </c>
      <c r="W972" s="16"/>
      <c r="X972" s="15" t="s">
        <v>139</v>
      </c>
      <c r="Y972" s="12">
        <v>5</v>
      </c>
      <c r="Z972" s="16">
        <v>15</v>
      </c>
      <c r="AA972" s="16" t="s">
        <v>155</v>
      </c>
      <c r="AB972" s="16" t="s">
        <v>139</v>
      </c>
      <c r="AC972" s="16" t="s">
        <v>86</v>
      </c>
      <c r="AD972" s="16" t="s">
        <v>82</v>
      </c>
      <c r="AE972" s="16">
        <v>1.2316898895319071</v>
      </c>
      <c r="AF972" s="16">
        <v>1.25</v>
      </c>
      <c r="AG972" s="16">
        <v>1.2118251</v>
      </c>
      <c r="AH972" s="16">
        <v>46.242275717230356</v>
      </c>
      <c r="AI972" s="16">
        <v>25.189451338787116</v>
      </c>
      <c r="AJ972" s="16">
        <v>2.200163433790344</v>
      </c>
      <c r="AK972" s="16">
        <f t="shared" si="92"/>
        <v>11.448900091659031</v>
      </c>
      <c r="AL972" s="10" t="s">
        <v>82</v>
      </c>
      <c r="AM972" s="10">
        <v>2</v>
      </c>
      <c r="AN972" s="10">
        <v>30</v>
      </c>
      <c r="AO972" s="10">
        <v>36</v>
      </c>
      <c r="AP972" s="10">
        <v>6</v>
      </c>
      <c r="AQ972" s="10">
        <v>-33</v>
      </c>
      <c r="AR972" s="17">
        <v>4</v>
      </c>
      <c r="AS972" s="10">
        <v>5.73</v>
      </c>
      <c r="AT972" s="16">
        <v>1.2316898895319071</v>
      </c>
      <c r="AU972" s="16">
        <v>9.5968349432768072</v>
      </c>
      <c r="AV972" s="16">
        <v>0.88253043964740197</v>
      </c>
      <c r="AW972" s="16">
        <f t="shared" si="93"/>
        <v>10.874225422877242</v>
      </c>
      <c r="AX972" s="10" t="s">
        <v>82</v>
      </c>
      <c r="AY972" s="10">
        <v>30</v>
      </c>
      <c r="AZ972" s="10">
        <v>36</v>
      </c>
      <c r="BA972" s="10">
        <v>6</v>
      </c>
      <c r="BB972" s="10">
        <v>-33</v>
      </c>
      <c r="BC972" s="10">
        <v>4</v>
      </c>
      <c r="BD972" s="16">
        <v>1.2234381830193186</v>
      </c>
      <c r="BE972" s="18">
        <f t="shared" si="95"/>
        <v>1.2275640362756128</v>
      </c>
      <c r="BF972" s="16">
        <v>1.2275640362756128</v>
      </c>
      <c r="BG972" s="16">
        <v>1.2275640362756128</v>
      </c>
      <c r="BH972" s="20">
        <f t="shared" si="94"/>
        <v>-8.2517065125884415E-3</v>
      </c>
      <c r="BI972" s="10">
        <v>-33</v>
      </c>
    </row>
    <row r="973" spans="1:61" x14ac:dyDescent="0.25">
      <c r="A973" s="10">
        <v>255</v>
      </c>
      <c r="B973" s="10">
        <v>15</v>
      </c>
      <c r="C973" s="10" t="s">
        <v>155</v>
      </c>
      <c r="D973" s="10">
        <v>493637.025738</v>
      </c>
      <c r="E973" s="10">
        <v>5180888.8363600001</v>
      </c>
      <c r="F973" s="10" t="s">
        <v>83</v>
      </c>
      <c r="G973" s="10" t="s">
        <v>139</v>
      </c>
      <c r="H973" s="10">
        <v>4</v>
      </c>
      <c r="I973" s="10" t="s">
        <v>86</v>
      </c>
      <c r="J973" s="10">
        <v>36</v>
      </c>
      <c r="K973" s="10">
        <v>66</v>
      </c>
      <c r="L973" s="10">
        <v>30</v>
      </c>
      <c r="M973" s="10">
        <v>-51</v>
      </c>
      <c r="N973" s="10">
        <v>5</v>
      </c>
      <c r="O973" s="10">
        <v>6.42</v>
      </c>
      <c r="P973" s="11">
        <v>1.3267423861440155</v>
      </c>
      <c r="Q973" s="22">
        <v>1.3216053672162618</v>
      </c>
      <c r="R973" s="12">
        <v>15</v>
      </c>
      <c r="S973" s="12" t="s">
        <v>155</v>
      </c>
      <c r="T973" s="10" t="s">
        <v>83</v>
      </c>
      <c r="U973" s="12">
        <v>30</v>
      </c>
      <c r="V973" s="16">
        <v>1.33</v>
      </c>
      <c r="W973" s="16"/>
      <c r="X973" s="15" t="s">
        <v>139</v>
      </c>
      <c r="Y973" s="12">
        <v>6</v>
      </c>
      <c r="Z973" s="16">
        <v>15</v>
      </c>
      <c r="AA973" s="16" t="s">
        <v>155</v>
      </c>
      <c r="AB973" s="16" t="s">
        <v>139</v>
      </c>
      <c r="AC973" s="16" t="s">
        <v>86</v>
      </c>
      <c r="AD973" s="16" t="s">
        <v>83</v>
      </c>
      <c r="AE973" s="16">
        <v>1.3267423861440155</v>
      </c>
      <c r="AF973" s="16">
        <v>1.33</v>
      </c>
      <c r="AG973" s="16">
        <v>1.276</v>
      </c>
      <c r="AH973" s="16">
        <v>86.044547301550821</v>
      </c>
      <c r="AI973" s="16">
        <v>38.182317304893388</v>
      </c>
      <c r="AJ973" s="16">
        <v>3.5849166857492309</v>
      </c>
      <c r="AK973" s="16">
        <f t="shared" si="92"/>
        <v>10.650824175824175</v>
      </c>
      <c r="AL973" s="10" t="s">
        <v>83</v>
      </c>
      <c r="AM973" s="10">
        <v>3</v>
      </c>
      <c r="AN973" s="10">
        <v>36</v>
      </c>
      <c r="AO973" s="10">
        <v>66</v>
      </c>
      <c r="AP973" s="10">
        <v>30</v>
      </c>
      <c r="AQ973" s="10">
        <v>-51</v>
      </c>
      <c r="AR973" s="17">
        <v>5</v>
      </c>
      <c r="AS973" s="10">
        <v>6.12</v>
      </c>
      <c r="AT973" s="16">
        <v>1.3267423861440155</v>
      </c>
      <c r="AU973" s="16">
        <v>29.302830363092571</v>
      </c>
      <c r="AV973" s="16">
        <v>3.1543300230573972</v>
      </c>
      <c r="AW973" s="16">
        <f t="shared" si="93"/>
        <v>9.2897160883280758</v>
      </c>
      <c r="AX973" s="10" t="s">
        <v>83</v>
      </c>
      <c r="AY973" s="10">
        <v>36</v>
      </c>
      <c r="AZ973" s="10">
        <v>66</v>
      </c>
      <c r="BA973" s="10">
        <v>30</v>
      </c>
      <c r="BB973" s="10">
        <v>-51</v>
      </c>
      <c r="BC973" s="10">
        <v>5</v>
      </c>
      <c r="BD973" s="16">
        <v>1.316468348288508</v>
      </c>
      <c r="BE973" s="18">
        <f t="shared" si="95"/>
        <v>1.3216053672162618</v>
      </c>
      <c r="BF973" s="16">
        <v>1.3216053672162618</v>
      </c>
      <c r="BG973" s="16">
        <v>1.3216053672162618</v>
      </c>
      <c r="BH973" s="20">
        <f t="shared" si="94"/>
        <v>-1.0274037855507512E-2</v>
      </c>
      <c r="BI973" s="10">
        <v>-51</v>
      </c>
    </row>
    <row r="974" spans="1:61" x14ac:dyDescent="0.25">
      <c r="A974" s="10">
        <v>255</v>
      </c>
      <c r="B974" s="10">
        <v>15</v>
      </c>
      <c r="C974" s="10" t="s">
        <v>155</v>
      </c>
      <c r="D974" s="10">
        <v>493637.025738</v>
      </c>
      <c r="E974" s="10">
        <v>5180888.8363600001</v>
      </c>
      <c r="F974" s="10" t="s">
        <v>129</v>
      </c>
      <c r="G974" s="10" t="s">
        <v>139</v>
      </c>
      <c r="H974" s="10">
        <v>4</v>
      </c>
      <c r="I974" s="10" t="s">
        <v>86</v>
      </c>
      <c r="J974" s="10">
        <v>66</v>
      </c>
      <c r="K974" s="10">
        <v>99</v>
      </c>
      <c r="L974" s="10">
        <v>33</v>
      </c>
      <c r="M974" s="10">
        <v>-82.5</v>
      </c>
      <c r="N974" s="10">
        <v>6</v>
      </c>
      <c r="O974" s="10">
        <v>6.65</v>
      </c>
      <c r="P974" s="11">
        <v>1.6414453689327984</v>
      </c>
      <c r="Q974" s="22">
        <v>1.5899715760772266</v>
      </c>
      <c r="R974" s="12">
        <v>15</v>
      </c>
      <c r="S974" s="12" t="s">
        <v>155</v>
      </c>
      <c r="T974" s="10" t="s">
        <v>129</v>
      </c>
      <c r="U974" s="12">
        <v>33</v>
      </c>
      <c r="V974" s="16">
        <v>1.41</v>
      </c>
      <c r="W974" s="16"/>
      <c r="X974" s="15" t="s">
        <v>139</v>
      </c>
      <c r="Y974" s="12">
        <v>7</v>
      </c>
      <c r="Z974" s="16">
        <v>15</v>
      </c>
      <c r="AA974" s="16" t="s">
        <v>155</v>
      </c>
      <c r="AB974" s="16" t="s">
        <v>139</v>
      </c>
      <c r="AC974" s="16" t="s">
        <v>86</v>
      </c>
      <c r="AD974" s="16" t="s">
        <v>129</v>
      </c>
      <c r="AE974" s="16">
        <v>1.6414453689327984</v>
      </c>
      <c r="AF974" s="16">
        <v>1.41</v>
      </c>
      <c r="AG974" s="16">
        <v>1.3798429000000001</v>
      </c>
      <c r="AH974" s="16">
        <v>140.21224447633318</v>
      </c>
      <c r="AI974" s="16">
        <v>22.424582087780102</v>
      </c>
      <c r="AJ974" s="16">
        <v>2.0995657995525634</v>
      </c>
      <c r="AK974" s="16">
        <f t="shared" si="92"/>
        <v>10.680580762250454</v>
      </c>
      <c r="AL974" s="10" t="s">
        <v>129</v>
      </c>
      <c r="AM974" s="10">
        <v>7</v>
      </c>
      <c r="AN974" s="10">
        <v>66</v>
      </c>
      <c r="AO974" s="10">
        <v>99</v>
      </c>
      <c r="AP974" s="10">
        <v>33</v>
      </c>
      <c r="AQ974" s="10">
        <v>-82.5</v>
      </c>
      <c r="AR974" s="17">
        <v>6</v>
      </c>
      <c r="AS974" s="10">
        <v>6.35</v>
      </c>
      <c r="AT974" s="16">
        <v>1.6414453689327984</v>
      </c>
      <c r="AU974" s="16">
        <v>20.654684609716259</v>
      </c>
      <c r="AV974" s="16">
        <v>3.2608953699218972</v>
      </c>
      <c r="AW974" s="16">
        <f t="shared" si="93"/>
        <v>6.3340531561461804</v>
      </c>
      <c r="AX974" s="10" t="s">
        <v>129</v>
      </c>
      <c r="AY974" s="10">
        <v>66</v>
      </c>
      <c r="AZ974" s="10">
        <v>99</v>
      </c>
      <c r="BA974" s="10">
        <v>33</v>
      </c>
      <c r="BB974" s="10">
        <v>-82.5</v>
      </c>
      <c r="BC974" s="10">
        <v>6</v>
      </c>
      <c r="BD974" s="16">
        <v>1.5384977832216546</v>
      </c>
      <c r="BE974" s="18">
        <f t="shared" si="95"/>
        <v>1.5899715760772266</v>
      </c>
      <c r="BF974" s="16">
        <v>1.5899715760772266</v>
      </c>
      <c r="BG974" s="16">
        <v>1.5899715760772266</v>
      </c>
      <c r="BH974" s="20">
        <f t="shared" si="94"/>
        <v>-0.10294758571114371</v>
      </c>
      <c r="BI974" s="10">
        <v>-82.5</v>
      </c>
    </row>
    <row r="975" spans="1:61" x14ac:dyDescent="0.25">
      <c r="A975" s="10">
        <v>255</v>
      </c>
      <c r="B975" s="10">
        <v>15</v>
      </c>
      <c r="C975" s="10" t="s">
        <v>155</v>
      </c>
      <c r="D975" s="10">
        <v>493637.025738</v>
      </c>
      <c r="E975" s="10">
        <v>5180888.8363600001</v>
      </c>
      <c r="F975" s="10" t="s">
        <v>130</v>
      </c>
      <c r="G975" s="10" t="s">
        <v>139</v>
      </c>
      <c r="H975" s="10">
        <v>4</v>
      </c>
      <c r="I975" s="10" t="s">
        <v>86</v>
      </c>
      <c r="J975" s="10">
        <v>99</v>
      </c>
      <c r="K975" s="10">
        <v>136</v>
      </c>
      <c r="L975" s="10">
        <v>37</v>
      </c>
      <c r="M975" s="10">
        <v>-117.5</v>
      </c>
      <c r="N975" s="10">
        <v>7</v>
      </c>
      <c r="O975" s="10">
        <v>6.74</v>
      </c>
      <c r="P975" s="11">
        <v>1.6495516216501784</v>
      </c>
      <c r="Q975" s="22">
        <v>1.590070472782803</v>
      </c>
      <c r="R975" s="12">
        <v>15</v>
      </c>
      <c r="S975" s="12" t="s">
        <v>155</v>
      </c>
      <c r="T975" s="10" t="s">
        <v>130</v>
      </c>
      <c r="U975" s="12">
        <v>37</v>
      </c>
      <c r="V975" s="16">
        <v>1.48</v>
      </c>
      <c r="W975" s="16"/>
      <c r="X975" s="15" t="s">
        <v>139</v>
      </c>
      <c r="Y975" s="12">
        <v>8</v>
      </c>
      <c r="Z975" s="16">
        <v>15</v>
      </c>
      <c r="AA975" s="16" t="s">
        <v>155</v>
      </c>
      <c r="AB975" s="16" t="s">
        <v>139</v>
      </c>
      <c r="AC975" s="16" t="s">
        <v>86</v>
      </c>
      <c r="AD975" s="16" t="s">
        <v>130</v>
      </c>
      <c r="AE975" s="16">
        <v>1.6495516216501784</v>
      </c>
      <c r="AF975" s="16">
        <v>1.48</v>
      </c>
      <c r="AG975" s="16">
        <v>1.4630159</v>
      </c>
      <c r="AH975" s="16">
        <v>201.24565447738979</v>
      </c>
      <c r="AI975" s="16">
        <v>21.515888671502097</v>
      </c>
      <c r="AJ975" s="16">
        <v>2.0542184173784617</v>
      </c>
      <c r="AK975" s="16">
        <f t="shared" si="92"/>
        <v>10.474002418379685</v>
      </c>
      <c r="AL975" s="10" t="s">
        <v>130</v>
      </c>
      <c r="AM975" s="10">
        <v>7</v>
      </c>
      <c r="AN975" s="10">
        <v>99</v>
      </c>
      <c r="AO975" s="10">
        <v>136</v>
      </c>
      <c r="AP975" s="10">
        <v>37</v>
      </c>
      <c r="AQ975" s="10">
        <v>-117.5</v>
      </c>
      <c r="AR975" s="17">
        <v>7</v>
      </c>
      <c r="AS975" s="10">
        <v>6.51</v>
      </c>
      <c r="AT975" s="16">
        <v>1.6495516216501784</v>
      </c>
      <c r="AU975" s="16">
        <v>20.623799573457035</v>
      </c>
      <c r="AV975" s="16">
        <v>2.8966456386501465</v>
      </c>
      <c r="AW975" s="16">
        <f t="shared" si="93"/>
        <v>7.1198904340497249</v>
      </c>
      <c r="AX975" s="10" t="s">
        <v>130</v>
      </c>
      <c r="AY975" s="10">
        <v>99</v>
      </c>
      <c r="AZ975" s="10">
        <v>136</v>
      </c>
      <c r="BA975" s="10">
        <v>37</v>
      </c>
      <c r="BB975" s="10">
        <v>-117.5</v>
      </c>
      <c r="BC975" s="10">
        <v>7</v>
      </c>
      <c r="BD975" s="16">
        <v>1.5305893239154276</v>
      </c>
      <c r="BE975" s="18">
        <f t="shared" si="95"/>
        <v>1.590070472782803</v>
      </c>
      <c r="BF975" s="16">
        <v>1.590070472782803</v>
      </c>
      <c r="BG975" s="16">
        <v>1.590070472782803</v>
      </c>
      <c r="BH975" s="20">
        <f t="shared" si="94"/>
        <v>-0.11896229773475087</v>
      </c>
      <c r="BI975" s="10">
        <v>-117.5</v>
      </c>
    </row>
    <row r="976" spans="1:61" x14ac:dyDescent="0.25">
      <c r="A976" s="10">
        <v>255</v>
      </c>
      <c r="B976" s="10">
        <v>15</v>
      </c>
      <c r="C976" s="10" t="s">
        <v>155</v>
      </c>
      <c r="D976" s="10">
        <v>493637.025738</v>
      </c>
      <c r="E976" s="10">
        <v>5180888.8363600001</v>
      </c>
      <c r="F976" s="10" t="s">
        <v>76</v>
      </c>
      <c r="G976" s="10" t="s">
        <v>139</v>
      </c>
      <c r="H976" s="10">
        <v>4</v>
      </c>
      <c r="I976" s="10" t="s">
        <v>86</v>
      </c>
      <c r="J976" s="10">
        <v>136</v>
      </c>
      <c r="K976" s="10">
        <v>153</v>
      </c>
      <c r="L976" s="10">
        <v>17</v>
      </c>
      <c r="M976" s="10">
        <v>-144.5</v>
      </c>
      <c r="N976" s="10">
        <v>8</v>
      </c>
      <c r="O976" s="10">
        <v>6.68</v>
      </c>
      <c r="P976" s="11">
        <v>1.6783378683767947</v>
      </c>
      <c r="Q976" s="22">
        <v>1.6349914726476009</v>
      </c>
      <c r="R976" s="12">
        <v>15</v>
      </c>
      <c r="S976" s="12" t="s">
        <v>155</v>
      </c>
      <c r="T976" s="10" t="s">
        <v>76</v>
      </c>
      <c r="U976" s="12">
        <v>17</v>
      </c>
      <c r="V976" s="10">
        <v>1.5</v>
      </c>
      <c r="W976" s="16"/>
      <c r="X976" s="15" t="s">
        <v>139</v>
      </c>
      <c r="Y976" s="12">
        <v>9</v>
      </c>
      <c r="Z976" s="16">
        <v>15</v>
      </c>
      <c r="AA976" s="16" t="s">
        <v>155</v>
      </c>
      <c r="AB976" s="16" t="s">
        <v>139</v>
      </c>
      <c r="AC976" s="16" t="s">
        <v>86</v>
      </c>
      <c r="AD976" s="16" t="s">
        <v>76</v>
      </c>
      <c r="AE976" s="16">
        <v>1.6783378683767947</v>
      </c>
      <c r="AF976" s="16">
        <v>1.5</v>
      </c>
      <c r="AG976" s="16">
        <v>1.5010212999999999</v>
      </c>
      <c r="AH976" s="16">
        <v>229.7773982397953</v>
      </c>
      <c r="AI976" s="16">
        <v>6.6881308101047132</v>
      </c>
      <c r="AJ976" s="16">
        <v>0.62227529959964045</v>
      </c>
      <c r="AK976" s="16">
        <f t="shared" si="92"/>
        <v>10.747864834756777</v>
      </c>
      <c r="AL976" s="10" t="s">
        <v>76</v>
      </c>
      <c r="AM976" s="10">
        <v>7</v>
      </c>
      <c r="AN976" s="10">
        <v>136</v>
      </c>
      <c r="AO976" s="10">
        <v>153</v>
      </c>
      <c r="AP976" s="10">
        <v>17</v>
      </c>
      <c r="AQ976" s="10">
        <v>-144.5</v>
      </c>
      <c r="AR976" s="17">
        <v>8</v>
      </c>
      <c r="AS976" s="10">
        <v>6.59</v>
      </c>
      <c r="AT976" s="16">
        <v>1.6783378683767947</v>
      </c>
      <c r="AU976" s="16">
        <v>7.3206748145580045</v>
      </c>
      <c r="AV976" s="16">
        <v>1.0319931718862072</v>
      </c>
      <c r="AW976" s="16">
        <f t="shared" si="93"/>
        <v>7.0937240807298858</v>
      </c>
      <c r="AX976" s="10" t="s">
        <v>76</v>
      </c>
      <c r="AY976" s="10">
        <v>136</v>
      </c>
      <c r="AZ976" s="10">
        <v>153</v>
      </c>
      <c r="BA976" s="10">
        <v>17</v>
      </c>
      <c r="BB976" s="10">
        <v>-144.5</v>
      </c>
      <c r="BC976" s="10">
        <v>8</v>
      </c>
      <c r="BD976" s="16">
        <v>1.5916450769184074</v>
      </c>
      <c r="BE976" s="18">
        <f t="shared" si="95"/>
        <v>1.6349914726476009</v>
      </c>
      <c r="BF976" s="16">
        <v>1.6349914726476009</v>
      </c>
      <c r="BG976" s="16">
        <v>1.6349914726476009</v>
      </c>
      <c r="BH976" s="20">
        <f t="shared" si="94"/>
        <v>-8.6692791458387264E-2</v>
      </c>
      <c r="BI976" s="10">
        <v>-144.5</v>
      </c>
    </row>
    <row r="977" spans="1:61" x14ac:dyDescent="0.25">
      <c r="A977" s="10">
        <v>257</v>
      </c>
      <c r="B977" s="10">
        <v>17</v>
      </c>
      <c r="C977" s="10" t="s">
        <v>155</v>
      </c>
      <c r="D977" s="10">
        <v>493700.854097998</v>
      </c>
      <c r="E977" s="10">
        <v>5180900.5479899803</v>
      </c>
      <c r="F977" s="10" t="s">
        <v>78</v>
      </c>
      <c r="G977" s="10" t="s">
        <v>139</v>
      </c>
      <c r="H977" s="10">
        <v>4</v>
      </c>
      <c r="I977" s="10" t="s">
        <v>79</v>
      </c>
      <c r="J977" s="10">
        <v>0</v>
      </c>
      <c r="K977" s="10">
        <v>10</v>
      </c>
      <c r="L977" s="10">
        <v>10</v>
      </c>
      <c r="M977" s="10">
        <v>-5</v>
      </c>
      <c r="N977" s="10">
        <v>1</v>
      </c>
      <c r="O977" s="10">
        <v>5.07</v>
      </c>
      <c r="P977" s="11">
        <v>1.3592435717866371</v>
      </c>
      <c r="Q977" s="11">
        <v>1.3592435717866371</v>
      </c>
      <c r="R977" s="12">
        <v>17</v>
      </c>
      <c r="S977" s="12" t="s">
        <v>155</v>
      </c>
      <c r="T977" s="10" t="s">
        <v>78</v>
      </c>
      <c r="U977" s="21">
        <v>10</v>
      </c>
      <c r="V977" s="16">
        <v>1.1399999999999999</v>
      </c>
      <c r="W977" s="16"/>
      <c r="X977" s="15" t="s">
        <v>139</v>
      </c>
      <c r="Y977" s="12">
        <v>2</v>
      </c>
      <c r="Z977" s="16">
        <v>17</v>
      </c>
      <c r="AA977" s="16" t="s">
        <v>155</v>
      </c>
      <c r="AB977" s="16" t="s">
        <v>139</v>
      </c>
      <c r="AC977" s="16" t="s">
        <v>79</v>
      </c>
      <c r="AD977" s="16" t="s">
        <v>78</v>
      </c>
      <c r="AE977" s="16">
        <v>1.3592435717866371</v>
      </c>
      <c r="AF977" s="16">
        <v>1.1399999999999999</v>
      </c>
      <c r="AG977" s="16">
        <v>1.1472807</v>
      </c>
      <c r="AH977" s="16">
        <v>13.592435717866371</v>
      </c>
      <c r="AI977" s="16">
        <v>26.857293734932167</v>
      </c>
      <c r="AJ977" s="16">
        <v>1.8708628522071276</v>
      </c>
      <c r="AK977" s="16">
        <f t="shared" si="92"/>
        <v>14.355565242662017</v>
      </c>
      <c r="AL977" s="10" t="s">
        <v>78</v>
      </c>
      <c r="AM977" s="10">
        <v>1</v>
      </c>
      <c r="AN977" s="10" t="s">
        <v>63</v>
      </c>
      <c r="AO977" s="10" t="s">
        <v>64</v>
      </c>
      <c r="AP977" s="10">
        <v>10</v>
      </c>
      <c r="AQ977" s="10">
        <v>-5</v>
      </c>
      <c r="AR977" s="17" t="s">
        <v>65</v>
      </c>
      <c r="AS977" s="10">
        <v>5.04</v>
      </c>
      <c r="AT977" s="18">
        <v>0.94936606991227157</v>
      </c>
      <c r="AU977" s="18">
        <v>32.696224126349968</v>
      </c>
      <c r="AV977" s="18">
        <v>2.1940785072099671</v>
      </c>
      <c r="AW977" s="18">
        <f t="shared" si="93"/>
        <v>14.902030177546893</v>
      </c>
      <c r="AX977" s="19" t="s">
        <v>78</v>
      </c>
      <c r="AY977" s="19">
        <v>0</v>
      </c>
      <c r="AZ977" s="19">
        <v>10</v>
      </c>
      <c r="BA977" s="19">
        <v>10</v>
      </c>
      <c r="BB977" s="19">
        <v>-5</v>
      </c>
      <c r="BC977" s="19">
        <v>1</v>
      </c>
      <c r="BD977" s="18">
        <v>1.1210014644388377</v>
      </c>
      <c r="BE977" s="16">
        <f t="shared" si="95"/>
        <v>1.0351837671755546</v>
      </c>
      <c r="BF977" s="16">
        <v>0.94936606991227157</v>
      </c>
      <c r="BG977" s="16">
        <v>1.1210014644388377</v>
      </c>
      <c r="BH977" s="20">
        <f t="shared" si="94"/>
        <v>0.17163539452656618</v>
      </c>
      <c r="BI977" s="10">
        <v>-5</v>
      </c>
    </row>
    <row r="978" spans="1:61" x14ac:dyDescent="0.25">
      <c r="A978" s="10">
        <v>257</v>
      </c>
      <c r="B978" s="10">
        <v>17</v>
      </c>
      <c r="C978" s="10" t="s">
        <v>155</v>
      </c>
      <c r="D978" s="10">
        <v>493700.854097998</v>
      </c>
      <c r="E978" s="10">
        <v>5180900.5479899803</v>
      </c>
      <c r="F978" s="10" t="s">
        <v>78</v>
      </c>
      <c r="G978" s="10" t="s">
        <v>139</v>
      </c>
      <c r="H978" s="10">
        <v>4</v>
      </c>
      <c r="I978" s="10" t="s">
        <v>79</v>
      </c>
      <c r="J978" s="10">
        <v>10</v>
      </c>
      <c r="K978" s="10">
        <v>20</v>
      </c>
      <c r="L978" s="10">
        <v>10</v>
      </c>
      <c r="M978" s="10">
        <v>-15</v>
      </c>
      <c r="N978" s="10">
        <v>2</v>
      </c>
      <c r="O978" s="10">
        <v>5.41</v>
      </c>
      <c r="P978" s="11">
        <v>1.3592435717866371</v>
      </c>
      <c r="Q978" s="11">
        <v>1.3592435717866371</v>
      </c>
      <c r="R978" s="12">
        <v>17</v>
      </c>
      <c r="S978" s="12" t="s">
        <v>155</v>
      </c>
      <c r="T978" s="10" t="s">
        <v>78</v>
      </c>
      <c r="U978" s="13">
        <v>10</v>
      </c>
      <c r="V978" s="16">
        <v>1.1399999999999999</v>
      </c>
      <c r="W978" s="16"/>
      <c r="X978" s="15" t="s">
        <v>139</v>
      </c>
      <c r="Y978" s="12">
        <v>3</v>
      </c>
      <c r="Z978" s="16">
        <v>17</v>
      </c>
      <c r="AA978" s="16" t="s">
        <v>155</v>
      </c>
      <c r="AB978" s="16" t="s">
        <v>139</v>
      </c>
      <c r="AC978" s="16" t="s">
        <v>79</v>
      </c>
      <c r="AD978" s="16" t="s">
        <v>78</v>
      </c>
      <c r="AE978" s="16">
        <v>1.3592435717866371</v>
      </c>
      <c r="AF978" s="16">
        <v>1.1399999999999999</v>
      </c>
      <c r="AG978" s="16">
        <v>1.1472807</v>
      </c>
      <c r="AH978" s="16">
        <v>27.184871435732742</v>
      </c>
      <c r="AI978" s="16">
        <v>26.880205762943529</v>
      </c>
      <c r="AJ978" s="16">
        <v>2.03795583201132</v>
      </c>
      <c r="AK978" s="16">
        <f t="shared" si="92"/>
        <v>13.189788189086828</v>
      </c>
      <c r="AL978" s="10" t="s">
        <v>78</v>
      </c>
      <c r="AM978" s="10">
        <v>1</v>
      </c>
      <c r="AN978" s="10" t="s">
        <v>64</v>
      </c>
      <c r="AO978" s="10" t="s">
        <v>68</v>
      </c>
      <c r="AP978" s="10">
        <v>10</v>
      </c>
      <c r="AQ978" s="10">
        <v>-15</v>
      </c>
      <c r="AR978" s="17" t="s">
        <v>69</v>
      </c>
      <c r="AS978" s="10">
        <v>5.49</v>
      </c>
      <c r="AT978" s="18">
        <v>1.3592435717866371</v>
      </c>
      <c r="AU978" s="18">
        <v>24.301915819973289</v>
      </c>
      <c r="AV978" s="18">
        <v>2.0581666163993257</v>
      </c>
      <c r="AW978" s="18">
        <f t="shared" si="93"/>
        <v>11.807555144630831</v>
      </c>
      <c r="AX978" s="19" t="s">
        <v>78</v>
      </c>
      <c r="AY978" s="19">
        <v>10</v>
      </c>
      <c r="AZ978" s="19">
        <v>20</v>
      </c>
      <c r="BA978" s="19">
        <v>10</v>
      </c>
      <c r="BB978" s="19">
        <v>-15</v>
      </c>
      <c r="BC978" s="19">
        <v>2</v>
      </c>
      <c r="BD978" s="18">
        <v>1.357958254671207</v>
      </c>
      <c r="BE978" s="16">
        <f t="shared" si="95"/>
        <v>1.3586009132289221</v>
      </c>
      <c r="BF978" s="16">
        <v>1.3592435717866371</v>
      </c>
      <c r="BG978" s="16">
        <v>1.357958254671207</v>
      </c>
      <c r="BH978" s="20">
        <f t="shared" si="94"/>
        <v>-1.285317115430118E-3</v>
      </c>
      <c r="BI978" s="10">
        <v>-15</v>
      </c>
    </row>
    <row r="979" spans="1:61" x14ac:dyDescent="0.25">
      <c r="A979" s="10">
        <v>257</v>
      </c>
      <c r="B979" s="10">
        <v>17</v>
      </c>
      <c r="C979" s="10" t="s">
        <v>155</v>
      </c>
      <c r="D979" s="10">
        <v>493700.854097998</v>
      </c>
      <c r="E979" s="10">
        <v>5180900.5479899803</v>
      </c>
      <c r="F979" s="10" t="s">
        <v>78</v>
      </c>
      <c r="G979" s="10" t="s">
        <v>139</v>
      </c>
      <c r="H979" s="10">
        <v>4</v>
      </c>
      <c r="I979" s="10" t="s">
        <v>79</v>
      </c>
      <c r="J979" s="10">
        <v>20</v>
      </c>
      <c r="K979" s="10">
        <v>30</v>
      </c>
      <c r="L979" s="10">
        <v>10</v>
      </c>
      <c r="M979" s="10">
        <v>-25</v>
      </c>
      <c r="N979" s="10">
        <v>3</v>
      </c>
      <c r="O979" s="10">
        <v>5.82</v>
      </c>
      <c r="P979" s="11">
        <v>1.4293420058993687</v>
      </c>
      <c r="Q979" s="11">
        <v>1.4293420058993687</v>
      </c>
      <c r="R979" s="12">
        <v>17</v>
      </c>
      <c r="S979" s="12" t="s">
        <v>155</v>
      </c>
      <c r="T979" s="10" t="s">
        <v>135</v>
      </c>
      <c r="U979" s="13">
        <v>10</v>
      </c>
      <c r="V979" s="16">
        <v>1.1399999999999999</v>
      </c>
      <c r="W979" s="16"/>
      <c r="X979" s="15" t="s">
        <v>139</v>
      </c>
      <c r="Y979" s="12">
        <v>4</v>
      </c>
      <c r="Z979" s="16">
        <v>17</v>
      </c>
      <c r="AA979" s="16" t="s">
        <v>155</v>
      </c>
      <c r="AB979" s="16" t="s">
        <v>139</v>
      </c>
      <c r="AC979" s="16" t="s">
        <v>79</v>
      </c>
      <c r="AD979" s="16" t="s">
        <v>135</v>
      </c>
      <c r="AE979" s="16">
        <v>1.4293420058993687</v>
      </c>
      <c r="AF979" s="16">
        <v>1.1399999999999999</v>
      </c>
      <c r="AG979" s="16">
        <v>1.155</v>
      </c>
      <c r="AH979" s="16">
        <v>41.478291494726427</v>
      </c>
      <c r="AI979" s="16">
        <v>18.099888989673762</v>
      </c>
      <c r="AJ979" s="16">
        <v>1.5983212178284998</v>
      </c>
      <c r="AK979" s="16">
        <f t="shared" si="92"/>
        <v>11.324312527280661</v>
      </c>
      <c r="AL979" s="10" t="s">
        <v>135</v>
      </c>
      <c r="AM979" s="10">
        <v>2</v>
      </c>
      <c r="AN979" s="10" t="s">
        <v>68</v>
      </c>
      <c r="AO979" s="10" t="s">
        <v>70</v>
      </c>
      <c r="AP979" s="10">
        <v>10</v>
      </c>
      <c r="AQ979" s="10">
        <v>-25</v>
      </c>
      <c r="AR979" s="17" t="s">
        <v>71</v>
      </c>
      <c r="AS979" s="10">
        <v>6.54</v>
      </c>
      <c r="AT979" s="18">
        <v>1.4293420058993687</v>
      </c>
      <c r="AU979" s="18">
        <v>16.411704911736553</v>
      </c>
      <c r="AV979" s="18">
        <v>1.4234817036751815</v>
      </c>
      <c r="AW979" s="18">
        <f t="shared" si="93"/>
        <v>11.529270007028819</v>
      </c>
      <c r="AX979" s="19" t="s">
        <v>135</v>
      </c>
      <c r="AY979" s="19">
        <v>20</v>
      </c>
      <c r="AZ979" s="19">
        <v>30</v>
      </c>
      <c r="BA979" s="19">
        <v>10</v>
      </c>
      <c r="BB979" s="19">
        <v>-25</v>
      </c>
      <c r="BC979" s="19">
        <v>3</v>
      </c>
      <c r="BD979" s="18">
        <v>1.4084196411242653</v>
      </c>
      <c r="BE979" s="16">
        <f t="shared" si="95"/>
        <v>1.4188808235118171</v>
      </c>
      <c r="BF979" s="16">
        <v>1.4293420058993687</v>
      </c>
      <c r="BG979" s="16">
        <v>1.4084196411242653</v>
      </c>
      <c r="BH979" s="20">
        <f t="shared" si="94"/>
        <v>-2.0922364775103341E-2</v>
      </c>
      <c r="BI979" s="10">
        <v>-25</v>
      </c>
    </row>
    <row r="980" spans="1:61" x14ac:dyDescent="0.25">
      <c r="A980" s="10">
        <v>257</v>
      </c>
      <c r="B980" s="10">
        <v>17</v>
      </c>
      <c r="C980" s="10" t="s">
        <v>155</v>
      </c>
      <c r="D980" s="10">
        <v>493700.854097998</v>
      </c>
      <c r="E980" s="10">
        <v>5180900.5479899803</v>
      </c>
      <c r="F980" s="10" t="s">
        <v>129</v>
      </c>
      <c r="G980" s="10" t="s">
        <v>139</v>
      </c>
      <c r="H980" s="10">
        <v>4</v>
      </c>
      <c r="I980" s="10" t="s">
        <v>79</v>
      </c>
      <c r="J980" s="10">
        <v>24</v>
      </c>
      <c r="K980" s="10">
        <v>60</v>
      </c>
      <c r="L980" s="10">
        <v>36</v>
      </c>
      <c r="M980" s="10">
        <v>-42</v>
      </c>
      <c r="N980" s="10">
        <v>4</v>
      </c>
      <c r="O980" s="10">
        <v>6.38</v>
      </c>
      <c r="P980" s="11">
        <v>1.3953044241191614</v>
      </c>
      <c r="Q980" s="22">
        <v>1.3906393601055416</v>
      </c>
      <c r="R980" s="13">
        <v>17</v>
      </c>
      <c r="S980" s="13" t="s">
        <v>155</v>
      </c>
      <c r="T980" s="10" t="s">
        <v>129</v>
      </c>
      <c r="U980" s="12">
        <v>30</v>
      </c>
      <c r="V980" s="16">
        <v>1.33</v>
      </c>
      <c r="W980" s="16"/>
      <c r="X980" s="15" t="s">
        <v>139</v>
      </c>
      <c r="Y980" s="12">
        <v>5</v>
      </c>
      <c r="Z980" s="16">
        <v>17</v>
      </c>
      <c r="AA980" s="16" t="s">
        <v>155</v>
      </c>
      <c r="AB980" s="16" t="s">
        <v>139</v>
      </c>
      <c r="AC980" s="16" t="s">
        <v>79</v>
      </c>
      <c r="AD980" s="16" t="s">
        <v>129</v>
      </c>
      <c r="AE980" s="16">
        <v>1.3953044241191614</v>
      </c>
      <c r="AF980" s="16">
        <v>1.33</v>
      </c>
      <c r="AG980" s="16">
        <v>1.3798429000000001</v>
      </c>
      <c r="AH980" s="16">
        <v>83.337424218301265</v>
      </c>
      <c r="AI980" s="16">
        <v>25.151639249978896</v>
      </c>
      <c r="AJ980" s="16">
        <v>3.1285123384656495</v>
      </c>
      <c r="AK980" s="16">
        <f t="shared" si="92"/>
        <v>8.0394885903867941</v>
      </c>
      <c r="AL980" s="10" t="s">
        <v>129</v>
      </c>
      <c r="AM980" s="10">
        <v>7</v>
      </c>
      <c r="AN980" s="10">
        <v>30</v>
      </c>
      <c r="AO980" s="10">
        <v>60</v>
      </c>
      <c r="AP980" s="10">
        <v>30</v>
      </c>
      <c r="AQ980" s="10">
        <v>-45</v>
      </c>
      <c r="AR980" s="17">
        <v>4</v>
      </c>
      <c r="AS980" s="10">
        <v>6.12</v>
      </c>
      <c r="AT980" s="16">
        <v>1.3953044241191614</v>
      </c>
      <c r="AU980" s="16">
        <v>19.973503770380972</v>
      </c>
      <c r="AV980" s="16">
        <v>2.1310484469571955</v>
      </c>
      <c r="AW980" s="16">
        <f t="shared" si="93"/>
        <v>9.3726183461009622</v>
      </c>
      <c r="AX980" s="10" t="s">
        <v>129</v>
      </c>
      <c r="AY980" s="10">
        <v>30</v>
      </c>
      <c r="AZ980" s="10">
        <v>60</v>
      </c>
      <c r="BA980" s="10">
        <v>30</v>
      </c>
      <c r="BB980" s="10">
        <v>-45</v>
      </c>
      <c r="BC980" s="10">
        <v>4</v>
      </c>
      <c r="BD980" s="16">
        <v>1.3859742960919217</v>
      </c>
      <c r="BE980" s="18">
        <f t="shared" si="95"/>
        <v>1.3906393601055416</v>
      </c>
      <c r="BF980" s="16">
        <v>1.3906393601055416</v>
      </c>
      <c r="BG980" s="16">
        <v>1.3906393601055416</v>
      </c>
      <c r="BH980" s="20">
        <f t="shared" si="94"/>
        <v>-9.3301280272397591E-3</v>
      </c>
      <c r="BI980" s="10">
        <v>-45</v>
      </c>
    </row>
    <row r="981" spans="1:61" x14ac:dyDescent="0.25">
      <c r="A981" s="10">
        <v>257</v>
      </c>
      <c r="B981" s="10">
        <v>17</v>
      </c>
      <c r="C981" s="10" t="s">
        <v>155</v>
      </c>
      <c r="D981" s="10">
        <v>493700.854097998</v>
      </c>
      <c r="E981" s="10">
        <v>5180900.5479899803</v>
      </c>
      <c r="F981" s="10" t="s">
        <v>130</v>
      </c>
      <c r="G981" s="10" t="s">
        <v>139</v>
      </c>
      <c r="H981" s="10">
        <v>4</v>
      </c>
      <c r="I981" s="10" t="s">
        <v>79</v>
      </c>
      <c r="J981" s="10">
        <v>60</v>
      </c>
      <c r="K981" s="10">
        <v>95</v>
      </c>
      <c r="L981" s="10">
        <v>35</v>
      </c>
      <c r="M981" s="10">
        <v>-77.5</v>
      </c>
      <c r="N981" s="10">
        <v>5</v>
      </c>
      <c r="O981" s="10">
        <v>6.75</v>
      </c>
      <c r="P981" s="11">
        <v>1.4064269382251937</v>
      </c>
      <c r="Q981" s="22">
        <v>1.3840804471991417</v>
      </c>
      <c r="R981" s="12">
        <v>17</v>
      </c>
      <c r="S981" s="12" t="s">
        <v>155</v>
      </c>
      <c r="T981" s="10" t="s">
        <v>130</v>
      </c>
      <c r="U981" s="12">
        <v>35</v>
      </c>
      <c r="V981" s="16">
        <v>1.41</v>
      </c>
      <c r="W981" s="16"/>
      <c r="X981" s="15" t="s">
        <v>139</v>
      </c>
      <c r="Y981" s="12">
        <v>6</v>
      </c>
      <c r="Z981" s="16">
        <v>17</v>
      </c>
      <c r="AA981" s="16" t="s">
        <v>155</v>
      </c>
      <c r="AB981" s="16" t="s">
        <v>139</v>
      </c>
      <c r="AC981" s="16" t="s">
        <v>79</v>
      </c>
      <c r="AD981" s="16" t="s">
        <v>130</v>
      </c>
      <c r="AE981" s="16">
        <v>1.4064269382251937</v>
      </c>
      <c r="AF981" s="16">
        <v>1.41</v>
      </c>
      <c r="AG981" s="16">
        <v>1.4630159</v>
      </c>
      <c r="AH981" s="16">
        <v>132.56236705618304</v>
      </c>
      <c r="AI981" s="16">
        <v>18.85596307148203</v>
      </c>
      <c r="AJ981" s="16">
        <v>1.9198225475320192</v>
      </c>
      <c r="AK981" s="16">
        <f t="shared" si="92"/>
        <v>9.8217218543046343</v>
      </c>
      <c r="AL981" s="10" t="s">
        <v>130</v>
      </c>
      <c r="AM981" s="10">
        <v>7</v>
      </c>
      <c r="AN981" s="10">
        <v>60</v>
      </c>
      <c r="AO981" s="10">
        <v>95</v>
      </c>
      <c r="AP981" s="10">
        <v>35</v>
      </c>
      <c r="AQ981" s="10">
        <v>-77.5</v>
      </c>
      <c r="AR981" s="17">
        <v>5</v>
      </c>
      <c r="AS981" s="10">
        <v>6.61</v>
      </c>
      <c r="AT981" s="16">
        <v>1.4064269382251937</v>
      </c>
      <c r="AU981" s="16">
        <v>16.102955550556263</v>
      </c>
      <c r="AV981" s="16">
        <v>1.166631145257798</v>
      </c>
      <c r="AW981" s="16">
        <f t="shared" si="93"/>
        <v>13.802953586497889</v>
      </c>
      <c r="AX981" s="10" t="s">
        <v>130</v>
      </c>
      <c r="AY981" s="10">
        <v>60</v>
      </c>
      <c r="AZ981" s="10">
        <v>95</v>
      </c>
      <c r="BA981" s="10">
        <v>35</v>
      </c>
      <c r="BB981" s="10">
        <v>-77.5</v>
      </c>
      <c r="BC981" s="10">
        <v>5</v>
      </c>
      <c r="BD981" s="16">
        <v>1.3617339561730895</v>
      </c>
      <c r="BE981" s="18">
        <f t="shared" si="95"/>
        <v>1.3840804471991417</v>
      </c>
      <c r="BF981" s="16">
        <v>1.3840804471991417</v>
      </c>
      <c r="BG981" s="16">
        <v>1.3840804471991417</v>
      </c>
      <c r="BH981" s="20">
        <f t="shared" si="94"/>
        <v>-4.4692982052104258E-2</v>
      </c>
      <c r="BI981" s="10">
        <v>-77.5</v>
      </c>
    </row>
    <row r="982" spans="1:61" x14ac:dyDescent="0.25">
      <c r="A982" s="10">
        <v>257</v>
      </c>
      <c r="B982" s="10">
        <v>17</v>
      </c>
      <c r="C982" s="10" t="s">
        <v>155</v>
      </c>
      <c r="D982" s="10">
        <v>493700.854097998</v>
      </c>
      <c r="E982" s="10">
        <v>5180900.5479899803</v>
      </c>
      <c r="F982" s="10" t="s">
        <v>76</v>
      </c>
      <c r="G982" s="10" t="s">
        <v>139</v>
      </c>
      <c r="H982" s="10">
        <v>4</v>
      </c>
      <c r="I982" s="10" t="s">
        <v>79</v>
      </c>
      <c r="J982" s="10">
        <v>95</v>
      </c>
      <c r="K982" s="10">
        <v>130</v>
      </c>
      <c r="L982" s="10">
        <v>35</v>
      </c>
      <c r="M982" s="10">
        <v>-112.5</v>
      </c>
      <c r="N982" s="10">
        <v>6</v>
      </c>
      <c r="O982" s="10">
        <v>6.96</v>
      </c>
      <c r="P982" s="11">
        <v>1.4530350407054071</v>
      </c>
      <c r="Q982" s="22">
        <v>1.4865711877588543</v>
      </c>
      <c r="R982" s="12">
        <v>17</v>
      </c>
      <c r="S982" s="12" t="s">
        <v>155</v>
      </c>
      <c r="T982" s="10" t="s">
        <v>76</v>
      </c>
      <c r="U982" s="12">
        <v>35</v>
      </c>
      <c r="V982" s="16">
        <v>1.48</v>
      </c>
      <c r="W982" s="16"/>
      <c r="X982" s="15" t="s">
        <v>139</v>
      </c>
      <c r="Y982" s="12">
        <v>7</v>
      </c>
      <c r="Z982" s="16">
        <v>17</v>
      </c>
      <c r="AA982" s="16" t="s">
        <v>155</v>
      </c>
      <c r="AB982" s="16" t="s">
        <v>139</v>
      </c>
      <c r="AC982" s="16" t="s">
        <v>79</v>
      </c>
      <c r="AD982" s="16" t="s">
        <v>76</v>
      </c>
      <c r="AE982" s="16">
        <v>1.4530350407054071</v>
      </c>
      <c r="AF982" s="16">
        <v>1.48</v>
      </c>
      <c r="AG982" s="16">
        <v>1.5010212999999999</v>
      </c>
      <c r="AH982" s="16">
        <v>183.41859348087229</v>
      </c>
      <c r="AI982" s="16">
        <v>14.02927506828415</v>
      </c>
      <c r="AJ982" s="16">
        <v>2.1363924726046624</v>
      </c>
      <c r="AK982" s="16">
        <f t="shared" si="92"/>
        <v>6.5668060752806516</v>
      </c>
      <c r="AL982" s="10" t="s">
        <v>76</v>
      </c>
      <c r="AM982" s="10">
        <v>7</v>
      </c>
      <c r="AN982" s="10">
        <v>95</v>
      </c>
      <c r="AO982" s="10">
        <v>130</v>
      </c>
      <c r="AP982" s="10">
        <v>35</v>
      </c>
      <c r="AQ982" s="10">
        <v>-112.5</v>
      </c>
      <c r="AR982" s="17">
        <v>6</v>
      </c>
      <c r="AS982" s="10">
        <v>6.9</v>
      </c>
      <c r="AT982" s="16">
        <v>1.4530350407054071</v>
      </c>
      <c r="AU982" s="16">
        <v>14.158373436633486</v>
      </c>
      <c r="AV982" s="16">
        <v>1.3843064832800414</v>
      </c>
      <c r="AW982" s="16">
        <f t="shared" si="93"/>
        <v>10.227773695811901</v>
      </c>
      <c r="AX982" s="10" t="s">
        <v>76</v>
      </c>
      <c r="AY982" s="10">
        <v>95</v>
      </c>
      <c r="AZ982" s="10">
        <v>130</v>
      </c>
      <c r="BA982" s="10">
        <v>35</v>
      </c>
      <c r="BB982" s="10">
        <v>-112.5</v>
      </c>
      <c r="BC982" s="10">
        <v>6</v>
      </c>
      <c r="BD982" s="16">
        <v>1.5201073348123015</v>
      </c>
      <c r="BE982" s="18">
        <f t="shared" si="95"/>
        <v>1.4865711877588543</v>
      </c>
      <c r="BF982" s="16">
        <v>1.4865711877588543</v>
      </c>
      <c r="BG982" s="16">
        <v>1.4865711877588543</v>
      </c>
      <c r="BH982" s="20">
        <f t="shared" si="94"/>
        <v>6.7072294106894415E-2</v>
      </c>
      <c r="BI982" s="10">
        <v>-112.5</v>
      </c>
    </row>
    <row r="983" spans="1:61" x14ac:dyDescent="0.25">
      <c r="A983" s="10">
        <v>257</v>
      </c>
      <c r="B983" s="10">
        <v>17</v>
      </c>
      <c r="C983" s="10" t="s">
        <v>155</v>
      </c>
      <c r="D983" s="10">
        <v>493700.854097998</v>
      </c>
      <c r="E983" s="10">
        <v>5180900.5479899803</v>
      </c>
      <c r="F983" s="10" t="s">
        <v>156</v>
      </c>
      <c r="G983" s="10" t="s">
        <v>139</v>
      </c>
      <c r="H983" s="10">
        <v>4</v>
      </c>
      <c r="I983" s="10" t="s">
        <v>79</v>
      </c>
      <c r="J983" s="10">
        <v>130</v>
      </c>
      <c r="K983" s="10">
        <v>153</v>
      </c>
      <c r="L983" s="10">
        <v>23</v>
      </c>
      <c r="M983" s="10">
        <v>-141.5</v>
      </c>
      <c r="N983" s="10">
        <v>7</v>
      </c>
      <c r="O983" s="10">
        <v>7.32</v>
      </c>
      <c r="P983" s="11">
        <v>1.3436008129333434</v>
      </c>
      <c r="Q983" s="22">
        <v>1.3749419714546935</v>
      </c>
      <c r="R983" s="12">
        <v>17</v>
      </c>
      <c r="S983" s="12" t="s">
        <v>155</v>
      </c>
      <c r="T983" s="10" t="s">
        <v>156</v>
      </c>
      <c r="U983" s="12">
        <v>23</v>
      </c>
      <c r="V983" s="16">
        <v>1.5</v>
      </c>
      <c r="W983" s="16"/>
      <c r="X983" s="15" t="s">
        <v>139</v>
      </c>
      <c r="Y983" s="12">
        <v>8</v>
      </c>
      <c r="Z983" s="16">
        <v>17</v>
      </c>
      <c r="AA983" s="16" t="s">
        <v>155</v>
      </c>
      <c r="AB983" s="16" t="s">
        <v>139</v>
      </c>
      <c r="AC983" s="16" t="s">
        <v>79</v>
      </c>
      <c r="AD983" s="16" t="s">
        <v>156</v>
      </c>
      <c r="AE983" s="16">
        <v>1.3436008129333434</v>
      </c>
      <c r="AF983" s="16">
        <v>1.5</v>
      </c>
      <c r="AG983" s="16">
        <v>1.5</v>
      </c>
      <c r="AH983" s="16">
        <v>214.32141217833919</v>
      </c>
      <c r="AI983" s="16">
        <v>9.3113800453519691</v>
      </c>
      <c r="AJ983" s="16">
        <v>1.2963471664845272</v>
      </c>
      <c r="AK983" s="16">
        <f t="shared" si="92"/>
        <v>7.1827827345068735</v>
      </c>
      <c r="AL983" s="10" t="s">
        <v>156</v>
      </c>
      <c r="AM983" s="10">
        <v>11</v>
      </c>
      <c r="AN983" s="10">
        <v>130</v>
      </c>
      <c r="AO983" s="10">
        <v>153</v>
      </c>
      <c r="AP983" s="10">
        <v>23</v>
      </c>
      <c r="AQ983" s="10">
        <v>-141.5</v>
      </c>
      <c r="AR983" s="17">
        <v>7</v>
      </c>
      <c r="AS983" s="10">
        <v>7.2</v>
      </c>
      <c r="AT983" s="16">
        <v>1.3436008129333434</v>
      </c>
      <c r="AU983" s="16">
        <v>10.076173064496055</v>
      </c>
      <c r="AV983" s="16">
        <v>0.83468513301858083</v>
      </c>
      <c r="AW983" s="16">
        <f t="shared" si="93"/>
        <v>12.071825249907441</v>
      </c>
      <c r="AX983" s="10" t="s">
        <v>156</v>
      </c>
      <c r="AY983" s="10">
        <v>130</v>
      </c>
      <c r="AZ983" s="10">
        <v>153</v>
      </c>
      <c r="BA983" s="10">
        <v>23</v>
      </c>
      <c r="BB983" s="10">
        <v>-141.5</v>
      </c>
      <c r="BC983" s="10">
        <v>7</v>
      </c>
      <c r="BD983" s="16">
        <v>1.4062831299760437</v>
      </c>
      <c r="BE983" s="18">
        <f t="shared" si="95"/>
        <v>1.3749419714546935</v>
      </c>
      <c r="BF983" s="16">
        <v>1.3749419714546935</v>
      </c>
      <c r="BG983" s="16">
        <v>1.3749419714546935</v>
      </c>
      <c r="BH983" s="20">
        <f t="shared" si="94"/>
        <v>6.268231704270022E-2</v>
      </c>
      <c r="BI983" s="10">
        <v>-141.5</v>
      </c>
    </row>
    <row r="984" spans="1:61" x14ac:dyDescent="0.25">
      <c r="A984" s="10">
        <v>259</v>
      </c>
      <c r="B984" s="10">
        <v>19</v>
      </c>
      <c r="C984" s="10" t="s">
        <v>155</v>
      </c>
      <c r="D984" s="10">
        <v>493764.663158999</v>
      </c>
      <c r="E984" s="10">
        <v>5180893.9251399804</v>
      </c>
      <c r="F984" s="10" t="s">
        <v>78</v>
      </c>
      <c r="G984" s="10" t="s">
        <v>139</v>
      </c>
      <c r="H984" s="10">
        <v>4</v>
      </c>
      <c r="I984" s="10" t="s">
        <v>121</v>
      </c>
      <c r="J984" s="10">
        <v>0</v>
      </c>
      <c r="K984" s="10">
        <v>10</v>
      </c>
      <c r="L984" s="10">
        <v>10</v>
      </c>
      <c r="M984" s="10">
        <v>-5</v>
      </c>
      <c r="N984" s="10">
        <v>1</v>
      </c>
      <c r="O984" s="10">
        <v>5.19</v>
      </c>
      <c r="P984" s="11">
        <v>1.3591251575099099</v>
      </c>
      <c r="Q984" s="11">
        <v>1.3591251575099099</v>
      </c>
      <c r="R984" s="12">
        <v>19</v>
      </c>
      <c r="S984" s="12" t="s">
        <v>155</v>
      </c>
      <c r="T984" s="10" t="s">
        <v>78</v>
      </c>
      <c r="U984" s="21">
        <v>10</v>
      </c>
      <c r="V984" s="16">
        <v>1.1399999999999999</v>
      </c>
      <c r="W984" s="16"/>
      <c r="X984" s="15" t="s">
        <v>139</v>
      </c>
      <c r="Y984" s="12">
        <v>2</v>
      </c>
      <c r="Z984" s="16">
        <v>19</v>
      </c>
      <c r="AA984" s="16" t="s">
        <v>155</v>
      </c>
      <c r="AB984" s="16" t="s">
        <v>139</v>
      </c>
      <c r="AC984" s="16" t="s">
        <v>121</v>
      </c>
      <c r="AD984" s="16" t="s">
        <v>78</v>
      </c>
      <c r="AE984" s="16">
        <v>1.3591251575099099</v>
      </c>
      <c r="AF984" s="16">
        <v>1.1399999999999999</v>
      </c>
      <c r="AG984" s="16">
        <v>1.1472807</v>
      </c>
      <c r="AH984" s="16">
        <v>13.591251575099099</v>
      </c>
      <c r="AI984" s="16">
        <v>22.339940213990392</v>
      </c>
      <c r="AJ984" s="16">
        <v>1.7112744858207276</v>
      </c>
      <c r="AK984" s="16">
        <f t="shared" si="92"/>
        <v>13.054562782940197</v>
      </c>
      <c r="AL984" s="10" t="s">
        <v>78</v>
      </c>
      <c r="AM984" s="10">
        <v>1</v>
      </c>
      <c r="AN984" s="10" t="s">
        <v>63</v>
      </c>
      <c r="AO984" s="10" t="s">
        <v>64</v>
      </c>
      <c r="AP984" s="10">
        <v>10</v>
      </c>
      <c r="AQ984" s="10">
        <v>-5</v>
      </c>
      <c r="AR984" s="17" t="s">
        <v>65</v>
      </c>
      <c r="AS984" s="10">
        <v>5.26</v>
      </c>
      <c r="AT984" s="18">
        <v>0.95891905528377308</v>
      </c>
      <c r="AU984" s="18">
        <v>28.65495860195831</v>
      </c>
      <c r="AV984" s="18">
        <v>1.9981775476680403</v>
      </c>
      <c r="AW984" s="18">
        <f t="shared" si="93"/>
        <v>14.340546782441773</v>
      </c>
      <c r="AX984" s="19" t="s">
        <v>78</v>
      </c>
      <c r="AY984" s="19">
        <v>0</v>
      </c>
      <c r="AZ984" s="19">
        <v>10</v>
      </c>
      <c r="BA984" s="19">
        <v>10</v>
      </c>
      <c r="BB984" s="19">
        <v>-5</v>
      </c>
      <c r="BC984" s="19">
        <v>1</v>
      </c>
      <c r="BD984" s="18">
        <v>1.2507719180620003</v>
      </c>
      <c r="BE984" s="16">
        <f t="shared" si="95"/>
        <v>1.1048454866728867</v>
      </c>
      <c r="BF984" s="16">
        <v>0.95891905528377308</v>
      </c>
      <c r="BG984" s="16">
        <v>1.2507719180620003</v>
      </c>
      <c r="BH984" s="20">
        <f t="shared" si="94"/>
        <v>0.2918528627782272</v>
      </c>
      <c r="BI984" s="10">
        <v>-5</v>
      </c>
    </row>
    <row r="985" spans="1:61" x14ac:dyDescent="0.25">
      <c r="A985" s="10">
        <v>259</v>
      </c>
      <c r="B985" s="10">
        <v>19</v>
      </c>
      <c r="C985" s="10" t="s">
        <v>155</v>
      </c>
      <c r="D985" s="10">
        <v>493764.663158999</v>
      </c>
      <c r="E985" s="10">
        <v>5180893.9251399804</v>
      </c>
      <c r="F985" s="10" t="s">
        <v>78</v>
      </c>
      <c r="G985" s="10" t="s">
        <v>139</v>
      </c>
      <c r="H985" s="10">
        <v>4</v>
      </c>
      <c r="I985" s="10" t="s">
        <v>121</v>
      </c>
      <c r="J985" s="10">
        <v>10</v>
      </c>
      <c r="K985" s="10">
        <v>20</v>
      </c>
      <c r="L985" s="10">
        <v>10</v>
      </c>
      <c r="M985" s="10">
        <v>-15</v>
      </c>
      <c r="N985" s="10">
        <v>2</v>
      </c>
      <c r="O985" s="10">
        <v>5.54</v>
      </c>
      <c r="P985" s="11">
        <v>1.3591251575099099</v>
      </c>
      <c r="Q985" s="11">
        <v>1.3591251575099099</v>
      </c>
      <c r="R985" s="12">
        <v>19</v>
      </c>
      <c r="S985" s="12" t="s">
        <v>155</v>
      </c>
      <c r="T985" s="10" t="s">
        <v>122</v>
      </c>
      <c r="U985" s="13">
        <v>10</v>
      </c>
      <c r="V985" s="16">
        <v>1.1399999999999999</v>
      </c>
      <c r="W985" s="16"/>
      <c r="X985" s="15" t="s">
        <v>139</v>
      </c>
      <c r="Y985" s="12">
        <v>3</v>
      </c>
      <c r="Z985" s="16">
        <v>19</v>
      </c>
      <c r="AA985" s="16" t="s">
        <v>155</v>
      </c>
      <c r="AB985" s="16" t="s">
        <v>139</v>
      </c>
      <c r="AC985" s="16" t="s">
        <v>121</v>
      </c>
      <c r="AD985" s="16" t="s">
        <v>122</v>
      </c>
      <c r="AE985" s="16">
        <v>1.3591251575099099</v>
      </c>
      <c r="AF985" s="16">
        <v>1.1399999999999999</v>
      </c>
      <c r="AG985" s="16">
        <v>1.1499999999999999</v>
      </c>
      <c r="AH985" s="16">
        <v>27.182503150198198</v>
      </c>
      <c r="AI985" s="16">
        <v>24.499590089273639</v>
      </c>
      <c r="AJ985" s="16">
        <v>1.8541185398750193</v>
      </c>
      <c r="AK985" s="16">
        <f t="shared" si="92"/>
        <v>13.213605043248791</v>
      </c>
      <c r="AL985" s="10" t="s">
        <v>122</v>
      </c>
      <c r="AM985" s="10">
        <v>2</v>
      </c>
      <c r="AN985" s="10" t="s">
        <v>64</v>
      </c>
      <c r="AO985" s="10" t="s">
        <v>68</v>
      </c>
      <c r="AP985" s="10">
        <v>10</v>
      </c>
      <c r="AQ985" s="10">
        <v>-15</v>
      </c>
      <c r="AR985" s="17" t="s">
        <v>69</v>
      </c>
      <c r="AS985" s="10">
        <v>5.77</v>
      </c>
      <c r="AT985" s="18">
        <v>1.3943969781274985</v>
      </c>
      <c r="AU985" s="18">
        <v>22.229476625308585</v>
      </c>
      <c r="AV985" s="18">
        <v>1.9755816386110403</v>
      </c>
      <c r="AW985" s="18">
        <f t="shared" si="93"/>
        <v>11.252117447769621</v>
      </c>
      <c r="AX985" s="19" t="s">
        <v>83</v>
      </c>
      <c r="AY985" s="19">
        <v>10</v>
      </c>
      <c r="AZ985" s="19">
        <v>20</v>
      </c>
      <c r="BA985" s="19">
        <v>10</v>
      </c>
      <c r="BB985" s="19">
        <v>-15</v>
      </c>
      <c r="BC985" s="19">
        <v>2</v>
      </c>
      <c r="BD985" s="18">
        <v>1.3552234592515482</v>
      </c>
      <c r="BE985" s="16">
        <f t="shared" si="95"/>
        <v>1.3748102186895235</v>
      </c>
      <c r="BF985" s="16">
        <v>1.3943969781274985</v>
      </c>
      <c r="BG985" s="16">
        <v>1.3552234592515482</v>
      </c>
      <c r="BH985" s="20">
        <f t="shared" si="94"/>
        <v>-3.9173518875950331E-2</v>
      </c>
      <c r="BI985" s="10">
        <v>-15</v>
      </c>
    </row>
    <row r="986" spans="1:61" x14ac:dyDescent="0.25">
      <c r="A986" s="10">
        <v>259</v>
      </c>
      <c r="B986" s="10">
        <v>19</v>
      </c>
      <c r="C986" s="10" t="s">
        <v>155</v>
      </c>
      <c r="D986" s="10">
        <v>493764.663158999</v>
      </c>
      <c r="E986" s="10">
        <v>5180893.9251399804</v>
      </c>
      <c r="F986" s="10" t="s">
        <v>78</v>
      </c>
      <c r="G986" s="10" t="s">
        <v>139</v>
      </c>
      <c r="H986" s="10">
        <v>4</v>
      </c>
      <c r="I986" s="10" t="s">
        <v>121</v>
      </c>
      <c r="J986" s="10">
        <v>20</v>
      </c>
      <c r="K986" s="10">
        <v>30</v>
      </c>
      <c r="L986" s="10">
        <v>10</v>
      </c>
      <c r="M986" s="10">
        <v>-25</v>
      </c>
      <c r="N986" s="10">
        <v>3</v>
      </c>
      <c r="O986" s="10">
        <v>6.38</v>
      </c>
      <c r="P986" s="11">
        <v>1.3591251575099099</v>
      </c>
      <c r="Q986" s="11">
        <v>1.3591251575099099</v>
      </c>
      <c r="R986" s="12">
        <v>19</v>
      </c>
      <c r="S986" s="12" t="s">
        <v>155</v>
      </c>
      <c r="T986" s="10" t="s">
        <v>83</v>
      </c>
      <c r="U986" s="21">
        <v>10</v>
      </c>
      <c r="V986" s="16">
        <v>1.1399999999999999</v>
      </c>
      <c r="W986" s="16"/>
      <c r="X986" s="15" t="s">
        <v>139</v>
      </c>
      <c r="Y986" s="12">
        <v>4</v>
      </c>
      <c r="Z986" s="16">
        <v>19</v>
      </c>
      <c r="AA986" s="16" t="s">
        <v>155</v>
      </c>
      <c r="AB986" s="16" t="s">
        <v>139</v>
      </c>
      <c r="AC986" s="16" t="s">
        <v>121</v>
      </c>
      <c r="AD986" s="16" t="s">
        <v>83</v>
      </c>
      <c r="AE986" s="16">
        <v>1.3591251575099099</v>
      </c>
      <c r="AF986" s="16">
        <v>1.1399999999999999</v>
      </c>
      <c r="AG986" s="16">
        <v>1.276</v>
      </c>
      <c r="AH986" s="16">
        <v>40.773754725297294</v>
      </c>
      <c r="AI986" s="16">
        <v>15.759683227528253</v>
      </c>
      <c r="AJ986" s="16">
        <v>1.4414589245051319</v>
      </c>
      <c r="AK986" s="16">
        <f t="shared" si="92"/>
        <v>10.933147632311979</v>
      </c>
      <c r="AL986" s="10" t="s">
        <v>83</v>
      </c>
      <c r="AM986" s="10">
        <v>3</v>
      </c>
      <c r="AN986" s="10" t="s">
        <v>68</v>
      </c>
      <c r="AO986" s="10" t="s">
        <v>70</v>
      </c>
      <c r="AP986" s="10">
        <v>10</v>
      </c>
      <c r="AQ986" s="10">
        <v>-25</v>
      </c>
      <c r="AR986" s="17" t="s">
        <v>71</v>
      </c>
      <c r="AS986" s="10">
        <v>6.2</v>
      </c>
      <c r="AT986" s="18">
        <v>1.3591251575099099</v>
      </c>
      <c r="AU986" s="18">
        <v>15.2371521408436</v>
      </c>
      <c r="AV986" s="18">
        <v>1.5045515493634705</v>
      </c>
      <c r="AW986" s="18">
        <f t="shared" si="93"/>
        <v>10.127371273712736</v>
      </c>
      <c r="AX986" s="19" t="s">
        <v>83</v>
      </c>
      <c r="AY986" s="19">
        <v>20</v>
      </c>
      <c r="AZ986" s="19">
        <v>30</v>
      </c>
      <c r="BA986" s="19">
        <v>11</v>
      </c>
      <c r="BB986" s="19">
        <v>-25</v>
      </c>
      <c r="BC986" s="19">
        <v>3</v>
      </c>
      <c r="BD986" s="18">
        <v>1.3406656268049888</v>
      </c>
      <c r="BE986" s="16">
        <f t="shared" si="95"/>
        <v>1.3498953921574492</v>
      </c>
      <c r="BF986" s="16">
        <v>1.3591251575099099</v>
      </c>
      <c r="BG986" s="16">
        <v>1.3406656268049888</v>
      </c>
      <c r="BH986" s="20">
        <f t="shared" si="94"/>
        <v>-1.8459530704921123E-2</v>
      </c>
      <c r="BI986" s="10">
        <v>-25</v>
      </c>
    </row>
    <row r="987" spans="1:61" x14ac:dyDescent="0.25">
      <c r="A987" s="10">
        <v>259</v>
      </c>
      <c r="B987" s="10">
        <v>19</v>
      </c>
      <c r="C987" s="10" t="s">
        <v>155</v>
      </c>
      <c r="D987" s="10">
        <v>493764.663158999</v>
      </c>
      <c r="E987" s="10">
        <v>5180893.9251399804</v>
      </c>
      <c r="F987" s="10" t="s">
        <v>83</v>
      </c>
      <c r="G987" s="10" t="s">
        <v>139</v>
      </c>
      <c r="H987" s="10">
        <v>4</v>
      </c>
      <c r="I987" s="10" t="s">
        <v>121</v>
      </c>
      <c r="J987" s="10">
        <v>19</v>
      </c>
      <c r="K987" s="10">
        <v>41</v>
      </c>
      <c r="L987" s="10">
        <v>22</v>
      </c>
      <c r="M987" s="10">
        <v>-30</v>
      </c>
      <c r="N987" s="10">
        <v>4</v>
      </c>
      <c r="O987" s="10">
        <v>6.03</v>
      </c>
      <c r="P987" s="11">
        <v>1.4340021135148546</v>
      </c>
      <c r="Q987" s="22">
        <v>1.4549250445469881</v>
      </c>
      <c r="R987" s="13">
        <v>19</v>
      </c>
      <c r="S987" s="13" t="s">
        <v>155</v>
      </c>
      <c r="T987" s="10" t="s">
        <v>83</v>
      </c>
      <c r="U987" s="12">
        <v>11</v>
      </c>
      <c r="V987" s="16">
        <v>1.25</v>
      </c>
      <c r="W987" s="16"/>
      <c r="X987" s="15" t="s">
        <v>139</v>
      </c>
      <c r="Y987" s="12">
        <v>5</v>
      </c>
      <c r="Z987" s="16">
        <v>19</v>
      </c>
      <c r="AA987" s="16" t="s">
        <v>155</v>
      </c>
      <c r="AB987" s="16" t="s">
        <v>139</v>
      </c>
      <c r="AC987" s="16" t="s">
        <v>121</v>
      </c>
      <c r="AD987" s="16" t="s">
        <v>83</v>
      </c>
      <c r="AE987" s="16">
        <v>1.4340021135148546</v>
      </c>
      <c r="AF987" s="16">
        <v>1.25</v>
      </c>
      <c r="AG987" s="16">
        <v>1.276</v>
      </c>
      <c r="AH987" s="16">
        <v>56.547777973960692</v>
      </c>
      <c r="AI987" s="16">
        <v>28.917730212343169</v>
      </c>
      <c r="AJ987" s="16">
        <v>2.7248371893013754</v>
      </c>
      <c r="AK987" s="16">
        <f t="shared" si="92"/>
        <v>10.612645161290324</v>
      </c>
      <c r="AL987" s="10" t="s">
        <v>83</v>
      </c>
      <c r="AM987" s="10">
        <v>3</v>
      </c>
      <c r="AN987" s="10">
        <v>30</v>
      </c>
      <c r="AO987" s="10">
        <v>41</v>
      </c>
      <c r="AP987" s="10">
        <v>11</v>
      </c>
      <c r="AQ987" s="10">
        <v>-35.5</v>
      </c>
      <c r="AR987" s="17">
        <v>4</v>
      </c>
      <c r="AS987" s="10">
        <v>6.05</v>
      </c>
      <c r="AT987" s="16">
        <v>1.4340021135148546</v>
      </c>
      <c r="AU987" s="16">
        <v>17.196840145692843</v>
      </c>
      <c r="AV987" s="16">
        <v>1.3343246266044373</v>
      </c>
      <c r="AW987" s="16">
        <f t="shared" si="93"/>
        <v>12.888048232651613</v>
      </c>
      <c r="AX987" s="10" t="s">
        <v>129</v>
      </c>
      <c r="AY987" s="10">
        <v>30</v>
      </c>
      <c r="AZ987" s="10">
        <v>68</v>
      </c>
      <c r="BA987" s="10">
        <v>38</v>
      </c>
      <c r="BB987" s="10">
        <v>-49</v>
      </c>
      <c r="BC987" s="10">
        <v>4</v>
      </c>
      <c r="BD987" s="16">
        <v>1.4758479755791214</v>
      </c>
      <c r="BE987" s="18">
        <f t="shared" si="95"/>
        <v>1.4549250445469881</v>
      </c>
      <c r="BF987" s="16">
        <v>1.4549250445469881</v>
      </c>
      <c r="BG987" s="16">
        <v>1.4549250445469881</v>
      </c>
      <c r="BH987" s="20">
        <f t="shared" si="94"/>
        <v>4.184586206426677E-2</v>
      </c>
      <c r="BI987" s="10">
        <v>-49</v>
      </c>
    </row>
    <row r="988" spans="1:61" x14ac:dyDescent="0.25">
      <c r="A988" s="10">
        <v>259</v>
      </c>
      <c r="B988" s="10">
        <v>19</v>
      </c>
      <c r="C988" s="10" t="s">
        <v>155</v>
      </c>
      <c r="D988" s="10">
        <v>493764.663158999</v>
      </c>
      <c r="E988" s="10">
        <v>5180893.9251399804</v>
      </c>
      <c r="F988" s="10" t="s">
        <v>129</v>
      </c>
      <c r="G988" s="10" t="s">
        <v>139</v>
      </c>
      <c r="H988" s="10">
        <v>4</v>
      </c>
      <c r="I988" s="10" t="s">
        <v>121</v>
      </c>
      <c r="J988" s="10">
        <v>41</v>
      </c>
      <c r="K988" s="10">
        <v>79</v>
      </c>
      <c r="L988" s="10">
        <v>38</v>
      </c>
      <c r="M988" s="10">
        <v>-60</v>
      </c>
      <c r="N988" s="10">
        <v>5</v>
      </c>
      <c r="O988" s="10">
        <v>6.12</v>
      </c>
      <c r="P988" s="11">
        <v>1.5981449790623905</v>
      </c>
      <c r="Q988" s="22">
        <v>1.6272189271548028</v>
      </c>
      <c r="R988" s="12">
        <v>19</v>
      </c>
      <c r="S988" s="12" t="s">
        <v>155</v>
      </c>
      <c r="T988" s="10" t="s">
        <v>129</v>
      </c>
      <c r="U988" s="12">
        <v>38</v>
      </c>
      <c r="V988" s="16">
        <v>1.35</v>
      </c>
      <c r="W988" s="16"/>
      <c r="X988" s="15" t="s">
        <v>139</v>
      </c>
      <c r="Y988" s="12">
        <v>6</v>
      </c>
      <c r="Z988" s="16">
        <v>19</v>
      </c>
      <c r="AA988" s="16" t="s">
        <v>155</v>
      </c>
      <c r="AB988" s="16" t="s">
        <v>139</v>
      </c>
      <c r="AC988" s="16" t="s">
        <v>121</v>
      </c>
      <c r="AD988" s="16" t="s">
        <v>129</v>
      </c>
      <c r="AE988" s="16">
        <v>1.5981449790623905</v>
      </c>
      <c r="AF988" s="16">
        <v>1.35</v>
      </c>
      <c r="AG988" s="16">
        <v>1.3798429000000001</v>
      </c>
      <c r="AH988" s="16">
        <v>117.27728717833153</v>
      </c>
      <c r="AI988" s="16">
        <v>30.074124372620872</v>
      </c>
      <c r="AJ988" s="16">
        <v>3.1593947970978968</v>
      </c>
      <c r="AK988" s="16">
        <f t="shared" si="92"/>
        <v>9.5189510346240525</v>
      </c>
      <c r="AL988" s="10" t="s">
        <v>129</v>
      </c>
      <c r="AM988" s="10">
        <v>7</v>
      </c>
      <c r="AN988" s="10">
        <v>41</v>
      </c>
      <c r="AO988" s="10">
        <v>79</v>
      </c>
      <c r="AP988" s="10">
        <v>38</v>
      </c>
      <c r="AQ988" s="10">
        <v>-60</v>
      </c>
      <c r="AR988" s="17">
        <v>5</v>
      </c>
      <c r="AS988" s="10">
        <v>6.41</v>
      </c>
      <c r="AT988" s="16">
        <v>1.5981449790623905</v>
      </c>
      <c r="AU988" s="16">
        <v>29.404013766572277</v>
      </c>
      <c r="AV988" s="16">
        <v>2.5348497141904387</v>
      </c>
      <c r="AW988" s="16">
        <f t="shared" si="93"/>
        <v>11.599904168663155</v>
      </c>
      <c r="AX988" s="10" t="s">
        <v>130</v>
      </c>
      <c r="AY988" s="10">
        <v>68</v>
      </c>
      <c r="AZ988" s="10">
        <v>111</v>
      </c>
      <c r="BA988" s="10">
        <v>43</v>
      </c>
      <c r="BB988" s="10">
        <v>-89.5</v>
      </c>
      <c r="BC988" s="10">
        <v>5</v>
      </c>
      <c r="BD988" s="16">
        <v>1.656292875247215</v>
      </c>
      <c r="BE988" s="18">
        <f t="shared" si="95"/>
        <v>1.6272189271548028</v>
      </c>
      <c r="BF988" s="16">
        <v>1.6272189271548028</v>
      </c>
      <c r="BG988" s="16">
        <v>1.6272189271548028</v>
      </c>
      <c r="BH988" s="20">
        <f t="shared" si="94"/>
        <v>5.8147896184824521E-2</v>
      </c>
      <c r="BI988" s="10">
        <v>-89.5</v>
      </c>
    </row>
    <row r="989" spans="1:61" x14ac:dyDescent="0.25">
      <c r="A989" s="10">
        <v>259</v>
      </c>
      <c r="B989" s="10">
        <v>19</v>
      </c>
      <c r="C989" s="10" t="s">
        <v>155</v>
      </c>
      <c r="D989" s="10">
        <v>493764.663158999</v>
      </c>
      <c r="E989" s="10">
        <v>5180893.9251399804</v>
      </c>
      <c r="F989" s="10" t="s">
        <v>130</v>
      </c>
      <c r="G989" s="10" t="s">
        <v>139</v>
      </c>
      <c r="H989" s="10">
        <v>4</v>
      </c>
      <c r="I989" s="10" t="s">
        <v>121</v>
      </c>
      <c r="J989" s="10">
        <v>79</v>
      </c>
      <c r="K989" s="10">
        <v>122</v>
      </c>
      <c r="L989" s="10">
        <v>43</v>
      </c>
      <c r="M989" s="10">
        <v>-100.5</v>
      </c>
      <c r="N989" s="10">
        <v>6</v>
      </c>
      <c r="O989" s="10">
        <v>6.35</v>
      </c>
      <c r="P989" s="11">
        <v>1.7033798062831695</v>
      </c>
      <c r="Q989" s="22">
        <v>1.706124927137326</v>
      </c>
      <c r="R989" s="12">
        <v>19</v>
      </c>
      <c r="S989" s="12" t="s">
        <v>155</v>
      </c>
      <c r="T989" s="10" t="s">
        <v>130</v>
      </c>
      <c r="U989" s="12">
        <v>43</v>
      </c>
      <c r="V989" s="16">
        <v>1.48</v>
      </c>
      <c r="W989" s="16"/>
      <c r="X989" s="15" t="s">
        <v>139</v>
      </c>
      <c r="Y989" s="12">
        <v>7</v>
      </c>
      <c r="Z989" s="16">
        <v>19</v>
      </c>
      <c r="AA989" s="16" t="s">
        <v>155</v>
      </c>
      <c r="AB989" s="16" t="s">
        <v>139</v>
      </c>
      <c r="AC989" s="16" t="s">
        <v>121</v>
      </c>
      <c r="AD989" s="16" t="s">
        <v>130</v>
      </c>
      <c r="AE989" s="16">
        <v>1.7033798062831695</v>
      </c>
      <c r="AF989" s="16">
        <v>1.48</v>
      </c>
      <c r="AG989" s="16">
        <v>1.4630159</v>
      </c>
      <c r="AH989" s="16">
        <v>190.52261884850782</v>
      </c>
      <c r="AI989" s="16">
        <v>24.475911325426956</v>
      </c>
      <c r="AJ989" s="16">
        <v>3.3083150232616383</v>
      </c>
      <c r="AK989" s="16">
        <f t="shared" si="92"/>
        <v>7.3983012963790777</v>
      </c>
      <c r="AL989" s="10" t="s">
        <v>130</v>
      </c>
      <c r="AM989" s="10">
        <v>7</v>
      </c>
      <c r="AN989" s="10">
        <v>79</v>
      </c>
      <c r="AO989" s="10">
        <v>122</v>
      </c>
      <c r="AP989" s="10">
        <v>43</v>
      </c>
      <c r="AQ989" s="10">
        <v>-100.5</v>
      </c>
      <c r="AR989" s="17">
        <v>6</v>
      </c>
      <c r="AS989" s="10">
        <v>6.64</v>
      </c>
      <c r="AT989" s="16">
        <v>1.7033798062831695</v>
      </c>
      <c r="AU989" s="16">
        <v>23.808395059390801</v>
      </c>
      <c r="AV989" s="16">
        <v>1.6839101750973526</v>
      </c>
      <c r="AW989" s="16">
        <f t="shared" si="93"/>
        <v>14.138755980861244</v>
      </c>
      <c r="AX989" s="10" t="s">
        <v>99</v>
      </c>
      <c r="AY989" s="10">
        <v>111</v>
      </c>
      <c r="AZ989" s="10">
        <v>142</v>
      </c>
      <c r="BA989" s="10">
        <v>31</v>
      </c>
      <c r="BB989" s="10">
        <v>-126.5</v>
      </c>
      <c r="BC989" s="10">
        <v>6</v>
      </c>
      <c r="BD989" s="16">
        <v>1.7088700479914822</v>
      </c>
      <c r="BE989" s="18">
        <f t="shared" si="95"/>
        <v>1.706124927137326</v>
      </c>
      <c r="BF989" s="16">
        <v>1.706124927137326</v>
      </c>
      <c r="BG989" s="16">
        <v>1.706124927137326</v>
      </c>
      <c r="BH989" s="20">
        <f t="shared" si="94"/>
        <v>5.4902417083126931E-3</v>
      </c>
      <c r="BI989" s="10">
        <v>-126.5</v>
      </c>
    </row>
    <row r="990" spans="1:61" x14ac:dyDescent="0.25">
      <c r="A990" s="10">
        <v>259</v>
      </c>
      <c r="B990" s="10">
        <v>19</v>
      </c>
      <c r="C990" s="10" t="s">
        <v>155</v>
      </c>
      <c r="D990" s="10">
        <v>493764.663158999</v>
      </c>
      <c r="E990" s="10">
        <v>5180893.9251399804</v>
      </c>
      <c r="F990" s="10" t="s">
        <v>99</v>
      </c>
      <c r="G990" s="10" t="s">
        <v>139</v>
      </c>
      <c r="H990" s="10">
        <v>4</v>
      </c>
      <c r="I990" s="10" t="s">
        <v>121</v>
      </c>
      <c r="J990" s="10">
        <v>122</v>
      </c>
      <c r="K990" s="10">
        <v>153</v>
      </c>
      <c r="L990" s="10">
        <v>31</v>
      </c>
      <c r="M990" s="10">
        <v>-137.5</v>
      </c>
      <c r="N990" s="10">
        <v>7</v>
      </c>
      <c r="O990" s="10">
        <v>6.46</v>
      </c>
      <c r="P990" s="11">
        <v>1.719659335728726</v>
      </c>
      <c r="Q990" s="22">
        <v>1.71</v>
      </c>
      <c r="R990" s="12">
        <v>19</v>
      </c>
      <c r="S990" s="12" t="s">
        <v>155</v>
      </c>
      <c r="T990" s="10" t="s">
        <v>99</v>
      </c>
      <c r="U990" s="12">
        <v>31</v>
      </c>
      <c r="V990" s="16">
        <v>1.5</v>
      </c>
      <c r="W990" s="16"/>
      <c r="X990" s="15" t="s">
        <v>139</v>
      </c>
      <c r="Y990" s="12">
        <v>8</v>
      </c>
      <c r="Z990" s="16">
        <v>19</v>
      </c>
      <c r="AA990" s="16" t="s">
        <v>155</v>
      </c>
      <c r="AB990" s="16" t="s">
        <v>139</v>
      </c>
      <c r="AC990" s="16" t="s">
        <v>121</v>
      </c>
      <c r="AD990" s="16" t="s">
        <v>99</v>
      </c>
      <c r="AE990" s="16">
        <v>1.719659335728726</v>
      </c>
      <c r="AF990" s="16">
        <v>1.5</v>
      </c>
      <c r="AG990" s="16">
        <v>1.5838462</v>
      </c>
      <c r="AH990" s="16">
        <v>243.83205825609832</v>
      </c>
      <c r="AI990" s="16">
        <v>10.645889640206692</v>
      </c>
      <c r="AJ990" s="16">
        <v>1.4327758380523818</v>
      </c>
      <c r="AK990" s="16">
        <f t="shared" si="92"/>
        <v>7.4302548643463942</v>
      </c>
      <c r="AL990" s="10" t="s">
        <v>99</v>
      </c>
      <c r="AM990" s="10">
        <v>6</v>
      </c>
      <c r="AN990" s="10">
        <v>122</v>
      </c>
      <c r="AO990" s="10">
        <v>153</v>
      </c>
      <c r="AP990" s="10">
        <v>31</v>
      </c>
      <c r="AQ990" s="10">
        <v>-137.5</v>
      </c>
      <c r="AR990" s="17">
        <v>7</v>
      </c>
      <c r="AS990" s="10">
        <v>6.81</v>
      </c>
      <c r="AT990" s="16">
        <v>1.719659335728726</v>
      </c>
      <c r="AU990" s="16">
        <v>14.149391407562668</v>
      </c>
      <c r="AV990" s="16">
        <v>1.2538380148665285</v>
      </c>
      <c r="AW990" s="16">
        <f t="shared" si="93"/>
        <v>11.28486394557823</v>
      </c>
      <c r="AX990" s="10" t="s">
        <v>122</v>
      </c>
      <c r="AY990" s="10">
        <v>142</v>
      </c>
      <c r="AZ990" s="10">
        <v>152</v>
      </c>
      <c r="BA990" s="10">
        <v>10</v>
      </c>
      <c r="BB990" s="10">
        <v>-147</v>
      </c>
      <c r="BC990" s="10">
        <v>7</v>
      </c>
      <c r="BD990" s="26">
        <v>1.3576935970499495</v>
      </c>
      <c r="BE990" s="26">
        <v>1.71</v>
      </c>
      <c r="BF990" s="16">
        <v>1.71</v>
      </c>
      <c r="BG990" s="16">
        <v>1.71</v>
      </c>
      <c r="BH990" s="20">
        <f t="shared" si="94"/>
        <v>-0.36196573867877646</v>
      </c>
      <c r="BI990" s="10">
        <v>-147</v>
      </c>
    </row>
    <row r="991" spans="1:61" x14ac:dyDescent="0.25">
      <c r="A991" s="10">
        <v>261</v>
      </c>
      <c r="B991" s="10">
        <v>21</v>
      </c>
      <c r="C991" s="10" t="s">
        <v>155</v>
      </c>
      <c r="D991" s="10">
        <v>493828.46287400002</v>
      </c>
      <c r="E991" s="10">
        <v>5180878.0798399802</v>
      </c>
      <c r="F991" s="10" t="s">
        <v>78</v>
      </c>
      <c r="G991" s="10" t="s">
        <v>169</v>
      </c>
      <c r="H991" s="10">
        <v>5</v>
      </c>
      <c r="I991" s="10" t="s">
        <v>86</v>
      </c>
      <c r="J991" s="10">
        <v>0</v>
      </c>
      <c r="K991" s="10">
        <v>10</v>
      </c>
      <c r="L991" s="10">
        <v>10</v>
      </c>
      <c r="M991" s="10">
        <v>-5</v>
      </c>
      <c r="N991" s="10">
        <v>1</v>
      </c>
      <c r="O991" s="10">
        <v>5.51</v>
      </c>
      <c r="P991" s="11">
        <v>1.2666093565646634</v>
      </c>
      <c r="Q991" s="11">
        <v>1.2666093565646634</v>
      </c>
      <c r="R991" s="12">
        <v>21</v>
      </c>
      <c r="S991" s="12" t="s">
        <v>155</v>
      </c>
      <c r="T991" s="10" t="s">
        <v>78</v>
      </c>
      <c r="U991" s="13">
        <v>10</v>
      </c>
      <c r="V991" s="10">
        <v>1.1100000000000001</v>
      </c>
      <c r="W991" s="16"/>
      <c r="X991" s="15" t="s">
        <v>169</v>
      </c>
      <c r="Y991" s="12">
        <v>2</v>
      </c>
      <c r="Z991" s="16">
        <v>21</v>
      </c>
      <c r="AA991" s="16" t="s">
        <v>155</v>
      </c>
      <c r="AB991" s="16" t="s">
        <v>169</v>
      </c>
      <c r="AC991" s="16" t="s">
        <v>86</v>
      </c>
      <c r="AD991" s="16" t="s">
        <v>78</v>
      </c>
      <c r="AE991" s="16">
        <v>1.2666093565646634</v>
      </c>
      <c r="AF991" s="16">
        <v>1.1100000000000001</v>
      </c>
      <c r="AG991" s="16">
        <v>1.1100000000000001</v>
      </c>
      <c r="AH991" s="16">
        <v>12.666093565646634</v>
      </c>
      <c r="AI991" s="16">
        <v>24.948404496254174</v>
      </c>
      <c r="AJ991" s="16">
        <v>1.9821169820880415</v>
      </c>
      <c r="AK991" s="16">
        <f t="shared" si="92"/>
        <v>12.586746756981277</v>
      </c>
      <c r="AL991" s="10" t="s">
        <v>78</v>
      </c>
      <c r="AM991" s="10">
        <v>1</v>
      </c>
      <c r="AN991" s="10" t="s">
        <v>63</v>
      </c>
      <c r="AO991" s="10" t="s">
        <v>64</v>
      </c>
      <c r="AP991" s="10">
        <v>10</v>
      </c>
      <c r="AQ991" s="10">
        <v>-5</v>
      </c>
      <c r="AR991" s="17" t="s">
        <v>65</v>
      </c>
      <c r="AS991" s="10">
        <v>5.18</v>
      </c>
      <c r="AT991" s="18">
        <v>0.99743592525964575</v>
      </c>
      <c r="AU991" s="18">
        <v>35.381130894971818</v>
      </c>
      <c r="AV991" s="18">
        <v>2.2256412149523599</v>
      </c>
      <c r="AW991" s="18">
        <f t="shared" si="93"/>
        <v>15.897050547623488</v>
      </c>
      <c r="AX991" s="19" t="s">
        <v>78</v>
      </c>
      <c r="AY991" s="19">
        <v>0</v>
      </c>
      <c r="AZ991" s="19">
        <v>10</v>
      </c>
      <c r="BA991" s="19">
        <v>10</v>
      </c>
      <c r="BB991" s="19">
        <v>-5</v>
      </c>
      <c r="BC991" s="19">
        <v>1</v>
      </c>
      <c r="BD991" s="18">
        <v>1.1369691409213614</v>
      </c>
      <c r="BE991" s="16">
        <f t="shared" ref="BE991:BE1022" si="96">(AT991+BD991)/2</f>
        <v>1.0672025330905035</v>
      </c>
      <c r="BF991" s="16">
        <v>0.99743592525964575</v>
      </c>
      <c r="BG991" s="16">
        <v>1.1369691409213614</v>
      </c>
      <c r="BH991" s="20">
        <f t="shared" si="94"/>
        <v>0.13953321566171561</v>
      </c>
      <c r="BI991" s="10">
        <v>-5</v>
      </c>
    </row>
    <row r="992" spans="1:61" x14ac:dyDescent="0.25">
      <c r="A992" s="10">
        <v>261</v>
      </c>
      <c r="B992" s="10">
        <v>21</v>
      </c>
      <c r="C992" s="10" t="s">
        <v>155</v>
      </c>
      <c r="D992" s="10">
        <v>493828.46287400002</v>
      </c>
      <c r="E992" s="10">
        <v>5180878.0798399802</v>
      </c>
      <c r="F992" s="10" t="s">
        <v>78</v>
      </c>
      <c r="G992" s="10" t="s">
        <v>169</v>
      </c>
      <c r="H992" s="10">
        <v>5</v>
      </c>
      <c r="I992" s="10" t="s">
        <v>86</v>
      </c>
      <c r="J992" s="10">
        <v>10</v>
      </c>
      <c r="K992" s="10">
        <v>20</v>
      </c>
      <c r="L992" s="10">
        <v>10</v>
      </c>
      <c r="M992" s="10">
        <v>-15</v>
      </c>
      <c r="N992" s="10">
        <v>2</v>
      </c>
      <c r="O992" s="10">
        <v>5.47</v>
      </c>
      <c r="P992" s="11">
        <v>1.2666093565646634</v>
      </c>
      <c r="Q992" s="11">
        <v>1.2666093565646634</v>
      </c>
      <c r="R992" s="12">
        <v>21</v>
      </c>
      <c r="S992" s="12" t="s">
        <v>155</v>
      </c>
      <c r="T992" s="10" t="s">
        <v>78</v>
      </c>
      <c r="U992" s="13">
        <v>10</v>
      </c>
      <c r="V992" s="10">
        <v>1.1100000000000001</v>
      </c>
      <c r="W992" s="16"/>
      <c r="X992" s="15" t="s">
        <v>169</v>
      </c>
      <c r="Y992" s="12">
        <v>3</v>
      </c>
      <c r="Z992" s="16">
        <v>21</v>
      </c>
      <c r="AA992" s="16" t="s">
        <v>155</v>
      </c>
      <c r="AB992" s="16" t="s">
        <v>169</v>
      </c>
      <c r="AC992" s="16" t="s">
        <v>86</v>
      </c>
      <c r="AD992" s="16" t="s">
        <v>78</v>
      </c>
      <c r="AE992" s="16">
        <v>1.2666093565646634</v>
      </c>
      <c r="AF992" s="16">
        <v>1.1100000000000001</v>
      </c>
      <c r="AG992" s="16">
        <v>1.1100000000000001</v>
      </c>
      <c r="AH992" s="16">
        <v>25.332187131293267</v>
      </c>
      <c r="AI992" s="16">
        <v>23.584266219234031</v>
      </c>
      <c r="AJ992" s="16">
        <v>1.8411433607023946</v>
      </c>
      <c r="AK992" s="16">
        <f t="shared" si="92"/>
        <v>12.809576224545955</v>
      </c>
      <c r="AL992" s="10" t="s">
        <v>78</v>
      </c>
      <c r="AM992" s="10">
        <v>1</v>
      </c>
      <c r="AN992" s="10" t="s">
        <v>64</v>
      </c>
      <c r="AO992" s="10" t="s">
        <v>68</v>
      </c>
      <c r="AP992" s="10">
        <v>10</v>
      </c>
      <c r="AQ992" s="10">
        <v>-15</v>
      </c>
      <c r="AR992" s="17" t="s">
        <v>69</v>
      </c>
      <c r="AS992" s="10">
        <v>5.59</v>
      </c>
      <c r="AT992" s="18">
        <v>1.3072814858692168</v>
      </c>
      <c r="AU992" s="18">
        <v>26.205764665734314</v>
      </c>
      <c r="AV992" s="18">
        <v>2.032430526080871</v>
      </c>
      <c r="AW992" s="18">
        <f t="shared" si="93"/>
        <v>12.893805878947706</v>
      </c>
      <c r="AX992" s="19" t="s">
        <v>78</v>
      </c>
      <c r="AY992" s="19">
        <v>10</v>
      </c>
      <c r="AZ992" s="19">
        <v>20</v>
      </c>
      <c r="BA992" s="19">
        <v>10</v>
      </c>
      <c r="BB992" s="19">
        <v>-15</v>
      </c>
      <c r="BC992" s="19">
        <v>2</v>
      </c>
      <c r="BD992" s="18">
        <v>1.3595462003987508</v>
      </c>
      <c r="BE992" s="16">
        <f t="shared" si="96"/>
        <v>1.3334138431339837</v>
      </c>
      <c r="BF992" s="16">
        <v>1.3072814858692168</v>
      </c>
      <c r="BG992" s="16">
        <v>1.3595462003987508</v>
      </c>
      <c r="BH992" s="20">
        <f t="shared" si="94"/>
        <v>5.2264714529534073E-2</v>
      </c>
      <c r="BI992" s="10">
        <v>-15</v>
      </c>
    </row>
    <row r="993" spans="1:61" x14ac:dyDescent="0.25">
      <c r="A993" s="10">
        <v>261</v>
      </c>
      <c r="B993" s="10">
        <v>21</v>
      </c>
      <c r="C993" s="10" t="s">
        <v>155</v>
      </c>
      <c r="D993" s="10">
        <v>493828.46287400002</v>
      </c>
      <c r="E993" s="10">
        <v>5180878.0798399802</v>
      </c>
      <c r="F993" s="10" t="s">
        <v>78</v>
      </c>
      <c r="G993" s="10" t="s">
        <v>169</v>
      </c>
      <c r="H993" s="10">
        <v>5</v>
      </c>
      <c r="I993" s="10" t="s">
        <v>86</v>
      </c>
      <c r="J993" s="10">
        <v>20</v>
      </c>
      <c r="K993" s="10">
        <v>30</v>
      </c>
      <c r="L993" s="10">
        <v>10</v>
      </c>
      <c r="M993" s="10">
        <v>-25</v>
      </c>
      <c r="N993" s="10">
        <v>3</v>
      </c>
      <c r="O993" s="10">
        <v>5.67</v>
      </c>
      <c r="P993" s="11">
        <v>1.2666093565646634</v>
      </c>
      <c r="Q993" s="11">
        <v>1.2666093565646634</v>
      </c>
      <c r="R993" s="12">
        <v>21</v>
      </c>
      <c r="S993" s="12" t="s">
        <v>155</v>
      </c>
      <c r="T993" s="10" t="s">
        <v>135</v>
      </c>
      <c r="U993" s="21">
        <v>10</v>
      </c>
      <c r="V993" s="10">
        <v>1.1100000000000001</v>
      </c>
      <c r="W993" s="16"/>
      <c r="X993" s="15" t="s">
        <v>169</v>
      </c>
      <c r="Y993" s="12">
        <v>4</v>
      </c>
      <c r="Z993" s="16">
        <v>21</v>
      </c>
      <c r="AA993" s="16" t="s">
        <v>155</v>
      </c>
      <c r="AB993" s="16" t="s">
        <v>169</v>
      </c>
      <c r="AC993" s="16" t="s">
        <v>86</v>
      </c>
      <c r="AD993" s="16" t="s">
        <v>135</v>
      </c>
      <c r="AE993" s="16">
        <v>1.2666093565646634</v>
      </c>
      <c r="AF993" s="16">
        <v>1.1100000000000001</v>
      </c>
      <c r="AG993" s="16">
        <v>1.1100000000000001</v>
      </c>
      <c r="AH993" s="16">
        <v>37.998280696939901</v>
      </c>
      <c r="AI993" s="16">
        <v>19.08588202534844</v>
      </c>
      <c r="AJ993" s="16">
        <v>1.5257028727023718</v>
      </c>
      <c r="AK993" s="16">
        <f t="shared" si="92"/>
        <v>12.509566814633402</v>
      </c>
      <c r="AL993" s="10" t="s">
        <v>135</v>
      </c>
      <c r="AM993" s="10">
        <v>2</v>
      </c>
      <c r="AN993" s="10" t="s">
        <v>68</v>
      </c>
      <c r="AO993" s="10" t="s">
        <v>70</v>
      </c>
      <c r="AP993" s="10">
        <v>10</v>
      </c>
      <c r="AQ993" s="10">
        <v>-25</v>
      </c>
      <c r="AR993" s="17" t="s">
        <v>71</v>
      </c>
      <c r="AS993" s="10">
        <v>6.53</v>
      </c>
      <c r="AT993" s="18">
        <v>1.2666093565646634</v>
      </c>
      <c r="AU993" s="18">
        <v>19.898432991630862</v>
      </c>
      <c r="AV993" s="18">
        <v>1.8096047877239345</v>
      </c>
      <c r="AW993" s="18">
        <f t="shared" si="93"/>
        <v>10.996010359067684</v>
      </c>
      <c r="AX993" s="19" t="s">
        <v>135</v>
      </c>
      <c r="AY993" s="19">
        <v>20</v>
      </c>
      <c r="AZ993" s="19">
        <v>30</v>
      </c>
      <c r="BA993" s="19">
        <v>10</v>
      </c>
      <c r="BB993" s="19">
        <v>-25</v>
      </c>
      <c r="BC993" s="19">
        <v>3</v>
      </c>
      <c r="BD993" s="18">
        <v>1.2673571289941246</v>
      </c>
      <c r="BE993" s="16">
        <f t="shared" si="96"/>
        <v>1.2669832427793941</v>
      </c>
      <c r="BF993" s="16">
        <v>1.2666093565646634</v>
      </c>
      <c r="BG993" s="16">
        <v>1.2673571289941246</v>
      </c>
      <c r="BH993" s="20">
        <f t="shared" si="94"/>
        <v>7.4777242946111322E-4</v>
      </c>
      <c r="BI993" s="10">
        <v>-25</v>
      </c>
    </row>
    <row r="994" spans="1:61" x14ac:dyDescent="0.25">
      <c r="A994" s="10">
        <v>261</v>
      </c>
      <c r="B994" s="10">
        <v>21</v>
      </c>
      <c r="C994" s="10" t="s">
        <v>155</v>
      </c>
      <c r="D994" s="10">
        <v>493828.46287400002</v>
      </c>
      <c r="E994" s="10">
        <v>5180878.0798399802</v>
      </c>
      <c r="F994" s="10" t="s">
        <v>129</v>
      </c>
      <c r="G994" s="10" t="s">
        <v>169</v>
      </c>
      <c r="H994" s="10">
        <v>5</v>
      </c>
      <c r="I994" s="10" t="s">
        <v>86</v>
      </c>
      <c r="J994" s="10">
        <v>28</v>
      </c>
      <c r="K994" s="10">
        <v>60</v>
      </c>
      <c r="L994" s="10">
        <v>32</v>
      </c>
      <c r="M994" s="10">
        <v>-44</v>
      </c>
      <c r="N994" s="10">
        <v>4</v>
      </c>
      <c r="O994" s="10">
        <v>5.98</v>
      </c>
      <c r="P994" s="11">
        <v>1.1676893255031164</v>
      </c>
      <c r="Q994" s="22">
        <v>1.1564294384845097</v>
      </c>
      <c r="R994" s="13">
        <v>21</v>
      </c>
      <c r="S994" s="13" t="s">
        <v>155</v>
      </c>
      <c r="T994" s="10" t="s">
        <v>129</v>
      </c>
      <c r="U994" s="12">
        <v>30</v>
      </c>
      <c r="V994" s="10">
        <v>1.2</v>
      </c>
      <c r="W994" s="16"/>
      <c r="X994" s="15" t="s">
        <v>169</v>
      </c>
      <c r="Y994" s="12">
        <v>5</v>
      </c>
      <c r="Z994" s="16">
        <v>21</v>
      </c>
      <c r="AA994" s="16" t="s">
        <v>155</v>
      </c>
      <c r="AB994" s="16" t="s">
        <v>169</v>
      </c>
      <c r="AC994" s="16" t="s">
        <v>86</v>
      </c>
      <c r="AD994" s="16" t="s">
        <v>129</v>
      </c>
      <c r="AE994" s="16">
        <v>1.1676893255031164</v>
      </c>
      <c r="AF994" s="16">
        <v>1.2</v>
      </c>
      <c r="AG994" s="16">
        <v>1.2611110999999999</v>
      </c>
      <c r="AH994" s="16">
        <v>73.028960462033396</v>
      </c>
      <c r="AI994" s="16">
        <v>30.693035424604894</v>
      </c>
      <c r="AJ994" s="16">
        <v>3.0846201370244715</v>
      </c>
      <c r="AK994" s="16">
        <f t="shared" si="92"/>
        <v>9.9503452811575137</v>
      </c>
      <c r="AL994" s="10" t="s">
        <v>129</v>
      </c>
      <c r="AM994" s="10">
        <v>7</v>
      </c>
      <c r="AN994" s="10">
        <v>30</v>
      </c>
      <c r="AO994" s="10">
        <v>60</v>
      </c>
      <c r="AP994" s="10">
        <v>30</v>
      </c>
      <c r="AQ994" s="10">
        <v>-45</v>
      </c>
      <c r="AR994" s="17">
        <v>4</v>
      </c>
      <c r="AS994" s="10">
        <v>6.07</v>
      </c>
      <c r="AT994" s="16">
        <v>1.1676893255031164</v>
      </c>
      <c r="AU994" s="16">
        <v>38.425152634331056</v>
      </c>
      <c r="AV994" s="16">
        <v>3.474342819101973</v>
      </c>
      <c r="AW994" s="16">
        <f t="shared" si="93"/>
        <v>11.059689453518855</v>
      </c>
      <c r="AX994" s="10" t="s">
        <v>129</v>
      </c>
      <c r="AY994" s="10">
        <v>30</v>
      </c>
      <c r="AZ994" s="10">
        <v>60</v>
      </c>
      <c r="BA994" s="10">
        <v>30</v>
      </c>
      <c r="BB994" s="10">
        <v>-45</v>
      </c>
      <c r="BC994" s="10">
        <v>4</v>
      </c>
      <c r="BD994" s="16">
        <v>1.1451695514659033</v>
      </c>
      <c r="BE994" s="18">
        <f t="shared" si="96"/>
        <v>1.1564294384845097</v>
      </c>
      <c r="BF994" s="16">
        <v>1.1564294384845097</v>
      </c>
      <c r="BG994" s="16">
        <v>1.1564294384845097</v>
      </c>
      <c r="BH994" s="20">
        <f t="shared" si="94"/>
        <v>-2.2519774037213169E-2</v>
      </c>
      <c r="BI994" s="10">
        <v>-45</v>
      </c>
    </row>
    <row r="995" spans="1:61" x14ac:dyDescent="0.25">
      <c r="A995" s="10">
        <v>261</v>
      </c>
      <c r="B995" s="10">
        <v>21</v>
      </c>
      <c r="C995" s="10" t="s">
        <v>155</v>
      </c>
      <c r="D995" s="10">
        <v>493828.46287400002</v>
      </c>
      <c r="E995" s="10">
        <v>5180878.0798399802</v>
      </c>
      <c r="F995" s="10" t="s">
        <v>130</v>
      </c>
      <c r="G995" s="10" t="s">
        <v>169</v>
      </c>
      <c r="H995" s="10">
        <v>5</v>
      </c>
      <c r="I995" s="10" t="s">
        <v>86</v>
      </c>
      <c r="J995" s="10">
        <v>60</v>
      </c>
      <c r="K995" s="10">
        <v>91</v>
      </c>
      <c r="L995" s="10">
        <v>31</v>
      </c>
      <c r="M995" s="10">
        <v>-75.5</v>
      </c>
      <c r="N995" s="10">
        <v>5</v>
      </c>
      <c r="O995" s="10">
        <v>6.5</v>
      </c>
      <c r="P995" s="11">
        <v>1.5849125169683447</v>
      </c>
      <c r="Q995" s="22">
        <v>1.5681453140582535</v>
      </c>
      <c r="R995" s="12">
        <v>21</v>
      </c>
      <c r="S995" s="12" t="s">
        <v>155</v>
      </c>
      <c r="T995" s="10" t="s">
        <v>130</v>
      </c>
      <c r="U995" s="12">
        <v>31</v>
      </c>
      <c r="V995" s="10">
        <v>1.3</v>
      </c>
      <c r="W995" s="16"/>
      <c r="X995" s="15" t="s">
        <v>169</v>
      </c>
      <c r="Y995" s="12">
        <v>6</v>
      </c>
      <c r="Z995" s="16">
        <v>21</v>
      </c>
      <c r="AA995" s="16" t="s">
        <v>155</v>
      </c>
      <c r="AB995" s="16" t="s">
        <v>169</v>
      </c>
      <c r="AC995" s="16" t="s">
        <v>86</v>
      </c>
      <c r="AD995" s="16" t="s">
        <v>130</v>
      </c>
      <c r="AE995" s="16">
        <v>1.5849125169683447</v>
      </c>
      <c r="AF995" s="16">
        <v>1.3</v>
      </c>
      <c r="AG995" s="16">
        <v>1.4237500000000001</v>
      </c>
      <c r="AH995" s="16">
        <v>122.16124848805208</v>
      </c>
      <c r="AI995" s="16">
        <v>19.342747507723853</v>
      </c>
      <c r="AJ995" s="16">
        <v>2.1321033794394841</v>
      </c>
      <c r="AK995" s="16">
        <f t="shared" si="92"/>
        <v>9.0721433558296471</v>
      </c>
      <c r="AL995" s="10" t="s">
        <v>130</v>
      </c>
      <c r="AM995" s="10">
        <v>7</v>
      </c>
      <c r="AN995" s="10">
        <v>60</v>
      </c>
      <c r="AO995" s="10">
        <v>91</v>
      </c>
      <c r="AP995" s="10">
        <v>31</v>
      </c>
      <c r="AQ995" s="10">
        <v>-75.5</v>
      </c>
      <c r="AR995" s="17">
        <v>5</v>
      </c>
      <c r="AS995" s="10">
        <v>6.49</v>
      </c>
      <c r="AT995" s="16">
        <v>1.5849125169683447</v>
      </c>
      <c r="AU995" s="16">
        <v>24.115109608930492</v>
      </c>
      <c r="AV995" s="16">
        <v>2.6988365812692066</v>
      </c>
      <c r="AW995" s="16">
        <f t="shared" si="93"/>
        <v>8.9353722920080099</v>
      </c>
      <c r="AX995" s="10" t="s">
        <v>130</v>
      </c>
      <c r="AY995" s="10">
        <v>60</v>
      </c>
      <c r="AZ995" s="10">
        <v>91</v>
      </c>
      <c r="BA995" s="10">
        <v>31</v>
      </c>
      <c r="BB995" s="10">
        <v>-75.5</v>
      </c>
      <c r="BC995" s="10">
        <v>5</v>
      </c>
      <c r="BD995" s="16">
        <v>1.5513781111481626</v>
      </c>
      <c r="BE995" s="18">
        <f t="shared" si="96"/>
        <v>1.5681453140582535</v>
      </c>
      <c r="BF995" s="16">
        <v>1.5681453140582535</v>
      </c>
      <c r="BG995" s="16">
        <v>1.5681453140582535</v>
      </c>
      <c r="BH995" s="20">
        <f t="shared" si="94"/>
        <v>-3.3534405820182078E-2</v>
      </c>
      <c r="BI995" s="10">
        <v>-75.5</v>
      </c>
    </row>
    <row r="996" spans="1:61" x14ac:dyDescent="0.25">
      <c r="A996" s="10">
        <v>261</v>
      </c>
      <c r="B996" s="10">
        <v>21</v>
      </c>
      <c r="C996" s="10" t="s">
        <v>155</v>
      </c>
      <c r="D996" s="10">
        <v>493828.46287400002</v>
      </c>
      <c r="E996" s="10">
        <v>5180878.0798399802</v>
      </c>
      <c r="F996" s="10" t="s">
        <v>76</v>
      </c>
      <c r="G996" s="10" t="s">
        <v>169</v>
      </c>
      <c r="H996" s="10">
        <v>5</v>
      </c>
      <c r="I996" s="10" t="s">
        <v>86</v>
      </c>
      <c r="J996" s="10">
        <v>91</v>
      </c>
      <c r="K996" s="10">
        <v>119</v>
      </c>
      <c r="L996" s="10">
        <v>28</v>
      </c>
      <c r="M996" s="10">
        <v>-105</v>
      </c>
      <c r="N996" s="10">
        <v>6</v>
      </c>
      <c r="O996" s="10">
        <v>7.02</v>
      </c>
      <c r="P996" s="11">
        <v>1.6005940974869819</v>
      </c>
      <c r="Q996" s="22">
        <v>1.5963826137011938</v>
      </c>
      <c r="R996" s="12">
        <v>21</v>
      </c>
      <c r="S996" s="12" t="s">
        <v>155</v>
      </c>
      <c r="T996" s="10" t="s">
        <v>76</v>
      </c>
      <c r="U996" s="12">
        <v>28</v>
      </c>
      <c r="V996" s="10">
        <v>1.53</v>
      </c>
      <c r="W996" s="16"/>
      <c r="X996" s="15" t="s">
        <v>169</v>
      </c>
      <c r="Y996" s="12">
        <v>7</v>
      </c>
      <c r="Z996" s="16">
        <v>21</v>
      </c>
      <c r="AA996" s="16" t="s">
        <v>155</v>
      </c>
      <c r="AB996" s="16" t="s">
        <v>169</v>
      </c>
      <c r="AC996" s="16" t="s">
        <v>86</v>
      </c>
      <c r="AD996" s="16" t="s">
        <v>76</v>
      </c>
      <c r="AE996" s="16">
        <v>1.6005940974869819</v>
      </c>
      <c r="AF996" s="16">
        <v>1.53</v>
      </c>
      <c r="AG996" s="16">
        <v>1.53</v>
      </c>
      <c r="AH996" s="16">
        <v>166.97788321768758</v>
      </c>
      <c r="AI996" s="16">
        <v>18.208255572861411</v>
      </c>
      <c r="AJ996" s="16">
        <v>2.1829223428359446</v>
      </c>
      <c r="AK996" s="16">
        <f t="shared" si="92"/>
        <v>8.3412291933418707</v>
      </c>
      <c r="AL996" s="10" t="s">
        <v>76</v>
      </c>
      <c r="AM996" s="10">
        <v>7</v>
      </c>
      <c r="AN996" s="10">
        <v>91</v>
      </c>
      <c r="AO996" s="10">
        <v>119</v>
      </c>
      <c r="AP996" s="10">
        <v>28</v>
      </c>
      <c r="AQ996" s="10">
        <v>-105</v>
      </c>
      <c r="AR996" s="17">
        <v>6</v>
      </c>
      <c r="AS996" s="10">
        <v>6.64</v>
      </c>
      <c r="AT996" s="16">
        <v>1.6005940974869819</v>
      </c>
      <c r="AU996" s="16">
        <v>15.476528471185027</v>
      </c>
      <c r="AV996" s="16">
        <v>1.3288132197336924</v>
      </c>
      <c r="AW996" s="16">
        <f t="shared" si="93"/>
        <v>11.646880269814504</v>
      </c>
      <c r="AX996" s="10" t="s">
        <v>76</v>
      </c>
      <c r="AY996" s="10">
        <v>91</v>
      </c>
      <c r="AZ996" s="10">
        <v>119</v>
      </c>
      <c r="BA996" s="10">
        <v>28</v>
      </c>
      <c r="BB996" s="10">
        <v>-105</v>
      </c>
      <c r="BC996" s="10">
        <v>6</v>
      </c>
      <c r="BD996" s="16">
        <v>1.5921711299154058</v>
      </c>
      <c r="BE996" s="18">
        <f t="shared" si="96"/>
        <v>1.5963826137011938</v>
      </c>
      <c r="BF996" s="16">
        <v>1.5963826137011938</v>
      </c>
      <c r="BG996" s="16">
        <v>1.5963826137011938</v>
      </c>
      <c r="BH996" s="20">
        <f t="shared" si="94"/>
        <v>-8.4229675715761232E-3</v>
      </c>
      <c r="BI996" s="10">
        <v>-105</v>
      </c>
    </row>
    <row r="997" spans="1:61" x14ac:dyDescent="0.25">
      <c r="A997" s="10">
        <v>261</v>
      </c>
      <c r="B997" s="10">
        <v>21</v>
      </c>
      <c r="C997" s="10" t="s">
        <v>155</v>
      </c>
      <c r="D997" s="10">
        <v>493828.46287400002</v>
      </c>
      <c r="E997" s="10">
        <v>5180878.0798399802</v>
      </c>
      <c r="F997" s="10" t="s">
        <v>184</v>
      </c>
      <c r="G997" s="10" t="s">
        <v>169</v>
      </c>
      <c r="H997" s="10">
        <v>5</v>
      </c>
      <c r="I997" s="10" t="s">
        <v>86</v>
      </c>
      <c r="J997" s="10">
        <v>119</v>
      </c>
      <c r="K997" s="10">
        <v>153</v>
      </c>
      <c r="L997" s="10">
        <v>34</v>
      </c>
      <c r="M997" s="10">
        <v>-136</v>
      </c>
      <c r="N997" s="10">
        <v>7</v>
      </c>
      <c r="O997" s="10">
        <v>7.51</v>
      </c>
      <c r="P997" s="11">
        <v>1.6637113154959642</v>
      </c>
      <c r="Q997" s="22">
        <v>1.6453016961975389</v>
      </c>
      <c r="R997" s="12">
        <v>21</v>
      </c>
      <c r="S997" s="12" t="s">
        <v>155</v>
      </c>
      <c r="T997" s="10" t="s">
        <v>184</v>
      </c>
      <c r="U997" s="12">
        <v>34</v>
      </c>
      <c r="V997" s="10">
        <v>1.53</v>
      </c>
      <c r="W997" s="16"/>
      <c r="X997" s="15" t="s">
        <v>169</v>
      </c>
      <c r="Y997" s="12">
        <v>8</v>
      </c>
      <c r="Z997" s="16">
        <v>21</v>
      </c>
      <c r="AA997" s="16" t="s">
        <v>155</v>
      </c>
      <c r="AB997" s="16" t="s">
        <v>169</v>
      </c>
      <c r="AC997" s="16" t="s">
        <v>86</v>
      </c>
      <c r="AD997" s="16" t="s">
        <v>184</v>
      </c>
      <c r="AE997" s="16">
        <v>1.6637113154959642</v>
      </c>
      <c r="AF997" s="16">
        <v>1.53</v>
      </c>
      <c r="AG997" s="16">
        <v>1.53</v>
      </c>
      <c r="AH997" s="16">
        <v>223.54406794455036</v>
      </c>
      <c r="AI997" s="16">
        <v>35.479061510942067</v>
      </c>
      <c r="AJ997" s="16">
        <v>2.0814632725085285</v>
      </c>
      <c r="AK997" s="16">
        <f t="shared" si="92"/>
        <v>17.045249839159339</v>
      </c>
      <c r="AL997" s="10" t="s">
        <v>184</v>
      </c>
      <c r="AM997" s="10">
        <v>8</v>
      </c>
      <c r="AN997" s="10">
        <v>119</v>
      </c>
      <c r="AO997" s="10">
        <v>153</v>
      </c>
      <c r="AP997" s="10">
        <v>34</v>
      </c>
      <c r="AQ997" s="10">
        <v>-136</v>
      </c>
      <c r="AR997" s="17">
        <v>7</v>
      </c>
      <c r="AS997" s="10">
        <v>6.71</v>
      </c>
      <c r="AT997" s="16">
        <v>1.6637113154959642</v>
      </c>
      <c r="AU997" s="16">
        <v>17.094866686305203</v>
      </c>
      <c r="AV997" s="16">
        <v>1.3123354856632163</v>
      </c>
      <c r="AW997" s="16">
        <f t="shared" si="93"/>
        <v>13.026293103448278</v>
      </c>
      <c r="AX997" s="10" t="s">
        <v>184</v>
      </c>
      <c r="AY997" s="10">
        <v>119</v>
      </c>
      <c r="AZ997" s="10">
        <v>152</v>
      </c>
      <c r="BA997" s="10">
        <v>33</v>
      </c>
      <c r="BB997" s="10">
        <v>-135.5</v>
      </c>
      <c r="BC997" s="10">
        <v>7</v>
      </c>
      <c r="BD997" s="16">
        <v>1.6268920768991135</v>
      </c>
      <c r="BE997" s="18">
        <f t="shared" si="96"/>
        <v>1.6453016961975389</v>
      </c>
      <c r="BF997" s="16">
        <v>1.6453016961975389</v>
      </c>
      <c r="BG997" s="16">
        <v>1.6453016961975389</v>
      </c>
      <c r="BH997" s="20">
        <f t="shared" si="94"/>
        <v>-3.6819238596850656E-2</v>
      </c>
      <c r="BI997" s="10">
        <v>-135.5</v>
      </c>
    </row>
    <row r="998" spans="1:61" x14ac:dyDescent="0.25">
      <c r="A998" s="10">
        <v>263</v>
      </c>
      <c r="B998" s="10">
        <v>23</v>
      </c>
      <c r="C998" s="10" t="s">
        <v>155</v>
      </c>
      <c r="D998" s="10">
        <v>493892.30544600001</v>
      </c>
      <c r="E998" s="10">
        <v>5180904.0171299903</v>
      </c>
      <c r="F998" s="10" t="s">
        <v>78</v>
      </c>
      <c r="G998" s="10" t="s">
        <v>139</v>
      </c>
      <c r="H998" s="10">
        <v>4</v>
      </c>
      <c r="I998" s="10" t="s">
        <v>120</v>
      </c>
      <c r="J998" s="10">
        <v>0</v>
      </c>
      <c r="K998" s="10">
        <v>10</v>
      </c>
      <c r="L998" s="10">
        <v>10</v>
      </c>
      <c r="M998" s="10">
        <v>-5</v>
      </c>
      <c r="N998" s="10">
        <v>1</v>
      </c>
      <c r="O998" s="10">
        <v>5.39</v>
      </c>
      <c r="P998" s="11">
        <v>1.312878147436344</v>
      </c>
      <c r="Q998" s="11">
        <v>1.312878147436344</v>
      </c>
      <c r="R998" s="12">
        <v>23</v>
      </c>
      <c r="S998" s="12" t="s">
        <v>155</v>
      </c>
      <c r="T998" s="10" t="s">
        <v>78</v>
      </c>
      <c r="U998" s="13">
        <v>10</v>
      </c>
      <c r="V998" s="16">
        <v>1.1399999999999999</v>
      </c>
      <c r="W998" s="16"/>
      <c r="X998" s="15" t="s">
        <v>139</v>
      </c>
      <c r="Y998" s="12">
        <v>2</v>
      </c>
      <c r="Z998" s="16">
        <v>23</v>
      </c>
      <c r="AA998" s="16" t="s">
        <v>155</v>
      </c>
      <c r="AB998" s="16" t="s">
        <v>139</v>
      </c>
      <c r="AC998" s="16" t="s">
        <v>120</v>
      </c>
      <c r="AD998" s="16" t="s">
        <v>78</v>
      </c>
      <c r="AE998" s="16">
        <v>1.312878147436344</v>
      </c>
      <c r="AF998" s="16">
        <v>1.1399999999999999</v>
      </c>
      <c r="AG998" s="16">
        <v>1.1472807</v>
      </c>
      <c r="AH998" s="16">
        <v>13.128781474363439</v>
      </c>
      <c r="AI998" s="16">
        <v>23.511021864290047</v>
      </c>
      <c r="AJ998" s="16">
        <v>1.9509369270904071</v>
      </c>
      <c r="AK998" s="16">
        <f t="shared" si="92"/>
        <v>12.05114401076716</v>
      </c>
      <c r="AL998" s="10" t="s">
        <v>78</v>
      </c>
      <c r="AM998" s="10">
        <v>1</v>
      </c>
      <c r="AN998" s="10" t="s">
        <v>63</v>
      </c>
      <c r="AO998" s="10" t="s">
        <v>64</v>
      </c>
      <c r="AP998" s="10">
        <v>10</v>
      </c>
      <c r="AQ998" s="10">
        <v>-5</v>
      </c>
      <c r="AR998" s="17" t="s">
        <v>65</v>
      </c>
      <c r="AS998" s="10">
        <v>5.26</v>
      </c>
      <c r="AT998" s="18">
        <v>1.0955958289005105</v>
      </c>
      <c r="AU998" s="18">
        <v>30.426249625339501</v>
      </c>
      <c r="AV998" s="18">
        <v>2.175790360316693</v>
      </c>
      <c r="AW998" s="18">
        <f t="shared" si="93"/>
        <v>13.983998725369325</v>
      </c>
      <c r="AX998" s="19" t="s">
        <v>78</v>
      </c>
      <c r="AY998" s="19">
        <v>0</v>
      </c>
      <c r="AZ998" s="19">
        <v>10</v>
      </c>
      <c r="BA998" s="19">
        <v>10</v>
      </c>
      <c r="BB998" s="19">
        <v>-5</v>
      </c>
      <c r="BC998" s="19">
        <v>1</v>
      </c>
      <c r="BD998" s="18">
        <v>1.1929883374208232</v>
      </c>
      <c r="BE998" s="16">
        <f t="shared" si="96"/>
        <v>1.1442920831606669</v>
      </c>
      <c r="BF998" s="16">
        <v>1.0955958289005105</v>
      </c>
      <c r="BG998" s="16">
        <v>1.1929883374208232</v>
      </c>
      <c r="BH998" s="20">
        <f t="shared" si="94"/>
        <v>9.7392508520312671E-2</v>
      </c>
      <c r="BI998" s="10">
        <v>-5</v>
      </c>
    </row>
    <row r="999" spans="1:61" x14ac:dyDescent="0.25">
      <c r="A999" s="10">
        <v>263</v>
      </c>
      <c r="B999" s="10">
        <v>23</v>
      </c>
      <c r="C999" s="10" t="s">
        <v>155</v>
      </c>
      <c r="D999" s="10">
        <v>493892.30544600001</v>
      </c>
      <c r="E999" s="10">
        <v>5180904.0171299903</v>
      </c>
      <c r="F999" s="10" t="s">
        <v>78</v>
      </c>
      <c r="G999" s="10" t="s">
        <v>139</v>
      </c>
      <c r="H999" s="10">
        <v>4</v>
      </c>
      <c r="I999" s="10" t="s">
        <v>120</v>
      </c>
      <c r="J999" s="10">
        <v>10</v>
      </c>
      <c r="K999" s="10">
        <v>20</v>
      </c>
      <c r="L999" s="10">
        <v>10</v>
      </c>
      <c r="M999" s="10">
        <v>-15</v>
      </c>
      <c r="N999" s="10">
        <v>2</v>
      </c>
      <c r="O999" s="10">
        <v>5.6</v>
      </c>
      <c r="P999" s="11">
        <v>1.312878147436344</v>
      </c>
      <c r="Q999" s="11">
        <v>1.312878147436344</v>
      </c>
      <c r="R999" s="12">
        <v>23</v>
      </c>
      <c r="S999" s="12" t="s">
        <v>155</v>
      </c>
      <c r="T999" s="10" t="s">
        <v>122</v>
      </c>
      <c r="U999" s="21">
        <v>10</v>
      </c>
      <c r="V999" s="16">
        <v>1.1399999999999999</v>
      </c>
      <c r="W999" s="16"/>
      <c r="X999" s="15" t="s">
        <v>139</v>
      </c>
      <c r="Y999" s="12">
        <v>3</v>
      </c>
      <c r="Z999" s="16">
        <v>23</v>
      </c>
      <c r="AA999" s="16" t="s">
        <v>155</v>
      </c>
      <c r="AB999" s="16" t="s">
        <v>139</v>
      </c>
      <c r="AC999" s="16" t="s">
        <v>120</v>
      </c>
      <c r="AD999" s="16" t="s">
        <v>122</v>
      </c>
      <c r="AE999" s="16">
        <v>1.312878147436344</v>
      </c>
      <c r="AF999" s="16">
        <v>1.1399999999999999</v>
      </c>
      <c r="AG999" s="16">
        <v>1.1499999999999999</v>
      </c>
      <c r="AH999" s="16">
        <v>26.257562948726878</v>
      </c>
      <c r="AI999" s="16">
        <v>22.374413235947593</v>
      </c>
      <c r="AJ999" s="16">
        <v>1.9176119259544302</v>
      </c>
      <c r="AK999" s="16">
        <f t="shared" si="92"/>
        <v>11.667852568663726</v>
      </c>
      <c r="AL999" s="10" t="s">
        <v>122</v>
      </c>
      <c r="AM999" s="10">
        <v>2</v>
      </c>
      <c r="AN999" s="10" t="s">
        <v>64</v>
      </c>
      <c r="AO999" s="10" t="s">
        <v>68</v>
      </c>
      <c r="AP999" s="10">
        <v>10</v>
      </c>
      <c r="AQ999" s="10">
        <v>-15</v>
      </c>
      <c r="AR999" s="17" t="s">
        <v>69</v>
      </c>
      <c r="AS999" s="10">
        <v>5.68</v>
      </c>
      <c r="AT999" s="18">
        <v>1.312878147436344</v>
      </c>
      <c r="AU999" s="18">
        <v>18.892316541608988</v>
      </c>
      <c r="AV999" s="18">
        <v>1.7377255159467446</v>
      </c>
      <c r="AW999" s="18">
        <f t="shared" si="93"/>
        <v>10.871864611665156</v>
      </c>
      <c r="AX999" s="19" t="s">
        <v>122</v>
      </c>
      <c r="AY999" s="19">
        <v>10</v>
      </c>
      <c r="AZ999" s="19">
        <v>20</v>
      </c>
      <c r="BA999" s="19">
        <v>10</v>
      </c>
      <c r="BB999" s="19">
        <v>-15</v>
      </c>
      <c r="BC999" s="19">
        <v>2</v>
      </c>
      <c r="BD999" s="18">
        <v>1.3355505760714224</v>
      </c>
      <c r="BE999" s="16">
        <f t="shared" si="96"/>
        <v>1.3242143617538833</v>
      </c>
      <c r="BF999" s="16">
        <v>1.312878147436344</v>
      </c>
      <c r="BG999" s="16">
        <v>1.3355505760714224</v>
      </c>
      <c r="BH999" s="20">
        <f t="shared" si="94"/>
        <v>2.2672428635078345E-2</v>
      </c>
      <c r="BI999" s="10">
        <v>-15</v>
      </c>
    </row>
    <row r="1000" spans="1:61" x14ac:dyDescent="0.25">
      <c r="A1000" s="10">
        <v>263</v>
      </c>
      <c r="B1000" s="10">
        <v>23</v>
      </c>
      <c r="C1000" s="10" t="s">
        <v>155</v>
      </c>
      <c r="D1000" s="10">
        <v>493892.30544600001</v>
      </c>
      <c r="E1000" s="10">
        <v>5180904.0171299903</v>
      </c>
      <c r="F1000" s="10" t="s">
        <v>78</v>
      </c>
      <c r="G1000" s="10" t="s">
        <v>139</v>
      </c>
      <c r="H1000" s="10">
        <v>4</v>
      </c>
      <c r="I1000" s="10" t="s">
        <v>120</v>
      </c>
      <c r="J1000" s="10">
        <v>20</v>
      </c>
      <c r="K1000" s="10">
        <v>30</v>
      </c>
      <c r="L1000" s="10">
        <v>10</v>
      </c>
      <c r="M1000" s="10">
        <v>-25</v>
      </c>
      <c r="N1000" s="10">
        <v>3</v>
      </c>
      <c r="O1000" s="10">
        <v>6.46</v>
      </c>
      <c r="P1000" s="11">
        <v>1.3644598875440659</v>
      </c>
      <c r="Q1000" s="11">
        <v>1.3644598875440659</v>
      </c>
      <c r="R1000" s="12">
        <v>23</v>
      </c>
      <c r="S1000" s="12" t="s">
        <v>155</v>
      </c>
      <c r="T1000" s="10" t="s">
        <v>83</v>
      </c>
      <c r="U1000" s="13">
        <v>10</v>
      </c>
      <c r="V1000" s="16">
        <v>1.1399999999999999</v>
      </c>
      <c r="W1000" s="16"/>
      <c r="X1000" s="15" t="s">
        <v>139</v>
      </c>
      <c r="Y1000" s="12">
        <v>4</v>
      </c>
      <c r="Z1000" s="16">
        <v>23</v>
      </c>
      <c r="AA1000" s="16" t="s">
        <v>155</v>
      </c>
      <c r="AB1000" s="16" t="s">
        <v>139</v>
      </c>
      <c r="AC1000" s="16" t="s">
        <v>120</v>
      </c>
      <c r="AD1000" s="16" t="s">
        <v>83</v>
      </c>
      <c r="AE1000" s="16">
        <v>1.3644598875440659</v>
      </c>
      <c r="AF1000" s="16">
        <v>1.1399999999999999</v>
      </c>
      <c r="AG1000" s="16">
        <v>1.276</v>
      </c>
      <c r="AH1000" s="16">
        <v>39.902161824167536</v>
      </c>
      <c r="AI1000" s="16">
        <v>12.523878893391155</v>
      </c>
      <c r="AJ1000" s="16">
        <v>1.434616107444209</v>
      </c>
      <c r="AK1000" s="16">
        <f t="shared" si="92"/>
        <v>8.7297771357820881</v>
      </c>
      <c r="AL1000" s="10" t="s">
        <v>83</v>
      </c>
      <c r="AM1000" s="10">
        <v>3</v>
      </c>
      <c r="AN1000" s="10" t="s">
        <v>68</v>
      </c>
      <c r="AO1000" s="10" t="s">
        <v>70</v>
      </c>
      <c r="AP1000" s="10">
        <v>10</v>
      </c>
      <c r="AQ1000" s="10">
        <v>-25</v>
      </c>
      <c r="AR1000" s="17" t="s">
        <v>71</v>
      </c>
      <c r="AS1000" s="10">
        <v>6.71</v>
      </c>
      <c r="AT1000" s="18">
        <v>1.3644598875440659</v>
      </c>
      <c r="AU1000" s="18">
        <v>9.6759308465299885</v>
      </c>
      <c r="AV1000" s="18">
        <v>1.1446453996607169</v>
      </c>
      <c r="AW1000" s="18">
        <f t="shared" si="93"/>
        <v>8.4532125402312541</v>
      </c>
      <c r="AX1000" s="19" t="s">
        <v>83</v>
      </c>
      <c r="AY1000" s="19">
        <v>20</v>
      </c>
      <c r="AZ1000" s="19">
        <v>30</v>
      </c>
      <c r="BA1000" s="19">
        <v>10</v>
      </c>
      <c r="BB1000" s="19">
        <v>-25</v>
      </c>
      <c r="BC1000" s="19">
        <v>3</v>
      </c>
      <c r="BD1000" s="18">
        <v>1.4220936182225594</v>
      </c>
      <c r="BE1000" s="16">
        <f t="shared" si="96"/>
        <v>1.3932767528833128</v>
      </c>
      <c r="BF1000" s="16">
        <v>1.3644598875440659</v>
      </c>
      <c r="BG1000" s="16">
        <v>1.4220936182225594</v>
      </c>
      <c r="BH1000" s="20">
        <f t="shared" si="94"/>
        <v>5.7633730678493533E-2</v>
      </c>
      <c r="BI1000" s="10">
        <v>-25</v>
      </c>
    </row>
    <row r="1001" spans="1:61" x14ac:dyDescent="0.25">
      <c r="A1001" s="10">
        <v>263</v>
      </c>
      <c r="B1001" s="10">
        <v>23</v>
      </c>
      <c r="C1001" s="10" t="s">
        <v>155</v>
      </c>
      <c r="D1001" s="10">
        <v>493892.30544600001</v>
      </c>
      <c r="E1001" s="10">
        <v>5180904.0171299903</v>
      </c>
      <c r="F1001" s="10" t="s">
        <v>83</v>
      </c>
      <c r="G1001" s="10" t="s">
        <v>139</v>
      </c>
      <c r="H1001" s="10">
        <v>4</v>
      </c>
      <c r="I1001" s="10" t="s">
        <v>120</v>
      </c>
      <c r="J1001" s="10">
        <v>18</v>
      </c>
      <c r="K1001" s="10">
        <v>42</v>
      </c>
      <c r="L1001" s="10">
        <v>24</v>
      </c>
      <c r="M1001" s="10">
        <v>-30</v>
      </c>
      <c r="N1001" s="10">
        <v>4</v>
      </c>
      <c r="O1001" s="10">
        <v>6.28</v>
      </c>
      <c r="P1001" s="11">
        <v>1.4802064666159813</v>
      </c>
      <c r="Q1001" s="22">
        <v>1.4144135073355177</v>
      </c>
      <c r="R1001" s="13">
        <v>23</v>
      </c>
      <c r="S1001" s="13" t="s">
        <v>155</v>
      </c>
      <c r="T1001" s="10" t="s">
        <v>83</v>
      </c>
      <c r="U1001" s="12">
        <v>12</v>
      </c>
      <c r="V1001" s="16">
        <v>1.25</v>
      </c>
      <c r="W1001" s="16"/>
      <c r="X1001" s="15" t="s">
        <v>139</v>
      </c>
      <c r="Y1001" s="12">
        <v>5</v>
      </c>
      <c r="Z1001" s="16">
        <v>23</v>
      </c>
      <c r="AA1001" s="16" t="s">
        <v>155</v>
      </c>
      <c r="AB1001" s="16" t="s">
        <v>139</v>
      </c>
      <c r="AC1001" s="16" t="s">
        <v>120</v>
      </c>
      <c r="AD1001" s="16" t="s">
        <v>83</v>
      </c>
      <c r="AE1001" s="16">
        <v>1.4802064666159813</v>
      </c>
      <c r="AF1001" s="16">
        <v>1.25</v>
      </c>
      <c r="AG1001" s="16">
        <v>1.276</v>
      </c>
      <c r="AH1001" s="16">
        <v>57.664639423559308</v>
      </c>
      <c r="AI1001" s="16">
        <v>21.579936941875474</v>
      </c>
      <c r="AJ1001" s="16">
        <v>2.3980501945631421</v>
      </c>
      <c r="AK1001" s="16">
        <f t="shared" si="92"/>
        <v>8.9989513108614219</v>
      </c>
      <c r="AL1001" s="10" t="s">
        <v>83</v>
      </c>
      <c r="AM1001" s="10">
        <v>3</v>
      </c>
      <c r="AN1001" s="10">
        <v>30</v>
      </c>
      <c r="AO1001" s="10">
        <v>42</v>
      </c>
      <c r="AP1001" s="10">
        <v>12</v>
      </c>
      <c r="AQ1001" s="10">
        <v>-36</v>
      </c>
      <c r="AR1001" s="17">
        <v>4</v>
      </c>
      <c r="AS1001" s="10">
        <v>5.57</v>
      </c>
      <c r="AT1001" s="16">
        <v>1.4802064666159813</v>
      </c>
      <c r="AU1001" s="16">
        <v>13.922940441507249</v>
      </c>
      <c r="AV1001" s="16">
        <v>1.3499482975537749</v>
      </c>
      <c r="AW1001" s="16">
        <f t="shared" si="93"/>
        <v>10.313684210526317</v>
      </c>
      <c r="AX1001" s="10" t="s">
        <v>83</v>
      </c>
      <c r="AY1001" s="10">
        <v>30</v>
      </c>
      <c r="AZ1001" s="10">
        <v>42</v>
      </c>
      <c r="BA1001" s="10">
        <v>12</v>
      </c>
      <c r="BB1001" s="10">
        <v>-36</v>
      </c>
      <c r="BC1001" s="10">
        <v>4</v>
      </c>
      <c r="BD1001" s="16">
        <v>1.3486205480550544</v>
      </c>
      <c r="BE1001" s="18">
        <f t="shared" si="96"/>
        <v>1.4144135073355177</v>
      </c>
      <c r="BF1001" s="16">
        <v>1.4144135073355177</v>
      </c>
      <c r="BG1001" s="16">
        <v>1.4144135073355177</v>
      </c>
      <c r="BH1001" s="20">
        <f t="shared" si="94"/>
        <v>-0.13158591856092694</v>
      </c>
      <c r="BI1001" s="10">
        <v>-36</v>
      </c>
    </row>
    <row r="1002" spans="1:61" x14ac:dyDescent="0.25">
      <c r="A1002" s="10">
        <v>263</v>
      </c>
      <c r="B1002" s="10">
        <v>23</v>
      </c>
      <c r="C1002" s="10" t="s">
        <v>155</v>
      </c>
      <c r="D1002" s="10">
        <v>493892.30544600001</v>
      </c>
      <c r="E1002" s="10">
        <v>5180904.0171299903</v>
      </c>
      <c r="F1002" s="10" t="s">
        <v>92</v>
      </c>
      <c r="G1002" s="10" t="s">
        <v>139</v>
      </c>
      <c r="H1002" s="10">
        <v>4</v>
      </c>
      <c r="I1002" s="10" t="s">
        <v>120</v>
      </c>
      <c r="J1002" s="10">
        <v>42</v>
      </c>
      <c r="K1002" s="10">
        <v>89</v>
      </c>
      <c r="L1002" s="10">
        <v>47</v>
      </c>
      <c r="M1002" s="10">
        <v>-65.5</v>
      </c>
      <c r="N1002" s="10">
        <v>5</v>
      </c>
      <c r="O1002" s="10">
        <v>6.45</v>
      </c>
      <c r="P1002" s="11">
        <v>1.4969102338097018</v>
      </c>
      <c r="Q1002" s="22">
        <v>1.4519935110395448</v>
      </c>
      <c r="R1002" s="12">
        <v>23</v>
      </c>
      <c r="S1002" s="12" t="s">
        <v>155</v>
      </c>
      <c r="T1002" s="10" t="s">
        <v>92</v>
      </c>
      <c r="U1002" s="12">
        <v>47</v>
      </c>
      <c r="V1002" s="16">
        <v>1.35</v>
      </c>
      <c r="W1002" s="16"/>
      <c r="X1002" s="15" t="s">
        <v>139</v>
      </c>
      <c r="Y1002" s="12">
        <v>6</v>
      </c>
      <c r="Z1002" s="16">
        <v>23</v>
      </c>
      <c r="AA1002" s="16" t="s">
        <v>155</v>
      </c>
      <c r="AB1002" s="16" t="s">
        <v>139</v>
      </c>
      <c r="AC1002" s="16" t="s">
        <v>120</v>
      </c>
      <c r="AD1002" s="16" t="s">
        <v>92</v>
      </c>
      <c r="AE1002" s="16">
        <v>1.4969102338097018</v>
      </c>
      <c r="AF1002" s="16">
        <v>1.35</v>
      </c>
      <c r="AG1002" s="16">
        <v>1.4238095</v>
      </c>
      <c r="AH1002" s="16">
        <v>128.01942041261529</v>
      </c>
      <c r="AI1002" s="16">
        <v>30.893642277137012</v>
      </c>
      <c r="AJ1002" s="16">
        <v>3.8702172182960544</v>
      </c>
      <c r="AK1002" s="16">
        <f t="shared" si="92"/>
        <v>7.9824052590873951</v>
      </c>
      <c r="AL1002" s="10" t="s">
        <v>92</v>
      </c>
      <c r="AM1002" s="10">
        <v>7</v>
      </c>
      <c r="AN1002" s="10">
        <v>42</v>
      </c>
      <c r="AO1002" s="10">
        <v>89</v>
      </c>
      <c r="AP1002" s="10">
        <v>47</v>
      </c>
      <c r="AQ1002" s="10">
        <v>-65.5</v>
      </c>
      <c r="AR1002" s="17">
        <v>5</v>
      </c>
      <c r="AS1002" s="10">
        <v>6.34</v>
      </c>
      <c r="AT1002" s="16">
        <v>1.4969102338097018</v>
      </c>
      <c r="AU1002" s="16">
        <v>29.553932850072751</v>
      </c>
      <c r="AV1002" s="16">
        <v>2.4891521513928008</v>
      </c>
      <c r="AW1002" s="16">
        <f t="shared" si="93"/>
        <v>11.873092142453364</v>
      </c>
      <c r="AX1002" s="10" t="s">
        <v>92</v>
      </c>
      <c r="AY1002" s="10">
        <v>42</v>
      </c>
      <c r="AZ1002" s="10">
        <v>89</v>
      </c>
      <c r="BA1002" s="10">
        <v>47</v>
      </c>
      <c r="BB1002" s="10">
        <v>-65.5</v>
      </c>
      <c r="BC1002" s="10">
        <v>5</v>
      </c>
      <c r="BD1002" s="16">
        <v>1.4070767882693878</v>
      </c>
      <c r="BE1002" s="18">
        <f t="shared" si="96"/>
        <v>1.4519935110395448</v>
      </c>
      <c r="BF1002" s="16">
        <v>1.4519935110395448</v>
      </c>
      <c r="BG1002" s="16">
        <v>1.4519935110395448</v>
      </c>
      <c r="BH1002" s="20">
        <f t="shared" si="94"/>
        <v>-8.9833445540314028E-2</v>
      </c>
      <c r="BI1002" s="10">
        <v>-65.5</v>
      </c>
    </row>
    <row r="1003" spans="1:61" x14ac:dyDescent="0.25">
      <c r="A1003" s="10">
        <v>263</v>
      </c>
      <c r="B1003" s="10">
        <v>23</v>
      </c>
      <c r="C1003" s="10" t="s">
        <v>155</v>
      </c>
      <c r="D1003" s="10">
        <v>493892.30544600001</v>
      </c>
      <c r="E1003" s="10">
        <v>5180904.0171299903</v>
      </c>
      <c r="F1003" s="10" t="s">
        <v>106</v>
      </c>
      <c r="G1003" s="10" t="s">
        <v>139</v>
      </c>
      <c r="H1003" s="10">
        <v>4</v>
      </c>
      <c r="I1003" s="10" t="s">
        <v>120</v>
      </c>
      <c r="J1003" s="10">
        <v>89</v>
      </c>
      <c r="K1003" s="10">
        <v>125</v>
      </c>
      <c r="L1003" s="10">
        <v>36</v>
      </c>
      <c r="M1003" s="10">
        <v>-107</v>
      </c>
      <c r="N1003" s="10">
        <v>6</v>
      </c>
      <c r="O1003" s="10">
        <v>7.11</v>
      </c>
      <c r="P1003" s="11">
        <v>1.5921316163532171</v>
      </c>
      <c r="Q1003" s="22">
        <v>1.5905107785603392</v>
      </c>
      <c r="R1003" s="12">
        <v>23</v>
      </c>
      <c r="S1003" s="12" t="s">
        <v>155</v>
      </c>
      <c r="T1003" s="10" t="s">
        <v>106</v>
      </c>
      <c r="U1003" s="12">
        <v>36</v>
      </c>
      <c r="V1003" s="16">
        <v>1.48</v>
      </c>
      <c r="W1003" s="16"/>
      <c r="X1003" s="15" t="s">
        <v>139</v>
      </c>
      <c r="Y1003" s="12">
        <v>7</v>
      </c>
      <c r="Z1003" s="16">
        <v>23</v>
      </c>
      <c r="AA1003" s="16" t="s">
        <v>155</v>
      </c>
      <c r="AB1003" s="16" t="s">
        <v>139</v>
      </c>
      <c r="AC1003" s="16" t="s">
        <v>120</v>
      </c>
      <c r="AD1003" s="16" t="s">
        <v>106</v>
      </c>
      <c r="AE1003" s="16">
        <v>1.5921316163532171</v>
      </c>
      <c r="AF1003" s="16">
        <v>1.48</v>
      </c>
      <c r="AG1003" s="16">
        <v>1.4683333000000001</v>
      </c>
      <c r="AH1003" s="16">
        <v>185.33615860133111</v>
      </c>
      <c r="AI1003" s="16">
        <v>19.714155190385799</v>
      </c>
      <c r="AJ1003" s="16">
        <v>2.7233511822622201</v>
      </c>
      <c r="AK1003" s="16">
        <f t="shared" si="92"/>
        <v>7.2389324295700055</v>
      </c>
      <c r="AL1003" s="10" t="s">
        <v>106</v>
      </c>
      <c r="AM1003" s="10">
        <v>7</v>
      </c>
      <c r="AN1003" s="10">
        <v>89</v>
      </c>
      <c r="AO1003" s="10">
        <v>125</v>
      </c>
      <c r="AP1003" s="10">
        <v>36</v>
      </c>
      <c r="AQ1003" s="10">
        <v>-107</v>
      </c>
      <c r="AR1003" s="17">
        <v>6</v>
      </c>
      <c r="AS1003" s="10">
        <v>6.59</v>
      </c>
      <c r="AT1003" s="16">
        <v>1.5921316163532171</v>
      </c>
      <c r="AU1003" s="16">
        <v>19.770835670815632</v>
      </c>
      <c r="AV1003" s="16">
        <v>2.0576709009748977</v>
      </c>
      <c r="AW1003" s="16">
        <f t="shared" si="93"/>
        <v>9.6083565459610032</v>
      </c>
      <c r="AX1003" s="10" t="s">
        <v>106</v>
      </c>
      <c r="AY1003" s="10">
        <v>89</v>
      </c>
      <c r="AZ1003" s="10">
        <v>125</v>
      </c>
      <c r="BA1003" s="10">
        <v>36</v>
      </c>
      <c r="BB1003" s="10">
        <v>-107</v>
      </c>
      <c r="BC1003" s="10">
        <v>6</v>
      </c>
      <c r="BD1003" s="16">
        <v>1.5888899407674613</v>
      </c>
      <c r="BE1003" s="18">
        <f t="shared" si="96"/>
        <v>1.5905107785603392</v>
      </c>
      <c r="BF1003" s="16">
        <v>1.5905107785603392</v>
      </c>
      <c r="BG1003" s="16">
        <v>1.5905107785603392</v>
      </c>
      <c r="BH1003" s="20">
        <f t="shared" si="94"/>
        <v>-3.2416755857558321E-3</v>
      </c>
      <c r="BI1003" s="10">
        <v>-107</v>
      </c>
    </row>
    <row r="1004" spans="1:61" x14ac:dyDescent="0.25">
      <c r="A1004" s="10">
        <v>263</v>
      </c>
      <c r="B1004" s="10">
        <v>23</v>
      </c>
      <c r="C1004" s="10" t="s">
        <v>155</v>
      </c>
      <c r="D1004" s="10">
        <v>493892.30544600001</v>
      </c>
      <c r="E1004" s="10">
        <v>5180904.0171299903</v>
      </c>
      <c r="F1004" s="10" t="s">
        <v>107</v>
      </c>
      <c r="G1004" s="10" t="s">
        <v>139</v>
      </c>
      <c r="H1004" s="10">
        <v>4</v>
      </c>
      <c r="I1004" s="10" t="s">
        <v>120</v>
      </c>
      <c r="J1004" s="10">
        <v>125</v>
      </c>
      <c r="K1004" s="10">
        <v>153</v>
      </c>
      <c r="L1004" s="10">
        <v>28</v>
      </c>
      <c r="M1004" s="10">
        <v>-139</v>
      </c>
      <c r="N1004" s="10">
        <v>7</v>
      </c>
      <c r="O1004" s="10">
        <v>7.69</v>
      </c>
      <c r="P1004" s="11">
        <v>1.6023860188885475</v>
      </c>
      <c r="Q1004" s="22">
        <v>1.5616085944805023</v>
      </c>
      <c r="R1004" s="12">
        <v>23</v>
      </c>
      <c r="S1004" s="12" t="s">
        <v>155</v>
      </c>
      <c r="T1004" s="10" t="s">
        <v>107</v>
      </c>
      <c r="U1004" s="12">
        <v>28</v>
      </c>
      <c r="V1004" s="16">
        <v>1.5</v>
      </c>
      <c r="W1004" s="16"/>
      <c r="X1004" s="15" t="s">
        <v>139</v>
      </c>
      <c r="Y1004" s="12">
        <v>8</v>
      </c>
      <c r="Z1004" s="16">
        <v>23</v>
      </c>
      <c r="AA1004" s="16" t="s">
        <v>155</v>
      </c>
      <c r="AB1004" s="16" t="s">
        <v>139</v>
      </c>
      <c r="AC1004" s="16" t="s">
        <v>120</v>
      </c>
      <c r="AD1004" s="16" t="s">
        <v>107</v>
      </c>
      <c r="AE1004" s="16">
        <v>1.6023860188885475</v>
      </c>
      <c r="AF1004" s="16">
        <v>1.5</v>
      </c>
      <c r="AG1004" s="16">
        <v>1.5027778000000001</v>
      </c>
      <c r="AH1004" s="16">
        <v>230.20296713021042</v>
      </c>
      <c r="AI1004" s="16">
        <v>12.927207598045543</v>
      </c>
      <c r="AJ1004" s="16">
        <v>1.9617367815299671</v>
      </c>
      <c r="AK1004" s="16">
        <f t="shared" si="92"/>
        <v>6.5896748838871018</v>
      </c>
      <c r="AL1004" s="10" t="s">
        <v>107</v>
      </c>
      <c r="AM1004" s="10">
        <v>7</v>
      </c>
      <c r="AN1004" s="10">
        <v>125</v>
      </c>
      <c r="AO1004" s="10">
        <v>153</v>
      </c>
      <c r="AP1004" s="10">
        <v>28</v>
      </c>
      <c r="AQ1004" s="10">
        <v>-139</v>
      </c>
      <c r="AR1004" s="17">
        <v>7</v>
      </c>
      <c r="AS1004" s="10">
        <v>6.64</v>
      </c>
      <c r="AT1004" s="16">
        <v>1.6023860188885475</v>
      </c>
      <c r="AU1004" s="16">
        <v>14.517553235689485</v>
      </c>
      <c r="AV1004" s="16">
        <v>1.2827420558406601</v>
      </c>
      <c r="AW1004" s="16">
        <f t="shared" si="93"/>
        <v>11.31759356418328</v>
      </c>
      <c r="AX1004" s="10" t="s">
        <v>107</v>
      </c>
      <c r="AY1004" s="10">
        <v>125</v>
      </c>
      <c r="AZ1004" s="10">
        <v>153</v>
      </c>
      <c r="BA1004" s="10">
        <v>28</v>
      </c>
      <c r="BB1004" s="10">
        <v>-139</v>
      </c>
      <c r="BC1004" s="10">
        <v>7</v>
      </c>
      <c r="BD1004" s="16">
        <v>1.5208311700724568</v>
      </c>
      <c r="BE1004" s="18">
        <f t="shared" si="96"/>
        <v>1.5616085944805023</v>
      </c>
      <c r="BF1004" s="16">
        <v>1.5616085944805023</v>
      </c>
      <c r="BG1004" s="16">
        <v>1.5616085944805023</v>
      </c>
      <c r="BH1004" s="20">
        <f t="shared" si="94"/>
        <v>-8.1554848816090653E-2</v>
      </c>
      <c r="BI1004" s="10">
        <v>-139</v>
      </c>
    </row>
    <row r="1005" spans="1:61" x14ac:dyDescent="0.25">
      <c r="A1005" s="10">
        <v>265</v>
      </c>
      <c r="B1005" s="10">
        <v>25</v>
      </c>
      <c r="C1005" s="10" t="s">
        <v>155</v>
      </c>
      <c r="D1005" s="10">
        <v>493957.474071</v>
      </c>
      <c r="E1005" s="10">
        <v>5180890.2630399903</v>
      </c>
      <c r="F1005" s="10" t="s">
        <v>78</v>
      </c>
      <c r="G1005" s="10" t="s">
        <v>139</v>
      </c>
      <c r="H1005" s="10">
        <v>4</v>
      </c>
      <c r="I1005" s="10" t="s">
        <v>62</v>
      </c>
      <c r="J1005" s="10">
        <v>0</v>
      </c>
      <c r="K1005" s="10">
        <v>10</v>
      </c>
      <c r="L1005" s="10">
        <v>10</v>
      </c>
      <c r="M1005" s="10">
        <v>-5</v>
      </c>
      <c r="N1005" s="10">
        <v>1</v>
      </c>
      <c r="O1005" s="10">
        <v>5.31</v>
      </c>
      <c r="P1005" s="11">
        <v>1.251554625076537</v>
      </c>
      <c r="Q1005" s="11">
        <v>1.251554625076537</v>
      </c>
      <c r="R1005" s="12">
        <v>25</v>
      </c>
      <c r="S1005" s="12" t="s">
        <v>155</v>
      </c>
      <c r="T1005" s="10" t="s">
        <v>78</v>
      </c>
      <c r="U1005" s="13">
        <v>10</v>
      </c>
      <c r="V1005" s="16">
        <v>1.1399999999999999</v>
      </c>
      <c r="W1005" s="16"/>
      <c r="X1005" s="15" t="s">
        <v>139</v>
      </c>
      <c r="Y1005" s="12">
        <v>2</v>
      </c>
      <c r="Z1005" s="16">
        <v>25</v>
      </c>
      <c r="AA1005" s="16" t="s">
        <v>155</v>
      </c>
      <c r="AB1005" s="16" t="s">
        <v>139</v>
      </c>
      <c r="AC1005" s="16" t="s">
        <v>62</v>
      </c>
      <c r="AD1005" s="16" t="s">
        <v>78</v>
      </c>
      <c r="AE1005" s="16">
        <v>1.251554625076537</v>
      </c>
      <c r="AF1005" s="16">
        <v>1.1399999999999999</v>
      </c>
      <c r="AG1005" s="16">
        <v>1.1472807</v>
      </c>
      <c r="AH1005" s="16">
        <v>12.51554625076537</v>
      </c>
      <c r="AI1005" s="16">
        <v>31.432794408797228</v>
      </c>
      <c r="AJ1005" s="16">
        <v>2.2565529890129965</v>
      </c>
      <c r="AK1005" s="16">
        <f t="shared" si="92"/>
        <v>13.929561841375484</v>
      </c>
      <c r="AL1005" s="10" t="s">
        <v>78</v>
      </c>
      <c r="AM1005" s="10">
        <v>1</v>
      </c>
      <c r="AN1005" s="10" t="s">
        <v>63</v>
      </c>
      <c r="AO1005" s="10" t="s">
        <v>64</v>
      </c>
      <c r="AP1005" s="10">
        <v>10</v>
      </c>
      <c r="AQ1005" s="10">
        <v>-5</v>
      </c>
      <c r="AR1005" s="17" t="s">
        <v>65</v>
      </c>
      <c r="AS1005" s="10">
        <v>5.21</v>
      </c>
      <c r="AT1005" s="18">
        <v>1.0434453161220059</v>
      </c>
      <c r="AU1005" s="18">
        <v>34.618202650049469</v>
      </c>
      <c r="AV1005" s="18">
        <v>2.4046901635620013</v>
      </c>
      <c r="AW1005" s="18">
        <f t="shared" si="93"/>
        <v>14.396117709722104</v>
      </c>
      <c r="AX1005" s="19" t="s">
        <v>78</v>
      </c>
      <c r="AY1005" s="19">
        <v>0</v>
      </c>
      <c r="AZ1005" s="19">
        <v>10</v>
      </c>
      <c r="BA1005" s="19">
        <v>10</v>
      </c>
      <c r="BB1005" s="19">
        <v>-5</v>
      </c>
      <c r="BC1005" s="19">
        <v>1</v>
      </c>
      <c r="BD1005" s="18">
        <v>1.2216595797236975</v>
      </c>
      <c r="BE1005" s="16">
        <f t="shared" si="96"/>
        <v>1.1325524479228517</v>
      </c>
      <c r="BF1005" s="16">
        <v>1.0434453161220059</v>
      </c>
      <c r="BG1005" s="16">
        <v>1.2216595797236975</v>
      </c>
      <c r="BH1005" s="20">
        <f t="shared" si="94"/>
        <v>0.17821426360169168</v>
      </c>
      <c r="BI1005" s="10">
        <v>-5</v>
      </c>
    </row>
    <row r="1006" spans="1:61" x14ac:dyDescent="0.25">
      <c r="A1006" s="10">
        <v>265</v>
      </c>
      <c r="B1006" s="10">
        <v>25</v>
      </c>
      <c r="C1006" s="10" t="s">
        <v>155</v>
      </c>
      <c r="D1006" s="10">
        <v>493957.474071</v>
      </c>
      <c r="E1006" s="10">
        <v>5180890.2630399903</v>
      </c>
      <c r="F1006" s="10" t="s">
        <v>78</v>
      </c>
      <c r="G1006" s="10" t="s">
        <v>139</v>
      </c>
      <c r="H1006" s="10">
        <v>4</v>
      </c>
      <c r="I1006" s="10" t="s">
        <v>62</v>
      </c>
      <c r="J1006" s="10">
        <v>10</v>
      </c>
      <c r="K1006" s="10">
        <v>20</v>
      </c>
      <c r="L1006" s="10">
        <v>10</v>
      </c>
      <c r="M1006" s="10">
        <v>-15</v>
      </c>
      <c r="N1006" s="10">
        <v>2</v>
      </c>
      <c r="O1006" s="10">
        <v>5.54</v>
      </c>
      <c r="P1006" s="11">
        <v>1.251554625076537</v>
      </c>
      <c r="Q1006" s="11">
        <v>1.251554625076537</v>
      </c>
      <c r="R1006" s="12">
        <v>25</v>
      </c>
      <c r="S1006" s="12" t="s">
        <v>155</v>
      </c>
      <c r="T1006" s="10" t="s">
        <v>78</v>
      </c>
      <c r="U1006" s="21">
        <v>10</v>
      </c>
      <c r="V1006" s="16">
        <v>1.1399999999999999</v>
      </c>
      <c r="W1006" s="16"/>
      <c r="X1006" s="15" t="s">
        <v>139</v>
      </c>
      <c r="Y1006" s="12">
        <v>3</v>
      </c>
      <c r="Z1006" s="16">
        <v>25</v>
      </c>
      <c r="AA1006" s="16" t="s">
        <v>155</v>
      </c>
      <c r="AB1006" s="16" t="s">
        <v>139</v>
      </c>
      <c r="AC1006" s="16" t="s">
        <v>62</v>
      </c>
      <c r="AD1006" s="16" t="s">
        <v>78</v>
      </c>
      <c r="AE1006" s="16">
        <v>1.251554625076537</v>
      </c>
      <c r="AF1006" s="16">
        <v>1.1399999999999999</v>
      </c>
      <c r="AG1006" s="16">
        <v>1.1472807</v>
      </c>
      <c r="AH1006" s="16">
        <v>25.03109250153074</v>
      </c>
      <c r="AI1006" s="16">
        <v>30.009873600153689</v>
      </c>
      <c r="AJ1006" s="16">
        <v>2.159362881078311</v>
      </c>
      <c r="AK1006" s="16">
        <f t="shared" si="92"/>
        <v>13.897559258390048</v>
      </c>
      <c r="AL1006" s="10" t="s">
        <v>78</v>
      </c>
      <c r="AM1006" s="10">
        <v>1</v>
      </c>
      <c r="AN1006" s="10" t="s">
        <v>64</v>
      </c>
      <c r="AO1006" s="10" t="s">
        <v>68</v>
      </c>
      <c r="AP1006" s="10">
        <v>10</v>
      </c>
      <c r="AQ1006" s="10">
        <v>-15</v>
      </c>
      <c r="AR1006" s="17" t="s">
        <v>69</v>
      </c>
      <c r="AS1006" s="10">
        <v>5.59</v>
      </c>
      <c r="AT1006" s="18">
        <v>1.251554625076537</v>
      </c>
      <c r="AU1006" s="18">
        <v>28.409038434612317</v>
      </c>
      <c r="AV1006" s="18">
        <v>2.4311448592111735</v>
      </c>
      <c r="AW1006" s="18">
        <f t="shared" si="93"/>
        <v>11.685456885456885</v>
      </c>
      <c r="AX1006" s="19" t="s">
        <v>78</v>
      </c>
      <c r="AY1006" s="19">
        <v>10</v>
      </c>
      <c r="AZ1006" s="19">
        <v>20</v>
      </c>
      <c r="BA1006" s="19">
        <v>10</v>
      </c>
      <c r="BB1006" s="19">
        <v>-15</v>
      </c>
      <c r="BC1006" s="19">
        <v>2</v>
      </c>
      <c r="BD1006" s="18">
        <v>1.2691215131358398</v>
      </c>
      <c r="BE1006" s="16">
        <f t="shared" si="96"/>
        <v>1.2603380691061883</v>
      </c>
      <c r="BF1006" s="16">
        <v>1.251554625076537</v>
      </c>
      <c r="BG1006" s="16">
        <v>1.2691215131358398</v>
      </c>
      <c r="BH1006" s="20">
        <f t="shared" si="94"/>
        <v>1.7566888059302732E-2</v>
      </c>
      <c r="BI1006" s="10">
        <v>-15</v>
      </c>
    </row>
    <row r="1007" spans="1:61" x14ac:dyDescent="0.25">
      <c r="A1007" s="10">
        <v>265</v>
      </c>
      <c r="B1007" s="10">
        <v>25</v>
      </c>
      <c r="C1007" s="10" t="s">
        <v>155</v>
      </c>
      <c r="D1007" s="10">
        <v>493957.474071</v>
      </c>
      <c r="E1007" s="10">
        <v>5180890.2630399903</v>
      </c>
      <c r="F1007" s="10" t="s">
        <v>78</v>
      </c>
      <c r="G1007" s="10" t="s">
        <v>139</v>
      </c>
      <c r="H1007" s="10">
        <v>4</v>
      </c>
      <c r="I1007" s="10" t="s">
        <v>62</v>
      </c>
      <c r="J1007" s="10">
        <v>20</v>
      </c>
      <c r="K1007" s="10">
        <v>30</v>
      </c>
      <c r="L1007" s="10">
        <v>10</v>
      </c>
      <c r="M1007" s="10">
        <v>-25</v>
      </c>
      <c r="N1007" s="10">
        <v>3</v>
      </c>
      <c r="O1007" s="10">
        <v>6.41</v>
      </c>
      <c r="P1007" s="11">
        <v>1.2669343352958877</v>
      </c>
      <c r="Q1007" s="11">
        <v>1.2669343352958877</v>
      </c>
      <c r="R1007" s="12">
        <v>25</v>
      </c>
      <c r="S1007" s="12" t="s">
        <v>155</v>
      </c>
      <c r="T1007" s="10" t="s">
        <v>78</v>
      </c>
      <c r="U1007" s="13">
        <v>10</v>
      </c>
      <c r="V1007" s="16">
        <v>1.1399999999999999</v>
      </c>
      <c r="W1007" s="16"/>
      <c r="X1007" s="15" t="s">
        <v>139</v>
      </c>
      <c r="Y1007" s="12">
        <v>4</v>
      </c>
      <c r="Z1007" s="16">
        <v>25</v>
      </c>
      <c r="AA1007" s="16" t="s">
        <v>155</v>
      </c>
      <c r="AB1007" s="16" t="s">
        <v>139</v>
      </c>
      <c r="AC1007" s="16" t="s">
        <v>62</v>
      </c>
      <c r="AD1007" s="16" t="s">
        <v>78</v>
      </c>
      <c r="AE1007" s="16">
        <v>1.2669343352958877</v>
      </c>
      <c r="AF1007" s="16">
        <v>1.1399999999999999</v>
      </c>
      <c r="AG1007" s="16">
        <v>1.1472807</v>
      </c>
      <c r="AH1007" s="16">
        <v>37.700435854489619</v>
      </c>
      <c r="AI1007" s="16">
        <v>18.455609446508575</v>
      </c>
      <c r="AJ1007" s="16">
        <v>1.6105817547536923</v>
      </c>
      <c r="AK1007" s="16">
        <f t="shared" si="92"/>
        <v>11.458970891751477</v>
      </c>
      <c r="AL1007" s="10" t="s">
        <v>78</v>
      </c>
      <c r="AM1007" s="10">
        <v>1</v>
      </c>
      <c r="AN1007" s="10" t="s">
        <v>68</v>
      </c>
      <c r="AO1007" s="10" t="s">
        <v>70</v>
      </c>
      <c r="AP1007" s="10">
        <v>10</v>
      </c>
      <c r="AQ1007" s="10">
        <v>-25</v>
      </c>
      <c r="AR1007" s="17" t="s">
        <v>71</v>
      </c>
      <c r="AS1007" s="10">
        <v>6.2</v>
      </c>
      <c r="AT1007" s="18">
        <v>1.2669343352958877</v>
      </c>
      <c r="AU1007" s="18">
        <v>21.876155167554089</v>
      </c>
      <c r="AV1007" s="18">
        <v>2.0441985499999147</v>
      </c>
      <c r="AW1007" s="18">
        <f t="shared" si="93"/>
        <v>10.701580415246358</v>
      </c>
      <c r="AX1007" s="19" t="s">
        <v>78</v>
      </c>
      <c r="AY1007" s="19">
        <v>20</v>
      </c>
      <c r="AZ1007" s="19">
        <v>30</v>
      </c>
      <c r="BA1007" s="19">
        <v>10</v>
      </c>
      <c r="BB1007" s="19">
        <v>-25</v>
      </c>
      <c r="BC1007" s="19">
        <v>3</v>
      </c>
      <c r="BD1007" s="18">
        <v>1.1438502390740513</v>
      </c>
      <c r="BE1007" s="16">
        <f t="shared" si="96"/>
        <v>1.2053922871849694</v>
      </c>
      <c r="BF1007" s="16">
        <v>1.2669343352958877</v>
      </c>
      <c r="BG1007" s="16">
        <v>1.1438502390740513</v>
      </c>
      <c r="BH1007" s="20">
        <f t="shared" si="94"/>
        <v>-0.12308409622183647</v>
      </c>
      <c r="BI1007" s="10">
        <v>-25</v>
      </c>
    </row>
    <row r="1008" spans="1:61" x14ac:dyDescent="0.25">
      <c r="A1008" s="10">
        <v>265</v>
      </c>
      <c r="B1008" s="10">
        <v>25</v>
      </c>
      <c r="C1008" s="10" t="s">
        <v>155</v>
      </c>
      <c r="D1008" s="10">
        <v>493957.474071</v>
      </c>
      <c r="E1008" s="10">
        <v>5180890.2630399903</v>
      </c>
      <c r="F1008" s="10" t="s">
        <v>140</v>
      </c>
      <c r="G1008" s="10" t="s">
        <v>139</v>
      </c>
      <c r="H1008" s="10">
        <v>4</v>
      </c>
      <c r="I1008" s="10" t="s">
        <v>62</v>
      </c>
      <c r="J1008" s="10">
        <v>30</v>
      </c>
      <c r="K1008" s="10">
        <v>58</v>
      </c>
      <c r="L1008" s="10">
        <v>28</v>
      </c>
      <c r="M1008" s="10">
        <v>-44</v>
      </c>
      <c r="N1008" s="10">
        <v>4</v>
      </c>
      <c r="O1008" s="10">
        <v>6.24</v>
      </c>
      <c r="P1008" s="11">
        <v>1.1462399507178793</v>
      </c>
      <c r="Q1008" s="22">
        <v>1.1886019818471285</v>
      </c>
      <c r="R1008" s="13">
        <v>25</v>
      </c>
      <c r="S1008" s="13" t="s">
        <v>155</v>
      </c>
      <c r="T1008" s="10" t="s">
        <v>140</v>
      </c>
      <c r="U1008" s="12">
        <v>28</v>
      </c>
      <c r="V1008" s="16">
        <v>1.33</v>
      </c>
      <c r="W1008" s="16"/>
      <c r="X1008" s="15" t="s">
        <v>139</v>
      </c>
      <c r="Y1008" s="12">
        <v>5</v>
      </c>
      <c r="Z1008" s="16">
        <v>25</v>
      </c>
      <c r="AA1008" s="16" t="s">
        <v>155</v>
      </c>
      <c r="AB1008" s="16" t="s">
        <v>139</v>
      </c>
      <c r="AC1008" s="16" t="s">
        <v>62</v>
      </c>
      <c r="AD1008" s="16" t="s">
        <v>140</v>
      </c>
      <c r="AE1008" s="16">
        <v>1.1462399507178793</v>
      </c>
      <c r="AF1008" s="16">
        <v>1.33</v>
      </c>
      <c r="AG1008" s="16">
        <v>1.2755901000000001</v>
      </c>
      <c r="AH1008" s="16">
        <v>69.795154474590248</v>
      </c>
      <c r="AI1008" s="16">
        <v>39.492425509980009</v>
      </c>
      <c r="AJ1008" s="16">
        <v>3.9227612643350729</v>
      </c>
      <c r="AK1008" s="16">
        <f t="shared" si="92"/>
        <v>10.067506750675067</v>
      </c>
      <c r="AL1008" s="10" t="s">
        <v>140</v>
      </c>
      <c r="AM1008" s="10">
        <v>5</v>
      </c>
      <c r="AN1008" s="10">
        <v>30</v>
      </c>
      <c r="AO1008" s="10">
        <v>58</v>
      </c>
      <c r="AP1008" s="10">
        <v>28</v>
      </c>
      <c r="AQ1008" s="10">
        <v>-44</v>
      </c>
      <c r="AR1008" s="17">
        <v>5</v>
      </c>
      <c r="AS1008" s="10">
        <v>6.12</v>
      </c>
      <c r="AT1008" s="16">
        <v>1.1462399507178793</v>
      </c>
      <c r="AU1008" s="16">
        <v>36.462809824296322</v>
      </c>
      <c r="AV1008" s="16">
        <v>3.4819560230947166</v>
      </c>
      <c r="AW1008" s="16">
        <f t="shared" si="93"/>
        <v>10.471932897041203</v>
      </c>
      <c r="AX1008" s="10" t="s">
        <v>140</v>
      </c>
      <c r="AY1008" s="10">
        <v>30</v>
      </c>
      <c r="AZ1008" s="10">
        <v>58</v>
      </c>
      <c r="BA1008" s="10">
        <v>28</v>
      </c>
      <c r="BB1008" s="10">
        <v>-44</v>
      </c>
      <c r="BC1008" s="10">
        <v>4</v>
      </c>
      <c r="BD1008" s="16">
        <v>1.2309640129763777</v>
      </c>
      <c r="BE1008" s="18">
        <f t="shared" si="96"/>
        <v>1.1886019818471285</v>
      </c>
      <c r="BF1008" s="16">
        <v>1.1886019818471285</v>
      </c>
      <c r="BG1008" s="16">
        <v>1.1886019818471285</v>
      </c>
      <c r="BH1008" s="20">
        <f t="shared" si="94"/>
        <v>8.4724062258498378E-2</v>
      </c>
      <c r="BI1008" s="10">
        <v>-44</v>
      </c>
    </row>
    <row r="1009" spans="1:61" x14ac:dyDescent="0.25">
      <c r="A1009" s="10">
        <v>265</v>
      </c>
      <c r="B1009" s="10">
        <v>25</v>
      </c>
      <c r="C1009" s="10" t="s">
        <v>155</v>
      </c>
      <c r="D1009" s="10">
        <v>493957.474071</v>
      </c>
      <c r="E1009" s="10">
        <v>5180890.2630399903</v>
      </c>
      <c r="F1009" s="10" t="s">
        <v>129</v>
      </c>
      <c r="G1009" s="10" t="s">
        <v>139</v>
      </c>
      <c r="H1009" s="10">
        <v>4</v>
      </c>
      <c r="I1009" s="10" t="s">
        <v>62</v>
      </c>
      <c r="J1009" s="10">
        <v>58</v>
      </c>
      <c r="K1009" s="10">
        <v>89</v>
      </c>
      <c r="L1009" s="10">
        <v>31</v>
      </c>
      <c r="M1009" s="10">
        <v>-73.5</v>
      </c>
      <c r="N1009" s="10">
        <v>5</v>
      </c>
      <c r="O1009" s="10">
        <v>6.52</v>
      </c>
      <c r="P1009" s="11">
        <v>1.2610136506156207</v>
      </c>
      <c r="Q1009" s="22">
        <v>1.3107859110714419</v>
      </c>
      <c r="R1009" s="12">
        <v>25</v>
      </c>
      <c r="S1009" s="12" t="s">
        <v>155</v>
      </c>
      <c r="T1009" s="10" t="s">
        <v>129</v>
      </c>
      <c r="U1009" s="12">
        <v>31</v>
      </c>
      <c r="V1009" s="16">
        <v>1.41</v>
      </c>
      <c r="W1009" s="16"/>
      <c r="X1009" s="15" t="s">
        <v>139</v>
      </c>
      <c r="Y1009" s="12">
        <v>6</v>
      </c>
      <c r="Z1009" s="16">
        <v>25</v>
      </c>
      <c r="AA1009" s="16" t="s">
        <v>155</v>
      </c>
      <c r="AB1009" s="16" t="s">
        <v>139</v>
      </c>
      <c r="AC1009" s="16" t="s">
        <v>62</v>
      </c>
      <c r="AD1009" s="16" t="s">
        <v>129</v>
      </c>
      <c r="AE1009" s="16">
        <v>1.2610136506156207</v>
      </c>
      <c r="AF1009" s="16">
        <v>1.41</v>
      </c>
      <c r="AG1009" s="16">
        <v>1.3798429000000001</v>
      </c>
      <c r="AH1009" s="16">
        <v>108.88657764367449</v>
      </c>
      <c r="AI1009" s="16">
        <v>24.192498158587671</v>
      </c>
      <c r="AJ1009" s="16">
        <v>2.6073929830714171</v>
      </c>
      <c r="AK1009" s="16">
        <f t="shared" si="92"/>
        <v>9.2784242021276597</v>
      </c>
      <c r="AL1009" s="10" t="s">
        <v>129</v>
      </c>
      <c r="AM1009" s="10">
        <v>7</v>
      </c>
      <c r="AN1009" s="10">
        <v>58</v>
      </c>
      <c r="AO1009" s="10">
        <v>89</v>
      </c>
      <c r="AP1009" s="10">
        <v>31</v>
      </c>
      <c r="AQ1009" s="10">
        <v>-73.5</v>
      </c>
      <c r="AR1009" s="17">
        <v>6</v>
      </c>
      <c r="AS1009" s="10">
        <v>6.36</v>
      </c>
      <c r="AT1009" s="16">
        <v>1.2610136506156207</v>
      </c>
      <c r="AU1009" s="16">
        <v>28.523056915322314</v>
      </c>
      <c r="AV1009" s="16">
        <v>3.4595909504639546</v>
      </c>
      <c r="AW1009" s="16">
        <f t="shared" si="93"/>
        <v>8.2446327683615834</v>
      </c>
      <c r="AX1009" s="10" t="s">
        <v>129</v>
      </c>
      <c r="AY1009" s="10">
        <v>58</v>
      </c>
      <c r="AZ1009" s="10">
        <v>89</v>
      </c>
      <c r="BA1009" s="10">
        <v>31</v>
      </c>
      <c r="BB1009" s="10">
        <v>-73.5</v>
      </c>
      <c r="BC1009" s="10">
        <v>5</v>
      </c>
      <c r="BD1009" s="16">
        <v>1.3605581715272634</v>
      </c>
      <c r="BE1009" s="18">
        <f t="shared" si="96"/>
        <v>1.3107859110714419</v>
      </c>
      <c r="BF1009" s="16">
        <v>1.3107859110714419</v>
      </c>
      <c r="BG1009" s="16">
        <v>1.3107859110714419</v>
      </c>
      <c r="BH1009" s="20">
        <f t="shared" si="94"/>
        <v>9.9544520911642786E-2</v>
      </c>
      <c r="BI1009" s="10">
        <v>-73.5</v>
      </c>
    </row>
    <row r="1010" spans="1:61" x14ac:dyDescent="0.25">
      <c r="A1010" s="10">
        <v>265</v>
      </c>
      <c r="B1010" s="10">
        <v>25</v>
      </c>
      <c r="C1010" s="10" t="s">
        <v>155</v>
      </c>
      <c r="D1010" s="10">
        <v>493957.474071</v>
      </c>
      <c r="E1010" s="10">
        <v>5180890.2630399903</v>
      </c>
      <c r="F1010" s="10" t="s">
        <v>130</v>
      </c>
      <c r="G1010" s="10" t="s">
        <v>139</v>
      </c>
      <c r="H1010" s="10">
        <v>4</v>
      </c>
      <c r="I1010" s="10" t="s">
        <v>62</v>
      </c>
      <c r="J1010" s="10">
        <v>89</v>
      </c>
      <c r="K1010" s="10">
        <v>128</v>
      </c>
      <c r="L1010" s="10">
        <v>39</v>
      </c>
      <c r="M1010" s="10">
        <v>-108.5</v>
      </c>
      <c r="N1010" s="10">
        <v>6</v>
      </c>
      <c r="O1010" s="10">
        <v>6.69</v>
      </c>
      <c r="P1010" s="11">
        <v>1.3980959286372987</v>
      </c>
      <c r="Q1010" s="22">
        <v>1.4302456891465889</v>
      </c>
      <c r="R1010" s="12">
        <v>25</v>
      </c>
      <c r="S1010" s="12" t="s">
        <v>155</v>
      </c>
      <c r="T1010" s="10" t="s">
        <v>130</v>
      </c>
      <c r="U1010" s="12">
        <v>39</v>
      </c>
      <c r="V1010" s="16">
        <v>1.48</v>
      </c>
      <c r="W1010" s="16"/>
      <c r="X1010" s="15" t="s">
        <v>139</v>
      </c>
      <c r="Y1010" s="12">
        <v>7</v>
      </c>
      <c r="Z1010" s="16">
        <v>25</v>
      </c>
      <c r="AA1010" s="16" t="s">
        <v>155</v>
      </c>
      <c r="AB1010" s="16" t="s">
        <v>139</v>
      </c>
      <c r="AC1010" s="16" t="s">
        <v>62</v>
      </c>
      <c r="AD1010" s="16" t="s">
        <v>130</v>
      </c>
      <c r="AE1010" s="16">
        <v>1.3980959286372987</v>
      </c>
      <c r="AF1010" s="16">
        <v>1.48</v>
      </c>
      <c r="AG1010" s="16">
        <v>1.4630159</v>
      </c>
      <c r="AH1010" s="16">
        <v>163.41231886052913</v>
      </c>
      <c r="AI1010" s="16">
        <v>23.550653573071791</v>
      </c>
      <c r="AJ1010" s="16">
        <v>3.0553126882250821</v>
      </c>
      <c r="AK1010" s="16">
        <f t="shared" si="92"/>
        <v>7.7080992933502444</v>
      </c>
      <c r="AL1010" s="10" t="s">
        <v>130</v>
      </c>
      <c r="AM1010" s="10">
        <v>7</v>
      </c>
      <c r="AN1010" s="10">
        <v>89</v>
      </c>
      <c r="AO1010" s="10">
        <v>128</v>
      </c>
      <c r="AP1010" s="10">
        <v>39</v>
      </c>
      <c r="AQ1010" s="10">
        <v>-108.5</v>
      </c>
      <c r="AR1010" s="17">
        <v>7</v>
      </c>
      <c r="AS1010" s="10">
        <v>6.59</v>
      </c>
      <c r="AT1010" s="16">
        <v>1.3980959286372987</v>
      </c>
      <c r="AU1010" s="16">
        <v>27.727975181007096</v>
      </c>
      <c r="AV1010" s="16">
        <v>3.5141840214262818</v>
      </c>
      <c r="AW1010" s="16">
        <f t="shared" si="93"/>
        <v>7.8903025601241286</v>
      </c>
      <c r="AX1010" s="10" t="s">
        <v>130</v>
      </c>
      <c r="AY1010" s="10">
        <v>89</v>
      </c>
      <c r="AZ1010" s="10">
        <v>128</v>
      </c>
      <c r="BA1010" s="10">
        <v>39</v>
      </c>
      <c r="BB1010" s="10">
        <v>-108.5</v>
      </c>
      <c r="BC1010" s="10">
        <v>6</v>
      </c>
      <c r="BD1010" s="16">
        <v>1.4623954496558789</v>
      </c>
      <c r="BE1010" s="18">
        <f t="shared" si="96"/>
        <v>1.4302456891465889</v>
      </c>
      <c r="BF1010" s="16">
        <v>1.4302456891465889</v>
      </c>
      <c r="BG1010" s="16">
        <v>1.4302456891465889</v>
      </c>
      <c r="BH1010" s="20">
        <f t="shared" si="94"/>
        <v>6.4299521018580164E-2</v>
      </c>
      <c r="BI1010" s="10">
        <v>-108.5</v>
      </c>
    </row>
    <row r="1011" spans="1:61" x14ac:dyDescent="0.25">
      <c r="A1011" s="10">
        <v>265</v>
      </c>
      <c r="B1011" s="10">
        <v>25</v>
      </c>
      <c r="C1011" s="10" t="s">
        <v>155</v>
      </c>
      <c r="D1011" s="10">
        <v>493957.474071</v>
      </c>
      <c r="E1011" s="10">
        <v>5180890.2630399903</v>
      </c>
      <c r="F1011" s="10" t="s">
        <v>76</v>
      </c>
      <c r="G1011" s="10" t="s">
        <v>139</v>
      </c>
      <c r="H1011" s="10">
        <v>4</v>
      </c>
      <c r="I1011" s="10" t="s">
        <v>62</v>
      </c>
      <c r="J1011" s="10">
        <v>128</v>
      </c>
      <c r="K1011" s="10">
        <v>153</v>
      </c>
      <c r="L1011" s="10">
        <v>25</v>
      </c>
      <c r="M1011" s="10">
        <v>-140.5</v>
      </c>
      <c r="N1011" s="10">
        <v>7</v>
      </c>
      <c r="O1011" s="10">
        <v>6.76</v>
      </c>
      <c r="P1011" s="11">
        <v>1.4194845258222559</v>
      </c>
      <c r="Q1011" s="22">
        <v>1.4928032338931465</v>
      </c>
      <c r="R1011" s="12">
        <v>25</v>
      </c>
      <c r="S1011" s="12" t="s">
        <v>155</v>
      </c>
      <c r="T1011" s="10" t="s">
        <v>76</v>
      </c>
      <c r="U1011" s="12">
        <v>25</v>
      </c>
      <c r="V1011" s="16">
        <v>1.5</v>
      </c>
      <c r="W1011" s="16"/>
      <c r="X1011" s="15" t="s">
        <v>139</v>
      </c>
      <c r="Y1011" s="12">
        <v>8</v>
      </c>
      <c r="Z1011" s="16">
        <v>25</v>
      </c>
      <c r="AA1011" s="16" t="s">
        <v>155</v>
      </c>
      <c r="AB1011" s="16" t="s">
        <v>139</v>
      </c>
      <c r="AC1011" s="16" t="s">
        <v>62</v>
      </c>
      <c r="AD1011" s="16" t="s">
        <v>76</v>
      </c>
      <c r="AE1011" s="16">
        <v>1.4194845258222559</v>
      </c>
      <c r="AF1011" s="16">
        <v>1.5</v>
      </c>
      <c r="AG1011" s="16">
        <v>1.5010212999999999</v>
      </c>
      <c r="AH1011" s="16">
        <v>198.89943200608553</v>
      </c>
      <c r="AI1011" s="16">
        <v>11.320512560860614</v>
      </c>
      <c r="AJ1011" s="16">
        <v>1.5724304780435805</v>
      </c>
      <c r="AK1011" s="16">
        <f t="shared" si="92"/>
        <v>7.199372384937238</v>
      </c>
      <c r="AL1011" s="10" t="s">
        <v>76</v>
      </c>
      <c r="AM1011" s="10">
        <v>7</v>
      </c>
      <c r="AN1011" s="10">
        <v>128</v>
      </c>
      <c r="AO1011" s="10">
        <v>153</v>
      </c>
      <c r="AP1011" s="10">
        <v>25</v>
      </c>
      <c r="AQ1011" s="10">
        <v>-140.5</v>
      </c>
      <c r="AR1011" s="17">
        <v>8</v>
      </c>
      <c r="AS1011" s="10">
        <v>6.87</v>
      </c>
      <c r="AT1011" s="16">
        <v>1.4194845258222559</v>
      </c>
      <c r="AU1011" s="16">
        <v>10.332782734591655</v>
      </c>
      <c r="AV1011" s="16">
        <v>1.5884031843951043</v>
      </c>
      <c r="AW1011" s="16">
        <f t="shared" si="93"/>
        <v>6.5051385165326181</v>
      </c>
      <c r="AX1011" s="10" t="s">
        <v>76</v>
      </c>
      <c r="AY1011" s="10">
        <v>128</v>
      </c>
      <c r="AZ1011" s="10">
        <v>148</v>
      </c>
      <c r="BA1011" s="10">
        <v>20</v>
      </c>
      <c r="BB1011" s="10">
        <v>-138</v>
      </c>
      <c r="BC1011" s="10">
        <v>7</v>
      </c>
      <c r="BD1011" s="16">
        <v>1.5661219419640371</v>
      </c>
      <c r="BE1011" s="18">
        <f t="shared" si="96"/>
        <v>1.4928032338931465</v>
      </c>
      <c r="BF1011" s="16">
        <v>1.4928032338931465</v>
      </c>
      <c r="BG1011" s="16">
        <v>1.4928032338931465</v>
      </c>
      <c r="BH1011" s="20">
        <f t="shared" si="94"/>
        <v>0.14663741614178116</v>
      </c>
      <c r="BI1011" s="10">
        <v>-138</v>
      </c>
    </row>
    <row r="1012" spans="1:61" x14ac:dyDescent="0.25">
      <c r="A1012" s="10">
        <v>267</v>
      </c>
      <c r="B1012" s="10">
        <v>27</v>
      </c>
      <c r="C1012" s="10" t="s">
        <v>155</v>
      </c>
      <c r="D1012" s="10">
        <v>494019.926261999</v>
      </c>
      <c r="E1012" s="10">
        <v>5180892.9986300003</v>
      </c>
      <c r="F1012" s="10" t="s">
        <v>78</v>
      </c>
      <c r="G1012" s="10" t="s">
        <v>139</v>
      </c>
      <c r="H1012" s="10">
        <v>4</v>
      </c>
      <c r="I1012" s="10" t="s">
        <v>86</v>
      </c>
      <c r="J1012" s="10">
        <v>0</v>
      </c>
      <c r="K1012" s="10">
        <v>10</v>
      </c>
      <c r="L1012" s="10">
        <v>10</v>
      </c>
      <c r="M1012" s="10">
        <v>-5</v>
      </c>
      <c r="N1012" s="10">
        <v>1</v>
      </c>
      <c r="O1012" s="10">
        <v>4.9800000000000004</v>
      </c>
      <c r="P1012" s="11">
        <v>1.3158414042205695</v>
      </c>
      <c r="Q1012" s="11">
        <v>1.3158414042205695</v>
      </c>
      <c r="R1012" s="12">
        <v>27</v>
      </c>
      <c r="S1012" s="12" t="s">
        <v>155</v>
      </c>
      <c r="T1012" s="10" t="s">
        <v>78</v>
      </c>
      <c r="U1012" s="21">
        <v>10</v>
      </c>
      <c r="V1012" s="16">
        <v>1.1399999999999999</v>
      </c>
      <c r="W1012" s="16"/>
      <c r="X1012" s="15" t="s">
        <v>139</v>
      </c>
      <c r="Y1012" s="12">
        <v>2</v>
      </c>
      <c r="Z1012" s="16">
        <v>27</v>
      </c>
      <c r="AA1012" s="16" t="s">
        <v>155</v>
      </c>
      <c r="AB1012" s="16" t="s">
        <v>139</v>
      </c>
      <c r="AC1012" s="16" t="s">
        <v>86</v>
      </c>
      <c r="AD1012" s="16" t="s">
        <v>78</v>
      </c>
      <c r="AE1012" s="16">
        <v>1.3158414042205695</v>
      </c>
      <c r="AF1012" s="16">
        <v>1.1399999999999999</v>
      </c>
      <c r="AG1012" s="16">
        <v>1.1472807</v>
      </c>
      <c r="AH1012" s="16">
        <v>13.158414042205695</v>
      </c>
      <c r="AI1012" s="16">
        <v>34.607944772405197</v>
      </c>
      <c r="AJ1012" s="16">
        <v>2.3800939319541663</v>
      </c>
      <c r="AK1012" s="16">
        <f t="shared" si="92"/>
        <v>14.540579389650595</v>
      </c>
      <c r="AL1012" s="10" t="s">
        <v>78</v>
      </c>
      <c r="AM1012" s="10">
        <v>1</v>
      </c>
      <c r="AN1012" s="10" t="s">
        <v>63</v>
      </c>
      <c r="AO1012" s="10" t="s">
        <v>64</v>
      </c>
      <c r="AP1012" s="10">
        <v>10</v>
      </c>
      <c r="AQ1012" s="10">
        <v>-5</v>
      </c>
      <c r="AR1012" s="17" t="s">
        <v>65</v>
      </c>
      <c r="AS1012" s="10">
        <v>4.96</v>
      </c>
      <c r="AT1012" s="18">
        <v>0.59510560862161888</v>
      </c>
      <c r="AU1012" s="18">
        <v>32.812256421253949</v>
      </c>
      <c r="AV1012" s="18">
        <v>1.845856185738088</v>
      </c>
      <c r="AW1012" s="18">
        <f t="shared" si="93"/>
        <v>17.776171662113303</v>
      </c>
      <c r="AX1012" s="19" t="s">
        <v>78</v>
      </c>
      <c r="AY1012" s="19">
        <v>0</v>
      </c>
      <c r="AZ1012" s="19">
        <v>10</v>
      </c>
      <c r="BA1012" s="19">
        <v>10</v>
      </c>
      <c r="BB1012" s="19">
        <v>-5</v>
      </c>
      <c r="BC1012" s="19">
        <v>1</v>
      </c>
      <c r="BD1012" s="18">
        <v>1.128411877834042</v>
      </c>
      <c r="BE1012" s="16">
        <f t="shared" si="96"/>
        <v>0.86175874322783041</v>
      </c>
      <c r="BF1012" s="16">
        <v>0.59510560862161888</v>
      </c>
      <c r="BG1012" s="16">
        <v>1.128411877834042</v>
      </c>
      <c r="BH1012" s="20">
        <f t="shared" si="94"/>
        <v>0.53330626921242308</v>
      </c>
      <c r="BI1012" s="10">
        <v>-5</v>
      </c>
    </row>
    <row r="1013" spans="1:61" x14ac:dyDescent="0.25">
      <c r="A1013" s="10">
        <v>267</v>
      </c>
      <c r="B1013" s="10">
        <v>27</v>
      </c>
      <c r="C1013" s="10" t="s">
        <v>155</v>
      </c>
      <c r="D1013" s="10">
        <v>494019.926261999</v>
      </c>
      <c r="E1013" s="10">
        <v>5180892.9986300003</v>
      </c>
      <c r="F1013" s="10" t="s">
        <v>82</v>
      </c>
      <c r="G1013" s="10" t="s">
        <v>139</v>
      </c>
      <c r="H1013" s="10">
        <v>4</v>
      </c>
      <c r="I1013" s="10" t="s">
        <v>86</v>
      </c>
      <c r="J1013" s="10">
        <v>10</v>
      </c>
      <c r="K1013" s="10">
        <v>20</v>
      </c>
      <c r="L1013" s="10">
        <v>10</v>
      </c>
      <c r="M1013" s="10">
        <v>-15</v>
      </c>
      <c r="N1013" s="10">
        <v>2</v>
      </c>
      <c r="O1013" s="10">
        <v>5.43</v>
      </c>
      <c r="P1013" s="11">
        <v>1.3158414042205695</v>
      </c>
      <c r="Q1013" s="11">
        <v>1.3158414042205695</v>
      </c>
      <c r="R1013" s="12">
        <v>27</v>
      </c>
      <c r="S1013" s="12" t="s">
        <v>155</v>
      </c>
      <c r="T1013" s="10" t="s">
        <v>81</v>
      </c>
      <c r="U1013" s="13">
        <v>10</v>
      </c>
      <c r="V1013" s="16">
        <v>1.1399999999999999</v>
      </c>
      <c r="W1013" s="16"/>
      <c r="X1013" s="15" t="s">
        <v>139</v>
      </c>
      <c r="Y1013" s="12">
        <v>3</v>
      </c>
      <c r="Z1013" s="16">
        <v>27</v>
      </c>
      <c r="AA1013" s="16" t="s">
        <v>155</v>
      </c>
      <c r="AB1013" s="16" t="s">
        <v>139</v>
      </c>
      <c r="AC1013" s="16" t="s">
        <v>86</v>
      </c>
      <c r="AD1013" s="16" t="s">
        <v>81</v>
      </c>
      <c r="AE1013" s="16">
        <v>1.3158414042205695</v>
      </c>
      <c r="AF1013" s="16">
        <v>1.1399999999999999</v>
      </c>
      <c r="AG1013" s="16">
        <v>1.146129</v>
      </c>
      <c r="AH1013" s="16">
        <v>26.316828084411391</v>
      </c>
      <c r="AI1013" s="16">
        <v>23.792203654800545</v>
      </c>
      <c r="AJ1013" s="16">
        <v>1.7413845028479242</v>
      </c>
      <c r="AK1013" s="16">
        <f t="shared" si="92"/>
        <v>13.662808883328122</v>
      </c>
      <c r="AL1013" s="10" t="s">
        <v>81</v>
      </c>
      <c r="AM1013" s="10">
        <v>2</v>
      </c>
      <c r="AN1013" s="10" t="s">
        <v>64</v>
      </c>
      <c r="AO1013" s="10" t="s">
        <v>68</v>
      </c>
      <c r="AP1013" s="10">
        <v>10</v>
      </c>
      <c r="AQ1013" s="10">
        <v>-15</v>
      </c>
      <c r="AR1013" s="17" t="s">
        <v>69</v>
      </c>
      <c r="AS1013" s="10">
        <v>5.17</v>
      </c>
      <c r="AT1013" s="18">
        <v>1.3158414042205695</v>
      </c>
      <c r="AU1013" s="18">
        <v>31.445977878063172</v>
      </c>
      <c r="AV1013" s="18">
        <v>2.5308893568778434</v>
      </c>
      <c r="AW1013" s="18">
        <f t="shared" si="93"/>
        <v>12.424872621399604</v>
      </c>
      <c r="AX1013" s="19" t="s">
        <v>81</v>
      </c>
      <c r="AY1013" s="19">
        <v>10</v>
      </c>
      <c r="AZ1013" s="19">
        <v>20</v>
      </c>
      <c r="BA1013" s="19">
        <v>10</v>
      </c>
      <c r="BB1013" s="19">
        <v>-15</v>
      </c>
      <c r="BC1013" s="19">
        <v>2</v>
      </c>
      <c r="BD1013" s="18">
        <v>1.2592409619422342</v>
      </c>
      <c r="BE1013" s="16">
        <f t="shared" si="96"/>
        <v>1.2875411830814019</v>
      </c>
      <c r="BF1013" s="16">
        <v>1.3158414042205695</v>
      </c>
      <c r="BG1013" s="16">
        <v>1.2592409619422342</v>
      </c>
      <c r="BH1013" s="20">
        <f t="shared" si="94"/>
        <v>-5.6600442278335272E-2</v>
      </c>
      <c r="BI1013" s="10">
        <v>-15</v>
      </c>
    </row>
    <row r="1014" spans="1:61" x14ac:dyDescent="0.25">
      <c r="A1014" s="10">
        <v>267</v>
      </c>
      <c r="B1014" s="10">
        <v>27</v>
      </c>
      <c r="C1014" s="10" t="s">
        <v>155</v>
      </c>
      <c r="D1014" s="10">
        <v>494019.926261999</v>
      </c>
      <c r="E1014" s="10">
        <v>5180892.9986300003</v>
      </c>
      <c r="F1014" s="10" t="s">
        <v>82</v>
      </c>
      <c r="G1014" s="10" t="s">
        <v>139</v>
      </c>
      <c r="H1014" s="10">
        <v>4</v>
      </c>
      <c r="I1014" s="10" t="s">
        <v>86</v>
      </c>
      <c r="J1014" s="10">
        <v>20</v>
      </c>
      <c r="K1014" s="10">
        <v>30</v>
      </c>
      <c r="L1014" s="10">
        <v>10</v>
      </c>
      <c r="M1014" s="10">
        <v>-25</v>
      </c>
      <c r="N1014" s="10">
        <v>3</v>
      </c>
      <c r="O1014" s="10">
        <v>5.1100000000000003</v>
      </c>
      <c r="P1014" s="11">
        <v>1.3617332677884926</v>
      </c>
      <c r="Q1014" s="11">
        <v>1.3617332677884926</v>
      </c>
      <c r="R1014" s="12">
        <v>27</v>
      </c>
      <c r="S1014" s="12" t="s">
        <v>155</v>
      </c>
      <c r="T1014" s="10" t="s">
        <v>82</v>
      </c>
      <c r="U1014" s="13">
        <v>10</v>
      </c>
      <c r="V1014" s="16">
        <v>1.1399999999999999</v>
      </c>
      <c r="W1014" s="16"/>
      <c r="X1014" s="15" t="s">
        <v>139</v>
      </c>
      <c r="Y1014" s="12">
        <v>4</v>
      </c>
      <c r="Z1014" s="16">
        <v>27</v>
      </c>
      <c r="AA1014" s="16" t="s">
        <v>155</v>
      </c>
      <c r="AB1014" s="16" t="s">
        <v>139</v>
      </c>
      <c r="AC1014" s="16" t="s">
        <v>86</v>
      </c>
      <c r="AD1014" s="16" t="s">
        <v>82</v>
      </c>
      <c r="AE1014" s="16">
        <v>1.3617332677884926</v>
      </c>
      <c r="AF1014" s="16">
        <v>1.1399999999999999</v>
      </c>
      <c r="AG1014" s="16">
        <v>1.2118251</v>
      </c>
      <c r="AH1014" s="16">
        <v>39.934160762296315</v>
      </c>
      <c r="AI1014" s="16">
        <v>35.3644895290848</v>
      </c>
      <c r="AJ1014" s="16">
        <v>2.3979011124326126</v>
      </c>
      <c r="AK1014" s="16">
        <f t="shared" si="92"/>
        <v>14.74810172351452</v>
      </c>
      <c r="AL1014" s="10" t="s">
        <v>82</v>
      </c>
      <c r="AM1014" s="10">
        <v>2</v>
      </c>
      <c r="AN1014" s="10" t="s">
        <v>68</v>
      </c>
      <c r="AO1014" s="10" t="s">
        <v>70</v>
      </c>
      <c r="AP1014" s="10">
        <v>10</v>
      </c>
      <c r="AQ1014" s="10">
        <v>-25</v>
      </c>
      <c r="AR1014" s="17" t="s">
        <v>71</v>
      </c>
      <c r="AS1014" s="10">
        <v>6.2</v>
      </c>
      <c r="AT1014" s="18">
        <v>1.3617332677884926</v>
      </c>
      <c r="AU1014" s="18">
        <v>18.534551507869175</v>
      </c>
      <c r="AV1014" s="18">
        <v>1.8115137661390319</v>
      </c>
      <c r="AW1014" s="18">
        <f t="shared" si="93"/>
        <v>10.231526723295497</v>
      </c>
      <c r="AX1014" s="19" t="s">
        <v>82</v>
      </c>
      <c r="AY1014" s="19">
        <v>20</v>
      </c>
      <c r="AZ1014" s="19">
        <v>30</v>
      </c>
      <c r="BA1014" s="19">
        <v>10</v>
      </c>
      <c r="BB1014" s="19">
        <v>-25</v>
      </c>
      <c r="BC1014" s="19">
        <v>3</v>
      </c>
      <c r="BD1014" s="18">
        <v>1.2729149390405281</v>
      </c>
      <c r="BE1014" s="16">
        <f t="shared" si="96"/>
        <v>1.3173241034145104</v>
      </c>
      <c r="BF1014" s="16">
        <v>1.3617332677884926</v>
      </c>
      <c r="BG1014" s="16">
        <v>1.2729149390405281</v>
      </c>
      <c r="BH1014" s="20">
        <f t="shared" si="94"/>
        <v>-8.881832874796447E-2</v>
      </c>
      <c r="BI1014" s="10">
        <v>-25</v>
      </c>
    </row>
    <row r="1015" spans="1:61" x14ac:dyDescent="0.25">
      <c r="A1015" s="10">
        <v>267</v>
      </c>
      <c r="B1015" s="10">
        <v>27</v>
      </c>
      <c r="C1015" s="10" t="s">
        <v>155</v>
      </c>
      <c r="D1015" s="10">
        <v>494019.926261999</v>
      </c>
      <c r="E1015" s="10">
        <v>5180892.9986300003</v>
      </c>
      <c r="F1015" s="10" t="s">
        <v>140</v>
      </c>
      <c r="G1015" s="10" t="s">
        <v>139</v>
      </c>
      <c r="H1015" s="10">
        <v>4</v>
      </c>
      <c r="I1015" s="10" t="s">
        <v>86</v>
      </c>
      <c r="J1015" s="10">
        <v>30</v>
      </c>
      <c r="K1015" s="10">
        <v>71</v>
      </c>
      <c r="L1015" s="10">
        <v>41</v>
      </c>
      <c r="M1015" s="10">
        <v>-50.5</v>
      </c>
      <c r="N1015" s="10">
        <v>4</v>
      </c>
      <c r="O1015" s="10">
        <v>6.18</v>
      </c>
      <c r="P1015" s="11">
        <v>1.4450410464219674</v>
      </c>
      <c r="Q1015" s="22">
        <v>1.4474822066354802</v>
      </c>
      <c r="R1015" s="13">
        <v>27</v>
      </c>
      <c r="S1015" s="13" t="s">
        <v>155</v>
      </c>
      <c r="T1015" s="10" t="s">
        <v>140</v>
      </c>
      <c r="U1015" s="12">
        <v>41</v>
      </c>
      <c r="V1015" s="16">
        <v>1.33</v>
      </c>
      <c r="W1015" s="16"/>
      <c r="X1015" s="15" t="s">
        <v>139</v>
      </c>
      <c r="Y1015" s="12">
        <v>5</v>
      </c>
      <c r="Z1015" s="16">
        <v>27</v>
      </c>
      <c r="AA1015" s="16" t="s">
        <v>155</v>
      </c>
      <c r="AB1015" s="16" t="s">
        <v>139</v>
      </c>
      <c r="AC1015" s="16" t="s">
        <v>86</v>
      </c>
      <c r="AD1015" s="16" t="s">
        <v>140</v>
      </c>
      <c r="AE1015" s="16">
        <v>1.4450410464219674</v>
      </c>
      <c r="AF1015" s="16">
        <v>1.33</v>
      </c>
      <c r="AG1015" s="16">
        <v>1.2755901000000001</v>
      </c>
      <c r="AH1015" s="16">
        <v>99.180843665596981</v>
      </c>
      <c r="AI1015" s="16">
        <v>32.264759780353337</v>
      </c>
      <c r="AJ1015" s="16">
        <v>4.2949648288875233</v>
      </c>
      <c r="AK1015" s="16">
        <f t="shared" si="92"/>
        <v>7.5122291021671801</v>
      </c>
      <c r="AL1015" s="10" t="s">
        <v>140</v>
      </c>
      <c r="AM1015" s="10">
        <v>5</v>
      </c>
      <c r="AN1015" s="10">
        <v>30</v>
      </c>
      <c r="AO1015" s="10">
        <v>71</v>
      </c>
      <c r="AP1015" s="10">
        <v>41</v>
      </c>
      <c r="AQ1015" s="10">
        <v>-50.5</v>
      </c>
      <c r="AR1015" s="17">
        <v>5</v>
      </c>
      <c r="AS1015" s="10">
        <v>6.27</v>
      </c>
      <c r="AT1015" s="16">
        <v>1.4450410464219674</v>
      </c>
      <c r="AU1015" s="16">
        <v>36.503066270381609</v>
      </c>
      <c r="AV1015" s="16">
        <v>4.4571279548153093</v>
      </c>
      <c r="AW1015" s="16">
        <f t="shared" si="93"/>
        <v>8.1898178917984854</v>
      </c>
      <c r="AX1015" s="10" t="s">
        <v>140</v>
      </c>
      <c r="AY1015" s="10">
        <v>30</v>
      </c>
      <c r="AZ1015" s="10">
        <v>71</v>
      </c>
      <c r="BA1015" s="10">
        <v>41</v>
      </c>
      <c r="BB1015" s="10">
        <v>-50.5</v>
      </c>
      <c r="BC1015" s="10">
        <v>4</v>
      </c>
      <c r="BD1015" s="16">
        <v>1.4499233668489933</v>
      </c>
      <c r="BE1015" s="18">
        <f t="shared" si="96"/>
        <v>1.4474822066354802</v>
      </c>
      <c r="BF1015" s="16">
        <v>1.4474822066354802</v>
      </c>
      <c r="BG1015" s="16">
        <v>1.4474822066354802</v>
      </c>
      <c r="BH1015" s="20">
        <f t="shared" si="94"/>
        <v>4.8823204270258547E-3</v>
      </c>
      <c r="BI1015" s="10">
        <v>-50.5</v>
      </c>
    </row>
    <row r="1016" spans="1:61" x14ac:dyDescent="0.25">
      <c r="A1016" s="10">
        <v>267</v>
      </c>
      <c r="B1016" s="10">
        <v>27</v>
      </c>
      <c r="C1016" s="10" t="s">
        <v>155</v>
      </c>
      <c r="D1016" s="10">
        <v>494019.926261999</v>
      </c>
      <c r="E1016" s="10">
        <v>5180892.9986300003</v>
      </c>
      <c r="F1016" s="10" t="s">
        <v>92</v>
      </c>
      <c r="G1016" s="10" t="s">
        <v>139</v>
      </c>
      <c r="H1016" s="10">
        <v>4</v>
      </c>
      <c r="I1016" s="10" t="s">
        <v>86</v>
      </c>
      <c r="J1016" s="10">
        <v>71</v>
      </c>
      <c r="K1016" s="10">
        <v>104</v>
      </c>
      <c r="L1016" s="10">
        <v>33</v>
      </c>
      <c r="M1016" s="10">
        <v>-87.5</v>
      </c>
      <c r="N1016" s="10">
        <v>5</v>
      </c>
      <c r="O1016" s="10">
        <v>6.57</v>
      </c>
      <c r="P1016" s="11">
        <v>1.6215981382192561</v>
      </c>
      <c r="Q1016" s="22">
        <v>1.6135443490747867</v>
      </c>
      <c r="R1016" s="12">
        <v>27</v>
      </c>
      <c r="S1016" s="12" t="s">
        <v>155</v>
      </c>
      <c r="T1016" s="10" t="s">
        <v>92</v>
      </c>
      <c r="U1016" s="12">
        <v>33</v>
      </c>
      <c r="V1016" s="16">
        <v>1.41</v>
      </c>
      <c r="W1016" s="16"/>
      <c r="X1016" s="15" t="s">
        <v>139</v>
      </c>
      <c r="Y1016" s="12">
        <v>6</v>
      </c>
      <c r="Z1016" s="16">
        <v>27</v>
      </c>
      <c r="AA1016" s="16" t="s">
        <v>155</v>
      </c>
      <c r="AB1016" s="16" t="s">
        <v>139</v>
      </c>
      <c r="AC1016" s="16" t="s">
        <v>86</v>
      </c>
      <c r="AD1016" s="16" t="s">
        <v>92</v>
      </c>
      <c r="AE1016" s="16">
        <v>1.6215981382192561</v>
      </c>
      <c r="AF1016" s="16">
        <v>1.41</v>
      </c>
      <c r="AG1016" s="16">
        <v>1.4238095</v>
      </c>
      <c r="AH1016" s="16">
        <v>152.69358222683243</v>
      </c>
      <c r="AI1016" s="16">
        <v>41.806169781232988</v>
      </c>
      <c r="AJ1016" s="16">
        <v>4.7642506279433414</v>
      </c>
      <c r="AK1016" s="16">
        <f t="shared" si="92"/>
        <v>8.7749728228046884</v>
      </c>
      <c r="AL1016" s="10" t="s">
        <v>92</v>
      </c>
      <c r="AM1016" s="10">
        <v>7</v>
      </c>
      <c r="AN1016" s="10">
        <v>71</v>
      </c>
      <c r="AO1016" s="10">
        <v>104</v>
      </c>
      <c r="AP1016" s="10">
        <v>33</v>
      </c>
      <c r="AQ1016" s="10">
        <v>-87.5</v>
      </c>
      <c r="AR1016" s="17">
        <v>6</v>
      </c>
      <c r="AS1016" s="10">
        <v>6.57</v>
      </c>
      <c r="AT1016" s="16">
        <v>1.6215981382192561</v>
      </c>
      <c r="AU1016" s="16">
        <v>19.342179352958553</v>
      </c>
      <c r="AV1016" s="16">
        <v>2.7655383288446478</v>
      </c>
      <c r="AW1016" s="16">
        <f t="shared" si="93"/>
        <v>6.994001547987617</v>
      </c>
      <c r="AX1016" s="10" t="s">
        <v>92</v>
      </c>
      <c r="AY1016" s="10">
        <v>71</v>
      </c>
      <c r="AZ1016" s="10">
        <v>104</v>
      </c>
      <c r="BA1016" s="10">
        <v>33</v>
      </c>
      <c r="BB1016" s="10">
        <v>-87.5</v>
      </c>
      <c r="BC1016" s="10">
        <v>5</v>
      </c>
      <c r="BD1016" s="16">
        <v>1.6054905599303173</v>
      </c>
      <c r="BE1016" s="18">
        <f t="shared" si="96"/>
        <v>1.6135443490747867</v>
      </c>
      <c r="BF1016" s="16">
        <v>1.6135443490747867</v>
      </c>
      <c r="BG1016" s="16">
        <v>1.6135443490747867</v>
      </c>
      <c r="BH1016" s="20">
        <f t="shared" si="94"/>
        <v>-1.6107578288938829E-2</v>
      </c>
      <c r="BI1016" s="10">
        <v>-87.5</v>
      </c>
    </row>
    <row r="1017" spans="1:61" x14ac:dyDescent="0.25">
      <c r="A1017" s="10">
        <v>267</v>
      </c>
      <c r="B1017" s="10">
        <v>27</v>
      </c>
      <c r="C1017" s="10" t="s">
        <v>155</v>
      </c>
      <c r="D1017" s="10">
        <v>494019.926261999</v>
      </c>
      <c r="E1017" s="10">
        <v>5180892.9986300003</v>
      </c>
      <c r="F1017" s="10" t="s">
        <v>76</v>
      </c>
      <c r="G1017" s="10" t="s">
        <v>139</v>
      </c>
      <c r="H1017" s="10">
        <v>4</v>
      </c>
      <c r="I1017" s="10" t="s">
        <v>86</v>
      </c>
      <c r="J1017" s="10">
        <v>104</v>
      </c>
      <c r="K1017" s="10">
        <v>153</v>
      </c>
      <c r="L1017" s="10">
        <v>49</v>
      </c>
      <c r="M1017" s="10">
        <v>-128.5</v>
      </c>
      <c r="N1017" s="10">
        <v>6</v>
      </c>
      <c r="O1017" s="10">
        <v>6.8</v>
      </c>
      <c r="P1017" s="11">
        <v>1.7438245096001721</v>
      </c>
      <c r="Q1017" s="22">
        <v>1.6960999371612739</v>
      </c>
      <c r="R1017" s="12">
        <v>27</v>
      </c>
      <c r="S1017" s="12" t="s">
        <v>155</v>
      </c>
      <c r="T1017" s="10" t="s">
        <v>76</v>
      </c>
      <c r="U1017" s="12">
        <v>49</v>
      </c>
      <c r="V1017" s="16">
        <v>1.49</v>
      </c>
      <c r="W1017" s="16"/>
      <c r="X1017" s="15" t="s">
        <v>139</v>
      </c>
      <c r="Y1017" s="12">
        <v>7</v>
      </c>
      <c r="Z1017" s="16">
        <v>27</v>
      </c>
      <c r="AA1017" s="16" t="s">
        <v>155</v>
      </c>
      <c r="AB1017" s="16" t="s">
        <v>139</v>
      </c>
      <c r="AC1017" s="16" t="s">
        <v>86</v>
      </c>
      <c r="AD1017" s="16" t="s">
        <v>76</v>
      </c>
      <c r="AE1017" s="16">
        <v>1.7438245096001721</v>
      </c>
      <c r="AF1017" s="16">
        <v>1.49</v>
      </c>
      <c r="AG1017" s="16">
        <v>1.5010212999999999</v>
      </c>
      <c r="AH1017" s="16">
        <v>238.14098319724087</v>
      </c>
      <c r="AI1017" s="16">
        <v>20.657576354888775</v>
      </c>
      <c r="AJ1017" s="16">
        <v>3.2044725863679435</v>
      </c>
      <c r="AK1017" s="16">
        <f t="shared" si="92"/>
        <v>6.4464824703970285</v>
      </c>
      <c r="AL1017" s="10" t="s">
        <v>76</v>
      </c>
      <c r="AM1017" s="10">
        <v>7</v>
      </c>
      <c r="AN1017" s="10">
        <v>104</v>
      </c>
      <c r="AO1017" s="10">
        <v>153</v>
      </c>
      <c r="AP1017" s="10">
        <v>49</v>
      </c>
      <c r="AQ1017" s="10">
        <v>-128.5</v>
      </c>
      <c r="AR1017" s="17">
        <v>7</v>
      </c>
      <c r="AS1017" s="10">
        <v>6.76</v>
      </c>
      <c r="AT1017" s="16">
        <v>1.7438245096001721</v>
      </c>
      <c r="AU1017" s="16">
        <v>24.983111095728017</v>
      </c>
      <c r="AV1017" s="16">
        <v>3.4196049868357452</v>
      </c>
      <c r="AW1017" s="16">
        <f t="shared" si="93"/>
        <v>7.3058470764617693</v>
      </c>
      <c r="AX1017" s="10" t="s">
        <v>76</v>
      </c>
      <c r="AY1017" s="10">
        <v>104</v>
      </c>
      <c r="AZ1017" s="10">
        <v>153</v>
      </c>
      <c r="BA1017" s="10">
        <v>49</v>
      </c>
      <c r="BB1017" s="10">
        <v>-128.5</v>
      </c>
      <c r="BC1017" s="10">
        <v>6</v>
      </c>
      <c r="BD1017" s="16">
        <v>1.6483753647223758</v>
      </c>
      <c r="BE1017" s="18">
        <f t="shared" si="96"/>
        <v>1.6960999371612739</v>
      </c>
      <c r="BF1017" s="16">
        <v>1.6960999371612739</v>
      </c>
      <c r="BG1017" s="16">
        <v>1.6960999371612739</v>
      </c>
      <c r="BH1017" s="20">
        <f t="shared" si="94"/>
        <v>-9.5449144877796321E-2</v>
      </c>
      <c r="BI1017" s="10">
        <v>-128.5</v>
      </c>
    </row>
    <row r="1018" spans="1:61" x14ac:dyDescent="0.25">
      <c r="A1018" s="10">
        <v>269</v>
      </c>
      <c r="B1018" s="10">
        <v>29</v>
      </c>
      <c r="C1018" s="10" t="s">
        <v>155</v>
      </c>
      <c r="D1018" s="10">
        <v>494083.75327500002</v>
      </c>
      <c r="E1018" s="10">
        <v>5180904.1587199904</v>
      </c>
      <c r="F1018" s="10" t="s">
        <v>60</v>
      </c>
      <c r="G1018" s="10" t="s">
        <v>192</v>
      </c>
      <c r="H1018" s="10">
        <v>6</v>
      </c>
      <c r="I1018" s="10" t="s">
        <v>100</v>
      </c>
      <c r="J1018" s="10">
        <v>0</v>
      </c>
      <c r="K1018" s="10">
        <v>10</v>
      </c>
      <c r="L1018" s="10">
        <v>10</v>
      </c>
      <c r="M1018" s="10">
        <v>-5</v>
      </c>
      <c r="N1018" s="10">
        <v>1</v>
      </c>
      <c r="O1018" s="10">
        <v>5.85</v>
      </c>
      <c r="P1018" s="11">
        <v>1.5183979503551142</v>
      </c>
      <c r="Q1018" s="11">
        <v>1.5183979503551142</v>
      </c>
      <c r="R1018" s="12">
        <v>29</v>
      </c>
      <c r="S1018" s="12" t="s">
        <v>155</v>
      </c>
      <c r="T1018" s="10" t="s">
        <v>60</v>
      </c>
      <c r="U1018" s="21">
        <v>10</v>
      </c>
      <c r="V1018" s="10">
        <v>1.1599999999999999</v>
      </c>
      <c r="W1018" s="16"/>
      <c r="X1018" s="15" t="s">
        <v>192</v>
      </c>
      <c r="Y1018" s="12">
        <v>2</v>
      </c>
      <c r="Z1018" s="16">
        <v>29</v>
      </c>
      <c r="AA1018" s="16" t="s">
        <v>155</v>
      </c>
      <c r="AB1018" s="16" t="s">
        <v>192</v>
      </c>
      <c r="AC1018" s="16" t="s">
        <v>100</v>
      </c>
      <c r="AD1018" s="16" t="s">
        <v>60</v>
      </c>
      <c r="AE1018" s="16">
        <v>1.5183979503551142</v>
      </c>
      <c r="AF1018" s="16">
        <v>1.1599999999999999</v>
      </c>
      <c r="AG1018" s="16">
        <v>1.1599999999999999</v>
      </c>
      <c r="AH1018" s="16">
        <v>15.183979503551141</v>
      </c>
      <c r="AI1018" s="16">
        <v>33.403236509862154</v>
      </c>
      <c r="AJ1018" s="16">
        <v>2.3448619547334029</v>
      </c>
      <c r="AK1018" s="16">
        <f t="shared" si="92"/>
        <v>14.245289127760149</v>
      </c>
      <c r="AL1018" s="10" t="s">
        <v>60</v>
      </c>
      <c r="AM1018" s="10">
        <v>1</v>
      </c>
      <c r="AN1018" s="10" t="s">
        <v>63</v>
      </c>
      <c r="AO1018" s="10" t="s">
        <v>64</v>
      </c>
      <c r="AP1018" s="10">
        <v>10</v>
      </c>
      <c r="AQ1018" s="10">
        <v>-5</v>
      </c>
      <c r="AR1018" s="17" t="s">
        <v>65</v>
      </c>
      <c r="AS1018" s="10">
        <v>5.57</v>
      </c>
      <c r="AT1018" s="18">
        <v>1.0401292497925669</v>
      </c>
      <c r="AU1018" s="18">
        <v>30.095729864795452</v>
      </c>
      <c r="AV1018" s="18">
        <v>2.011921248655332</v>
      </c>
      <c r="AW1018" s="18">
        <f t="shared" si="93"/>
        <v>14.958701730949926</v>
      </c>
      <c r="AX1018" s="19" t="s">
        <v>60</v>
      </c>
      <c r="AY1018" s="19">
        <v>0</v>
      </c>
      <c r="AZ1018" s="19">
        <v>10</v>
      </c>
      <c r="BA1018" s="19">
        <v>10</v>
      </c>
      <c r="BB1018" s="19">
        <v>-5</v>
      </c>
      <c r="BC1018" s="19">
        <v>1</v>
      </c>
      <c r="BD1018" s="18">
        <v>1.3019390581717449</v>
      </c>
      <c r="BE1018" s="16">
        <f t="shared" si="96"/>
        <v>1.171034153982156</v>
      </c>
      <c r="BF1018" s="16">
        <v>1.0401292497925669</v>
      </c>
      <c r="BG1018" s="16">
        <v>1.3019390581717449</v>
      </c>
      <c r="BH1018" s="20">
        <f t="shared" si="94"/>
        <v>0.261809808379178</v>
      </c>
      <c r="BI1018" s="10">
        <v>-5</v>
      </c>
    </row>
    <row r="1019" spans="1:61" x14ac:dyDescent="0.25">
      <c r="A1019" s="10">
        <v>269</v>
      </c>
      <c r="B1019" s="10">
        <v>29</v>
      </c>
      <c r="C1019" s="10" t="s">
        <v>155</v>
      </c>
      <c r="D1019" s="10">
        <v>494083.75327500002</v>
      </c>
      <c r="E1019" s="10">
        <v>5180904.1587199904</v>
      </c>
      <c r="F1019" s="10" t="s">
        <v>66</v>
      </c>
      <c r="G1019" s="10" t="s">
        <v>192</v>
      </c>
      <c r="H1019" s="10">
        <v>6</v>
      </c>
      <c r="I1019" s="10" t="s">
        <v>100</v>
      </c>
      <c r="J1019" s="10">
        <v>10</v>
      </c>
      <c r="K1019" s="10">
        <v>20</v>
      </c>
      <c r="L1019" s="10">
        <v>10</v>
      </c>
      <c r="M1019" s="10">
        <v>-15</v>
      </c>
      <c r="N1019" s="10">
        <v>2</v>
      </c>
      <c r="O1019" s="10">
        <v>5.84</v>
      </c>
      <c r="P1019" s="11">
        <v>1.5183979503551142</v>
      </c>
      <c r="Q1019" s="11">
        <v>1.5183979503551142</v>
      </c>
      <c r="R1019" s="12">
        <v>29</v>
      </c>
      <c r="S1019" s="12" t="s">
        <v>155</v>
      </c>
      <c r="T1019" s="10" t="s">
        <v>67</v>
      </c>
      <c r="U1019" s="13">
        <v>10</v>
      </c>
      <c r="V1019" s="10">
        <v>1.1599999999999999</v>
      </c>
      <c r="W1019" s="16"/>
      <c r="X1019" s="15" t="s">
        <v>192</v>
      </c>
      <c r="Y1019" s="12">
        <v>3</v>
      </c>
      <c r="Z1019" s="16">
        <v>29</v>
      </c>
      <c r="AA1019" s="16" t="s">
        <v>155</v>
      </c>
      <c r="AB1019" s="16" t="s">
        <v>192</v>
      </c>
      <c r="AC1019" s="16" t="s">
        <v>100</v>
      </c>
      <c r="AD1019" s="16" t="s">
        <v>67</v>
      </c>
      <c r="AE1019" s="16">
        <v>1.5183979503551142</v>
      </c>
      <c r="AF1019" s="16">
        <v>1.1599999999999999</v>
      </c>
      <c r="AG1019" s="16">
        <v>1.1599999999999999</v>
      </c>
      <c r="AH1019" s="16">
        <v>30.367959007102282</v>
      </c>
      <c r="AI1019" s="16">
        <v>30.437805312818618</v>
      </c>
      <c r="AJ1019" s="16">
        <v>2.2936919438064352</v>
      </c>
      <c r="AK1019" s="16">
        <f t="shared" si="92"/>
        <v>13.270223752151464</v>
      </c>
      <c r="AL1019" s="10" t="s">
        <v>67</v>
      </c>
      <c r="AM1019" s="10">
        <v>1</v>
      </c>
      <c r="AN1019" s="10" t="s">
        <v>64</v>
      </c>
      <c r="AO1019" s="10" t="s">
        <v>68</v>
      </c>
      <c r="AP1019" s="10">
        <v>10</v>
      </c>
      <c r="AQ1019" s="10">
        <v>-15</v>
      </c>
      <c r="AR1019" s="17" t="s">
        <v>69</v>
      </c>
      <c r="AS1019" s="10">
        <v>5.75</v>
      </c>
      <c r="AT1019" s="18">
        <v>1.5294876400585873</v>
      </c>
      <c r="AU1019" s="18">
        <v>29.831126931702681</v>
      </c>
      <c r="AV1019" s="18">
        <v>2.6434134883132558</v>
      </c>
      <c r="AW1019" s="18">
        <f t="shared" si="93"/>
        <v>11.28507782213736</v>
      </c>
      <c r="AX1019" s="19" t="s">
        <v>67</v>
      </c>
      <c r="AY1019" s="19">
        <v>10</v>
      </c>
      <c r="AZ1019" s="19">
        <v>20</v>
      </c>
      <c r="BA1019" s="19">
        <v>10</v>
      </c>
      <c r="BB1019" s="19">
        <v>-15</v>
      </c>
      <c r="BC1019" s="19">
        <v>2</v>
      </c>
      <c r="BD1019" s="18">
        <v>1.3969511442031162</v>
      </c>
      <c r="BE1019" s="16">
        <f t="shared" si="96"/>
        <v>1.4632193921308518</v>
      </c>
      <c r="BF1019" s="16">
        <v>1.5294876400585873</v>
      </c>
      <c r="BG1019" s="16">
        <v>1.3969511442031162</v>
      </c>
      <c r="BH1019" s="20">
        <f t="shared" si="94"/>
        <v>-0.13253649585547111</v>
      </c>
      <c r="BI1019" s="10">
        <v>-15</v>
      </c>
    </row>
    <row r="1020" spans="1:61" x14ac:dyDescent="0.25">
      <c r="A1020" s="10">
        <v>269</v>
      </c>
      <c r="B1020" s="10">
        <v>29</v>
      </c>
      <c r="C1020" s="10" t="s">
        <v>155</v>
      </c>
      <c r="D1020" s="10">
        <v>494083.75327500002</v>
      </c>
      <c r="E1020" s="10">
        <v>5180904.1587199904</v>
      </c>
      <c r="F1020" s="10" t="s">
        <v>66</v>
      </c>
      <c r="G1020" s="10" t="s">
        <v>192</v>
      </c>
      <c r="H1020" s="10">
        <v>6</v>
      </c>
      <c r="I1020" s="10" t="s">
        <v>100</v>
      </c>
      <c r="J1020" s="10">
        <v>20</v>
      </c>
      <c r="K1020" s="10">
        <v>30</v>
      </c>
      <c r="L1020" s="10">
        <v>10</v>
      </c>
      <c r="M1020" s="10">
        <v>-25</v>
      </c>
      <c r="N1020" s="10">
        <v>3</v>
      </c>
      <c r="O1020" s="10">
        <v>6.09</v>
      </c>
      <c r="P1020" s="11">
        <v>1.5183979503551142</v>
      </c>
      <c r="Q1020" s="11">
        <v>1.5183979503551142</v>
      </c>
      <c r="R1020" s="12">
        <v>29</v>
      </c>
      <c r="S1020" s="12" t="s">
        <v>155</v>
      </c>
      <c r="T1020" s="10" t="s">
        <v>154</v>
      </c>
      <c r="U1020" s="21">
        <v>10</v>
      </c>
      <c r="V1020" s="10">
        <v>1.1599999999999999</v>
      </c>
      <c r="W1020" s="16"/>
      <c r="X1020" s="15" t="s">
        <v>192</v>
      </c>
      <c r="Y1020" s="12">
        <v>4</v>
      </c>
      <c r="Z1020" s="16">
        <v>29</v>
      </c>
      <c r="AA1020" s="16" t="s">
        <v>155</v>
      </c>
      <c r="AB1020" s="16" t="s">
        <v>192</v>
      </c>
      <c r="AC1020" s="16" t="s">
        <v>100</v>
      </c>
      <c r="AD1020" s="16" t="s">
        <v>154</v>
      </c>
      <c r="AE1020" s="16">
        <v>1.5183979503551142</v>
      </c>
      <c r="AF1020" s="16">
        <v>1.1599999999999999</v>
      </c>
      <c r="AG1020" s="16">
        <v>1.1599999999999999</v>
      </c>
      <c r="AH1020" s="16">
        <v>45.551938510653422</v>
      </c>
      <c r="AI1020" s="16">
        <v>26.487032564463249</v>
      </c>
      <c r="AJ1020" s="16">
        <v>1.8254206822693329</v>
      </c>
      <c r="AK1020" s="16">
        <f t="shared" si="92"/>
        <v>14.510097766359811</v>
      </c>
      <c r="AL1020" s="10" t="s">
        <v>154</v>
      </c>
      <c r="AM1020" s="10">
        <v>1</v>
      </c>
      <c r="AN1020" s="10" t="s">
        <v>68</v>
      </c>
      <c r="AO1020" s="10" t="s">
        <v>70</v>
      </c>
      <c r="AP1020" s="10">
        <v>10</v>
      </c>
      <c r="AQ1020" s="10">
        <v>-25</v>
      </c>
      <c r="AR1020" s="17" t="s">
        <v>71</v>
      </c>
      <c r="AS1020" s="10">
        <v>6.29</v>
      </c>
      <c r="AT1020" s="18">
        <v>1.5183979503551142</v>
      </c>
      <c r="AU1020" s="18">
        <v>28.110101254924224</v>
      </c>
      <c r="AV1020" s="18">
        <v>2.2968805795021807</v>
      </c>
      <c r="AW1020" s="18">
        <f t="shared" si="93"/>
        <v>12.238381701593179</v>
      </c>
      <c r="AX1020" s="19" t="s">
        <v>154</v>
      </c>
      <c r="AY1020" s="19">
        <v>20</v>
      </c>
      <c r="AZ1020" s="19">
        <v>30</v>
      </c>
      <c r="BA1020" s="19">
        <v>10</v>
      </c>
      <c r="BB1020" s="19">
        <v>-25</v>
      </c>
      <c r="BC1020" s="19">
        <v>3</v>
      </c>
      <c r="BD1020" s="18">
        <v>1.3937752527480285</v>
      </c>
      <c r="BE1020" s="16">
        <f t="shared" si="96"/>
        <v>1.4560866015515712</v>
      </c>
      <c r="BF1020" s="16">
        <v>1.5183979503551142</v>
      </c>
      <c r="BG1020" s="16">
        <v>1.3937752527480285</v>
      </c>
      <c r="BH1020" s="20">
        <f t="shared" si="94"/>
        <v>-0.12462269760708566</v>
      </c>
      <c r="BI1020" s="10">
        <v>-25</v>
      </c>
    </row>
    <row r="1021" spans="1:61" x14ac:dyDescent="0.25">
      <c r="A1021" s="10">
        <v>269</v>
      </c>
      <c r="B1021" s="10">
        <v>29</v>
      </c>
      <c r="C1021" s="10" t="s">
        <v>155</v>
      </c>
      <c r="D1021" s="10">
        <v>494083.75327500002</v>
      </c>
      <c r="E1021" s="10">
        <v>5180904.1587199904</v>
      </c>
      <c r="F1021" s="10" t="s">
        <v>82</v>
      </c>
      <c r="G1021" s="10" t="s">
        <v>192</v>
      </c>
      <c r="H1021" s="10">
        <v>6</v>
      </c>
      <c r="I1021" s="10" t="s">
        <v>100</v>
      </c>
      <c r="J1021" s="10">
        <v>29</v>
      </c>
      <c r="K1021" s="10">
        <v>55</v>
      </c>
      <c r="L1021" s="10">
        <v>26</v>
      </c>
      <c r="M1021" s="10">
        <v>-42</v>
      </c>
      <c r="N1021" s="10">
        <v>4</v>
      </c>
      <c r="O1021" s="10">
        <v>5.82</v>
      </c>
      <c r="P1021" s="11">
        <v>1.3026623009129614</v>
      </c>
      <c r="Q1021" s="22">
        <v>1.3255158891097243</v>
      </c>
      <c r="R1021" s="13">
        <v>29</v>
      </c>
      <c r="S1021" s="13" t="s">
        <v>155</v>
      </c>
      <c r="T1021" s="10" t="s">
        <v>82</v>
      </c>
      <c r="U1021" s="12">
        <v>25</v>
      </c>
      <c r="V1021" s="10">
        <v>1.33</v>
      </c>
      <c r="W1021" s="16"/>
      <c r="X1021" s="15" t="s">
        <v>192</v>
      </c>
      <c r="Y1021" s="12">
        <v>5</v>
      </c>
      <c r="Z1021" s="16">
        <v>29</v>
      </c>
      <c r="AA1021" s="16" t="s">
        <v>155</v>
      </c>
      <c r="AB1021" s="16" t="s">
        <v>192</v>
      </c>
      <c r="AC1021" s="16" t="s">
        <v>100</v>
      </c>
      <c r="AD1021" s="16" t="s">
        <v>82</v>
      </c>
      <c r="AE1021" s="16">
        <v>1.3026623009129614</v>
      </c>
      <c r="AF1021" s="16">
        <v>1.33</v>
      </c>
      <c r="AG1021" s="16">
        <v>1.2389489</v>
      </c>
      <c r="AH1021" s="16">
        <v>78.118496033477456</v>
      </c>
      <c r="AI1021" s="16">
        <v>47.01476885329739</v>
      </c>
      <c r="AJ1021" s="16">
        <v>3.8528054746520835</v>
      </c>
      <c r="AK1021" s="16">
        <f t="shared" ref="AK1021:AK1038" si="97">AI1021/AJ1021</f>
        <v>12.202736204205307</v>
      </c>
      <c r="AL1021" s="10" t="s">
        <v>82</v>
      </c>
      <c r="AM1021" s="10">
        <v>2</v>
      </c>
      <c r="AN1021" s="10">
        <v>30</v>
      </c>
      <c r="AO1021" s="10">
        <v>55</v>
      </c>
      <c r="AP1021" s="10">
        <v>25</v>
      </c>
      <c r="AQ1021" s="10">
        <v>-42.5</v>
      </c>
      <c r="AR1021" s="17">
        <v>4</v>
      </c>
      <c r="AS1021" s="10">
        <v>5.84</v>
      </c>
      <c r="AT1021" s="16">
        <v>1.3026623009129614</v>
      </c>
      <c r="AU1021" s="16">
        <v>52.389821086967032</v>
      </c>
      <c r="AV1021" s="16">
        <v>4.1880592974351707</v>
      </c>
      <c r="AW1021" s="16">
        <f t="shared" ref="AW1021:AW1038" si="98">AU1021/AV1021</f>
        <v>12.509331259720064</v>
      </c>
      <c r="AX1021" s="10" t="s">
        <v>82</v>
      </c>
      <c r="AY1021" s="10">
        <v>30</v>
      </c>
      <c r="AZ1021" s="10">
        <v>55</v>
      </c>
      <c r="BA1021" s="10">
        <v>25</v>
      </c>
      <c r="BB1021" s="10">
        <v>-42.5</v>
      </c>
      <c r="BC1021" s="10">
        <v>4</v>
      </c>
      <c r="BD1021" s="16">
        <v>1.3483694773064874</v>
      </c>
      <c r="BE1021" s="18">
        <f t="shared" si="96"/>
        <v>1.3255158891097243</v>
      </c>
      <c r="BF1021" s="16">
        <v>1.3255158891097243</v>
      </c>
      <c r="BG1021" s="16">
        <v>1.3255158891097243</v>
      </c>
      <c r="BH1021" s="20">
        <f t="shared" ref="BH1021:BH1038" si="99">BD1021-AT1021</f>
        <v>4.570717639352595E-2</v>
      </c>
      <c r="BI1021" s="10">
        <v>-42.5</v>
      </c>
    </row>
    <row r="1022" spans="1:61" x14ac:dyDescent="0.25">
      <c r="A1022" s="10">
        <v>269</v>
      </c>
      <c r="B1022" s="10">
        <v>29</v>
      </c>
      <c r="C1022" s="10" t="s">
        <v>155</v>
      </c>
      <c r="D1022" s="10">
        <v>494083.75327500002</v>
      </c>
      <c r="E1022" s="10">
        <v>5180904.1587199904</v>
      </c>
      <c r="F1022" s="10" t="s">
        <v>140</v>
      </c>
      <c r="G1022" s="10" t="s">
        <v>192</v>
      </c>
      <c r="H1022" s="10">
        <v>6</v>
      </c>
      <c r="I1022" s="10" t="s">
        <v>100</v>
      </c>
      <c r="J1022" s="10">
        <v>55</v>
      </c>
      <c r="K1022" s="10">
        <v>81</v>
      </c>
      <c r="L1022" s="10">
        <v>26</v>
      </c>
      <c r="M1022" s="10">
        <v>-68</v>
      </c>
      <c r="N1022" s="10">
        <v>5</v>
      </c>
      <c r="O1022" s="10">
        <v>5.94</v>
      </c>
      <c r="P1022" s="11">
        <v>1.3606172614833998</v>
      </c>
      <c r="Q1022" s="22">
        <v>1.3505841622956267</v>
      </c>
      <c r="R1022" s="12">
        <v>29</v>
      </c>
      <c r="S1022" s="12" t="s">
        <v>155</v>
      </c>
      <c r="T1022" s="10" t="s">
        <v>140</v>
      </c>
      <c r="U1022" s="12">
        <v>26</v>
      </c>
      <c r="V1022" s="10">
        <v>1.53</v>
      </c>
      <c r="W1022" s="16"/>
      <c r="X1022" s="15" t="s">
        <v>192</v>
      </c>
      <c r="Y1022" s="12">
        <v>6</v>
      </c>
      <c r="Z1022" s="16">
        <v>29</v>
      </c>
      <c r="AA1022" s="16" t="s">
        <v>155</v>
      </c>
      <c r="AB1022" s="16" t="s">
        <v>192</v>
      </c>
      <c r="AC1022" s="16" t="s">
        <v>100</v>
      </c>
      <c r="AD1022" s="16" t="s">
        <v>140</v>
      </c>
      <c r="AE1022" s="16">
        <v>1.3606172614833998</v>
      </c>
      <c r="AF1022" s="16">
        <v>1.53</v>
      </c>
      <c r="AG1022" s="16">
        <v>1.3192592999999999</v>
      </c>
      <c r="AH1022" s="16">
        <v>113.49454483204585</v>
      </c>
      <c r="AI1022" s="16">
        <v>34.320572089336082</v>
      </c>
      <c r="AJ1022" s="16">
        <v>4.0041928551012589</v>
      </c>
      <c r="AK1022" s="16">
        <f t="shared" si="97"/>
        <v>8.5711586158025295</v>
      </c>
      <c r="AL1022" s="10" t="s">
        <v>140</v>
      </c>
      <c r="AM1022" s="10">
        <v>5</v>
      </c>
      <c r="AN1022" s="10">
        <v>55</v>
      </c>
      <c r="AO1022" s="10">
        <v>81</v>
      </c>
      <c r="AP1022" s="10">
        <v>26</v>
      </c>
      <c r="AQ1022" s="10">
        <v>-68</v>
      </c>
      <c r="AR1022" s="17">
        <v>5</v>
      </c>
      <c r="AS1022" s="10">
        <v>5.92</v>
      </c>
      <c r="AT1022" s="16">
        <v>1.3606172614833998</v>
      </c>
      <c r="AU1022" s="16">
        <v>36.225073969734034</v>
      </c>
      <c r="AV1022" s="16">
        <v>3.7187302497055095</v>
      </c>
      <c r="AW1022" s="16">
        <f t="shared" si="98"/>
        <v>9.7412480974124804</v>
      </c>
      <c r="AX1022" s="10" t="s">
        <v>140</v>
      </c>
      <c r="AY1022" s="10">
        <v>55</v>
      </c>
      <c r="AZ1022" s="10">
        <v>92</v>
      </c>
      <c r="BA1022" s="10">
        <v>37</v>
      </c>
      <c r="BB1022" s="10">
        <v>-73.5</v>
      </c>
      <c r="BC1022" s="10">
        <v>5</v>
      </c>
      <c r="BD1022" s="16">
        <v>1.3405510631078539</v>
      </c>
      <c r="BE1022" s="18">
        <f t="shared" si="96"/>
        <v>1.3505841622956267</v>
      </c>
      <c r="BF1022" s="16">
        <v>1.3505841622956267</v>
      </c>
      <c r="BG1022" s="16">
        <v>1.3505841622956267</v>
      </c>
      <c r="BH1022" s="20">
        <f t="shared" si="99"/>
        <v>-2.0066198375545907E-2</v>
      </c>
      <c r="BI1022" s="10">
        <v>-73.5</v>
      </c>
    </row>
    <row r="1023" spans="1:61" x14ac:dyDescent="0.25">
      <c r="A1023" s="10">
        <v>269</v>
      </c>
      <c r="B1023" s="10">
        <v>29</v>
      </c>
      <c r="C1023" s="10" t="s">
        <v>155</v>
      </c>
      <c r="D1023" s="10">
        <v>494083.75327500002</v>
      </c>
      <c r="E1023" s="10">
        <v>5180904.1587199904</v>
      </c>
      <c r="F1023" s="10" t="s">
        <v>88</v>
      </c>
      <c r="G1023" s="10" t="s">
        <v>192</v>
      </c>
      <c r="H1023" s="10">
        <v>6</v>
      </c>
      <c r="I1023" s="10" t="s">
        <v>100</v>
      </c>
      <c r="J1023" s="10">
        <v>81</v>
      </c>
      <c r="K1023" s="10">
        <v>111</v>
      </c>
      <c r="L1023" s="10">
        <v>30</v>
      </c>
      <c r="M1023" s="10">
        <v>-96</v>
      </c>
      <c r="N1023" s="10">
        <v>6</v>
      </c>
      <c r="O1023" s="10">
        <v>6.11</v>
      </c>
      <c r="P1023" s="11">
        <v>1.8189136353359465</v>
      </c>
      <c r="Q1023" s="22">
        <v>1.4</v>
      </c>
      <c r="R1023" s="12">
        <v>29</v>
      </c>
      <c r="S1023" s="12" t="s">
        <v>155</v>
      </c>
      <c r="T1023" s="10" t="s">
        <v>88</v>
      </c>
      <c r="U1023" s="12">
        <v>30</v>
      </c>
      <c r="V1023" s="10">
        <v>1.6</v>
      </c>
      <c r="W1023" s="16"/>
      <c r="X1023" s="15" t="s">
        <v>192</v>
      </c>
      <c r="Y1023" s="12">
        <v>7</v>
      </c>
      <c r="Z1023" s="16">
        <v>29</v>
      </c>
      <c r="AA1023" s="16" t="s">
        <v>155</v>
      </c>
      <c r="AB1023" s="16" t="s">
        <v>192</v>
      </c>
      <c r="AC1023" s="16" t="s">
        <v>100</v>
      </c>
      <c r="AD1023" s="16" t="s">
        <v>88</v>
      </c>
      <c r="AE1023" s="16">
        <v>1.8189136353359465</v>
      </c>
      <c r="AF1023" s="16">
        <v>1.6</v>
      </c>
      <c r="AG1023" s="16">
        <v>1.5425</v>
      </c>
      <c r="AH1023" s="16">
        <v>168.06195389212425</v>
      </c>
      <c r="AI1023" s="16">
        <v>16.647839999999999</v>
      </c>
      <c r="AJ1023" s="16">
        <v>1.5661799999999999</v>
      </c>
      <c r="AK1023" s="16">
        <f t="shared" si="97"/>
        <v>10.629582806573957</v>
      </c>
      <c r="AL1023" s="10" t="s">
        <v>88</v>
      </c>
      <c r="AM1023" s="10">
        <v>10</v>
      </c>
      <c r="AN1023" s="10">
        <v>81</v>
      </c>
      <c r="AO1023" s="10">
        <v>111</v>
      </c>
      <c r="AP1023" s="10">
        <v>30</v>
      </c>
      <c r="AQ1023" s="10">
        <v>-96</v>
      </c>
      <c r="AR1023" s="17">
        <v>6</v>
      </c>
      <c r="AS1023" s="10">
        <v>6.17</v>
      </c>
      <c r="AT1023" s="26">
        <v>1.8189136353359465</v>
      </c>
      <c r="AU1023" s="16">
        <v>22.265685592874387</v>
      </c>
      <c r="AV1023" s="16">
        <v>2.4855454826865708</v>
      </c>
      <c r="AW1023" s="16">
        <f t="shared" si="98"/>
        <v>8.9580680570801317</v>
      </c>
      <c r="AX1023" s="10" t="s">
        <v>88</v>
      </c>
      <c r="AY1023" s="10">
        <v>92</v>
      </c>
      <c r="AZ1023" s="10">
        <v>116</v>
      </c>
      <c r="BA1023" s="10">
        <v>24</v>
      </c>
      <c r="BB1023" s="10">
        <v>-104</v>
      </c>
      <c r="BC1023" s="10">
        <v>6</v>
      </c>
      <c r="BD1023" s="16">
        <v>1.3986673172694983</v>
      </c>
      <c r="BE1023" s="26">
        <v>1.4</v>
      </c>
      <c r="BF1023" s="16">
        <v>1.4</v>
      </c>
      <c r="BG1023" s="16">
        <v>1.4</v>
      </c>
      <c r="BH1023" s="20">
        <f t="shared" si="99"/>
        <v>-0.42024631806644819</v>
      </c>
      <c r="BI1023" s="10">
        <v>-104</v>
      </c>
    </row>
    <row r="1024" spans="1:61" x14ac:dyDescent="0.25">
      <c r="A1024" s="10">
        <v>269</v>
      </c>
      <c r="B1024" s="10">
        <v>29</v>
      </c>
      <c r="C1024" s="10" t="s">
        <v>155</v>
      </c>
      <c r="D1024" s="10">
        <v>494083.75327500002</v>
      </c>
      <c r="E1024" s="10">
        <v>5180904.1587199904</v>
      </c>
      <c r="F1024" s="10" t="s">
        <v>99</v>
      </c>
      <c r="G1024" s="10" t="s">
        <v>192</v>
      </c>
      <c r="H1024" s="10">
        <v>6</v>
      </c>
      <c r="I1024" s="10" t="s">
        <v>100</v>
      </c>
      <c r="J1024" s="10">
        <v>111</v>
      </c>
      <c r="K1024" s="10">
        <v>153</v>
      </c>
      <c r="L1024" s="10">
        <v>42</v>
      </c>
      <c r="M1024" s="10">
        <v>-132</v>
      </c>
      <c r="N1024" s="10">
        <v>7</v>
      </c>
      <c r="O1024" s="10">
        <v>6.35</v>
      </c>
      <c r="P1024" s="11">
        <v>1.65</v>
      </c>
      <c r="Q1024" s="22">
        <v>1.61</v>
      </c>
      <c r="R1024" s="12">
        <v>29</v>
      </c>
      <c r="S1024" s="12" t="s">
        <v>155</v>
      </c>
      <c r="T1024" s="10" t="s">
        <v>99</v>
      </c>
      <c r="U1024" s="12">
        <v>42</v>
      </c>
      <c r="V1024" s="10">
        <v>1.65</v>
      </c>
      <c r="W1024" s="16"/>
      <c r="X1024" s="15" t="s">
        <v>192</v>
      </c>
      <c r="Y1024" s="12">
        <v>8</v>
      </c>
      <c r="Z1024" s="16">
        <v>29</v>
      </c>
      <c r="AA1024" s="16" t="s">
        <v>155</v>
      </c>
      <c r="AB1024" s="16" t="s">
        <v>192</v>
      </c>
      <c r="AC1024" s="16" t="s">
        <v>100</v>
      </c>
      <c r="AD1024" s="16" t="s">
        <v>99</v>
      </c>
      <c r="AE1024" s="16">
        <v>1.65</v>
      </c>
      <c r="AF1024" s="16">
        <v>1.65</v>
      </c>
      <c r="AG1024" s="16">
        <v>1.6475</v>
      </c>
      <c r="AH1024" s="16">
        <v>237.36195389212423</v>
      </c>
      <c r="AI1024" s="16">
        <v>17.154539403458088</v>
      </c>
      <c r="AJ1024" s="16">
        <v>2.1343110427104328</v>
      </c>
      <c r="AK1024" s="16">
        <f t="shared" si="97"/>
        <v>8.0375067458175948</v>
      </c>
      <c r="AL1024" s="10" t="s">
        <v>99</v>
      </c>
      <c r="AM1024" s="10">
        <v>6</v>
      </c>
      <c r="AN1024" s="10">
        <v>111</v>
      </c>
      <c r="AO1024" s="10">
        <v>153</v>
      </c>
      <c r="AP1024" s="10">
        <v>42</v>
      </c>
      <c r="AQ1024" s="10">
        <v>-132</v>
      </c>
      <c r="AR1024" s="17">
        <v>7</v>
      </c>
      <c r="AS1024" s="10">
        <v>6.17</v>
      </c>
      <c r="AT1024" s="26">
        <v>1.0249374570216065</v>
      </c>
      <c r="AU1024" s="16">
        <v>12.534534126893158</v>
      </c>
      <c r="AV1024" s="16">
        <v>1.852758942308818</v>
      </c>
      <c r="AW1024" s="16">
        <f t="shared" si="98"/>
        <v>6.7653345724907048</v>
      </c>
      <c r="AX1024" s="10" t="s">
        <v>99</v>
      </c>
      <c r="AY1024" s="10">
        <v>116</v>
      </c>
      <c r="AZ1024" s="10">
        <v>145</v>
      </c>
      <c r="BA1024" s="10">
        <v>29</v>
      </c>
      <c r="BB1024" s="10">
        <v>-130.5</v>
      </c>
      <c r="BC1024" s="10">
        <v>7</v>
      </c>
      <c r="BD1024" s="16">
        <v>1.6107577861196991</v>
      </c>
      <c r="BE1024" s="26">
        <v>1.61</v>
      </c>
      <c r="BF1024" s="16">
        <v>1.61</v>
      </c>
      <c r="BG1024" s="16">
        <v>1.61</v>
      </c>
      <c r="BH1024" s="20">
        <f t="shared" si="99"/>
        <v>0.58582032909809256</v>
      </c>
      <c r="BI1024" s="10">
        <v>-130.5</v>
      </c>
    </row>
    <row r="1025" spans="1:61" x14ac:dyDescent="0.25">
      <c r="A1025" s="10">
        <v>271</v>
      </c>
      <c r="B1025" s="10">
        <v>31</v>
      </c>
      <c r="C1025" s="10" t="s">
        <v>155</v>
      </c>
      <c r="D1025" s="10">
        <v>494147.55805200001</v>
      </c>
      <c r="E1025" s="10">
        <v>5180892.7616900001</v>
      </c>
      <c r="F1025" s="10" t="s">
        <v>60</v>
      </c>
      <c r="G1025" s="10" t="s">
        <v>139</v>
      </c>
      <c r="H1025" s="10">
        <v>4</v>
      </c>
      <c r="I1025" s="10" t="s">
        <v>120</v>
      </c>
      <c r="J1025" s="10">
        <v>0</v>
      </c>
      <c r="K1025" s="10">
        <v>10</v>
      </c>
      <c r="L1025" s="10">
        <v>10</v>
      </c>
      <c r="M1025" s="10">
        <v>-5</v>
      </c>
      <c r="N1025" s="10">
        <v>1</v>
      </c>
      <c r="O1025" s="10">
        <v>4.99</v>
      </c>
      <c r="P1025" s="11">
        <v>1.3712069505759212</v>
      </c>
      <c r="Q1025" s="11">
        <v>1.3712069505759212</v>
      </c>
      <c r="R1025" s="12">
        <v>31</v>
      </c>
      <c r="S1025" s="12" t="s">
        <v>155</v>
      </c>
      <c r="T1025" s="10" t="s">
        <v>60</v>
      </c>
      <c r="U1025" s="13">
        <v>10</v>
      </c>
      <c r="V1025" s="10">
        <v>1.1599999999999999</v>
      </c>
      <c r="W1025" s="16"/>
      <c r="X1025" s="15" t="s">
        <v>139</v>
      </c>
      <c r="Y1025" s="12">
        <v>2</v>
      </c>
      <c r="Z1025" s="16">
        <v>31</v>
      </c>
      <c r="AA1025" s="16" t="s">
        <v>155</v>
      </c>
      <c r="AB1025" s="16" t="s">
        <v>139</v>
      </c>
      <c r="AC1025" s="16" t="s">
        <v>120</v>
      </c>
      <c r="AD1025" s="16" t="s">
        <v>60</v>
      </c>
      <c r="AE1025" s="16">
        <v>1.3712069505759212</v>
      </c>
      <c r="AF1025" s="16">
        <v>1.1599999999999999</v>
      </c>
      <c r="AG1025" s="16">
        <v>1.145</v>
      </c>
      <c r="AH1025" s="16">
        <v>13.712069505759212</v>
      </c>
      <c r="AI1025" s="16">
        <v>22.552240716122178</v>
      </c>
      <c r="AJ1025" s="16">
        <v>1.9598660944581645</v>
      </c>
      <c r="AK1025" s="16">
        <f t="shared" si="97"/>
        <v>11.50703141397887</v>
      </c>
      <c r="AL1025" s="10" t="s">
        <v>60</v>
      </c>
      <c r="AM1025" s="10">
        <v>1</v>
      </c>
      <c r="AN1025" s="10" t="s">
        <v>63</v>
      </c>
      <c r="AO1025" s="10" t="s">
        <v>64</v>
      </c>
      <c r="AP1025" s="10">
        <v>10</v>
      </c>
      <c r="AQ1025" s="10">
        <v>-5</v>
      </c>
      <c r="AR1025" s="17" t="s">
        <v>65</v>
      </c>
      <c r="AS1025" s="10">
        <v>5.08</v>
      </c>
      <c r="AT1025" s="18">
        <v>1.0136803346718739</v>
      </c>
      <c r="AU1025" s="18">
        <v>32.765646756998088</v>
      </c>
      <c r="AV1025" s="18">
        <v>1.7604533020649873</v>
      </c>
      <c r="AW1025" s="18">
        <f t="shared" si="98"/>
        <v>18.612051065804721</v>
      </c>
      <c r="AX1025" s="19" t="s">
        <v>60</v>
      </c>
      <c r="AY1025" s="19">
        <v>0</v>
      </c>
      <c r="AZ1025" s="19">
        <v>10</v>
      </c>
      <c r="BA1025" s="19">
        <v>10</v>
      </c>
      <c r="BB1025" s="19">
        <v>-5</v>
      </c>
      <c r="BC1025" s="19">
        <v>1</v>
      </c>
      <c r="BD1025" s="18">
        <v>1.2494486299557139</v>
      </c>
      <c r="BE1025" s="16">
        <f t="shared" ref="BE1025:BE1038" si="100">(AT1025+BD1025)/2</f>
        <v>1.1315644823137938</v>
      </c>
      <c r="BF1025" s="16">
        <v>1.0136803346718739</v>
      </c>
      <c r="BG1025" s="16">
        <v>1.2494486299557139</v>
      </c>
      <c r="BH1025" s="20">
        <f t="shared" si="99"/>
        <v>0.23576829528384002</v>
      </c>
      <c r="BI1025" s="10">
        <v>-5</v>
      </c>
    </row>
    <row r="1026" spans="1:61" x14ac:dyDescent="0.25">
      <c r="A1026" s="10">
        <v>271</v>
      </c>
      <c r="B1026" s="10">
        <v>31</v>
      </c>
      <c r="C1026" s="10" t="s">
        <v>155</v>
      </c>
      <c r="D1026" s="10">
        <v>494147.55805200001</v>
      </c>
      <c r="E1026" s="10">
        <v>5180892.7616900001</v>
      </c>
      <c r="F1026" s="10" t="s">
        <v>66</v>
      </c>
      <c r="G1026" s="10" t="s">
        <v>139</v>
      </c>
      <c r="H1026" s="10">
        <v>4</v>
      </c>
      <c r="I1026" s="10" t="s">
        <v>120</v>
      </c>
      <c r="J1026" s="10">
        <v>10</v>
      </c>
      <c r="K1026" s="10">
        <v>20</v>
      </c>
      <c r="L1026" s="10">
        <v>10</v>
      </c>
      <c r="M1026" s="10">
        <v>-15</v>
      </c>
      <c r="N1026" s="10">
        <v>2</v>
      </c>
      <c r="O1026" s="10">
        <v>5.0599999999999996</v>
      </c>
      <c r="P1026" s="11">
        <v>1.3712069505759212</v>
      </c>
      <c r="Q1026" s="11">
        <v>1.3712069505759212</v>
      </c>
      <c r="R1026" s="12">
        <v>31</v>
      </c>
      <c r="S1026" s="12" t="s">
        <v>155</v>
      </c>
      <c r="T1026" s="10" t="s">
        <v>67</v>
      </c>
      <c r="U1026" s="13">
        <v>10</v>
      </c>
      <c r="V1026" s="10">
        <v>1.1599999999999999</v>
      </c>
      <c r="W1026" s="16"/>
      <c r="X1026" s="15" t="s">
        <v>139</v>
      </c>
      <c r="Y1026" s="12">
        <v>3</v>
      </c>
      <c r="Z1026" s="16">
        <v>31</v>
      </c>
      <c r="AA1026" s="16" t="s">
        <v>155</v>
      </c>
      <c r="AB1026" s="16" t="s">
        <v>139</v>
      </c>
      <c r="AC1026" s="16" t="s">
        <v>120</v>
      </c>
      <c r="AD1026" s="16" t="s">
        <v>67</v>
      </c>
      <c r="AE1026" s="16">
        <v>1.3712069505759212</v>
      </c>
      <c r="AF1026" s="16">
        <v>1.1599999999999999</v>
      </c>
      <c r="AG1026" s="16">
        <v>1.1457143000000001</v>
      </c>
      <c r="AH1026" s="16">
        <v>27.424139011518424</v>
      </c>
      <c r="AI1026" s="16">
        <v>23.385934542072338</v>
      </c>
      <c r="AJ1026" s="16">
        <v>1.7776326907266247</v>
      </c>
      <c r="AK1026" s="16">
        <f t="shared" si="97"/>
        <v>13.155661832767663</v>
      </c>
      <c r="AL1026" s="10" t="s">
        <v>67</v>
      </c>
      <c r="AM1026" s="10">
        <v>1</v>
      </c>
      <c r="AN1026" s="10" t="s">
        <v>64</v>
      </c>
      <c r="AO1026" s="10" t="s">
        <v>68</v>
      </c>
      <c r="AP1026" s="10">
        <v>10</v>
      </c>
      <c r="AQ1026" s="10">
        <v>-15</v>
      </c>
      <c r="AR1026" s="17" t="s">
        <v>69</v>
      </c>
      <c r="AS1026" s="10">
        <v>5.52</v>
      </c>
      <c r="AT1026" s="18">
        <v>1.5288937758307242</v>
      </c>
      <c r="AU1026" s="18">
        <v>21.931981214291735</v>
      </c>
      <c r="AV1026" s="18">
        <v>2.0355691731410261</v>
      </c>
      <c r="AW1026" s="18">
        <f t="shared" si="98"/>
        <v>10.774372840618897</v>
      </c>
      <c r="AX1026" s="19" t="s">
        <v>67</v>
      </c>
      <c r="AY1026" s="19">
        <v>10</v>
      </c>
      <c r="AZ1026" s="19">
        <v>20</v>
      </c>
      <c r="BA1026" s="19">
        <v>10</v>
      </c>
      <c r="BB1026" s="19">
        <v>-15</v>
      </c>
      <c r="BC1026" s="19">
        <v>2</v>
      </c>
      <c r="BD1026" s="18">
        <v>1.4477654074845174</v>
      </c>
      <c r="BE1026" s="16">
        <f t="shared" si="100"/>
        <v>1.4883295916576209</v>
      </c>
      <c r="BF1026" s="16">
        <v>1.5288937758307242</v>
      </c>
      <c r="BG1026" s="16">
        <v>1.4477654074845174</v>
      </c>
      <c r="BH1026" s="20">
        <f t="shared" si="99"/>
        <v>-8.1128368346206736E-2</v>
      </c>
      <c r="BI1026" s="10">
        <v>-15</v>
      </c>
    </row>
    <row r="1027" spans="1:61" x14ac:dyDescent="0.25">
      <c r="A1027" s="10">
        <v>271</v>
      </c>
      <c r="B1027" s="10">
        <v>31</v>
      </c>
      <c r="C1027" s="10" t="s">
        <v>155</v>
      </c>
      <c r="D1027" s="10">
        <v>494147.55805200001</v>
      </c>
      <c r="E1027" s="10">
        <v>5180892.7616900001</v>
      </c>
      <c r="F1027" s="10" t="s">
        <v>66</v>
      </c>
      <c r="G1027" s="10" t="s">
        <v>139</v>
      </c>
      <c r="H1027" s="10">
        <v>4</v>
      </c>
      <c r="I1027" s="10" t="s">
        <v>120</v>
      </c>
      <c r="J1027" s="10">
        <v>20</v>
      </c>
      <c r="K1027" s="10">
        <v>30</v>
      </c>
      <c r="L1027" s="10">
        <v>10</v>
      </c>
      <c r="M1027" s="10">
        <v>-25</v>
      </c>
      <c r="N1027" s="10">
        <v>3</v>
      </c>
      <c r="O1027" s="10">
        <v>5.83</v>
      </c>
      <c r="P1027" s="11">
        <v>1.3712069505759212</v>
      </c>
      <c r="Q1027" s="11">
        <v>1.3712069505759212</v>
      </c>
      <c r="R1027" s="12">
        <v>31</v>
      </c>
      <c r="S1027" s="12" t="s">
        <v>155</v>
      </c>
      <c r="T1027" s="10" t="s">
        <v>66</v>
      </c>
      <c r="U1027" s="21">
        <v>10</v>
      </c>
      <c r="V1027" s="10">
        <v>1.1599999999999999</v>
      </c>
      <c r="W1027" s="16"/>
      <c r="X1027" s="15" t="s">
        <v>139</v>
      </c>
      <c r="Y1027" s="12">
        <v>4</v>
      </c>
      <c r="Z1027" s="16">
        <v>31</v>
      </c>
      <c r="AA1027" s="16" t="s">
        <v>155</v>
      </c>
      <c r="AB1027" s="16" t="s">
        <v>139</v>
      </c>
      <c r="AC1027" s="16" t="s">
        <v>120</v>
      </c>
      <c r="AD1027" s="16" t="s">
        <v>66</v>
      </c>
      <c r="AE1027" s="16">
        <v>1.3712069505759212</v>
      </c>
      <c r="AF1027" s="16">
        <v>1.1599999999999999</v>
      </c>
      <c r="AG1027" s="16">
        <v>1.1614286</v>
      </c>
      <c r="AH1027" s="16">
        <v>41.136208517277637</v>
      </c>
      <c r="AI1027" s="16">
        <v>23.494481758308901</v>
      </c>
      <c r="AJ1027" s="16">
        <v>1.8195785931994199</v>
      </c>
      <c r="AK1027" s="16">
        <f t="shared" si="97"/>
        <v>12.912045594577943</v>
      </c>
      <c r="AL1027" s="10" t="s">
        <v>66</v>
      </c>
      <c r="AM1027" s="10">
        <v>1</v>
      </c>
      <c r="AN1027" s="10" t="s">
        <v>68</v>
      </c>
      <c r="AO1027" s="10" t="s">
        <v>70</v>
      </c>
      <c r="AP1027" s="10">
        <v>10</v>
      </c>
      <c r="AQ1027" s="10">
        <v>-25</v>
      </c>
      <c r="AR1027" s="17" t="s">
        <v>71</v>
      </c>
      <c r="AS1027" s="10">
        <v>6.35</v>
      </c>
      <c r="AT1027" s="18">
        <v>1.3712069505759212</v>
      </c>
      <c r="AU1027" s="18">
        <v>26.259984310479471</v>
      </c>
      <c r="AV1027" s="18">
        <v>2.0544793740479026</v>
      </c>
      <c r="AW1027" s="18">
        <f t="shared" si="98"/>
        <v>12.781819395314693</v>
      </c>
      <c r="AX1027" s="19" t="s">
        <v>157</v>
      </c>
      <c r="AY1027" s="19">
        <v>20</v>
      </c>
      <c r="AZ1027" s="19">
        <v>30</v>
      </c>
      <c r="BA1027" s="19">
        <v>10</v>
      </c>
      <c r="BB1027" s="19">
        <v>-25</v>
      </c>
      <c r="BC1027" s="19">
        <v>3</v>
      </c>
      <c r="BD1027" s="18">
        <v>1.3504596220689169</v>
      </c>
      <c r="BE1027" s="16">
        <f t="shared" si="100"/>
        <v>1.3608332863224191</v>
      </c>
      <c r="BF1027" s="16">
        <v>1.3712069505759212</v>
      </c>
      <c r="BG1027" s="16">
        <v>1.3504596220689169</v>
      </c>
      <c r="BH1027" s="20">
        <f t="shared" si="99"/>
        <v>-2.0747328507004337E-2</v>
      </c>
      <c r="BI1027" s="10">
        <v>-25</v>
      </c>
    </row>
    <row r="1028" spans="1:61" x14ac:dyDescent="0.25">
      <c r="A1028" s="10">
        <v>271</v>
      </c>
      <c r="B1028" s="10">
        <v>31</v>
      </c>
      <c r="C1028" s="10" t="s">
        <v>155</v>
      </c>
      <c r="D1028" s="10">
        <v>494147.55805200001</v>
      </c>
      <c r="E1028" s="10">
        <v>5180892.7616900001</v>
      </c>
      <c r="F1028" s="10" t="s">
        <v>83</v>
      </c>
      <c r="G1028" s="10" t="s">
        <v>139</v>
      </c>
      <c r="H1028" s="10">
        <v>4</v>
      </c>
      <c r="I1028" s="10" t="s">
        <v>120</v>
      </c>
      <c r="J1028" s="10">
        <v>30</v>
      </c>
      <c r="K1028" s="10">
        <v>59</v>
      </c>
      <c r="L1028" s="10">
        <v>29</v>
      </c>
      <c r="M1028" s="10">
        <v>-44.5</v>
      </c>
      <c r="N1028" s="10">
        <v>4</v>
      </c>
      <c r="O1028" s="10">
        <v>5.94</v>
      </c>
      <c r="P1028" s="11">
        <v>1.4014006417124305</v>
      </c>
      <c r="Q1028" s="22">
        <v>1.3887406166723375</v>
      </c>
      <c r="R1028" s="13">
        <v>31</v>
      </c>
      <c r="S1028" s="13" t="s">
        <v>155</v>
      </c>
      <c r="T1028" s="10" t="s">
        <v>83</v>
      </c>
      <c r="U1028" s="12">
        <v>29</v>
      </c>
      <c r="V1028" s="10">
        <v>1.33</v>
      </c>
      <c r="W1028" s="16"/>
      <c r="X1028" s="15" t="s">
        <v>139</v>
      </c>
      <c r="Y1028" s="12">
        <v>5</v>
      </c>
      <c r="Z1028" s="16">
        <v>31</v>
      </c>
      <c r="AA1028" s="16" t="s">
        <v>155</v>
      </c>
      <c r="AB1028" s="16" t="s">
        <v>139</v>
      </c>
      <c r="AC1028" s="16" t="s">
        <v>120</v>
      </c>
      <c r="AD1028" s="16" t="s">
        <v>83</v>
      </c>
      <c r="AE1028" s="16">
        <v>1.4014006417124305</v>
      </c>
      <c r="AF1028" s="16">
        <v>1.33</v>
      </c>
      <c r="AG1028" s="16">
        <v>1.276</v>
      </c>
      <c r="AH1028" s="16">
        <v>81.776827126938116</v>
      </c>
      <c r="AI1028" s="16">
        <v>43.614979977138233</v>
      </c>
      <c r="AJ1028" s="16">
        <v>4.1476452237742194</v>
      </c>
      <c r="AK1028" s="16">
        <f t="shared" si="97"/>
        <v>10.51560044893378</v>
      </c>
      <c r="AL1028" s="10" t="s">
        <v>83</v>
      </c>
      <c r="AM1028" s="10">
        <v>3</v>
      </c>
      <c r="AN1028" s="10">
        <v>30</v>
      </c>
      <c r="AO1028" s="10">
        <v>59</v>
      </c>
      <c r="AP1028" s="10">
        <v>29</v>
      </c>
      <c r="AQ1028" s="10">
        <v>-44.5</v>
      </c>
      <c r="AR1028" s="17">
        <v>5</v>
      </c>
      <c r="AS1028" s="10">
        <v>6.26</v>
      </c>
      <c r="AT1028" s="16">
        <v>1.4014006417124305</v>
      </c>
      <c r="AU1028" s="16">
        <v>36.06042089235175</v>
      </c>
      <c r="AV1028" s="16">
        <v>3.5751552190918336</v>
      </c>
      <c r="AW1028" s="16">
        <f t="shared" si="98"/>
        <v>10.086393088552914</v>
      </c>
      <c r="AX1028" s="10" t="s">
        <v>83</v>
      </c>
      <c r="AY1028" s="10">
        <v>30</v>
      </c>
      <c r="AZ1028" s="10">
        <v>57</v>
      </c>
      <c r="BA1028" s="10">
        <v>27</v>
      </c>
      <c r="BB1028" s="10">
        <v>-43.5</v>
      </c>
      <c r="BC1028" s="10">
        <v>4</v>
      </c>
      <c r="BD1028" s="16">
        <v>1.3760805916322445</v>
      </c>
      <c r="BE1028" s="18">
        <f t="shared" si="100"/>
        <v>1.3887406166723375</v>
      </c>
      <c r="BF1028" s="16">
        <v>1.3887406166723375</v>
      </c>
      <c r="BG1028" s="16">
        <v>1.3887406166723375</v>
      </c>
      <c r="BH1028" s="20">
        <f t="shared" si="99"/>
        <v>-2.5320050080186007E-2</v>
      </c>
      <c r="BI1028" s="10">
        <v>-43.5</v>
      </c>
    </row>
    <row r="1029" spans="1:61" x14ac:dyDescent="0.25">
      <c r="A1029" s="10">
        <v>271</v>
      </c>
      <c r="B1029" s="10">
        <v>31</v>
      </c>
      <c r="C1029" s="10" t="s">
        <v>155</v>
      </c>
      <c r="D1029" s="10">
        <v>494147.55805200001</v>
      </c>
      <c r="E1029" s="10">
        <v>5180892.7616900001</v>
      </c>
      <c r="F1029" s="10" t="s">
        <v>129</v>
      </c>
      <c r="G1029" s="10" t="s">
        <v>139</v>
      </c>
      <c r="H1029" s="10">
        <v>4</v>
      </c>
      <c r="I1029" s="10" t="s">
        <v>120</v>
      </c>
      <c r="J1029" s="10">
        <v>59</v>
      </c>
      <c r="K1029" s="10">
        <v>93</v>
      </c>
      <c r="L1029" s="10">
        <v>34</v>
      </c>
      <c r="M1029" s="10">
        <v>-76</v>
      </c>
      <c r="N1029" s="10">
        <v>5</v>
      </c>
      <c r="O1029" s="10">
        <v>6.4</v>
      </c>
      <c r="P1029" s="11">
        <v>1.6051879808716356</v>
      </c>
      <c r="Q1029" s="22">
        <v>1.6384061212668493</v>
      </c>
      <c r="R1029" s="12">
        <v>31</v>
      </c>
      <c r="S1029" s="12" t="s">
        <v>155</v>
      </c>
      <c r="T1029" s="10" t="s">
        <v>129</v>
      </c>
      <c r="U1029" s="12">
        <v>34</v>
      </c>
      <c r="V1029" s="10">
        <v>1.53</v>
      </c>
      <c r="W1029" s="16"/>
      <c r="X1029" s="15" t="s">
        <v>139</v>
      </c>
      <c r="Y1029" s="12">
        <v>6</v>
      </c>
      <c r="Z1029" s="16">
        <v>31</v>
      </c>
      <c r="AA1029" s="16" t="s">
        <v>155</v>
      </c>
      <c r="AB1029" s="16" t="s">
        <v>139</v>
      </c>
      <c r="AC1029" s="16" t="s">
        <v>120</v>
      </c>
      <c r="AD1029" s="16" t="s">
        <v>129</v>
      </c>
      <c r="AE1029" s="16">
        <v>1.6051879808716356</v>
      </c>
      <c r="AF1029" s="16">
        <v>1.53</v>
      </c>
      <c r="AG1029" s="16">
        <v>1.3798429000000001</v>
      </c>
      <c r="AH1029" s="16">
        <v>136.35321847657372</v>
      </c>
      <c r="AI1029" s="16">
        <v>25.429382869353073</v>
      </c>
      <c r="AJ1029" s="16">
        <v>2.5831973897423288</v>
      </c>
      <c r="AK1029" s="16">
        <f t="shared" si="97"/>
        <v>9.8441501103752778</v>
      </c>
      <c r="AL1029" s="10" t="s">
        <v>129</v>
      </c>
      <c r="AM1029" s="10">
        <v>7</v>
      </c>
      <c r="AN1029" s="10">
        <v>59</v>
      </c>
      <c r="AO1029" s="10">
        <v>93</v>
      </c>
      <c r="AP1029" s="10">
        <v>34</v>
      </c>
      <c r="AQ1029" s="10">
        <v>-76</v>
      </c>
      <c r="AR1029" s="17">
        <v>6</v>
      </c>
      <c r="AS1029" s="10">
        <v>6.53</v>
      </c>
      <c r="AT1029" s="16">
        <v>1.6051879808716356</v>
      </c>
      <c r="AU1029" s="16">
        <v>22.898616518566612</v>
      </c>
      <c r="AV1029" s="16">
        <v>2.7260907479142991</v>
      </c>
      <c r="AW1029" s="16">
        <f t="shared" si="98"/>
        <v>8.3997997997997977</v>
      </c>
      <c r="AX1029" s="10" t="s">
        <v>129</v>
      </c>
      <c r="AY1029" s="10">
        <v>57</v>
      </c>
      <c r="AZ1029" s="10">
        <v>90</v>
      </c>
      <c r="BA1029" s="10">
        <v>33</v>
      </c>
      <c r="BB1029" s="10">
        <v>-73.5</v>
      </c>
      <c r="BC1029" s="10">
        <v>5</v>
      </c>
      <c r="BD1029" s="16">
        <v>1.6716242616620631</v>
      </c>
      <c r="BE1029" s="18">
        <f t="shared" si="100"/>
        <v>1.6384061212668493</v>
      </c>
      <c r="BF1029" s="16">
        <v>1.6384061212668493</v>
      </c>
      <c r="BG1029" s="16">
        <v>1.6384061212668493</v>
      </c>
      <c r="BH1029" s="20">
        <f t="shared" si="99"/>
        <v>6.6436280790427515E-2</v>
      </c>
      <c r="BI1029" s="10">
        <v>-73.5</v>
      </c>
    </row>
    <row r="1030" spans="1:61" x14ac:dyDescent="0.25">
      <c r="A1030" s="10">
        <v>271</v>
      </c>
      <c r="B1030" s="10">
        <v>31</v>
      </c>
      <c r="C1030" s="10" t="s">
        <v>155</v>
      </c>
      <c r="D1030" s="10">
        <v>494147.55805200001</v>
      </c>
      <c r="E1030" s="10">
        <v>5180892.7616900001</v>
      </c>
      <c r="F1030" s="10" t="s">
        <v>130</v>
      </c>
      <c r="G1030" s="10" t="s">
        <v>139</v>
      </c>
      <c r="H1030" s="10">
        <v>4</v>
      </c>
      <c r="I1030" s="10" t="s">
        <v>120</v>
      </c>
      <c r="J1030" s="10">
        <v>93</v>
      </c>
      <c r="K1030" s="10">
        <v>127</v>
      </c>
      <c r="L1030" s="10">
        <v>34</v>
      </c>
      <c r="M1030" s="10">
        <v>-110</v>
      </c>
      <c r="N1030" s="10">
        <v>6</v>
      </c>
      <c r="O1030" s="10">
        <v>6.59</v>
      </c>
      <c r="P1030" s="11">
        <v>1.6771830864448312</v>
      </c>
      <c r="Q1030" s="22">
        <v>1.6501943790780667</v>
      </c>
      <c r="R1030" s="12">
        <v>31</v>
      </c>
      <c r="S1030" s="12" t="s">
        <v>155</v>
      </c>
      <c r="T1030" s="10" t="s">
        <v>130</v>
      </c>
      <c r="U1030" s="12">
        <v>34</v>
      </c>
      <c r="V1030" s="10">
        <v>1.6</v>
      </c>
      <c r="W1030" s="16"/>
      <c r="X1030" s="15" t="s">
        <v>139</v>
      </c>
      <c r="Y1030" s="12">
        <v>7</v>
      </c>
      <c r="Z1030" s="16">
        <v>31</v>
      </c>
      <c r="AA1030" s="16" t="s">
        <v>155</v>
      </c>
      <c r="AB1030" s="16" t="s">
        <v>139</v>
      </c>
      <c r="AC1030" s="16" t="s">
        <v>120</v>
      </c>
      <c r="AD1030" s="16" t="s">
        <v>130</v>
      </c>
      <c r="AE1030" s="16">
        <v>1.6771830864448312</v>
      </c>
      <c r="AF1030" s="16">
        <v>1.6</v>
      </c>
      <c r="AG1030" s="16">
        <v>1.4630159</v>
      </c>
      <c r="AH1030" s="16">
        <v>193.37744341569797</v>
      </c>
      <c r="AI1030" s="16">
        <v>16.815401101292657</v>
      </c>
      <c r="AJ1030" s="16">
        <v>1.7292560978926952</v>
      </c>
      <c r="AK1030" s="16">
        <f t="shared" si="97"/>
        <v>9.7240663900414912</v>
      </c>
      <c r="AL1030" s="10" t="s">
        <v>130</v>
      </c>
      <c r="AM1030" s="10">
        <v>7</v>
      </c>
      <c r="AN1030" s="10">
        <v>93</v>
      </c>
      <c r="AO1030" s="10">
        <v>127</v>
      </c>
      <c r="AP1030" s="10">
        <v>34</v>
      </c>
      <c r="AQ1030" s="10">
        <v>-110</v>
      </c>
      <c r="AR1030" s="17">
        <v>7</v>
      </c>
      <c r="AS1030" s="10">
        <v>6.98</v>
      </c>
      <c r="AT1030" s="16">
        <v>1.6771830864448312</v>
      </c>
      <c r="AU1030" s="16">
        <v>17.668385855138261</v>
      </c>
      <c r="AV1030" s="16">
        <v>2.1686312744348957</v>
      </c>
      <c r="AW1030" s="16">
        <f t="shared" si="98"/>
        <v>8.1472521693399944</v>
      </c>
      <c r="AX1030" s="10" t="s">
        <v>130</v>
      </c>
      <c r="AY1030" s="10">
        <v>90</v>
      </c>
      <c r="AZ1030" s="10">
        <v>127</v>
      </c>
      <c r="BA1030" s="10">
        <v>37</v>
      </c>
      <c r="BB1030" s="10">
        <v>-108.5</v>
      </c>
      <c r="BC1030" s="10">
        <v>6</v>
      </c>
      <c r="BD1030" s="16">
        <v>1.6232056717113024</v>
      </c>
      <c r="BE1030" s="18">
        <f t="shared" si="100"/>
        <v>1.6501943790780667</v>
      </c>
      <c r="BF1030" s="16">
        <v>1.6501943790780667</v>
      </c>
      <c r="BG1030" s="16">
        <v>1.6501943790780667</v>
      </c>
      <c r="BH1030" s="20">
        <f t="shared" si="99"/>
        <v>-5.3977414733528795E-2</v>
      </c>
      <c r="BI1030" s="10">
        <v>-108.5</v>
      </c>
    </row>
    <row r="1031" spans="1:61" x14ac:dyDescent="0.25">
      <c r="A1031" s="10">
        <v>271</v>
      </c>
      <c r="B1031" s="10">
        <v>31</v>
      </c>
      <c r="C1031" s="10" t="s">
        <v>155</v>
      </c>
      <c r="D1031" s="10">
        <v>494147.55805200001</v>
      </c>
      <c r="E1031" s="10">
        <v>5180892.7616900001</v>
      </c>
      <c r="F1031" s="10" t="s">
        <v>99</v>
      </c>
      <c r="G1031" s="10" t="s">
        <v>139</v>
      </c>
      <c r="H1031" s="10">
        <v>4</v>
      </c>
      <c r="I1031" s="10" t="s">
        <v>120</v>
      </c>
      <c r="J1031" s="10">
        <v>127</v>
      </c>
      <c r="K1031" s="10">
        <v>153</v>
      </c>
      <c r="L1031" s="10">
        <v>26</v>
      </c>
      <c r="M1031" s="10">
        <v>-140</v>
      </c>
      <c r="N1031" s="10">
        <v>7</v>
      </c>
      <c r="O1031" s="10">
        <v>6.7</v>
      </c>
      <c r="P1031" s="11">
        <v>1.5074236356678188</v>
      </c>
      <c r="Q1031" s="22">
        <v>1.5571729936131651</v>
      </c>
      <c r="R1031" s="12">
        <v>31</v>
      </c>
      <c r="S1031" s="12" t="s">
        <v>155</v>
      </c>
      <c r="T1031" s="10" t="s">
        <v>99</v>
      </c>
      <c r="U1031" s="12">
        <v>26</v>
      </c>
      <c r="V1031" s="10">
        <v>1.65</v>
      </c>
      <c r="W1031" s="16"/>
      <c r="X1031" s="15" t="s">
        <v>139</v>
      </c>
      <c r="Y1031" s="12">
        <v>8</v>
      </c>
      <c r="Z1031" s="16">
        <v>31</v>
      </c>
      <c r="AA1031" s="16" t="s">
        <v>155</v>
      </c>
      <c r="AB1031" s="16" t="s">
        <v>139</v>
      </c>
      <c r="AC1031" s="16" t="s">
        <v>120</v>
      </c>
      <c r="AD1031" s="16" t="s">
        <v>99</v>
      </c>
      <c r="AE1031" s="16">
        <v>1.5074236356678188</v>
      </c>
      <c r="AF1031" s="16">
        <v>1.65</v>
      </c>
      <c r="AG1031" s="16">
        <v>1.5838462</v>
      </c>
      <c r="AH1031" s="16">
        <v>232.57045794306126</v>
      </c>
      <c r="AI1031" s="16">
        <v>8.6079680212527379</v>
      </c>
      <c r="AJ1031" s="16">
        <v>1.1189989231823072</v>
      </c>
      <c r="AK1031" s="16">
        <f t="shared" si="97"/>
        <v>7.6925614877024584</v>
      </c>
      <c r="AL1031" s="10" t="s">
        <v>99</v>
      </c>
      <c r="AM1031" s="10">
        <v>6</v>
      </c>
      <c r="AN1031" s="10">
        <v>127</v>
      </c>
      <c r="AO1031" s="10">
        <v>153</v>
      </c>
      <c r="AP1031" s="10">
        <v>26</v>
      </c>
      <c r="AQ1031" s="10">
        <v>-140</v>
      </c>
      <c r="AR1031" s="17">
        <v>8</v>
      </c>
      <c r="AS1031" s="10">
        <v>7.08</v>
      </c>
      <c r="AT1031" s="16">
        <v>1.5074236356678188</v>
      </c>
      <c r="AU1031" s="16">
        <v>9.0919955100577354</v>
      </c>
      <c r="AV1031" s="16">
        <v>1.4524931183840835</v>
      </c>
      <c r="AW1031" s="16">
        <f t="shared" si="98"/>
        <v>6.2595790609821913</v>
      </c>
      <c r="AX1031" s="10" t="s">
        <v>99</v>
      </c>
      <c r="AY1031" s="10">
        <v>127</v>
      </c>
      <c r="AZ1031" s="10">
        <v>153</v>
      </c>
      <c r="BA1031" s="10">
        <v>26</v>
      </c>
      <c r="BB1031" s="10">
        <v>-140</v>
      </c>
      <c r="BC1031" s="10">
        <v>7</v>
      </c>
      <c r="BD1031" s="16">
        <v>1.6069223515585112</v>
      </c>
      <c r="BE1031" s="18">
        <f t="shared" si="100"/>
        <v>1.5571729936131651</v>
      </c>
      <c r="BF1031" s="16">
        <v>1.5571729936131651</v>
      </c>
      <c r="BG1031" s="16">
        <v>1.5571729936131651</v>
      </c>
      <c r="BH1031" s="20">
        <f t="shared" si="99"/>
        <v>9.9498715890692369E-2</v>
      </c>
      <c r="BI1031" s="10">
        <v>-140</v>
      </c>
    </row>
    <row r="1032" spans="1:61" x14ac:dyDescent="0.25">
      <c r="A1032" s="10">
        <v>273</v>
      </c>
      <c r="B1032" s="10">
        <v>10</v>
      </c>
      <c r="C1032" s="10" t="s">
        <v>158</v>
      </c>
      <c r="D1032" s="10">
        <v>493498.45111099799</v>
      </c>
      <c r="E1032" s="10">
        <v>5180934.76724</v>
      </c>
      <c r="F1032" s="10" t="s">
        <v>78</v>
      </c>
      <c r="G1032" s="10" t="s">
        <v>192</v>
      </c>
      <c r="H1032" s="10">
        <v>6</v>
      </c>
      <c r="I1032" s="10" t="s">
        <v>62</v>
      </c>
      <c r="J1032" s="10">
        <v>0</v>
      </c>
      <c r="K1032" s="10">
        <v>10</v>
      </c>
      <c r="L1032" s="10">
        <v>10</v>
      </c>
      <c r="M1032" s="10">
        <v>-5</v>
      </c>
      <c r="N1032" s="10">
        <v>1</v>
      </c>
      <c r="O1032" s="10">
        <v>5.14</v>
      </c>
      <c r="P1032" s="11">
        <v>1.2908944247869354</v>
      </c>
      <c r="Q1032" s="11">
        <v>1.2908944247869354</v>
      </c>
      <c r="R1032" s="12">
        <v>10</v>
      </c>
      <c r="S1032" s="12" t="s">
        <v>158</v>
      </c>
      <c r="T1032" s="10" t="s">
        <v>78</v>
      </c>
      <c r="U1032" s="13">
        <v>10</v>
      </c>
      <c r="V1032" s="10">
        <v>1.1599999999999999</v>
      </c>
      <c r="W1032" s="16"/>
      <c r="X1032" s="15" t="s">
        <v>192</v>
      </c>
      <c r="Y1032" s="12">
        <v>2</v>
      </c>
      <c r="Z1032" s="16">
        <v>10</v>
      </c>
      <c r="AA1032" s="16" t="s">
        <v>158</v>
      </c>
      <c r="AB1032" s="16" t="s">
        <v>192</v>
      </c>
      <c r="AC1032" s="16" t="s">
        <v>62</v>
      </c>
      <c r="AD1032" s="16" t="s">
        <v>78</v>
      </c>
      <c r="AE1032" s="16">
        <v>1.2908944247869354</v>
      </c>
      <c r="AF1032" s="16">
        <v>1.1599999999999999</v>
      </c>
      <c r="AG1032" s="16">
        <v>1.1599999999999999</v>
      </c>
      <c r="AH1032" s="16">
        <v>12.908944247869353</v>
      </c>
      <c r="AI1032" s="16">
        <v>25.357039186089771</v>
      </c>
      <c r="AJ1032" s="16">
        <v>1.7722689557899836</v>
      </c>
      <c r="AK1032" s="16">
        <f t="shared" si="97"/>
        <v>14.30766989584092</v>
      </c>
      <c r="AL1032" s="10" t="s">
        <v>78</v>
      </c>
      <c r="AM1032" s="10">
        <v>1</v>
      </c>
      <c r="AN1032" s="10" t="s">
        <v>63</v>
      </c>
      <c r="AO1032" s="10" t="s">
        <v>64</v>
      </c>
      <c r="AP1032" s="10">
        <v>10</v>
      </c>
      <c r="AQ1032" s="10">
        <v>-5</v>
      </c>
      <c r="AR1032" s="17" t="s">
        <v>65</v>
      </c>
      <c r="AS1032" s="10">
        <v>4.6100000000000003</v>
      </c>
      <c r="AT1032" s="18">
        <v>1.0594470480019003</v>
      </c>
      <c r="AU1032" s="18">
        <v>34.487252737438851</v>
      </c>
      <c r="AV1032" s="18">
        <v>2.4686572958135273</v>
      </c>
      <c r="AW1032" s="18">
        <f t="shared" si="98"/>
        <v>13.97004468620414</v>
      </c>
      <c r="AX1032" s="19" t="s">
        <v>78</v>
      </c>
      <c r="AY1032" s="19">
        <v>0</v>
      </c>
      <c r="AZ1032" s="19">
        <v>10</v>
      </c>
      <c r="BA1032" s="19">
        <v>10</v>
      </c>
      <c r="BB1032" s="19">
        <v>-5</v>
      </c>
      <c r="BC1032" s="19">
        <v>1</v>
      </c>
      <c r="BD1032" s="18">
        <v>1.2238650599008418</v>
      </c>
      <c r="BE1032" s="16">
        <f t="shared" si="100"/>
        <v>1.1416560539513712</v>
      </c>
      <c r="BF1032" s="16">
        <v>1.0594470480019003</v>
      </c>
      <c r="BG1032" s="16">
        <v>1.2238650599008418</v>
      </c>
      <c r="BH1032" s="20">
        <f t="shared" si="99"/>
        <v>0.16441801189894156</v>
      </c>
      <c r="BI1032" s="10">
        <v>-5</v>
      </c>
    </row>
    <row r="1033" spans="1:61" x14ac:dyDescent="0.25">
      <c r="A1033" s="10">
        <v>273</v>
      </c>
      <c r="B1033" s="10">
        <v>10</v>
      </c>
      <c r="C1033" s="10" t="s">
        <v>158</v>
      </c>
      <c r="D1033" s="10">
        <v>493498.45111099799</v>
      </c>
      <c r="E1033" s="10">
        <v>5180934.76724</v>
      </c>
      <c r="F1033" s="10" t="s">
        <v>78</v>
      </c>
      <c r="G1033" s="10" t="s">
        <v>192</v>
      </c>
      <c r="H1033" s="10">
        <v>6</v>
      </c>
      <c r="I1033" s="10" t="s">
        <v>62</v>
      </c>
      <c r="J1033" s="10">
        <v>10</v>
      </c>
      <c r="K1033" s="10">
        <v>20</v>
      </c>
      <c r="L1033" s="10">
        <v>10</v>
      </c>
      <c r="M1033" s="10">
        <v>-15</v>
      </c>
      <c r="N1033" s="10">
        <v>2</v>
      </c>
      <c r="O1033" s="10">
        <v>5.44</v>
      </c>
      <c r="P1033" s="11">
        <v>1.2908944247869354</v>
      </c>
      <c r="Q1033" s="11">
        <v>1.2908944247869354</v>
      </c>
      <c r="R1033" s="12">
        <v>10</v>
      </c>
      <c r="S1033" s="12" t="s">
        <v>158</v>
      </c>
      <c r="T1033" s="10" t="s">
        <v>78</v>
      </c>
      <c r="U1033" s="21">
        <v>10</v>
      </c>
      <c r="V1033" s="10">
        <v>1.1599999999999999</v>
      </c>
      <c r="W1033" s="16"/>
      <c r="X1033" s="15" t="s">
        <v>192</v>
      </c>
      <c r="Y1033" s="12">
        <v>3</v>
      </c>
      <c r="Z1033" s="16">
        <v>10</v>
      </c>
      <c r="AA1033" s="16" t="s">
        <v>158</v>
      </c>
      <c r="AB1033" s="16" t="s">
        <v>192</v>
      </c>
      <c r="AC1033" s="16" t="s">
        <v>62</v>
      </c>
      <c r="AD1033" s="16" t="s">
        <v>78</v>
      </c>
      <c r="AE1033" s="16">
        <v>1.2908944247869354</v>
      </c>
      <c r="AF1033" s="16">
        <v>1.1599999999999999</v>
      </c>
      <c r="AG1033" s="16">
        <v>1.1599999999999999</v>
      </c>
      <c r="AH1033" s="16">
        <v>25.817888495738707</v>
      </c>
      <c r="AI1033" s="16">
        <v>28.933154858852173</v>
      </c>
      <c r="AJ1033" s="16">
        <v>1.8847467728752314</v>
      </c>
      <c r="AK1033" s="16">
        <f t="shared" si="97"/>
        <v>15.351216022889842</v>
      </c>
      <c r="AL1033" s="10" t="s">
        <v>78</v>
      </c>
      <c r="AM1033" s="10">
        <v>1</v>
      </c>
      <c r="AN1033" s="10" t="s">
        <v>64</v>
      </c>
      <c r="AO1033" s="10" t="s">
        <v>68</v>
      </c>
      <c r="AP1033" s="10">
        <v>10</v>
      </c>
      <c r="AQ1033" s="10">
        <v>-15</v>
      </c>
      <c r="AR1033" s="17" t="s">
        <v>69</v>
      </c>
      <c r="AS1033" s="10">
        <v>5.16</v>
      </c>
      <c r="AT1033" s="18">
        <v>1.2908944247869354</v>
      </c>
      <c r="AU1033" s="18">
        <v>24.356596006879894</v>
      </c>
      <c r="AV1033" s="18">
        <v>1.8750241520030235</v>
      </c>
      <c r="AW1033" s="18">
        <f t="shared" si="98"/>
        <v>12.990017211703957</v>
      </c>
      <c r="AX1033" s="19" t="s">
        <v>78</v>
      </c>
      <c r="AY1033" s="19">
        <v>10</v>
      </c>
      <c r="AZ1033" s="19">
        <v>20</v>
      </c>
      <c r="BA1033" s="19">
        <v>10</v>
      </c>
      <c r="BB1033" s="19">
        <v>-15</v>
      </c>
      <c r="BC1033" s="19">
        <v>2</v>
      </c>
      <c r="BD1033" s="18">
        <v>1.4006563509007179</v>
      </c>
      <c r="BE1033" s="16">
        <f t="shared" si="100"/>
        <v>1.3457753878438266</v>
      </c>
      <c r="BF1033" s="16">
        <v>1.2908944247869354</v>
      </c>
      <c r="BG1033" s="16">
        <v>1.4006563509007179</v>
      </c>
      <c r="BH1033" s="20">
        <f t="shared" si="99"/>
        <v>0.10976192611378255</v>
      </c>
      <c r="BI1033" s="10">
        <v>-15</v>
      </c>
    </row>
    <row r="1034" spans="1:61" x14ac:dyDescent="0.25">
      <c r="A1034" s="10">
        <v>273</v>
      </c>
      <c r="B1034" s="10">
        <v>10</v>
      </c>
      <c r="C1034" s="10" t="s">
        <v>158</v>
      </c>
      <c r="D1034" s="10">
        <v>493498.45111099799</v>
      </c>
      <c r="E1034" s="10">
        <v>5180934.76724</v>
      </c>
      <c r="F1034" s="10" t="s">
        <v>78</v>
      </c>
      <c r="G1034" s="10" t="s">
        <v>192</v>
      </c>
      <c r="H1034" s="10">
        <v>6</v>
      </c>
      <c r="I1034" s="10" t="s">
        <v>62</v>
      </c>
      <c r="J1034" s="10">
        <v>20</v>
      </c>
      <c r="K1034" s="10">
        <v>30</v>
      </c>
      <c r="L1034" s="10">
        <v>10</v>
      </c>
      <c r="M1034" s="10">
        <v>-25</v>
      </c>
      <c r="N1034" s="10">
        <v>3</v>
      </c>
      <c r="O1034" s="10">
        <v>6.31</v>
      </c>
      <c r="P1034" s="11">
        <v>1.34817365727842</v>
      </c>
      <c r="Q1034" s="11">
        <v>1.34817365727842</v>
      </c>
      <c r="R1034" s="12">
        <v>10</v>
      </c>
      <c r="S1034" s="12" t="s">
        <v>158</v>
      </c>
      <c r="T1034" s="10" t="s">
        <v>115</v>
      </c>
      <c r="U1034" s="13">
        <v>10</v>
      </c>
      <c r="V1034" s="10">
        <v>1.1599999999999999</v>
      </c>
      <c r="W1034" s="16"/>
      <c r="X1034" s="15" t="s">
        <v>192</v>
      </c>
      <c r="Y1034" s="12">
        <v>4</v>
      </c>
      <c r="Z1034" s="16">
        <v>10</v>
      </c>
      <c r="AA1034" s="16" t="s">
        <v>158</v>
      </c>
      <c r="AB1034" s="16" t="s">
        <v>192</v>
      </c>
      <c r="AC1034" s="16" t="s">
        <v>62</v>
      </c>
      <c r="AD1034" s="16" t="s">
        <v>115</v>
      </c>
      <c r="AE1034" s="16">
        <v>1.34817365727842</v>
      </c>
      <c r="AF1034" s="16">
        <v>1.1599999999999999</v>
      </c>
      <c r="AG1034" s="16">
        <v>1.1599999999999999</v>
      </c>
      <c r="AH1034" s="16">
        <v>39.299625068522907</v>
      </c>
      <c r="AI1034" s="16">
        <v>10.108816452388096</v>
      </c>
      <c r="AJ1034" s="16">
        <v>1.2728333564889178</v>
      </c>
      <c r="AK1034" s="16">
        <f t="shared" si="97"/>
        <v>7.941979522184301</v>
      </c>
      <c r="AL1034" s="10" t="s">
        <v>115</v>
      </c>
      <c r="AM1034" s="10">
        <v>2</v>
      </c>
      <c r="AN1034" s="10" t="s">
        <v>68</v>
      </c>
      <c r="AO1034" s="10" t="s">
        <v>70</v>
      </c>
      <c r="AP1034" s="10">
        <v>10</v>
      </c>
      <c r="AQ1034" s="10">
        <v>-25</v>
      </c>
      <c r="AR1034" s="17" t="s">
        <v>71</v>
      </c>
      <c r="AS1034" s="10">
        <v>5.9</v>
      </c>
      <c r="AT1034" s="18">
        <v>1.34817365727842</v>
      </c>
      <c r="AU1034" s="18">
        <v>16.757798559970762</v>
      </c>
      <c r="AV1034" s="18">
        <v>1.4041228640554746</v>
      </c>
      <c r="AW1034" s="18">
        <f t="shared" si="98"/>
        <v>11.934709553528565</v>
      </c>
      <c r="AX1034" s="19" t="s">
        <v>115</v>
      </c>
      <c r="AY1034" s="19">
        <v>20</v>
      </c>
      <c r="AZ1034" s="19">
        <v>30</v>
      </c>
      <c r="BA1034" s="19">
        <v>10</v>
      </c>
      <c r="BB1034" s="19">
        <v>-25</v>
      </c>
      <c r="BC1034" s="19">
        <v>3</v>
      </c>
      <c r="BD1034" s="18">
        <v>1.4280043050973059</v>
      </c>
      <c r="BE1034" s="16">
        <f t="shared" si="100"/>
        <v>1.3880889811878629</v>
      </c>
      <c r="BF1034" s="16">
        <v>1.34817365727842</v>
      </c>
      <c r="BG1034" s="16">
        <v>1.4280043050973059</v>
      </c>
      <c r="BH1034" s="20">
        <f t="shared" si="99"/>
        <v>7.9830647818885936E-2</v>
      </c>
      <c r="BI1034" s="10">
        <v>-25</v>
      </c>
    </row>
    <row r="1035" spans="1:61" x14ac:dyDescent="0.25">
      <c r="A1035" s="10">
        <v>273</v>
      </c>
      <c r="B1035" s="10">
        <v>10</v>
      </c>
      <c r="C1035" s="10" t="s">
        <v>158</v>
      </c>
      <c r="D1035" s="10">
        <v>493498.45111099799</v>
      </c>
      <c r="E1035" s="10">
        <v>5180934.76724</v>
      </c>
      <c r="F1035" s="10" t="s">
        <v>87</v>
      </c>
      <c r="G1035" s="10" t="s">
        <v>192</v>
      </c>
      <c r="H1035" s="10">
        <v>6</v>
      </c>
      <c r="I1035" s="10" t="s">
        <v>62</v>
      </c>
      <c r="J1035" s="10">
        <v>24</v>
      </c>
      <c r="K1035" s="10">
        <v>47</v>
      </c>
      <c r="L1035" s="10">
        <v>23</v>
      </c>
      <c r="M1035" s="10">
        <v>-35.5</v>
      </c>
      <c r="N1035" s="10">
        <v>4</v>
      </c>
      <c r="O1035" s="10">
        <v>5.59</v>
      </c>
      <c r="P1035" s="11">
        <v>1.4480470494754469</v>
      </c>
      <c r="Q1035" s="22">
        <v>1.379888935604189</v>
      </c>
      <c r="R1035" s="13">
        <v>10</v>
      </c>
      <c r="S1035" s="13" t="s">
        <v>158</v>
      </c>
      <c r="T1035" s="10" t="s">
        <v>87</v>
      </c>
      <c r="U1035" s="12">
        <v>17</v>
      </c>
      <c r="V1035" s="10" t="s">
        <v>203</v>
      </c>
      <c r="W1035" s="16"/>
      <c r="X1035" s="15" t="s">
        <v>192</v>
      </c>
      <c r="Y1035" s="12">
        <v>5</v>
      </c>
      <c r="Z1035" s="16">
        <v>10</v>
      </c>
      <c r="AA1035" s="16" t="s">
        <v>158</v>
      </c>
      <c r="AB1035" s="16" t="s">
        <v>192</v>
      </c>
      <c r="AC1035" s="16" t="s">
        <v>62</v>
      </c>
      <c r="AD1035" s="16" t="s">
        <v>87</v>
      </c>
      <c r="AE1035" s="16">
        <v>1.4480470494754469</v>
      </c>
      <c r="AF1035" s="16">
        <v>1.25</v>
      </c>
      <c r="AG1035" s="16">
        <v>1.4750000000000001</v>
      </c>
      <c r="AH1035" s="16">
        <v>63.91642490960551</v>
      </c>
      <c r="AI1035" s="16">
        <v>23.050599709297963</v>
      </c>
      <c r="AJ1035" s="16">
        <v>1.9693746108387427</v>
      </c>
      <c r="AK1035" s="16">
        <f t="shared" si="97"/>
        <v>11.704527712724435</v>
      </c>
      <c r="AL1035" s="10" t="s">
        <v>87</v>
      </c>
      <c r="AM1035" s="10">
        <v>10</v>
      </c>
      <c r="AN1035" s="10">
        <v>30</v>
      </c>
      <c r="AO1035" s="10">
        <v>47</v>
      </c>
      <c r="AP1035" s="10">
        <v>17</v>
      </c>
      <c r="AQ1035" s="10">
        <v>-38.5</v>
      </c>
      <c r="AR1035" s="17">
        <v>4</v>
      </c>
      <c r="AS1035" s="10">
        <v>5.73</v>
      </c>
      <c r="AT1035" s="16">
        <v>1.4480470494754469</v>
      </c>
      <c r="AU1035" s="16">
        <v>14.125612084810019</v>
      </c>
      <c r="AV1035" s="16">
        <v>1.7743789325452339</v>
      </c>
      <c r="AW1035" s="16">
        <f t="shared" si="98"/>
        <v>7.9608768035516091</v>
      </c>
      <c r="AX1035" s="10" t="s">
        <v>87</v>
      </c>
      <c r="AY1035" s="10">
        <v>30</v>
      </c>
      <c r="AZ1035" s="10">
        <v>47</v>
      </c>
      <c r="BA1035" s="10">
        <v>17</v>
      </c>
      <c r="BB1035" s="10">
        <v>-38.5</v>
      </c>
      <c r="BC1035" s="10">
        <v>4</v>
      </c>
      <c r="BD1035" s="16">
        <v>1.3117308217329309</v>
      </c>
      <c r="BE1035" s="18">
        <f t="shared" si="100"/>
        <v>1.379888935604189</v>
      </c>
      <c r="BF1035" s="16">
        <v>1.379888935604189</v>
      </c>
      <c r="BG1035" s="16">
        <v>1.379888935604189</v>
      </c>
      <c r="BH1035" s="20">
        <f t="shared" si="99"/>
        <v>-0.13631622774251606</v>
      </c>
      <c r="BI1035" s="10">
        <v>-38.5</v>
      </c>
    </row>
    <row r="1036" spans="1:61" x14ac:dyDescent="0.25">
      <c r="A1036" s="10">
        <v>273</v>
      </c>
      <c r="B1036" s="10">
        <v>10</v>
      </c>
      <c r="C1036" s="10" t="s">
        <v>158</v>
      </c>
      <c r="D1036" s="10">
        <v>493498.45111099799</v>
      </c>
      <c r="E1036" s="10">
        <v>5180934.76724</v>
      </c>
      <c r="F1036" s="10" t="s">
        <v>93</v>
      </c>
      <c r="G1036" s="10" t="s">
        <v>192</v>
      </c>
      <c r="H1036" s="10">
        <v>6</v>
      </c>
      <c r="I1036" s="10" t="s">
        <v>62</v>
      </c>
      <c r="J1036" s="10">
        <v>47</v>
      </c>
      <c r="K1036" s="10">
        <v>69</v>
      </c>
      <c r="L1036" s="10">
        <v>22</v>
      </c>
      <c r="M1036" s="10">
        <v>-58</v>
      </c>
      <c r="N1036" s="10">
        <v>5</v>
      </c>
      <c r="O1036" s="10">
        <v>5.99</v>
      </c>
      <c r="P1036" s="11">
        <v>1.6710574371574032</v>
      </c>
      <c r="Q1036" s="22">
        <v>1.6485979697576811</v>
      </c>
      <c r="R1036" s="12">
        <v>10</v>
      </c>
      <c r="S1036" s="12" t="s">
        <v>158</v>
      </c>
      <c r="T1036" s="10" t="s">
        <v>93</v>
      </c>
      <c r="U1036" s="12">
        <v>22</v>
      </c>
      <c r="V1036" s="10">
        <v>1.33</v>
      </c>
      <c r="W1036" s="16"/>
      <c r="X1036" s="15" t="s">
        <v>192</v>
      </c>
      <c r="Y1036" s="12">
        <v>6</v>
      </c>
      <c r="Z1036" s="16">
        <v>10</v>
      </c>
      <c r="AA1036" s="16" t="s">
        <v>158</v>
      </c>
      <c r="AB1036" s="16" t="s">
        <v>192</v>
      </c>
      <c r="AC1036" s="16" t="s">
        <v>62</v>
      </c>
      <c r="AD1036" s="16" t="s">
        <v>93</v>
      </c>
      <c r="AE1036" s="16">
        <v>1.6710574371574032</v>
      </c>
      <c r="AF1036" s="16">
        <v>1.33</v>
      </c>
      <c r="AG1036" s="16">
        <v>1.4826972</v>
      </c>
      <c r="AH1036" s="16">
        <v>100.67968852706838</v>
      </c>
      <c r="AI1036" s="16">
        <v>11.351643932715184</v>
      </c>
      <c r="AJ1036" s="16">
        <v>0.99924415135772948</v>
      </c>
      <c r="AK1036" s="16">
        <f t="shared" si="97"/>
        <v>11.360230547550431</v>
      </c>
      <c r="AL1036" s="10" t="s">
        <v>93</v>
      </c>
      <c r="AM1036" s="10">
        <v>10</v>
      </c>
      <c r="AN1036" s="10">
        <v>47</v>
      </c>
      <c r="AO1036" s="10">
        <v>69</v>
      </c>
      <c r="AP1036" s="10">
        <v>22</v>
      </c>
      <c r="AQ1036" s="10">
        <v>-58</v>
      </c>
      <c r="AR1036" s="17">
        <v>5</v>
      </c>
      <c r="AS1036" s="10">
        <v>6.03</v>
      </c>
      <c r="AT1036" s="16">
        <v>1.6710574371574032</v>
      </c>
      <c r="AU1036" s="16">
        <v>13.93033584992903</v>
      </c>
      <c r="AV1036" s="16">
        <v>2.0973441893762566</v>
      </c>
      <c r="AW1036" s="16">
        <f t="shared" si="98"/>
        <v>6.6418930762489046</v>
      </c>
      <c r="AX1036" s="10" t="s">
        <v>124</v>
      </c>
      <c r="AY1036" s="10">
        <v>47</v>
      </c>
      <c r="AZ1036" s="10">
        <v>69</v>
      </c>
      <c r="BA1036" s="10">
        <v>22</v>
      </c>
      <c r="BB1036" s="10">
        <v>-58</v>
      </c>
      <c r="BC1036" s="10">
        <v>5</v>
      </c>
      <c r="BD1036" s="16">
        <v>1.6261385023579591</v>
      </c>
      <c r="BE1036" s="18">
        <f t="shared" si="100"/>
        <v>1.6485979697576811</v>
      </c>
      <c r="BF1036" s="16">
        <v>1.6485979697576811</v>
      </c>
      <c r="BG1036" s="16">
        <v>1.6485979697576811</v>
      </c>
      <c r="BH1036" s="20">
        <f t="shared" si="99"/>
        <v>-4.4918934799444088E-2</v>
      </c>
      <c r="BI1036" s="10">
        <v>-58</v>
      </c>
    </row>
    <row r="1037" spans="1:61" x14ac:dyDescent="0.25">
      <c r="A1037" s="10">
        <v>273</v>
      </c>
      <c r="B1037" s="10">
        <v>10</v>
      </c>
      <c r="C1037" s="10" t="s">
        <v>158</v>
      </c>
      <c r="D1037" s="10">
        <v>493498.45111099799</v>
      </c>
      <c r="E1037" s="10">
        <v>5180934.76724</v>
      </c>
      <c r="F1037" s="10" t="s">
        <v>89</v>
      </c>
      <c r="G1037" s="10" t="s">
        <v>192</v>
      </c>
      <c r="H1037" s="10">
        <v>6</v>
      </c>
      <c r="I1037" s="10" t="s">
        <v>62</v>
      </c>
      <c r="J1037" s="10">
        <v>69</v>
      </c>
      <c r="K1037" s="10">
        <v>124</v>
      </c>
      <c r="L1037" s="10">
        <v>55</v>
      </c>
      <c r="M1037" s="10">
        <v>-96.5</v>
      </c>
      <c r="N1037" s="10">
        <v>6</v>
      </c>
      <c r="O1037" s="10">
        <v>6.14</v>
      </c>
      <c r="P1037" s="11">
        <v>1.6361739444552814</v>
      </c>
      <c r="Q1037" s="22">
        <v>1.5892157631848844</v>
      </c>
      <c r="R1037" s="12">
        <v>10</v>
      </c>
      <c r="S1037" s="12" t="s">
        <v>158</v>
      </c>
      <c r="T1037" s="10" t="s">
        <v>89</v>
      </c>
      <c r="U1037" s="12">
        <v>55</v>
      </c>
      <c r="V1037" s="10">
        <v>1.6</v>
      </c>
      <c r="W1037" s="16"/>
      <c r="X1037" s="15" t="s">
        <v>192</v>
      </c>
      <c r="Y1037" s="12">
        <v>7</v>
      </c>
      <c r="Z1037" s="16">
        <v>10</v>
      </c>
      <c r="AA1037" s="16" t="s">
        <v>158</v>
      </c>
      <c r="AB1037" s="16" t="s">
        <v>192</v>
      </c>
      <c r="AC1037" s="16" t="s">
        <v>62</v>
      </c>
      <c r="AD1037" s="16" t="s">
        <v>89</v>
      </c>
      <c r="AE1037" s="16">
        <v>1.6361739444552814</v>
      </c>
      <c r="AF1037" s="16">
        <v>1.6</v>
      </c>
      <c r="AG1037" s="16">
        <v>1.5616000000000001</v>
      </c>
      <c r="AH1037" s="16">
        <v>190.66925547210886</v>
      </c>
      <c r="AI1037" s="16">
        <v>27.326662655593193</v>
      </c>
      <c r="AJ1037" s="16">
        <v>3.1603238970240439</v>
      </c>
      <c r="AK1037" s="16">
        <f t="shared" si="97"/>
        <v>8.646791767554479</v>
      </c>
      <c r="AL1037" s="10" t="s">
        <v>89</v>
      </c>
      <c r="AM1037" s="10">
        <v>6</v>
      </c>
      <c r="AN1037" s="10">
        <v>69</v>
      </c>
      <c r="AO1037" s="10">
        <v>124</v>
      </c>
      <c r="AP1037" s="10">
        <v>55</v>
      </c>
      <c r="AQ1037" s="10">
        <v>-96.5</v>
      </c>
      <c r="AR1037" s="17">
        <v>6</v>
      </c>
      <c r="AS1037" s="10">
        <v>6.16</v>
      </c>
      <c r="AT1037" s="16">
        <v>1.6361739444552814</v>
      </c>
      <c r="AU1037" s="16">
        <v>27.267738680016713</v>
      </c>
      <c r="AV1037" s="16">
        <v>5.8907170522223495</v>
      </c>
      <c r="AW1037" s="16">
        <f t="shared" si="98"/>
        <v>4.6289336999694468</v>
      </c>
      <c r="AX1037" s="10" t="s">
        <v>89</v>
      </c>
      <c r="AY1037" s="10">
        <v>96</v>
      </c>
      <c r="AZ1037" s="10">
        <v>124</v>
      </c>
      <c r="BA1037" s="10">
        <v>28</v>
      </c>
      <c r="BB1037" s="10">
        <v>-110</v>
      </c>
      <c r="BC1037" s="10">
        <v>7</v>
      </c>
      <c r="BD1037" s="16">
        <v>1.5422575819144877</v>
      </c>
      <c r="BE1037" s="18">
        <f t="shared" si="100"/>
        <v>1.5892157631848844</v>
      </c>
      <c r="BF1037" s="16">
        <v>1.5892157631848844</v>
      </c>
      <c r="BG1037" s="16">
        <v>1.5892157631848844</v>
      </c>
      <c r="BH1037" s="20">
        <f t="shared" si="99"/>
        <v>-9.3916362540793719E-2</v>
      </c>
      <c r="BI1037" s="10">
        <v>-110</v>
      </c>
    </row>
    <row r="1038" spans="1:61" x14ac:dyDescent="0.25">
      <c r="A1038" s="10">
        <v>273</v>
      </c>
      <c r="B1038" s="10">
        <v>10</v>
      </c>
      <c r="C1038" s="10" t="s">
        <v>158</v>
      </c>
      <c r="D1038" s="10">
        <v>493498.45111099799</v>
      </c>
      <c r="E1038" s="10">
        <v>5180934.76724</v>
      </c>
      <c r="F1038" s="10" t="s">
        <v>90</v>
      </c>
      <c r="G1038" s="10" t="s">
        <v>192</v>
      </c>
      <c r="H1038" s="10">
        <v>6</v>
      </c>
      <c r="I1038" s="10" t="s">
        <v>62</v>
      </c>
      <c r="J1038" s="10">
        <v>124</v>
      </c>
      <c r="K1038" s="10">
        <v>153</v>
      </c>
      <c r="L1038" s="10">
        <v>29</v>
      </c>
      <c r="M1038" s="10">
        <v>-138.5</v>
      </c>
      <c r="N1038" s="10">
        <v>7</v>
      </c>
      <c r="O1038" s="10">
        <v>6.25</v>
      </c>
      <c r="P1038" s="11">
        <v>1.739117266687235</v>
      </c>
      <c r="Q1038" s="22">
        <v>1.6882029904583189</v>
      </c>
      <c r="R1038" s="12">
        <v>10</v>
      </c>
      <c r="S1038" s="12" t="s">
        <v>158</v>
      </c>
      <c r="T1038" s="10" t="s">
        <v>90</v>
      </c>
      <c r="U1038" s="12">
        <v>29</v>
      </c>
      <c r="V1038" s="10">
        <v>1.65</v>
      </c>
      <c r="W1038" s="16"/>
      <c r="X1038" s="15" t="s">
        <v>192</v>
      </c>
      <c r="Y1038" s="12">
        <v>8</v>
      </c>
      <c r="Z1038" s="16">
        <v>10</v>
      </c>
      <c r="AA1038" s="16" t="s">
        <v>158</v>
      </c>
      <c r="AB1038" s="16" t="s">
        <v>192</v>
      </c>
      <c r="AC1038" s="16" t="s">
        <v>62</v>
      </c>
      <c r="AD1038" s="16" t="s">
        <v>90</v>
      </c>
      <c r="AE1038" s="16">
        <v>1.739117266687235</v>
      </c>
      <c r="AF1038" s="16">
        <v>1.65</v>
      </c>
      <c r="AG1038" s="16">
        <v>1.6345375</v>
      </c>
      <c r="AH1038" s="16">
        <v>241.10365620603866</v>
      </c>
      <c r="AI1038" s="16">
        <v>9.7729255928684875</v>
      </c>
      <c r="AJ1038" s="16">
        <v>0.87231755382276399</v>
      </c>
      <c r="AK1038" s="16">
        <f t="shared" si="97"/>
        <v>11.203403565640196</v>
      </c>
      <c r="AL1038" s="10" t="s">
        <v>90</v>
      </c>
      <c r="AM1038" s="10">
        <v>6</v>
      </c>
      <c r="AN1038" s="10">
        <v>124</v>
      </c>
      <c r="AO1038" s="10">
        <v>153</v>
      </c>
      <c r="AP1038" s="10">
        <v>29</v>
      </c>
      <c r="AQ1038" s="10">
        <v>-138.5</v>
      </c>
      <c r="AR1038" s="17">
        <v>7</v>
      </c>
      <c r="AS1038" s="10">
        <v>6.45</v>
      </c>
      <c r="AT1038" s="16">
        <v>1.739117266687235</v>
      </c>
      <c r="AU1038" s="16">
        <v>12.678199656495275</v>
      </c>
      <c r="AV1038" s="16">
        <v>2.1923833999039291</v>
      </c>
      <c r="AW1038" s="16">
        <f t="shared" si="98"/>
        <v>5.7828387393604777</v>
      </c>
      <c r="AX1038" s="10" t="s">
        <v>90</v>
      </c>
      <c r="AY1038" s="10">
        <v>124</v>
      </c>
      <c r="AZ1038" s="10">
        <v>152</v>
      </c>
      <c r="BA1038" s="10">
        <v>28</v>
      </c>
      <c r="BB1038" s="10">
        <v>-138</v>
      </c>
      <c r="BC1038" s="10">
        <v>8</v>
      </c>
      <c r="BD1038" s="16">
        <v>1.637288714229403</v>
      </c>
      <c r="BE1038" s="18">
        <f t="shared" si="100"/>
        <v>1.6882029904583189</v>
      </c>
      <c r="BF1038" s="16">
        <v>1.6882029904583189</v>
      </c>
      <c r="BG1038" s="16">
        <v>1.6882029904583189</v>
      </c>
      <c r="BH1038" s="20">
        <f t="shared" si="99"/>
        <v>-0.10182855245783196</v>
      </c>
      <c r="BI1038" s="10">
        <v>-138</v>
      </c>
    </row>
    <row r="1039" spans="1:61" x14ac:dyDescent="0.25">
      <c r="A1039" s="10">
        <v>273</v>
      </c>
      <c r="B1039" s="10">
        <v>10</v>
      </c>
      <c r="C1039" s="10" t="s">
        <v>158</v>
      </c>
      <c r="D1039" s="10">
        <v>493498.45111099799</v>
      </c>
      <c r="E1039" s="10">
        <v>5180934.76724</v>
      </c>
      <c r="F1039" s="10" t="s">
        <v>93</v>
      </c>
      <c r="G1039" s="10" t="s">
        <v>192</v>
      </c>
      <c r="H1039" s="10">
        <v>6</v>
      </c>
      <c r="I1039" s="10" t="s">
        <v>62</v>
      </c>
      <c r="J1039" s="10" t="s">
        <v>80</v>
      </c>
      <c r="K1039" s="10" t="s">
        <v>80</v>
      </c>
      <c r="L1039" s="10" t="s">
        <v>80</v>
      </c>
      <c r="M1039" s="10" t="s">
        <v>80</v>
      </c>
      <c r="N1039" s="10" t="s">
        <v>80</v>
      </c>
      <c r="O1039" s="10" t="s">
        <v>80</v>
      </c>
      <c r="P1039" s="11">
        <v>0</v>
      </c>
      <c r="Q1039" s="22">
        <v>1.51</v>
      </c>
      <c r="R1039" s="12"/>
      <c r="S1039" s="12"/>
      <c r="U1039" s="12"/>
      <c r="W1039" s="16"/>
      <c r="X1039" s="15"/>
      <c r="Y1039" s="12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6" t="s">
        <v>80</v>
      </c>
      <c r="AJ1039" s="16" t="s">
        <v>80</v>
      </c>
      <c r="AK1039" s="16" t="s">
        <v>80</v>
      </c>
      <c r="AL1039" s="10" t="s">
        <v>93</v>
      </c>
      <c r="AM1039" s="10">
        <v>10</v>
      </c>
      <c r="AN1039" s="10" t="s">
        <v>80</v>
      </c>
      <c r="AO1039" s="10" t="s">
        <v>80</v>
      </c>
      <c r="AP1039" s="10" t="s">
        <v>80</v>
      </c>
      <c r="AR1039" s="17" t="s">
        <v>80</v>
      </c>
      <c r="AS1039" s="10" t="s">
        <v>80</v>
      </c>
      <c r="AT1039" s="26"/>
      <c r="AU1039" s="16" t="s">
        <v>80</v>
      </c>
      <c r="AV1039" s="16" t="s">
        <v>80</v>
      </c>
      <c r="AW1039" s="16" t="s">
        <v>80</v>
      </c>
      <c r="AX1039" s="10" t="s">
        <v>125</v>
      </c>
      <c r="AY1039" s="10">
        <v>69</v>
      </c>
      <c r="AZ1039" s="10">
        <v>96</v>
      </c>
      <c r="BA1039" s="10">
        <v>27</v>
      </c>
      <c r="BB1039" s="10">
        <v>-82.5</v>
      </c>
      <c r="BC1039" s="10">
        <v>6</v>
      </c>
      <c r="BD1039" s="16">
        <v>1.509393059832165</v>
      </c>
      <c r="BE1039" s="26">
        <v>1.51</v>
      </c>
      <c r="BF1039" s="16">
        <v>1.51</v>
      </c>
      <c r="BG1039" s="16">
        <v>1.51</v>
      </c>
      <c r="BH1039" s="20" t="s">
        <v>80</v>
      </c>
      <c r="BI1039" s="10">
        <v>-82.5</v>
      </c>
    </row>
    <row r="1040" spans="1:61" x14ac:dyDescent="0.25">
      <c r="A1040" s="10">
        <v>275</v>
      </c>
      <c r="B1040" s="10">
        <v>12</v>
      </c>
      <c r="C1040" s="10" t="s">
        <v>158</v>
      </c>
      <c r="D1040" s="10">
        <v>493560.659740998</v>
      </c>
      <c r="E1040" s="10">
        <v>5180928.8972899904</v>
      </c>
      <c r="F1040" s="10" t="s">
        <v>78</v>
      </c>
      <c r="G1040" s="10" t="s">
        <v>139</v>
      </c>
      <c r="H1040" s="10">
        <v>4</v>
      </c>
      <c r="I1040" s="10" t="s">
        <v>121</v>
      </c>
      <c r="J1040" s="10">
        <v>0</v>
      </c>
      <c r="K1040" s="10">
        <v>10</v>
      </c>
      <c r="L1040" s="10">
        <v>10</v>
      </c>
      <c r="M1040" s="10">
        <v>-5</v>
      </c>
      <c r="N1040" s="10">
        <v>1</v>
      </c>
      <c r="O1040" s="10">
        <v>5.43</v>
      </c>
      <c r="P1040" s="11">
        <v>1.2187972305129995</v>
      </c>
      <c r="Q1040" s="11">
        <v>1.2187972305129995</v>
      </c>
      <c r="R1040" s="12">
        <v>12</v>
      </c>
      <c r="S1040" s="12" t="s">
        <v>158</v>
      </c>
      <c r="T1040" s="10" t="s">
        <v>78</v>
      </c>
      <c r="U1040" s="13">
        <v>10</v>
      </c>
      <c r="V1040" s="16">
        <v>1.1399999999999999</v>
      </c>
      <c r="W1040" s="16"/>
      <c r="X1040" s="15" t="s">
        <v>139</v>
      </c>
      <c r="Y1040" s="12">
        <v>2</v>
      </c>
      <c r="Z1040" s="16">
        <v>12</v>
      </c>
      <c r="AA1040" s="16" t="s">
        <v>158</v>
      </c>
      <c r="AB1040" s="16" t="s">
        <v>139</v>
      </c>
      <c r="AC1040" s="16" t="s">
        <v>121</v>
      </c>
      <c r="AD1040" s="16" t="s">
        <v>78</v>
      </c>
      <c r="AE1040" s="16">
        <v>1.2187972305129995</v>
      </c>
      <c r="AF1040" s="16">
        <v>1.1399999999999999</v>
      </c>
      <c r="AG1040" s="16">
        <v>1.1472807</v>
      </c>
      <c r="AH1040" s="16">
        <v>12.187972305129994</v>
      </c>
      <c r="AI1040" s="16">
        <v>28.092057366094121</v>
      </c>
      <c r="AJ1040" s="16">
        <v>1.8901107450795591</v>
      </c>
      <c r="AK1040" s="16">
        <f t="shared" ref="AK1040:AK1071" si="101">AI1040/AJ1040</f>
        <v>14.862651534691773</v>
      </c>
      <c r="AL1040" s="10" t="s">
        <v>78</v>
      </c>
      <c r="AM1040" s="10">
        <v>1</v>
      </c>
      <c r="AN1040" s="10" t="s">
        <v>63</v>
      </c>
      <c r="AO1040" s="10" t="s">
        <v>64</v>
      </c>
      <c r="AP1040" s="10">
        <v>10</v>
      </c>
      <c r="AQ1040" s="10">
        <v>-5</v>
      </c>
      <c r="AR1040" s="17" t="s">
        <v>65</v>
      </c>
      <c r="AS1040" s="10">
        <v>4.99</v>
      </c>
      <c r="AT1040" s="18">
        <v>0.91733209139739902</v>
      </c>
      <c r="AU1040" s="18">
        <v>40.650134926338481</v>
      </c>
      <c r="AV1040" s="18">
        <v>2.406604553567699</v>
      </c>
      <c r="AW1040" s="18">
        <f t="shared" ref="AW1040:AW1071" si="102">AU1040/AV1040</f>
        <v>16.8910737188111</v>
      </c>
      <c r="AX1040" s="19" t="s">
        <v>78</v>
      </c>
      <c r="AY1040" s="19">
        <v>0</v>
      </c>
      <c r="AZ1040" s="19">
        <v>10</v>
      </c>
      <c r="BA1040" s="19">
        <v>10</v>
      </c>
      <c r="BB1040" s="19">
        <v>-5</v>
      </c>
      <c r="BC1040" s="19">
        <v>1</v>
      </c>
      <c r="BD1040" s="18">
        <v>1.0464562344513646</v>
      </c>
      <c r="BE1040" s="16">
        <f t="shared" ref="BE1040:BE1071" si="103">(AT1040+BD1040)/2</f>
        <v>0.98189416292438181</v>
      </c>
      <c r="BF1040" s="16">
        <v>0.91733209139739902</v>
      </c>
      <c r="BG1040" s="16">
        <v>1.0464562344513646</v>
      </c>
      <c r="BH1040" s="20">
        <f t="shared" ref="BH1040:BH1071" si="104">BD1040-AT1040</f>
        <v>0.12912414305396558</v>
      </c>
      <c r="BI1040" s="10">
        <v>-5</v>
      </c>
    </row>
    <row r="1041" spans="1:61" x14ac:dyDescent="0.25">
      <c r="A1041" s="10">
        <v>275</v>
      </c>
      <c r="B1041" s="10">
        <v>12</v>
      </c>
      <c r="C1041" s="10" t="s">
        <v>158</v>
      </c>
      <c r="D1041" s="10">
        <v>493560.659740998</v>
      </c>
      <c r="E1041" s="10">
        <v>5180928.8972899904</v>
      </c>
      <c r="F1041" s="10" t="s">
        <v>78</v>
      </c>
      <c r="G1041" s="10" t="s">
        <v>139</v>
      </c>
      <c r="H1041" s="10">
        <v>4</v>
      </c>
      <c r="I1041" s="10" t="s">
        <v>121</v>
      </c>
      <c r="J1041" s="10">
        <v>10</v>
      </c>
      <c r="K1041" s="10">
        <v>20</v>
      </c>
      <c r="L1041" s="10">
        <v>10</v>
      </c>
      <c r="M1041" s="10">
        <v>-15</v>
      </c>
      <c r="N1041" s="10">
        <v>2</v>
      </c>
      <c r="O1041" s="10">
        <v>5.8</v>
      </c>
      <c r="P1041" s="11">
        <v>1.2187972305129995</v>
      </c>
      <c r="Q1041" s="11">
        <v>1.2187972305129995</v>
      </c>
      <c r="R1041" s="12">
        <v>12</v>
      </c>
      <c r="S1041" s="12" t="s">
        <v>158</v>
      </c>
      <c r="T1041" s="10" t="s">
        <v>78</v>
      </c>
      <c r="U1041" s="21">
        <v>10</v>
      </c>
      <c r="V1041" s="16">
        <v>1.1399999999999999</v>
      </c>
      <c r="W1041" s="16"/>
      <c r="X1041" s="15" t="s">
        <v>139</v>
      </c>
      <c r="Y1041" s="12">
        <v>3</v>
      </c>
      <c r="Z1041" s="16">
        <v>12</v>
      </c>
      <c r="AA1041" s="16" t="s">
        <v>158</v>
      </c>
      <c r="AB1041" s="16" t="s">
        <v>139</v>
      </c>
      <c r="AC1041" s="16" t="s">
        <v>121</v>
      </c>
      <c r="AD1041" s="16" t="s">
        <v>78</v>
      </c>
      <c r="AE1041" s="16">
        <v>1.2187972305129995</v>
      </c>
      <c r="AF1041" s="16">
        <v>1.1399999999999999</v>
      </c>
      <c r="AG1041" s="16">
        <v>1.1472807</v>
      </c>
      <c r="AH1041" s="16">
        <v>24.375944610259989</v>
      </c>
      <c r="AI1041" s="16">
        <v>25.447267375880909</v>
      </c>
      <c r="AJ1041" s="16">
        <v>1.7040004079802242</v>
      </c>
      <c r="AK1041" s="16">
        <f t="shared" si="101"/>
        <v>14.933838781203059</v>
      </c>
      <c r="AL1041" s="10" t="s">
        <v>78</v>
      </c>
      <c r="AM1041" s="10">
        <v>1</v>
      </c>
      <c r="AN1041" s="10" t="s">
        <v>64</v>
      </c>
      <c r="AO1041" s="10" t="s">
        <v>68</v>
      </c>
      <c r="AP1041" s="10">
        <v>10</v>
      </c>
      <c r="AQ1041" s="10">
        <v>-15</v>
      </c>
      <c r="AR1041" s="17" t="s">
        <v>69</v>
      </c>
      <c r="AS1041" s="10">
        <v>5.45</v>
      </c>
      <c r="AT1041" s="18">
        <v>1.3098365995014187</v>
      </c>
      <c r="AU1041" s="18">
        <v>29.333790645834274</v>
      </c>
      <c r="AV1041" s="18">
        <v>2.278460764832718</v>
      </c>
      <c r="AW1041" s="18">
        <f t="shared" si="102"/>
        <v>12.874389192296636</v>
      </c>
      <c r="AX1041" s="19" t="s">
        <v>78</v>
      </c>
      <c r="AY1041" s="19">
        <v>10</v>
      </c>
      <c r="AZ1041" s="19">
        <v>20</v>
      </c>
      <c r="BA1041" s="19">
        <v>10</v>
      </c>
      <c r="BB1041" s="19">
        <v>-15</v>
      </c>
      <c r="BC1041" s="19">
        <v>2</v>
      </c>
      <c r="BD1041" s="18">
        <v>1.2015456005081426</v>
      </c>
      <c r="BE1041" s="16">
        <f t="shared" si="103"/>
        <v>1.2556911000047806</v>
      </c>
      <c r="BF1041" s="16">
        <v>1.3098365995014187</v>
      </c>
      <c r="BG1041" s="16">
        <v>1.2015456005081426</v>
      </c>
      <c r="BH1041" s="20">
        <f t="shared" si="104"/>
        <v>-0.1082909989932761</v>
      </c>
      <c r="BI1041" s="10">
        <v>-15</v>
      </c>
    </row>
    <row r="1042" spans="1:61" x14ac:dyDescent="0.25">
      <c r="A1042" s="10">
        <v>275</v>
      </c>
      <c r="B1042" s="10">
        <v>12</v>
      </c>
      <c r="C1042" s="10" t="s">
        <v>158</v>
      </c>
      <c r="D1042" s="10">
        <v>493560.659740998</v>
      </c>
      <c r="E1042" s="10">
        <v>5180928.8972899904</v>
      </c>
      <c r="F1042" s="10" t="s">
        <v>78</v>
      </c>
      <c r="G1042" s="10" t="s">
        <v>139</v>
      </c>
      <c r="H1042" s="10">
        <v>4</v>
      </c>
      <c r="I1042" s="10" t="s">
        <v>121</v>
      </c>
      <c r="J1042" s="10">
        <v>20</v>
      </c>
      <c r="K1042" s="10">
        <v>30</v>
      </c>
      <c r="L1042" s="10">
        <v>10</v>
      </c>
      <c r="M1042" s="10">
        <v>-25</v>
      </c>
      <c r="N1042" s="10">
        <v>3</v>
      </c>
      <c r="O1042" s="10">
        <v>6.25</v>
      </c>
      <c r="P1042" s="11">
        <v>1.2187972305129995</v>
      </c>
      <c r="Q1042" s="11">
        <v>1.2187972305129995</v>
      </c>
      <c r="R1042" s="12">
        <v>12</v>
      </c>
      <c r="S1042" s="12" t="s">
        <v>158</v>
      </c>
      <c r="T1042" s="10" t="s">
        <v>135</v>
      </c>
      <c r="U1042" s="13">
        <v>10</v>
      </c>
      <c r="V1042" s="16">
        <v>1.1399999999999999</v>
      </c>
      <c r="W1042" s="16"/>
      <c r="X1042" s="15" t="s">
        <v>139</v>
      </c>
      <c r="Y1042" s="12">
        <v>4</v>
      </c>
      <c r="Z1042" s="16">
        <v>12</v>
      </c>
      <c r="AA1042" s="16" t="s">
        <v>158</v>
      </c>
      <c r="AB1042" s="16" t="s">
        <v>139</v>
      </c>
      <c r="AC1042" s="16" t="s">
        <v>121</v>
      </c>
      <c r="AD1042" s="16" t="s">
        <v>135</v>
      </c>
      <c r="AE1042" s="16">
        <v>1.2187972305129995</v>
      </c>
      <c r="AF1042" s="16">
        <v>1.1399999999999999</v>
      </c>
      <c r="AG1042" s="16">
        <v>1.155</v>
      </c>
      <c r="AH1042" s="16">
        <v>36.563916915389981</v>
      </c>
      <c r="AI1042" s="16">
        <v>18.650832024793338</v>
      </c>
      <c r="AJ1042" s="16">
        <v>1.507745658309295</v>
      </c>
      <c r="AK1042" s="16">
        <f t="shared" si="101"/>
        <v>12.370012091898431</v>
      </c>
      <c r="AL1042" s="10" t="s">
        <v>135</v>
      </c>
      <c r="AM1042" s="10">
        <v>2</v>
      </c>
      <c r="AN1042" s="10" t="s">
        <v>68</v>
      </c>
      <c r="AO1042" s="10" t="s">
        <v>70</v>
      </c>
      <c r="AP1042" s="10">
        <v>10</v>
      </c>
      <c r="AQ1042" s="10">
        <v>-25</v>
      </c>
      <c r="AR1042" s="17" t="s">
        <v>71</v>
      </c>
      <c r="AS1042" s="10">
        <v>6.15</v>
      </c>
      <c r="AT1042" s="18">
        <v>1.2187972305129995</v>
      </c>
      <c r="AU1042" s="18">
        <v>21.939568946464501</v>
      </c>
      <c r="AV1042" s="18">
        <v>1.7259387581294583</v>
      </c>
      <c r="AW1042" s="18">
        <f t="shared" si="102"/>
        <v>12.7116729044559</v>
      </c>
      <c r="AX1042" s="19" t="s">
        <v>159</v>
      </c>
      <c r="AY1042" s="19">
        <v>20</v>
      </c>
      <c r="AZ1042" s="19">
        <v>30</v>
      </c>
      <c r="BA1042" s="19">
        <v>10</v>
      </c>
      <c r="BB1042" s="19">
        <v>-25</v>
      </c>
      <c r="BC1042" s="19">
        <v>3</v>
      </c>
      <c r="BD1042" s="18">
        <v>1.1782557298375003</v>
      </c>
      <c r="BE1042" s="16">
        <f t="shared" si="103"/>
        <v>1.19852648017525</v>
      </c>
      <c r="BF1042" s="16">
        <v>1.2187972305129995</v>
      </c>
      <c r="BG1042" s="16">
        <v>1.1782557298375003</v>
      </c>
      <c r="BH1042" s="20">
        <f t="shared" si="104"/>
        <v>-4.054150067549922E-2</v>
      </c>
      <c r="BI1042" s="10">
        <v>-25</v>
      </c>
    </row>
    <row r="1043" spans="1:61" x14ac:dyDescent="0.25">
      <c r="A1043" s="10">
        <v>275</v>
      </c>
      <c r="B1043" s="10">
        <v>12</v>
      </c>
      <c r="C1043" s="10" t="s">
        <v>158</v>
      </c>
      <c r="D1043" s="10">
        <v>493560.659740998</v>
      </c>
      <c r="E1043" s="10">
        <v>5180928.8972899904</v>
      </c>
      <c r="F1043" s="10" t="s">
        <v>129</v>
      </c>
      <c r="G1043" s="10" t="s">
        <v>139</v>
      </c>
      <c r="H1043" s="10">
        <v>4</v>
      </c>
      <c r="I1043" s="10" t="s">
        <v>121</v>
      </c>
      <c r="J1043" s="10">
        <v>24</v>
      </c>
      <c r="K1043" s="10">
        <v>46</v>
      </c>
      <c r="L1043" s="10">
        <v>22</v>
      </c>
      <c r="M1043" s="10">
        <v>-35</v>
      </c>
      <c r="N1043" s="10">
        <v>4</v>
      </c>
      <c r="O1043" s="10">
        <v>5.94</v>
      </c>
      <c r="P1043" s="11">
        <v>1.1394692097258878</v>
      </c>
      <c r="Q1043" s="22">
        <v>1.1474281245232678</v>
      </c>
      <c r="R1043" s="13">
        <v>12</v>
      </c>
      <c r="S1043" s="13" t="s">
        <v>158</v>
      </c>
      <c r="T1043" s="10" t="s">
        <v>129</v>
      </c>
      <c r="U1043" s="12">
        <v>16</v>
      </c>
      <c r="V1043" s="16">
        <v>1.33</v>
      </c>
      <c r="W1043" s="16"/>
      <c r="X1043" s="15" t="s">
        <v>139</v>
      </c>
      <c r="Y1043" s="12">
        <v>5</v>
      </c>
      <c r="Z1043" s="16">
        <v>12</v>
      </c>
      <c r="AA1043" s="16" t="s">
        <v>158</v>
      </c>
      <c r="AB1043" s="16" t="s">
        <v>139</v>
      </c>
      <c r="AC1043" s="16" t="s">
        <v>121</v>
      </c>
      <c r="AD1043" s="16" t="s">
        <v>129</v>
      </c>
      <c r="AE1043" s="16">
        <v>1.1394692097258878</v>
      </c>
      <c r="AF1043" s="16">
        <v>1.33</v>
      </c>
      <c r="AG1043" s="16">
        <v>1.3798429000000001</v>
      </c>
      <c r="AH1043" s="16">
        <v>54.795424271004187</v>
      </c>
      <c r="AI1043" s="16">
        <v>22.428883185046981</v>
      </c>
      <c r="AJ1043" s="16">
        <v>2.0410559944516353</v>
      </c>
      <c r="AK1043" s="16">
        <f t="shared" si="101"/>
        <v>10.988862258564779</v>
      </c>
      <c r="AL1043" s="10" t="s">
        <v>129</v>
      </c>
      <c r="AM1043" s="10">
        <v>7</v>
      </c>
      <c r="AN1043" s="10">
        <v>30</v>
      </c>
      <c r="AO1043" s="10">
        <v>46</v>
      </c>
      <c r="AP1043" s="10">
        <v>16</v>
      </c>
      <c r="AQ1043" s="10">
        <v>-38</v>
      </c>
      <c r="AR1043" s="17">
        <v>4</v>
      </c>
      <c r="AS1043" s="10">
        <v>5.88</v>
      </c>
      <c r="AT1043" s="16">
        <v>1.1394692097258878</v>
      </c>
      <c r="AU1043" s="16">
        <v>19.354568208720039</v>
      </c>
      <c r="AV1043" s="16">
        <v>2.0464867006676943</v>
      </c>
      <c r="AW1043" s="16">
        <f t="shared" si="102"/>
        <v>9.4574610244988868</v>
      </c>
      <c r="AX1043" s="10" t="s">
        <v>129</v>
      </c>
      <c r="AY1043" s="10">
        <v>30</v>
      </c>
      <c r="AZ1043" s="10">
        <v>46</v>
      </c>
      <c r="BA1043" s="10">
        <v>16</v>
      </c>
      <c r="BB1043" s="10">
        <v>-38</v>
      </c>
      <c r="BC1043" s="10">
        <v>4</v>
      </c>
      <c r="BD1043" s="16">
        <v>1.1553870393206476</v>
      </c>
      <c r="BE1043" s="18">
        <f t="shared" si="103"/>
        <v>1.1474281245232678</v>
      </c>
      <c r="BF1043" s="16">
        <v>1.1474281245232678</v>
      </c>
      <c r="BG1043" s="16">
        <v>1.1474281245232678</v>
      </c>
      <c r="BH1043" s="20">
        <f t="shared" si="104"/>
        <v>1.5917829594759736E-2</v>
      </c>
      <c r="BI1043" s="10">
        <v>-38</v>
      </c>
    </row>
    <row r="1044" spans="1:61" x14ac:dyDescent="0.25">
      <c r="A1044" s="10">
        <v>275</v>
      </c>
      <c r="B1044" s="10">
        <v>12</v>
      </c>
      <c r="C1044" s="10" t="s">
        <v>158</v>
      </c>
      <c r="D1044" s="10">
        <v>493560.659740998</v>
      </c>
      <c r="E1044" s="10">
        <v>5180928.8972899904</v>
      </c>
      <c r="F1044" s="10" t="s">
        <v>130</v>
      </c>
      <c r="G1044" s="10" t="s">
        <v>139</v>
      </c>
      <c r="H1044" s="10">
        <v>4</v>
      </c>
      <c r="I1044" s="10" t="s">
        <v>121</v>
      </c>
      <c r="J1044" s="10">
        <v>46</v>
      </c>
      <c r="K1044" s="10">
        <v>74</v>
      </c>
      <c r="L1044" s="10">
        <v>28</v>
      </c>
      <c r="M1044" s="10">
        <v>-60</v>
      </c>
      <c r="N1044" s="10">
        <v>5</v>
      </c>
      <c r="O1044" s="10">
        <v>6.21</v>
      </c>
      <c r="P1044" s="11">
        <v>1.3079835397585551</v>
      </c>
      <c r="Q1044" s="22">
        <v>1.3337308083579722</v>
      </c>
      <c r="R1044" s="12">
        <v>12</v>
      </c>
      <c r="S1044" s="12" t="s">
        <v>158</v>
      </c>
      <c r="T1044" s="10" t="s">
        <v>130</v>
      </c>
      <c r="U1044" s="12">
        <v>28</v>
      </c>
      <c r="V1044" s="16">
        <v>1.41</v>
      </c>
      <c r="W1044" s="16"/>
      <c r="X1044" s="15" t="s">
        <v>139</v>
      </c>
      <c r="Y1044" s="12">
        <v>6</v>
      </c>
      <c r="Z1044" s="16">
        <v>12</v>
      </c>
      <c r="AA1044" s="16" t="s">
        <v>158</v>
      </c>
      <c r="AB1044" s="16" t="s">
        <v>139</v>
      </c>
      <c r="AC1044" s="16" t="s">
        <v>121</v>
      </c>
      <c r="AD1044" s="16" t="s">
        <v>130</v>
      </c>
      <c r="AE1044" s="16">
        <v>1.3079835397585551</v>
      </c>
      <c r="AF1044" s="16">
        <v>1.41</v>
      </c>
      <c r="AG1044" s="16">
        <v>1.4630159</v>
      </c>
      <c r="AH1044" s="16">
        <v>91.418963384243739</v>
      </c>
      <c r="AI1044" s="16">
        <v>24.459596871398062</v>
      </c>
      <c r="AJ1044" s="16">
        <v>1.7457868626049879</v>
      </c>
      <c r="AK1044" s="16">
        <f t="shared" si="101"/>
        <v>14.010643220731142</v>
      </c>
      <c r="AL1044" s="10" t="s">
        <v>130</v>
      </c>
      <c r="AM1044" s="10">
        <v>7</v>
      </c>
      <c r="AN1044" s="10">
        <v>46</v>
      </c>
      <c r="AO1044" s="10">
        <v>74</v>
      </c>
      <c r="AP1044" s="10">
        <v>28</v>
      </c>
      <c r="AQ1044" s="10">
        <v>-60</v>
      </c>
      <c r="AR1044" s="17">
        <v>5</v>
      </c>
      <c r="AS1044" s="10">
        <v>6.17</v>
      </c>
      <c r="AT1044" s="16">
        <v>1.3079835397585551</v>
      </c>
      <c r="AU1044" s="16">
        <v>22.203020587401468</v>
      </c>
      <c r="AV1044" s="16">
        <v>2.9877483208580817</v>
      </c>
      <c r="AW1044" s="16">
        <f t="shared" si="102"/>
        <v>7.4313557244422643</v>
      </c>
      <c r="AX1044" s="10" t="s">
        <v>130</v>
      </c>
      <c r="AY1044" s="10">
        <v>46</v>
      </c>
      <c r="AZ1044" s="10">
        <v>74</v>
      </c>
      <c r="BA1044" s="10">
        <v>28</v>
      </c>
      <c r="BB1044" s="10">
        <v>-60</v>
      </c>
      <c r="BC1044" s="10">
        <v>5</v>
      </c>
      <c r="BD1044" s="16">
        <v>1.3594780769573895</v>
      </c>
      <c r="BE1044" s="18">
        <f t="shared" si="103"/>
        <v>1.3337308083579722</v>
      </c>
      <c r="BF1044" s="16">
        <v>1.3337308083579722</v>
      </c>
      <c r="BG1044" s="16">
        <v>1.3337308083579722</v>
      </c>
      <c r="BH1044" s="20">
        <f t="shared" si="104"/>
        <v>5.1494537198834456E-2</v>
      </c>
      <c r="BI1044" s="10">
        <v>-60</v>
      </c>
    </row>
    <row r="1045" spans="1:61" x14ac:dyDescent="0.25">
      <c r="A1045" s="10">
        <v>275</v>
      </c>
      <c r="B1045" s="10">
        <v>12</v>
      </c>
      <c r="C1045" s="10" t="s">
        <v>158</v>
      </c>
      <c r="D1045" s="10">
        <v>493560.659740998</v>
      </c>
      <c r="E1045" s="10">
        <v>5180928.8972899904</v>
      </c>
      <c r="F1045" s="10" t="s">
        <v>142</v>
      </c>
      <c r="G1045" s="10" t="s">
        <v>139</v>
      </c>
      <c r="H1045" s="10">
        <v>4</v>
      </c>
      <c r="I1045" s="10" t="s">
        <v>121</v>
      </c>
      <c r="J1045" s="10">
        <v>74</v>
      </c>
      <c r="K1045" s="10">
        <v>111</v>
      </c>
      <c r="L1045" s="10">
        <v>37</v>
      </c>
      <c r="M1045" s="10">
        <v>-92.5</v>
      </c>
      <c r="N1045" s="10">
        <v>6</v>
      </c>
      <c r="O1045" s="10">
        <v>6.45</v>
      </c>
      <c r="P1045" s="11">
        <v>1.4426083018815594</v>
      </c>
      <c r="Q1045" s="22">
        <v>1.4408619299702692</v>
      </c>
      <c r="R1045" s="12">
        <v>12</v>
      </c>
      <c r="S1045" s="12" t="s">
        <v>158</v>
      </c>
      <c r="T1045" s="10" t="s">
        <v>142</v>
      </c>
      <c r="U1045" s="12">
        <v>37</v>
      </c>
      <c r="V1045" s="16">
        <v>1.48</v>
      </c>
      <c r="W1045" s="16"/>
      <c r="X1045" s="15" t="s">
        <v>139</v>
      </c>
      <c r="Y1045" s="12">
        <v>7</v>
      </c>
      <c r="Z1045" s="16">
        <v>12</v>
      </c>
      <c r="AA1045" s="16" t="s">
        <v>158</v>
      </c>
      <c r="AB1045" s="16" t="s">
        <v>139</v>
      </c>
      <c r="AC1045" s="16" t="s">
        <v>121</v>
      </c>
      <c r="AD1045" s="16" t="s">
        <v>142</v>
      </c>
      <c r="AE1045" s="16">
        <v>1.4426083018815594</v>
      </c>
      <c r="AF1045" s="16">
        <v>1.48</v>
      </c>
      <c r="AG1045" s="16">
        <v>1.4846154</v>
      </c>
      <c r="AH1045" s="16">
        <v>144.79547055386143</v>
      </c>
      <c r="AI1045" s="16">
        <v>22.36394031756917</v>
      </c>
      <c r="AJ1045" s="16">
        <v>2.0771669836162978</v>
      </c>
      <c r="AK1045" s="16">
        <f t="shared" si="101"/>
        <v>10.766558728289667</v>
      </c>
      <c r="AL1045" s="10" t="s">
        <v>142</v>
      </c>
      <c r="AM1045" s="10">
        <v>7</v>
      </c>
      <c r="AN1045" s="10">
        <v>74</v>
      </c>
      <c r="AO1045" s="10">
        <v>111</v>
      </c>
      <c r="AP1045" s="10">
        <v>37</v>
      </c>
      <c r="AQ1045" s="10">
        <v>-92.5</v>
      </c>
      <c r="AR1045" s="17">
        <v>6</v>
      </c>
      <c r="AS1045" s="10">
        <v>6.33</v>
      </c>
      <c r="AT1045" s="16">
        <v>1.4426083018815594</v>
      </c>
      <c r="AU1045" s="16">
        <v>19.639885813060832</v>
      </c>
      <c r="AV1045" s="16">
        <v>2.6351981589640259</v>
      </c>
      <c r="AW1045" s="16">
        <f t="shared" si="102"/>
        <v>7.4529066234555392</v>
      </c>
      <c r="AX1045" s="10" t="s">
        <v>142</v>
      </c>
      <c r="AY1045" s="10">
        <v>74</v>
      </c>
      <c r="AZ1045" s="10">
        <v>111</v>
      </c>
      <c r="BA1045" s="10">
        <v>37</v>
      </c>
      <c r="BB1045" s="10">
        <v>-92.5</v>
      </c>
      <c r="BC1045" s="10">
        <v>6</v>
      </c>
      <c r="BD1045" s="16">
        <v>1.4391155580589792</v>
      </c>
      <c r="BE1045" s="18">
        <f t="shared" si="103"/>
        <v>1.4408619299702692</v>
      </c>
      <c r="BF1045" s="16">
        <v>1.4408619299702692</v>
      </c>
      <c r="BG1045" s="16">
        <v>1.4408619299702692</v>
      </c>
      <c r="BH1045" s="20">
        <f t="shared" si="104"/>
        <v>-3.4927438225802465E-3</v>
      </c>
      <c r="BI1045" s="10">
        <v>-92.5</v>
      </c>
    </row>
    <row r="1046" spans="1:61" x14ac:dyDescent="0.25">
      <c r="A1046" s="10">
        <v>275</v>
      </c>
      <c r="B1046" s="10">
        <v>12</v>
      </c>
      <c r="C1046" s="10" t="s">
        <v>158</v>
      </c>
      <c r="D1046" s="10">
        <v>493560.659740998</v>
      </c>
      <c r="E1046" s="10">
        <v>5180928.8972899904</v>
      </c>
      <c r="F1046" s="10" t="s">
        <v>76</v>
      </c>
      <c r="G1046" s="10" t="s">
        <v>139</v>
      </c>
      <c r="H1046" s="10">
        <v>4</v>
      </c>
      <c r="I1046" s="10" t="s">
        <v>121</v>
      </c>
      <c r="J1046" s="10">
        <v>111</v>
      </c>
      <c r="K1046" s="10">
        <v>153</v>
      </c>
      <c r="L1046" s="10">
        <v>42</v>
      </c>
      <c r="M1046" s="10">
        <v>-132</v>
      </c>
      <c r="N1046" s="10">
        <v>7</v>
      </c>
      <c r="O1046" s="10">
        <v>6.58</v>
      </c>
      <c r="P1046" s="11">
        <v>1.6526243216322012</v>
      </c>
      <c r="Q1046" s="22">
        <v>1.5162545778794341</v>
      </c>
      <c r="R1046" s="12">
        <v>12</v>
      </c>
      <c r="S1046" s="12" t="s">
        <v>158</v>
      </c>
      <c r="T1046" s="10" t="s">
        <v>76</v>
      </c>
      <c r="U1046" s="12">
        <v>42</v>
      </c>
      <c r="V1046" s="10">
        <v>1.5</v>
      </c>
      <c r="W1046" s="16"/>
      <c r="X1046" s="15" t="s">
        <v>139</v>
      </c>
      <c r="Y1046" s="12">
        <v>8</v>
      </c>
      <c r="Z1046" s="16">
        <v>12</v>
      </c>
      <c r="AA1046" s="16" t="s">
        <v>158</v>
      </c>
      <c r="AB1046" s="16" t="s">
        <v>139</v>
      </c>
      <c r="AC1046" s="16" t="s">
        <v>121</v>
      </c>
      <c r="AD1046" s="16" t="s">
        <v>76</v>
      </c>
      <c r="AE1046" s="16">
        <v>1.6526243216322012</v>
      </c>
      <c r="AF1046" s="16">
        <v>1.5</v>
      </c>
      <c r="AG1046" s="16">
        <v>1.5010212999999999</v>
      </c>
      <c r="AH1046" s="16">
        <v>214.2056920624139</v>
      </c>
      <c r="AI1046" s="16">
        <v>20.654485731079763</v>
      </c>
      <c r="AJ1046" s="16">
        <v>2.0836575933516128</v>
      </c>
      <c r="AK1046" s="16">
        <f t="shared" si="101"/>
        <v>9.9126103045829765</v>
      </c>
      <c r="AL1046" s="10" t="s">
        <v>76</v>
      </c>
      <c r="AM1046" s="10">
        <v>7</v>
      </c>
      <c r="AN1046" s="10">
        <v>111</v>
      </c>
      <c r="AO1046" s="10">
        <v>153</v>
      </c>
      <c r="AP1046" s="10">
        <v>42</v>
      </c>
      <c r="AQ1046" s="10">
        <v>-132</v>
      </c>
      <c r="AR1046" s="17">
        <v>7</v>
      </c>
      <c r="AS1046" s="10">
        <v>6.62</v>
      </c>
      <c r="AT1046" s="16">
        <v>1.6526243216322012</v>
      </c>
      <c r="AU1046" s="16">
        <v>21.174976275614096</v>
      </c>
      <c r="AV1046" s="16">
        <v>2.9749220938565584</v>
      </c>
      <c r="AW1046" s="16">
        <f t="shared" si="102"/>
        <v>7.1178254783014454</v>
      </c>
      <c r="AX1046" s="10" t="s">
        <v>76</v>
      </c>
      <c r="AY1046" s="10">
        <v>111</v>
      </c>
      <c r="AZ1046" s="10">
        <v>150</v>
      </c>
      <c r="BA1046" s="10">
        <v>39</v>
      </c>
      <c r="BB1046" s="10">
        <v>-130.5</v>
      </c>
      <c r="BC1046" s="10">
        <v>7</v>
      </c>
      <c r="BD1046" s="16">
        <v>1.379884834126667</v>
      </c>
      <c r="BE1046" s="18">
        <f t="shared" si="103"/>
        <v>1.5162545778794341</v>
      </c>
      <c r="BF1046" s="16">
        <v>1.5162545778794341</v>
      </c>
      <c r="BG1046" s="16">
        <v>1.5162545778794341</v>
      </c>
      <c r="BH1046" s="20">
        <f t="shared" si="104"/>
        <v>-0.27273948750553423</v>
      </c>
      <c r="BI1046" s="10">
        <v>-130.5</v>
      </c>
    </row>
    <row r="1047" spans="1:61" x14ac:dyDescent="0.25">
      <c r="A1047" s="10">
        <v>277</v>
      </c>
      <c r="B1047" s="10">
        <v>14</v>
      </c>
      <c r="C1047" s="10" t="s">
        <v>158</v>
      </c>
      <c r="D1047" s="10">
        <v>493626.07658499799</v>
      </c>
      <c r="E1047" s="10">
        <v>5180929.4075999903</v>
      </c>
      <c r="F1047" s="10" t="s">
        <v>78</v>
      </c>
      <c r="G1047" s="10" t="s">
        <v>169</v>
      </c>
      <c r="H1047" s="10">
        <v>5</v>
      </c>
      <c r="I1047" s="10" t="s">
        <v>120</v>
      </c>
      <c r="J1047" s="10">
        <v>0</v>
      </c>
      <c r="K1047" s="10">
        <v>10</v>
      </c>
      <c r="L1047" s="10">
        <v>10</v>
      </c>
      <c r="M1047" s="10">
        <v>-5</v>
      </c>
      <c r="N1047" s="10">
        <v>1</v>
      </c>
      <c r="O1047" s="10">
        <v>5.3</v>
      </c>
      <c r="P1047" s="11">
        <v>1.4122087981725107</v>
      </c>
      <c r="Q1047" s="11">
        <v>1.4122087981725107</v>
      </c>
      <c r="R1047" s="12">
        <v>14</v>
      </c>
      <c r="S1047" s="12" t="s">
        <v>158</v>
      </c>
      <c r="T1047" s="10" t="s">
        <v>78</v>
      </c>
      <c r="U1047" s="21">
        <v>10</v>
      </c>
      <c r="V1047" s="10">
        <v>1.1100000000000001</v>
      </c>
      <c r="W1047" s="16"/>
      <c r="X1047" s="15" t="s">
        <v>169</v>
      </c>
      <c r="Y1047" s="12">
        <v>2</v>
      </c>
      <c r="Z1047" s="16">
        <v>14</v>
      </c>
      <c r="AA1047" s="16" t="s">
        <v>158</v>
      </c>
      <c r="AB1047" s="16" t="s">
        <v>169</v>
      </c>
      <c r="AC1047" s="16" t="s">
        <v>120</v>
      </c>
      <c r="AD1047" s="16" t="s">
        <v>78</v>
      </c>
      <c r="AE1047" s="16">
        <v>1.4122087981725107</v>
      </c>
      <c r="AF1047" s="16">
        <v>1.1100000000000001</v>
      </c>
      <c r="AG1047" s="16">
        <v>1.1100000000000001</v>
      </c>
      <c r="AH1047" s="16">
        <v>14.122087981725107</v>
      </c>
      <c r="AI1047" s="16">
        <v>19.022452511383715</v>
      </c>
      <c r="AJ1047" s="16">
        <v>1.4300026290294843</v>
      </c>
      <c r="AK1047" s="16">
        <f t="shared" si="101"/>
        <v>13.302389887418524</v>
      </c>
      <c r="AL1047" s="10" t="s">
        <v>78</v>
      </c>
      <c r="AM1047" s="10">
        <v>1</v>
      </c>
      <c r="AN1047" s="10" t="s">
        <v>63</v>
      </c>
      <c r="AO1047" s="10" t="s">
        <v>64</v>
      </c>
      <c r="AP1047" s="10">
        <v>10</v>
      </c>
      <c r="AQ1047" s="10">
        <v>-5</v>
      </c>
      <c r="AR1047" s="17" t="s">
        <v>65</v>
      </c>
      <c r="AS1047" s="10">
        <v>4.7300000000000004</v>
      </c>
      <c r="AT1047" s="18">
        <v>1.0355294584123209</v>
      </c>
      <c r="AU1047" s="18">
        <v>26.8561163665102</v>
      </c>
      <c r="AV1047" s="18">
        <v>1.7786926693907532</v>
      </c>
      <c r="AW1047" s="18">
        <f t="shared" si="102"/>
        <v>15.098795215538328</v>
      </c>
      <c r="AX1047" s="19" t="s">
        <v>78</v>
      </c>
      <c r="AY1047" s="19">
        <v>0</v>
      </c>
      <c r="AZ1047" s="19">
        <v>10</v>
      </c>
      <c r="BA1047" s="19">
        <v>10</v>
      </c>
      <c r="BB1047" s="19">
        <v>-5</v>
      </c>
      <c r="BC1047" s="19">
        <v>1</v>
      </c>
      <c r="BD1047" s="18">
        <v>1.1687280554722372</v>
      </c>
      <c r="BE1047" s="16">
        <f t="shared" si="103"/>
        <v>1.1021287569422791</v>
      </c>
      <c r="BF1047" s="16">
        <v>1.0355294584123209</v>
      </c>
      <c r="BG1047" s="16">
        <v>1.1687280554722372</v>
      </c>
      <c r="BH1047" s="20">
        <f t="shared" si="104"/>
        <v>0.13319859705991632</v>
      </c>
      <c r="BI1047" s="10">
        <v>-5</v>
      </c>
    </row>
    <row r="1048" spans="1:61" x14ac:dyDescent="0.25">
      <c r="A1048" s="10">
        <v>277</v>
      </c>
      <c r="B1048" s="10">
        <v>14</v>
      </c>
      <c r="C1048" s="10" t="s">
        <v>158</v>
      </c>
      <c r="D1048" s="10">
        <v>493626.07658499799</v>
      </c>
      <c r="E1048" s="10">
        <v>5180929.4075999903</v>
      </c>
      <c r="F1048" s="10" t="s">
        <v>78</v>
      </c>
      <c r="G1048" s="10" t="s">
        <v>169</v>
      </c>
      <c r="H1048" s="10">
        <v>5</v>
      </c>
      <c r="I1048" s="10" t="s">
        <v>120</v>
      </c>
      <c r="J1048" s="10">
        <v>10</v>
      </c>
      <c r="K1048" s="10">
        <v>20</v>
      </c>
      <c r="L1048" s="10">
        <v>10</v>
      </c>
      <c r="M1048" s="10">
        <v>-15</v>
      </c>
      <c r="N1048" s="10">
        <v>2</v>
      </c>
      <c r="O1048" s="10">
        <v>5.87</v>
      </c>
      <c r="P1048" s="11">
        <v>1.4122087981725107</v>
      </c>
      <c r="Q1048" s="11">
        <v>1.4122087981725107</v>
      </c>
      <c r="R1048" s="12">
        <v>14</v>
      </c>
      <c r="S1048" s="12" t="s">
        <v>158</v>
      </c>
      <c r="T1048" s="10" t="s">
        <v>122</v>
      </c>
      <c r="U1048" s="13">
        <v>10</v>
      </c>
      <c r="V1048" s="10">
        <v>1.1100000000000001</v>
      </c>
      <c r="W1048" s="16"/>
      <c r="X1048" s="15" t="s">
        <v>169</v>
      </c>
      <c r="Y1048" s="12">
        <v>3</v>
      </c>
      <c r="Z1048" s="16">
        <v>14</v>
      </c>
      <c r="AA1048" s="16" t="s">
        <v>158</v>
      </c>
      <c r="AB1048" s="16" t="s">
        <v>169</v>
      </c>
      <c r="AC1048" s="16" t="s">
        <v>120</v>
      </c>
      <c r="AD1048" s="16" t="s">
        <v>122</v>
      </c>
      <c r="AE1048" s="16">
        <v>1.4122087981725107</v>
      </c>
      <c r="AF1048" s="16">
        <v>1.1100000000000001</v>
      </c>
      <c r="AG1048" s="16">
        <v>1.1100000000000001</v>
      </c>
      <c r="AH1048" s="16">
        <v>28.244175963450214</v>
      </c>
      <c r="AI1048" s="16">
        <v>14.155693495302948</v>
      </c>
      <c r="AJ1048" s="16">
        <v>1.1097058683682008</v>
      </c>
      <c r="AK1048" s="16">
        <f t="shared" si="101"/>
        <v>12.756257219869079</v>
      </c>
      <c r="AL1048" s="10" t="s">
        <v>122</v>
      </c>
      <c r="AM1048" s="10">
        <v>2</v>
      </c>
      <c r="AN1048" s="10" t="s">
        <v>64</v>
      </c>
      <c r="AO1048" s="10" t="s">
        <v>68</v>
      </c>
      <c r="AP1048" s="10">
        <v>10</v>
      </c>
      <c r="AQ1048" s="10">
        <v>-15</v>
      </c>
      <c r="AR1048" s="17" t="s">
        <v>69</v>
      </c>
      <c r="AS1048" s="10">
        <v>5.19</v>
      </c>
      <c r="AT1048" s="18">
        <v>1.4122087981725107</v>
      </c>
      <c r="AU1048" s="18">
        <v>18.667988103042418</v>
      </c>
      <c r="AV1048" s="18">
        <v>1.4271782114331393</v>
      </c>
      <c r="AW1048" s="18">
        <f t="shared" si="102"/>
        <v>13.08034830793588</v>
      </c>
      <c r="AX1048" s="19" t="s">
        <v>122</v>
      </c>
      <c r="AY1048" s="19">
        <v>10</v>
      </c>
      <c r="AZ1048" s="19">
        <v>20</v>
      </c>
      <c r="BA1048" s="19">
        <v>10</v>
      </c>
      <c r="BB1048" s="19">
        <v>-15</v>
      </c>
      <c r="BC1048" s="19">
        <v>2</v>
      </c>
      <c r="BD1048" s="18">
        <v>1.3662508601372692</v>
      </c>
      <c r="BE1048" s="16">
        <f t="shared" si="103"/>
        <v>1.3892298291548899</v>
      </c>
      <c r="BF1048" s="16">
        <v>1.4122087981725107</v>
      </c>
      <c r="BG1048" s="16">
        <v>1.3662508601372692</v>
      </c>
      <c r="BH1048" s="20">
        <f t="shared" si="104"/>
        <v>-4.5957938035241508E-2</v>
      </c>
      <c r="BI1048" s="10">
        <v>-15</v>
      </c>
    </row>
    <row r="1049" spans="1:61" x14ac:dyDescent="0.25">
      <c r="A1049" s="10">
        <v>277</v>
      </c>
      <c r="B1049" s="10">
        <v>14</v>
      </c>
      <c r="C1049" s="10" t="s">
        <v>158</v>
      </c>
      <c r="D1049" s="10">
        <v>493626.07658499799</v>
      </c>
      <c r="E1049" s="10">
        <v>5180929.4075999903</v>
      </c>
      <c r="F1049" s="10" t="s">
        <v>78</v>
      </c>
      <c r="G1049" s="10" t="s">
        <v>169</v>
      </c>
      <c r="H1049" s="10">
        <v>5</v>
      </c>
      <c r="I1049" s="10" t="s">
        <v>120</v>
      </c>
      <c r="J1049" s="10">
        <v>20</v>
      </c>
      <c r="K1049" s="10">
        <v>30</v>
      </c>
      <c r="L1049" s="10">
        <v>10</v>
      </c>
      <c r="M1049" s="10">
        <v>-25</v>
      </c>
      <c r="N1049" s="10">
        <v>3</v>
      </c>
      <c r="O1049" s="10">
        <v>6.25</v>
      </c>
      <c r="P1049" s="11">
        <v>1.4243433042846889</v>
      </c>
      <c r="Q1049" s="11">
        <v>1.4243433042846889</v>
      </c>
      <c r="R1049" s="12">
        <v>14</v>
      </c>
      <c r="S1049" s="12" t="s">
        <v>158</v>
      </c>
      <c r="T1049" s="10" t="s">
        <v>83</v>
      </c>
      <c r="U1049" s="13">
        <v>10</v>
      </c>
      <c r="V1049" s="10">
        <v>1.1100000000000001</v>
      </c>
      <c r="W1049" s="16"/>
      <c r="X1049" s="15" t="s">
        <v>169</v>
      </c>
      <c r="Y1049" s="12">
        <v>4</v>
      </c>
      <c r="Z1049" s="16">
        <v>14</v>
      </c>
      <c r="AA1049" s="16" t="s">
        <v>158</v>
      </c>
      <c r="AB1049" s="16" t="s">
        <v>169</v>
      </c>
      <c r="AC1049" s="16" t="s">
        <v>120</v>
      </c>
      <c r="AD1049" s="16" t="s">
        <v>83</v>
      </c>
      <c r="AE1049" s="16">
        <v>1.4243433042846889</v>
      </c>
      <c r="AF1049" s="16">
        <v>1.1100000000000001</v>
      </c>
      <c r="AG1049" s="16">
        <v>1.1760326000000001</v>
      </c>
      <c r="AH1049" s="16">
        <v>42.487609006297106</v>
      </c>
      <c r="AI1049" s="16">
        <v>6.836390006704586</v>
      </c>
      <c r="AJ1049" s="16">
        <v>0.63914985398037794</v>
      </c>
      <c r="AK1049" s="16">
        <f t="shared" si="101"/>
        <v>10.696067540546547</v>
      </c>
      <c r="AL1049" s="10" t="s">
        <v>83</v>
      </c>
      <c r="AM1049" s="10">
        <v>3</v>
      </c>
      <c r="AN1049" s="10" t="s">
        <v>68</v>
      </c>
      <c r="AO1049" s="10" t="s">
        <v>70</v>
      </c>
      <c r="AP1049" s="10">
        <v>10</v>
      </c>
      <c r="AQ1049" s="10">
        <v>-25</v>
      </c>
      <c r="AR1049" s="17" t="s">
        <v>71</v>
      </c>
      <c r="AS1049" s="10">
        <v>6.75</v>
      </c>
      <c r="AT1049" s="18">
        <v>1.4243433042846889</v>
      </c>
      <c r="AU1049" s="18">
        <v>7.3460505918482815</v>
      </c>
      <c r="AV1049" s="18">
        <v>0.61958933736383959</v>
      </c>
      <c r="AW1049" s="18">
        <f t="shared" si="102"/>
        <v>11.85632183908046</v>
      </c>
      <c r="AX1049" s="19" t="s">
        <v>83</v>
      </c>
      <c r="AY1049" s="19">
        <v>20</v>
      </c>
      <c r="AZ1049" s="19">
        <v>30</v>
      </c>
      <c r="BA1049" s="19">
        <v>10</v>
      </c>
      <c r="BB1049" s="19">
        <v>-25</v>
      </c>
      <c r="BC1049" s="19">
        <v>3</v>
      </c>
      <c r="BD1049" s="18">
        <v>1.2457434232581119</v>
      </c>
      <c r="BE1049" s="16">
        <f t="shared" si="103"/>
        <v>1.3350433637714003</v>
      </c>
      <c r="BF1049" s="16">
        <v>1.4243433042846889</v>
      </c>
      <c r="BG1049" s="16">
        <v>1.2457434232581119</v>
      </c>
      <c r="BH1049" s="20">
        <f t="shared" si="104"/>
        <v>-0.17859988102657698</v>
      </c>
      <c r="BI1049" s="10">
        <v>-25</v>
      </c>
    </row>
    <row r="1050" spans="1:61" x14ac:dyDescent="0.25">
      <c r="A1050" s="10">
        <v>277</v>
      </c>
      <c r="B1050" s="10">
        <v>14</v>
      </c>
      <c r="C1050" s="10" t="s">
        <v>158</v>
      </c>
      <c r="D1050" s="10">
        <v>493626.07658499799</v>
      </c>
      <c r="E1050" s="10">
        <v>5180929.4075999903</v>
      </c>
      <c r="F1050" s="10" t="s">
        <v>83</v>
      </c>
      <c r="G1050" s="10" t="s">
        <v>169</v>
      </c>
      <c r="H1050" s="10">
        <v>5</v>
      </c>
      <c r="I1050" s="10" t="s">
        <v>120</v>
      </c>
      <c r="J1050" s="10">
        <v>16</v>
      </c>
      <c r="K1050" s="10">
        <v>42</v>
      </c>
      <c r="L1050" s="10">
        <v>26</v>
      </c>
      <c r="M1050" s="10">
        <v>-29</v>
      </c>
      <c r="N1050" s="10">
        <v>4</v>
      </c>
      <c r="O1050" s="10">
        <v>6.04</v>
      </c>
      <c r="P1050" s="11">
        <v>1.4200174494120816</v>
      </c>
      <c r="Q1050" s="22">
        <v>1.4349814890694987</v>
      </c>
      <c r="R1050" s="13">
        <v>14</v>
      </c>
      <c r="S1050" s="13" t="s">
        <v>158</v>
      </c>
      <c r="T1050" s="10" t="s">
        <v>83</v>
      </c>
      <c r="U1050" s="12">
        <v>12</v>
      </c>
      <c r="V1050" s="10">
        <v>1.2</v>
      </c>
      <c r="W1050" s="16"/>
      <c r="X1050" s="15" t="s">
        <v>169</v>
      </c>
      <c r="Y1050" s="12">
        <v>5</v>
      </c>
      <c r="Z1050" s="16">
        <v>14</v>
      </c>
      <c r="AA1050" s="16" t="s">
        <v>158</v>
      </c>
      <c r="AB1050" s="16" t="s">
        <v>169</v>
      </c>
      <c r="AC1050" s="16" t="s">
        <v>120</v>
      </c>
      <c r="AD1050" s="16" t="s">
        <v>83</v>
      </c>
      <c r="AE1050" s="16">
        <v>1.4200174494120816</v>
      </c>
      <c r="AF1050" s="16">
        <v>1.2</v>
      </c>
      <c r="AG1050" s="16">
        <v>1.1760326000000001</v>
      </c>
      <c r="AH1050" s="16">
        <v>59.527818399242086</v>
      </c>
      <c r="AI1050" s="16">
        <v>16.866949310037985</v>
      </c>
      <c r="AJ1050" s="16">
        <v>1.5280664159822737</v>
      </c>
      <c r="AK1050" s="16">
        <f t="shared" si="101"/>
        <v>11.038099609823275</v>
      </c>
      <c r="AL1050" s="10" t="s">
        <v>83</v>
      </c>
      <c r="AM1050" s="10">
        <v>3</v>
      </c>
      <c r="AN1050" s="10">
        <v>30</v>
      </c>
      <c r="AO1050" s="10">
        <v>42</v>
      </c>
      <c r="AP1050" s="10">
        <v>12</v>
      </c>
      <c r="AQ1050" s="10">
        <v>-36</v>
      </c>
      <c r="AR1050" s="17">
        <v>4</v>
      </c>
      <c r="AS1050" s="10">
        <v>6.38</v>
      </c>
      <c r="AT1050" s="16">
        <v>1.4200174494120816</v>
      </c>
      <c r="AU1050" s="16">
        <v>8.8208643922579704</v>
      </c>
      <c r="AV1050" s="16">
        <v>1.0527441362961409</v>
      </c>
      <c r="AW1050" s="16">
        <f t="shared" si="102"/>
        <v>8.3789252185173204</v>
      </c>
      <c r="AX1050" s="10" t="s">
        <v>83</v>
      </c>
      <c r="AY1050" s="10">
        <v>30</v>
      </c>
      <c r="AZ1050" s="10">
        <v>42</v>
      </c>
      <c r="BA1050" s="10">
        <v>12</v>
      </c>
      <c r="BB1050" s="10">
        <v>-36</v>
      </c>
      <c r="BC1050" s="10">
        <v>4</v>
      </c>
      <c r="BD1050" s="16">
        <v>1.4499455287269156</v>
      </c>
      <c r="BE1050" s="18">
        <f t="shared" si="103"/>
        <v>1.4349814890694987</v>
      </c>
      <c r="BF1050" s="16">
        <v>1.4349814890694987</v>
      </c>
      <c r="BG1050" s="16">
        <v>1.4349814890694987</v>
      </c>
      <c r="BH1050" s="20">
        <f t="shared" si="104"/>
        <v>2.9928079314833989E-2</v>
      </c>
      <c r="BI1050" s="10">
        <v>-36</v>
      </c>
    </row>
    <row r="1051" spans="1:61" x14ac:dyDescent="0.25">
      <c r="A1051" s="10">
        <v>277</v>
      </c>
      <c r="B1051" s="10">
        <v>14</v>
      </c>
      <c r="C1051" s="10" t="s">
        <v>158</v>
      </c>
      <c r="D1051" s="10">
        <v>493626.07658499799</v>
      </c>
      <c r="E1051" s="10">
        <v>5180929.4075999903</v>
      </c>
      <c r="F1051" s="10" t="s">
        <v>92</v>
      </c>
      <c r="G1051" s="10" t="s">
        <v>169</v>
      </c>
      <c r="H1051" s="10">
        <v>5</v>
      </c>
      <c r="I1051" s="10" t="s">
        <v>120</v>
      </c>
      <c r="J1051" s="10">
        <v>42</v>
      </c>
      <c r="K1051" s="10">
        <v>89</v>
      </c>
      <c r="L1051" s="10">
        <v>47</v>
      </c>
      <c r="M1051" s="10">
        <v>-65.5</v>
      </c>
      <c r="N1051" s="10">
        <v>5</v>
      </c>
      <c r="O1051" s="10">
        <v>6.76</v>
      </c>
      <c r="P1051" s="11">
        <v>1.3489048710141716</v>
      </c>
      <c r="Q1051" s="22">
        <v>1.4561132609832637</v>
      </c>
      <c r="R1051" s="12">
        <v>14</v>
      </c>
      <c r="S1051" s="12" t="s">
        <v>158</v>
      </c>
      <c r="T1051" s="10" t="s">
        <v>92</v>
      </c>
      <c r="U1051" s="12">
        <v>47</v>
      </c>
      <c r="V1051" s="10">
        <v>1.3</v>
      </c>
      <c r="W1051" s="16"/>
      <c r="X1051" s="15" t="s">
        <v>169</v>
      </c>
      <c r="Y1051" s="12">
        <v>6</v>
      </c>
      <c r="Z1051" s="16">
        <v>14</v>
      </c>
      <c r="AA1051" s="16" t="s">
        <v>158</v>
      </c>
      <c r="AB1051" s="16" t="s">
        <v>169</v>
      </c>
      <c r="AC1051" s="16" t="s">
        <v>120</v>
      </c>
      <c r="AD1051" s="16" t="s">
        <v>92</v>
      </c>
      <c r="AE1051" s="16">
        <v>1.3489048710141716</v>
      </c>
      <c r="AF1051" s="16">
        <v>1.3</v>
      </c>
      <c r="AG1051" s="16">
        <v>1.25</v>
      </c>
      <c r="AH1051" s="16">
        <v>122.92634733690815</v>
      </c>
      <c r="AI1051" s="16">
        <v>25.458947544235905</v>
      </c>
      <c r="AJ1051" s="16">
        <v>2.5985935038013803</v>
      </c>
      <c r="AK1051" s="16">
        <f t="shared" si="101"/>
        <v>9.7972027972027984</v>
      </c>
      <c r="AL1051" s="10" t="s">
        <v>92</v>
      </c>
      <c r="AM1051" s="10">
        <v>7</v>
      </c>
      <c r="AN1051" s="10">
        <v>42</v>
      </c>
      <c r="AO1051" s="10">
        <v>89</v>
      </c>
      <c r="AP1051" s="10">
        <v>47</v>
      </c>
      <c r="AQ1051" s="10">
        <v>-65.5</v>
      </c>
      <c r="AR1051" s="17">
        <v>5</v>
      </c>
      <c r="AS1051" s="10">
        <v>8.18</v>
      </c>
      <c r="AT1051" s="16">
        <v>1.3489048710141716</v>
      </c>
      <c r="AU1051" s="16">
        <v>16.896341947177383</v>
      </c>
      <c r="AV1051" s="16">
        <v>2.4839543637777561</v>
      </c>
      <c r="AW1051" s="16">
        <f t="shared" si="102"/>
        <v>6.8021949974476783</v>
      </c>
      <c r="AX1051" s="10" t="s">
        <v>92</v>
      </c>
      <c r="AY1051" s="10">
        <v>42</v>
      </c>
      <c r="AZ1051" s="10">
        <v>89</v>
      </c>
      <c r="BA1051" s="10">
        <v>47</v>
      </c>
      <c r="BB1051" s="10">
        <v>-65.5</v>
      </c>
      <c r="BC1051" s="10">
        <v>5</v>
      </c>
      <c r="BD1051" s="16">
        <v>1.5633216509523558</v>
      </c>
      <c r="BE1051" s="18">
        <f t="shared" si="103"/>
        <v>1.4561132609832637</v>
      </c>
      <c r="BF1051" s="16">
        <v>1.4561132609832637</v>
      </c>
      <c r="BG1051" s="16">
        <v>1.4561132609832637</v>
      </c>
      <c r="BH1051" s="20">
        <f t="shared" si="104"/>
        <v>0.2144167799381842</v>
      </c>
      <c r="BI1051" s="10">
        <v>-65.5</v>
      </c>
    </row>
    <row r="1052" spans="1:61" x14ac:dyDescent="0.25">
      <c r="A1052" s="10">
        <v>277</v>
      </c>
      <c r="B1052" s="10">
        <v>14</v>
      </c>
      <c r="C1052" s="10" t="s">
        <v>158</v>
      </c>
      <c r="D1052" s="10">
        <v>493626.07658499799</v>
      </c>
      <c r="E1052" s="10">
        <v>5180929.4075999903</v>
      </c>
      <c r="F1052" s="10" t="s">
        <v>178</v>
      </c>
      <c r="G1052" s="10" t="s">
        <v>169</v>
      </c>
      <c r="H1052" s="10">
        <v>5</v>
      </c>
      <c r="I1052" s="10" t="s">
        <v>120</v>
      </c>
      <c r="J1052" s="10">
        <v>89</v>
      </c>
      <c r="K1052" s="10">
        <v>128</v>
      </c>
      <c r="L1052" s="10">
        <v>39</v>
      </c>
      <c r="M1052" s="10">
        <v>-108.5</v>
      </c>
      <c r="N1052" s="10">
        <v>6</v>
      </c>
      <c r="O1052" s="10">
        <v>7.78</v>
      </c>
      <c r="P1052" s="11">
        <v>1.4319923202573361</v>
      </c>
      <c r="Q1052" s="22">
        <v>1.423489618091859</v>
      </c>
      <c r="R1052" s="12">
        <v>14</v>
      </c>
      <c r="S1052" s="12" t="s">
        <v>158</v>
      </c>
      <c r="T1052" s="10" t="s">
        <v>178</v>
      </c>
      <c r="U1052" s="12">
        <v>39</v>
      </c>
      <c r="V1052" s="10">
        <v>1.53</v>
      </c>
      <c r="W1052" s="16"/>
      <c r="X1052" s="15" t="s">
        <v>169</v>
      </c>
      <c r="Y1052" s="12">
        <v>7</v>
      </c>
      <c r="Z1052" s="16">
        <v>14</v>
      </c>
      <c r="AA1052" s="16" t="s">
        <v>158</v>
      </c>
      <c r="AB1052" s="16" t="s">
        <v>169</v>
      </c>
      <c r="AC1052" s="16" t="s">
        <v>120</v>
      </c>
      <c r="AD1052" s="16" t="s">
        <v>178</v>
      </c>
      <c r="AE1052" s="16">
        <v>1.4319923202573361</v>
      </c>
      <c r="AF1052" s="16">
        <v>1.53</v>
      </c>
      <c r="AG1052" s="16">
        <v>1.4975000000000001</v>
      </c>
      <c r="AH1052" s="16">
        <v>178.77404782694427</v>
      </c>
      <c r="AI1052" s="16">
        <v>17.59135797714098</v>
      </c>
      <c r="AJ1052" s="16">
        <v>1.6401714625211112</v>
      </c>
      <c r="AK1052" s="16">
        <f t="shared" si="101"/>
        <v>10.725316455696202</v>
      </c>
      <c r="AL1052" s="10" t="s">
        <v>178</v>
      </c>
      <c r="AM1052" s="10">
        <v>7</v>
      </c>
      <c r="AN1052" s="10">
        <v>89</v>
      </c>
      <c r="AO1052" s="10">
        <v>128</v>
      </c>
      <c r="AP1052" s="10">
        <v>39</v>
      </c>
      <c r="AQ1052" s="10">
        <v>-108.5</v>
      </c>
      <c r="AR1052" s="17">
        <v>6</v>
      </c>
      <c r="AS1052" s="10">
        <v>8.6199999999999992</v>
      </c>
      <c r="AT1052" s="16">
        <v>1.4319923202573361</v>
      </c>
      <c r="AU1052" s="16">
        <v>13.426345674809578</v>
      </c>
      <c r="AV1052" s="16">
        <v>2.3037176452139896</v>
      </c>
      <c r="AW1052" s="16">
        <f t="shared" si="102"/>
        <v>5.8281212121212107</v>
      </c>
      <c r="AX1052" s="10" t="s">
        <v>178</v>
      </c>
      <c r="AY1052" s="10">
        <v>89</v>
      </c>
      <c r="AZ1052" s="10">
        <v>128</v>
      </c>
      <c r="BA1052" s="10">
        <v>39</v>
      </c>
      <c r="BB1052" s="10">
        <v>-108.5</v>
      </c>
      <c r="BC1052" s="10">
        <v>6</v>
      </c>
      <c r="BD1052" s="16">
        <v>1.4149869159263819</v>
      </c>
      <c r="BE1052" s="18">
        <f t="shared" si="103"/>
        <v>1.423489618091859</v>
      </c>
      <c r="BF1052" s="16">
        <v>1.423489618091859</v>
      </c>
      <c r="BG1052" s="16">
        <v>1.423489618091859</v>
      </c>
      <c r="BH1052" s="20">
        <f t="shared" si="104"/>
        <v>-1.700540433095421E-2</v>
      </c>
      <c r="BI1052" s="10">
        <v>-108.5</v>
      </c>
    </row>
    <row r="1053" spans="1:61" x14ac:dyDescent="0.25">
      <c r="A1053" s="10">
        <v>277</v>
      </c>
      <c r="B1053" s="10">
        <v>14</v>
      </c>
      <c r="C1053" s="10" t="s">
        <v>158</v>
      </c>
      <c r="D1053" s="10">
        <v>493626.07658499799</v>
      </c>
      <c r="E1053" s="10">
        <v>5180929.4075999903</v>
      </c>
      <c r="F1053" s="10" t="s">
        <v>76</v>
      </c>
      <c r="G1053" s="10" t="s">
        <v>169</v>
      </c>
      <c r="H1053" s="10">
        <v>5</v>
      </c>
      <c r="I1053" s="10" t="s">
        <v>120</v>
      </c>
      <c r="J1053" s="10">
        <v>128</v>
      </c>
      <c r="K1053" s="10">
        <v>153</v>
      </c>
      <c r="L1053" s="10">
        <v>25</v>
      </c>
      <c r="M1053" s="10">
        <v>-140.5</v>
      </c>
      <c r="N1053" s="10">
        <v>7</v>
      </c>
      <c r="O1053" s="10">
        <v>7.61</v>
      </c>
      <c r="P1053" s="11">
        <v>1.3308759027272892</v>
      </c>
      <c r="Q1053" s="22">
        <v>1.3180442693542957</v>
      </c>
      <c r="R1053" s="12">
        <v>14</v>
      </c>
      <c r="S1053" s="12" t="s">
        <v>158</v>
      </c>
      <c r="T1053" s="10" t="s">
        <v>76</v>
      </c>
      <c r="U1053" s="12">
        <v>25</v>
      </c>
      <c r="V1053" s="10">
        <v>1.53</v>
      </c>
      <c r="W1053" s="16"/>
      <c r="X1053" s="15" t="s">
        <v>169</v>
      </c>
      <c r="Y1053" s="12">
        <v>8</v>
      </c>
      <c r="Z1053" s="16">
        <v>14</v>
      </c>
      <c r="AA1053" s="16" t="s">
        <v>158</v>
      </c>
      <c r="AB1053" s="16" t="s">
        <v>169</v>
      </c>
      <c r="AC1053" s="16" t="s">
        <v>120</v>
      </c>
      <c r="AD1053" s="16" t="s">
        <v>76</v>
      </c>
      <c r="AE1053" s="16">
        <v>1.3308759027272892</v>
      </c>
      <c r="AF1053" s="16">
        <v>1.53</v>
      </c>
      <c r="AG1053" s="16">
        <v>1.53</v>
      </c>
      <c r="AH1053" s="16">
        <v>212.04594539512649</v>
      </c>
      <c r="AI1053" s="16">
        <v>8.488384446344897</v>
      </c>
      <c r="AJ1053" s="16">
        <v>0.64635070655829985</v>
      </c>
      <c r="AK1053" s="16">
        <f t="shared" si="101"/>
        <v>13.132784354091608</v>
      </c>
      <c r="AL1053" s="10" t="s">
        <v>76</v>
      </c>
      <c r="AM1053" s="10">
        <v>7</v>
      </c>
      <c r="AN1053" s="10">
        <v>128</v>
      </c>
      <c r="AO1053" s="10">
        <v>153</v>
      </c>
      <c r="AP1053" s="10">
        <v>25</v>
      </c>
      <c r="AQ1053" s="10">
        <v>-140.5</v>
      </c>
      <c r="AR1053" s="17">
        <v>7</v>
      </c>
      <c r="AS1053" s="10">
        <v>8.61</v>
      </c>
      <c r="AT1053" s="16">
        <v>1.3308759027272892</v>
      </c>
      <c r="AU1053" s="16">
        <v>7.2898727571887214</v>
      </c>
      <c r="AV1053" s="16">
        <v>1.3664768331252444</v>
      </c>
      <c r="AW1053" s="16">
        <f t="shared" si="102"/>
        <v>5.3347942537131683</v>
      </c>
      <c r="AX1053" s="10" t="s">
        <v>76</v>
      </c>
      <c r="AY1053" s="10">
        <v>128</v>
      </c>
      <c r="AZ1053" s="10">
        <v>153</v>
      </c>
      <c r="BA1053" s="10">
        <v>25</v>
      </c>
      <c r="BB1053" s="10">
        <v>-140.5</v>
      </c>
      <c r="BC1053" s="10">
        <v>7</v>
      </c>
      <c r="BD1053" s="16">
        <v>1.3052126359813023</v>
      </c>
      <c r="BE1053" s="18">
        <f t="shared" si="103"/>
        <v>1.3180442693542957</v>
      </c>
      <c r="BF1053" s="16">
        <v>1.3180442693542957</v>
      </c>
      <c r="BG1053" s="16">
        <v>1.3180442693542957</v>
      </c>
      <c r="BH1053" s="20">
        <f t="shared" si="104"/>
        <v>-2.5663266745986846E-2</v>
      </c>
      <c r="BI1053" s="10">
        <v>-140.5</v>
      </c>
    </row>
    <row r="1054" spans="1:61" x14ac:dyDescent="0.25">
      <c r="A1054" s="10">
        <v>279</v>
      </c>
      <c r="B1054" s="10">
        <v>16</v>
      </c>
      <c r="C1054" s="10" t="s">
        <v>158</v>
      </c>
      <c r="D1054" s="10">
        <v>493690.95224100002</v>
      </c>
      <c r="E1054" s="10">
        <v>5180926.7128600003</v>
      </c>
      <c r="F1054" s="10" t="s">
        <v>78</v>
      </c>
      <c r="G1054" s="10" t="s">
        <v>139</v>
      </c>
      <c r="H1054" s="10">
        <v>4</v>
      </c>
      <c r="I1054" s="10" t="s">
        <v>79</v>
      </c>
      <c r="J1054" s="10">
        <v>0</v>
      </c>
      <c r="K1054" s="10">
        <v>10</v>
      </c>
      <c r="L1054" s="10">
        <v>10</v>
      </c>
      <c r="M1054" s="10">
        <v>-5</v>
      </c>
      <c r="N1054" s="10">
        <v>1</v>
      </c>
      <c r="O1054" s="10">
        <v>5.18</v>
      </c>
      <c r="P1054" s="11">
        <v>1.3306242028992277</v>
      </c>
      <c r="Q1054" s="11">
        <v>1.3306242028992277</v>
      </c>
      <c r="R1054" s="12">
        <v>16</v>
      </c>
      <c r="S1054" s="12" t="s">
        <v>158</v>
      </c>
      <c r="T1054" s="10" t="s">
        <v>78</v>
      </c>
      <c r="U1054" s="21">
        <v>10</v>
      </c>
      <c r="V1054" s="16">
        <v>1.1399999999999999</v>
      </c>
      <c r="W1054" s="16"/>
      <c r="X1054" s="15" t="s">
        <v>139</v>
      </c>
      <c r="Y1054" s="12">
        <v>2</v>
      </c>
      <c r="Z1054" s="16">
        <v>16</v>
      </c>
      <c r="AA1054" s="16" t="s">
        <v>158</v>
      </c>
      <c r="AB1054" s="16" t="s">
        <v>139</v>
      </c>
      <c r="AC1054" s="16" t="s">
        <v>79</v>
      </c>
      <c r="AD1054" s="16" t="s">
        <v>78</v>
      </c>
      <c r="AE1054" s="16">
        <v>1.3306242028992277</v>
      </c>
      <c r="AF1054" s="16">
        <v>1.1399999999999999</v>
      </c>
      <c r="AG1054" s="16">
        <v>1.1472807</v>
      </c>
      <c r="AH1054" s="16">
        <v>13.306242028992276</v>
      </c>
      <c r="AI1054" s="16">
        <v>24.242642352621029</v>
      </c>
      <c r="AJ1054" s="16">
        <v>1.8406524598705016</v>
      </c>
      <c r="AK1054" s="16">
        <f t="shared" si="101"/>
        <v>13.170678811537627</v>
      </c>
      <c r="AL1054" s="10" t="s">
        <v>78</v>
      </c>
      <c r="AM1054" s="10">
        <v>1</v>
      </c>
      <c r="AN1054" s="10" t="s">
        <v>63</v>
      </c>
      <c r="AO1054" s="10" t="s">
        <v>64</v>
      </c>
      <c r="AP1054" s="10">
        <v>10</v>
      </c>
      <c r="AQ1054" s="10">
        <v>-5</v>
      </c>
      <c r="AR1054" s="17" t="s">
        <v>65</v>
      </c>
      <c r="AS1054" s="10">
        <v>5.0599999999999996</v>
      </c>
      <c r="AT1054" s="18">
        <v>1.0384458209739396</v>
      </c>
      <c r="AU1054" s="18">
        <v>38.117501460295514</v>
      </c>
      <c r="AV1054" s="18">
        <v>2.2988209899044807</v>
      </c>
      <c r="AW1054" s="18">
        <f t="shared" si="102"/>
        <v>16.581326526812056</v>
      </c>
      <c r="AX1054" s="19" t="s">
        <v>160</v>
      </c>
      <c r="AY1054" s="19">
        <v>0</v>
      </c>
      <c r="AZ1054" s="19">
        <v>10</v>
      </c>
      <c r="BA1054" s="19">
        <v>10</v>
      </c>
      <c r="BB1054" s="19">
        <v>-5</v>
      </c>
      <c r="BC1054" s="19">
        <v>1</v>
      </c>
      <c r="BD1054" s="18">
        <v>1.2424793125959381</v>
      </c>
      <c r="BE1054" s="16">
        <f t="shared" si="103"/>
        <v>1.1404625667849388</v>
      </c>
      <c r="BF1054" s="16">
        <v>1.0384458209739396</v>
      </c>
      <c r="BG1054" s="16">
        <v>1.2424793125959381</v>
      </c>
      <c r="BH1054" s="20">
        <f t="shared" si="104"/>
        <v>0.20403349162199858</v>
      </c>
      <c r="BI1054" s="10">
        <v>-5</v>
      </c>
    </row>
    <row r="1055" spans="1:61" x14ac:dyDescent="0.25">
      <c r="A1055" s="10">
        <v>279</v>
      </c>
      <c r="B1055" s="10">
        <v>16</v>
      </c>
      <c r="C1055" s="10" t="s">
        <v>158</v>
      </c>
      <c r="D1055" s="10">
        <v>493690.95224100002</v>
      </c>
      <c r="E1055" s="10">
        <v>5180926.7128600003</v>
      </c>
      <c r="F1055" s="10" t="s">
        <v>78</v>
      </c>
      <c r="G1055" s="10" t="s">
        <v>139</v>
      </c>
      <c r="H1055" s="10">
        <v>4</v>
      </c>
      <c r="I1055" s="10" t="s">
        <v>79</v>
      </c>
      <c r="J1055" s="10">
        <v>10</v>
      </c>
      <c r="K1055" s="10">
        <v>20</v>
      </c>
      <c r="L1055" s="10">
        <v>10</v>
      </c>
      <c r="M1055" s="10">
        <v>-15</v>
      </c>
      <c r="N1055" s="10">
        <v>2</v>
      </c>
      <c r="O1055" s="10">
        <v>5.53</v>
      </c>
      <c r="P1055" s="11">
        <v>1.3306242028992277</v>
      </c>
      <c r="Q1055" s="11">
        <v>1.3306242028992277</v>
      </c>
      <c r="R1055" s="12">
        <v>16</v>
      </c>
      <c r="S1055" s="12" t="s">
        <v>158</v>
      </c>
      <c r="T1055" s="10" t="s">
        <v>122</v>
      </c>
      <c r="U1055" s="13">
        <v>10</v>
      </c>
      <c r="V1055" s="16">
        <v>1.1399999999999999</v>
      </c>
      <c r="W1055" s="16"/>
      <c r="X1055" s="15" t="s">
        <v>139</v>
      </c>
      <c r="Y1055" s="12">
        <v>3</v>
      </c>
      <c r="Z1055" s="16">
        <v>16</v>
      </c>
      <c r="AA1055" s="16" t="s">
        <v>158</v>
      </c>
      <c r="AB1055" s="16" t="s">
        <v>139</v>
      </c>
      <c r="AC1055" s="16" t="s">
        <v>79</v>
      </c>
      <c r="AD1055" s="16" t="s">
        <v>122</v>
      </c>
      <c r="AE1055" s="16">
        <v>1.3306242028992277</v>
      </c>
      <c r="AF1055" s="16">
        <v>1.1399999999999999</v>
      </c>
      <c r="AG1055" s="16">
        <v>1.1499999999999999</v>
      </c>
      <c r="AH1055" s="16">
        <v>26.612484057984553</v>
      </c>
      <c r="AI1055" s="16">
        <v>21.977919959286542</v>
      </c>
      <c r="AJ1055" s="16">
        <v>1.8324025898125265</v>
      </c>
      <c r="AK1055" s="16">
        <f t="shared" si="101"/>
        <v>11.994045457846198</v>
      </c>
      <c r="AL1055" s="10" t="s">
        <v>122</v>
      </c>
      <c r="AM1055" s="10">
        <v>2</v>
      </c>
      <c r="AN1055" s="10" t="s">
        <v>64</v>
      </c>
      <c r="AO1055" s="10" t="s">
        <v>68</v>
      </c>
      <c r="AP1055" s="10">
        <v>10</v>
      </c>
      <c r="AQ1055" s="10">
        <v>-15</v>
      </c>
      <c r="AR1055" s="17" t="s">
        <v>69</v>
      </c>
      <c r="AS1055" s="10">
        <v>5.5</v>
      </c>
      <c r="AT1055" s="18">
        <v>1.3753039874624124</v>
      </c>
      <c r="AU1055" s="18">
        <v>23.791383679112272</v>
      </c>
      <c r="AV1055" s="18">
        <v>2.1494626020050047</v>
      </c>
      <c r="AW1055" s="18">
        <f t="shared" si="102"/>
        <v>11.068526457226948</v>
      </c>
      <c r="AX1055" s="19" t="s">
        <v>160</v>
      </c>
      <c r="AY1055" s="19">
        <v>10</v>
      </c>
      <c r="AZ1055" s="19">
        <v>20</v>
      </c>
      <c r="BA1055" s="19">
        <v>10</v>
      </c>
      <c r="BB1055" s="19">
        <v>-15</v>
      </c>
      <c r="BC1055" s="19">
        <v>2</v>
      </c>
      <c r="BD1055" s="18">
        <v>1.3901582652575117</v>
      </c>
      <c r="BE1055" s="16">
        <f t="shared" si="103"/>
        <v>1.3827311263599622</v>
      </c>
      <c r="BF1055" s="16">
        <v>1.3753039874624124</v>
      </c>
      <c r="BG1055" s="16">
        <v>1.3901582652575117</v>
      </c>
      <c r="BH1055" s="20">
        <f t="shared" si="104"/>
        <v>1.4854277795099291E-2</v>
      </c>
      <c r="BI1055" s="10">
        <v>-15</v>
      </c>
    </row>
    <row r="1056" spans="1:61" x14ac:dyDescent="0.25">
      <c r="A1056" s="10">
        <v>279</v>
      </c>
      <c r="B1056" s="10">
        <v>16</v>
      </c>
      <c r="C1056" s="10" t="s">
        <v>158</v>
      </c>
      <c r="D1056" s="10">
        <v>493690.95224100002</v>
      </c>
      <c r="E1056" s="10">
        <v>5180926.7128600003</v>
      </c>
      <c r="F1056" s="10" t="s">
        <v>78</v>
      </c>
      <c r="G1056" s="10" t="s">
        <v>139</v>
      </c>
      <c r="H1056" s="10">
        <v>4</v>
      </c>
      <c r="I1056" s="10" t="s">
        <v>79</v>
      </c>
      <c r="J1056" s="10">
        <v>20</v>
      </c>
      <c r="K1056" s="10">
        <v>30</v>
      </c>
      <c r="L1056" s="10">
        <v>10</v>
      </c>
      <c r="M1056" s="10">
        <v>-25</v>
      </c>
      <c r="N1056" s="10">
        <v>3</v>
      </c>
      <c r="O1056" s="10">
        <v>6.29</v>
      </c>
      <c r="P1056" s="11">
        <v>1.3306242028992277</v>
      </c>
      <c r="Q1056" s="11">
        <v>1.3306242028992277</v>
      </c>
      <c r="R1056" s="12">
        <v>16</v>
      </c>
      <c r="S1056" s="12" t="s">
        <v>158</v>
      </c>
      <c r="T1056" s="10" t="s">
        <v>83</v>
      </c>
      <c r="U1056" s="21">
        <v>10</v>
      </c>
      <c r="V1056" s="16">
        <v>1.1399999999999999</v>
      </c>
      <c r="W1056" s="16"/>
      <c r="X1056" s="15" t="s">
        <v>139</v>
      </c>
      <c r="Y1056" s="12">
        <v>4</v>
      </c>
      <c r="Z1056" s="16">
        <v>16</v>
      </c>
      <c r="AA1056" s="16" t="s">
        <v>158</v>
      </c>
      <c r="AB1056" s="16" t="s">
        <v>139</v>
      </c>
      <c r="AC1056" s="16" t="s">
        <v>79</v>
      </c>
      <c r="AD1056" s="16" t="s">
        <v>83</v>
      </c>
      <c r="AE1056" s="16">
        <v>1.3306242028992277</v>
      </c>
      <c r="AF1056" s="16">
        <v>1.1399999999999999</v>
      </c>
      <c r="AG1056" s="16">
        <v>1.276</v>
      </c>
      <c r="AH1056" s="16">
        <v>39.918726086976832</v>
      </c>
      <c r="AI1056" s="16">
        <v>20.191877534644675</v>
      </c>
      <c r="AJ1056" s="16">
        <v>2.0185635841434584</v>
      </c>
      <c r="AK1056" s="16">
        <f t="shared" si="101"/>
        <v>10.003092145949289</v>
      </c>
      <c r="AL1056" s="10" t="s">
        <v>83</v>
      </c>
      <c r="AM1056" s="10">
        <v>3</v>
      </c>
      <c r="AN1056" s="10" t="s">
        <v>68</v>
      </c>
      <c r="AO1056" s="10" t="s">
        <v>70</v>
      </c>
      <c r="AP1056" s="10">
        <v>10</v>
      </c>
      <c r="AQ1056" s="10">
        <v>-25</v>
      </c>
      <c r="AR1056" s="17" t="s">
        <v>71</v>
      </c>
      <c r="AS1056" s="10">
        <v>6.09</v>
      </c>
      <c r="AT1056" s="18">
        <v>1.3306242028992277</v>
      </c>
      <c r="AU1056" s="18">
        <v>15.751929313921055</v>
      </c>
      <c r="AV1056" s="18">
        <v>1.4752630537543738</v>
      </c>
      <c r="AW1056" s="18">
        <f t="shared" si="102"/>
        <v>10.677369892667086</v>
      </c>
      <c r="AX1056" s="19" t="s">
        <v>122</v>
      </c>
      <c r="AY1056" s="19">
        <v>20</v>
      </c>
      <c r="AZ1056" s="19">
        <v>30</v>
      </c>
      <c r="BA1056" s="19">
        <v>10</v>
      </c>
      <c r="BB1056" s="19">
        <v>-25</v>
      </c>
      <c r="BC1056" s="19">
        <v>3</v>
      </c>
      <c r="BD1056" s="18">
        <v>1.3082026218748346</v>
      </c>
      <c r="BE1056" s="16">
        <f t="shared" si="103"/>
        <v>1.3194134123870311</v>
      </c>
      <c r="BF1056" s="16">
        <v>1.3306242028992277</v>
      </c>
      <c r="BG1056" s="16">
        <v>1.3082026218748346</v>
      </c>
      <c r="BH1056" s="20">
        <f t="shared" si="104"/>
        <v>-2.2421581024393067E-2</v>
      </c>
      <c r="BI1056" s="10">
        <v>-25</v>
      </c>
    </row>
    <row r="1057" spans="1:61" x14ac:dyDescent="0.25">
      <c r="A1057" s="10">
        <v>279</v>
      </c>
      <c r="B1057" s="10">
        <v>16</v>
      </c>
      <c r="C1057" s="10" t="s">
        <v>158</v>
      </c>
      <c r="D1057" s="10">
        <v>493690.95224100002</v>
      </c>
      <c r="E1057" s="10">
        <v>5180926.7128600003</v>
      </c>
      <c r="F1057" s="10" t="s">
        <v>83</v>
      </c>
      <c r="G1057" s="10" t="s">
        <v>139</v>
      </c>
      <c r="H1057" s="10">
        <v>4</v>
      </c>
      <c r="I1057" s="10" t="s">
        <v>79</v>
      </c>
      <c r="J1057" s="10">
        <v>25</v>
      </c>
      <c r="K1057" s="10">
        <v>44</v>
      </c>
      <c r="L1057" s="10">
        <v>19</v>
      </c>
      <c r="M1057" s="10">
        <v>-34.5</v>
      </c>
      <c r="N1057" s="10">
        <v>4</v>
      </c>
      <c r="O1057" s="10">
        <v>6.1</v>
      </c>
      <c r="P1057" s="11">
        <v>1.5604233025227723</v>
      </c>
      <c r="Q1057" s="22">
        <v>1.3240912550334909</v>
      </c>
      <c r="R1057" s="13">
        <v>16</v>
      </c>
      <c r="S1057" s="13" t="s">
        <v>158</v>
      </c>
      <c r="T1057" s="10" t="s">
        <v>83</v>
      </c>
      <c r="U1057" s="12">
        <v>14</v>
      </c>
      <c r="V1057" s="16">
        <v>1.25</v>
      </c>
      <c r="W1057" s="16"/>
      <c r="X1057" s="15" t="s">
        <v>139</v>
      </c>
      <c r="Y1057" s="12">
        <v>5</v>
      </c>
      <c r="Z1057" s="16">
        <v>16</v>
      </c>
      <c r="AA1057" s="16" t="s">
        <v>158</v>
      </c>
      <c r="AB1057" s="16" t="s">
        <v>139</v>
      </c>
      <c r="AC1057" s="16" t="s">
        <v>79</v>
      </c>
      <c r="AD1057" s="16" t="s">
        <v>83</v>
      </c>
      <c r="AE1057" s="16">
        <v>1.5604233025227723</v>
      </c>
      <c r="AF1057" s="16">
        <v>1.25</v>
      </c>
      <c r="AG1057" s="16">
        <v>1.276</v>
      </c>
      <c r="AH1057" s="16">
        <v>61.764652322295646</v>
      </c>
      <c r="AI1057" s="16">
        <v>30.833964457849984</v>
      </c>
      <c r="AJ1057" s="16">
        <v>3.2775911257839567</v>
      </c>
      <c r="AK1057" s="16">
        <f t="shared" si="101"/>
        <v>9.4075079149706031</v>
      </c>
      <c r="AL1057" s="10" t="s">
        <v>129</v>
      </c>
      <c r="AM1057" s="10">
        <v>7</v>
      </c>
      <c r="AN1057" s="10">
        <v>30</v>
      </c>
      <c r="AO1057" s="10">
        <v>44</v>
      </c>
      <c r="AP1057" s="10">
        <v>14</v>
      </c>
      <c r="AQ1057" s="10">
        <v>-37</v>
      </c>
      <c r="AR1057" s="17">
        <v>4</v>
      </c>
      <c r="AS1057" s="10">
        <v>6.12</v>
      </c>
      <c r="AT1057" s="16">
        <v>1.223968272193249</v>
      </c>
      <c r="AU1057" s="16">
        <v>14.533350305291751</v>
      </c>
      <c r="AV1057" s="16">
        <v>1.0423558599652147</v>
      </c>
      <c r="AW1057" s="16">
        <f t="shared" si="102"/>
        <v>13.942791385829361</v>
      </c>
      <c r="AX1057" s="10" t="s">
        <v>83</v>
      </c>
      <c r="AY1057" s="10">
        <v>30</v>
      </c>
      <c r="AZ1057" s="10">
        <v>44</v>
      </c>
      <c r="BA1057" s="10">
        <v>14</v>
      </c>
      <c r="BB1057" s="10">
        <v>-37</v>
      </c>
      <c r="BC1057" s="10">
        <v>4</v>
      </c>
      <c r="BD1057" s="16">
        <v>1.4242142378737326</v>
      </c>
      <c r="BE1057" s="18">
        <f t="shared" si="103"/>
        <v>1.3240912550334909</v>
      </c>
      <c r="BF1057" s="23">
        <v>1.3240912550334909</v>
      </c>
      <c r="BG1057" s="23">
        <v>1.3240912550334909</v>
      </c>
      <c r="BH1057" s="20">
        <f t="shared" si="104"/>
        <v>0.20024596568048358</v>
      </c>
      <c r="BI1057" s="10">
        <v>-37</v>
      </c>
    </row>
    <row r="1058" spans="1:61" x14ac:dyDescent="0.25">
      <c r="A1058" s="10">
        <v>279</v>
      </c>
      <c r="B1058" s="10">
        <v>16</v>
      </c>
      <c r="C1058" s="10" t="s">
        <v>158</v>
      </c>
      <c r="D1058" s="10">
        <v>493690.95224100002</v>
      </c>
      <c r="E1058" s="10">
        <v>5180926.7128600003</v>
      </c>
      <c r="F1058" s="10" t="s">
        <v>129</v>
      </c>
      <c r="G1058" s="10" t="s">
        <v>139</v>
      </c>
      <c r="H1058" s="10">
        <v>4</v>
      </c>
      <c r="I1058" s="10" t="s">
        <v>79</v>
      </c>
      <c r="J1058" s="10">
        <v>44</v>
      </c>
      <c r="K1058" s="10">
        <v>65</v>
      </c>
      <c r="L1058" s="10">
        <v>21</v>
      </c>
      <c r="M1058" s="10">
        <v>-54.5</v>
      </c>
      <c r="N1058" s="10">
        <v>5</v>
      </c>
      <c r="O1058" s="10">
        <v>6.19</v>
      </c>
      <c r="P1058" s="11">
        <v>1.5604233025227723</v>
      </c>
      <c r="Q1058" s="22">
        <v>1.5143197472155767</v>
      </c>
      <c r="R1058" s="12">
        <v>16</v>
      </c>
      <c r="S1058" s="12" t="s">
        <v>158</v>
      </c>
      <c r="T1058" s="10" t="s">
        <v>129</v>
      </c>
      <c r="U1058" s="12">
        <v>21</v>
      </c>
      <c r="V1058" s="16">
        <v>1.35</v>
      </c>
      <c r="W1058" s="16"/>
      <c r="X1058" s="15" t="s">
        <v>139</v>
      </c>
      <c r="Y1058" s="12">
        <v>6</v>
      </c>
      <c r="Z1058" s="16">
        <v>16</v>
      </c>
      <c r="AA1058" s="16" t="s">
        <v>158</v>
      </c>
      <c r="AB1058" s="16" t="s">
        <v>139</v>
      </c>
      <c r="AC1058" s="16" t="s">
        <v>79</v>
      </c>
      <c r="AD1058" s="16" t="s">
        <v>129</v>
      </c>
      <c r="AE1058" s="16">
        <v>1.5604233025227723</v>
      </c>
      <c r="AF1058" s="16">
        <v>1.35</v>
      </c>
      <c r="AG1058" s="16">
        <v>1.3798429000000001</v>
      </c>
      <c r="AH1058" s="16">
        <v>94.533541675273867</v>
      </c>
      <c r="AI1058" s="16">
        <v>22.30900474505372</v>
      </c>
      <c r="AJ1058" s="16">
        <v>2.9028792193263642</v>
      </c>
      <c r="AK1058" s="16">
        <f t="shared" si="101"/>
        <v>7.6851301964367291</v>
      </c>
      <c r="AL1058" s="10" t="s">
        <v>129</v>
      </c>
      <c r="AM1058" s="10">
        <v>7</v>
      </c>
      <c r="AN1058" s="10">
        <v>44</v>
      </c>
      <c r="AO1058" s="10">
        <v>65</v>
      </c>
      <c r="AP1058" s="10">
        <v>21</v>
      </c>
      <c r="AQ1058" s="10">
        <v>-54.5</v>
      </c>
      <c r="AR1058" s="17">
        <v>5</v>
      </c>
      <c r="AS1058" s="10">
        <v>6.21</v>
      </c>
      <c r="AT1058" s="16">
        <v>1.5604233025227723</v>
      </c>
      <c r="AU1058" s="16">
        <v>14.936715144874533</v>
      </c>
      <c r="AV1058" s="16">
        <v>1.7190559354572374</v>
      </c>
      <c r="AW1058" s="16">
        <f t="shared" si="102"/>
        <v>8.6889058330156317</v>
      </c>
      <c r="AX1058" s="10" t="s">
        <v>129</v>
      </c>
      <c r="AY1058" s="10">
        <v>44</v>
      </c>
      <c r="AZ1058" s="10">
        <v>65</v>
      </c>
      <c r="BA1058" s="10">
        <v>21</v>
      </c>
      <c r="BB1058" s="10">
        <v>-54.5</v>
      </c>
      <c r="BC1058" s="10">
        <v>5</v>
      </c>
      <c r="BD1058" s="16">
        <v>1.4682161919083812</v>
      </c>
      <c r="BE1058" s="18">
        <f t="shared" si="103"/>
        <v>1.5143197472155767</v>
      </c>
      <c r="BF1058" s="23">
        <v>1.5143197472155767</v>
      </c>
      <c r="BG1058" s="23">
        <v>1.5143197472155767</v>
      </c>
      <c r="BH1058" s="20">
        <f t="shared" si="104"/>
        <v>-9.220711061439113E-2</v>
      </c>
      <c r="BI1058" s="10">
        <v>-54.5</v>
      </c>
    </row>
    <row r="1059" spans="1:61" x14ac:dyDescent="0.25">
      <c r="A1059" s="10">
        <v>279</v>
      </c>
      <c r="B1059" s="10">
        <v>16</v>
      </c>
      <c r="C1059" s="10" t="s">
        <v>158</v>
      </c>
      <c r="D1059" s="10">
        <v>493690.95224100002</v>
      </c>
      <c r="E1059" s="10">
        <v>5180926.7128600003</v>
      </c>
      <c r="F1059" s="10" t="s">
        <v>130</v>
      </c>
      <c r="G1059" s="10" t="s">
        <v>139</v>
      </c>
      <c r="H1059" s="10">
        <v>4</v>
      </c>
      <c r="I1059" s="10" t="s">
        <v>79</v>
      </c>
      <c r="J1059" s="10">
        <v>65</v>
      </c>
      <c r="K1059" s="10">
        <v>116</v>
      </c>
      <c r="L1059" s="10">
        <v>51</v>
      </c>
      <c r="M1059" s="10">
        <v>-90.5</v>
      </c>
      <c r="N1059" s="10">
        <v>6</v>
      </c>
      <c r="O1059" s="10">
        <v>6.55</v>
      </c>
      <c r="P1059" s="11">
        <v>1.5787156667136353</v>
      </c>
      <c r="Q1059" s="22">
        <v>1.5171113644985266</v>
      </c>
      <c r="R1059" s="12">
        <v>16</v>
      </c>
      <c r="S1059" s="12" t="s">
        <v>158</v>
      </c>
      <c r="T1059" s="10" t="s">
        <v>130</v>
      </c>
      <c r="U1059" s="12">
        <v>51</v>
      </c>
      <c r="V1059" s="16">
        <v>1.48</v>
      </c>
      <c r="W1059" s="16"/>
      <c r="X1059" s="15" t="s">
        <v>139</v>
      </c>
      <c r="Y1059" s="12">
        <v>7</v>
      </c>
      <c r="Z1059" s="16">
        <v>16</v>
      </c>
      <c r="AA1059" s="16" t="s">
        <v>158</v>
      </c>
      <c r="AB1059" s="16" t="s">
        <v>139</v>
      </c>
      <c r="AC1059" s="16" t="s">
        <v>79</v>
      </c>
      <c r="AD1059" s="16" t="s">
        <v>130</v>
      </c>
      <c r="AE1059" s="16">
        <v>1.5787156667136353</v>
      </c>
      <c r="AF1059" s="16">
        <v>1.48</v>
      </c>
      <c r="AG1059" s="16">
        <v>1.4630159</v>
      </c>
      <c r="AH1059" s="16">
        <v>175.04804067766926</v>
      </c>
      <c r="AI1059" s="16">
        <v>32.65896683817342</v>
      </c>
      <c r="AJ1059" s="16">
        <v>3.9081266405661972</v>
      </c>
      <c r="AK1059" s="16">
        <f t="shared" si="101"/>
        <v>8.356680794111087</v>
      </c>
      <c r="AL1059" s="10" t="s">
        <v>130</v>
      </c>
      <c r="AM1059" s="10">
        <v>7</v>
      </c>
      <c r="AN1059" s="10">
        <v>65</v>
      </c>
      <c r="AO1059" s="10">
        <v>116</v>
      </c>
      <c r="AP1059" s="10">
        <v>51</v>
      </c>
      <c r="AQ1059" s="10">
        <v>-90.5</v>
      </c>
      <c r="AR1059" s="17">
        <v>6</v>
      </c>
      <c r="AS1059" s="10">
        <v>6.39</v>
      </c>
      <c r="AT1059" s="16">
        <v>1.5787156667136353</v>
      </c>
      <c r="AU1059" s="16">
        <v>26.455454082207076</v>
      </c>
      <c r="AV1059" s="16">
        <v>2.9782313180986058</v>
      </c>
      <c r="AW1059" s="16">
        <f t="shared" si="102"/>
        <v>8.8829413354960796</v>
      </c>
      <c r="AX1059" s="10" t="s">
        <v>130</v>
      </c>
      <c r="AY1059" s="10">
        <v>65</v>
      </c>
      <c r="AZ1059" s="10">
        <v>116</v>
      </c>
      <c r="BA1059" s="10">
        <v>51</v>
      </c>
      <c r="BB1059" s="10">
        <v>-90.5</v>
      </c>
      <c r="BC1059" s="10">
        <v>6</v>
      </c>
      <c r="BD1059" s="16">
        <v>1.4555070622834179</v>
      </c>
      <c r="BE1059" s="18">
        <f t="shared" si="103"/>
        <v>1.5171113644985266</v>
      </c>
      <c r="BF1059" s="23">
        <v>1.5171113644985266</v>
      </c>
      <c r="BG1059" s="23">
        <v>1.5171113644985266</v>
      </c>
      <c r="BH1059" s="20">
        <f t="shared" si="104"/>
        <v>-0.12320860443021742</v>
      </c>
      <c r="BI1059" s="10">
        <v>-90.5</v>
      </c>
    </row>
    <row r="1060" spans="1:61" x14ac:dyDescent="0.25">
      <c r="A1060" s="10">
        <v>279</v>
      </c>
      <c r="B1060" s="10">
        <v>16</v>
      </c>
      <c r="C1060" s="10" t="s">
        <v>158</v>
      </c>
      <c r="D1060" s="10">
        <v>493690.95224100002</v>
      </c>
      <c r="E1060" s="10">
        <v>5180926.7128600003</v>
      </c>
      <c r="F1060" s="10" t="s">
        <v>76</v>
      </c>
      <c r="G1060" s="10" t="s">
        <v>139</v>
      </c>
      <c r="H1060" s="10">
        <v>4</v>
      </c>
      <c r="I1060" s="10" t="s">
        <v>79</v>
      </c>
      <c r="J1060" s="10">
        <v>116</v>
      </c>
      <c r="K1060" s="10">
        <v>153</v>
      </c>
      <c r="L1060" s="10">
        <v>37</v>
      </c>
      <c r="M1060" s="10">
        <v>-134.5</v>
      </c>
      <c r="N1060" s="10">
        <v>7</v>
      </c>
      <c r="O1060" s="10">
        <v>6.82</v>
      </c>
      <c r="P1060" s="11">
        <v>1.7093449504516833</v>
      </c>
      <c r="Q1060" s="22">
        <v>1.6236934105379697</v>
      </c>
      <c r="R1060" s="12">
        <v>16</v>
      </c>
      <c r="S1060" s="12" t="s">
        <v>158</v>
      </c>
      <c r="T1060" s="10" t="s">
        <v>76</v>
      </c>
      <c r="U1060" s="12">
        <v>37</v>
      </c>
      <c r="V1060" s="16">
        <v>1.5</v>
      </c>
      <c r="W1060" s="16"/>
      <c r="X1060" s="15" t="s">
        <v>139</v>
      </c>
      <c r="Y1060" s="12">
        <v>8</v>
      </c>
      <c r="Z1060" s="16">
        <v>16</v>
      </c>
      <c r="AA1060" s="16" t="s">
        <v>158</v>
      </c>
      <c r="AB1060" s="16" t="s">
        <v>139</v>
      </c>
      <c r="AC1060" s="16" t="s">
        <v>79</v>
      </c>
      <c r="AD1060" s="16" t="s">
        <v>76</v>
      </c>
      <c r="AE1060" s="16">
        <v>1.7093449504516833</v>
      </c>
      <c r="AF1060" s="16">
        <v>1.5</v>
      </c>
      <c r="AG1060" s="16">
        <v>1.5010212999999999</v>
      </c>
      <c r="AH1060" s="16">
        <v>238.29380384438156</v>
      </c>
      <c r="AI1060" s="16">
        <v>14.125380134736071</v>
      </c>
      <c r="AJ1060" s="16">
        <v>2.0297871037034985</v>
      </c>
      <c r="AK1060" s="16">
        <f t="shared" si="101"/>
        <v>6.9590451673297453</v>
      </c>
      <c r="AL1060" s="10" t="s">
        <v>76</v>
      </c>
      <c r="AM1060" s="10">
        <v>7</v>
      </c>
      <c r="AN1060" s="10">
        <v>116</v>
      </c>
      <c r="AO1060" s="10">
        <v>153</v>
      </c>
      <c r="AP1060" s="10">
        <v>37</v>
      </c>
      <c r="AQ1060" s="10">
        <v>-134.5</v>
      </c>
      <c r="AR1060" s="17">
        <v>7</v>
      </c>
      <c r="AS1060" s="10">
        <v>6.59</v>
      </c>
      <c r="AT1060" s="16">
        <v>1.7093449504516833</v>
      </c>
      <c r="AU1060" s="16">
        <v>18.556306913113385</v>
      </c>
      <c r="AV1060" s="16">
        <v>1.6690556899695372</v>
      </c>
      <c r="AW1060" s="16">
        <f t="shared" si="102"/>
        <v>11.117847669571807</v>
      </c>
      <c r="AX1060" s="10" t="s">
        <v>76</v>
      </c>
      <c r="AY1060" s="10">
        <v>116</v>
      </c>
      <c r="AZ1060" s="10">
        <v>153</v>
      </c>
      <c r="BA1060" s="10">
        <v>37</v>
      </c>
      <c r="BB1060" s="10">
        <v>-134.5</v>
      </c>
      <c r="BC1060" s="10">
        <v>7</v>
      </c>
      <c r="BD1060" s="16">
        <v>1.5380418706242562</v>
      </c>
      <c r="BE1060" s="18">
        <f t="shared" si="103"/>
        <v>1.6236934105379697</v>
      </c>
      <c r="BF1060" s="23">
        <v>1.6236934105379697</v>
      </c>
      <c r="BG1060" s="23">
        <v>1.6236934105379697</v>
      </c>
      <c r="BH1060" s="20">
        <f t="shared" si="104"/>
        <v>-0.1713030798274271</v>
      </c>
      <c r="BI1060" s="10">
        <v>-134.5</v>
      </c>
    </row>
    <row r="1061" spans="1:61" x14ac:dyDescent="0.25">
      <c r="A1061" s="10">
        <v>281</v>
      </c>
      <c r="B1061" s="10">
        <v>18</v>
      </c>
      <c r="C1061" s="10" t="s">
        <v>158</v>
      </c>
      <c r="D1061" s="10">
        <v>493754.887468</v>
      </c>
      <c r="E1061" s="10">
        <v>5180909.4718399802</v>
      </c>
      <c r="F1061" s="10" t="s">
        <v>78</v>
      </c>
      <c r="G1061" s="10" t="s">
        <v>169</v>
      </c>
      <c r="H1061" s="10">
        <v>5</v>
      </c>
      <c r="I1061" s="10" t="s">
        <v>121</v>
      </c>
      <c r="J1061" s="10">
        <v>0</v>
      </c>
      <c r="K1061" s="10">
        <v>10</v>
      </c>
      <c r="L1061" s="10">
        <v>10</v>
      </c>
      <c r="M1061" s="10">
        <v>-5</v>
      </c>
      <c r="N1061" s="10">
        <v>1</v>
      </c>
      <c r="O1061" s="10">
        <v>4.7699999999999996</v>
      </c>
      <c r="P1061" s="11">
        <v>1.2838546901686256</v>
      </c>
      <c r="Q1061" s="11">
        <v>1.2838546901686256</v>
      </c>
      <c r="R1061" s="12">
        <v>18</v>
      </c>
      <c r="S1061" s="12" t="s">
        <v>158</v>
      </c>
      <c r="T1061" s="10" t="s">
        <v>78</v>
      </c>
      <c r="U1061" s="13">
        <v>10</v>
      </c>
      <c r="V1061" s="10">
        <v>1.1100000000000001</v>
      </c>
      <c r="W1061" s="16"/>
      <c r="X1061" s="15" t="s">
        <v>169</v>
      </c>
      <c r="Y1061" s="12">
        <v>2</v>
      </c>
      <c r="Z1061" s="16">
        <v>18</v>
      </c>
      <c r="AA1061" s="16" t="s">
        <v>158</v>
      </c>
      <c r="AB1061" s="16" t="s">
        <v>169</v>
      </c>
      <c r="AC1061" s="16" t="s">
        <v>121</v>
      </c>
      <c r="AD1061" s="16" t="s">
        <v>78</v>
      </c>
      <c r="AE1061" s="16">
        <v>1.2838546901686256</v>
      </c>
      <c r="AF1061" s="16">
        <v>1.1100000000000001</v>
      </c>
      <c r="AG1061" s="16">
        <v>1.1100000000000001</v>
      </c>
      <c r="AH1061" s="16">
        <v>12.838546901686257</v>
      </c>
      <c r="AI1061" s="16">
        <v>25.768247486374484</v>
      </c>
      <c r="AJ1061" s="16">
        <v>1.9347690180841191</v>
      </c>
      <c r="AK1061" s="16">
        <f t="shared" si="101"/>
        <v>13.318513603185135</v>
      </c>
      <c r="AL1061" s="10" t="s">
        <v>78</v>
      </c>
      <c r="AM1061" s="10">
        <v>1</v>
      </c>
      <c r="AN1061" s="10" t="s">
        <v>63</v>
      </c>
      <c r="AO1061" s="10" t="s">
        <v>64</v>
      </c>
      <c r="AP1061" s="10">
        <v>10</v>
      </c>
      <c r="AQ1061" s="10">
        <v>-5</v>
      </c>
      <c r="AR1061" s="17" t="s">
        <v>65</v>
      </c>
      <c r="AS1061" s="10">
        <v>5.04</v>
      </c>
      <c r="AT1061" s="18">
        <v>1.0112955826748333</v>
      </c>
      <c r="AU1061" s="18">
        <v>30.076097910725625</v>
      </c>
      <c r="AV1061" s="18">
        <v>1.9883842823588451</v>
      </c>
      <c r="AW1061" s="18">
        <f t="shared" si="102"/>
        <v>15.125898035688541</v>
      </c>
      <c r="AX1061" s="19" t="s">
        <v>78</v>
      </c>
      <c r="AY1061" s="19">
        <v>0</v>
      </c>
      <c r="AZ1061" s="19">
        <v>10</v>
      </c>
      <c r="BA1061" s="19">
        <v>10</v>
      </c>
      <c r="BB1061" s="19">
        <v>-5</v>
      </c>
      <c r="BC1061" s="19">
        <v>1</v>
      </c>
      <c r="BD1061" s="18">
        <v>1.2339220495086192</v>
      </c>
      <c r="BE1061" s="16">
        <f t="shared" si="103"/>
        <v>1.1226088160917262</v>
      </c>
      <c r="BF1061" s="16">
        <v>1.0112955826748333</v>
      </c>
      <c r="BG1061" s="16">
        <v>1.2339220495086192</v>
      </c>
      <c r="BH1061" s="20">
        <f t="shared" si="104"/>
        <v>0.22262646683378584</v>
      </c>
      <c r="BI1061" s="10">
        <v>-5</v>
      </c>
    </row>
    <row r="1062" spans="1:61" x14ac:dyDescent="0.25">
      <c r="A1062" s="10">
        <v>281</v>
      </c>
      <c r="B1062" s="10">
        <v>18</v>
      </c>
      <c r="C1062" s="10" t="s">
        <v>158</v>
      </c>
      <c r="D1062" s="10">
        <v>493754.887468</v>
      </c>
      <c r="E1062" s="10">
        <v>5180909.4718399802</v>
      </c>
      <c r="F1062" s="10" t="s">
        <v>78</v>
      </c>
      <c r="G1062" s="10" t="s">
        <v>169</v>
      </c>
      <c r="H1062" s="10">
        <v>5</v>
      </c>
      <c r="I1062" s="10" t="s">
        <v>121</v>
      </c>
      <c r="J1062" s="10">
        <v>10</v>
      </c>
      <c r="K1062" s="10">
        <v>20</v>
      </c>
      <c r="L1062" s="10">
        <v>10</v>
      </c>
      <c r="M1062" s="10">
        <v>-15</v>
      </c>
      <c r="N1062" s="10">
        <v>2</v>
      </c>
      <c r="O1062" s="10">
        <v>5.27</v>
      </c>
      <c r="P1062" s="11">
        <v>1.2838546901686256</v>
      </c>
      <c r="Q1062" s="11">
        <v>1.2838546901686256</v>
      </c>
      <c r="R1062" s="12">
        <v>18</v>
      </c>
      <c r="S1062" s="12" t="s">
        <v>158</v>
      </c>
      <c r="T1062" s="10" t="s">
        <v>78</v>
      </c>
      <c r="U1062" s="13">
        <v>10</v>
      </c>
      <c r="V1062" s="10">
        <v>1.1100000000000001</v>
      </c>
      <c r="W1062" s="16"/>
      <c r="X1062" s="15" t="s">
        <v>169</v>
      </c>
      <c r="Y1062" s="12">
        <v>3</v>
      </c>
      <c r="Z1062" s="16">
        <v>18</v>
      </c>
      <c r="AA1062" s="16" t="s">
        <v>158</v>
      </c>
      <c r="AB1062" s="16" t="s">
        <v>169</v>
      </c>
      <c r="AC1062" s="16" t="s">
        <v>121</v>
      </c>
      <c r="AD1062" s="16" t="s">
        <v>78</v>
      </c>
      <c r="AE1062" s="16">
        <v>1.2838546901686256</v>
      </c>
      <c r="AF1062" s="16">
        <v>1.1100000000000001</v>
      </c>
      <c r="AG1062" s="16">
        <v>1.1100000000000001</v>
      </c>
      <c r="AH1062" s="16">
        <v>25.677093803372514</v>
      </c>
      <c r="AI1062" s="16">
        <v>21.572610358903418</v>
      </c>
      <c r="AJ1062" s="16">
        <v>1.7452720658152296</v>
      </c>
      <c r="AK1062" s="16">
        <f t="shared" si="101"/>
        <v>12.360600264822716</v>
      </c>
      <c r="AL1062" s="10" t="s">
        <v>78</v>
      </c>
      <c r="AM1062" s="10">
        <v>1</v>
      </c>
      <c r="AN1062" s="10" t="s">
        <v>64</v>
      </c>
      <c r="AO1062" s="10" t="s">
        <v>68</v>
      </c>
      <c r="AP1062" s="10">
        <v>10</v>
      </c>
      <c r="AQ1062" s="10">
        <v>-15</v>
      </c>
      <c r="AR1062" s="17" t="s">
        <v>69</v>
      </c>
      <c r="AS1062" s="10">
        <v>5.15</v>
      </c>
      <c r="AT1062" s="18">
        <v>1.3653372537929391</v>
      </c>
      <c r="AU1062" s="18">
        <v>23.644910561186116</v>
      </c>
      <c r="AV1062" s="18">
        <v>2.0044516222934137</v>
      </c>
      <c r="AW1062" s="18">
        <f t="shared" si="102"/>
        <v>11.796199168993937</v>
      </c>
      <c r="AX1062" s="19" t="s">
        <v>78</v>
      </c>
      <c r="AY1062" s="19">
        <v>10</v>
      </c>
      <c r="AZ1062" s="19">
        <v>20</v>
      </c>
      <c r="BA1062" s="19">
        <v>10</v>
      </c>
      <c r="BB1062" s="19">
        <v>-15</v>
      </c>
      <c r="BC1062" s="19">
        <v>2</v>
      </c>
      <c r="BD1062" s="18">
        <v>1.3343155071722215</v>
      </c>
      <c r="BE1062" s="16">
        <f t="shared" si="103"/>
        <v>1.3498263804825803</v>
      </c>
      <c r="BF1062" s="16">
        <v>1.3653372537929391</v>
      </c>
      <c r="BG1062" s="16">
        <v>1.3343155071722215</v>
      </c>
      <c r="BH1062" s="20">
        <f t="shared" si="104"/>
        <v>-3.1021746620717661E-2</v>
      </c>
      <c r="BI1062" s="10">
        <v>-15</v>
      </c>
    </row>
    <row r="1063" spans="1:61" x14ac:dyDescent="0.25">
      <c r="A1063" s="10">
        <v>281</v>
      </c>
      <c r="B1063" s="10">
        <v>18</v>
      </c>
      <c r="C1063" s="10" t="s">
        <v>158</v>
      </c>
      <c r="D1063" s="10">
        <v>493754.887468</v>
      </c>
      <c r="E1063" s="10">
        <v>5180909.4718399802</v>
      </c>
      <c r="F1063" s="10" t="s">
        <v>78</v>
      </c>
      <c r="G1063" s="10" t="s">
        <v>169</v>
      </c>
      <c r="H1063" s="10">
        <v>5</v>
      </c>
      <c r="I1063" s="10" t="s">
        <v>121</v>
      </c>
      <c r="J1063" s="10">
        <v>20</v>
      </c>
      <c r="K1063" s="10">
        <v>30</v>
      </c>
      <c r="L1063" s="10">
        <v>10</v>
      </c>
      <c r="M1063" s="10">
        <v>-25</v>
      </c>
      <c r="N1063" s="10">
        <v>3</v>
      </c>
      <c r="O1063" s="10">
        <v>6.41</v>
      </c>
      <c r="P1063" s="11">
        <v>1.2838546901686256</v>
      </c>
      <c r="Q1063" s="11">
        <v>1.2838546901686256</v>
      </c>
      <c r="R1063" s="12">
        <v>18</v>
      </c>
      <c r="S1063" s="12" t="s">
        <v>158</v>
      </c>
      <c r="T1063" s="10" t="s">
        <v>143</v>
      </c>
      <c r="U1063" s="21">
        <v>10</v>
      </c>
      <c r="V1063" s="10">
        <v>1.1100000000000001</v>
      </c>
      <c r="W1063" s="16"/>
      <c r="X1063" s="15" t="s">
        <v>169</v>
      </c>
      <c r="Y1063" s="12">
        <v>4</v>
      </c>
      <c r="Z1063" s="16">
        <v>18</v>
      </c>
      <c r="AA1063" s="16" t="s">
        <v>158</v>
      </c>
      <c r="AB1063" s="16" t="s">
        <v>169</v>
      </c>
      <c r="AC1063" s="16" t="s">
        <v>121</v>
      </c>
      <c r="AD1063" s="16" t="s">
        <v>143</v>
      </c>
      <c r="AE1063" s="16">
        <v>1.2838546901686256</v>
      </c>
      <c r="AF1063" s="16">
        <v>1.1100000000000001</v>
      </c>
      <c r="AG1063" s="16">
        <v>1.1100000000000001</v>
      </c>
      <c r="AH1063" s="16">
        <v>38.515640705058772</v>
      </c>
      <c r="AI1063" s="16">
        <v>11.989274791457907</v>
      </c>
      <c r="AJ1063" s="16">
        <v>1.2913149641285722</v>
      </c>
      <c r="AK1063" s="16">
        <f t="shared" si="101"/>
        <v>9.2845472440944885</v>
      </c>
      <c r="AL1063" s="10" t="s">
        <v>143</v>
      </c>
      <c r="AM1063" s="10">
        <v>2</v>
      </c>
      <c r="AN1063" s="10" t="s">
        <v>68</v>
      </c>
      <c r="AO1063" s="10" t="s">
        <v>70</v>
      </c>
      <c r="AP1063" s="10">
        <v>10</v>
      </c>
      <c r="AQ1063" s="10">
        <v>-25</v>
      </c>
      <c r="AR1063" s="17" t="s">
        <v>71</v>
      </c>
      <c r="AS1063" s="10">
        <v>6.23</v>
      </c>
      <c r="AT1063" s="18">
        <v>1.2838546901686256</v>
      </c>
      <c r="AU1063" s="18">
        <v>11.170434502750162</v>
      </c>
      <c r="AV1063" s="18">
        <v>1.2642117134090458</v>
      </c>
      <c r="AW1063" s="18">
        <f t="shared" si="102"/>
        <v>8.8358891032801861</v>
      </c>
      <c r="AX1063" s="19" t="s">
        <v>143</v>
      </c>
      <c r="AY1063" s="19">
        <v>20</v>
      </c>
      <c r="AZ1063" s="19">
        <v>30</v>
      </c>
      <c r="BA1063" s="19">
        <v>10</v>
      </c>
      <c r="BB1063" s="19">
        <v>-25</v>
      </c>
      <c r="BC1063" s="19">
        <v>3</v>
      </c>
      <c r="BD1063" s="18">
        <v>1.2697390475854404</v>
      </c>
      <c r="BE1063" s="16">
        <f t="shared" si="103"/>
        <v>1.276796868877033</v>
      </c>
      <c r="BF1063" s="16">
        <v>1.2838546901686256</v>
      </c>
      <c r="BG1063" s="16">
        <v>1.2697390475854404</v>
      </c>
      <c r="BH1063" s="20">
        <f t="shared" si="104"/>
        <v>-1.4115642583185206E-2</v>
      </c>
      <c r="BI1063" s="10">
        <v>-25</v>
      </c>
    </row>
    <row r="1064" spans="1:61" x14ac:dyDescent="0.25">
      <c r="A1064" s="10">
        <v>281</v>
      </c>
      <c r="B1064" s="10">
        <v>18</v>
      </c>
      <c r="C1064" s="10" t="s">
        <v>158</v>
      </c>
      <c r="D1064" s="10">
        <v>493754.887468</v>
      </c>
      <c r="E1064" s="10">
        <v>5180909.4718399802</v>
      </c>
      <c r="F1064" s="10" t="s">
        <v>140</v>
      </c>
      <c r="G1064" s="10" t="s">
        <v>169</v>
      </c>
      <c r="H1064" s="10">
        <v>5</v>
      </c>
      <c r="I1064" s="10" t="s">
        <v>121</v>
      </c>
      <c r="J1064" s="10">
        <v>21</v>
      </c>
      <c r="K1064" s="10">
        <v>55</v>
      </c>
      <c r="L1064" s="10">
        <v>34</v>
      </c>
      <c r="M1064" s="10">
        <v>-38</v>
      </c>
      <c r="N1064" s="10">
        <v>4</v>
      </c>
      <c r="O1064" s="10">
        <v>6.36</v>
      </c>
      <c r="P1064" s="11">
        <v>1.2709792954021379</v>
      </c>
      <c r="Q1064" s="22">
        <v>1.2812703376340271</v>
      </c>
      <c r="R1064" s="13">
        <v>18</v>
      </c>
      <c r="S1064" s="13" t="s">
        <v>158</v>
      </c>
      <c r="T1064" s="10" t="s">
        <v>140</v>
      </c>
      <c r="U1064" s="12">
        <v>25</v>
      </c>
      <c r="V1064" s="10">
        <v>1.2</v>
      </c>
      <c r="W1064" s="16"/>
      <c r="X1064" s="15" t="s">
        <v>169</v>
      </c>
      <c r="Y1064" s="12">
        <v>5</v>
      </c>
      <c r="Z1064" s="16">
        <v>18</v>
      </c>
      <c r="AA1064" s="16" t="s">
        <v>158</v>
      </c>
      <c r="AB1064" s="16" t="s">
        <v>169</v>
      </c>
      <c r="AC1064" s="16" t="s">
        <v>121</v>
      </c>
      <c r="AD1064" s="16" t="s">
        <v>140</v>
      </c>
      <c r="AE1064" s="16">
        <v>1.2709792954021379</v>
      </c>
      <c r="AF1064" s="16">
        <v>1.2</v>
      </c>
      <c r="AG1064" s="16">
        <v>1.17</v>
      </c>
      <c r="AH1064" s="16">
        <v>70.290123090112218</v>
      </c>
      <c r="AI1064" s="16">
        <v>42.413307839727764</v>
      </c>
      <c r="AJ1064" s="16">
        <v>4.5547666174851145</v>
      </c>
      <c r="AK1064" s="16">
        <f t="shared" si="101"/>
        <v>9.3118509468540029</v>
      </c>
      <c r="AL1064" s="10" t="s">
        <v>140</v>
      </c>
      <c r="AM1064" s="10">
        <v>5</v>
      </c>
      <c r="AN1064" s="10">
        <v>30</v>
      </c>
      <c r="AO1064" s="10">
        <v>55</v>
      </c>
      <c r="AP1064" s="10">
        <v>25</v>
      </c>
      <c r="AQ1064" s="10">
        <v>-42.5</v>
      </c>
      <c r="AR1064" s="17">
        <v>4</v>
      </c>
      <c r="AS1064" s="10">
        <v>6.29</v>
      </c>
      <c r="AT1064" s="16">
        <v>1.2709792954021379</v>
      </c>
      <c r="AU1064" s="16">
        <v>22.210363187152357</v>
      </c>
      <c r="AV1064" s="16">
        <v>1.9709711423448655</v>
      </c>
      <c r="AW1064" s="16">
        <f t="shared" si="102"/>
        <v>11.268740931807187</v>
      </c>
      <c r="AX1064" s="10" t="s">
        <v>140</v>
      </c>
      <c r="AY1064" s="10">
        <v>30</v>
      </c>
      <c r="AZ1064" s="10">
        <v>55</v>
      </c>
      <c r="BA1064" s="10">
        <v>25</v>
      </c>
      <c r="BB1064" s="10">
        <v>-42.5</v>
      </c>
      <c r="BC1064" s="10">
        <v>4</v>
      </c>
      <c r="BD1064" s="16">
        <v>1.2915613798659162</v>
      </c>
      <c r="BE1064" s="18">
        <f t="shared" si="103"/>
        <v>1.2812703376340271</v>
      </c>
      <c r="BF1064" s="16">
        <v>1.2812703376340271</v>
      </c>
      <c r="BG1064" s="16">
        <v>1.2812703376340271</v>
      </c>
      <c r="BH1064" s="20">
        <f t="shared" si="104"/>
        <v>2.0582084463778294E-2</v>
      </c>
      <c r="BI1064" s="10">
        <v>-42.5</v>
      </c>
    </row>
    <row r="1065" spans="1:61" x14ac:dyDescent="0.25">
      <c r="A1065" s="10">
        <v>281</v>
      </c>
      <c r="B1065" s="10">
        <v>18</v>
      </c>
      <c r="C1065" s="10" t="s">
        <v>158</v>
      </c>
      <c r="D1065" s="10">
        <v>493754.887468</v>
      </c>
      <c r="E1065" s="10">
        <v>5180909.4718399802</v>
      </c>
      <c r="F1065" s="10" t="s">
        <v>92</v>
      </c>
      <c r="G1065" s="10" t="s">
        <v>169</v>
      </c>
      <c r="H1065" s="10">
        <v>5</v>
      </c>
      <c r="I1065" s="10" t="s">
        <v>121</v>
      </c>
      <c r="J1065" s="10">
        <v>55</v>
      </c>
      <c r="K1065" s="10">
        <v>92</v>
      </c>
      <c r="L1065" s="10">
        <v>37</v>
      </c>
      <c r="M1065" s="10">
        <v>-73.5</v>
      </c>
      <c r="N1065" s="10">
        <v>5</v>
      </c>
      <c r="O1065" s="10">
        <v>6.8</v>
      </c>
      <c r="P1065" s="11">
        <v>1.3639149261217658</v>
      </c>
      <c r="Q1065" s="22">
        <v>1.358217947630854</v>
      </c>
      <c r="R1065" s="12">
        <v>18</v>
      </c>
      <c r="S1065" s="12" t="s">
        <v>158</v>
      </c>
      <c r="T1065" s="10" t="s">
        <v>92</v>
      </c>
      <c r="U1065" s="12">
        <v>37</v>
      </c>
      <c r="V1065" s="10">
        <v>1.3</v>
      </c>
      <c r="W1065" s="16"/>
      <c r="X1065" s="15" t="s">
        <v>169</v>
      </c>
      <c r="Y1065" s="12">
        <v>6</v>
      </c>
      <c r="Z1065" s="16">
        <v>18</v>
      </c>
      <c r="AA1065" s="16" t="s">
        <v>158</v>
      </c>
      <c r="AB1065" s="16" t="s">
        <v>169</v>
      </c>
      <c r="AC1065" s="16" t="s">
        <v>121</v>
      </c>
      <c r="AD1065" s="16" t="s">
        <v>92</v>
      </c>
      <c r="AE1065" s="16">
        <v>1.3639149261217658</v>
      </c>
      <c r="AF1065" s="16">
        <v>1.3</v>
      </c>
      <c r="AG1065" s="16">
        <v>1.25</v>
      </c>
      <c r="AH1065" s="16">
        <v>120.75497535661755</v>
      </c>
      <c r="AI1065" s="16">
        <v>25.565190520768216</v>
      </c>
      <c r="AJ1065" s="16">
        <v>3.5240610490281541</v>
      </c>
      <c r="AK1065" s="16">
        <f t="shared" si="101"/>
        <v>7.2544686840253352</v>
      </c>
      <c r="AL1065" s="10" t="s">
        <v>92</v>
      </c>
      <c r="AM1065" s="10">
        <v>7</v>
      </c>
      <c r="AN1065" s="10">
        <v>55</v>
      </c>
      <c r="AO1065" s="10">
        <v>92</v>
      </c>
      <c r="AP1065" s="10">
        <v>37</v>
      </c>
      <c r="AQ1065" s="10">
        <v>-73.5</v>
      </c>
      <c r="AR1065" s="17">
        <v>5</v>
      </c>
      <c r="AS1065" s="10" t="s">
        <v>80</v>
      </c>
      <c r="AT1065" s="16">
        <v>1.3639149261217658</v>
      </c>
      <c r="AU1065" s="16">
        <v>22.656195425047567</v>
      </c>
      <c r="AV1065" s="16">
        <v>2.511131048781305</v>
      </c>
      <c r="AW1065" s="16">
        <f t="shared" si="102"/>
        <v>9.022307073954984</v>
      </c>
      <c r="AX1065" s="10" t="s">
        <v>92</v>
      </c>
      <c r="AY1065" s="10">
        <v>55</v>
      </c>
      <c r="AZ1065" s="10">
        <v>76</v>
      </c>
      <c r="BA1065" s="10">
        <v>21</v>
      </c>
      <c r="BB1065" s="10">
        <v>-65.5</v>
      </c>
      <c r="BC1065" s="10">
        <v>5</v>
      </c>
      <c r="BD1065" s="16">
        <v>1.3525209691399425</v>
      </c>
      <c r="BE1065" s="18">
        <f t="shared" si="103"/>
        <v>1.358217947630854</v>
      </c>
      <c r="BF1065" s="16">
        <v>1.358217947630854</v>
      </c>
      <c r="BG1065" s="16">
        <v>1.358217947630854</v>
      </c>
      <c r="BH1065" s="20">
        <f t="shared" si="104"/>
        <v>-1.1393956981823328E-2</v>
      </c>
      <c r="BI1065" s="10">
        <v>-65.5</v>
      </c>
    </row>
    <row r="1066" spans="1:61" x14ac:dyDescent="0.25">
      <c r="A1066" s="10">
        <v>281</v>
      </c>
      <c r="B1066" s="10">
        <v>18</v>
      </c>
      <c r="C1066" s="10" t="s">
        <v>158</v>
      </c>
      <c r="D1066" s="10">
        <v>493754.887468</v>
      </c>
      <c r="E1066" s="10">
        <v>5180909.4718399802</v>
      </c>
      <c r="F1066" s="10" t="s">
        <v>190</v>
      </c>
      <c r="G1066" s="10" t="s">
        <v>169</v>
      </c>
      <c r="H1066" s="10">
        <v>5</v>
      </c>
      <c r="I1066" s="10" t="s">
        <v>121</v>
      </c>
      <c r="J1066" s="10">
        <v>92</v>
      </c>
      <c r="K1066" s="10">
        <v>127</v>
      </c>
      <c r="L1066" s="10">
        <v>35</v>
      </c>
      <c r="M1066" s="10">
        <v>-109.5</v>
      </c>
      <c r="N1066" s="10">
        <v>6</v>
      </c>
      <c r="O1066" s="10">
        <v>7.7</v>
      </c>
      <c r="P1066" s="11">
        <v>1.3405333316956669</v>
      </c>
      <c r="Q1066" s="22">
        <v>1.3262322481638551</v>
      </c>
      <c r="R1066" s="12">
        <v>18</v>
      </c>
      <c r="S1066" s="12" t="s">
        <v>158</v>
      </c>
      <c r="T1066" s="10" t="s">
        <v>190</v>
      </c>
      <c r="U1066" s="12">
        <v>35</v>
      </c>
      <c r="V1066" s="10">
        <v>1.53</v>
      </c>
      <c r="W1066" s="16"/>
      <c r="X1066" s="15" t="s">
        <v>169</v>
      </c>
      <c r="Y1066" s="12">
        <v>7</v>
      </c>
      <c r="Z1066" s="16">
        <v>18</v>
      </c>
      <c r="AA1066" s="16" t="s">
        <v>158</v>
      </c>
      <c r="AB1066" s="16" t="s">
        <v>169</v>
      </c>
      <c r="AC1066" s="16" t="s">
        <v>121</v>
      </c>
      <c r="AD1066" s="16" t="s">
        <v>190</v>
      </c>
      <c r="AE1066" s="16">
        <v>1.3405333316956669</v>
      </c>
      <c r="AF1066" s="16">
        <v>1.53</v>
      </c>
      <c r="AG1066" s="16">
        <v>1.53</v>
      </c>
      <c r="AH1066" s="16">
        <v>167.67364196596588</v>
      </c>
      <c r="AI1066" s="16">
        <v>48.456332038972469</v>
      </c>
      <c r="AJ1066" s="16">
        <v>2.1659362642385749</v>
      </c>
      <c r="AK1066" s="16">
        <f t="shared" si="101"/>
        <v>22.372002740351675</v>
      </c>
      <c r="AL1066" s="10" t="s">
        <v>190</v>
      </c>
      <c r="AM1066" s="10">
        <v>8</v>
      </c>
      <c r="AN1066" s="10">
        <v>92</v>
      </c>
      <c r="AO1066" s="10">
        <v>127</v>
      </c>
      <c r="AP1066" s="10">
        <v>35</v>
      </c>
      <c r="AQ1066" s="10">
        <v>-109.5</v>
      </c>
      <c r="AR1066" s="17">
        <v>6</v>
      </c>
      <c r="AS1066" s="10">
        <v>7.8</v>
      </c>
      <c r="AT1066" s="16">
        <v>1.3405333316956669</v>
      </c>
      <c r="AU1066" s="16">
        <v>10.491013853850291</v>
      </c>
      <c r="AV1066" s="16">
        <v>0.99514491878427846</v>
      </c>
      <c r="AW1066" s="16">
        <f t="shared" si="102"/>
        <v>10.542197076850542</v>
      </c>
      <c r="AX1066" s="10" t="s">
        <v>190</v>
      </c>
      <c r="AY1066" s="10">
        <v>76</v>
      </c>
      <c r="AZ1066" s="10">
        <v>110</v>
      </c>
      <c r="BA1066" s="10">
        <v>34</v>
      </c>
      <c r="BB1066" s="10">
        <v>-93</v>
      </c>
      <c r="BC1066" s="10">
        <v>6</v>
      </c>
      <c r="BD1066" s="16">
        <v>1.3119311646320433</v>
      </c>
      <c r="BE1066" s="18">
        <f t="shared" si="103"/>
        <v>1.3262322481638551</v>
      </c>
      <c r="BF1066" s="16">
        <v>1.3262322481638551</v>
      </c>
      <c r="BG1066" s="16">
        <v>1.3262322481638551</v>
      </c>
      <c r="BH1066" s="20">
        <f t="shared" si="104"/>
        <v>-2.8602167063623618E-2</v>
      </c>
      <c r="BI1066" s="10">
        <v>-93</v>
      </c>
    </row>
    <row r="1067" spans="1:61" x14ac:dyDescent="0.25">
      <c r="A1067" s="10">
        <v>281</v>
      </c>
      <c r="B1067" s="10">
        <v>18</v>
      </c>
      <c r="C1067" s="10" t="s">
        <v>158</v>
      </c>
      <c r="D1067" s="10">
        <v>493754.887468</v>
      </c>
      <c r="E1067" s="10">
        <v>5180909.4718399802</v>
      </c>
      <c r="F1067" s="10" t="s">
        <v>191</v>
      </c>
      <c r="G1067" s="10" t="s">
        <v>169</v>
      </c>
      <c r="H1067" s="10">
        <v>5</v>
      </c>
      <c r="I1067" s="10" t="s">
        <v>121</v>
      </c>
      <c r="J1067" s="10">
        <v>127</v>
      </c>
      <c r="K1067" s="10">
        <v>153</v>
      </c>
      <c r="L1067" s="10">
        <v>26</v>
      </c>
      <c r="M1067" s="10">
        <v>-140</v>
      </c>
      <c r="N1067" s="10">
        <v>7</v>
      </c>
      <c r="O1067" s="10">
        <v>7.69</v>
      </c>
      <c r="P1067" s="11">
        <v>1.4131969231322057</v>
      </c>
      <c r="Q1067" s="22">
        <v>1.3822920158607375</v>
      </c>
      <c r="R1067" s="12">
        <v>18</v>
      </c>
      <c r="S1067" s="12" t="s">
        <v>158</v>
      </c>
      <c r="T1067" s="10" t="s">
        <v>191</v>
      </c>
      <c r="U1067" s="12">
        <v>26</v>
      </c>
      <c r="V1067" s="10">
        <v>1.53</v>
      </c>
      <c r="W1067" s="16"/>
      <c r="X1067" s="15" t="s">
        <v>169</v>
      </c>
      <c r="Y1067" s="12">
        <v>8</v>
      </c>
      <c r="Z1067" s="16">
        <v>18</v>
      </c>
      <c r="AA1067" s="16" t="s">
        <v>158</v>
      </c>
      <c r="AB1067" s="16" t="s">
        <v>169</v>
      </c>
      <c r="AC1067" s="16" t="s">
        <v>121</v>
      </c>
      <c r="AD1067" s="16" t="s">
        <v>191</v>
      </c>
      <c r="AE1067" s="16">
        <v>1.4131969231322057</v>
      </c>
      <c r="AF1067" s="16">
        <v>1.53</v>
      </c>
      <c r="AG1067" s="16">
        <v>1.53</v>
      </c>
      <c r="AH1067" s="16">
        <v>204.41676196740323</v>
      </c>
      <c r="AI1067" s="16">
        <v>11.465755828697459</v>
      </c>
      <c r="AJ1067" s="16">
        <v>1.277620608924293</v>
      </c>
      <c r="AK1067" s="16">
        <f t="shared" si="101"/>
        <v>8.9743040685224855</v>
      </c>
      <c r="AL1067" s="10" t="s">
        <v>191</v>
      </c>
      <c r="AM1067" s="10">
        <v>8</v>
      </c>
      <c r="AN1067" s="10">
        <v>127</v>
      </c>
      <c r="AO1067" s="10">
        <v>153</v>
      </c>
      <c r="AP1067" s="10">
        <v>26</v>
      </c>
      <c r="AQ1067" s="10">
        <v>-140</v>
      </c>
      <c r="AR1067" s="17">
        <v>7</v>
      </c>
      <c r="AS1067" s="10">
        <v>7.63</v>
      </c>
      <c r="AT1067" s="16">
        <v>1.4131969231322057</v>
      </c>
      <c r="AU1067" s="16">
        <v>7.2971836322854555</v>
      </c>
      <c r="AV1067" s="16">
        <v>0.57025322242230769</v>
      </c>
      <c r="AW1067" s="16">
        <f t="shared" si="102"/>
        <v>12.796391752577316</v>
      </c>
      <c r="AX1067" s="10" t="s">
        <v>191</v>
      </c>
      <c r="AY1067" s="10">
        <v>110</v>
      </c>
      <c r="AZ1067" s="10">
        <v>153</v>
      </c>
      <c r="BA1067" s="10">
        <v>43</v>
      </c>
      <c r="BB1067" s="10">
        <v>-131.5</v>
      </c>
      <c r="BC1067" s="10">
        <v>7</v>
      </c>
      <c r="BD1067" s="16">
        <v>1.3513871085892692</v>
      </c>
      <c r="BE1067" s="18">
        <f t="shared" si="103"/>
        <v>1.3822920158607375</v>
      </c>
      <c r="BF1067" s="16">
        <v>1.3822920158607375</v>
      </c>
      <c r="BG1067" s="16">
        <v>1.3822920158607375</v>
      </c>
      <c r="BH1067" s="20">
        <f t="shared" si="104"/>
        <v>-6.1809814542936437E-2</v>
      </c>
      <c r="BI1067" s="10">
        <v>-131.5</v>
      </c>
    </row>
    <row r="1068" spans="1:61" x14ac:dyDescent="0.25">
      <c r="A1068" s="10">
        <v>283</v>
      </c>
      <c r="B1068" s="10">
        <v>20</v>
      </c>
      <c r="C1068" s="10" t="s">
        <v>158</v>
      </c>
      <c r="D1068" s="10">
        <v>493817.519848998</v>
      </c>
      <c r="E1068" s="10">
        <v>5180925.87366</v>
      </c>
      <c r="F1068" s="10" t="s">
        <v>78</v>
      </c>
      <c r="G1068" s="10" t="s">
        <v>139</v>
      </c>
      <c r="H1068" s="10">
        <v>4</v>
      </c>
      <c r="I1068" s="10" t="s">
        <v>100</v>
      </c>
      <c r="J1068" s="10">
        <v>0</v>
      </c>
      <c r="K1068" s="10">
        <v>10</v>
      </c>
      <c r="L1068" s="10">
        <v>10</v>
      </c>
      <c r="M1068" s="10">
        <v>-5</v>
      </c>
      <c r="N1068" s="10">
        <v>1</v>
      </c>
      <c r="O1068" s="10">
        <v>4.6100000000000003</v>
      </c>
      <c r="P1068" s="11">
        <v>1.3152905296947508</v>
      </c>
      <c r="Q1068" s="11">
        <v>1.3152905296947508</v>
      </c>
      <c r="R1068" s="12">
        <v>20</v>
      </c>
      <c r="S1068" s="12" t="s">
        <v>158</v>
      </c>
      <c r="T1068" s="10" t="s">
        <v>78</v>
      </c>
      <c r="U1068" s="13">
        <v>10</v>
      </c>
      <c r="V1068" s="16">
        <v>1.1399999999999999</v>
      </c>
      <c r="W1068" s="16"/>
      <c r="X1068" s="15" t="s">
        <v>139</v>
      </c>
      <c r="Y1068" s="12">
        <v>2</v>
      </c>
      <c r="Z1068" s="16">
        <v>20</v>
      </c>
      <c r="AA1068" s="16" t="s">
        <v>158</v>
      </c>
      <c r="AB1068" s="16" t="s">
        <v>139</v>
      </c>
      <c r="AC1068" s="16" t="s">
        <v>100</v>
      </c>
      <c r="AD1068" s="16" t="s">
        <v>78</v>
      </c>
      <c r="AE1068" s="16">
        <v>1.3152905296947508</v>
      </c>
      <c r="AF1068" s="16">
        <v>1.1399999999999999</v>
      </c>
      <c r="AG1068" s="16">
        <v>1.1472807</v>
      </c>
      <c r="AH1068" s="16">
        <v>13.152905296947509</v>
      </c>
      <c r="AI1068" s="16">
        <v>26.026969001599731</v>
      </c>
      <c r="AJ1068" s="16">
        <v>2.1970613008021118</v>
      </c>
      <c r="AK1068" s="16">
        <f t="shared" si="101"/>
        <v>11.846264367816092</v>
      </c>
      <c r="AL1068" s="10" t="s">
        <v>78</v>
      </c>
      <c r="AM1068" s="10">
        <v>1</v>
      </c>
      <c r="AN1068" s="10" t="s">
        <v>63</v>
      </c>
      <c r="AO1068" s="10" t="s">
        <v>64</v>
      </c>
      <c r="AP1068" s="10">
        <v>10</v>
      </c>
      <c r="AQ1068" s="10">
        <v>-5</v>
      </c>
      <c r="AR1068" s="17" t="s">
        <v>65</v>
      </c>
      <c r="AS1068" s="10">
        <v>5.03</v>
      </c>
      <c r="AT1068" s="18">
        <v>0.8819364119459252</v>
      </c>
      <c r="AU1068" s="18">
        <v>43.93667674076292</v>
      </c>
      <c r="AV1068" s="18">
        <v>2.2936638734547943</v>
      </c>
      <c r="AW1068" s="18">
        <f t="shared" si="102"/>
        <v>19.155673701475713</v>
      </c>
      <c r="AX1068" s="19" t="s">
        <v>78</v>
      </c>
      <c r="AY1068" s="19">
        <v>0</v>
      </c>
      <c r="AZ1068" s="19">
        <v>10</v>
      </c>
      <c r="BA1068" s="19">
        <v>10</v>
      </c>
      <c r="BB1068" s="19">
        <v>-5</v>
      </c>
      <c r="BC1068" s="19">
        <v>1</v>
      </c>
      <c r="BD1068" s="18">
        <v>1.1239126982726679</v>
      </c>
      <c r="BE1068" s="16">
        <f t="shared" si="103"/>
        <v>1.0029245551092965</v>
      </c>
      <c r="BF1068" s="16">
        <v>0.8819364119459252</v>
      </c>
      <c r="BG1068" s="16">
        <v>1.1239126982726679</v>
      </c>
      <c r="BH1068" s="20">
        <f t="shared" si="104"/>
        <v>0.24197628632674273</v>
      </c>
      <c r="BI1068" s="10">
        <v>-5</v>
      </c>
    </row>
    <row r="1069" spans="1:61" x14ac:dyDescent="0.25">
      <c r="A1069" s="10">
        <v>283</v>
      </c>
      <c r="B1069" s="10">
        <v>20</v>
      </c>
      <c r="C1069" s="10" t="s">
        <v>158</v>
      </c>
      <c r="D1069" s="10">
        <v>493817.519848998</v>
      </c>
      <c r="E1069" s="10">
        <v>5180925.87366</v>
      </c>
      <c r="F1069" s="10" t="s">
        <v>78</v>
      </c>
      <c r="G1069" s="10" t="s">
        <v>139</v>
      </c>
      <c r="H1069" s="10">
        <v>4</v>
      </c>
      <c r="I1069" s="10" t="s">
        <v>100</v>
      </c>
      <c r="J1069" s="10">
        <v>10</v>
      </c>
      <c r="K1069" s="10">
        <v>20</v>
      </c>
      <c r="L1069" s="10">
        <v>10</v>
      </c>
      <c r="M1069" s="10">
        <v>-15</v>
      </c>
      <c r="N1069" s="10">
        <v>2</v>
      </c>
      <c r="O1069" s="10">
        <v>4.99</v>
      </c>
      <c r="P1069" s="11">
        <v>1.3152905296947508</v>
      </c>
      <c r="Q1069" s="11">
        <v>1.3152905296947508</v>
      </c>
      <c r="R1069" s="12">
        <v>20</v>
      </c>
      <c r="S1069" s="12" t="s">
        <v>158</v>
      </c>
      <c r="T1069" s="10" t="s">
        <v>78</v>
      </c>
      <c r="U1069" s="21">
        <v>10</v>
      </c>
      <c r="V1069" s="16">
        <v>1.1399999999999999</v>
      </c>
      <c r="W1069" s="16"/>
      <c r="X1069" s="15" t="s">
        <v>139</v>
      </c>
      <c r="Y1069" s="12">
        <v>3</v>
      </c>
      <c r="Z1069" s="16">
        <v>20</v>
      </c>
      <c r="AA1069" s="16" t="s">
        <v>158</v>
      </c>
      <c r="AB1069" s="16" t="s">
        <v>139</v>
      </c>
      <c r="AC1069" s="16" t="s">
        <v>100</v>
      </c>
      <c r="AD1069" s="16" t="s">
        <v>78</v>
      </c>
      <c r="AE1069" s="16">
        <v>1.3152905296947508</v>
      </c>
      <c r="AF1069" s="16">
        <v>1.1399999999999999</v>
      </c>
      <c r="AG1069" s="16">
        <v>1.1472807</v>
      </c>
      <c r="AH1069" s="16">
        <v>26.305810593895018</v>
      </c>
      <c r="AI1069" s="16">
        <v>26.240046067410287</v>
      </c>
      <c r="AJ1069" s="16">
        <v>2.0581666208663467</v>
      </c>
      <c r="AK1069" s="16">
        <f t="shared" si="101"/>
        <v>12.749233128834355</v>
      </c>
      <c r="AL1069" s="10" t="s">
        <v>78</v>
      </c>
      <c r="AM1069" s="10">
        <v>1</v>
      </c>
      <c r="AN1069" s="10" t="s">
        <v>64</v>
      </c>
      <c r="AO1069" s="10" t="s">
        <v>68</v>
      </c>
      <c r="AP1069" s="10">
        <v>10</v>
      </c>
      <c r="AQ1069" s="10">
        <v>-15</v>
      </c>
      <c r="AR1069" s="17" t="s">
        <v>69</v>
      </c>
      <c r="AS1069" s="10">
        <v>5.27</v>
      </c>
      <c r="AT1069" s="18">
        <v>1.3445527508813813</v>
      </c>
      <c r="AU1069" s="18">
        <v>26.37609131404006</v>
      </c>
      <c r="AV1069" s="18">
        <v>2.2772689941677955</v>
      </c>
      <c r="AW1069" s="18">
        <f t="shared" si="102"/>
        <v>11.582334533860779</v>
      </c>
      <c r="AX1069" s="19" t="s">
        <v>160</v>
      </c>
      <c r="AY1069" s="19">
        <v>10</v>
      </c>
      <c r="AZ1069" s="19">
        <v>20</v>
      </c>
      <c r="BA1069" s="19">
        <v>10</v>
      </c>
      <c r="BB1069" s="19">
        <v>-15</v>
      </c>
      <c r="BC1069" s="19">
        <v>2</v>
      </c>
      <c r="BD1069" s="18">
        <v>1.2989396051308291</v>
      </c>
      <c r="BE1069" s="16">
        <f t="shared" si="103"/>
        <v>1.3217461780061051</v>
      </c>
      <c r="BF1069" s="16">
        <v>1.3445527508813813</v>
      </c>
      <c r="BG1069" s="16">
        <v>1.2989396051308291</v>
      </c>
      <c r="BH1069" s="20">
        <f t="shared" si="104"/>
        <v>-4.5613145750552198E-2</v>
      </c>
      <c r="BI1069" s="10">
        <v>-15</v>
      </c>
    </row>
    <row r="1070" spans="1:61" x14ac:dyDescent="0.25">
      <c r="A1070" s="10">
        <v>283</v>
      </c>
      <c r="B1070" s="10">
        <v>20</v>
      </c>
      <c r="C1070" s="10" t="s">
        <v>158</v>
      </c>
      <c r="D1070" s="10">
        <v>493817.519848998</v>
      </c>
      <c r="E1070" s="10">
        <v>5180925.87366</v>
      </c>
      <c r="F1070" s="10" t="s">
        <v>78</v>
      </c>
      <c r="G1070" s="10" t="s">
        <v>139</v>
      </c>
      <c r="H1070" s="10">
        <v>4</v>
      </c>
      <c r="I1070" s="10" t="s">
        <v>100</v>
      </c>
      <c r="J1070" s="10">
        <v>20</v>
      </c>
      <c r="K1070" s="10">
        <v>30</v>
      </c>
      <c r="L1070" s="10">
        <v>10</v>
      </c>
      <c r="M1070" s="10">
        <v>-25</v>
      </c>
      <c r="N1070" s="10">
        <v>3</v>
      </c>
      <c r="O1070" s="10">
        <v>5.65</v>
      </c>
      <c r="P1070" s="11">
        <v>1.3152905296947508</v>
      </c>
      <c r="Q1070" s="11">
        <v>1.3152905296947508</v>
      </c>
      <c r="R1070" s="12">
        <v>20</v>
      </c>
      <c r="S1070" s="12" t="s">
        <v>158</v>
      </c>
      <c r="T1070" s="10" t="s">
        <v>135</v>
      </c>
      <c r="U1070" s="13">
        <v>10</v>
      </c>
      <c r="V1070" s="16">
        <v>1.1399999999999999</v>
      </c>
      <c r="W1070" s="16"/>
      <c r="X1070" s="15" t="s">
        <v>139</v>
      </c>
      <c r="Y1070" s="12">
        <v>4</v>
      </c>
      <c r="Z1070" s="16">
        <v>20</v>
      </c>
      <c r="AA1070" s="16" t="s">
        <v>158</v>
      </c>
      <c r="AB1070" s="16" t="s">
        <v>139</v>
      </c>
      <c r="AC1070" s="16" t="s">
        <v>100</v>
      </c>
      <c r="AD1070" s="16" t="s">
        <v>135</v>
      </c>
      <c r="AE1070" s="16">
        <v>1.3152905296947508</v>
      </c>
      <c r="AF1070" s="16">
        <v>1.1399999999999999</v>
      </c>
      <c r="AG1070" s="16">
        <v>1.155</v>
      </c>
      <c r="AH1070" s="16">
        <v>39.458715890842527</v>
      </c>
      <c r="AI1070" s="16">
        <v>21.028364523727411</v>
      </c>
      <c r="AJ1070" s="16">
        <v>1.9498015072530988</v>
      </c>
      <c r="AK1070" s="16">
        <f t="shared" si="101"/>
        <v>10.784874483635207</v>
      </c>
      <c r="AL1070" s="10" t="s">
        <v>135</v>
      </c>
      <c r="AM1070" s="10">
        <v>2</v>
      </c>
      <c r="AN1070" s="10" t="s">
        <v>68</v>
      </c>
      <c r="AO1070" s="10" t="s">
        <v>70</v>
      </c>
      <c r="AP1070" s="10">
        <v>10</v>
      </c>
      <c r="AQ1070" s="10">
        <v>-25</v>
      </c>
      <c r="AR1070" s="17" t="s">
        <v>71</v>
      </c>
      <c r="AS1070" s="10">
        <v>5.83</v>
      </c>
      <c r="AT1070" s="18">
        <v>1.3152905296947508</v>
      </c>
      <c r="AU1070" s="18">
        <v>14.307730382019503</v>
      </c>
      <c r="AV1070" s="18">
        <v>1.3780298879611907</v>
      </c>
      <c r="AW1070" s="18">
        <f t="shared" si="102"/>
        <v>10.382743151665554</v>
      </c>
      <c r="AX1070" s="19" t="s">
        <v>135</v>
      </c>
      <c r="AY1070" s="19">
        <v>20</v>
      </c>
      <c r="AZ1070" s="19">
        <v>30</v>
      </c>
      <c r="BA1070" s="19">
        <v>10</v>
      </c>
      <c r="BB1070" s="19">
        <v>-25</v>
      </c>
      <c r="BC1070" s="19">
        <v>3</v>
      </c>
      <c r="BD1070" s="18">
        <v>1.364751133616811</v>
      </c>
      <c r="BE1070" s="16">
        <f t="shared" si="103"/>
        <v>1.3400208316557809</v>
      </c>
      <c r="BF1070" s="16">
        <v>1.3152905296947508</v>
      </c>
      <c r="BG1070" s="16">
        <v>1.364751133616811</v>
      </c>
      <c r="BH1070" s="20">
        <f t="shared" si="104"/>
        <v>4.9460603922060198E-2</v>
      </c>
      <c r="BI1070" s="10">
        <v>-25</v>
      </c>
    </row>
    <row r="1071" spans="1:61" x14ac:dyDescent="0.25">
      <c r="A1071" s="10">
        <v>283</v>
      </c>
      <c r="B1071" s="10">
        <v>20</v>
      </c>
      <c r="C1071" s="10" t="s">
        <v>158</v>
      </c>
      <c r="D1071" s="10">
        <v>493817.519848998</v>
      </c>
      <c r="E1071" s="10">
        <v>5180925.87366</v>
      </c>
      <c r="F1071" s="10" t="s">
        <v>129</v>
      </c>
      <c r="G1071" s="10" t="s">
        <v>139</v>
      </c>
      <c r="H1071" s="10">
        <v>4</v>
      </c>
      <c r="I1071" s="10" t="s">
        <v>100</v>
      </c>
      <c r="J1071" s="10">
        <v>24</v>
      </c>
      <c r="K1071" s="10">
        <v>51</v>
      </c>
      <c r="L1071" s="10">
        <v>27</v>
      </c>
      <c r="M1071" s="10">
        <v>-37.5</v>
      </c>
      <c r="N1071" s="10">
        <v>4</v>
      </c>
      <c r="O1071" s="10">
        <v>6.54</v>
      </c>
      <c r="P1071" s="11">
        <v>1.5489366914943588</v>
      </c>
      <c r="Q1071" s="22">
        <v>1.3076108163627023</v>
      </c>
      <c r="R1071" s="13">
        <v>20</v>
      </c>
      <c r="S1071" s="13" t="s">
        <v>158</v>
      </c>
      <c r="T1071" s="10" t="s">
        <v>129</v>
      </c>
      <c r="U1071" s="12">
        <v>21</v>
      </c>
      <c r="V1071" s="16">
        <v>1.33</v>
      </c>
      <c r="W1071" s="16"/>
      <c r="X1071" s="15" t="s">
        <v>139</v>
      </c>
      <c r="Y1071" s="12">
        <v>5</v>
      </c>
      <c r="Z1071" s="16">
        <v>20</v>
      </c>
      <c r="AA1071" s="16" t="s">
        <v>158</v>
      </c>
      <c r="AB1071" s="16" t="s">
        <v>139</v>
      </c>
      <c r="AC1071" s="16" t="s">
        <v>100</v>
      </c>
      <c r="AD1071" s="16" t="s">
        <v>129</v>
      </c>
      <c r="AE1071" s="16">
        <v>1.5489366914943588</v>
      </c>
      <c r="AF1071" s="16">
        <v>1.33</v>
      </c>
      <c r="AG1071" s="16">
        <v>1.3798429000000001</v>
      </c>
      <c r="AH1071" s="16">
        <v>71.98638641222405</v>
      </c>
      <c r="AI1071" s="16">
        <v>22.541705874833109</v>
      </c>
      <c r="AJ1071" s="16">
        <v>3.2800017154212422</v>
      </c>
      <c r="AK1071" s="16">
        <f t="shared" si="101"/>
        <v>6.8724677090414676</v>
      </c>
      <c r="AL1071" s="10" t="s">
        <v>129</v>
      </c>
      <c r="AM1071" s="10">
        <v>7</v>
      </c>
      <c r="AN1071" s="10">
        <v>30</v>
      </c>
      <c r="AO1071" s="10">
        <v>51</v>
      </c>
      <c r="AP1071" s="10">
        <v>21</v>
      </c>
      <c r="AQ1071" s="10">
        <v>-40.5</v>
      </c>
      <c r="AR1071" s="17">
        <v>4</v>
      </c>
      <c r="AS1071" s="10">
        <v>6.22</v>
      </c>
      <c r="AT1071" s="16">
        <v>1.3304230918339728</v>
      </c>
      <c r="AU1071" s="16">
        <v>18.305557405161995</v>
      </c>
      <c r="AV1071" s="16">
        <v>1.8554213481025768</v>
      </c>
      <c r="AW1071" s="16">
        <f t="shared" si="102"/>
        <v>9.8659840385484099</v>
      </c>
      <c r="AX1071" s="10" t="s">
        <v>129</v>
      </c>
      <c r="AY1071" s="10">
        <v>30</v>
      </c>
      <c r="AZ1071" s="10">
        <v>51</v>
      </c>
      <c r="BA1071" s="10">
        <v>21</v>
      </c>
      <c r="BB1071" s="10">
        <v>-40.5</v>
      </c>
      <c r="BC1071" s="10">
        <v>4</v>
      </c>
      <c r="BD1071" s="16">
        <v>1.2847985408914318</v>
      </c>
      <c r="BE1071" s="18">
        <f t="shared" si="103"/>
        <v>1.3076108163627023</v>
      </c>
      <c r="BF1071" s="16">
        <v>1.3076108163627023</v>
      </c>
      <c r="BG1071" s="16">
        <v>1.3076108163627023</v>
      </c>
      <c r="BH1071" s="20">
        <f t="shared" si="104"/>
        <v>-4.5624550942541031E-2</v>
      </c>
      <c r="BI1071" s="10">
        <v>-40.5</v>
      </c>
    </row>
    <row r="1072" spans="1:61" x14ac:dyDescent="0.25">
      <c r="A1072" s="10">
        <v>283</v>
      </c>
      <c r="B1072" s="10">
        <v>20</v>
      </c>
      <c r="C1072" s="10" t="s">
        <v>158</v>
      </c>
      <c r="D1072" s="10">
        <v>493817.519848998</v>
      </c>
      <c r="E1072" s="10">
        <v>5180925.87366</v>
      </c>
      <c r="F1072" s="10" t="s">
        <v>130</v>
      </c>
      <c r="G1072" s="10" t="s">
        <v>139</v>
      </c>
      <c r="H1072" s="10">
        <v>4</v>
      </c>
      <c r="I1072" s="10" t="s">
        <v>100</v>
      </c>
      <c r="J1072" s="10">
        <v>51</v>
      </c>
      <c r="K1072" s="10">
        <v>105</v>
      </c>
      <c r="L1072" s="10">
        <v>54</v>
      </c>
      <c r="M1072" s="10">
        <v>-78</v>
      </c>
      <c r="N1072" s="10">
        <v>5</v>
      </c>
      <c r="O1072" s="10">
        <v>6.82</v>
      </c>
      <c r="P1072" s="11">
        <v>1.6516865399809864</v>
      </c>
      <c r="Q1072" s="22">
        <v>1.5167654345673438</v>
      </c>
      <c r="R1072" s="12">
        <v>20</v>
      </c>
      <c r="S1072" s="12" t="s">
        <v>158</v>
      </c>
      <c r="T1072" s="10" t="s">
        <v>130</v>
      </c>
      <c r="U1072" s="12">
        <v>54</v>
      </c>
      <c r="V1072" s="16">
        <v>1.41</v>
      </c>
      <c r="W1072" s="16"/>
      <c r="X1072" s="15" t="s">
        <v>139</v>
      </c>
      <c r="Y1072" s="12">
        <v>6</v>
      </c>
      <c r="Z1072" s="16">
        <v>20</v>
      </c>
      <c r="AA1072" s="16" t="s">
        <v>158</v>
      </c>
      <c r="AB1072" s="16" t="s">
        <v>139</v>
      </c>
      <c r="AC1072" s="16" t="s">
        <v>100</v>
      </c>
      <c r="AD1072" s="16" t="s">
        <v>130</v>
      </c>
      <c r="AE1072" s="16">
        <v>1.6516865399809864</v>
      </c>
      <c r="AF1072" s="16">
        <v>1.41</v>
      </c>
      <c r="AG1072" s="16">
        <v>1.4630159</v>
      </c>
      <c r="AH1072" s="16">
        <v>161.17745957119732</v>
      </c>
      <c r="AI1072" s="16">
        <v>36.830174355345669</v>
      </c>
      <c r="AJ1072" s="16">
        <v>5.0415096341442132</v>
      </c>
      <c r="AK1072" s="16">
        <f t="shared" ref="AK1072:AK1095" si="105">AI1072/AJ1072</f>
        <v>7.3053860902910923</v>
      </c>
      <c r="AL1072" s="10" t="s">
        <v>130</v>
      </c>
      <c r="AM1072" s="10">
        <v>7</v>
      </c>
      <c r="AN1072" s="10">
        <v>51</v>
      </c>
      <c r="AO1072" s="10">
        <v>105</v>
      </c>
      <c r="AP1072" s="10">
        <v>54</v>
      </c>
      <c r="AQ1072" s="10">
        <v>-78</v>
      </c>
      <c r="AR1072" s="17">
        <v>5</v>
      </c>
      <c r="AS1072" s="10">
        <v>6.65</v>
      </c>
      <c r="AT1072" s="16">
        <v>1.5489366914943588</v>
      </c>
      <c r="AU1072" s="16">
        <v>32.700903600958263</v>
      </c>
      <c r="AV1072" s="16">
        <v>2.6899454159167635</v>
      </c>
      <c r="AW1072" s="16">
        <f t="shared" ref="AW1072:AW1095" si="106">AU1072/AV1072</f>
        <v>12.156716417910447</v>
      </c>
      <c r="AX1072" s="10" t="s">
        <v>130</v>
      </c>
      <c r="AY1072" s="10">
        <v>51</v>
      </c>
      <c r="AZ1072" s="10">
        <v>105</v>
      </c>
      <c r="BA1072" s="10">
        <v>54</v>
      </c>
      <c r="BB1072" s="10">
        <v>-78</v>
      </c>
      <c r="BC1072" s="10">
        <v>5</v>
      </c>
      <c r="BD1072" s="16">
        <v>1.4845941776403286</v>
      </c>
      <c r="BE1072" s="18">
        <f t="shared" ref="BE1072:BE1095" si="107">(AT1072+BD1072)/2</f>
        <v>1.5167654345673438</v>
      </c>
      <c r="BF1072" s="16">
        <v>1.5167654345673438</v>
      </c>
      <c r="BG1072" s="16">
        <v>1.5167654345673438</v>
      </c>
      <c r="BH1072" s="20">
        <f t="shared" ref="BH1072:BH1095" si="108">BD1072-AT1072</f>
        <v>-6.4342513854030114E-2</v>
      </c>
      <c r="BI1072" s="10">
        <v>-78</v>
      </c>
    </row>
    <row r="1073" spans="1:61" x14ac:dyDescent="0.25">
      <c r="A1073" s="10">
        <v>283</v>
      </c>
      <c r="B1073" s="10">
        <v>20</v>
      </c>
      <c r="C1073" s="10" t="s">
        <v>158</v>
      </c>
      <c r="D1073" s="10">
        <v>493817.519848998</v>
      </c>
      <c r="E1073" s="10">
        <v>5180925.87366</v>
      </c>
      <c r="F1073" s="10" t="s">
        <v>106</v>
      </c>
      <c r="G1073" s="10" t="s">
        <v>139</v>
      </c>
      <c r="H1073" s="10">
        <v>4</v>
      </c>
      <c r="I1073" s="10" t="s">
        <v>100</v>
      </c>
      <c r="J1073" s="10">
        <v>105</v>
      </c>
      <c r="K1073" s="10">
        <v>127</v>
      </c>
      <c r="L1073" s="10">
        <v>22</v>
      </c>
      <c r="M1073" s="10">
        <v>-116</v>
      </c>
      <c r="N1073" s="10">
        <v>6</v>
      </c>
      <c r="O1073" s="10">
        <v>6.74</v>
      </c>
      <c r="P1073" s="11">
        <v>1.6273538351261831</v>
      </c>
      <c r="Q1073" s="22">
        <v>1.6436600407787478</v>
      </c>
      <c r="R1073" s="12">
        <v>20</v>
      </c>
      <c r="S1073" s="12" t="s">
        <v>158</v>
      </c>
      <c r="T1073" s="10" t="s">
        <v>106</v>
      </c>
      <c r="U1073" s="12">
        <v>22</v>
      </c>
      <c r="V1073" s="16">
        <v>1.48</v>
      </c>
      <c r="W1073" s="16"/>
      <c r="X1073" s="15" t="s">
        <v>139</v>
      </c>
      <c r="Y1073" s="12">
        <v>7</v>
      </c>
      <c r="Z1073" s="16">
        <v>20</v>
      </c>
      <c r="AA1073" s="16" t="s">
        <v>158</v>
      </c>
      <c r="AB1073" s="16" t="s">
        <v>139</v>
      </c>
      <c r="AC1073" s="16" t="s">
        <v>100</v>
      </c>
      <c r="AD1073" s="16" t="s">
        <v>106</v>
      </c>
      <c r="AE1073" s="16">
        <v>1.6273538351261831</v>
      </c>
      <c r="AF1073" s="16">
        <v>1.48</v>
      </c>
      <c r="AG1073" s="16">
        <v>1.4683333000000001</v>
      </c>
      <c r="AH1073" s="16">
        <v>196.97924394397336</v>
      </c>
      <c r="AI1073" s="16">
        <v>9.9276018062569111</v>
      </c>
      <c r="AJ1073" s="16">
        <v>1.5207508567655212</v>
      </c>
      <c r="AK1073" s="16">
        <f t="shared" si="105"/>
        <v>6.5280922000411605</v>
      </c>
      <c r="AL1073" s="10" t="s">
        <v>106</v>
      </c>
      <c r="AM1073" s="10">
        <v>7</v>
      </c>
      <c r="AN1073" s="10">
        <v>105</v>
      </c>
      <c r="AO1073" s="10">
        <v>127</v>
      </c>
      <c r="AP1073" s="10">
        <v>22</v>
      </c>
      <c r="AQ1073" s="10">
        <v>-116</v>
      </c>
      <c r="AR1073" s="17">
        <v>6</v>
      </c>
      <c r="AS1073" s="10">
        <v>7.01</v>
      </c>
      <c r="AT1073" s="16">
        <v>1.6516865399809864</v>
      </c>
      <c r="AU1073" s="16">
        <v>10.637323789708747</v>
      </c>
      <c r="AV1073" s="16">
        <v>0.78270121756618982</v>
      </c>
      <c r="AW1073" s="16">
        <f t="shared" si="106"/>
        <v>13.590529247910863</v>
      </c>
      <c r="AX1073" s="10" t="s">
        <v>106</v>
      </c>
      <c r="AY1073" s="10">
        <v>105</v>
      </c>
      <c r="AZ1073" s="10">
        <v>127</v>
      </c>
      <c r="BA1073" s="10">
        <v>22</v>
      </c>
      <c r="BB1073" s="10">
        <v>-116</v>
      </c>
      <c r="BC1073" s="10">
        <v>6</v>
      </c>
      <c r="BD1073" s="16">
        <v>1.6356335415765093</v>
      </c>
      <c r="BE1073" s="18">
        <f t="shared" si="107"/>
        <v>1.6436600407787478</v>
      </c>
      <c r="BF1073" s="16">
        <v>1.6436600407787478</v>
      </c>
      <c r="BG1073" s="16">
        <v>1.6436600407787478</v>
      </c>
      <c r="BH1073" s="20">
        <f t="shared" si="108"/>
        <v>-1.6052998404477048E-2</v>
      </c>
      <c r="BI1073" s="10">
        <v>-116</v>
      </c>
    </row>
    <row r="1074" spans="1:61" x14ac:dyDescent="0.25">
      <c r="A1074" s="10">
        <v>283</v>
      </c>
      <c r="B1074" s="10">
        <v>20</v>
      </c>
      <c r="C1074" s="10" t="s">
        <v>158</v>
      </c>
      <c r="D1074" s="10">
        <v>493817.519848998</v>
      </c>
      <c r="E1074" s="10">
        <v>5180925.87366</v>
      </c>
      <c r="F1074" s="10" t="s">
        <v>107</v>
      </c>
      <c r="G1074" s="10" t="s">
        <v>139</v>
      </c>
      <c r="H1074" s="10">
        <v>4</v>
      </c>
      <c r="I1074" s="10" t="s">
        <v>100</v>
      </c>
      <c r="J1074" s="10">
        <v>127</v>
      </c>
      <c r="K1074" s="10">
        <v>153</v>
      </c>
      <c r="L1074" s="10">
        <v>26</v>
      </c>
      <c r="M1074" s="10">
        <v>-140</v>
      </c>
      <c r="N1074" s="10">
        <v>7</v>
      </c>
      <c r="O1074" s="10">
        <v>7.14</v>
      </c>
      <c r="P1074" s="11">
        <v>1.4226186240767098</v>
      </c>
      <c r="Q1074" s="22">
        <v>1.521251466699733</v>
      </c>
      <c r="R1074" s="12">
        <v>20</v>
      </c>
      <c r="S1074" s="12" t="s">
        <v>158</v>
      </c>
      <c r="T1074" s="10" t="s">
        <v>107</v>
      </c>
      <c r="U1074" s="12">
        <v>26</v>
      </c>
      <c r="V1074" s="16">
        <v>1.5</v>
      </c>
      <c r="W1074" s="16"/>
      <c r="X1074" s="15" t="s">
        <v>139</v>
      </c>
      <c r="Y1074" s="12">
        <v>8</v>
      </c>
      <c r="Z1074" s="16">
        <v>20</v>
      </c>
      <c r="AA1074" s="16" t="s">
        <v>158</v>
      </c>
      <c r="AB1074" s="16" t="s">
        <v>139</v>
      </c>
      <c r="AC1074" s="16" t="s">
        <v>100</v>
      </c>
      <c r="AD1074" s="16" t="s">
        <v>107</v>
      </c>
      <c r="AE1074" s="16">
        <v>1.4226186240767098</v>
      </c>
      <c r="AF1074" s="16">
        <v>1.5</v>
      </c>
      <c r="AG1074" s="16">
        <v>1.5027778000000001</v>
      </c>
      <c r="AH1074" s="16">
        <v>233.9673281699678</v>
      </c>
      <c r="AI1074" s="16">
        <v>8.1947350507226968</v>
      </c>
      <c r="AJ1074" s="16">
        <v>0.98177919929018465</v>
      </c>
      <c r="AK1074" s="16">
        <f t="shared" si="105"/>
        <v>8.3468208092485536</v>
      </c>
      <c r="AL1074" s="10" t="s">
        <v>107</v>
      </c>
      <c r="AM1074" s="10">
        <v>7</v>
      </c>
      <c r="AN1074" s="10">
        <v>127</v>
      </c>
      <c r="AO1074" s="10">
        <v>153</v>
      </c>
      <c r="AP1074" s="10">
        <v>26</v>
      </c>
      <c r="AQ1074" s="10">
        <v>-140</v>
      </c>
      <c r="AR1074" s="17">
        <v>7</v>
      </c>
      <c r="AS1074" s="10">
        <v>7.07</v>
      </c>
      <c r="AT1074" s="16">
        <v>1.6273538351261831</v>
      </c>
      <c r="AU1074" s="16">
        <v>10.74196738320772</v>
      </c>
      <c r="AV1074" s="16">
        <v>0.91519124979826305</v>
      </c>
      <c r="AW1074" s="16">
        <f t="shared" si="106"/>
        <v>11.737401756819231</v>
      </c>
      <c r="AX1074" s="10" t="s">
        <v>107</v>
      </c>
      <c r="AY1074" s="10">
        <v>127</v>
      </c>
      <c r="AZ1074" s="10">
        <v>150</v>
      </c>
      <c r="BA1074" s="10">
        <v>23</v>
      </c>
      <c r="BB1074" s="10">
        <v>-138.5</v>
      </c>
      <c r="BC1074" s="10">
        <v>7</v>
      </c>
      <c r="BD1074" s="16">
        <v>1.4151490982732826</v>
      </c>
      <c r="BE1074" s="18">
        <f t="shared" si="107"/>
        <v>1.521251466699733</v>
      </c>
      <c r="BF1074" s="16">
        <v>1.521251466699733</v>
      </c>
      <c r="BG1074" s="16">
        <v>1.521251466699733</v>
      </c>
      <c r="BH1074" s="20">
        <f t="shared" si="108"/>
        <v>-0.21220473685290053</v>
      </c>
      <c r="BI1074" s="10">
        <v>-138.5</v>
      </c>
    </row>
    <row r="1075" spans="1:61" x14ac:dyDescent="0.25">
      <c r="A1075" s="10">
        <v>285</v>
      </c>
      <c r="B1075" s="10">
        <v>22</v>
      </c>
      <c r="C1075" s="10" t="s">
        <v>158</v>
      </c>
      <c r="D1075" s="10">
        <v>493881.348931999</v>
      </c>
      <c r="E1075" s="10">
        <v>5180939.0317900004</v>
      </c>
      <c r="F1075" s="10" t="s">
        <v>78</v>
      </c>
      <c r="G1075" s="10" t="s">
        <v>139</v>
      </c>
      <c r="H1075" s="10">
        <v>4</v>
      </c>
      <c r="I1075" s="10" t="s">
        <v>86</v>
      </c>
      <c r="J1075" s="10">
        <v>0</v>
      </c>
      <c r="K1075" s="10">
        <v>10</v>
      </c>
      <c r="L1075" s="10">
        <v>10</v>
      </c>
      <c r="M1075" s="10">
        <v>-5</v>
      </c>
      <c r="N1075" s="10">
        <v>1</v>
      </c>
      <c r="O1075" s="10">
        <v>5.18</v>
      </c>
      <c r="P1075" s="11">
        <v>1.2126120242208691</v>
      </c>
      <c r="Q1075" s="11">
        <v>1.2126120242208691</v>
      </c>
      <c r="R1075" s="12">
        <v>22</v>
      </c>
      <c r="S1075" s="12" t="s">
        <v>158</v>
      </c>
      <c r="T1075" s="10" t="s">
        <v>78</v>
      </c>
      <c r="U1075" s="13">
        <v>10</v>
      </c>
      <c r="V1075" s="16">
        <v>1.1399999999999999</v>
      </c>
      <c r="W1075" s="16"/>
      <c r="X1075" s="15" t="s">
        <v>139</v>
      </c>
      <c r="Y1075" s="12">
        <v>2</v>
      </c>
      <c r="Z1075" s="16">
        <v>22</v>
      </c>
      <c r="AA1075" s="16" t="s">
        <v>158</v>
      </c>
      <c r="AB1075" s="16" t="s">
        <v>139</v>
      </c>
      <c r="AC1075" s="16" t="s">
        <v>86</v>
      </c>
      <c r="AD1075" s="16" t="s">
        <v>78</v>
      </c>
      <c r="AE1075" s="16">
        <v>1.2126120242208691</v>
      </c>
      <c r="AF1075" s="16">
        <v>1.1399999999999999</v>
      </c>
      <c r="AG1075" s="16">
        <v>1.1472807</v>
      </c>
      <c r="AH1075" s="16">
        <v>12.126120242208691</v>
      </c>
      <c r="AI1075" s="16">
        <v>23.673824548864026</v>
      </c>
      <c r="AJ1075" s="16">
        <v>1.9088938485284919</v>
      </c>
      <c r="AK1075" s="16">
        <f t="shared" si="105"/>
        <v>12.401854910430696</v>
      </c>
      <c r="AL1075" s="10" t="s">
        <v>78</v>
      </c>
      <c r="AM1075" s="10">
        <v>1</v>
      </c>
      <c r="AN1075" s="10" t="s">
        <v>63</v>
      </c>
      <c r="AO1075" s="10" t="s">
        <v>64</v>
      </c>
      <c r="AP1075" s="10">
        <v>10</v>
      </c>
      <c r="AQ1075" s="10">
        <v>-5</v>
      </c>
      <c r="AR1075" s="17" t="s">
        <v>65</v>
      </c>
      <c r="AS1075" s="10">
        <v>5.07</v>
      </c>
      <c r="AT1075" s="18">
        <v>0.92846556554828952</v>
      </c>
      <c r="AU1075" s="18">
        <v>38.56570110822468</v>
      </c>
      <c r="AV1075" s="18">
        <v>2.3412705757739198</v>
      </c>
      <c r="AW1075" s="18">
        <f t="shared" si="106"/>
        <v>16.472124797227494</v>
      </c>
      <c r="AX1075" s="19" t="s">
        <v>78</v>
      </c>
      <c r="AY1075" s="19">
        <v>0</v>
      </c>
      <c r="AZ1075" s="19">
        <v>10</v>
      </c>
      <c r="BA1075" s="19">
        <v>10</v>
      </c>
      <c r="BB1075" s="19">
        <v>-5</v>
      </c>
      <c r="BC1075" s="19">
        <v>1</v>
      </c>
      <c r="BD1075" s="18">
        <v>1.1681987402297229</v>
      </c>
      <c r="BE1075" s="16">
        <f t="shared" si="107"/>
        <v>1.0483321528890062</v>
      </c>
      <c r="BF1075" s="16">
        <v>0.92846556554828952</v>
      </c>
      <c r="BG1075" s="16">
        <v>1.1681987402297229</v>
      </c>
      <c r="BH1075" s="20">
        <f t="shared" si="108"/>
        <v>0.2397331746814334</v>
      </c>
      <c r="BI1075" s="10">
        <v>-5</v>
      </c>
    </row>
    <row r="1076" spans="1:61" x14ac:dyDescent="0.25">
      <c r="A1076" s="10">
        <v>285</v>
      </c>
      <c r="B1076" s="10">
        <v>22</v>
      </c>
      <c r="C1076" s="10" t="s">
        <v>158</v>
      </c>
      <c r="D1076" s="10">
        <v>493881.348931999</v>
      </c>
      <c r="E1076" s="10">
        <v>5180939.0317900004</v>
      </c>
      <c r="F1076" s="10" t="s">
        <v>78</v>
      </c>
      <c r="G1076" s="10" t="s">
        <v>139</v>
      </c>
      <c r="H1076" s="10">
        <v>4</v>
      </c>
      <c r="I1076" s="10" t="s">
        <v>86</v>
      </c>
      <c r="J1076" s="10">
        <v>10</v>
      </c>
      <c r="K1076" s="10">
        <v>20</v>
      </c>
      <c r="L1076" s="10">
        <v>10</v>
      </c>
      <c r="M1076" s="10">
        <v>-15</v>
      </c>
      <c r="N1076" s="10">
        <v>2</v>
      </c>
      <c r="O1076" s="10">
        <v>5.64</v>
      </c>
      <c r="P1076" s="11">
        <v>1.2126120242208691</v>
      </c>
      <c r="Q1076" s="11">
        <v>1.2126120242208691</v>
      </c>
      <c r="R1076" s="12">
        <v>22</v>
      </c>
      <c r="S1076" s="12" t="s">
        <v>158</v>
      </c>
      <c r="T1076" s="10" t="s">
        <v>78</v>
      </c>
      <c r="U1076" s="21">
        <v>10</v>
      </c>
      <c r="V1076" s="16">
        <v>1.1399999999999999</v>
      </c>
      <c r="W1076" s="16"/>
      <c r="X1076" s="15" t="s">
        <v>139</v>
      </c>
      <c r="Y1076" s="12">
        <v>3</v>
      </c>
      <c r="Z1076" s="16">
        <v>22</v>
      </c>
      <c r="AA1076" s="16" t="s">
        <v>158</v>
      </c>
      <c r="AB1076" s="16" t="s">
        <v>139</v>
      </c>
      <c r="AC1076" s="16" t="s">
        <v>86</v>
      </c>
      <c r="AD1076" s="16" t="s">
        <v>78</v>
      </c>
      <c r="AE1076" s="16">
        <v>1.2126120242208691</v>
      </c>
      <c r="AF1076" s="16">
        <v>1.1399999999999999</v>
      </c>
      <c r="AG1076" s="16">
        <v>1.1472807</v>
      </c>
      <c r="AH1076" s="16">
        <v>24.252240484417381</v>
      </c>
      <c r="AI1076" s="16">
        <v>20.152399230526623</v>
      </c>
      <c r="AJ1076" s="16">
        <v>1.6741321606393316</v>
      </c>
      <c r="AK1076" s="16">
        <f t="shared" si="105"/>
        <v>12.037519918875853</v>
      </c>
      <c r="AL1076" s="10" t="s">
        <v>78</v>
      </c>
      <c r="AM1076" s="10">
        <v>1</v>
      </c>
      <c r="AN1076" s="10" t="s">
        <v>64</v>
      </c>
      <c r="AO1076" s="10" t="s">
        <v>68</v>
      </c>
      <c r="AP1076" s="10">
        <v>10</v>
      </c>
      <c r="AQ1076" s="10">
        <v>-15</v>
      </c>
      <c r="AR1076" s="17" t="s">
        <v>69</v>
      </c>
      <c r="AS1076" s="10">
        <v>5.56</v>
      </c>
      <c r="AT1076" s="18">
        <v>1.3563109163465754</v>
      </c>
      <c r="AU1076" s="18">
        <v>23.041009846895623</v>
      </c>
      <c r="AV1076" s="18">
        <v>2.0736637600022791</v>
      </c>
      <c r="AW1076" s="18">
        <f t="shared" si="106"/>
        <v>11.111256458892013</v>
      </c>
      <c r="AX1076" s="19" t="s">
        <v>78</v>
      </c>
      <c r="AY1076" s="19">
        <v>10</v>
      </c>
      <c r="AZ1076" s="19">
        <v>20</v>
      </c>
      <c r="BA1076" s="19">
        <v>10</v>
      </c>
      <c r="BB1076" s="19">
        <v>-15</v>
      </c>
      <c r="BC1076" s="19">
        <v>2</v>
      </c>
      <c r="BD1076" s="18">
        <v>1.3284930395045613</v>
      </c>
      <c r="BE1076" s="16">
        <f t="shared" si="107"/>
        <v>1.3424019779255683</v>
      </c>
      <c r="BF1076" s="16">
        <v>1.3563109163465754</v>
      </c>
      <c r="BG1076" s="16">
        <v>1.3284930395045613</v>
      </c>
      <c r="BH1076" s="20">
        <f t="shared" si="108"/>
        <v>-2.7817876842014089E-2</v>
      </c>
      <c r="BI1076" s="10">
        <v>-15</v>
      </c>
    </row>
    <row r="1077" spans="1:61" x14ac:dyDescent="0.25">
      <c r="A1077" s="10">
        <v>285</v>
      </c>
      <c r="B1077" s="10">
        <v>22</v>
      </c>
      <c r="C1077" s="10" t="s">
        <v>158</v>
      </c>
      <c r="D1077" s="10">
        <v>493881.348931999</v>
      </c>
      <c r="E1077" s="10">
        <v>5180939.0317900004</v>
      </c>
      <c r="F1077" s="10" t="s">
        <v>78</v>
      </c>
      <c r="G1077" s="10" t="s">
        <v>139</v>
      </c>
      <c r="H1077" s="10">
        <v>4</v>
      </c>
      <c r="I1077" s="10" t="s">
        <v>86</v>
      </c>
      <c r="J1077" s="10">
        <v>20</v>
      </c>
      <c r="K1077" s="10">
        <v>30</v>
      </c>
      <c r="L1077" s="10">
        <v>10</v>
      </c>
      <c r="M1077" s="10">
        <v>-25</v>
      </c>
      <c r="N1077" s="10">
        <v>3</v>
      </c>
      <c r="O1077" s="10">
        <v>6.45</v>
      </c>
      <c r="P1077" s="11">
        <v>1.2126120242208691</v>
      </c>
      <c r="Q1077" s="11">
        <v>1.2126120242208691</v>
      </c>
      <c r="R1077" s="12">
        <v>22</v>
      </c>
      <c r="S1077" s="12" t="s">
        <v>158</v>
      </c>
      <c r="T1077" s="10" t="s">
        <v>135</v>
      </c>
      <c r="U1077" s="13">
        <v>10</v>
      </c>
      <c r="V1077" s="16">
        <v>1.1399999999999999</v>
      </c>
      <c r="W1077" s="16"/>
      <c r="X1077" s="15" t="s">
        <v>139</v>
      </c>
      <c r="Y1077" s="12">
        <v>4</v>
      </c>
      <c r="Z1077" s="16">
        <v>22</v>
      </c>
      <c r="AA1077" s="16" t="s">
        <v>158</v>
      </c>
      <c r="AB1077" s="16" t="s">
        <v>139</v>
      </c>
      <c r="AC1077" s="16" t="s">
        <v>86</v>
      </c>
      <c r="AD1077" s="16" t="s">
        <v>135</v>
      </c>
      <c r="AE1077" s="16">
        <v>1.2126120242208691</v>
      </c>
      <c r="AF1077" s="16">
        <v>1.1399999999999999</v>
      </c>
      <c r="AG1077" s="16">
        <v>1.155</v>
      </c>
      <c r="AH1077" s="16">
        <v>36.37836072662607</v>
      </c>
      <c r="AI1077" s="16">
        <v>10.424818712447406</v>
      </c>
      <c r="AJ1077" s="16">
        <v>1.3885628409899449</v>
      </c>
      <c r="AK1077" s="16">
        <f t="shared" si="105"/>
        <v>7.5076319232446584</v>
      </c>
      <c r="AL1077" s="10" t="s">
        <v>135</v>
      </c>
      <c r="AM1077" s="10">
        <v>2</v>
      </c>
      <c r="AN1077" s="10" t="s">
        <v>68</v>
      </c>
      <c r="AO1077" s="10" t="s">
        <v>70</v>
      </c>
      <c r="AP1077" s="10">
        <v>10</v>
      </c>
      <c r="AQ1077" s="10">
        <v>-25</v>
      </c>
      <c r="AR1077" s="17" t="s">
        <v>71</v>
      </c>
      <c r="AS1077" s="10">
        <v>6.41</v>
      </c>
      <c r="AT1077" s="18">
        <v>1.2126120242208691</v>
      </c>
      <c r="AU1077" s="18">
        <v>13.647948332605878</v>
      </c>
      <c r="AV1077" s="18">
        <v>1.3543663698522885</v>
      </c>
      <c r="AW1077" s="18">
        <f t="shared" si="106"/>
        <v>10.076998836064105</v>
      </c>
      <c r="AX1077" s="19" t="s">
        <v>135</v>
      </c>
      <c r="AY1077" s="19">
        <v>20</v>
      </c>
      <c r="AZ1077" s="19">
        <v>30</v>
      </c>
      <c r="BA1077" s="19">
        <v>10</v>
      </c>
      <c r="BB1077" s="19">
        <v>-25</v>
      </c>
      <c r="BC1077" s="19">
        <v>3</v>
      </c>
      <c r="BD1077" s="18">
        <v>1.2587116466997195</v>
      </c>
      <c r="BE1077" s="16">
        <f t="shared" si="107"/>
        <v>1.2356618354602942</v>
      </c>
      <c r="BF1077" s="16">
        <v>1.2126120242208691</v>
      </c>
      <c r="BG1077" s="16">
        <v>1.2587116466997195</v>
      </c>
      <c r="BH1077" s="20">
        <f t="shared" si="108"/>
        <v>4.6099622478850355E-2</v>
      </c>
      <c r="BI1077" s="10">
        <v>-25</v>
      </c>
    </row>
    <row r="1078" spans="1:61" x14ac:dyDescent="0.25">
      <c r="A1078" s="10">
        <v>285</v>
      </c>
      <c r="B1078" s="10">
        <v>22</v>
      </c>
      <c r="C1078" s="10" t="s">
        <v>158</v>
      </c>
      <c r="D1078" s="10">
        <v>493881.348931999</v>
      </c>
      <c r="E1078" s="10">
        <v>5180939.0317900004</v>
      </c>
      <c r="F1078" s="10" t="s">
        <v>129</v>
      </c>
      <c r="G1078" s="10" t="s">
        <v>139</v>
      </c>
      <c r="H1078" s="10">
        <v>4</v>
      </c>
      <c r="I1078" s="10" t="s">
        <v>86</v>
      </c>
      <c r="J1078" s="10">
        <v>21</v>
      </c>
      <c r="K1078" s="10">
        <v>60</v>
      </c>
      <c r="L1078" s="10">
        <v>39</v>
      </c>
      <c r="M1078" s="10">
        <v>-40.5</v>
      </c>
      <c r="N1078" s="10">
        <v>4</v>
      </c>
      <c r="O1078" s="10">
        <v>6.3</v>
      </c>
      <c r="P1078" s="11">
        <v>1.5139150032598614</v>
      </c>
      <c r="Q1078" s="22">
        <v>1.4236382066406226</v>
      </c>
      <c r="R1078" s="13">
        <v>22</v>
      </c>
      <c r="S1078" s="13" t="s">
        <v>158</v>
      </c>
      <c r="T1078" s="10" t="s">
        <v>129</v>
      </c>
      <c r="U1078" s="12">
        <v>30</v>
      </c>
      <c r="V1078" s="16">
        <v>1.33</v>
      </c>
      <c r="W1078" s="16"/>
      <c r="X1078" s="15" t="s">
        <v>139</v>
      </c>
      <c r="Y1078" s="12">
        <v>5</v>
      </c>
      <c r="Z1078" s="16">
        <v>22</v>
      </c>
      <c r="AA1078" s="16" t="s">
        <v>158</v>
      </c>
      <c r="AB1078" s="16" t="s">
        <v>139</v>
      </c>
      <c r="AC1078" s="16" t="s">
        <v>86</v>
      </c>
      <c r="AD1078" s="16" t="s">
        <v>129</v>
      </c>
      <c r="AE1078" s="16">
        <v>1.5139150032598614</v>
      </c>
      <c r="AF1078" s="16">
        <v>1.33</v>
      </c>
      <c r="AG1078" s="16">
        <v>1.3798429000000001</v>
      </c>
      <c r="AH1078" s="16">
        <v>81.79581082442192</v>
      </c>
      <c r="AI1078" s="16">
        <v>29.18564700683104</v>
      </c>
      <c r="AJ1078" s="16">
        <v>3.6289870809354738</v>
      </c>
      <c r="AK1078" s="16">
        <f t="shared" si="105"/>
        <v>8.0423672931091321</v>
      </c>
      <c r="AL1078" s="10" t="s">
        <v>129</v>
      </c>
      <c r="AM1078" s="10">
        <v>7</v>
      </c>
      <c r="AN1078" s="10">
        <v>30</v>
      </c>
      <c r="AO1078" s="10">
        <v>60</v>
      </c>
      <c r="AP1078" s="10">
        <v>30</v>
      </c>
      <c r="AQ1078" s="10">
        <v>-45</v>
      </c>
      <c r="AR1078" s="17">
        <v>4</v>
      </c>
      <c r="AS1078" s="10">
        <v>6.05</v>
      </c>
      <c r="AT1078" s="16">
        <v>1.4226186240767098</v>
      </c>
      <c r="AU1078" s="16">
        <v>26.066783310819964</v>
      </c>
      <c r="AV1078" s="16">
        <v>2.4561510544684397</v>
      </c>
      <c r="AW1078" s="16">
        <f t="shared" si="106"/>
        <v>10.612858384013901</v>
      </c>
      <c r="AX1078" s="10" t="s">
        <v>129</v>
      </c>
      <c r="AY1078" s="10">
        <v>30</v>
      </c>
      <c r="AZ1078" s="10">
        <v>60</v>
      </c>
      <c r="BA1078" s="10">
        <v>30</v>
      </c>
      <c r="BB1078" s="10">
        <v>-45</v>
      </c>
      <c r="BC1078" s="10">
        <v>4</v>
      </c>
      <c r="BD1078" s="16">
        <v>1.4246577892045353</v>
      </c>
      <c r="BE1078" s="18">
        <f t="shared" si="107"/>
        <v>1.4236382066406226</v>
      </c>
      <c r="BF1078" s="16">
        <v>1.4236382066406226</v>
      </c>
      <c r="BG1078" s="16">
        <v>1.4236382066406226</v>
      </c>
      <c r="BH1078" s="20">
        <f t="shared" si="108"/>
        <v>2.0391651278255374E-3</v>
      </c>
      <c r="BI1078" s="10">
        <v>-45</v>
      </c>
    </row>
    <row r="1079" spans="1:61" x14ac:dyDescent="0.25">
      <c r="A1079" s="10">
        <v>285</v>
      </c>
      <c r="B1079" s="10">
        <v>22</v>
      </c>
      <c r="C1079" s="10" t="s">
        <v>158</v>
      </c>
      <c r="D1079" s="10">
        <v>493881.348931999</v>
      </c>
      <c r="E1079" s="10">
        <v>5180939.0317900004</v>
      </c>
      <c r="F1079" s="10" t="s">
        <v>130</v>
      </c>
      <c r="G1079" s="10" t="s">
        <v>139</v>
      </c>
      <c r="H1079" s="10">
        <v>4</v>
      </c>
      <c r="I1079" s="10" t="s">
        <v>86</v>
      </c>
      <c r="J1079" s="10">
        <v>60</v>
      </c>
      <c r="K1079" s="10">
        <v>80</v>
      </c>
      <c r="L1079" s="10">
        <v>20</v>
      </c>
      <c r="M1079" s="10">
        <v>-70</v>
      </c>
      <c r="N1079" s="10">
        <v>5</v>
      </c>
      <c r="O1079" s="10">
        <v>6.39</v>
      </c>
      <c r="P1079" s="11">
        <v>1.5339754499376406</v>
      </c>
      <c r="Q1079" s="22">
        <v>1.5138138599114672</v>
      </c>
      <c r="R1079" s="12">
        <v>22</v>
      </c>
      <c r="S1079" s="12" t="s">
        <v>158</v>
      </c>
      <c r="T1079" s="10" t="s">
        <v>130</v>
      </c>
      <c r="U1079" s="12">
        <v>20</v>
      </c>
      <c r="V1079" s="16">
        <v>1.41</v>
      </c>
      <c r="W1079" s="16"/>
      <c r="X1079" s="15" t="s">
        <v>139</v>
      </c>
      <c r="Y1079" s="12">
        <v>6</v>
      </c>
      <c r="Z1079" s="16">
        <v>22</v>
      </c>
      <c r="AA1079" s="16" t="s">
        <v>158</v>
      </c>
      <c r="AB1079" s="16" t="s">
        <v>139</v>
      </c>
      <c r="AC1079" s="16" t="s">
        <v>86</v>
      </c>
      <c r="AD1079" s="16" t="s">
        <v>130</v>
      </c>
      <c r="AE1079" s="16">
        <v>1.5339754499376406</v>
      </c>
      <c r="AF1079" s="16">
        <v>1.41</v>
      </c>
      <c r="AG1079" s="16">
        <v>1.4630159</v>
      </c>
      <c r="AH1079" s="16">
        <v>112.47531982317473</v>
      </c>
      <c r="AI1079" s="16">
        <v>12.611026750854544</v>
      </c>
      <c r="AJ1079" s="16">
        <v>2.0404967383906993</v>
      </c>
      <c r="AK1079" s="16">
        <f t="shared" si="105"/>
        <v>6.1803709428129832</v>
      </c>
      <c r="AL1079" s="10" t="s">
        <v>130</v>
      </c>
      <c r="AM1079" s="10">
        <v>7</v>
      </c>
      <c r="AN1079" s="10">
        <v>60</v>
      </c>
      <c r="AO1079" s="10">
        <v>80</v>
      </c>
      <c r="AP1079" s="10">
        <v>20</v>
      </c>
      <c r="AQ1079" s="10">
        <v>-70</v>
      </c>
      <c r="AR1079" s="17">
        <v>5</v>
      </c>
      <c r="AS1079" s="10">
        <v>6.47</v>
      </c>
      <c r="AT1079" s="16">
        <v>1.5139150032598614</v>
      </c>
      <c r="AU1079" s="16">
        <v>12.352638077598515</v>
      </c>
      <c r="AV1079" s="16">
        <v>1.2144626156150609</v>
      </c>
      <c r="AW1079" s="16">
        <f t="shared" si="106"/>
        <v>10.171278982797309</v>
      </c>
      <c r="AX1079" s="10" t="s">
        <v>130</v>
      </c>
      <c r="AY1079" s="10">
        <v>60</v>
      </c>
      <c r="AZ1079" s="10">
        <v>80</v>
      </c>
      <c r="BA1079" s="10">
        <v>20</v>
      </c>
      <c r="BB1079" s="10">
        <v>-70</v>
      </c>
      <c r="BC1079" s="10">
        <v>5</v>
      </c>
      <c r="BD1079" s="16">
        <v>1.513712716563073</v>
      </c>
      <c r="BE1079" s="18">
        <f t="shared" si="107"/>
        <v>1.5138138599114672</v>
      </c>
      <c r="BF1079" s="16">
        <v>1.5138138599114672</v>
      </c>
      <c r="BG1079" s="16">
        <v>1.5138138599114672</v>
      </c>
      <c r="BH1079" s="20">
        <f t="shared" si="108"/>
        <v>-2.0228669678834521E-4</v>
      </c>
      <c r="BI1079" s="10">
        <v>-70</v>
      </c>
    </row>
    <row r="1080" spans="1:61" x14ac:dyDescent="0.25">
      <c r="A1080" s="10">
        <v>285</v>
      </c>
      <c r="B1080" s="10">
        <v>22</v>
      </c>
      <c r="C1080" s="10" t="s">
        <v>158</v>
      </c>
      <c r="D1080" s="10">
        <v>493881.348931999</v>
      </c>
      <c r="E1080" s="10">
        <v>5180939.0317900004</v>
      </c>
      <c r="F1080" s="10" t="s">
        <v>142</v>
      </c>
      <c r="G1080" s="10" t="s">
        <v>139</v>
      </c>
      <c r="H1080" s="10">
        <v>4</v>
      </c>
      <c r="I1080" s="10" t="s">
        <v>86</v>
      </c>
      <c r="J1080" s="10">
        <v>80</v>
      </c>
      <c r="K1080" s="10">
        <v>115</v>
      </c>
      <c r="L1080" s="10">
        <v>35</v>
      </c>
      <c r="M1080" s="10">
        <v>-97.5</v>
      </c>
      <c r="N1080" s="10">
        <v>6</v>
      </c>
      <c r="O1080" s="10">
        <v>6.58</v>
      </c>
      <c r="P1080" s="11">
        <v>1.5768908333776657</v>
      </c>
      <c r="Q1080" s="22">
        <v>1.5311801314084992</v>
      </c>
      <c r="R1080" s="12">
        <v>22</v>
      </c>
      <c r="S1080" s="12" t="s">
        <v>158</v>
      </c>
      <c r="T1080" s="10" t="s">
        <v>142</v>
      </c>
      <c r="U1080" s="12">
        <v>35</v>
      </c>
      <c r="V1080" s="16">
        <v>1.48</v>
      </c>
      <c r="W1080" s="16"/>
      <c r="X1080" s="15" t="s">
        <v>139</v>
      </c>
      <c r="Y1080" s="12">
        <v>7</v>
      </c>
      <c r="Z1080" s="16">
        <v>22</v>
      </c>
      <c r="AA1080" s="16" t="s">
        <v>158</v>
      </c>
      <c r="AB1080" s="16" t="s">
        <v>139</v>
      </c>
      <c r="AC1080" s="16" t="s">
        <v>86</v>
      </c>
      <c r="AD1080" s="16" t="s">
        <v>142</v>
      </c>
      <c r="AE1080" s="16">
        <v>1.5768908333776657</v>
      </c>
      <c r="AF1080" s="16">
        <v>1.48</v>
      </c>
      <c r="AG1080" s="16">
        <v>1.4846154</v>
      </c>
      <c r="AH1080" s="16">
        <v>167.66649899139304</v>
      </c>
      <c r="AI1080" s="16">
        <v>16.554536118510015</v>
      </c>
      <c r="AJ1080" s="16">
        <v>2.4405859222645181</v>
      </c>
      <c r="AK1080" s="16">
        <f t="shared" si="105"/>
        <v>6.7830171302265603</v>
      </c>
      <c r="AL1080" s="10" t="s">
        <v>142</v>
      </c>
      <c r="AM1080" s="10">
        <v>7</v>
      </c>
      <c r="AN1080" s="10">
        <v>80</v>
      </c>
      <c r="AO1080" s="10">
        <v>115</v>
      </c>
      <c r="AP1080" s="10">
        <v>35</v>
      </c>
      <c r="AQ1080" s="10">
        <v>-97.5</v>
      </c>
      <c r="AR1080" s="17">
        <v>6</v>
      </c>
      <c r="AS1080" s="10">
        <v>6.66</v>
      </c>
      <c r="AT1080" s="16">
        <v>1.5339754499376406</v>
      </c>
      <c r="AU1080" s="16">
        <v>17.459708571190223</v>
      </c>
      <c r="AV1080" s="16">
        <v>1.5677229098362688</v>
      </c>
      <c r="AW1080" s="16">
        <f t="shared" si="106"/>
        <v>11.136986301369861</v>
      </c>
      <c r="AX1080" s="10" t="s">
        <v>142</v>
      </c>
      <c r="AY1080" s="10">
        <v>80</v>
      </c>
      <c r="AZ1080" s="10">
        <v>115</v>
      </c>
      <c r="BA1080" s="10">
        <v>35</v>
      </c>
      <c r="BB1080" s="10">
        <v>-97.5</v>
      </c>
      <c r="BC1080" s="10">
        <v>6</v>
      </c>
      <c r="BD1080" s="16">
        <v>1.5283848128793576</v>
      </c>
      <c r="BE1080" s="18">
        <f t="shared" si="107"/>
        <v>1.5311801314084992</v>
      </c>
      <c r="BF1080" s="16">
        <v>1.5311801314084992</v>
      </c>
      <c r="BG1080" s="16">
        <v>1.5311801314084992</v>
      </c>
      <c r="BH1080" s="20">
        <f t="shared" si="108"/>
        <v>-5.590637058282999E-3</v>
      </c>
      <c r="BI1080" s="10">
        <v>-97.5</v>
      </c>
    </row>
    <row r="1081" spans="1:61" x14ac:dyDescent="0.25">
      <c r="A1081" s="10">
        <v>285</v>
      </c>
      <c r="B1081" s="10">
        <v>22</v>
      </c>
      <c r="C1081" s="10" t="s">
        <v>158</v>
      </c>
      <c r="D1081" s="10">
        <v>493881.348931999</v>
      </c>
      <c r="E1081" s="10">
        <v>5180939.0317900004</v>
      </c>
      <c r="F1081" s="10" t="s">
        <v>76</v>
      </c>
      <c r="G1081" s="10" t="s">
        <v>139</v>
      </c>
      <c r="H1081" s="10">
        <v>4</v>
      </c>
      <c r="I1081" s="10" t="s">
        <v>86</v>
      </c>
      <c r="J1081" s="10">
        <v>115</v>
      </c>
      <c r="K1081" s="10">
        <v>153</v>
      </c>
      <c r="L1081" s="10">
        <v>38</v>
      </c>
      <c r="M1081" s="10">
        <v>-134</v>
      </c>
      <c r="N1081" s="10">
        <v>7</v>
      </c>
      <c r="O1081" s="10">
        <v>6.65</v>
      </c>
      <c r="P1081" s="11">
        <v>1.2844175050730298</v>
      </c>
      <c r="Q1081" s="22">
        <v>1.5144916815461653</v>
      </c>
      <c r="R1081" s="12">
        <v>22</v>
      </c>
      <c r="S1081" s="12" t="s">
        <v>158</v>
      </c>
      <c r="T1081" s="10" t="s">
        <v>76</v>
      </c>
      <c r="U1081" s="12">
        <v>38</v>
      </c>
      <c r="V1081" s="16">
        <v>1.5</v>
      </c>
      <c r="W1081" s="16"/>
      <c r="X1081" s="15" t="s">
        <v>139</v>
      </c>
      <c r="Y1081" s="12">
        <v>8</v>
      </c>
      <c r="Z1081" s="16">
        <v>22</v>
      </c>
      <c r="AA1081" s="16" t="s">
        <v>158</v>
      </c>
      <c r="AB1081" s="16" t="s">
        <v>139</v>
      </c>
      <c r="AC1081" s="16" t="s">
        <v>86</v>
      </c>
      <c r="AD1081" s="16" t="s">
        <v>76</v>
      </c>
      <c r="AE1081" s="16">
        <v>1.2844175050730298</v>
      </c>
      <c r="AF1081" s="16">
        <v>1.5</v>
      </c>
      <c r="AG1081" s="16">
        <v>1.5010212999999999</v>
      </c>
      <c r="AH1081" s="16">
        <v>216.47436418416817</v>
      </c>
      <c r="AI1081" s="16">
        <v>13.417579982861081</v>
      </c>
      <c r="AJ1081" s="16">
        <v>2.1504158539097515</v>
      </c>
      <c r="AK1081" s="16">
        <f t="shared" si="105"/>
        <v>6.2395280235988206</v>
      </c>
      <c r="AL1081" s="10" t="s">
        <v>76</v>
      </c>
      <c r="AM1081" s="10">
        <v>7</v>
      </c>
      <c r="AN1081" s="10">
        <v>115</v>
      </c>
      <c r="AO1081" s="10">
        <v>153</v>
      </c>
      <c r="AP1081" s="10">
        <v>38</v>
      </c>
      <c r="AQ1081" s="10">
        <v>-134</v>
      </c>
      <c r="AR1081" s="17">
        <v>7</v>
      </c>
      <c r="AS1081" s="10">
        <v>6.88</v>
      </c>
      <c r="AT1081" s="16">
        <v>1.5768908333776657</v>
      </c>
      <c r="AU1081" s="16">
        <v>17.453437735440684</v>
      </c>
      <c r="AV1081" s="16">
        <v>1.8300133499514488</v>
      </c>
      <c r="AW1081" s="16">
        <f t="shared" si="106"/>
        <v>9.5373280943025538</v>
      </c>
      <c r="AX1081" s="10" t="s">
        <v>76</v>
      </c>
      <c r="AY1081" s="10">
        <v>115</v>
      </c>
      <c r="AZ1081" s="10">
        <v>153</v>
      </c>
      <c r="BA1081" s="10">
        <v>38</v>
      </c>
      <c r="BB1081" s="10">
        <v>-134</v>
      </c>
      <c r="BC1081" s="10">
        <v>7</v>
      </c>
      <c r="BD1081" s="16">
        <v>1.452092529714665</v>
      </c>
      <c r="BE1081" s="18">
        <f t="shared" si="107"/>
        <v>1.5144916815461653</v>
      </c>
      <c r="BF1081" s="16">
        <v>1.5144916815461653</v>
      </c>
      <c r="BG1081" s="16">
        <v>1.5144916815461653</v>
      </c>
      <c r="BH1081" s="20">
        <f t="shared" si="108"/>
        <v>-0.12479830366300071</v>
      </c>
      <c r="BI1081" s="10">
        <v>-134</v>
      </c>
    </row>
    <row r="1082" spans="1:61" x14ac:dyDescent="0.25">
      <c r="A1082" s="10">
        <v>287</v>
      </c>
      <c r="B1082" s="10">
        <v>24</v>
      </c>
      <c r="C1082" s="10" t="s">
        <v>158</v>
      </c>
      <c r="D1082" s="10">
        <v>493945.157106</v>
      </c>
      <c r="E1082" s="10">
        <v>5180931.7441299902</v>
      </c>
      <c r="F1082" s="10" t="s">
        <v>78</v>
      </c>
      <c r="G1082" s="10" t="s">
        <v>139</v>
      </c>
      <c r="H1082" s="10">
        <v>4</v>
      </c>
      <c r="I1082" s="10" t="s">
        <v>121</v>
      </c>
      <c r="J1082" s="10">
        <v>0</v>
      </c>
      <c r="K1082" s="10">
        <v>10</v>
      </c>
      <c r="L1082" s="10">
        <v>10</v>
      </c>
      <c r="M1082" s="10">
        <v>-5</v>
      </c>
      <c r="N1082" s="10">
        <v>1</v>
      </c>
      <c r="O1082" s="10">
        <v>5.35</v>
      </c>
      <c r="P1082" s="11">
        <v>1.1128788769392701</v>
      </c>
      <c r="Q1082" s="11">
        <v>1.1128788769392701</v>
      </c>
      <c r="R1082" s="12">
        <v>24</v>
      </c>
      <c r="S1082" s="12" t="s">
        <v>158</v>
      </c>
      <c r="T1082" s="10" t="s">
        <v>78</v>
      </c>
      <c r="U1082" s="21">
        <v>10</v>
      </c>
      <c r="V1082" s="16">
        <v>1.1399999999999999</v>
      </c>
      <c r="W1082" s="16"/>
      <c r="X1082" s="15" t="s">
        <v>139</v>
      </c>
      <c r="Y1082" s="12">
        <v>2</v>
      </c>
      <c r="Z1082" s="16">
        <v>24</v>
      </c>
      <c r="AA1082" s="16" t="s">
        <v>158</v>
      </c>
      <c r="AB1082" s="16" t="s">
        <v>139</v>
      </c>
      <c r="AC1082" s="16" t="s">
        <v>121</v>
      </c>
      <c r="AD1082" s="16" t="s">
        <v>78</v>
      </c>
      <c r="AE1082" s="16">
        <v>1.1128788769392701</v>
      </c>
      <c r="AF1082" s="16">
        <v>1.1399999999999999</v>
      </c>
      <c r="AG1082" s="16">
        <v>1.1472807</v>
      </c>
      <c r="AH1082" s="16">
        <v>11.128788769392701</v>
      </c>
      <c r="AI1082" s="16">
        <v>25.662986902219565</v>
      </c>
      <c r="AJ1082" s="16">
        <v>1.9291755331742244</v>
      </c>
      <c r="AK1082" s="16">
        <f t="shared" si="105"/>
        <v>13.302567060859532</v>
      </c>
      <c r="AL1082" s="10" t="s">
        <v>78</v>
      </c>
      <c r="AM1082" s="10">
        <v>1</v>
      </c>
      <c r="AN1082" s="10" t="s">
        <v>63</v>
      </c>
      <c r="AO1082" s="10" t="s">
        <v>64</v>
      </c>
      <c r="AP1082" s="10">
        <v>10</v>
      </c>
      <c r="AQ1082" s="10">
        <v>-5</v>
      </c>
      <c r="AR1082" s="17" t="s">
        <v>65</v>
      </c>
      <c r="AS1082" s="10">
        <v>5.05</v>
      </c>
      <c r="AT1082" s="18">
        <v>0.89499049030543099</v>
      </c>
      <c r="AU1082" s="18">
        <v>42.691342524128352</v>
      </c>
      <c r="AV1082" s="18">
        <v>2.769503980806884</v>
      </c>
      <c r="AW1082" s="18">
        <f t="shared" si="106"/>
        <v>15.414797313882321</v>
      </c>
      <c r="AX1082" s="19" t="s">
        <v>78</v>
      </c>
      <c r="AY1082" s="19">
        <v>0</v>
      </c>
      <c r="AZ1082" s="19">
        <v>10</v>
      </c>
      <c r="BA1082" s="19">
        <v>10</v>
      </c>
      <c r="BB1082" s="19">
        <v>-5</v>
      </c>
      <c r="BC1082" s="19">
        <v>1</v>
      </c>
      <c r="BD1082" s="18">
        <v>1.1606118884203469</v>
      </c>
      <c r="BE1082" s="16">
        <f t="shared" si="107"/>
        <v>1.0278011893628889</v>
      </c>
      <c r="BF1082" s="16">
        <v>0.89499049030543099</v>
      </c>
      <c r="BG1082" s="16">
        <v>1.1606118884203469</v>
      </c>
      <c r="BH1082" s="20">
        <f t="shared" si="108"/>
        <v>0.26562139811491592</v>
      </c>
      <c r="BI1082" s="10">
        <v>-5</v>
      </c>
    </row>
    <row r="1083" spans="1:61" x14ac:dyDescent="0.25">
      <c r="A1083" s="10">
        <v>287</v>
      </c>
      <c r="B1083" s="10">
        <v>24</v>
      </c>
      <c r="C1083" s="10" t="s">
        <v>158</v>
      </c>
      <c r="D1083" s="10">
        <v>493945.157106</v>
      </c>
      <c r="E1083" s="10">
        <v>5180931.7441299902</v>
      </c>
      <c r="F1083" s="10" t="s">
        <v>78</v>
      </c>
      <c r="G1083" s="10" t="s">
        <v>139</v>
      </c>
      <c r="H1083" s="10">
        <v>4</v>
      </c>
      <c r="I1083" s="10" t="s">
        <v>121</v>
      </c>
      <c r="J1083" s="10">
        <v>10</v>
      </c>
      <c r="K1083" s="10">
        <v>20</v>
      </c>
      <c r="L1083" s="10">
        <v>10</v>
      </c>
      <c r="M1083" s="10">
        <v>-15</v>
      </c>
      <c r="N1083" s="10">
        <v>2</v>
      </c>
      <c r="O1083" s="10">
        <v>5.12</v>
      </c>
      <c r="P1083" s="11">
        <v>1.1128788769392701</v>
      </c>
      <c r="Q1083" s="11">
        <v>1.1128788769392701</v>
      </c>
      <c r="R1083" s="12">
        <v>24</v>
      </c>
      <c r="S1083" s="12" t="s">
        <v>158</v>
      </c>
      <c r="T1083" s="10" t="s">
        <v>78</v>
      </c>
      <c r="U1083" s="13">
        <v>10</v>
      </c>
      <c r="V1083" s="16">
        <v>1.1399999999999999</v>
      </c>
      <c r="W1083" s="16"/>
      <c r="X1083" s="15" t="s">
        <v>139</v>
      </c>
      <c r="Y1083" s="12">
        <v>3</v>
      </c>
      <c r="Z1083" s="16">
        <v>24</v>
      </c>
      <c r="AA1083" s="16" t="s">
        <v>158</v>
      </c>
      <c r="AB1083" s="16" t="s">
        <v>139</v>
      </c>
      <c r="AC1083" s="16" t="s">
        <v>121</v>
      </c>
      <c r="AD1083" s="16" t="s">
        <v>78</v>
      </c>
      <c r="AE1083" s="16">
        <v>1.1128788769392701</v>
      </c>
      <c r="AF1083" s="16">
        <v>1.1399999999999999</v>
      </c>
      <c r="AG1083" s="16">
        <v>1.1472807</v>
      </c>
      <c r="AH1083" s="16">
        <v>22.257577538785402</v>
      </c>
      <c r="AI1083" s="16">
        <v>29.860766026034486</v>
      </c>
      <c r="AJ1083" s="16">
        <v>2.1262663822801695</v>
      </c>
      <c r="AK1083" s="16">
        <f t="shared" si="105"/>
        <v>14.043755888202654</v>
      </c>
      <c r="AL1083" s="10" t="s">
        <v>78</v>
      </c>
      <c r="AM1083" s="10">
        <v>1</v>
      </c>
      <c r="AN1083" s="10" t="s">
        <v>64</v>
      </c>
      <c r="AO1083" s="10" t="s">
        <v>68</v>
      </c>
      <c r="AP1083" s="10">
        <v>10</v>
      </c>
      <c r="AQ1083" s="10">
        <v>-15</v>
      </c>
      <c r="AR1083" s="17" t="s">
        <v>69</v>
      </c>
      <c r="AS1083" s="10">
        <v>5.43</v>
      </c>
      <c r="AT1083" s="18">
        <v>1.2532705008468141</v>
      </c>
      <c r="AU1083" s="18">
        <v>29.411752113873035</v>
      </c>
      <c r="AV1083" s="18">
        <v>2.4259557084891781</v>
      </c>
      <c r="AW1083" s="18">
        <f t="shared" si="106"/>
        <v>12.123779511287907</v>
      </c>
      <c r="AX1083" s="19" t="s">
        <v>78</v>
      </c>
      <c r="AY1083" s="19">
        <v>10</v>
      </c>
      <c r="AZ1083" s="19">
        <v>20</v>
      </c>
      <c r="BA1083" s="19">
        <v>10</v>
      </c>
      <c r="BB1083" s="19">
        <v>-15</v>
      </c>
      <c r="BC1083" s="19">
        <v>2</v>
      </c>
      <c r="BD1083" s="18">
        <v>1.2473313689856556</v>
      </c>
      <c r="BE1083" s="16">
        <f t="shared" si="107"/>
        <v>1.2503009349162348</v>
      </c>
      <c r="BF1083" s="16">
        <v>1.2532705008468141</v>
      </c>
      <c r="BG1083" s="16">
        <v>1.2473313689856556</v>
      </c>
      <c r="BH1083" s="20">
        <f t="shared" si="108"/>
        <v>-5.9391318611585753E-3</v>
      </c>
      <c r="BI1083" s="10">
        <v>-15</v>
      </c>
    </row>
    <row r="1084" spans="1:61" x14ac:dyDescent="0.25">
      <c r="A1084" s="10">
        <v>287</v>
      </c>
      <c r="B1084" s="10">
        <v>24</v>
      </c>
      <c r="C1084" s="10" t="s">
        <v>158</v>
      </c>
      <c r="D1084" s="10">
        <v>493945.157106</v>
      </c>
      <c r="E1084" s="10">
        <v>5180931.7441299902</v>
      </c>
      <c r="F1084" s="10" t="s">
        <v>78</v>
      </c>
      <c r="G1084" s="10" t="s">
        <v>139</v>
      </c>
      <c r="H1084" s="10">
        <v>4</v>
      </c>
      <c r="I1084" s="10" t="s">
        <v>121</v>
      </c>
      <c r="J1084" s="10">
        <v>20</v>
      </c>
      <c r="K1084" s="10">
        <v>30</v>
      </c>
      <c r="L1084" s="10">
        <v>10</v>
      </c>
      <c r="M1084" s="10">
        <v>-25</v>
      </c>
      <c r="N1084" s="10">
        <v>3</v>
      </c>
      <c r="O1084" s="10">
        <v>6.03</v>
      </c>
      <c r="P1084" s="11">
        <v>1.1128788769392701</v>
      </c>
      <c r="Q1084" s="11">
        <v>1.1128788769392701</v>
      </c>
      <c r="R1084" s="12">
        <v>24</v>
      </c>
      <c r="S1084" s="12" t="s">
        <v>158</v>
      </c>
      <c r="T1084" s="10" t="s">
        <v>78</v>
      </c>
      <c r="U1084" s="13">
        <v>10</v>
      </c>
      <c r="V1084" s="16">
        <v>1.1399999999999999</v>
      </c>
      <c r="W1084" s="16"/>
      <c r="X1084" s="15" t="s">
        <v>139</v>
      </c>
      <c r="Y1084" s="12">
        <v>4</v>
      </c>
      <c r="Z1084" s="16">
        <v>24</v>
      </c>
      <c r="AA1084" s="16" t="s">
        <v>158</v>
      </c>
      <c r="AB1084" s="16" t="s">
        <v>139</v>
      </c>
      <c r="AC1084" s="16" t="s">
        <v>121</v>
      </c>
      <c r="AD1084" s="16" t="s">
        <v>78</v>
      </c>
      <c r="AE1084" s="16">
        <v>1.1128788769392701</v>
      </c>
      <c r="AF1084" s="16">
        <v>1.1399999999999999</v>
      </c>
      <c r="AG1084" s="16">
        <v>1.1472807</v>
      </c>
      <c r="AH1084" s="16">
        <v>33.386366308178104</v>
      </c>
      <c r="AI1084" s="16">
        <v>26.437458182121166</v>
      </c>
      <c r="AJ1084" s="16">
        <v>2.0968081553691458</v>
      </c>
      <c r="AK1084" s="16">
        <f t="shared" si="105"/>
        <v>12.608429681287088</v>
      </c>
      <c r="AL1084" s="10" t="s">
        <v>78</v>
      </c>
      <c r="AM1084" s="10">
        <v>1</v>
      </c>
      <c r="AN1084" s="10" t="s">
        <v>68</v>
      </c>
      <c r="AO1084" s="10" t="s">
        <v>70</v>
      </c>
      <c r="AP1084" s="10">
        <v>10</v>
      </c>
      <c r="AQ1084" s="10">
        <v>-25</v>
      </c>
      <c r="AR1084" s="17" t="s">
        <v>71</v>
      </c>
      <c r="AS1084" s="10">
        <v>6.02</v>
      </c>
      <c r="AT1084" s="18">
        <v>1.1128788769392701</v>
      </c>
      <c r="AU1084" s="18">
        <v>21.189213816923697</v>
      </c>
      <c r="AV1084" s="18">
        <v>1.8778718169473243</v>
      </c>
      <c r="AW1084" s="18">
        <f t="shared" si="106"/>
        <v>11.283631622614671</v>
      </c>
      <c r="AX1084" s="19" t="s">
        <v>81</v>
      </c>
      <c r="AY1084" s="19">
        <v>20</v>
      </c>
      <c r="AZ1084" s="19">
        <v>30</v>
      </c>
      <c r="BA1084" s="19">
        <v>10</v>
      </c>
      <c r="BB1084" s="19">
        <v>-25</v>
      </c>
      <c r="BC1084" s="19">
        <v>3</v>
      </c>
      <c r="BD1084" s="18">
        <v>1.1449088695590803</v>
      </c>
      <c r="BE1084" s="16">
        <f t="shared" si="107"/>
        <v>1.1288938732491753</v>
      </c>
      <c r="BF1084" s="16">
        <v>1.1128788769392701</v>
      </c>
      <c r="BG1084" s="16">
        <v>1.1449088695590803</v>
      </c>
      <c r="BH1084" s="20">
        <f t="shared" si="108"/>
        <v>3.202999261981021E-2</v>
      </c>
      <c r="BI1084" s="10">
        <v>-25</v>
      </c>
    </row>
    <row r="1085" spans="1:61" x14ac:dyDescent="0.25">
      <c r="A1085" s="10">
        <v>287</v>
      </c>
      <c r="B1085" s="10">
        <v>24</v>
      </c>
      <c r="C1085" s="10" t="s">
        <v>158</v>
      </c>
      <c r="D1085" s="10">
        <v>493945.157106</v>
      </c>
      <c r="E1085" s="10">
        <v>5180931.7441299902</v>
      </c>
      <c r="F1085" s="10" t="s">
        <v>82</v>
      </c>
      <c r="G1085" s="10" t="s">
        <v>139</v>
      </c>
      <c r="H1085" s="10">
        <v>4</v>
      </c>
      <c r="I1085" s="10" t="s">
        <v>121</v>
      </c>
      <c r="J1085" s="10">
        <v>23</v>
      </c>
      <c r="K1085" s="10">
        <v>38</v>
      </c>
      <c r="L1085" s="10">
        <v>15</v>
      </c>
      <c r="M1085" s="10">
        <v>-30.5</v>
      </c>
      <c r="N1085" s="10">
        <v>4</v>
      </c>
      <c r="O1085" s="10">
        <v>5.84</v>
      </c>
      <c r="P1085" s="11">
        <v>1.2826868265548086</v>
      </c>
      <c r="Q1085" s="22">
        <v>1.2060897423191284</v>
      </c>
      <c r="R1085" s="13">
        <v>24</v>
      </c>
      <c r="S1085" s="13" t="s">
        <v>158</v>
      </c>
      <c r="T1085" s="10" t="s">
        <v>82</v>
      </c>
      <c r="U1085" s="12">
        <v>8</v>
      </c>
      <c r="V1085" s="16">
        <v>1.2</v>
      </c>
      <c r="W1085" s="16"/>
      <c r="X1085" s="15" t="s">
        <v>139</v>
      </c>
      <c r="Y1085" s="12">
        <v>5</v>
      </c>
      <c r="Z1085" s="16">
        <v>24</v>
      </c>
      <c r="AA1085" s="16" t="s">
        <v>158</v>
      </c>
      <c r="AB1085" s="16" t="s">
        <v>139</v>
      </c>
      <c r="AC1085" s="16" t="s">
        <v>121</v>
      </c>
      <c r="AD1085" s="16" t="s">
        <v>82</v>
      </c>
      <c r="AE1085" s="16">
        <v>1.2826868265548086</v>
      </c>
      <c r="AF1085" s="16">
        <v>1.2</v>
      </c>
      <c r="AG1085" s="16">
        <v>1.2118251</v>
      </c>
      <c r="AH1085" s="16">
        <v>43.647860920616573</v>
      </c>
      <c r="AI1085" s="16">
        <v>33.866409203691383</v>
      </c>
      <c r="AJ1085" s="16">
        <v>3.1055807034592768</v>
      </c>
      <c r="AK1085" s="16">
        <f t="shared" si="105"/>
        <v>10.905016625704787</v>
      </c>
      <c r="AL1085" s="10" t="s">
        <v>82</v>
      </c>
      <c r="AM1085" s="10">
        <v>2</v>
      </c>
      <c r="AN1085" s="10">
        <v>30</v>
      </c>
      <c r="AO1085" s="10">
        <v>38</v>
      </c>
      <c r="AP1085" s="10">
        <v>8</v>
      </c>
      <c r="AQ1085" s="10">
        <v>-34</v>
      </c>
      <c r="AR1085" s="17">
        <v>4</v>
      </c>
      <c r="AS1085" s="10">
        <v>5.88</v>
      </c>
      <c r="AT1085" s="16">
        <v>1.2844175050730298</v>
      </c>
      <c r="AU1085" s="16">
        <v>16.029530463311414</v>
      </c>
      <c r="AV1085" s="16">
        <v>1.2867808332823643</v>
      </c>
      <c r="AW1085" s="16">
        <f t="shared" si="106"/>
        <v>12.457078974686578</v>
      </c>
      <c r="AX1085" s="10" t="s">
        <v>82</v>
      </c>
      <c r="AY1085" s="10">
        <v>30</v>
      </c>
      <c r="AZ1085" s="10">
        <v>38</v>
      </c>
      <c r="BA1085" s="10">
        <v>8</v>
      </c>
      <c r="BB1085" s="10">
        <v>-34</v>
      </c>
      <c r="BC1085" s="10">
        <v>4</v>
      </c>
      <c r="BD1085" s="16">
        <v>1.1277619795652272</v>
      </c>
      <c r="BE1085" s="18">
        <f t="shared" si="107"/>
        <v>1.2060897423191284</v>
      </c>
      <c r="BF1085" s="16">
        <v>1.2060897423191284</v>
      </c>
      <c r="BG1085" s="16">
        <v>1.2060897423191284</v>
      </c>
      <c r="BH1085" s="20">
        <f t="shared" si="108"/>
        <v>-0.1566555255078026</v>
      </c>
      <c r="BI1085" s="10">
        <v>-34</v>
      </c>
    </row>
    <row r="1086" spans="1:61" x14ac:dyDescent="0.25">
      <c r="A1086" s="10">
        <v>287</v>
      </c>
      <c r="B1086" s="10">
        <v>24</v>
      </c>
      <c r="C1086" s="10" t="s">
        <v>158</v>
      </c>
      <c r="D1086" s="10">
        <v>493945.157106</v>
      </c>
      <c r="E1086" s="10">
        <v>5180931.7441299902</v>
      </c>
      <c r="F1086" s="10" t="s">
        <v>140</v>
      </c>
      <c r="G1086" s="10" t="s">
        <v>139</v>
      </c>
      <c r="H1086" s="10">
        <v>4</v>
      </c>
      <c r="I1086" s="10" t="s">
        <v>121</v>
      </c>
      <c r="J1086" s="10">
        <v>38</v>
      </c>
      <c r="K1086" s="10">
        <v>60</v>
      </c>
      <c r="L1086" s="10">
        <v>22</v>
      </c>
      <c r="M1086" s="10">
        <v>-49</v>
      </c>
      <c r="N1086" s="10">
        <v>5</v>
      </c>
      <c r="O1086" s="10">
        <v>6.09</v>
      </c>
      <c r="P1086" s="11">
        <v>1.4965932742804093</v>
      </c>
      <c r="Q1086" s="22">
        <v>1.2150020327315014</v>
      </c>
      <c r="R1086" s="12">
        <v>24</v>
      </c>
      <c r="S1086" s="12" t="s">
        <v>158</v>
      </c>
      <c r="T1086" s="10" t="s">
        <v>140</v>
      </c>
      <c r="U1086" s="12">
        <v>22</v>
      </c>
      <c r="V1086" s="16">
        <v>1.33</v>
      </c>
      <c r="W1086" s="16"/>
      <c r="X1086" s="15" t="s">
        <v>139</v>
      </c>
      <c r="Y1086" s="12">
        <v>6</v>
      </c>
      <c r="Z1086" s="16">
        <v>24</v>
      </c>
      <c r="AA1086" s="16" t="s">
        <v>158</v>
      </c>
      <c r="AB1086" s="16" t="s">
        <v>139</v>
      </c>
      <c r="AC1086" s="16" t="s">
        <v>121</v>
      </c>
      <c r="AD1086" s="16" t="s">
        <v>140</v>
      </c>
      <c r="AE1086" s="16">
        <v>1.4965932742804093</v>
      </c>
      <c r="AF1086" s="16">
        <v>1.33</v>
      </c>
      <c r="AG1086" s="16">
        <v>1.2755901000000001</v>
      </c>
      <c r="AH1086" s="16">
        <v>76.572912954785579</v>
      </c>
      <c r="AI1086" s="16">
        <v>35.370206870983786</v>
      </c>
      <c r="AJ1086" s="16">
        <v>3.30368027600964</v>
      </c>
      <c r="AK1086" s="16">
        <f t="shared" si="105"/>
        <v>10.706304459251667</v>
      </c>
      <c r="AL1086" s="10" t="s">
        <v>140</v>
      </c>
      <c r="AM1086" s="10">
        <v>5</v>
      </c>
      <c r="AN1086" s="10">
        <v>38</v>
      </c>
      <c r="AO1086" s="10">
        <v>60</v>
      </c>
      <c r="AP1086" s="10">
        <v>22</v>
      </c>
      <c r="AQ1086" s="10">
        <v>-49</v>
      </c>
      <c r="AR1086" s="17">
        <v>5</v>
      </c>
      <c r="AS1086" s="10">
        <v>6.32</v>
      </c>
      <c r="AT1086" s="16">
        <v>1.2826868265548086</v>
      </c>
      <c r="AU1086" s="16">
        <v>18.074622264085647</v>
      </c>
      <c r="AV1086" s="16">
        <v>1.8271873844273248</v>
      </c>
      <c r="AW1086" s="16">
        <f t="shared" si="106"/>
        <v>9.8920463320463305</v>
      </c>
      <c r="AX1086" s="10" t="s">
        <v>140</v>
      </c>
      <c r="AY1086" s="10">
        <v>38</v>
      </c>
      <c r="AZ1086" s="10">
        <v>60</v>
      </c>
      <c r="BA1086" s="10">
        <v>22</v>
      </c>
      <c r="BB1086" s="10">
        <v>-49</v>
      </c>
      <c r="BC1086" s="10">
        <v>5</v>
      </c>
      <c r="BD1086" s="16">
        <v>1.1473172389081943</v>
      </c>
      <c r="BE1086" s="18">
        <f t="shared" si="107"/>
        <v>1.2150020327315014</v>
      </c>
      <c r="BF1086" s="16">
        <v>1.2150020327315014</v>
      </c>
      <c r="BG1086" s="16">
        <v>1.2150020327315014</v>
      </c>
      <c r="BH1086" s="20">
        <f t="shared" si="108"/>
        <v>-0.13536958764661433</v>
      </c>
      <c r="BI1086" s="10">
        <v>-49</v>
      </c>
    </row>
    <row r="1087" spans="1:61" x14ac:dyDescent="0.25">
      <c r="A1087" s="10">
        <v>287</v>
      </c>
      <c r="B1087" s="10">
        <v>24</v>
      </c>
      <c r="C1087" s="10" t="s">
        <v>158</v>
      </c>
      <c r="D1087" s="10">
        <v>493945.157106</v>
      </c>
      <c r="E1087" s="10">
        <v>5180931.7441299902</v>
      </c>
      <c r="F1087" s="10" t="s">
        <v>92</v>
      </c>
      <c r="G1087" s="10" t="s">
        <v>139</v>
      </c>
      <c r="H1087" s="10">
        <v>4</v>
      </c>
      <c r="I1087" s="10" t="s">
        <v>121</v>
      </c>
      <c r="J1087" s="10">
        <v>60</v>
      </c>
      <c r="K1087" s="10">
        <v>99</v>
      </c>
      <c r="L1087" s="10">
        <v>39</v>
      </c>
      <c r="M1087" s="10">
        <v>-79.5</v>
      </c>
      <c r="N1087" s="10">
        <v>6</v>
      </c>
      <c r="O1087" s="10">
        <v>6.35</v>
      </c>
      <c r="P1087" s="11">
        <v>1.5393878551836542</v>
      </c>
      <c r="Q1087" s="22">
        <v>1.4413156671859837</v>
      </c>
      <c r="R1087" s="12">
        <v>24</v>
      </c>
      <c r="S1087" s="12" t="s">
        <v>158</v>
      </c>
      <c r="T1087" s="10" t="s">
        <v>92</v>
      </c>
      <c r="U1087" s="12">
        <v>39</v>
      </c>
      <c r="V1087" s="16">
        <v>1.41</v>
      </c>
      <c r="W1087" s="16"/>
      <c r="X1087" s="15" t="s">
        <v>139</v>
      </c>
      <c r="Y1087" s="12">
        <v>7</v>
      </c>
      <c r="Z1087" s="16">
        <v>24</v>
      </c>
      <c r="AA1087" s="16" t="s">
        <v>158</v>
      </c>
      <c r="AB1087" s="16" t="s">
        <v>139</v>
      </c>
      <c r="AC1087" s="16" t="s">
        <v>121</v>
      </c>
      <c r="AD1087" s="16" t="s">
        <v>92</v>
      </c>
      <c r="AE1087" s="16">
        <v>1.5393878551836542</v>
      </c>
      <c r="AF1087" s="16">
        <v>1.41</v>
      </c>
      <c r="AG1087" s="16">
        <v>1.4238095</v>
      </c>
      <c r="AH1087" s="16">
        <v>136.60903930694809</v>
      </c>
      <c r="AI1087" s="16">
        <v>22.923807910087259</v>
      </c>
      <c r="AJ1087" s="16">
        <v>2.3983159303640047</v>
      </c>
      <c r="AK1087" s="16">
        <f t="shared" si="105"/>
        <v>9.5582936425761034</v>
      </c>
      <c r="AL1087" s="10" t="s">
        <v>92</v>
      </c>
      <c r="AM1087" s="10">
        <v>7</v>
      </c>
      <c r="AN1087" s="10">
        <v>60</v>
      </c>
      <c r="AO1087" s="10">
        <v>99</v>
      </c>
      <c r="AP1087" s="10">
        <v>39</v>
      </c>
      <c r="AQ1087" s="10">
        <v>-79.5</v>
      </c>
      <c r="AR1087" s="17">
        <v>6</v>
      </c>
      <c r="AS1087" s="10">
        <v>6.77</v>
      </c>
      <c r="AT1087" s="16">
        <v>1.4965932742804093</v>
      </c>
      <c r="AU1087" s="16">
        <v>21.355368340554929</v>
      </c>
      <c r="AV1087" s="16">
        <v>1.9500460704546305</v>
      </c>
      <c r="AW1087" s="16">
        <f t="shared" si="106"/>
        <v>10.951212211912599</v>
      </c>
      <c r="AX1087" s="10" t="s">
        <v>92</v>
      </c>
      <c r="AY1087" s="10">
        <v>60</v>
      </c>
      <c r="AZ1087" s="10">
        <v>99</v>
      </c>
      <c r="BA1087" s="10">
        <v>39</v>
      </c>
      <c r="BB1087" s="10">
        <v>-79.5</v>
      </c>
      <c r="BC1087" s="10">
        <v>6</v>
      </c>
      <c r="BD1087" s="16">
        <v>1.3860380600915578</v>
      </c>
      <c r="BE1087" s="18">
        <f t="shared" si="107"/>
        <v>1.4413156671859837</v>
      </c>
      <c r="BF1087" s="16">
        <v>1.4413156671859837</v>
      </c>
      <c r="BG1087" s="16">
        <v>1.4413156671859837</v>
      </c>
      <c r="BH1087" s="20">
        <f t="shared" si="108"/>
        <v>-0.1105552141888515</v>
      </c>
      <c r="BI1087" s="10">
        <v>-79.5</v>
      </c>
    </row>
    <row r="1088" spans="1:61" x14ac:dyDescent="0.25">
      <c r="A1088" s="10">
        <v>287</v>
      </c>
      <c r="B1088" s="10">
        <v>24</v>
      </c>
      <c r="C1088" s="10" t="s">
        <v>158</v>
      </c>
      <c r="D1088" s="10">
        <v>493945.157106</v>
      </c>
      <c r="E1088" s="10">
        <v>5180931.7441299902</v>
      </c>
      <c r="F1088" s="10" t="s">
        <v>76</v>
      </c>
      <c r="G1088" s="10" t="s">
        <v>139</v>
      </c>
      <c r="H1088" s="10">
        <v>4</v>
      </c>
      <c r="I1088" s="10" t="s">
        <v>121</v>
      </c>
      <c r="J1088" s="10">
        <v>99</v>
      </c>
      <c r="K1088" s="10">
        <v>153</v>
      </c>
      <c r="L1088" s="10">
        <v>54</v>
      </c>
      <c r="M1088" s="10">
        <v>-126</v>
      </c>
      <c r="N1088" s="10">
        <v>7</v>
      </c>
      <c r="O1088" s="10">
        <v>6.6</v>
      </c>
      <c r="P1088" s="11">
        <v>1.2734578642730114</v>
      </c>
      <c r="Q1088" s="22">
        <v>1.566401191545983</v>
      </c>
      <c r="R1088" s="12">
        <v>24</v>
      </c>
      <c r="S1088" s="12" t="s">
        <v>158</v>
      </c>
      <c r="T1088" s="10" t="s">
        <v>76</v>
      </c>
      <c r="U1088" s="12">
        <v>54</v>
      </c>
      <c r="V1088" s="16">
        <v>1.5</v>
      </c>
      <c r="W1088" s="16"/>
      <c r="X1088" s="15" t="s">
        <v>139</v>
      </c>
      <c r="Y1088" s="12">
        <v>8</v>
      </c>
      <c r="Z1088" s="16">
        <v>24</v>
      </c>
      <c r="AA1088" s="16" t="s">
        <v>158</v>
      </c>
      <c r="AB1088" s="16" t="s">
        <v>139</v>
      </c>
      <c r="AC1088" s="16" t="s">
        <v>121</v>
      </c>
      <c r="AD1088" s="16" t="s">
        <v>76</v>
      </c>
      <c r="AE1088" s="16">
        <v>1.2734578642730114</v>
      </c>
      <c r="AF1088" s="16">
        <v>1.5</v>
      </c>
      <c r="AG1088" s="16">
        <v>1.5010212999999999</v>
      </c>
      <c r="AH1088" s="16">
        <v>205.37576397769072</v>
      </c>
      <c r="AI1088" s="16">
        <v>24.165170572942806</v>
      </c>
      <c r="AJ1088" s="16">
        <v>4.099848506032755</v>
      </c>
      <c r="AK1088" s="16">
        <f t="shared" si="105"/>
        <v>5.8941618299761007</v>
      </c>
      <c r="AL1088" s="10" t="s">
        <v>76</v>
      </c>
      <c r="AM1088" s="10">
        <v>7</v>
      </c>
      <c r="AN1088" s="10">
        <v>99</v>
      </c>
      <c r="AO1088" s="10">
        <v>153</v>
      </c>
      <c r="AP1088" s="10">
        <v>54</v>
      </c>
      <c r="AQ1088" s="10">
        <v>-126</v>
      </c>
      <c r="AR1088" s="17">
        <v>7</v>
      </c>
      <c r="AS1088" s="10">
        <v>7</v>
      </c>
      <c r="AT1088" s="16">
        <v>1.5393878551836542</v>
      </c>
      <c r="AU1088" s="16">
        <v>26.217406924904129</v>
      </c>
      <c r="AV1088" s="16">
        <v>3.6068781079666135</v>
      </c>
      <c r="AW1088" s="16">
        <f t="shared" si="106"/>
        <v>7.2687255127909651</v>
      </c>
      <c r="AX1088" s="10" t="s">
        <v>76</v>
      </c>
      <c r="AY1088" s="10">
        <v>99</v>
      </c>
      <c r="AZ1088" s="10">
        <v>153</v>
      </c>
      <c r="BA1088" s="10">
        <v>54</v>
      </c>
      <c r="BB1088" s="10">
        <v>-126</v>
      </c>
      <c r="BC1088" s="10">
        <v>7</v>
      </c>
      <c r="BD1088" s="16">
        <v>1.5934145279083116</v>
      </c>
      <c r="BE1088" s="18">
        <f t="shared" si="107"/>
        <v>1.566401191545983</v>
      </c>
      <c r="BF1088" s="16">
        <v>1.566401191545983</v>
      </c>
      <c r="BG1088" s="16">
        <v>1.566401191545983</v>
      </c>
      <c r="BH1088" s="20">
        <f t="shared" si="108"/>
        <v>5.4026672724657443E-2</v>
      </c>
      <c r="BI1088" s="10">
        <v>-126</v>
      </c>
    </row>
    <row r="1089" spans="1:61" x14ac:dyDescent="0.25">
      <c r="A1089" s="10">
        <v>289</v>
      </c>
      <c r="B1089" s="10">
        <v>26</v>
      </c>
      <c r="C1089" s="10" t="s">
        <v>158</v>
      </c>
      <c r="D1089" s="10">
        <v>494008.965211</v>
      </c>
      <c r="E1089" s="10">
        <v>5180924.2349100001</v>
      </c>
      <c r="F1089" s="10" t="s">
        <v>78</v>
      </c>
      <c r="G1089" s="10" t="s">
        <v>139</v>
      </c>
      <c r="H1089" s="10">
        <v>4</v>
      </c>
      <c r="I1089" s="10" t="s">
        <v>62</v>
      </c>
      <c r="J1089" s="10">
        <v>0</v>
      </c>
      <c r="K1089" s="10">
        <v>10</v>
      </c>
      <c r="L1089" s="10">
        <v>10</v>
      </c>
      <c r="M1089" s="10">
        <v>-5</v>
      </c>
      <c r="N1089" s="10">
        <v>1</v>
      </c>
      <c r="O1089" s="10">
        <v>5.19</v>
      </c>
      <c r="P1089" s="11">
        <v>1.2960587313432581</v>
      </c>
      <c r="Q1089" s="11">
        <v>1.2960587313432581</v>
      </c>
      <c r="R1089" s="12">
        <v>26</v>
      </c>
      <c r="S1089" s="12" t="s">
        <v>158</v>
      </c>
      <c r="T1089" s="10" t="s">
        <v>78</v>
      </c>
      <c r="U1089" s="21">
        <v>10</v>
      </c>
      <c r="V1089" s="16">
        <v>1.1399999999999999</v>
      </c>
      <c r="W1089" s="16"/>
      <c r="X1089" s="15" t="s">
        <v>139</v>
      </c>
      <c r="Y1089" s="12">
        <v>2</v>
      </c>
      <c r="Z1089" s="16">
        <v>26</v>
      </c>
      <c r="AA1089" s="16" t="s">
        <v>158</v>
      </c>
      <c r="AB1089" s="16" t="s">
        <v>139</v>
      </c>
      <c r="AC1089" s="16" t="s">
        <v>62</v>
      </c>
      <c r="AD1089" s="16" t="s">
        <v>78</v>
      </c>
      <c r="AE1089" s="16">
        <v>1.2960587313432581</v>
      </c>
      <c r="AF1089" s="16">
        <v>1.1399999999999999</v>
      </c>
      <c r="AG1089" s="16">
        <v>1.1472807</v>
      </c>
      <c r="AH1089" s="16">
        <v>12.960587313432582</v>
      </c>
      <c r="AI1089" s="16">
        <v>25.759167285447255</v>
      </c>
      <c r="AJ1089" s="16">
        <v>1.8677502377387691</v>
      </c>
      <c r="AK1089" s="16">
        <f t="shared" si="105"/>
        <v>13.791548122961627</v>
      </c>
      <c r="AL1089" s="10" t="s">
        <v>78</v>
      </c>
      <c r="AM1089" s="10">
        <v>1</v>
      </c>
      <c r="AN1089" s="10" t="s">
        <v>63</v>
      </c>
      <c r="AO1089" s="10" t="s">
        <v>64</v>
      </c>
      <c r="AP1089" s="10">
        <v>10</v>
      </c>
      <c r="AQ1089" s="10">
        <v>-5</v>
      </c>
      <c r="AR1089" s="17" t="s">
        <v>65</v>
      </c>
      <c r="AS1089" s="10">
        <v>5.12</v>
      </c>
      <c r="AT1089" s="18">
        <v>0.86626901694974345</v>
      </c>
      <c r="AU1089" s="18">
        <v>29.574044413018346</v>
      </c>
      <c r="AV1089" s="18">
        <v>1.9648007500024878</v>
      </c>
      <c r="AW1089" s="18">
        <f t="shared" si="106"/>
        <v>15.051930539511908</v>
      </c>
      <c r="AX1089" s="19" t="s">
        <v>78</v>
      </c>
      <c r="AY1089" s="19">
        <v>0</v>
      </c>
      <c r="AZ1089" s="19">
        <v>10</v>
      </c>
      <c r="BA1089" s="19">
        <v>10</v>
      </c>
      <c r="BB1089" s="19">
        <v>-5</v>
      </c>
      <c r="BC1089" s="19">
        <v>1</v>
      </c>
      <c r="BD1089" s="18">
        <v>1.2092206715246043</v>
      </c>
      <c r="BE1089" s="16">
        <f t="shared" si="107"/>
        <v>1.0377448442371739</v>
      </c>
      <c r="BF1089" s="16">
        <v>0.86626901694974345</v>
      </c>
      <c r="BG1089" s="16">
        <v>1.2092206715246043</v>
      </c>
      <c r="BH1089" s="20">
        <f t="shared" si="108"/>
        <v>0.34295165457486088</v>
      </c>
      <c r="BI1089" s="10">
        <v>-5</v>
      </c>
    </row>
    <row r="1090" spans="1:61" x14ac:dyDescent="0.25">
      <c r="A1090" s="10">
        <v>289</v>
      </c>
      <c r="B1090" s="10">
        <v>26</v>
      </c>
      <c r="C1090" s="10" t="s">
        <v>158</v>
      </c>
      <c r="D1090" s="10">
        <v>494008.965211</v>
      </c>
      <c r="E1090" s="10">
        <v>5180924.2349100001</v>
      </c>
      <c r="F1090" s="10" t="s">
        <v>78</v>
      </c>
      <c r="G1090" s="10" t="s">
        <v>139</v>
      </c>
      <c r="H1090" s="10">
        <v>4</v>
      </c>
      <c r="I1090" s="10" t="s">
        <v>62</v>
      </c>
      <c r="J1090" s="10">
        <v>10</v>
      </c>
      <c r="K1090" s="10">
        <v>20</v>
      </c>
      <c r="L1090" s="10">
        <v>10</v>
      </c>
      <c r="M1090" s="10">
        <v>-15</v>
      </c>
      <c r="N1090" s="10">
        <v>2</v>
      </c>
      <c r="O1090" s="10">
        <v>5.42</v>
      </c>
      <c r="P1090" s="11">
        <v>1.2960587313432581</v>
      </c>
      <c r="Q1090" s="11">
        <v>1.2960587313432581</v>
      </c>
      <c r="R1090" s="12">
        <v>26</v>
      </c>
      <c r="S1090" s="12" t="s">
        <v>158</v>
      </c>
      <c r="T1090" s="10" t="s">
        <v>78</v>
      </c>
      <c r="U1090" s="13">
        <v>10</v>
      </c>
      <c r="V1090" s="16">
        <v>1.1399999999999999</v>
      </c>
      <c r="W1090" s="16"/>
      <c r="X1090" s="15" t="s">
        <v>139</v>
      </c>
      <c r="Y1090" s="12">
        <v>3</v>
      </c>
      <c r="Z1090" s="16">
        <v>26</v>
      </c>
      <c r="AA1090" s="16" t="s">
        <v>158</v>
      </c>
      <c r="AB1090" s="16" t="s">
        <v>139</v>
      </c>
      <c r="AC1090" s="16" t="s">
        <v>62</v>
      </c>
      <c r="AD1090" s="16" t="s">
        <v>78</v>
      </c>
      <c r="AE1090" s="16">
        <v>1.2960587313432581</v>
      </c>
      <c r="AF1090" s="16">
        <v>1.1399999999999999</v>
      </c>
      <c r="AG1090" s="16">
        <v>1.1472807</v>
      </c>
      <c r="AH1090" s="16">
        <v>25.921174626865163</v>
      </c>
      <c r="AI1090" s="16">
        <v>26.089662261939786</v>
      </c>
      <c r="AJ1090" s="16">
        <v>1.7280351064999659</v>
      </c>
      <c r="AK1090" s="16">
        <f t="shared" si="105"/>
        <v>15.097877446936174</v>
      </c>
      <c r="AL1090" s="10" t="s">
        <v>78</v>
      </c>
      <c r="AM1090" s="10">
        <v>1</v>
      </c>
      <c r="AN1090" s="10" t="s">
        <v>64</v>
      </c>
      <c r="AO1090" s="10" t="s">
        <v>68</v>
      </c>
      <c r="AP1090" s="10">
        <v>10</v>
      </c>
      <c r="AQ1090" s="10">
        <v>-15</v>
      </c>
      <c r="AR1090" s="17" t="s">
        <v>69</v>
      </c>
      <c r="AS1090" s="10">
        <v>5.53</v>
      </c>
      <c r="AT1090" s="18">
        <v>1.3928101618374995</v>
      </c>
      <c r="AU1090" s="18">
        <v>24.78784245022198</v>
      </c>
      <c r="AV1090" s="18">
        <v>2.1665162067382302</v>
      </c>
      <c r="AW1090" s="18">
        <f t="shared" si="106"/>
        <v>11.441337190613952</v>
      </c>
      <c r="AX1090" s="19" t="s">
        <v>78</v>
      </c>
      <c r="AY1090" s="19">
        <v>10</v>
      </c>
      <c r="AZ1090" s="19">
        <v>20</v>
      </c>
      <c r="BA1090" s="19">
        <v>10</v>
      </c>
      <c r="BB1090" s="19">
        <v>-15</v>
      </c>
      <c r="BC1090" s="19">
        <v>2</v>
      </c>
      <c r="BD1090" s="18">
        <v>1.3670448330010407</v>
      </c>
      <c r="BE1090" s="16">
        <f t="shared" si="107"/>
        <v>1.3799274974192701</v>
      </c>
      <c r="BF1090" s="16">
        <v>1.3928101618374995</v>
      </c>
      <c r="BG1090" s="16">
        <v>1.3670448330010407</v>
      </c>
      <c r="BH1090" s="20">
        <f t="shared" si="108"/>
        <v>-2.5765328836458767E-2</v>
      </c>
      <c r="BI1090" s="10">
        <v>-15</v>
      </c>
    </row>
    <row r="1091" spans="1:61" x14ac:dyDescent="0.25">
      <c r="A1091" s="10">
        <v>289</v>
      </c>
      <c r="B1091" s="10">
        <v>26</v>
      </c>
      <c r="C1091" s="10" t="s">
        <v>158</v>
      </c>
      <c r="D1091" s="10">
        <v>494008.965211</v>
      </c>
      <c r="E1091" s="10">
        <v>5180924.2349100001</v>
      </c>
      <c r="F1091" s="10" t="s">
        <v>78</v>
      </c>
      <c r="G1091" s="10" t="s">
        <v>139</v>
      </c>
      <c r="H1091" s="10">
        <v>4</v>
      </c>
      <c r="I1091" s="10" t="s">
        <v>62</v>
      </c>
      <c r="J1091" s="10">
        <v>20</v>
      </c>
      <c r="K1091" s="10">
        <v>30</v>
      </c>
      <c r="L1091" s="10">
        <v>10</v>
      </c>
      <c r="M1091" s="10">
        <v>-25</v>
      </c>
      <c r="N1091" s="10">
        <v>3</v>
      </c>
      <c r="O1091" s="10">
        <v>6.09</v>
      </c>
      <c r="P1091" s="11">
        <v>1.2960587313432581</v>
      </c>
      <c r="Q1091" s="11">
        <v>1.2960587313432581</v>
      </c>
      <c r="R1091" s="12">
        <v>26</v>
      </c>
      <c r="S1091" s="12" t="s">
        <v>158</v>
      </c>
      <c r="T1091" s="10" t="s">
        <v>82</v>
      </c>
      <c r="U1091" s="21">
        <v>10</v>
      </c>
      <c r="V1091" s="16">
        <v>1.1399999999999999</v>
      </c>
      <c r="W1091" s="16"/>
      <c r="X1091" s="15" t="s">
        <v>139</v>
      </c>
      <c r="Y1091" s="12">
        <v>4</v>
      </c>
      <c r="Z1091" s="16">
        <v>26</v>
      </c>
      <c r="AA1091" s="16" t="s">
        <v>158</v>
      </c>
      <c r="AB1091" s="16" t="s">
        <v>139</v>
      </c>
      <c r="AC1091" s="16" t="s">
        <v>62</v>
      </c>
      <c r="AD1091" s="16" t="s">
        <v>82</v>
      </c>
      <c r="AE1091" s="16">
        <v>1.2960587313432581</v>
      </c>
      <c r="AF1091" s="16">
        <v>1.1399999999999999</v>
      </c>
      <c r="AG1091" s="16">
        <v>1.2118251</v>
      </c>
      <c r="AH1091" s="16">
        <v>38.881761940297743</v>
      </c>
      <c r="AI1091" s="16">
        <v>20.330015403359386</v>
      </c>
      <c r="AJ1091" s="16">
        <v>1.7239647037491035</v>
      </c>
      <c r="AK1091" s="16">
        <f t="shared" si="105"/>
        <v>11.792593757370863</v>
      </c>
      <c r="AL1091" s="10" t="s">
        <v>82</v>
      </c>
      <c r="AM1091" s="10">
        <v>2</v>
      </c>
      <c r="AN1091" s="10" t="s">
        <v>68</v>
      </c>
      <c r="AO1091" s="10" t="s">
        <v>70</v>
      </c>
      <c r="AP1091" s="10">
        <v>10</v>
      </c>
      <c r="AQ1091" s="10">
        <v>-25</v>
      </c>
      <c r="AR1091" s="17" t="s">
        <v>71</v>
      </c>
      <c r="AS1091" s="10">
        <v>6.02</v>
      </c>
      <c r="AT1091" s="18">
        <v>1.2960587313432581</v>
      </c>
      <c r="AU1091" s="18">
        <v>20.639735296641387</v>
      </c>
      <c r="AV1091" s="18">
        <v>1.9179077106417535</v>
      </c>
      <c r="AW1091" s="18">
        <f t="shared" si="106"/>
        <v>10.76158940397351</v>
      </c>
      <c r="AX1091" s="19" t="s">
        <v>82</v>
      </c>
      <c r="AY1091" s="19">
        <v>20</v>
      </c>
      <c r="AZ1091" s="19">
        <v>30</v>
      </c>
      <c r="BA1091" s="19">
        <v>10</v>
      </c>
      <c r="BB1091" s="19">
        <v>-25</v>
      </c>
      <c r="BC1091" s="19">
        <v>3</v>
      </c>
      <c r="BD1091" s="18">
        <v>1.185048608783104</v>
      </c>
      <c r="BE1091" s="16">
        <f t="shared" si="107"/>
        <v>1.2405536700631812</v>
      </c>
      <c r="BF1091" s="16">
        <v>1.2960587313432581</v>
      </c>
      <c r="BG1091" s="16">
        <v>1.185048608783104</v>
      </c>
      <c r="BH1091" s="20">
        <f t="shared" si="108"/>
        <v>-0.11101012256015408</v>
      </c>
      <c r="BI1091" s="10">
        <v>-25</v>
      </c>
    </row>
    <row r="1092" spans="1:61" x14ac:dyDescent="0.25">
      <c r="A1092" s="10">
        <v>289</v>
      </c>
      <c r="B1092" s="10">
        <v>26</v>
      </c>
      <c r="C1092" s="10" t="s">
        <v>158</v>
      </c>
      <c r="D1092" s="10">
        <v>494008.965211</v>
      </c>
      <c r="E1092" s="10">
        <v>5180924.2349100001</v>
      </c>
      <c r="F1092" s="10" t="s">
        <v>82</v>
      </c>
      <c r="G1092" s="10" t="s">
        <v>139</v>
      </c>
      <c r="H1092" s="10">
        <v>4</v>
      </c>
      <c r="I1092" s="10" t="s">
        <v>62</v>
      </c>
      <c r="J1092" s="10">
        <v>20</v>
      </c>
      <c r="K1092" s="10">
        <v>44</v>
      </c>
      <c r="L1092" s="10">
        <v>24</v>
      </c>
      <c r="M1092" s="10">
        <v>-32</v>
      </c>
      <c r="N1092" s="10">
        <v>4</v>
      </c>
      <c r="O1092" s="10">
        <v>5.69</v>
      </c>
      <c r="P1092" s="11">
        <v>1.3554247218720838</v>
      </c>
      <c r="Q1092" s="22">
        <v>1.2493873890158054</v>
      </c>
      <c r="R1092" s="13">
        <v>26</v>
      </c>
      <c r="S1092" s="13" t="s">
        <v>158</v>
      </c>
      <c r="T1092" s="10" t="s">
        <v>82</v>
      </c>
      <c r="U1092" s="12">
        <v>14</v>
      </c>
      <c r="V1092" s="16">
        <v>1.33</v>
      </c>
      <c r="W1092" s="16"/>
      <c r="X1092" s="15" t="s">
        <v>139</v>
      </c>
      <c r="Y1092" s="12">
        <v>5</v>
      </c>
      <c r="Z1092" s="16">
        <v>26</v>
      </c>
      <c r="AA1092" s="16" t="s">
        <v>158</v>
      </c>
      <c r="AB1092" s="16" t="s">
        <v>139</v>
      </c>
      <c r="AC1092" s="16" t="s">
        <v>62</v>
      </c>
      <c r="AD1092" s="16" t="s">
        <v>82</v>
      </c>
      <c r="AE1092" s="16">
        <v>1.3554247218720838</v>
      </c>
      <c r="AF1092" s="16">
        <v>1.33</v>
      </c>
      <c r="AG1092" s="16">
        <v>1.2118251</v>
      </c>
      <c r="AH1092" s="16">
        <v>57.857708046506914</v>
      </c>
      <c r="AI1092" s="16">
        <v>50.976448007957458</v>
      </c>
      <c r="AJ1092" s="16">
        <v>4.6815744820367193</v>
      </c>
      <c r="AK1092" s="16">
        <f t="shared" si="105"/>
        <v>10.888740145768256</v>
      </c>
      <c r="AL1092" s="10" t="s">
        <v>82</v>
      </c>
      <c r="AM1092" s="10">
        <v>2</v>
      </c>
      <c r="AN1092" s="10">
        <v>30</v>
      </c>
      <c r="AO1092" s="10">
        <v>44</v>
      </c>
      <c r="AP1092" s="10">
        <v>14</v>
      </c>
      <c r="AQ1092" s="10">
        <v>-37</v>
      </c>
      <c r="AR1092" s="17">
        <v>4</v>
      </c>
      <c r="AS1092" s="10">
        <v>5.94</v>
      </c>
      <c r="AT1092" s="16">
        <v>1.2734578642730114</v>
      </c>
      <c r="AU1092" s="16">
        <v>16.912208104792299</v>
      </c>
      <c r="AV1092" s="16">
        <v>1.5293210183627448</v>
      </c>
      <c r="AW1092" s="16">
        <f t="shared" si="106"/>
        <v>11.058638377244113</v>
      </c>
      <c r="AX1092" s="10" t="s">
        <v>82</v>
      </c>
      <c r="AY1092" s="10">
        <v>30</v>
      </c>
      <c r="AZ1092" s="10">
        <v>44</v>
      </c>
      <c r="BA1092" s="10">
        <v>14</v>
      </c>
      <c r="BB1092" s="10">
        <v>-37</v>
      </c>
      <c r="BC1092" s="10">
        <v>4</v>
      </c>
      <c r="BD1092" s="16">
        <v>1.2253169137585991</v>
      </c>
      <c r="BE1092" s="18">
        <f t="shared" si="107"/>
        <v>1.2493873890158054</v>
      </c>
      <c r="BF1092" s="23">
        <v>1.2493873890158054</v>
      </c>
      <c r="BG1092" s="23">
        <v>1.2493873890158054</v>
      </c>
      <c r="BH1092" s="20">
        <f t="shared" si="108"/>
        <v>-4.8140950514412362E-2</v>
      </c>
      <c r="BI1092" s="10">
        <v>-37</v>
      </c>
    </row>
    <row r="1093" spans="1:61" x14ac:dyDescent="0.25">
      <c r="A1093" s="10">
        <v>289</v>
      </c>
      <c r="B1093" s="10">
        <v>26</v>
      </c>
      <c r="C1093" s="10" t="s">
        <v>158</v>
      </c>
      <c r="D1093" s="10">
        <v>494008.965211</v>
      </c>
      <c r="E1093" s="10">
        <v>5180924.2349100001</v>
      </c>
      <c r="F1093" s="10" t="s">
        <v>129</v>
      </c>
      <c r="G1093" s="10" t="s">
        <v>139</v>
      </c>
      <c r="H1093" s="10">
        <v>4</v>
      </c>
      <c r="I1093" s="10" t="s">
        <v>62</v>
      </c>
      <c r="J1093" s="10">
        <v>44</v>
      </c>
      <c r="K1093" s="10">
        <v>80</v>
      </c>
      <c r="L1093" s="10">
        <v>36</v>
      </c>
      <c r="M1093" s="10">
        <v>-62</v>
      </c>
      <c r="N1093" s="10">
        <v>5</v>
      </c>
      <c r="O1093" s="10">
        <v>6.19</v>
      </c>
      <c r="P1093" s="11">
        <v>1.4507333290063709</v>
      </c>
      <c r="Q1093" s="22">
        <v>1.3831852971607614</v>
      </c>
      <c r="R1093" s="12">
        <v>26</v>
      </c>
      <c r="S1093" s="12" t="s">
        <v>158</v>
      </c>
      <c r="T1093" s="10" t="s">
        <v>129</v>
      </c>
      <c r="U1093" s="12">
        <v>36</v>
      </c>
      <c r="V1093" s="16">
        <v>1.41</v>
      </c>
      <c r="W1093" s="16"/>
      <c r="X1093" s="15" t="s">
        <v>139</v>
      </c>
      <c r="Y1093" s="12">
        <v>6</v>
      </c>
      <c r="Z1093" s="16">
        <v>26</v>
      </c>
      <c r="AA1093" s="16" t="s">
        <v>158</v>
      </c>
      <c r="AB1093" s="16" t="s">
        <v>139</v>
      </c>
      <c r="AC1093" s="16" t="s">
        <v>62</v>
      </c>
      <c r="AD1093" s="16" t="s">
        <v>129</v>
      </c>
      <c r="AE1093" s="16">
        <v>1.4507333290063709</v>
      </c>
      <c r="AF1093" s="16">
        <v>1.41</v>
      </c>
      <c r="AG1093" s="16">
        <v>1.3798429000000001</v>
      </c>
      <c r="AH1093" s="16">
        <v>110.08410789073626</v>
      </c>
      <c r="AI1093" s="16">
        <v>30.237770583458225</v>
      </c>
      <c r="AJ1093" s="16">
        <v>3.7805752894106344</v>
      </c>
      <c r="AK1093" s="16">
        <f t="shared" si="105"/>
        <v>7.9981929385599102</v>
      </c>
      <c r="AL1093" s="10" t="s">
        <v>129</v>
      </c>
      <c r="AM1093" s="10">
        <v>7</v>
      </c>
      <c r="AN1093" s="10">
        <v>44</v>
      </c>
      <c r="AO1093" s="10">
        <v>80</v>
      </c>
      <c r="AP1093" s="10">
        <v>36</v>
      </c>
      <c r="AQ1093" s="10">
        <v>-62</v>
      </c>
      <c r="AR1093" s="17">
        <v>5</v>
      </c>
      <c r="AS1093" s="10">
        <v>6.54</v>
      </c>
      <c r="AT1093" s="16">
        <v>1.3554247218720838</v>
      </c>
      <c r="AU1093" s="16">
        <v>22.155989371676583</v>
      </c>
      <c r="AV1093" s="16">
        <v>1.4277501850311782</v>
      </c>
      <c r="AW1093" s="16">
        <f t="shared" si="106"/>
        <v>15.518113465481887</v>
      </c>
      <c r="AX1093" s="10" t="s">
        <v>129</v>
      </c>
      <c r="AY1093" s="10">
        <v>44</v>
      </c>
      <c r="AZ1093" s="10">
        <v>80</v>
      </c>
      <c r="BA1093" s="10">
        <v>36</v>
      </c>
      <c r="BB1093" s="10">
        <v>-62</v>
      </c>
      <c r="BC1093" s="10">
        <v>5</v>
      </c>
      <c r="BD1093" s="16">
        <v>1.410945872449439</v>
      </c>
      <c r="BE1093" s="18">
        <f t="shared" si="107"/>
        <v>1.3831852971607614</v>
      </c>
      <c r="BF1093" s="23">
        <v>1.3831852971607614</v>
      </c>
      <c r="BG1093" s="23">
        <v>1.3831852971607614</v>
      </c>
      <c r="BH1093" s="20">
        <f t="shared" si="108"/>
        <v>5.5521150577355183E-2</v>
      </c>
      <c r="BI1093" s="10">
        <v>-62</v>
      </c>
    </row>
    <row r="1094" spans="1:61" x14ac:dyDescent="0.25">
      <c r="A1094" s="10">
        <v>289</v>
      </c>
      <c r="B1094" s="10">
        <v>26</v>
      </c>
      <c r="C1094" s="10" t="s">
        <v>158</v>
      </c>
      <c r="D1094" s="10">
        <v>494008.965211</v>
      </c>
      <c r="E1094" s="10">
        <v>5180924.2349100001</v>
      </c>
      <c r="F1094" s="10" t="s">
        <v>130</v>
      </c>
      <c r="G1094" s="10" t="s">
        <v>139</v>
      </c>
      <c r="H1094" s="10">
        <v>4</v>
      </c>
      <c r="I1094" s="10" t="s">
        <v>62</v>
      </c>
      <c r="J1094" s="10">
        <v>80</v>
      </c>
      <c r="K1094" s="10">
        <v>112</v>
      </c>
      <c r="L1094" s="10">
        <v>32</v>
      </c>
      <c r="M1094" s="10">
        <v>-96</v>
      </c>
      <c r="N1094" s="10">
        <v>6</v>
      </c>
      <c r="O1094" s="10">
        <v>6.46</v>
      </c>
      <c r="P1094" s="11">
        <v>1.4597717578733183</v>
      </c>
      <c r="Q1094" s="22">
        <v>1.4585246341636902</v>
      </c>
      <c r="R1094" s="12">
        <v>26</v>
      </c>
      <c r="S1094" s="12" t="s">
        <v>158</v>
      </c>
      <c r="T1094" s="10" t="s">
        <v>130</v>
      </c>
      <c r="U1094" s="12">
        <v>32</v>
      </c>
      <c r="V1094" s="16">
        <v>1.48</v>
      </c>
      <c r="W1094" s="16"/>
      <c r="X1094" s="15" t="s">
        <v>139</v>
      </c>
      <c r="Y1094" s="12">
        <v>7</v>
      </c>
      <c r="Z1094" s="16">
        <v>26</v>
      </c>
      <c r="AA1094" s="16" t="s">
        <v>158</v>
      </c>
      <c r="AB1094" s="16" t="s">
        <v>139</v>
      </c>
      <c r="AC1094" s="16" t="s">
        <v>62</v>
      </c>
      <c r="AD1094" s="16" t="s">
        <v>130</v>
      </c>
      <c r="AE1094" s="16">
        <v>1.4597717578733183</v>
      </c>
      <c r="AF1094" s="16">
        <v>1.48</v>
      </c>
      <c r="AG1094" s="16">
        <v>1.4630159</v>
      </c>
      <c r="AH1094" s="16">
        <v>156.79680414268245</v>
      </c>
      <c r="AI1094" s="16">
        <v>17.98752</v>
      </c>
      <c r="AJ1094" s="16">
        <v>2.3400000000000003</v>
      </c>
      <c r="AK1094" s="16">
        <f t="shared" si="105"/>
        <v>7.686974358974358</v>
      </c>
      <c r="AL1094" s="10" t="s">
        <v>130</v>
      </c>
      <c r="AM1094" s="10">
        <v>7</v>
      </c>
      <c r="AN1094" s="10">
        <v>80</v>
      </c>
      <c r="AO1094" s="10">
        <v>112</v>
      </c>
      <c r="AP1094" s="10">
        <v>32</v>
      </c>
      <c r="AQ1094" s="10">
        <v>-96</v>
      </c>
      <c r="AR1094" s="17">
        <v>6</v>
      </c>
      <c r="AS1094" s="10">
        <v>6.88</v>
      </c>
      <c r="AT1094" s="16">
        <v>1.4507333290063709</v>
      </c>
      <c r="AU1094" s="16">
        <v>15.294211047716766</v>
      </c>
      <c r="AV1094" s="16">
        <v>1.0695966688098173</v>
      </c>
      <c r="AW1094" s="16">
        <f t="shared" si="106"/>
        <v>14.299045138888888</v>
      </c>
      <c r="AX1094" s="10" t="s">
        <v>130</v>
      </c>
      <c r="AY1094" s="10">
        <v>80</v>
      </c>
      <c r="AZ1094" s="10">
        <v>112</v>
      </c>
      <c r="BA1094" s="10">
        <v>32</v>
      </c>
      <c r="BB1094" s="10">
        <v>-96</v>
      </c>
      <c r="BC1094" s="10">
        <v>6</v>
      </c>
      <c r="BD1094" s="16">
        <v>1.4663159393210092</v>
      </c>
      <c r="BE1094" s="18">
        <f t="shared" si="107"/>
        <v>1.4585246341636902</v>
      </c>
      <c r="BF1094" s="23">
        <v>1.4585246341636902</v>
      </c>
      <c r="BG1094" s="23">
        <v>1.4585246341636902</v>
      </c>
      <c r="BH1094" s="20">
        <f t="shared" si="108"/>
        <v>1.5582610314638368E-2</v>
      </c>
      <c r="BI1094" s="10">
        <v>-96</v>
      </c>
    </row>
    <row r="1095" spans="1:61" x14ac:dyDescent="0.25">
      <c r="A1095" s="10">
        <v>289</v>
      </c>
      <c r="B1095" s="10">
        <v>26</v>
      </c>
      <c r="C1095" s="10" t="s">
        <v>158</v>
      </c>
      <c r="D1095" s="10">
        <v>494008.965211</v>
      </c>
      <c r="E1095" s="10">
        <v>5180924.2349100001</v>
      </c>
      <c r="F1095" s="10" t="s">
        <v>76</v>
      </c>
      <c r="G1095" s="10" t="s">
        <v>139</v>
      </c>
      <c r="H1095" s="10">
        <v>4</v>
      </c>
      <c r="I1095" s="10" t="s">
        <v>62</v>
      </c>
      <c r="J1095" s="10">
        <v>112</v>
      </c>
      <c r="K1095" s="10">
        <v>127</v>
      </c>
      <c r="L1095" s="10">
        <v>15</v>
      </c>
      <c r="M1095" s="10">
        <v>-119.5</v>
      </c>
      <c r="N1095" s="10">
        <v>7</v>
      </c>
      <c r="O1095" s="10">
        <v>6.58</v>
      </c>
      <c r="P1095" s="11">
        <v>1.5</v>
      </c>
      <c r="Q1095" s="22">
        <v>1.5024919451283312</v>
      </c>
      <c r="R1095" s="12">
        <v>26</v>
      </c>
      <c r="S1095" s="12" t="s">
        <v>158</v>
      </c>
      <c r="T1095" s="10" t="s">
        <v>76</v>
      </c>
      <c r="U1095" s="12">
        <v>41</v>
      </c>
      <c r="V1095" s="16">
        <v>1.4963414634146341</v>
      </c>
      <c r="W1095" s="16"/>
      <c r="X1095" s="15" t="s">
        <v>139</v>
      </c>
      <c r="Y1095" s="12">
        <v>8</v>
      </c>
      <c r="Z1095" s="16">
        <v>26</v>
      </c>
      <c r="AA1095" s="16" t="s">
        <v>158</v>
      </c>
      <c r="AB1095" s="16" t="s">
        <v>139</v>
      </c>
      <c r="AC1095" s="16" t="s">
        <v>62</v>
      </c>
      <c r="AD1095" s="16" t="s">
        <v>76</v>
      </c>
      <c r="AE1095" s="16">
        <v>1.5</v>
      </c>
      <c r="AF1095" s="16">
        <v>1.4963414634146341</v>
      </c>
      <c r="AG1095" s="16">
        <v>1.5010212999999999</v>
      </c>
      <c r="AH1095" s="16">
        <v>218.29680414268245</v>
      </c>
      <c r="AI1095" s="16">
        <v>6.4396334450225128</v>
      </c>
      <c r="AJ1095" s="16">
        <v>0.8733889729396408</v>
      </c>
      <c r="AK1095" s="16">
        <f t="shared" si="105"/>
        <v>7.3731563421828898</v>
      </c>
      <c r="AL1095" s="10" t="s">
        <v>76</v>
      </c>
      <c r="AM1095" s="10">
        <v>7</v>
      </c>
      <c r="AN1095" s="10">
        <v>112</v>
      </c>
      <c r="AO1095" s="10">
        <v>127</v>
      </c>
      <c r="AP1095" s="10">
        <v>15</v>
      </c>
      <c r="AQ1095" s="10">
        <v>-119.5</v>
      </c>
      <c r="AR1095" s="17">
        <v>7</v>
      </c>
      <c r="AS1095" s="10">
        <v>7.09</v>
      </c>
      <c r="AT1095" s="16">
        <v>1.4597717578733183</v>
      </c>
      <c r="AU1095" s="16">
        <v>6.4354037945845235</v>
      </c>
      <c r="AV1095" s="16">
        <v>0.58047823951832489</v>
      </c>
      <c r="AW1095" s="16">
        <f t="shared" si="106"/>
        <v>11.086382497170881</v>
      </c>
      <c r="AX1095" s="10" t="s">
        <v>106</v>
      </c>
      <c r="AY1095" s="10">
        <v>112</v>
      </c>
      <c r="AZ1095" s="10">
        <v>127</v>
      </c>
      <c r="BA1095" s="10">
        <v>15</v>
      </c>
      <c r="BB1095" s="10">
        <v>-119.5</v>
      </c>
      <c r="BC1095" s="10">
        <v>7</v>
      </c>
      <c r="BD1095" s="16">
        <v>1.5452121323833439</v>
      </c>
      <c r="BE1095" s="18">
        <f t="shared" si="107"/>
        <v>1.5024919451283312</v>
      </c>
      <c r="BF1095" s="23">
        <v>1.5024919451283312</v>
      </c>
      <c r="BG1095" s="23">
        <v>1.5024919451283312</v>
      </c>
      <c r="BH1095" s="20">
        <f t="shared" si="108"/>
        <v>8.5440374510025618E-2</v>
      </c>
      <c r="BI1095" s="10">
        <v>-119.5</v>
      </c>
    </row>
    <row r="1096" spans="1:61" x14ac:dyDescent="0.25">
      <c r="A1096" s="10">
        <v>289</v>
      </c>
      <c r="B1096" s="10">
        <v>26</v>
      </c>
      <c r="C1096" s="10" t="s">
        <v>158</v>
      </c>
      <c r="D1096" s="10">
        <v>494008.965211</v>
      </c>
      <c r="E1096" s="10">
        <v>5180924.2349100001</v>
      </c>
      <c r="F1096" s="10" t="s">
        <v>76</v>
      </c>
      <c r="G1096" s="10" t="s">
        <v>139</v>
      </c>
      <c r="H1096" s="10">
        <v>4</v>
      </c>
      <c r="I1096" s="10" t="s">
        <v>62</v>
      </c>
      <c r="J1096" s="10">
        <v>127</v>
      </c>
      <c r="K1096" s="10">
        <v>153</v>
      </c>
      <c r="L1096" s="10" t="s">
        <v>80</v>
      </c>
      <c r="M1096" s="10" t="s">
        <v>80</v>
      </c>
      <c r="N1096" s="10" t="s">
        <v>80</v>
      </c>
      <c r="O1096" s="10" t="s">
        <v>80</v>
      </c>
      <c r="P1096" s="11">
        <v>0</v>
      </c>
      <c r="Q1096" s="22">
        <v>1.5605473742958444</v>
      </c>
      <c r="R1096" s="12"/>
      <c r="S1096" s="12"/>
      <c r="U1096" s="12"/>
      <c r="V1096" s="16"/>
      <c r="W1096" s="16"/>
      <c r="X1096" s="15"/>
      <c r="Y1096" s="12"/>
      <c r="Z1096" s="16"/>
      <c r="AA1096" s="16"/>
      <c r="AB1096" s="16"/>
      <c r="AC1096" s="16"/>
      <c r="AD1096" s="16"/>
      <c r="AE1096" s="16"/>
      <c r="AF1096" s="16"/>
      <c r="AG1096" s="16"/>
      <c r="AH1096" s="16"/>
      <c r="AI1096" s="16" t="s">
        <v>80</v>
      </c>
      <c r="AJ1096" s="16" t="s">
        <v>80</v>
      </c>
      <c r="AK1096" s="16" t="s">
        <v>80</v>
      </c>
      <c r="AL1096" s="10" t="s">
        <v>76</v>
      </c>
      <c r="AM1096" s="10">
        <v>7</v>
      </c>
      <c r="AN1096" s="10">
        <v>127</v>
      </c>
      <c r="AO1096" s="10">
        <v>153</v>
      </c>
      <c r="AP1096" s="10" t="s">
        <v>80</v>
      </c>
      <c r="AR1096" s="17" t="s">
        <v>80</v>
      </c>
      <c r="AS1096" s="10" t="s">
        <v>80</v>
      </c>
      <c r="AT1096" s="26"/>
      <c r="AU1096" s="16" t="s">
        <v>80</v>
      </c>
      <c r="AV1096" s="16" t="s">
        <v>80</v>
      </c>
      <c r="AW1096" s="16" t="s">
        <v>80</v>
      </c>
      <c r="AX1096" s="10" t="s">
        <v>107</v>
      </c>
      <c r="AY1096" s="10">
        <v>127</v>
      </c>
      <c r="AZ1096" s="10">
        <v>142</v>
      </c>
      <c r="BA1096" s="10">
        <v>15</v>
      </c>
      <c r="BB1096" s="10">
        <v>-134.5</v>
      </c>
      <c r="BC1096" s="10">
        <v>8</v>
      </c>
      <c r="BD1096" s="16">
        <v>1.5605473742958444</v>
      </c>
      <c r="BE1096" s="18">
        <f>BD1096</f>
        <v>1.5605473742958444</v>
      </c>
      <c r="BF1096" s="23">
        <v>1.5605473742958444</v>
      </c>
      <c r="BG1096" s="23">
        <v>1.5605473742958444</v>
      </c>
      <c r="BH1096" s="20" t="s">
        <v>80</v>
      </c>
      <c r="BI1096" s="10">
        <v>-134.5</v>
      </c>
    </row>
    <row r="1097" spans="1:61" x14ac:dyDescent="0.25">
      <c r="A1097" s="10">
        <v>291</v>
      </c>
      <c r="B1097" s="10">
        <v>28</v>
      </c>
      <c r="C1097" s="10" t="s">
        <v>158</v>
      </c>
      <c r="D1097" s="10">
        <v>494072.77446300001</v>
      </c>
      <c r="E1097" s="10">
        <v>5180917.7264599903</v>
      </c>
      <c r="F1097" s="10" t="s">
        <v>60</v>
      </c>
      <c r="G1097" s="10" t="s">
        <v>139</v>
      </c>
      <c r="H1097" s="10">
        <v>4</v>
      </c>
      <c r="I1097" s="10" t="s">
        <v>100</v>
      </c>
      <c r="J1097" s="10">
        <v>0</v>
      </c>
      <c r="K1097" s="10">
        <v>10</v>
      </c>
      <c r="L1097" s="10">
        <v>10</v>
      </c>
      <c r="M1097" s="10">
        <v>-5</v>
      </c>
      <c r="N1097" s="10">
        <v>1</v>
      </c>
      <c r="O1097" s="10">
        <v>5.13</v>
      </c>
      <c r="P1097" s="11">
        <v>1.2268422151139777</v>
      </c>
      <c r="Q1097" s="11">
        <v>1.2268422151139777</v>
      </c>
      <c r="R1097" s="12">
        <v>28</v>
      </c>
      <c r="S1097" s="12" t="s">
        <v>158</v>
      </c>
      <c r="T1097" s="10" t="s">
        <v>60</v>
      </c>
      <c r="U1097" s="13">
        <v>10</v>
      </c>
      <c r="V1097" s="16">
        <v>1.1399999999999999</v>
      </c>
      <c r="W1097" s="16"/>
      <c r="X1097" s="15" t="s">
        <v>139</v>
      </c>
      <c r="Y1097" s="12">
        <v>2</v>
      </c>
      <c r="Z1097" s="16">
        <v>28</v>
      </c>
      <c r="AA1097" s="16" t="s">
        <v>158</v>
      </c>
      <c r="AB1097" s="16" t="s">
        <v>139</v>
      </c>
      <c r="AC1097" s="16" t="s">
        <v>100</v>
      </c>
      <c r="AD1097" s="16" t="s">
        <v>60</v>
      </c>
      <c r="AE1097" s="16">
        <v>1.2268422151139777</v>
      </c>
      <c r="AF1097" s="16">
        <v>1.1399999999999999</v>
      </c>
      <c r="AG1097" s="16">
        <v>1.145</v>
      </c>
      <c r="AH1097" s="16">
        <v>12.268422151139777</v>
      </c>
      <c r="AI1097" s="16">
        <v>31.872748935033325</v>
      </c>
      <c r="AJ1097" s="16">
        <v>2.3034975797799864</v>
      </c>
      <c r="AK1097" s="16">
        <f t="shared" ref="AK1097:AK1160" si="109">AI1097/AJ1097</f>
        <v>13.836675677374743</v>
      </c>
      <c r="AL1097" s="10" t="s">
        <v>60</v>
      </c>
      <c r="AM1097" s="10">
        <v>1</v>
      </c>
      <c r="AN1097" s="10" t="s">
        <v>63</v>
      </c>
      <c r="AO1097" s="10" t="s">
        <v>64</v>
      </c>
      <c r="AP1097" s="10">
        <v>10</v>
      </c>
      <c r="AQ1097" s="10">
        <v>-5</v>
      </c>
      <c r="AR1097" s="17" t="s">
        <v>65</v>
      </c>
      <c r="AS1097" s="10">
        <v>5.17</v>
      </c>
      <c r="AT1097" s="18">
        <v>0.83759313822338655</v>
      </c>
      <c r="AU1097" s="18">
        <v>29.475765899315753</v>
      </c>
      <c r="AV1097" s="18">
        <v>1.9277515341369968</v>
      </c>
      <c r="AW1097" s="18">
        <f t="shared" ref="AW1097:AW1160" si="110">AU1097/AV1097</f>
        <v>15.290230808977814</v>
      </c>
      <c r="AX1097" s="19" t="s">
        <v>60</v>
      </c>
      <c r="AY1097" s="19">
        <v>0</v>
      </c>
      <c r="AZ1097" s="19">
        <v>10</v>
      </c>
      <c r="BA1097" s="19">
        <v>10</v>
      </c>
      <c r="BB1097" s="19">
        <v>-5</v>
      </c>
      <c r="BC1097" s="19">
        <v>1</v>
      </c>
      <c r="BD1097" s="18">
        <v>1.1997812163664272</v>
      </c>
      <c r="BE1097" s="16">
        <f>(AT1097+BD1097)/2</f>
        <v>1.0186871772949069</v>
      </c>
      <c r="BF1097" s="16">
        <v>0.83759313822338655</v>
      </c>
      <c r="BG1097" s="16">
        <v>1.1997812163664272</v>
      </c>
      <c r="BH1097" s="20">
        <f t="shared" ref="BH1097:BH1160" si="111">BD1097-AT1097</f>
        <v>0.36218807814304066</v>
      </c>
      <c r="BI1097" s="10">
        <v>-5</v>
      </c>
    </row>
    <row r="1098" spans="1:61" x14ac:dyDescent="0.25">
      <c r="A1098" s="10">
        <v>291</v>
      </c>
      <c r="B1098" s="10">
        <v>28</v>
      </c>
      <c r="C1098" s="10" t="s">
        <v>158</v>
      </c>
      <c r="D1098" s="10">
        <v>494072.77446300001</v>
      </c>
      <c r="E1098" s="10">
        <v>5180917.7264599903</v>
      </c>
      <c r="F1098" s="10" t="s">
        <v>66</v>
      </c>
      <c r="G1098" s="10" t="s">
        <v>139</v>
      </c>
      <c r="H1098" s="10">
        <v>4</v>
      </c>
      <c r="I1098" s="10" t="s">
        <v>100</v>
      </c>
      <c r="J1098" s="10">
        <v>10</v>
      </c>
      <c r="K1098" s="10">
        <v>20</v>
      </c>
      <c r="L1098" s="10">
        <v>10</v>
      </c>
      <c r="M1098" s="10">
        <v>-15</v>
      </c>
      <c r="N1098" s="10">
        <v>2</v>
      </c>
      <c r="O1098" s="10">
        <v>5.38</v>
      </c>
      <c r="P1098" s="11">
        <v>1.4481030865530815</v>
      </c>
      <c r="Q1098" s="11">
        <v>1.4481030865530815</v>
      </c>
      <c r="R1098" s="12">
        <v>28</v>
      </c>
      <c r="S1098" s="12" t="s">
        <v>158</v>
      </c>
      <c r="T1098" s="10" t="s">
        <v>67</v>
      </c>
      <c r="U1098" s="13">
        <v>10</v>
      </c>
      <c r="V1098" s="16">
        <v>1.1399999999999999</v>
      </c>
      <c r="W1098" s="16"/>
      <c r="X1098" s="15" t="s">
        <v>139</v>
      </c>
      <c r="Y1098" s="12">
        <v>3</v>
      </c>
      <c r="Z1098" s="16">
        <v>28</v>
      </c>
      <c r="AA1098" s="16" t="s">
        <v>158</v>
      </c>
      <c r="AB1098" s="16" t="s">
        <v>139</v>
      </c>
      <c r="AC1098" s="16" t="s">
        <v>100</v>
      </c>
      <c r="AD1098" s="16" t="s">
        <v>67</v>
      </c>
      <c r="AE1098" s="16">
        <v>1.4481030865530815</v>
      </c>
      <c r="AF1098" s="16">
        <v>1.1399999999999999</v>
      </c>
      <c r="AG1098" s="16">
        <v>1.1457143000000001</v>
      </c>
      <c r="AH1098" s="16">
        <v>26.749453016670593</v>
      </c>
      <c r="AI1098" s="16">
        <v>33.604035321513905</v>
      </c>
      <c r="AJ1098" s="16">
        <v>2.4150156420938953</v>
      </c>
      <c r="AK1098" s="16">
        <f t="shared" si="109"/>
        <v>13.914624293024511</v>
      </c>
      <c r="AL1098" s="10" t="s">
        <v>67</v>
      </c>
      <c r="AM1098" s="10">
        <v>1</v>
      </c>
      <c r="AN1098" s="10" t="s">
        <v>64</v>
      </c>
      <c r="AO1098" s="10" t="s">
        <v>68</v>
      </c>
      <c r="AP1098" s="10">
        <v>10</v>
      </c>
      <c r="AQ1098" s="10">
        <v>-15</v>
      </c>
      <c r="AR1098" s="17" t="s">
        <v>69</v>
      </c>
      <c r="AS1098" s="10">
        <v>5.6</v>
      </c>
      <c r="AT1098" s="18">
        <v>1.4481030865530815</v>
      </c>
      <c r="AU1098" s="18">
        <v>29.410973687893087</v>
      </c>
      <c r="AV1098" s="18">
        <v>2.4562724554113369</v>
      </c>
      <c r="AW1098" s="18">
        <f t="shared" si="110"/>
        <v>11.973823841528121</v>
      </c>
      <c r="AX1098" s="19" t="s">
        <v>67</v>
      </c>
      <c r="AY1098" s="19">
        <v>10</v>
      </c>
      <c r="AZ1098" s="19">
        <v>20</v>
      </c>
      <c r="BA1098" s="19">
        <v>10</v>
      </c>
      <c r="BB1098" s="19">
        <v>-15</v>
      </c>
      <c r="BC1098" s="19">
        <v>2</v>
      </c>
      <c r="BD1098" s="18">
        <v>1.4646152760378988</v>
      </c>
      <c r="BE1098" s="16">
        <f>(AT1098+BD1098)/2</f>
        <v>1.4563591812954901</v>
      </c>
      <c r="BF1098" s="16">
        <v>1.4481030865530815</v>
      </c>
      <c r="BG1098" s="16">
        <v>1.4646152760378988</v>
      </c>
      <c r="BH1098" s="20">
        <f t="shared" si="111"/>
        <v>1.6512189484817252E-2</v>
      </c>
      <c r="BI1098" s="10">
        <v>-15</v>
      </c>
    </row>
    <row r="1099" spans="1:61" x14ac:dyDescent="0.25">
      <c r="A1099" s="10">
        <v>291</v>
      </c>
      <c r="B1099" s="10">
        <v>28</v>
      </c>
      <c r="C1099" s="10" t="s">
        <v>158</v>
      </c>
      <c r="D1099" s="10">
        <v>494072.77446300001</v>
      </c>
      <c r="E1099" s="10">
        <v>5180917.7264599903</v>
      </c>
      <c r="F1099" s="10" t="s">
        <v>66</v>
      </c>
      <c r="G1099" s="10" t="s">
        <v>139</v>
      </c>
      <c r="H1099" s="10">
        <v>4</v>
      </c>
      <c r="I1099" s="10" t="s">
        <v>100</v>
      </c>
      <c r="J1099" s="10">
        <v>20</v>
      </c>
      <c r="K1099" s="10">
        <v>30</v>
      </c>
      <c r="L1099" s="10">
        <v>10</v>
      </c>
      <c r="M1099" s="10">
        <v>-25</v>
      </c>
      <c r="N1099" s="10">
        <v>3</v>
      </c>
      <c r="O1099" s="10">
        <v>5.9</v>
      </c>
      <c r="P1099" s="11">
        <v>1.6260541624655906</v>
      </c>
      <c r="Q1099" s="11">
        <v>1.6260541624655906</v>
      </c>
      <c r="R1099" s="12">
        <v>28</v>
      </c>
      <c r="S1099" s="12" t="s">
        <v>158</v>
      </c>
      <c r="T1099" s="10" t="s">
        <v>66</v>
      </c>
      <c r="U1099" s="21">
        <v>10</v>
      </c>
      <c r="V1099" s="16">
        <v>1.1399999999999999</v>
      </c>
      <c r="W1099" s="16"/>
      <c r="X1099" s="15" t="s">
        <v>139</v>
      </c>
      <c r="Y1099" s="12">
        <v>4</v>
      </c>
      <c r="Z1099" s="16">
        <v>28</v>
      </c>
      <c r="AA1099" s="16" t="s">
        <v>158</v>
      </c>
      <c r="AB1099" s="16" t="s">
        <v>139</v>
      </c>
      <c r="AC1099" s="16" t="s">
        <v>100</v>
      </c>
      <c r="AD1099" s="16" t="s">
        <v>66</v>
      </c>
      <c r="AE1099" s="16">
        <v>1.6260541624655906</v>
      </c>
      <c r="AF1099" s="16">
        <v>1.1399999999999999</v>
      </c>
      <c r="AG1099" s="16">
        <v>1.1614286</v>
      </c>
      <c r="AH1099" s="16">
        <v>43.0099946413265</v>
      </c>
      <c r="AI1099" s="16">
        <v>14.914282982649786</v>
      </c>
      <c r="AJ1099" s="16">
        <v>1.4820577071371712</v>
      </c>
      <c r="AK1099" s="16">
        <f t="shared" si="109"/>
        <v>10.063226897864242</v>
      </c>
      <c r="AL1099" s="10" t="s">
        <v>66</v>
      </c>
      <c r="AM1099" s="10">
        <v>1</v>
      </c>
      <c r="AN1099" s="10" t="s">
        <v>68</v>
      </c>
      <c r="AO1099" s="10" t="s">
        <v>70</v>
      </c>
      <c r="AP1099" s="10">
        <v>10</v>
      </c>
      <c r="AQ1099" s="10">
        <v>-25</v>
      </c>
      <c r="AR1099" s="17" t="s">
        <v>71</v>
      </c>
      <c r="AS1099" s="10">
        <v>6.16</v>
      </c>
      <c r="AT1099" s="26">
        <v>1.6260541624655906</v>
      </c>
      <c r="AU1099" s="16">
        <v>14.40651466861264</v>
      </c>
      <c r="AV1099" s="16">
        <v>1.442310042106979</v>
      </c>
      <c r="AW1099" s="16">
        <f t="shared" si="110"/>
        <v>9.9885005636978583</v>
      </c>
      <c r="AX1099" s="10" t="s">
        <v>66</v>
      </c>
      <c r="AY1099" s="10">
        <v>20</v>
      </c>
      <c r="AZ1099" s="10">
        <v>30</v>
      </c>
      <c r="BA1099" s="10">
        <v>10</v>
      </c>
      <c r="BB1099" s="10">
        <v>-25</v>
      </c>
      <c r="BC1099" s="10">
        <v>3</v>
      </c>
      <c r="BD1099" s="18">
        <v>1.4606454117190395</v>
      </c>
      <c r="BE1099" s="26">
        <v>1.46</v>
      </c>
      <c r="BF1099" s="16">
        <v>1.46</v>
      </c>
      <c r="BG1099" s="16">
        <v>1.46</v>
      </c>
      <c r="BH1099" s="20">
        <f t="shared" si="111"/>
        <v>-0.16540875074655115</v>
      </c>
      <c r="BI1099" s="10">
        <v>-25</v>
      </c>
    </row>
    <row r="1100" spans="1:61" x14ac:dyDescent="0.25">
      <c r="A1100" s="10">
        <v>291</v>
      </c>
      <c r="B1100" s="10">
        <v>28</v>
      </c>
      <c r="C1100" s="10" t="s">
        <v>158</v>
      </c>
      <c r="D1100" s="10">
        <v>494072.77446300001</v>
      </c>
      <c r="E1100" s="10">
        <v>5180917.7264599903</v>
      </c>
      <c r="F1100" s="10" t="s">
        <v>66</v>
      </c>
      <c r="G1100" s="10" t="s">
        <v>139</v>
      </c>
      <c r="H1100" s="10">
        <v>4</v>
      </c>
      <c r="I1100" s="10" t="s">
        <v>100</v>
      </c>
      <c r="J1100" s="10">
        <v>30</v>
      </c>
      <c r="K1100" s="10">
        <v>33</v>
      </c>
      <c r="L1100" s="10">
        <v>10</v>
      </c>
      <c r="M1100" s="10">
        <v>-25</v>
      </c>
      <c r="N1100" s="10">
        <v>3</v>
      </c>
      <c r="O1100" s="10">
        <v>5.9</v>
      </c>
      <c r="P1100" s="11">
        <v>0</v>
      </c>
      <c r="Q1100" s="22">
        <v>1.4938247163297735</v>
      </c>
      <c r="R1100" s="12"/>
      <c r="S1100" s="12"/>
      <c r="U1100" s="21"/>
      <c r="V1100" s="16"/>
      <c r="W1100" s="16"/>
      <c r="X1100" s="15"/>
      <c r="Y1100" s="12"/>
      <c r="Z1100" s="16"/>
      <c r="AA1100" s="16"/>
      <c r="AB1100" s="16"/>
      <c r="AC1100" s="16"/>
      <c r="AD1100" s="16"/>
      <c r="AE1100" s="16"/>
      <c r="AF1100" s="16"/>
      <c r="AG1100" s="16"/>
      <c r="AH1100" s="16"/>
      <c r="AI1100" s="16">
        <v>14.914282982649786</v>
      </c>
      <c r="AJ1100" s="16">
        <v>1.4820577071371712</v>
      </c>
      <c r="AK1100" s="16">
        <f t="shared" si="109"/>
        <v>10.063226897864242</v>
      </c>
      <c r="AL1100" s="10" t="s">
        <v>129</v>
      </c>
      <c r="AM1100" s="10">
        <v>7</v>
      </c>
      <c r="AN1100" s="10">
        <v>30</v>
      </c>
      <c r="AO1100" s="10">
        <v>33</v>
      </c>
      <c r="AP1100" s="10">
        <v>3</v>
      </c>
      <c r="AQ1100" s="10">
        <v>-31.5</v>
      </c>
      <c r="AR1100" s="17">
        <v>4</v>
      </c>
      <c r="AS1100" s="10">
        <v>5.56</v>
      </c>
      <c r="AT1100" s="16">
        <v>1.4726380559705503</v>
      </c>
      <c r="AU1100" s="16">
        <v>4.8566130447852771</v>
      </c>
      <c r="AV1100" s="16">
        <v>0.41833229255955418</v>
      </c>
      <c r="AW1100" s="16">
        <f t="shared" si="110"/>
        <v>11.609462456436793</v>
      </c>
      <c r="AX1100" s="10" t="s">
        <v>66</v>
      </c>
      <c r="AY1100" s="10">
        <v>30</v>
      </c>
      <c r="AZ1100" s="10">
        <v>33</v>
      </c>
      <c r="BA1100" s="10">
        <v>3</v>
      </c>
      <c r="BB1100" s="10">
        <v>-31.5</v>
      </c>
      <c r="BC1100" s="10">
        <v>4</v>
      </c>
      <c r="BD1100" s="16">
        <v>1.5150113766889968</v>
      </c>
      <c r="BE1100" s="18">
        <f t="shared" ref="BE1100:BE1131" si="112">(AT1100+BD1100)/2</f>
        <v>1.4938247163297735</v>
      </c>
      <c r="BF1100" s="16">
        <v>1.4938247163297735</v>
      </c>
      <c r="BG1100" s="16">
        <v>1.4938247163297735</v>
      </c>
      <c r="BH1100" s="20">
        <f t="shared" si="111"/>
        <v>4.2373320718446461E-2</v>
      </c>
      <c r="BI1100" s="10">
        <v>-31.5</v>
      </c>
    </row>
    <row r="1101" spans="1:61" x14ac:dyDescent="0.25">
      <c r="A1101" s="10">
        <v>291</v>
      </c>
      <c r="B1101" s="10">
        <v>28</v>
      </c>
      <c r="C1101" s="10" t="s">
        <v>158</v>
      </c>
      <c r="D1101" s="10">
        <v>494072.77446300001</v>
      </c>
      <c r="E1101" s="10">
        <v>5180917.7264599903</v>
      </c>
      <c r="F1101" s="10" t="s">
        <v>129</v>
      </c>
      <c r="G1101" s="10" t="s">
        <v>139</v>
      </c>
      <c r="H1101" s="10">
        <v>4</v>
      </c>
      <c r="I1101" s="10" t="s">
        <v>100</v>
      </c>
      <c r="J1101" s="10">
        <v>33</v>
      </c>
      <c r="K1101" s="10">
        <v>49</v>
      </c>
      <c r="L1101" s="10">
        <v>16</v>
      </c>
      <c r="M1101" s="10">
        <v>-41</v>
      </c>
      <c r="N1101" s="10">
        <v>4</v>
      </c>
      <c r="O1101" s="10">
        <v>5.79</v>
      </c>
      <c r="P1101" s="11">
        <v>1.5669884829109444</v>
      </c>
      <c r="Q1101" s="22">
        <v>1.5498936793325577</v>
      </c>
      <c r="R1101" s="13">
        <v>28</v>
      </c>
      <c r="S1101" s="13" t="s">
        <v>158</v>
      </c>
      <c r="T1101" s="10" t="s">
        <v>129</v>
      </c>
      <c r="U1101" s="12">
        <v>19</v>
      </c>
      <c r="V1101" s="16">
        <v>1.3094736842105263</v>
      </c>
      <c r="W1101" s="16"/>
      <c r="X1101" s="15" t="s">
        <v>139</v>
      </c>
      <c r="Y1101" s="12">
        <v>5</v>
      </c>
      <c r="Z1101" s="16">
        <v>28</v>
      </c>
      <c r="AA1101" s="16" t="s">
        <v>158</v>
      </c>
      <c r="AB1101" s="16" t="s">
        <v>139</v>
      </c>
      <c r="AC1101" s="16" t="s">
        <v>100</v>
      </c>
      <c r="AD1101" s="16" t="s">
        <v>129</v>
      </c>
      <c r="AE1101" s="16">
        <v>1.5669884829109444</v>
      </c>
      <c r="AF1101" s="16">
        <v>1.3094736842105263</v>
      </c>
      <c r="AG1101" s="16">
        <v>1.3798429000000001</v>
      </c>
      <c r="AH1101" s="16">
        <v>72.782775816634441</v>
      </c>
      <c r="AI1101" s="16">
        <v>14.878491858577467</v>
      </c>
      <c r="AJ1101" s="16">
        <v>1.5916747016994619</v>
      </c>
      <c r="AK1101" s="16">
        <f t="shared" si="109"/>
        <v>9.3476963871395409</v>
      </c>
      <c r="AL1101" s="10" t="s">
        <v>130</v>
      </c>
      <c r="AM1101" s="10">
        <v>7</v>
      </c>
      <c r="AN1101" s="10">
        <v>33</v>
      </c>
      <c r="AO1101" s="10">
        <v>49</v>
      </c>
      <c r="AP1101" s="10">
        <v>16</v>
      </c>
      <c r="AQ1101" s="10">
        <v>-41</v>
      </c>
      <c r="AR1101" s="17">
        <v>5</v>
      </c>
      <c r="AS1101" s="10">
        <v>6.2</v>
      </c>
      <c r="AT1101" s="16">
        <v>1.5669884829109444</v>
      </c>
      <c r="AU1101" s="16">
        <v>15.678659964613743</v>
      </c>
      <c r="AV1101" s="16">
        <v>1.1731102578464494</v>
      </c>
      <c r="AW1101" s="16">
        <f t="shared" si="110"/>
        <v>13.365035263945286</v>
      </c>
      <c r="AX1101" s="10" t="s">
        <v>129</v>
      </c>
      <c r="AY1101" s="10">
        <v>33</v>
      </c>
      <c r="AZ1101" s="10">
        <v>49</v>
      </c>
      <c r="BA1101" s="10">
        <v>16</v>
      </c>
      <c r="BB1101" s="10">
        <v>-41</v>
      </c>
      <c r="BC1101" s="10">
        <v>5</v>
      </c>
      <c r="BD1101" s="16">
        <v>1.5327988757541713</v>
      </c>
      <c r="BE1101" s="18">
        <f t="shared" si="112"/>
        <v>1.5498936793325577</v>
      </c>
      <c r="BF1101" s="16">
        <v>1.5498936793325577</v>
      </c>
      <c r="BG1101" s="16">
        <v>1.5498936793325577</v>
      </c>
      <c r="BH1101" s="20">
        <f t="shared" si="111"/>
        <v>-3.4189607156773105E-2</v>
      </c>
      <c r="BI1101" s="10">
        <v>-41</v>
      </c>
    </row>
    <row r="1102" spans="1:61" x14ac:dyDescent="0.25">
      <c r="A1102" s="10">
        <v>291</v>
      </c>
      <c r="B1102" s="10">
        <v>28</v>
      </c>
      <c r="C1102" s="10" t="s">
        <v>158</v>
      </c>
      <c r="D1102" s="10">
        <v>494072.77446300001</v>
      </c>
      <c r="E1102" s="10">
        <v>5180917.7264599903</v>
      </c>
      <c r="F1102" s="10" t="s">
        <v>130</v>
      </c>
      <c r="G1102" s="10" t="s">
        <v>139</v>
      </c>
      <c r="H1102" s="10">
        <v>4</v>
      </c>
      <c r="I1102" s="10" t="s">
        <v>100</v>
      </c>
      <c r="J1102" s="10">
        <v>49</v>
      </c>
      <c r="K1102" s="10">
        <v>85</v>
      </c>
      <c r="L1102" s="10">
        <v>36</v>
      </c>
      <c r="M1102" s="10">
        <v>-67</v>
      </c>
      <c r="N1102" s="10">
        <v>5</v>
      </c>
      <c r="O1102" s="10">
        <v>6.18</v>
      </c>
      <c r="P1102" s="11">
        <v>1.6486521189296712</v>
      </c>
      <c r="Q1102" s="22">
        <v>1.6285800584592645</v>
      </c>
      <c r="R1102" s="12">
        <v>28</v>
      </c>
      <c r="S1102" s="12" t="s">
        <v>158</v>
      </c>
      <c r="T1102" s="10" t="s">
        <v>130</v>
      </c>
      <c r="U1102" s="12">
        <v>36</v>
      </c>
      <c r="V1102" s="16">
        <v>1.41</v>
      </c>
      <c r="W1102" s="16"/>
      <c r="X1102" s="15" t="s">
        <v>139</v>
      </c>
      <c r="Y1102" s="12">
        <v>6</v>
      </c>
      <c r="Z1102" s="16">
        <v>28</v>
      </c>
      <c r="AA1102" s="16" t="s">
        <v>158</v>
      </c>
      <c r="AB1102" s="16" t="s">
        <v>139</v>
      </c>
      <c r="AC1102" s="16" t="s">
        <v>100</v>
      </c>
      <c r="AD1102" s="16" t="s">
        <v>130</v>
      </c>
      <c r="AE1102" s="16">
        <v>1.6486521189296712</v>
      </c>
      <c r="AF1102" s="16">
        <v>1.41</v>
      </c>
      <c r="AG1102" s="16">
        <v>1.4630159</v>
      </c>
      <c r="AH1102" s="16">
        <v>132.13425209810259</v>
      </c>
      <c r="AI1102" s="16">
        <v>21.672752976031546</v>
      </c>
      <c r="AJ1102" s="16">
        <v>2.7817926635082304</v>
      </c>
      <c r="AK1102" s="16">
        <f t="shared" si="109"/>
        <v>7.7909303810943147</v>
      </c>
      <c r="AL1102" s="10" t="s">
        <v>89</v>
      </c>
      <c r="AM1102" s="10">
        <v>6</v>
      </c>
      <c r="AN1102" s="10">
        <v>49</v>
      </c>
      <c r="AO1102" s="10">
        <v>85</v>
      </c>
      <c r="AP1102" s="10">
        <v>36</v>
      </c>
      <c r="AQ1102" s="10">
        <v>-67</v>
      </c>
      <c r="AR1102" s="17">
        <v>6</v>
      </c>
      <c r="AS1102" s="10">
        <v>6.39</v>
      </c>
      <c r="AT1102" s="16">
        <v>1.6486521189296712</v>
      </c>
      <c r="AU1102" s="16">
        <v>23.117400011631847</v>
      </c>
      <c r="AV1102" s="16">
        <v>1.5490735309463191</v>
      </c>
      <c r="AW1102" s="16">
        <f t="shared" si="110"/>
        <v>14.923371647509578</v>
      </c>
      <c r="AX1102" s="10" t="s">
        <v>130</v>
      </c>
      <c r="AY1102" s="10">
        <v>49</v>
      </c>
      <c r="AZ1102" s="10">
        <v>85</v>
      </c>
      <c r="BA1102" s="10">
        <v>36</v>
      </c>
      <c r="BB1102" s="10">
        <v>-67</v>
      </c>
      <c r="BC1102" s="10">
        <v>6</v>
      </c>
      <c r="BD1102" s="16">
        <v>1.6085079979888577</v>
      </c>
      <c r="BE1102" s="18">
        <f t="shared" si="112"/>
        <v>1.6285800584592645</v>
      </c>
      <c r="BF1102" s="16">
        <v>1.6285800584592645</v>
      </c>
      <c r="BG1102" s="16">
        <v>1.6285800584592645</v>
      </c>
      <c r="BH1102" s="20">
        <f t="shared" si="111"/>
        <v>-4.0144120940813544E-2</v>
      </c>
      <c r="BI1102" s="10">
        <v>-67</v>
      </c>
    </row>
    <row r="1103" spans="1:61" x14ac:dyDescent="0.25">
      <c r="A1103" s="10">
        <v>291</v>
      </c>
      <c r="B1103" s="10">
        <v>28</v>
      </c>
      <c r="C1103" s="10" t="s">
        <v>158</v>
      </c>
      <c r="D1103" s="10">
        <v>494072.77446300001</v>
      </c>
      <c r="E1103" s="10">
        <v>5180917.7264599903</v>
      </c>
      <c r="F1103" s="10" t="s">
        <v>89</v>
      </c>
      <c r="G1103" s="10" t="s">
        <v>139</v>
      </c>
      <c r="H1103" s="10">
        <v>4</v>
      </c>
      <c r="I1103" s="10" t="s">
        <v>100</v>
      </c>
      <c r="J1103" s="10">
        <v>85</v>
      </c>
      <c r="K1103" s="10">
        <v>114</v>
      </c>
      <c r="L1103" s="10">
        <v>29</v>
      </c>
      <c r="M1103" s="10">
        <v>-99.5</v>
      </c>
      <c r="N1103" s="10">
        <v>6</v>
      </c>
      <c r="O1103" s="10">
        <v>6.51</v>
      </c>
      <c r="P1103" s="11">
        <v>1.645135585070985</v>
      </c>
      <c r="Q1103" s="22">
        <v>1.6836852163117926</v>
      </c>
      <c r="R1103" s="12">
        <v>28</v>
      </c>
      <c r="S1103" s="12" t="s">
        <v>158</v>
      </c>
      <c r="T1103" s="10" t="s">
        <v>89</v>
      </c>
      <c r="U1103" s="12">
        <v>29</v>
      </c>
      <c r="V1103" s="16">
        <v>1.48</v>
      </c>
      <c r="W1103" s="16"/>
      <c r="X1103" s="15" t="s">
        <v>139</v>
      </c>
      <c r="Y1103" s="12">
        <v>7</v>
      </c>
      <c r="Z1103" s="16">
        <v>28</v>
      </c>
      <c r="AA1103" s="16" t="s">
        <v>158</v>
      </c>
      <c r="AB1103" s="16" t="s">
        <v>139</v>
      </c>
      <c r="AC1103" s="16" t="s">
        <v>100</v>
      </c>
      <c r="AD1103" s="16" t="s">
        <v>89</v>
      </c>
      <c r="AE1103" s="16">
        <v>1.645135585070985</v>
      </c>
      <c r="AF1103" s="16">
        <v>1.48</v>
      </c>
      <c r="AG1103" s="16">
        <v>1.5349999999999999</v>
      </c>
      <c r="AH1103" s="16">
        <v>179.84318406516115</v>
      </c>
      <c r="AI1103" s="16">
        <v>12.133663147990038</v>
      </c>
      <c r="AJ1103" s="16">
        <v>2.1127150969508985</v>
      </c>
      <c r="AK1103" s="16">
        <f t="shared" si="109"/>
        <v>5.7431610942249236</v>
      </c>
      <c r="AL1103" s="10" t="s">
        <v>90</v>
      </c>
      <c r="AM1103" s="10">
        <v>6</v>
      </c>
      <c r="AN1103" s="10">
        <v>85</v>
      </c>
      <c r="AO1103" s="10">
        <v>114</v>
      </c>
      <c r="AP1103" s="10">
        <v>29</v>
      </c>
      <c r="AQ1103" s="10">
        <v>-99.5</v>
      </c>
      <c r="AR1103" s="17">
        <v>7</v>
      </c>
      <c r="AS1103" s="10">
        <v>6.73</v>
      </c>
      <c r="AT1103" s="16">
        <v>1.645135585070985</v>
      </c>
      <c r="AU1103" s="16">
        <v>11.807960661846996</v>
      </c>
      <c r="AV1103" s="16">
        <v>0.87498181227585403</v>
      </c>
      <c r="AW1103" s="16">
        <f t="shared" si="110"/>
        <v>13.495092693565978</v>
      </c>
      <c r="AX1103" s="10" t="s">
        <v>89</v>
      </c>
      <c r="AY1103" s="10">
        <v>85</v>
      </c>
      <c r="AZ1103" s="10">
        <v>114</v>
      </c>
      <c r="BA1103" s="10">
        <v>29</v>
      </c>
      <c r="BB1103" s="10">
        <v>-99.5</v>
      </c>
      <c r="BC1103" s="10">
        <v>7</v>
      </c>
      <c r="BD1103" s="16">
        <v>1.7222348475526001</v>
      </c>
      <c r="BE1103" s="18">
        <f t="shared" si="112"/>
        <v>1.6836852163117926</v>
      </c>
      <c r="BF1103" s="16">
        <v>1.6836852163117926</v>
      </c>
      <c r="BG1103" s="16">
        <v>1.6836852163117926</v>
      </c>
      <c r="BH1103" s="20">
        <f t="shared" si="111"/>
        <v>7.7099262481615138E-2</v>
      </c>
      <c r="BI1103" s="10">
        <v>-99.5</v>
      </c>
    </row>
    <row r="1104" spans="1:61" x14ac:dyDescent="0.25">
      <c r="A1104" s="10">
        <v>291</v>
      </c>
      <c r="B1104" s="10">
        <v>28</v>
      </c>
      <c r="C1104" s="10" t="s">
        <v>158</v>
      </c>
      <c r="D1104" s="10">
        <v>494072.77446300001</v>
      </c>
      <c r="E1104" s="10">
        <v>5180917.7264599903</v>
      </c>
      <c r="F1104" s="10" t="s">
        <v>90</v>
      </c>
      <c r="G1104" s="10" t="s">
        <v>139</v>
      </c>
      <c r="H1104" s="10">
        <v>4</v>
      </c>
      <c r="I1104" s="10" t="s">
        <v>100</v>
      </c>
      <c r="J1104" s="10">
        <v>114</v>
      </c>
      <c r="K1104" s="10">
        <v>153</v>
      </c>
      <c r="L1104" s="10">
        <v>39</v>
      </c>
      <c r="M1104" s="10">
        <v>-133.5</v>
      </c>
      <c r="N1104" s="10">
        <v>7</v>
      </c>
      <c r="O1104" s="10">
        <v>6.56</v>
      </c>
      <c r="P1104" s="11">
        <v>1.5816813878081801</v>
      </c>
      <c r="Q1104" s="22">
        <v>1.6271812688821066</v>
      </c>
      <c r="R1104" s="12">
        <v>28</v>
      </c>
      <c r="S1104" s="12" t="s">
        <v>158</v>
      </c>
      <c r="T1104" s="10" t="s">
        <v>90</v>
      </c>
      <c r="U1104" s="12">
        <v>39</v>
      </c>
      <c r="V1104" s="10">
        <v>1.5</v>
      </c>
      <c r="W1104" s="16"/>
      <c r="X1104" s="15" t="s">
        <v>139</v>
      </c>
      <c r="Y1104" s="12">
        <v>8</v>
      </c>
      <c r="Z1104" s="16">
        <v>28</v>
      </c>
      <c r="AA1104" s="16" t="s">
        <v>158</v>
      </c>
      <c r="AB1104" s="16" t="s">
        <v>139</v>
      </c>
      <c r="AC1104" s="16" t="s">
        <v>100</v>
      </c>
      <c r="AD1104" s="16" t="s">
        <v>90</v>
      </c>
      <c r="AE1104" s="16">
        <v>1.5816813878081801</v>
      </c>
      <c r="AF1104" s="16">
        <v>1.5</v>
      </c>
      <c r="AG1104" s="16">
        <v>1.5449999999999999</v>
      </c>
      <c r="AH1104" s="16">
        <v>241.52875818968016</v>
      </c>
      <c r="AI1104" s="16">
        <v>12.776638381767153</v>
      </c>
      <c r="AJ1104" s="16">
        <v>1.6724738573207503</v>
      </c>
      <c r="AK1104" s="16">
        <f t="shared" si="109"/>
        <v>7.6393650793650787</v>
      </c>
      <c r="AL1104" s="10" t="s">
        <v>90</v>
      </c>
      <c r="AM1104" s="10">
        <v>6</v>
      </c>
      <c r="AN1104" s="10">
        <v>114</v>
      </c>
      <c r="AO1104" s="10">
        <v>153</v>
      </c>
      <c r="AP1104" s="10">
        <v>39</v>
      </c>
      <c r="AQ1104" s="10">
        <v>-133.5</v>
      </c>
      <c r="AR1104" s="17">
        <v>8</v>
      </c>
      <c r="AS1104" s="10">
        <v>6.83</v>
      </c>
      <c r="AT1104" s="16">
        <v>1.5816813878081801</v>
      </c>
      <c r="AU1104" s="16">
        <v>14.454163728857297</v>
      </c>
      <c r="AV1104" s="16">
        <v>1.2343283382316257</v>
      </c>
      <c r="AW1104" s="16">
        <f t="shared" si="110"/>
        <v>11.710144927536232</v>
      </c>
      <c r="AX1104" s="10" t="s">
        <v>90</v>
      </c>
      <c r="AY1104" s="10">
        <v>114</v>
      </c>
      <c r="AZ1104" s="10">
        <v>144</v>
      </c>
      <c r="BA1104" s="10">
        <v>30</v>
      </c>
      <c r="BB1104" s="10">
        <v>-129</v>
      </c>
      <c r="BC1104" s="10">
        <v>8</v>
      </c>
      <c r="BD1104" s="16">
        <v>1.6726811499560328</v>
      </c>
      <c r="BE1104" s="18">
        <f t="shared" si="112"/>
        <v>1.6271812688821066</v>
      </c>
      <c r="BF1104" s="16">
        <v>1.6271812688821066</v>
      </c>
      <c r="BG1104" s="16">
        <v>1.6271812688821066</v>
      </c>
      <c r="BH1104" s="20">
        <f t="shared" si="111"/>
        <v>9.0999762147852659E-2</v>
      </c>
      <c r="BI1104" s="10">
        <v>-129</v>
      </c>
    </row>
    <row r="1105" spans="1:61" x14ac:dyDescent="0.25">
      <c r="A1105" s="10">
        <v>293</v>
      </c>
      <c r="B1105" s="10">
        <v>30</v>
      </c>
      <c r="C1105" s="10" t="s">
        <v>158</v>
      </c>
      <c r="D1105" s="10">
        <v>494136.58341800002</v>
      </c>
      <c r="E1105" s="10">
        <v>5180910.7742100004</v>
      </c>
      <c r="F1105" s="10" t="s">
        <v>78</v>
      </c>
      <c r="G1105" s="10" t="s">
        <v>139</v>
      </c>
      <c r="H1105" s="10">
        <v>4</v>
      </c>
      <c r="I1105" s="10" t="s">
        <v>79</v>
      </c>
      <c r="J1105" s="10">
        <v>0</v>
      </c>
      <c r="K1105" s="10">
        <v>10</v>
      </c>
      <c r="L1105" s="10">
        <v>10</v>
      </c>
      <c r="M1105" s="10">
        <v>-5</v>
      </c>
      <c r="N1105" s="10">
        <v>1</v>
      </c>
      <c r="O1105" s="10">
        <v>4.75</v>
      </c>
      <c r="P1105" s="11">
        <v>1.3613950812541717</v>
      </c>
      <c r="Q1105" s="11">
        <v>1.3613950812541717</v>
      </c>
      <c r="R1105" s="12">
        <v>30</v>
      </c>
      <c r="S1105" s="12" t="s">
        <v>158</v>
      </c>
      <c r="T1105" s="10" t="s">
        <v>78</v>
      </c>
      <c r="U1105" s="13">
        <v>10</v>
      </c>
      <c r="V1105" s="16">
        <v>1.1399999999999999</v>
      </c>
      <c r="W1105" s="16"/>
      <c r="X1105" s="15" t="s">
        <v>139</v>
      </c>
      <c r="Y1105" s="12">
        <v>2</v>
      </c>
      <c r="Z1105" s="16">
        <v>30</v>
      </c>
      <c r="AA1105" s="16" t="s">
        <v>158</v>
      </c>
      <c r="AB1105" s="16" t="s">
        <v>139</v>
      </c>
      <c r="AC1105" s="16" t="s">
        <v>79</v>
      </c>
      <c r="AD1105" s="16" t="s">
        <v>78</v>
      </c>
      <c r="AE1105" s="16">
        <v>1.3613950812541717</v>
      </c>
      <c r="AF1105" s="16">
        <v>1.1399999999999999</v>
      </c>
      <c r="AG1105" s="16">
        <v>1.1472807</v>
      </c>
      <c r="AH1105" s="16">
        <v>13.613950812541717</v>
      </c>
      <c r="AI1105" s="16">
        <v>25.882769544022281</v>
      </c>
      <c r="AJ1105" s="16">
        <v>2.1977255351435541</v>
      </c>
      <c r="AK1105" s="16">
        <f t="shared" si="109"/>
        <v>11.777070944544326</v>
      </c>
      <c r="AL1105" s="10" t="s">
        <v>81</v>
      </c>
      <c r="AM1105" s="10">
        <v>1</v>
      </c>
      <c r="AN1105" s="10" t="s">
        <v>63</v>
      </c>
      <c r="AO1105" s="10" t="s">
        <v>64</v>
      </c>
      <c r="AP1105" s="10">
        <v>10</v>
      </c>
      <c r="AQ1105" s="10">
        <v>-5</v>
      </c>
      <c r="AR1105" s="17" t="s">
        <v>65</v>
      </c>
      <c r="AS1105" s="10">
        <v>4.97</v>
      </c>
      <c r="AT1105" s="18">
        <v>0.84604550067134132</v>
      </c>
      <c r="AU1105" s="18">
        <v>34.836315859070325</v>
      </c>
      <c r="AV1105" s="18">
        <v>1.9989198244607902</v>
      </c>
      <c r="AW1105" s="18">
        <f t="shared" si="110"/>
        <v>17.427570347133578</v>
      </c>
      <c r="AX1105" s="19" t="s">
        <v>78</v>
      </c>
      <c r="AY1105" s="19">
        <v>0</v>
      </c>
      <c r="AZ1105" s="19">
        <v>10</v>
      </c>
      <c r="BA1105" s="19">
        <v>10</v>
      </c>
      <c r="BB1105" s="19">
        <v>-5</v>
      </c>
      <c r="BC1105" s="19">
        <v>1</v>
      </c>
      <c r="BD1105" s="18">
        <v>1.1981050514317977</v>
      </c>
      <c r="BE1105" s="16">
        <f t="shared" si="112"/>
        <v>1.0220752760515694</v>
      </c>
      <c r="BF1105" s="16">
        <v>0.84604550067134132</v>
      </c>
      <c r="BG1105" s="16">
        <v>1.1981050514317977</v>
      </c>
      <c r="BH1105" s="20">
        <f t="shared" si="111"/>
        <v>0.35205955076045636</v>
      </c>
      <c r="BI1105" s="10">
        <v>-5</v>
      </c>
    </row>
    <row r="1106" spans="1:61" x14ac:dyDescent="0.25">
      <c r="A1106" s="10">
        <v>293</v>
      </c>
      <c r="B1106" s="10">
        <v>30</v>
      </c>
      <c r="C1106" s="10" t="s">
        <v>158</v>
      </c>
      <c r="D1106" s="10">
        <v>494136.58341800002</v>
      </c>
      <c r="E1106" s="10">
        <v>5180910.7742100004</v>
      </c>
      <c r="F1106" s="10" t="s">
        <v>78</v>
      </c>
      <c r="G1106" s="10" t="s">
        <v>139</v>
      </c>
      <c r="H1106" s="10">
        <v>4</v>
      </c>
      <c r="I1106" s="10" t="s">
        <v>79</v>
      </c>
      <c r="J1106" s="10">
        <v>10</v>
      </c>
      <c r="K1106" s="10">
        <v>20</v>
      </c>
      <c r="L1106" s="10">
        <v>10</v>
      </c>
      <c r="M1106" s="10">
        <v>-15</v>
      </c>
      <c r="N1106" s="10">
        <v>2</v>
      </c>
      <c r="O1106" s="10">
        <v>5.0199999999999996</v>
      </c>
      <c r="P1106" s="11">
        <v>1.5196553278547604</v>
      </c>
      <c r="Q1106" s="11">
        <v>1.5</v>
      </c>
      <c r="R1106" s="12">
        <v>30</v>
      </c>
      <c r="S1106" s="12" t="s">
        <v>158</v>
      </c>
      <c r="T1106" s="10" t="s">
        <v>81</v>
      </c>
      <c r="U1106" s="21">
        <v>10</v>
      </c>
      <c r="V1106" s="16">
        <v>1.1399999999999999</v>
      </c>
      <c r="W1106" s="16"/>
      <c r="X1106" s="15" t="s">
        <v>139</v>
      </c>
      <c r="Y1106" s="12">
        <v>3</v>
      </c>
      <c r="Z1106" s="16">
        <v>30</v>
      </c>
      <c r="AA1106" s="16" t="s">
        <v>158</v>
      </c>
      <c r="AB1106" s="16" t="s">
        <v>139</v>
      </c>
      <c r="AC1106" s="16" t="s">
        <v>79</v>
      </c>
      <c r="AD1106" s="16" t="s">
        <v>81</v>
      </c>
      <c r="AE1106" s="16">
        <v>1.5196553278547604</v>
      </c>
      <c r="AF1106" s="16">
        <v>1.1399999999999999</v>
      </c>
      <c r="AG1106" s="16">
        <v>1.146129</v>
      </c>
      <c r="AH1106" s="16">
        <v>28.810504091089321</v>
      </c>
      <c r="AI1106" s="16">
        <v>25.345880606516861</v>
      </c>
      <c r="AJ1106" s="16">
        <v>2.0727966454468985</v>
      </c>
      <c r="AK1106" s="16">
        <f t="shared" si="109"/>
        <v>12.22786647314949</v>
      </c>
      <c r="AL1106" s="10" t="s">
        <v>82</v>
      </c>
      <c r="AM1106" s="10">
        <v>2</v>
      </c>
      <c r="AN1106" s="10" t="s">
        <v>64</v>
      </c>
      <c r="AO1106" s="10" t="s">
        <v>68</v>
      </c>
      <c r="AP1106" s="10">
        <v>10</v>
      </c>
      <c r="AQ1106" s="10">
        <v>-15</v>
      </c>
      <c r="AR1106" s="17" t="s">
        <v>69</v>
      </c>
      <c r="AS1106" s="10">
        <v>5.41</v>
      </c>
      <c r="AT1106" s="18">
        <v>1.5196553278547604</v>
      </c>
      <c r="AU1106" s="18">
        <v>21.724992567011654</v>
      </c>
      <c r="AV1106" s="18">
        <v>1.9039761602692296</v>
      </c>
      <c r="AW1106" s="18">
        <f t="shared" si="110"/>
        <v>11.410328038949634</v>
      </c>
      <c r="AX1106" s="19" t="s">
        <v>81</v>
      </c>
      <c r="AY1106" s="19">
        <v>10</v>
      </c>
      <c r="AZ1106" s="19">
        <v>20</v>
      </c>
      <c r="BA1106" s="19">
        <v>10</v>
      </c>
      <c r="BB1106" s="19">
        <v>-15</v>
      </c>
      <c r="BC1106" s="19">
        <v>2</v>
      </c>
      <c r="BD1106" s="18">
        <v>1.5315736542159961</v>
      </c>
      <c r="BE1106" s="16">
        <f t="shared" si="112"/>
        <v>1.5256144910353782</v>
      </c>
      <c r="BF1106" s="16">
        <v>1.5196553278547604</v>
      </c>
      <c r="BG1106" s="16">
        <v>1.5315736542159961</v>
      </c>
      <c r="BH1106" s="20">
        <f t="shared" si="111"/>
        <v>1.1918326361235687E-2</v>
      </c>
      <c r="BI1106" s="10">
        <v>-15</v>
      </c>
    </row>
    <row r="1107" spans="1:61" x14ac:dyDescent="0.25">
      <c r="A1107" s="10">
        <v>293</v>
      </c>
      <c r="B1107" s="10">
        <v>30</v>
      </c>
      <c r="C1107" s="10" t="s">
        <v>158</v>
      </c>
      <c r="D1107" s="10">
        <v>494136.58341800002</v>
      </c>
      <c r="E1107" s="10">
        <v>5180910.7742100004</v>
      </c>
      <c r="F1107" s="10" t="s">
        <v>78</v>
      </c>
      <c r="G1107" s="10" t="s">
        <v>139</v>
      </c>
      <c r="H1107" s="10">
        <v>4</v>
      </c>
      <c r="I1107" s="10" t="s">
        <v>79</v>
      </c>
      <c r="J1107" s="10">
        <v>20</v>
      </c>
      <c r="K1107" s="10">
        <v>30</v>
      </c>
      <c r="L1107" s="10">
        <v>10</v>
      </c>
      <c r="M1107" s="10">
        <v>-25</v>
      </c>
      <c r="N1107" s="10">
        <v>3</v>
      </c>
      <c r="O1107" s="10">
        <v>5.88</v>
      </c>
      <c r="P1107" s="11">
        <v>1.5042065641849769</v>
      </c>
      <c r="Q1107" s="11">
        <v>1.5042065641849769</v>
      </c>
      <c r="R1107" s="12">
        <v>30</v>
      </c>
      <c r="S1107" s="12" t="s">
        <v>158</v>
      </c>
      <c r="T1107" s="10" t="s">
        <v>82</v>
      </c>
      <c r="U1107" s="13">
        <v>10</v>
      </c>
      <c r="V1107" s="16">
        <v>1.1399999999999999</v>
      </c>
      <c r="W1107" s="16"/>
      <c r="X1107" s="15" t="s">
        <v>139</v>
      </c>
      <c r="Y1107" s="12">
        <v>4</v>
      </c>
      <c r="Z1107" s="16">
        <v>30</v>
      </c>
      <c r="AA1107" s="16" t="s">
        <v>158</v>
      </c>
      <c r="AB1107" s="16" t="s">
        <v>139</v>
      </c>
      <c r="AC1107" s="16" t="s">
        <v>79</v>
      </c>
      <c r="AD1107" s="16" t="s">
        <v>82</v>
      </c>
      <c r="AE1107" s="16">
        <v>1.5042065641849769</v>
      </c>
      <c r="AF1107" s="16">
        <v>1.1399999999999999</v>
      </c>
      <c r="AG1107" s="16">
        <v>1.2118251</v>
      </c>
      <c r="AH1107" s="16">
        <v>43.852569732939088</v>
      </c>
      <c r="AI1107" s="16">
        <v>19.506835272121396</v>
      </c>
      <c r="AJ1107" s="16">
        <v>1.738534085369877</v>
      </c>
      <c r="AK1107" s="16">
        <f t="shared" si="109"/>
        <v>11.220277724938176</v>
      </c>
      <c r="AL1107" s="10" t="s">
        <v>129</v>
      </c>
      <c r="AM1107" s="10">
        <v>7</v>
      </c>
      <c r="AN1107" s="10" t="s">
        <v>68</v>
      </c>
      <c r="AO1107" s="10" t="s">
        <v>70</v>
      </c>
      <c r="AP1107" s="10">
        <v>10</v>
      </c>
      <c r="AQ1107" s="10">
        <v>-25</v>
      </c>
      <c r="AR1107" s="17" t="s">
        <v>71</v>
      </c>
      <c r="AS1107" s="10">
        <v>6.18</v>
      </c>
      <c r="AT1107" s="18">
        <v>1.5042065641849769</v>
      </c>
      <c r="AU1107" s="18">
        <v>18.993616285963704</v>
      </c>
      <c r="AV1107" s="18">
        <v>1.7844402470926384</v>
      </c>
      <c r="AW1107" s="18">
        <f t="shared" si="110"/>
        <v>10.644019219421731</v>
      </c>
      <c r="AX1107" s="19" t="s">
        <v>82</v>
      </c>
      <c r="AY1107" s="19">
        <v>20</v>
      </c>
      <c r="AZ1107" s="19">
        <v>30</v>
      </c>
      <c r="BA1107" s="19">
        <v>10</v>
      </c>
      <c r="BB1107" s="19">
        <v>-25</v>
      </c>
      <c r="BC1107" s="19">
        <v>3</v>
      </c>
      <c r="BD1107" s="18">
        <v>1.3826596326552218</v>
      </c>
      <c r="BE1107" s="16">
        <f t="shared" si="112"/>
        <v>1.4434330984200994</v>
      </c>
      <c r="BF1107" s="16">
        <v>1.5042065641849769</v>
      </c>
      <c r="BG1107" s="16">
        <v>1.3826596326552218</v>
      </c>
      <c r="BH1107" s="20">
        <f t="shared" si="111"/>
        <v>-0.12154693152975504</v>
      </c>
      <c r="BI1107" s="10">
        <v>-25</v>
      </c>
    </row>
    <row r="1108" spans="1:61" x14ac:dyDescent="0.25">
      <c r="A1108" s="10">
        <v>293</v>
      </c>
      <c r="B1108" s="10">
        <v>30</v>
      </c>
      <c r="C1108" s="10" t="s">
        <v>158</v>
      </c>
      <c r="D1108" s="10">
        <v>494136.58341800002</v>
      </c>
      <c r="E1108" s="10">
        <v>5180910.7742100004</v>
      </c>
      <c r="F1108" s="10" t="s">
        <v>82</v>
      </c>
      <c r="G1108" s="10" t="s">
        <v>139</v>
      </c>
      <c r="H1108" s="10">
        <v>4</v>
      </c>
      <c r="I1108" s="10" t="s">
        <v>79</v>
      </c>
      <c r="J1108" s="10" t="s">
        <v>70</v>
      </c>
      <c r="K1108" s="10" t="s">
        <v>161</v>
      </c>
      <c r="L1108" s="10">
        <v>6</v>
      </c>
      <c r="M1108" s="10">
        <v>-33</v>
      </c>
      <c r="N1108" s="10">
        <v>4</v>
      </c>
      <c r="O1108" s="10">
        <v>5.75</v>
      </c>
      <c r="P1108" s="11">
        <v>1.6535420252709501</v>
      </c>
      <c r="Q1108" s="22">
        <v>1.4789954413170474</v>
      </c>
      <c r="R1108" s="13">
        <v>30</v>
      </c>
      <c r="S1108" s="13" t="s">
        <v>158</v>
      </c>
      <c r="T1108" s="10" t="s">
        <v>82</v>
      </c>
      <c r="U1108" s="12">
        <v>6</v>
      </c>
      <c r="V1108" s="16">
        <v>1.2</v>
      </c>
      <c r="W1108" s="16"/>
      <c r="X1108" s="15" t="s">
        <v>139</v>
      </c>
      <c r="Y1108" s="12">
        <v>5</v>
      </c>
      <c r="Z1108" s="16">
        <v>30</v>
      </c>
      <c r="AA1108" s="16" t="s">
        <v>158</v>
      </c>
      <c r="AB1108" s="16" t="s">
        <v>139</v>
      </c>
      <c r="AC1108" s="16" t="s">
        <v>79</v>
      </c>
      <c r="AD1108" s="16" t="s">
        <v>82</v>
      </c>
      <c r="AE1108" s="16">
        <v>1.6535420252709501</v>
      </c>
      <c r="AF1108" s="16">
        <v>1.2</v>
      </c>
      <c r="AG1108" s="16">
        <v>1.2118251</v>
      </c>
      <c r="AH1108" s="16">
        <v>53.773821884564789</v>
      </c>
      <c r="AI1108" s="16">
        <v>7.8862049102842375</v>
      </c>
      <c r="AJ1108" s="16">
        <v>0.82981352996197377</v>
      </c>
      <c r="AK1108" s="16">
        <f t="shared" si="109"/>
        <v>9.5035868005738866</v>
      </c>
      <c r="AL1108" s="10" t="s">
        <v>82</v>
      </c>
      <c r="AM1108" s="10">
        <v>2</v>
      </c>
      <c r="AN1108" s="10">
        <v>30</v>
      </c>
      <c r="AO1108" s="10">
        <v>36</v>
      </c>
      <c r="AP1108" s="10">
        <v>6</v>
      </c>
      <c r="AQ1108" s="10">
        <v>-33</v>
      </c>
      <c r="AR1108" s="17">
        <v>4</v>
      </c>
      <c r="AS1108" s="10">
        <v>5.35</v>
      </c>
      <c r="AT1108" s="16">
        <v>1.5059507065191311</v>
      </c>
      <c r="AU1108" s="16">
        <v>11.011812756209189</v>
      </c>
      <c r="AV1108" s="16">
        <v>0.94802608876792338</v>
      </c>
      <c r="AW1108" s="16">
        <f t="shared" si="110"/>
        <v>11.615516584064046</v>
      </c>
      <c r="AX1108" s="10" t="s">
        <v>82</v>
      </c>
      <c r="AY1108" s="10">
        <v>30</v>
      </c>
      <c r="AZ1108" s="10">
        <v>36</v>
      </c>
      <c r="BA1108" s="10">
        <v>6</v>
      </c>
      <c r="BB1108" s="10">
        <v>-33</v>
      </c>
      <c r="BC1108" s="10">
        <v>4</v>
      </c>
      <c r="BD1108" s="16">
        <v>1.4520401761149637</v>
      </c>
      <c r="BE1108" s="18">
        <f t="shared" si="112"/>
        <v>1.4789954413170474</v>
      </c>
      <c r="BF1108" s="16">
        <v>1.4789954413170474</v>
      </c>
      <c r="BG1108" s="16">
        <v>1.4789954413170474</v>
      </c>
      <c r="BH1108" s="20">
        <f t="shared" si="111"/>
        <v>-5.3910530404167378E-2</v>
      </c>
      <c r="BI1108" s="10">
        <v>-33</v>
      </c>
    </row>
    <row r="1109" spans="1:61" x14ac:dyDescent="0.25">
      <c r="A1109" s="10">
        <v>293</v>
      </c>
      <c r="B1109" s="10">
        <v>30</v>
      </c>
      <c r="C1109" s="10" t="s">
        <v>158</v>
      </c>
      <c r="D1109" s="10">
        <v>494136.58341800002</v>
      </c>
      <c r="E1109" s="10">
        <v>5180910.7742100004</v>
      </c>
      <c r="F1109" s="10" t="s">
        <v>129</v>
      </c>
      <c r="G1109" s="10" t="s">
        <v>139</v>
      </c>
      <c r="H1109" s="10">
        <v>4</v>
      </c>
      <c r="I1109" s="10" t="s">
        <v>79</v>
      </c>
      <c r="J1109" s="10">
        <v>36</v>
      </c>
      <c r="K1109" s="10">
        <v>79</v>
      </c>
      <c r="L1109" s="10">
        <v>43</v>
      </c>
      <c r="M1109" s="10">
        <v>-57.5</v>
      </c>
      <c r="N1109" s="10">
        <v>5</v>
      </c>
      <c r="O1109" s="10">
        <v>6.21</v>
      </c>
      <c r="P1109" s="11">
        <v>1.6535420252709501</v>
      </c>
      <c r="Q1109" s="22">
        <v>1.5381190043766728</v>
      </c>
      <c r="R1109" s="12">
        <v>30</v>
      </c>
      <c r="S1109" s="12" t="s">
        <v>158</v>
      </c>
      <c r="T1109" s="10" t="s">
        <v>129</v>
      </c>
      <c r="U1109" s="12">
        <v>43</v>
      </c>
      <c r="V1109" s="16">
        <v>1.33</v>
      </c>
      <c r="W1109" s="16"/>
      <c r="X1109" s="15" t="s">
        <v>139</v>
      </c>
      <c r="Y1109" s="12">
        <v>6</v>
      </c>
      <c r="Z1109" s="16">
        <v>30</v>
      </c>
      <c r="AA1109" s="16" t="s">
        <v>158</v>
      </c>
      <c r="AB1109" s="16" t="s">
        <v>139</v>
      </c>
      <c r="AC1109" s="16" t="s">
        <v>79</v>
      </c>
      <c r="AD1109" s="16" t="s">
        <v>129</v>
      </c>
      <c r="AE1109" s="16">
        <v>1.6535420252709501</v>
      </c>
      <c r="AF1109" s="16">
        <v>1.33</v>
      </c>
      <c r="AG1109" s="16">
        <v>1.3798429000000001</v>
      </c>
      <c r="AH1109" s="16">
        <v>124.87612897121565</v>
      </c>
      <c r="AI1109" s="16">
        <v>34.660049971198731</v>
      </c>
      <c r="AJ1109" s="16">
        <v>3.507853846885971</v>
      </c>
      <c r="AK1109" s="16">
        <f t="shared" si="109"/>
        <v>9.8806995627732661</v>
      </c>
      <c r="AL1109" s="10" t="s">
        <v>129</v>
      </c>
      <c r="AM1109" s="10">
        <v>7</v>
      </c>
      <c r="AN1109" s="10">
        <v>36</v>
      </c>
      <c r="AO1109" s="10">
        <v>79</v>
      </c>
      <c r="AP1109" s="10">
        <v>43</v>
      </c>
      <c r="AQ1109" s="10">
        <v>-57.5</v>
      </c>
      <c r="AR1109" s="17">
        <v>5</v>
      </c>
      <c r="AS1109" s="10">
        <v>6.31</v>
      </c>
      <c r="AT1109" s="16">
        <v>1.6535420252709501</v>
      </c>
      <c r="AU1109" s="16">
        <v>35.443078036553715</v>
      </c>
      <c r="AV1109" s="16">
        <v>3.4833020241750252</v>
      </c>
      <c r="AW1109" s="16">
        <f t="shared" si="110"/>
        <v>10.175137783221064</v>
      </c>
      <c r="AX1109" s="10" t="s">
        <v>129</v>
      </c>
      <c r="AY1109" s="10">
        <v>36</v>
      </c>
      <c r="AZ1109" s="10">
        <v>79</v>
      </c>
      <c r="BA1109" s="10">
        <v>43</v>
      </c>
      <c r="BB1109" s="10">
        <v>-57.5</v>
      </c>
      <c r="BC1109" s="10">
        <v>5</v>
      </c>
      <c r="BD1109" s="16">
        <v>1.4226959834823956</v>
      </c>
      <c r="BE1109" s="18">
        <f t="shared" si="112"/>
        <v>1.5381190043766728</v>
      </c>
      <c r="BF1109" s="16">
        <v>1.5381190043766728</v>
      </c>
      <c r="BG1109" s="16">
        <v>1.5381190043766728</v>
      </c>
      <c r="BH1109" s="20">
        <f t="shared" si="111"/>
        <v>-0.2308460417885545</v>
      </c>
      <c r="BI1109" s="10">
        <v>-57.5</v>
      </c>
    </row>
    <row r="1110" spans="1:61" x14ac:dyDescent="0.25">
      <c r="A1110" s="10">
        <v>293</v>
      </c>
      <c r="B1110" s="10">
        <v>30</v>
      </c>
      <c r="C1110" s="10" t="s">
        <v>158</v>
      </c>
      <c r="D1110" s="10">
        <v>494136.58341800002</v>
      </c>
      <c r="E1110" s="10">
        <v>5180910.7742100004</v>
      </c>
      <c r="F1110" s="10" t="s">
        <v>130</v>
      </c>
      <c r="G1110" s="10" t="s">
        <v>139</v>
      </c>
      <c r="H1110" s="10">
        <v>4</v>
      </c>
      <c r="I1110" s="10" t="s">
        <v>79</v>
      </c>
      <c r="J1110" s="10">
        <v>79</v>
      </c>
      <c r="K1110" s="10">
        <v>117</v>
      </c>
      <c r="L1110" s="10">
        <v>38</v>
      </c>
      <c r="M1110" s="10">
        <v>-98</v>
      </c>
      <c r="N1110" s="10">
        <v>6</v>
      </c>
      <c r="O1110" s="10">
        <v>6.37</v>
      </c>
      <c r="P1110" s="11">
        <v>1.6984800424569777</v>
      </c>
      <c r="Q1110" s="22">
        <v>1.636049182739121</v>
      </c>
      <c r="R1110" s="12">
        <v>30</v>
      </c>
      <c r="S1110" s="12" t="s">
        <v>158</v>
      </c>
      <c r="T1110" s="10" t="s">
        <v>130</v>
      </c>
      <c r="U1110" s="12">
        <v>38</v>
      </c>
      <c r="V1110" s="16">
        <v>1.41</v>
      </c>
      <c r="W1110" s="16"/>
      <c r="X1110" s="15" t="s">
        <v>139</v>
      </c>
      <c r="Y1110" s="12">
        <v>7</v>
      </c>
      <c r="Z1110" s="16">
        <v>30</v>
      </c>
      <c r="AA1110" s="16" t="s">
        <v>158</v>
      </c>
      <c r="AB1110" s="16" t="s">
        <v>139</v>
      </c>
      <c r="AC1110" s="16" t="s">
        <v>79</v>
      </c>
      <c r="AD1110" s="16" t="s">
        <v>130</v>
      </c>
      <c r="AE1110" s="16">
        <v>1.6984800424569777</v>
      </c>
      <c r="AF1110" s="16">
        <v>1.41</v>
      </c>
      <c r="AG1110" s="16">
        <v>1.4630159</v>
      </c>
      <c r="AH1110" s="16">
        <v>189.4183705845808</v>
      </c>
      <c r="AI1110" s="16">
        <v>23.715809858275708</v>
      </c>
      <c r="AJ1110" s="16">
        <v>2.8835552690229744</v>
      </c>
      <c r="AK1110" s="16">
        <f t="shared" si="109"/>
        <v>8.2245033112582782</v>
      </c>
      <c r="AL1110" s="10" t="s">
        <v>130</v>
      </c>
      <c r="AM1110" s="10">
        <v>7</v>
      </c>
      <c r="AN1110" s="10">
        <v>79</v>
      </c>
      <c r="AO1110" s="10">
        <v>117</v>
      </c>
      <c r="AP1110" s="10">
        <v>38</v>
      </c>
      <c r="AQ1110" s="10">
        <v>-98</v>
      </c>
      <c r="AR1110" s="17">
        <v>6</v>
      </c>
      <c r="AS1110" s="10">
        <v>6.49</v>
      </c>
      <c r="AT1110" s="16">
        <v>1.6984800424569777</v>
      </c>
      <c r="AU1110" s="16">
        <v>21.080786955757329</v>
      </c>
      <c r="AV1110" s="16">
        <v>2.3241661204972797</v>
      </c>
      <c r="AW1110" s="16">
        <f t="shared" si="110"/>
        <v>9.0702582615940006</v>
      </c>
      <c r="AX1110" s="10" t="s">
        <v>130</v>
      </c>
      <c r="AY1110" s="10">
        <v>79</v>
      </c>
      <c r="AZ1110" s="10">
        <v>117</v>
      </c>
      <c r="BA1110" s="10">
        <v>38</v>
      </c>
      <c r="BB1110" s="10">
        <v>-98</v>
      </c>
      <c r="BC1110" s="10">
        <v>6</v>
      </c>
      <c r="BD1110" s="16">
        <v>1.5736183230212644</v>
      </c>
      <c r="BE1110" s="18">
        <f t="shared" si="112"/>
        <v>1.636049182739121</v>
      </c>
      <c r="BF1110" s="16">
        <v>1.636049182739121</v>
      </c>
      <c r="BG1110" s="16">
        <v>1.636049182739121</v>
      </c>
      <c r="BH1110" s="20">
        <f t="shared" si="111"/>
        <v>-0.12486171943571334</v>
      </c>
      <c r="BI1110" s="10">
        <v>-98</v>
      </c>
    </row>
    <row r="1111" spans="1:61" x14ac:dyDescent="0.25">
      <c r="A1111" s="10">
        <v>293</v>
      </c>
      <c r="B1111" s="10">
        <v>30</v>
      </c>
      <c r="C1111" s="10" t="s">
        <v>158</v>
      </c>
      <c r="D1111" s="10">
        <v>494136.58341800002</v>
      </c>
      <c r="E1111" s="10">
        <v>5180910.7742100004</v>
      </c>
      <c r="F1111" s="10" t="s">
        <v>76</v>
      </c>
      <c r="G1111" s="10" t="s">
        <v>139</v>
      </c>
      <c r="H1111" s="10">
        <v>4</v>
      </c>
      <c r="I1111" s="10" t="s">
        <v>79</v>
      </c>
      <c r="J1111" s="10">
        <v>117</v>
      </c>
      <c r="K1111" s="10">
        <v>153</v>
      </c>
      <c r="L1111" s="10">
        <v>36</v>
      </c>
      <c r="M1111" s="10">
        <v>-135</v>
      </c>
      <c r="N1111" s="10">
        <v>7</v>
      </c>
      <c r="O1111" s="10">
        <v>6.41</v>
      </c>
      <c r="P1111" s="11">
        <v>1.6751221500075371</v>
      </c>
      <c r="Q1111" s="22">
        <v>1.6766098084890599</v>
      </c>
      <c r="R1111" s="12">
        <v>30</v>
      </c>
      <c r="S1111" s="12" t="s">
        <v>158</v>
      </c>
      <c r="T1111" s="10" t="s">
        <v>76</v>
      </c>
      <c r="U1111" s="12">
        <v>36</v>
      </c>
      <c r="V1111" s="16">
        <v>1.5</v>
      </c>
      <c r="W1111" s="16"/>
      <c r="X1111" s="15" t="s">
        <v>139</v>
      </c>
      <c r="Y1111" s="12">
        <v>8</v>
      </c>
      <c r="Z1111" s="16">
        <v>30</v>
      </c>
      <c r="AA1111" s="16" t="s">
        <v>158</v>
      </c>
      <c r="AB1111" s="16" t="s">
        <v>139</v>
      </c>
      <c r="AC1111" s="16" t="s">
        <v>79</v>
      </c>
      <c r="AD1111" s="16" t="s">
        <v>76</v>
      </c>
      <c r="AE1111" s="16">
        <v>1.6751221500075371</v>
      </c>
      <c r="AF1111" s="16">
        <v>1.5</v>
      </c>
      <c r="AG1111" s="16">
        <v>1.5010212999999999</v>
      </c>
      <c r="AH1111" s="16">
        <v>249.72276798485214</v>
      </c>
      <c r="AI1111" s="16">
        <v>14.366056179595754</v>
      </c>
      <c r="AJ1111" s="16">
        <v>2.571367930299906</v>
      </c>
      <c r="AK1111" s="16">
        <f t="shared" si="109"/>
        <v>5.5869313801079414</v>
      </c>
      <c r="AL1111" s="10" t="s">
        <v>76</v>
      </c>
      <c r="AM1111" s="10">
        <v>7</v>
      </c>
      <c r="AN1111" s="10">
        <v>117</v>
      </c>
      <c r="AO1111" s="10">
        <v>153</v>
      </c>
      <c r="AP1111" s="10">
        <v>36</v>
      </c>
      <c r="AQ1111" s="10">
        <v>-135</v>
      </c>
      <c r="AR1111" s="17">
        <v>7</v>
      </c>
      <c r="AS1111" s="10">
        <v>6.54</v>
      </c>
      <c r="AT1111" s="16">
        <v>1.6751221500075371</v>
      </c>
      <c r="AU1111" s="16">
        <v>16.694066332317114</v>
      </c>
      <c r="AV1111" s="16">
        <v>1.9225041891206498</v>
      </c>
      <c r="AW1111" s="16">
        <f t="shared" si="110"/>
        <v>8.6835006273525739</v>
      </c>
      <c r="AX1111" s="10" t="s">
        <v>76</v>
      </c>
      <c r="AY1111" s="10">
        <v>117</v>
      </c>
      <c r="AZ1111" s="10">
        <v>153</v>
      </c>
      <c r="BA1111" s="10">
        <v>36</v>
      </c>
      <c r="BB1111" s="10">
        <v>-135</v>
      </c>
      <c r="BC1111" s="10">
        <v>7</v>
      </c>
      <c r="BD1111" s="16">
        <v>1.6780974669705828</v>
      </c>
      <c r="BE1111" s="18">
        <f t="shared" si="112"/>
        <v>1.6766098084890599</v>
      </c>
      <c r="BF1111" s="16">
        <v>1.6766098084890599</v>
      </c>
      <c r="BG1111" s="16">
        <v>1.6766098084890599</v>
      </c>
      <c r="BH1111" s="20">
        <f t="shared" si="111"/>
        <v>2.9753169630457599E-3</v>
      </c>
      <c r="BI1111" s="10">
        <v>-135</v>
      </c>
    </row>
    <row r="1112" spans="1:61" x14ac:dyDescent="0.25">
      <c r="A1112" s="10">
        <v>298</v>
      </c>
      <c r="B1112" s="10">
        <v>10</v>
      </c>
      <c r="C1112" s="10" t="s">
        <v>162</v>
      </c>
      <c r="D1112" s="10">
        <v>493502.60757300002</v>
      </c>
      <c r="E1112" s="10">
        <v>5180966.5437000003</v>
      </c>
      <c r="F1112" s="10" t="s">
        <v>78</v>
      </c>
      <c r="G1112" s="10" t="s">
        <v>139</v>
      </c>
      <c r="H1112" s="10">
        <v>4</v>
      </c>
      <c r="I1112" s="10" t="s">
        <v>100</v>
      </c>
      <c r="J1112" s="10">
        <v>0</v>
      </c>
      <c r="K1112" s="10">
        <v>10</v>
      </c>
      <c r="L1112" s="10">
        <v>10</v>
      </c>
      <c r="M1112" s="10">
        <v>-5</v>
      </c>
      <c r="N1112" s="10">
        <v>1</v>
      </c>
      <c r="O1112" s="10">
        <v>4.38</v>
      </c>
      <c r="P1112" s="11">
        <v>1.3767711440396138</v>
      </c>
      <c r="Q1112" s="11">
        <v>1.3767711440396138</v>
      </c>
      <c r="R1112" s="12">
        <v>10</v>
      </c>
      <c r="S1112" s="12" t="s">
        <v>162</v>
      </c>
      <c r="T1112" s="10" t="s">
        <v>78</v>
      </c>
      <c r="U1112" s="13">
        <v>10</v>
      </c>
      <c r="V1112" s="16">
        <v>1.1399999999999999</v>
      </c>
      <c r="W1112" s="16"/>
      <c r="X1112" s="15" t="s">
        <v>139</v>
      </c>
      <c r="Y1112" s="12">
        <v>2</v>
      </c>
      <c r="Z1112" s="16">
        <v>10</v>
      </c>
      <c r="AA1112" s="16" t="s">
        <v>162</v>
      </c>
      <c r="AB1112" s="16" t="s">
        <v>139</v>
      </c>
      <c r="AC1112" s="16" t="s">
        <v>100</v>
      </c>
      <c r="AD1112" s="16" t="s">
        <v>78</v>
      </c>
      <c r="AE1112" s="16">
        <v>1.3767711440396138</v>
      </c>
      <c r="AF1112" s="16">
        <v>1.1399999999999999</v>
      </c>
      <c r="AG1112" s="16">
        <v>1.1472807</v>
      </c>
      <c r="AH1112" s="16">
        <v>13.767711440396138</v>
      </c>
      <c r="AI1112" s="16">
        <v>26.358283552638408</v>
      </c>
      <c r="AJ1112" s="16">
        <v>2.1410168060960033</v>
      </c>
      <c r="AK1112" s="16">
        <f t="shared" si="109"/>
        <v>12.311105395151438</v>
      </c>
      <c r="AL1112" s="10" t="s">
        <v>78</v>
      </c>
      <c r="AM1112" s="10">
        <v>1</v>
      </c>
      <c r="AN1112" s="10" t="s">
        <v>63</v>
      </c>
      <c r="AO1112" s="10" t="s">
        <v>64</v>
      </c>
      <c r="AP1112" s="10">
        <v>10</v>
      </c>
      <c r="AQ1112" s="10">
        <v>-5</v>
      </c>
      <c r="AR1112" s="17" t="s">
        <v>65</v>
      </c>
      <c r="AS1112" s="10">
        <v>4.8600000000000003</v>
      </c>
      <c r="AT1112" s="18">
        <v>0.91013466906337004</v>
      </c>
      <c r="AU1112" s="18">
        <v>32.542871030679237</v>
      </c>
      <c r="AV1112" s="18">
        <v>2.1456657489174575</v>
      </c>
      <c r="AW1112" s="18">
        <f t="shared" si="110"/>
        <v>15.166794290815304</v>
      </c>
      <c r="AX1112" s="19" t="s">
        <v>78</v>
      </c>
      <c r="AY1112" s="19">
        <v>0</v>
      </c>
      <c r="AZ1112" s="19">
        <v>10</v>
      </c>
      <c r="BA1112" s="19">
        <v>10</v>
      </c>
      <c r="BB1112" s="19">
        <v>-5</v>
      </c>
      <c r="BC1112" s="19">
        <v>1</v>
      </c>
      <c r="BD1112" s="18">
        <v>1.0991231010815676</v>
      </c>
      <c r="BE1112" s="16">
        <f t="shared" si="112"/>
        <v>1.0046288850724689</v>
      </c>
      <c r="BF1112" s="16">
        <v>0.91013466906337004</v>
      </c>
      <c r="BG1112" s="16">
        <v>1.0991231010815676</v>
      </c>
      <c r="BH1112" s="20">
        <f t="shared" si="111"/>
        <v>0.18898843201819759</v>
      </c>
      <c r="BI1112" s="10">
        <v>-5</v>
      </c>
    </row>
    <row r="1113" spans="1:61" x14ac:dyDescent="0.25">
      <c r="A1113" s="10">
        <v>298</v>
      </c>
      <c r="B1113" s="10">
        <v>10</v>
      </c>
      <c r="C1113" s="10" t="s">
        <v>162</v>
      </c>
      <c r="D1113" s="10">
        <v>493502.60757300002</v>
      </c>
      <c r="E1113" s="10">
        <v>5180966.5437000003</v>
      </c>
      <c r="F1113" s="10" t="s">
        <v>78</v>
      </c>
      <c r="G1113" s="10" t="s">
        <v>139</v>
      </c>
      <c r="H1113" s="10">
        <v>4</v>
      </c>
      <c r="I1113" s="10" t="s">
        <v>100</v>
      </c>
      <c r="J1113" s="10">
        <v>10</v>
      </c>
      <c r="K1113" s="10">
        <v>20</v>
      </c>
      <c r="L1113" s="10">
        <v>10</v>
      </c>
      <c r="M1113" s="10">
        <v>-15</v>
      </c>
      <c r="N1113" s="10">
        <v>2</v>
      </c>
      <c r="O1113" s="10">
        <v>5.1100000000000003</v>
      </c>
      <c r="P1113" s="11">
        <v>1.3767711440396138</v>
      </c>
      <c r="Q1113" s="11">
        <v>1.3767711440396138</v>
      </c>
      <c r="R1113" s="12">
        <v>10</v>
      </c>
      <c r="S1113" s="12" t="s">
        <v>162</v>
      </c>
      <c r="T1113" s="10" t="s">
        <v>78</v>
      </c>
      <c r="U1113" s="21">
        <v>10</v>
      </c>
      <c r="V1113" s="16">
        <v>1.1399999999999999</v>
      </c>
      <c r="W1113" s="16"/>
      <c r="X1113" s="15" t="s">
        <v>139</v>
      </c>
      <c r="Y1113" s="12">
        <v>3</v>
      </c>
      <c r="Z1113" s="16">
        <v>10</v>
      </c>
      <c r="AA1113" s="16" t="s">
        <v>162</v>
      </c>
      <c r="AB1113" s="16" t="s">
        <v>139</v>
      </c>
      <c r="AC1113" s="16" t="s">
        <v>100</v>
      </c>
      <c r="AD1113" s="16" t="s">
        <v>78</v>
      </c>
      <c r="AE1113" s="16">
        <v>1.3767711440396138</v>
      </c>
      <c r="AF1113" s="16">
        <v>1.1399999999999999</v>
      </c>
      <c r="AG1113" s="16">
        <v>1.1472807</v>
      </c>
      <c r="AH1113" s="16">
        <v>27.535422880792275</v>
      </c>
      <c r="AI1113" s="16">
        <v>22.267896483696713</v>
      </c>
      <c r="AJ1113" s="16">
        <v>1.8886546553935422</v>
      </c>
      <c r="AK1113" s="16">
        <f t="shared" si="109"/>
        <v>11.790348447295525</v>
      </c>
      <c r="AL1113" s="10" t="s">
        <v>78</v>
      </c>
      <c r="AM1113" s="10">
        <v>1</v>
      </c>
      <c r="AN1113" s="10" t="s">
        <v>64</v>
      </c>
      <c r="AO1113" s="10" t="s">
        <v>68</v>
      </c>
      <c r="AP1113" s="10">
        <v>10</v>
      </c>
      <c r="AQ1113" s="10">
        <v>-15</v>
      </c>
      <c r="AR1113" s="17" t="s">
        <v>69</v>
      </c>
      <c r="AS1113" s="10">
        <v>5.26</v>
      </c>
      <c r="AT1113" s="18">
        <v>1.4423154902430912</v>
      </c>
      <c r="AU1113" s="18">
        <v>28.298229918569447</v>
      </c>
      <c r="AV1113" s="18">
        <v>2.2081850155621727</v>
      </c>
      <c r="AW1113" s="18">
        <f t="shared" si="110"/>
        <v>12.815153494448072</v>
      </c>
      <c r="AX1113" s="19" t="s">
        <v>78</v>
      </c>
      <c r="AY1113" s="19">
        <v>10</v>
      </c>
      <c r="AZ1113" s="19">
        <v>20</v>
      </c>
      <c r="BA1113" s="19">
        <v>10</v>
      </c>
      <c r="BB1113" s="19">
        <v>-15</v>
      </c>
      <c r="BC1113" s="19">
        <v>2</v>
      </c>
      <c r="BD1113" s="18">
        <v>1.3844240167969371</v>
      </c>
      <c r="BE1113" s="16">
        <f t="shared" si="112"/>
        <v>1.4133697535200143</v>
      </c>
      <c r="BF1113" s="16">
        <v>1.4423154902430912</v>
      </c>
      <c r="BG1113" s="16">
        <v>1.3844240167969371</v>
      </c>
      <c r="BH1113" s="20">
        <f t="shared" si="111"/>
        <v>-5.7891473446154196E-2</v>
      </c>
      <c r="BI1113" s="10">
        <v>-15</v>
      </c>
    </row>
    <row r="1114" spans="1:61" x14ac:dyDescent="0.25">
      <c r="A1114" s="10">
        <v>298</v>
      </c>
      <c r="B1114" s="10">
        <v>10</v>
      </c>
      <c r="C1114" s="10" t="s">
        <v>162</v>
      </c>
      <c r="D1114" s="10">
        <v>493502.60757300002</v>
      </c>
      <c r="E1114" s="10">
        <v>5180966.5437000003</v>
      </c>
      <c r="F1114" s="10" t="s">
        <v>78</v>
      </c>
      <c r="G1114" s="10" t="s">
        <v>139</v>
      </c>
      <c r="H1114" s="10">
        <v>4</v>
      </c>
      <c r="I1114" s="10" t="s">
        <v>100</v>
      </c>
      <c r="J1114" s="10">
        <v>20</v>
      </c>
      <c r="K1114" s="10">
        <v>30</v>
      </c>
      <c r="L1114" s="10">
        <v>10</v>
      </c>
      <c r="M1114" s="10">
        <v>-25</v>
      </c>
      <c r="N1114" s="10">
        <v>3</v>
      </c>
      <c r="O1114" s="10">
        <v>6.38</v>
      </c>
      <c r="P1114" s="11">
        <v>1.3767711440396138</v>
      </c>
      <c r="Q1114" s="11">
        <v>1.3767711440396138</v>
      </c>
      <c r="R1114" s="12">
        <v>10</v>
      </c>
      <c r="S1114" s="12" t="s">
        <v>162</v>
      </c>
      <c r="T1114" s="10" t="s">
        <v>81</v>
      </c>
      <c r="U1114" s="13">
        <v>10</v>
      </c>
      <c r="V1114" s="16">
        <v>1.1399999999999999</v>
      </c>
      <c r="W1114" s="16"/>
      <c r="X1114" s="15" t="s">
        <v>139</v>
      </c>
      <c r="Y1114" s="12">
        <v>4</v>
      </c>
      <c r="Z1114" s="16">
        <v>10</v>
      </c>
      <c r="AA1114" s="16" t="s">
        <v>162</v>
      </c>
      <c r="AB1114" s="16" t="s">
        <v>139</v>
      </c>
      <c r="AC1114" s="16" t="s">
        <v>100</v>
      </c>
      <c r="AD1114" s="16" t="s">
        <v>81</v>
      </c>
      <c r="AE1114" s="16">
        <v>1.3767711440396138</v>
      </c>
      <c r="AF1114" s="16">
        <v>1.1399999999999999</v>
      </c>
      <c r="AG1114" s="16">
        <v>1.146129</v>
      </c>
      <c r="AH1114" s="16">
        <v>41.303134321188409</v>
      </c>
      <c r="AI1114" s="16">
        <v>15.338165191848637</v>
      </c>
      <c r="AJ1114" s="16">
        <v>1.5462147264944672</v>
      </c>
      <c r="AK1114" s="16">
        <f t="shared" si="109"/>
        <v>9.9198157468224846</v>
      </c>
      <c r="AL1114" s="10" t="s">
        <v>81</v>
      </c>
      <c r="AM1114" s="10">
        <v>2</v>
      </c>
      <c r="AN1114" s="10" t="s">
        <v>68</v>
      </c>
      <c r="AO1114" s="10" t="s">
        <v>70</v>
      </c>
      <c r="AP1114" s="10">
        <v>10</v>
      </c>
      <c r="AQ1114" s="10">
        <v>-25</v>
      </c>
      <c r="AR1114" s="17" t="s">
        <v>71</v>
      </c>
      <c r="AS1114" s="10">
        <v>5.84</v>
      </c>
      <c r="AT1114" s="18">
        <v>1.3767711440396138</v>
      </c>
      <c r="AU1114" s="18">
        <v>22.272026797128834</v>
      </c>
      <c r="AV1114" s="18">
        <v>1.9417980215534711</v>
      </c>
      <c r="AW1114" s="18">
        <f t="shared" si="110"/>
        <v>11.469795802609191</v>
      </c>
      <c r="AX1114" s="19" t="s">
        <v>81</v>
      </c>
      <c r="AY1114" s="19">
        <v>20</v>
      </c>
      <c r="AZ1114" s="19">
        <v>30</v>
      </c>
      <c r="BA1114" s="19">
        <v>10</v>
      </c>
      <c r="BB1114" s="19">
        <v>-25</v>
      </c>
      <c r="BC1114" s="19">
        <v>3</v>
      </c>
      <c r="BD1114" s="18">
        <v>1.2675335674082961</v>
      </c>
      <c r="BE1114" s="16">
        <f t="shared" si="112"/>
        <v>1.322152355723955</v>
      </c>
      <c r="BF1114" s="16">
        <v>1.3767711440396138</v>
      </c>
      <c r="BG1114" s="16">
        <v>1.2675335674082961</v>
      </c>
      <c r="BH1114" s="20">
        <f t="shared" si="111"/>
        <v>-0.10923757663131761</v>
      </c>
      <c r="BI1114" s="10">
        <v>-25</v>
      </c>
    </row>
    <row r="1115" spans="1:61" x14ac:dyDescent="0.25">
      <c r="A1115" s="10">
        <v>298</v>
      </c>
      <c r="B1115" s="10">
        <v>10</v>
      </c>
      <c r="C1115" s="10" t="s">
        <v>162</v>
      </c>
      <c r="D1115" s="10">
        <v>493502.60757300002</v>
      </c>
      <c r="E1115" s="10">
        <v>5180966.5437000003</v>
      </c>
      <c r="F1115" s="10" t="s">
        <v>82</v>
      </c>
      <c r="G1115" s="10" t="s">
        <v>139</v>
      </c>
      <c r="H1115" s="10">
        <v>4</v>
      </c>
      <c r="I1115" s="10" t="s">
        <v>100</v>
      </c>
      <c r="J1115" s="10">
        <v>25</v>
      </c>
      <c r="K1115" s="10">
        <v>42</v>
      </c>
      <c r="L1115" s="10">
        <v>17</v>
      </c>
      <c r="M1115" s="10">
        <v>-33.5</v>
      </c>
      <c r="N1115" s="10">
        <v>4</v>
      </c>
      <c r="O1115" s="10">
        <v>6.09</v>
      </c>
      <c r="P1115" s="11">
        <v>1.3189582244258868</v>
      </c>
      <c r="Q1115" s="22">
        <v>1.2921126968973868</v>
      </c>
      <c r="R1115" s="13">
        <v>10</v>
      </c>
      <c r="S1115" s="13" t="s">
        <v>162</v>
      </c>
      <c r="T1115" s="10" t="s">
        <v>82</v>
      </c>
      <c r="U1115" s="12">
        <v>12</v>
      </c>
      <c r="V1115" s="16">
        <v>1.25</v>
      </c>
      <c r="W1115" s="16"/>
      <c r="X1115" s="15" t="s">
        <v>139</v>
      </c>
      <c r="Y1115" s="12">
        <v>5</v>
      </c>
      <c r="Z1115" s="16">
        <v>10</v>
      </c>
      <c r="AA1115" s="16" t="s">
        <v>162</v>
      </c>
      <c r="AB1115" s="16" t="s">
        <v>139</v>
      </c>
      <c r="AC1115" s="16" t="s">
        <v>100</v>
      </c>
      <c r="AD1115" s="16" t="s">
        <v>82</v>
      </c>
      <c r="AE1115" s="16">
        <v>1.3189582244258868</v>
      </c>
      <c r="AF1115" s="16">
        <v>1.25</v>
      </c>
      <c r="AG1115" s="16">
        <v>1.2118251</v>
      </c>
      <c r="AH1115" s="16">
        <v>57.13063301429905</v>
      </c>
      <c r="AI1115" s="16">
        <v>26.6945938388941</v>
      </c>
      <c r="AJ1115" s="16">
        <v>2.4618903039752733</v>
      </c>
      <c r="AK1115" s="16">
        <f t="shared" si="109"/>
        <v>10.84312887369096</v>
      </c>
      <c r="AL1115" s="10" t="s">
        <v>82</v>
      </c>
      <c r="AM1115" s="10">
        <v>2</v>
      </c>
      <c r="AN1115" s="10">
        <v>30</v>
      </c>
      <c r="AO1115" s="10">
        <v>42</v>
      </c>
      <c r="AP1115" s="10">
        <v>12</v>
      </c>
      <c r="AQ1115" s="10">
        <v>-36</v>
      </c>
      <c r="AR1115" s="17">
        <v>4</v>
      </c>
      <c r="AS1115" s="10">
        <v>6.13</v>
      </c>
      <c r="AT1115" s="16">
        <v>1.3189582244258868</v>
      </c>
      <c r="AU1115" s="16">
        <v>16.167789915012523</v>
      </c>
      <c r="AV1115" s="16">
        <v>1.6834127609992477</v>
      </c>
      <c r="AW1115" s="16">
        <f t="shared" si="110"/>
        <v>9.6041745016923681</v>
      </c>
      <c r="AX1115" s="10" t="s">
        <v>82</v>
      </c>
      <c r="AY1115" s="10">
        <v>30</v>
      </c>
      <c r="AZ1115" s="10">
        <v>42</v>
      </c>
      <c r="BA1115" s="10">
        <v>12</v>
      </c>
      <c r="BB1115" s="10">
        <v>-36</v>
      </c>
      <c r="BC1115" s="10">
        <v>4</v>
      </c>
      <c r="BD1115" s="16">
        <v>1.2652671693688866</v>
      </c>
      <c r="BE1115" s="18">
        <f t="shared" si="112"/>
        <v>1.2921126968973868</v>
      </c>
      <c r="BF1115" s="16">
        <v>1.2921126968973868</v>
      </c>
      <c r="BG1115" s="16">
        <v>1.2921126968973868</v>
      </c>
      <c r="BH1115" s="20">
        <f t="shared" si="111"/>
        <v>-5.3691055057000225E-2</v>
      </c>
      <c r="BI1115" s="10">
        <v>-36</v>
      </c>
    </row>
    <row r="1116" spans="1:61" x14ac:dyDescent="0.25">
      <c r="A1116" s="10">
        <v>298</v>
      </c>
      <c r="B1116" s="10">
        <v>10</v>
      </c>
      <c r="C1116" s="10" t="s">
        <v>162</v>
      </c>
      <c r="D1116" s="10">
        <v>493502.60757300002</v>
      </c>
      <c r="E1116" s="10">
        <v>5180966.5437000003</v>
      </c>
      <c r="F1116" s="10" t="s">
        <v>129</v>
      </c>
      <c r="G1116" s="10" t="s">
        <v>139</v>
      </c>
      <c r="H1116" s="10">
        <v>4</v>
      </c>
      <c r="I1116" s="10" t="s">
        <v>100</v>
      </c>
      <c r="J1116" s="10">
        <v>42</v>
      </c>
      <c r="K1116" s="10">
        <v>84</v>
      </c>
      <c r="L1116" s="10">
        <v>42</v>
      </c>
      <c r="M1116" s="10">
        <v>-63</v>
      </c>
      <c r="N1116" s="10">
        <v>5</v>
      </c>
      <c r="O1116" s="10">
        <v>6.31</v>
      </c>
      <c r="P1116" s="11">
        <v>1.5475216574527451</v>
      </c>
      <c r="Q1116" s="22">
        <v>1.4505009096650359</v>
      </c>
      <c r="R1116" s="12">
        <v>10</v>
      </c>
      <c r="S1116" s="12" t="s">
        <v>162</v>
      </c>
      <c r="T1116" s="10" t="s">
        <v>129</v>
      </c>
      <c r="U1116" s="12">
        <v>42</v>
      </c>
      <c r="V1116" s="16">
        <v>1.41</v>
      </c>
      <c r="W1116" s="16"/>
      <c r="X1116" s="15" t="s">
        <v>139</v>
      </c>
      <c r="Y1116" s="12">
        <v>6</v>
      </c>
      <c r="Z1116" s="16">
        <v>10</v>
      </c>
      <c r="AA1116" s="16" t="s">
        <v>162</v>
      </c>
      <c r="AB1116" s="16" t="s">
        <v>139</v>
      </c>
      <c r="AC1116" s="16" t="s">
        <v>100</v>
      </c>
      <c r="AD1116" s="16" t="s">
        <v>129</v>
      </c>
      <c r="AE1116" s="16">
        <v>1.5475216574527451</v>
      </c>
      <c r="AF1116" s="16">
        <v>1.41</v>
      </c>
      <c r="AG1116" s="16">
        <v>1.3798429000000001</v>
      </c>
      <c r="AH1116" s="16">
        <v>122.12654262731434</v>
      </c>
      <c r="AI1116" s="16">
        <v>40.915488465036923</v>
      </c>
      <c r="AJ1116" s="16">
        <v>3.8929163896819747</v>
      </c>
      <c r="AK1116" s="16">
        <f t="shared" si="109"/>
        <v>10.510240747394898</v>
      </c>
      <c r="AL1116" s="10" t="s">
        <v>129</v>
      </c>
      <c r="AM1116" s="10">
        <v>7</v>
      </c>
      <c r="AN1116" s="10">
        <v>42</v>
      </c>
      <c r="AO1116" s="10">
        <v>84</v>
      </c>
      <c r="AP1116" s="10">
        <v>42</v>
      </c>
      <c r="AQ1116" s="10">
        <v>-63</v>
      </c>
      <c r="AR1116" s="17">
        <v>5</v>
      </c>
      <c r="AS1116" s="10">
        <v>6.35</v>
      </c>
      <c r="AT1116" s="16">
        <v>1.5475216574527451</v>
      </c>
      <c r="AU1116" s="16">
        <v>43.536210136086027</v>
      </c>
      <c r="AV1116" s="16">
        <v>4.5945608505440507</v>
      </c>
      <c r="AW1116" s="16">
        <f t="shared" si="110"/>
        <v>9.4755976800113153</v>
      </c>
      <c r="AX1116" s="10" t="s">
        <v>129</v>
      </c>
      <c r="AY1116" s="10">
        <v>42</v>
      </c>
      <c r="AZ1116" s="10">
        <v>84</v>
      </c>
      <c r="BA1116" s="10">
        <v>42</v>
      </c>
      <c r="BB1116" s="10">
        <v>-63</v>
      </c>
      <c r="BC1116" s="10">
        <v>5</v>
      </c>
      <c r="BD1116" s="16">
        <v>1.3534801618773267</v>
      </c>
      <c r="BE1116" s="18">
        <f t="shared" si="112"/>
        <v>1.4505009096650359</v>
      </c>
      <c r="BF1116" s="16">
        <v>1.4505009096650359</v>
      </c>
      <c r="BG1116" s="16">
        <v>1.4505009096650359</v>
      </c>
      <c r="BH1116" s="20">
        <f t="shared" si="111"/>
        <v>-0.19404149557541839</v>
      </c>
      <c r="BI1116" s="10">
        <v>-63</v>
      </c>
    </row>
    <row r="1117" spans="1:61" x14ac:dyDescent="0.25">
      <c r="A1117" s="10">
        <v>298</v>
      </c>
      <c r="B1117" s="10">
        <v>10</v>
      </c>
      <c r="C1117" s="10" t="s">
        <v>162</v>
      </c>
      <c r="D1117" s="10">
        <v>493502.60757300002</v>
      </c>
      <c r="E1117" s="10">
        <v>5180966.5437000003</v>
      </c>
      <c r="F1117" s="10" t="s">
        <v>106</v>
      </c>
      <c r="G1117" s="10" t="s">
        <v>139</v>
      </c>
      <c r="H1117" s="10">
        <v>4</v>
      </c>
      <c r="I1117" s="10" t="s">
        <v>100</v>
      </c>
      <c r="J1117" s="10">
        <v>84</v>
      </c>
      <c r="K1117" s="10">
        <v>128</v>
      </c>
      <c r="L1117" s="10">
        <v>44</v>
      </c>
      <c r="M1117" s="10">
        <v>-106</v>
      </c>
      <c r="N1117" s="10">
        <v>6</v>
      </c>
      <c r="O1117" s="10">
        <v>6.39</v>
      </c>
      <c r="P1117" s="11">
        <v>1.665262045789049</v>
      </c>
      <c r="Q1117" s="22">
        <v>1.6015172567574212</v>
      </c>
      <c r="R1117" s="12">
        <v>10</v>
      </c>
      <c r="S1117" s="12" t="s">
        <v>162</v>
      </c>
      <c r="T1117" s="10" t="s">
        <v>106</v>
      </c>
      <c r="U1117" s="12">
        <v>44</v>
      </c>
      <c r="V1117" s="16">
        <v>1.48</v>
      </c>
      <c r="W1117" s="16"/>
      <c r="X1117" s="15" t="s">
        <v>139</v>
      </c>
      <c r="Y1117" s="12">
        <v>7</v>
      </c>
      <c r="Z1117" s="16">
        <v>10</v>
      </c>
      <c r="AA1117" s="16" t="s">
        <v>162</v>
      </c>
      <c r="AB1117" s="16" t="s">
        <v>139</v>
      </c>
      <c r="AC1117" s="16" t="s">
        <v>100</v>
      </c>
      <c r="AD1117" s="16" t="s">
        <v>106</v>
      </c>
      <c r="AE1117" s="16">
        <v>1.665262045789049</v>
      </c>
      <c r="AF1117" s="16">
        <v>1.48</v>
      </c>
      <c r="AG1117" s="16">
        <v>1.4683333000000001</v>
      </c>
      <c r="AH1117" s="16">
        <v>195.3980726420325</v>
      </c>
      <c r="AI1117" s="16">
        <v>29.506240685046194</v>
      </c>
      <c r="AJ1117" s="16">
        <v>3.2638515649216573</v>
      </c>
      <c r="AK1117" s="16">
        <f t="shared" si="109"/>
        <v>9.0403132918682338</v>
      </c>
      <c r="AL1117" s="10" t="s">
        <v>106</v>
      </c>
      <c r="AM1117" s="10">
        <v>7</v>
      </c>
      <c r="AN1117" s="10">
        <v>84</v>
      </c>
      <c r="AO1117" s="10">
        <v>128</v>
      </c>
      <c r="AP1117" s="10">
        <v>44</v>
      </c>
      <c r="AQ1117" s="10">
        <v>-106</v>
      </c>
      <c r="AR1117" s="17">
        <v>6</v>
      </c>
      <c r="AS1117" s="10">
        <v>6.36</v>
      </c>
      <c r="AT1117" s="16">
        <v>1.665262045789049</v>
      </c>
      <c r="AU1117" s="16">
        <v>26.211424432165128</v>
      </c>
      <c r="AV1117" s="16">
        <v>3.5126371489055885</v>
      </c>
      <c r="AW1117" s="16">
        <f t="shared" si="110"/>
        <v>7.4620358781810596</v>
      </c>
      <c r="AX1117" s="10" t="s">
        <v>106</v>
      </c>
      <c r="AY1117" s="10">
        <v>84</v>
      </c>
      <c r="AZ1117" s="10">
        <v>128</v>
      </c>
      <c r="BA1117" s="10">
        <v>44</v>
      </c>
      <c r="BB1117" s="10">
        <v>-106</v>
      </c>
      <c r="BC1117" s="10">
        <v>6</v>
      </c>
      <c r="BD1117" s="16">
        <v>1.5377724677257933</v>
      </c>
      <c r="BE1117" s="18">
        <f t="shared" si="112"/>
        <v>1.6015172567574212</v>
      </c>
      <c r="BF1117" s="16">
        <v>1.6015172567574212</v>
      </c>
      <c r="BG1117" s="16">
        <v>1.6015172567574212</v>
      </c>
      <c r="BH1117" s="20">
        <f t="shared" si="111"/>
        <v>-0.12748957806325567</v>
      </c>
      <c r="BI1117" s="10">
        <v>-106</v>
      </c>
    </row>
    <row r="1118" spans="1:61" x14ac:dyDescent="0.25">
      <c r="A1118" s="10">
        <v>298</v>
      </c>
      <c r="B1118" s="10">
        <v>10</v>
      </c>
      <c r="C1118" s="10" t="s">
        <v>162</v>
      </c>
      <c r="D1118" s="10">
        <v>493502.60757300002</v>
      </c>
      <c r="E1118" s="10">
        <v>5180966.5437000003</v>
      </c>
      <c r="F1118" s="10" t="s">
        <v>107</v>
      </c>
      <c r="G1118" s="10" t="s">
        <v>139</v>
      </c>
      <c r="H1118" s="10">
        <v>4</v>
      </c>
      <c r="I1118" s="10" t="s">
        <v>100</v>
      </c>
      <c r="J1118" s="10">
        <v>128</v>
      </c>
      <c r="K1118" s="10">
        <v>153</v>
      </c>
      <c r="L1118" s="10">
        <v>25</v>
      </c>
      <c r="M1118" s="10">
        <v>-140.5</v>
      </c>
      <c r="N1118" s="10">
        <v>7</v>
      </c>
      <c r="O1118" s="10">
        <v>6.38</v>
      </c>
      <c r="P1118" s="11">
        <v>1.7087870227438471</v>
      </c>
      <c r="Q1118" s="22">
        <v>1.748852580868328</v>
      </c>
      <c r="R1118" s="12">
        <v>10</v>
      </c>
      <c r="S1118" s="12" t="s">
        <v>162</v>
      </c>
      <c r="T1118" s="10" t="s">
        <v>107</v>
      </c>
      <c r="U1118" s="12">
        <v>25</v>
      </c>
      <c r="V1118" s="16">
        <v>1.5</v>
      </c>
      <c r="W1118" s="16"/>
      <c r="X1118" s="15" t="s">
        <v>139</v>
      </c>
      <c r="Y1118" s="12">
        <v>8</v>
      </c>
      <c r="Z1118" s="16">
        <v>10</v>
      </c>
      <c r="AA1118" s="16" t="s">
        <v>162</v>
      </c>
      <c r="AB1118" s="16" t="s">
        <v>139</v>
      </c>
      <c r="AC1118" s="16" t="s">
        <v>100</v>
      </c>
      <c r="AD1118" s="16" t="s">
        <v>107</v>
      </c>
      <c r="AE1118" s="16">
        <v>1.7087870227438471</v>
      </c>
      <c r="AF1118" s="16">
        <v>1.5</v>
      </c>
      <c r="AG1118" s="16">
        <v>1.5027778000000001</v>
      </c>
      <c r="AH1118" s="16">
        <v>238.11774821062869</v>
      </c>
      <c r="AI1118" s="16">
        <v>12.117848363590987</v>
      </c>
      <c r="AJ1118" s="16">
        <v>1.261534069651886</v>
      </c>
      <c r="AK1118" s="16">
        <f t="shared" si="109"/>
        <v>9.6056449485623858</v>
      </c>
      <c r="AL1118" s="10" t="s">
        <v>107</v>
      </c>
      <c r="AM1118" s="10">
        <v>7</v>
      </c>
      <c r="AN1118" s="10">
        <v>128</v>
      </c>
      <c r="AO1118" s="10">
        <v>153</v>
      </c>
      <c r="AP1118" s="10">
        <v>25</v>
      </c>
      <c r="AQ1118" s="10">
        <v>-140.5</v>
      </c>
      <c r="AR1118" s="17">
        <v>7</v>
      </c>
      <c r="AS1118" s="10">
        <v>6.29</v>
      </c>
      <c r="AT1118" s="16">
        <v>1.7087870227438471</v>
      </c>
      <c r="AU1118" s="16">
        <v>13.103406087155509</v>
      </c>
      <c r="AV1118" s="16">
        <v>2.2790946915846066</v>
      </c>
      <c r="AW1118" s="16">
        <f t="shared" si="110"/>
        <v>5.7493908153701971</v>
      </c>
      <c r="AX1118" s="10" t="s">
        <v>107</v>
      </c>
      <c r="AY1118" s="10">
        <v>128</v>
      </c>
      <c r="AZ1118" s="10">
        <v>152</v>
      </c>
      <c r="BA1118" s="10">
        <v>24</v>
      </c>
      <c r="BB1118" s="10">
        <v>-140</v>
      </c>
      <c r="BC1118" s="10">
        <v>7</v>
      </c>
      <c r="BD1118" s="16">
        <v>1.7889181389928088</v>
      </c>
      <c r="BE1118" s="18">
        <f t="shared" si="112"/>
        <v>1.748852580868328</v>
      </c>
      <c r="BF1118" s="16">
        <v>1.748852580868328</v>
      </c>
      <c r="BG1118" s="16">
        <v>1.748852580868328</v>
      </c>
      <c r="BH1118" s="20">
        <f t="shared" si="111"/>
        <v>8.0131116248961742E-2</v>
      </c>
      <c r="BI1118" s="10">
        <v>-140</v>
      </c>
    </row>
    <row r="1119" spans="1:61" x14ac:dyDescent="0.25">
      <c r="A1119" s="10">
        <v>300</v>
      </c>
      <c r="B1119" s="10">
        <v>12</v>
      </c>
      <c r="C1119" s="10" t="s">
        <v>162</v>
      </c>
      <c r="D1119" s="10">
        <v>493566.41524</v>
      </c>
      <c r="E1119" s="10">
        <v>5180959.4742599903</v>
      </c>
      <c r="F1119" s="10" t="s">
        <v>78</v>
      </c>
      <c r="G1119" s="10" t="s">
        <v>192</v>
      </c>
      <c r="H1119" s="10">
        <v>6</v>
      </c>
      <c r="I1119" s="10" t="s">
        <v>121</v>
      </c>
      <c r="J1119" s="10">
        <v>0</v>
      </c>
      <c r="K1119" s="10">
        <v>10</v>
      </c>
      <c r="L1119" s="10">
        <v>10</v>
      </c>
      <c r="M1119" s="10">
        <v>-5</v>
      </c>
      <c r="N1119" s="10">
        <v>1</v>
      </c>
      <c r="O1119" s="10">
        <v>4.93</v>
      </c>
      <c r="P1119" s="11">
        <v>1.3310831650244117</v>
      </c>
      <c r="Q1119" s="11">
        <v>1.3310831650244117</v>
      </c>
      <c r="R1119" s="12">
        <v>12</v>
      </c>
      <c r="S1119" s="12" t="s">
        <v>162</v>
      </c>
      <c r="T1119" s="10" t="s">
        <v>78</v>
      </c>
      <c r="U1119" s="21">
        <v>10</v>
      </c>
      <c r="V1119" s="10">
        <v>1.1599999999999999</v>
      </c>
      <c r="W1119" s="16"/>
      <c r="X1119" s="15" t="s">
        <v>192</v>
      </c>
      <c r="Y1119" s="12">
        <v>2</v>
      </c>
      <c r="Z1119" s="16">
        <v>12</v>
      </c>
      <c r="AA1119" s="16" t="s">
        <v>162</v>
      </c>
      <c r="AB1119" s="16" t="s">
        <v>192</v>
      </c>
      <c r="AC1119" s="16" t="s">
        <v>121</v>
      </c>
      <c r="AD1119" s="16" t="s">
        <v>78</v>
      </c>
      <c r="AE1119" s="16">
        <v>1.3310831650244117</v>
      </c>
      <c r="AF1119" s="16">
        <v>1.1599999999999999</v>
      </c>
      <c r="AG1119" s="16">
        <v>1.1599999999999999</v>
      </c>
      <c r="AH1119" s="16">
        <v>13.310831650244117</v>
      </c>
      <c r="AI1119" s="16">
        <v>31.505407432962802</v>
      </c>
      <c r="AJ1119" s="16">
        <v>2.3066340166708028</v>
      </c>
      <c r="AK1119" s="16">
        <f t="shared" si="109"/>
        <v>13.658606959432168</v>
      </c>
      <c r="AL1119" s="10" t="s">
        <v>78</v>
      </c>
      <c r="AM1119" s="10">
        <v>1</v>
      </c>
      <c r="AN1119" s="10" t="s">
        <v>63</v>
      </c>
      <c r="AO1119" s="10" t="s">
        <v>64</v>
      </c>
      <c r="AP1119" s="10">
        <v>10</v>
      </c>
      <c r="AQ1119" s="10">
        <v>-5</v>
      </c>
      <c r="AR1119" s="17" t="s">
        <v>65</v>
      </c>
      <c r="AS1119" s="10">
        <v>5.17</v>
      </c>
      <c r="AT1119" s="18">
        <v>0.81989411676987334</v>
      </c>
      <c r="AU1119" s="18">
        <v>37.670783793968006</v>
      </c>
      <c r="AV1119" s="18">
        <v>2.2760391389289425</v>
      </c>
      <c r="AW1119" s="18">
        <f t="shared" si="110"/>
        <v>16.551026364026018</v>
      </c>
      <c r="AX1119" s="19" t="s">
        <v>78</v>
      </c>
      <c r="AY1119" s="19">
        <v>0</v>
      </c>
      <c r="AZ1119" s="19">
        <v>10</v>
      </c>
      <c r="BA1119" s="19">
        <v>10</v>
      </c>
      <c r="BB1119" s="19">
        <v>-5</v>
      </c>
      <c r="BC1119" s="19">
        <v>1</v>
      </c>
      <c r="BD1119" s="18">
        <v>0.98126224041498322</v>
      </c>
      <c r="BE1119" s="16">
        <f t="shared" si="112"/>
        <v>0.90057817859242828</v>
      </c>
      <c r="BF1119" s="16">
        <v>0.81989411676987334</v>
      </c>
      <c r="BG1119" s="16">
        <v>0.98126224041498322</v>
      </c>
      <c r="BH1119" s="20">
        <f t="shared" si="111"/>
        <v>0.16136812364510988</v>
      </c>
      <c r="BI1119" s="10">
        <v>-5</v>
      </c>
    </row>
    <row r="1120" spans="1:61" x14ac:dyDescent="0.25">
      <c r="A1120" s="10">
        <v>300</v>
      </c>
      <c r="B1120" s="10">
        <v>12</v>
      </c>
      <c r="C1120" s="10" t="s">
        <v>162</v>
      </c>
      <c r="D1120" s="10">
        <v>493566.41524</v>
      </c>
      <c r="E1120" s="10">
        <v>5180959.4742599903</v>
      </c>
      <c r="F1120" s="10" t="s">
        <v>82</v>
      </c>
      <c r="G1120" s="10" t="s">
        <v>192</v>
      </c>
      <c r="H1120" s="10">
        <v>6</v>
      </c>
      <c r="I1120" s="10" t="s">
        <v>121</v>
      </c>
      <c r="J1120" s="10">
        <v>10</v>
      </c>
      <c r="K1120" s="10">
        <v>20</v>
      </c>
      <c r="L1120" s="10">
        <v>10</v>
      </c>
      <c r="M1120" s="10">
        <v>-15</v>
      </c>
      <c r="N1120" s="10">
        <v>2</v>
      </c>
      <c r="O1120" s="10">
        <v>5.14</v>
      </c>
      <c r="P1120" s="11">
        <v>1.3310831650244117</v>
      </c>
      <c r="Q1120" s="11">
        <v>1.3310831650244117</v>
      </c>
      <c r="R1120" s="12">
        <v>12</v>
      </c>
      <c r="S1120" s="12" t="s">
        <v>162</v>
      </c>
      <c r="T1120" s="10" t="s">
        <v>81</v>
      </c>
      <c r="U1120" s="13">
        <v>10</v>
      </c>
      <c r="V1120" s="10">
        <v>1.1599999999999999</v>
      </c>
      <c r="W1120" s="16"/>
      <c r="X1120" s="15" t="s">
        <v>192</v>
      </c>
      <c r="Y1120" s="12">
        <v>3</v>
      </c>
      <c r="Z1120" s="16">
        <v>12</v>
      </c>
      <c r="AA1120" s="16" t="s">
        <v>162</v>
      </c>
      <c r="AB1120" s="16" t="s">
        <v>192</v>
      </c>
      <c r="AC1120" s="16" t="s">
        <v>121</v>
      </c>
      <c r="AD1120" s="16" t="s">
        <v>81</v>
      </c>
      <c r="AE1120" s="16">
        <v>1.3310831650244117</v>
      </c>
      <c r="AF1120" s="16">
        <v>1.1599999999999999</v>
      </c>
      <c r="AG1120" s="16">
        <v>1.1599999999999999</v>
      </c>
      <c r="AH1120" s="16">
        <v>26.621663300488233</v>
      </c>
      <c r="AI1120" s="16">
        <v>30.525316640408686</v>
      </c>
      <c r="AJ1120" s="16">
        <v>2.2873417859928877</v>
      </c>
      <c r="AK1120" s="16">
        <f t="shared" si="109"/>
        <v>13.345323741007196</v>
      </c>
      <c r="AL1120" s="10" t="s">
        <v>81</v>
      </c>
      <c r="AM1120" s="10">
        <v>2</v>
      </c>
      <c r="AN1120" s="10" t="s">
        <v>64</v>
      </c>
      <c r="AO1120" s="10" t="s">
        <v>68</v>
      </c>
      <c r="AP1120" s="10">
        <v>10</v>
      </c>
      <c r="AQ1120" s="10">
        <v>-15</v>
      </c>
      <c r="AR1120" s="17" t="s">
        <v>69</v>
      </c>
      <c r="AS1120" s="10">
        <v>5.3</v>
      </c>
      <c r="AT1120" s="18">
        <v>1.3310831650244117</v>
      </c>
      <c r="AU1120" s="18">
        <v>29.55803276253209</v>
      </c>
      <c r="AV1120" s="18">
        <v>2.3385800126313891</v>
      </c>
      <c r="AW1120" s="18">
        <f t="shared" si="110"/>
        <v>12.639307871819682</v>
      </c>
      <c r="AX1120" s="19" t="s">
        <v>81</v>
      </c>
      <c r="AY1120" s="19">
        <v>10</v>
      </c>
      <c r="AZ1120" s="19">
        <v>20</v>
      </c>
      <c r="BA1120" s="19">
        <v>10</v>
      </c>
      <c r="BB1120" s="19">
        <v>-15</v>
      </c>
      <c r="BC1120" s="19">
        <v>2</v>
      </c>
      <c r="BD1120" s="18">
        <v>1.2999100164087725</v>
      </c>
      <c r="BE1120" s="16">
        <f t="shared" si="112"/>
        <v>1.3154965907165921</v>
      </c>
      <c r="BF1120" s="16">
        <v>1.3310831650244117</v>
      </c>
      <c r="BG1120" s="16">
        <v>1.2999100164087725</v>
      </c>
      <c r="BH1120" s="20">
        <f t="shared" si="111"/>
        <v>-3.1173148615639246E-2</v>
      </c>
      <c r="BI1120" s="10">
        <v>-15</v>
      </c>
    </row>
    <row r="1121" spans="1:61" x14ac:dyDescent="0.25">
      <c r="A1121" s="10">
        <v>300</v>
      </c>
      <c r="B1121" s="10">
        <v>12</v>
      </c>
      <c r="C1121" s="10" t="s">
        <v>162</v>
      </c>
      <c r="D1121" s="10">
        <v>493566.41524</v>
      </c>
      <c r="E1121" s="10">
        <v>5180959.4742599903</v>
      </c>
      <c r="F1121" s="10" t="s">
        <v>82</v>
      </c>
      <c r="G1121" s="10" t="s">
        <v>192</v>
      </c>
      <c r="H1121" s="10">
        <v>6</v>
      </c>
      <c r="I1121" s="10" t="s">
        <v>121</v>
      </c>
      <c r="J1121" s="10">
        <v>20</v>
      </c>
      <c r="K1121" s="10">
        <v>30</v>
      </c>
      <c r="L1121" s="10">
        <v>10</v>
      </c>
      <c r="M1121" s="10">
        <v>-25</v>
      </c>
      <c r="N1121" s="10">
        <v>3</v>
      </c>
      <c r="O1121" s="10">
        <v>5.6</v>
      </c>
      <c r="P1121" s="11">
        <v>1.4185945088023366</v>
      </c>
      <c r="Q1121" s="11">
        <v>1.4185945088023366</v>
      </c>
      <c r="R1121" s="12">
        <v>12</v>
      </c>
      <c r="S1121" s="12" t="s">
        <v>162</v>
      </c>
      <c r="T1121" s="10" t="s">
        <v>82</v>
      </c>
      <c r="U1121" s="13">
        <v>10</v>
      </c>
      <c r="V1121" s="10">
        <v>1.1599999999999999</v>
      </c>
      <c r="W1121" s="16"/>
      <c r="X1121" s="15" t="s">
        <v>192</v>
      </c>
      <c r="Y1121" s="12">
        <v>4</v>
      </c>
      <c r="Z1121" s="16">
        <v>12</v>
      </c>
      <c r="AA1121" s="16" t="s">
        <v>162</v>
      </c>
      <c r="AB1121" s="16" t="s">
        <v>192</v>
      </c>
      <c r="AC1121" s="16" t="s">
        <v>121</v>
      </c>
      <c r="AD1121" s="16" t="s">
        <v>82</v>
      </c>
      <c r="AE1121" s="16">
        <v>1.4185945088023366</v>
      </c>
      <c r="AF1121" s="16">
        <v>1.1599999999999999</v>
      </c>
      <c r="AG1121" s="16">
        <v>1.2389489</v>
      </c>
      <c r="AH1121" s="16">
        <v>40.807608388511596</v>
      </c>
      <c r="AI1121" s="16">
        <v>25.210121372121975</v>
      </c>
      <c r="AJ1121" s="16">
        <v>2.041653789836817</v>
      </c>
      <c r="AK1121" s="16">
        <f t="shared" si="109"/>
        <v>12.347892427999236</v>
      </c>
      <c r="AL1121" s="10" t="s">
        <v>82</v>
      </c>
      <c r="AM1121" s="10">
        <v>2</v>
      </c>
      <c r="AN1121" s="10" t="s">
        <v>68</v>
      </c>
      <c r="AO1121" s="10" t="s">
        <v>70</v>
      </c>
      <c r="AP1121" s="10">
        <v>10</v>
      </c>
      <c r="AQ1121" s="10">
        <v>-25</v>
      </c>
      <c r="AR1121" s="17" t="s">
        <v>71</v>
      </c>
      <c r="AS1121" s="10">
        <v>6.04</v>
      </c>
      <c r="AT1121" s="18">
        <v>1.4185945088023366</v>
      </c>
      <c r="AU1121" s="18">
        <v>27.410083099078751</v>
      </c>
      <c r="AV1121" s="18">
        <v>2.230881724542555</v>
      </c>
      <c r="AW1121" s="18">
        <f t="shared" si="110"/>
        <v>12.286659035991351</v>
      </c>
      <c r="AX1121" s="19" t="s">
        <v>82</v>
      </c>
      <c r="AY1121" s="19">
        <v>20</v>
      </c>
      <c r="AZ1121" s="19">
        <v>30</v>
      </c>
      <c r="BA1121" s="19">
        <v>10</v>
      </c>
      <c r="BB1121" s="19">
        <v>-25</v>
      </c>
      <c r="BC1121" s="19">
        <v>3</v>
      </c>
      <c r="BD1121" s="18">
        <v>1.2514776717186866</v>
      </c>
      <c r="BE1121" s="16">
        <f t="shared" si="112"/>
        <v>1.3350360902605116</v>
      </c>
      <c r="BF1121" s="16">
        <v>1.4185945088023366</v>
      </c>
      <c r="BG1121" s="16">
        <v>1.2514776717186866</v>
      </c>
      <c r="BH1121" s="20">
        <f t="shared" si="111"/>
        <v>-0.16711683708364999</v>
      </c>
      <c r="BI1121" s="10">
        <v>-25</v>
      </c>
    </row>
    <row r="1122" spans="1:61" x14ac:dyDescent="0.25">
      <c r="A1122" s="10">
        <v>300</v>
      </c>
      <c r="B1122" s="10">
        <v>12</v>
      </c>
      <c r="C1122" s="10" t="s">
        <v>162</v>
      </c>
      <c r="D1122" s="10">
        <v>493566.41524</v>
      </c>
      <c r="E1122" s="10">
        <v>5180959.4742599903</v>
      </c>
      <c r="F1122" s="10" t="s">
        <v>82</v>
      </c>
      <c r="G1122" s="10" t="s">
        <v>192</v>
      </c>
      <c r="H1122" s="10">
        <v>6</v>
      </c>
      <c r="I1122" s="10" t="s">
        <v>121</v>
      </c>
      <c r="J1122" s="10" t="s">
        <v>70</v>
      </c>
      <c r="K1122" s="10" t="s">
        <v>149</v>
      </c>
      <c r="L1122" s="10">
        <v>4</v>
      </c>
      <c r="M1122" s="10">
        <v>-32</v>
      </c>
      <c r="N1122" s="10">
        <v>4</v>
      </c>
      <c r="O1122" s="10">
        <v>5.6</v>
      </c>
      <c r="P1122" s="11">
        <v>0</v>
      </c>
      <c r="Q1122" s="22">
        <v>1.2073251665320379</v>
      </c>
      <c r="R1122" s="12"/>
      <c r="S1122" s="12"/>
      <c r="U1122" s="13"/>
      <c r="W1122" s="16"/>
      <c r="X1122" s="15"/>
      <c r="Y1122" s="12"/>
      <c r="Z1122" s="16"/>
      <c r="AA1122" s="16"/>
      <c r="AB1122" s="16"/>
      <c r="AC1122" s="16"/>
      <c r="AD1122" s="16"/>
      <c r="AE1122" s="16"/>
      <c r="AF1122" s="16"/>
      <c r="AG1122" s="16"/>
      <c r="AH1122" s="16"/>
      <c r="AI1122" s="16">
        <v>25.210121372121975</v>
      </c>
      <c r="AJ1122" s="16">
        <v>2.041653789836817</v>
      </c>
      <c r="AK1122" s="16">
        <f t="shared" si="109"/>
        <v>12.347892427999236</v>
      </c>
      <c r="AL1122" s="10" t="s">
        <v>82</v>
      </c>
      <c r="AM1122" s="10">
        <v>2</v>
      </c>
      <c r="AN1122" s="10">
        <v>30</v>
      </c>
      <c r="AO1122" s="10">
        <v>34</v>
      </c>
      <c r="AP1122" s="10">
        <v>4</v>
      </c>
      <c r="AQ1122" s="10">
        <v>-32</v>
      </c>
      <c r="AR1122" s="17">
        <v>4</v>
      </c>
      <c r="AS1122" s="10">
        <v>5.56</v>
      </c>
      <c r="AT1122" s="16">
        <v>1.2159524980035941</v>
      </c>
      <c r="AU1122" s="16">
        <v>7.2816099390447224</v>
      </c>
      <c r="AV1122" s="16">
        <v>0.63083615596426457</v>
      </c>
      <c r="AW1122" s="16">
        <f t="shared" si="110"/>
        <v>11.542791056283733</v>
      </c>
      <c r="AX1122" s="10" t="s">
        <v>82</v>
      </c>
      <c r="AY1122" s="10">
        <v>30</v>
      </c>
      <c r="AZ1122" s="10">
        <v>34</v>
      </c>
      <c r="BA1122" s="10">
        <v>4</v>
      </c>
      <c r="BB1122" s="10">
        <v>-32</v>
      </c>
      <c r="BC1122" s="10">
        <v>4</v>
      </c>
      <c r="BD1122" s="16">
        <v>1.198697835060482</v>
      </c>
      <c r="BE1122" s="18">
        <f t="shared" si="112"/>
        <v>1.2073251665320379</v>
      </c>
      <c r="BF1122" s="16">
        <v>1.2073251665320379</v>
      </c>
      <c r="BG1122" s="16">
        <v>1.2073251665320379</v>
      </c>
      <c r="BH1122" s="20">
        <f t="shared" si="111"/>
        <v>-1.7254662943112065E-2</v>
      </c>
      <c r="BI1122" s="10">
        <v>-32</v>
      </c>
    </row>
    <row r="1123" spans="1:61" x14ac:dyDescent="0.25">
      <c r="A1123" s="10">
        <v>300</v>
      </c>
      <c r="B1123" s="10">
        <v>12</v>
      </c>
      <c r="C1123" s="10" t="s">
        <v>162</v>
      </c>
      <c r="D1123" s="10">
        <v>493566.41524</v>
      </c>
      <c r="E1123" s="10">
        <v>5180959.4742599903</v>
      </c>
      <c r="F1123" s="10" t="s">
        <v>140</v>
      </c>
      <c r="G1123" s="10" t="s">
        <v>192</v>
      </c>
      <c r="H1123" s="10">
        <v>6</v>
      </c>
      <c r="I1123" s="10" t="s">
        <v>121</v>
      </c>
      <c r="J1123" s="10">
        <v>34</v>
      </c>
      <c r="K1123" s="10">
        <v>70</v>
      </c>
      <c r="L1123" s="10">
        <v>36</v>
      </c>
      <c r="M1123" s="10">
        <v>-52</v>
      </c>
      <c r="N1123" s="10">
        <v>5</v>
      </c>
      <c r="O1123" s="10">
        <v>6.09</v>
      </c>
      <c r="P1123" s="11">
        <v>1.2980188122810201</v>
      </c>
      <c r="Q1123" s="22">
        <v>1.247325612559977</v>
      </c>
      <c r="R1123" s="13">
        <v>12</v>
      </c>
      <c r="S1123" s="13" t="s">
        <v>162</v>
      </c>
      <c r="T1123" s="10" t="s">
        <v>140</v>
      </c>
      <c r="U1123" s="12">
        <v>40</v>
      </c>
      <c r="V1123" s="10">
        <v>1.33</v>
      </c>
      <c r="W1123" s="16"/>
      <c r="X1123" s="15" t="s">
        <v>192</v>
      </c>
      <c r="Y1123" s="12">
        <v>5</v>
      </c>
      <c r="Z1123" s="16">
        <v>12</v>
      </c>
      <c r="AA1123" s="16" t="s">
        <v>162</v>
      </c>
      <c r="AB1123" s="16" t="s">
        <v>192</v>
      </c>
      <c r="AC1123" s="16" t="s">
        <v>121</v>
      </c>
      <c r="AD1123" s="16" t="s">
        <v>140</v>
      </c>
      <c r="AE1123" s="16">
        <v>1.2980188122810201</v>
      </c>
      <c r="AF1123" s="16">
        <v>1.33</v>
      </c>
      <c r="AG1123" s="16">
        <v>1.3192592999999999</v>
      </c>
      <c r="AH1123" s="16">
        <v>92.728360879752401</v>
      </c>
      <c r="AI1123" s="16">
        <v>55.490337156332686</v>
      </c>
      <c r="AJ1123" s="16">
        <v>4.8284764593863789</v>
      </c>
      <c r="AK1123" s="16">
        <f t="shared" si="109"/>
        <v>11.492307692307691</v>
      </c>
      <c r="AL1123" s="10" t="s">
        <v>140</v>
      </c>
      <c r="AM1123" s="10">
        <v>5</v>
      </c>
      <c r="AN1123" s="10">
        <v>34</v>
      </c>
      <c r="AO1123" s="10">
        <v>70</v>
      </c>
      <c r="AP1123" s="10">
        <v>36</v>
      </c>
      <c r="AQ1123" s="10">
        <v>-52</v>
      </c>
      <c r="AR1123" s="17">
        <v>5</v>
      </c>
      <c r="AS1123" s="10">
        <v>6.07</v>
      </c>
      <c r="AT1123" s="16">
        <v>1.2980188122810201</v>
      </c>
      <c r="AU1123" s="16">
        <v>37.333409395816737</v>
      </c>
      <c r="AV1123" s="16">
        <v>3.6976402301686973</v>
      </c>
      <c r="AW1123" s="16">
        <f t="shared" si="110"/>
        <v>10.09654998104385</v>
      </c>
      <c r="AX1123" s="10" t="s">
        <v>140</v>
      </c>
      <c r="AY1123" s="10">
        <v>34</v>
      </c>
      <c r="AZ1123" s="10">
        <v>70</v>
      </c>
      <c r="BA1123" s="10">
        <v>36</v>
      </c>
      <c r="BB1123" s="10">
        <v>-52</v>
      </c>
      <c r="BC1123" s="10">
        <v>5</v>
      </c>
      <c r="BD1123" s="16">
        <v>1.1966324128389336</v>
      </c>
      <c r="BE1123" s="18">
        <f t="shared" si="112"/>
        <v>1.247325612559977</v>
      </c>
      <c r="BF1123" s="16">
        <v>1.247325612559977</v>
      </c>
      <c r="BG1123" s="16">
        <v>1.247325612559977</v>
      </c>
      <c r="BH1123" s="20">
        <f t="shared" si="111"/>
        <v>-0.10138639944208649</v>
      </c>
      <c r="BI1123" s="10">
        <v>-52</v>
      </c>
    </row>
    <row r="1124" spans="1:61" x14ac:dyDescent="0.25">
      <c r="A1124" s="10">
        <v>300</v>
      </c>
      <c r="B1124" s="10">
        <v>12</v>
      </c>
      <c r="C1124" s="10" t="s">
        <v>162</v>
      </c>
      <c r="D1124" s="10">
        <v>493566.41524</v>
      </c>
      <c r="E1124" s="10">
        <v>5180959.4742599903</v>
      </c>
      <c r="F1124" s="10" t="s">
        <v>93</v>
      </c>
      <c r="G1124" s="10" t="s">
        <v>192</v>
      </c>
      <c r="H1124" s="10">
        <v>6</v>
      </c>
      <c r="I1124" s="10" t="s">
        <v>121</v>
      </c>
      <c r="J1124" s="10">
        <v>70</v>
      </c>
      <c r="K1124" s="10">
        <v>108</v>
      </c>
      <c r="L1124" s="10">
        <v>38</v>
      </c>
      <c r="M1124" s="10">
        <v>-89</v>
      </c>
      <c r="N1124" s="10">
        <v>6</v>
      </c>
      <c r="O1124" s="10">
        <v>6.35</v>
      </c>
      <c r="P1124" s="11">
        <v>1.5872703679771134</v>
      </c>
      <c r="Q1124" s="22">
        <v>1.5539239751505085</v>
      </c>
      <c r="R1124" s="12">
        <v>12</v>
      </c>
      <c r="S1124" s="12" t="s">
        <v>162</v>
      </c>
      <c r="T1124" s="10" t="s">
        <v>93</v>
      </c>
      <c r="U1124" s="12">
        <v>38</v>
      </c>
      <c r="V1124" s="10">
        <v>1.53</v>
      </c>
      <c r="W1124" s="16"/>
      <c r="X1124" s="15" t="s">
        <v>192</v>
      </c>
      <c r="Y1124" s="12">
        <v>6</v>
      </c>
      <c r="Z1124" s="16">
        <v>12</v>
      </c>
      <c r="AA1124" s="16" t="s">
        <v>162</v>
      </c>
      <c r="AB1124" s="16" t="s">
        <v>192</v>
      </c>
      <c r="AC1124" s="16" t="s">
        <v>121</v>
      </c>
      <c r="AD1124" s="16" t="s">
        <v>93</v>
      </c>
      <c r="AE1124" s="16">
        <v>1.5872703679771134</v>
      </c>
      <c r="AF1124" s="16">
        <v>1.53</v>
      </c>
      <c r="AG1124" s="16">
        <v>1.4826972</v>
      </c>
      <c r="AH1124" s="16">
        <v>153.0446348628827</v>
      </c>
      <c r="AI1124" s="16">
        <v>26.47338336680086</v>
      </c>
      <c r="AJ1124" s="16">
        <v>2.576271005431332</v>
      </c>
      <c r="AK1124" s="16">
        <f t="shared" si="109"/>
        <v>10.275853476202343</v>
      </c>
      <c r="AL1124" s="10" t="s">
        <v>93</v>
      </c>
      <c r="AM1124" s="10">
        <v>10</v>
      </c>
      <c r="AN1124" s="10">
        <v>70</v>
      </c>
      <c r="AO1124" s="10">
        <v>108</v>
      </c>
      <c r="AP1124" s="10">
        <v>38</v>
      </c>
      <c r="AQ1124" s="10">
        <v>-89</v>
      </c>
      <c r="AR1124" s="17">
        <v>6</v>
      </c>
      <c r="AS1124" s="10">
        <v>6.51</v>
      </c>
      <c r="AT1124" s="16">
        <v>1.5872703679771134</v>
      </c>
      <c r="AU1124" s="16">
        <v>22.530540983658497</v>
      </c>
      <c r="AV1124" s="16">
        <v>2.8571818985808828</v>
      </c>
      <c r="AW1124" s="16">
        <f t="shared" si="110"/>
        <v>7.885581591724721</v>
      </c>
      <c r="AX1124" s="10" t="s">
        <v>93</v>
      </c>
      <c r="AY1124" s="10">
        <v>70</v>
      </c>
      <c r="AZ1124" s="10">
        <v>108</v>
      </c>
      <c r="BA1124" s="10">
        <v>38</v>
      </c>
      <c r="BB1124" s="10">
        <v>-89</v>
      </c>
      <c r="BC1124" s="10">
        <v>6</v>
      </c>
      <c r="BD1124" s="16">
        <v>1.5205775823239036</v>
      </c>
      <c r="BE1124" s="18">
        <f t="shared" si="112"/>
        <v>1.5539239751505085</v>
      </c>
      <c r="BF1124" s="16">
        <v>1.5539239751505085</v>
      </c>
      <c r="BG1124" s="16">
        <v>1.5539239751505085</v>
      </c>
      <c r="BH1124" s="20">
        <f t="shared" si="111"/>
        <v>-6.6692785653209796E-2</v>
      </c>
      <c r="BI1124" s="10">
        <v>-89</v>
      </c>
    </row>
    <row r="1125" spans="1:61" x14ac:dyDescent="0.25">
      <c r="A1125" s="10">
        <v>300</v>
      </c>
      <c r="B1125" s="10">
        <v>12</v>
      </c>
      <c r="C1125" s="10" t="s">
        <v>162</v>
      </c>
      <c r="D1125" s="10">
        <v>493566.41524</v>
      </c>
      <c r="E1125" s="10">
        <v>5180959.4742599903</v>
      </c>
      <c r="F1125" s="10" t="s">
        <v>76</v>
      </c>
      <c r="G1125" s="10" t="s">
        <v>192</v>
      </c>
      <c r="H1125" s="10">
        <v>6</v>
      </c>
      <c r="I1125" s="10" t="s">
        <v>121</v>
      </c>
      <c r="J1125" s="10">
        <v>108</v>
      </c>
      <c r="K1125" s="10">
        <v>153</v>
      </c>
      <c r="L1125" s="10">
        <v>45</v>
      </c>
      <c r="M1125" s="10">
        <v>-130.5</v>
      </c>
      <c r="N1125" s="10">
        <v>7</v>
      </c>
      <c r="O1125" s="10">
        <v>6.42</v>
      </c>
      <c r="P1125" s="11">
        <v>1.6894245055092869</v>
      </c>
      <c r="Q1125" s="22">
        <v>1.6254181687286708</v>
      </c>
      <c r="R1125" s="12">
        <v>12</v>
      </c>
      <c r="S1125" s="12" t="s">
        <v>162</v>
      </c>
      <c r="T1125" s="10" t="s">
        <v>76</v>
      </c>
      <c r="U1125" s="12">
        <v>45</v>
      </c>
      <c r="V1125" s="10">
        <v>1.6</v>
      </c>
      <c r="W1125" s="16"/>
      <c r="X1125" s="15" t="s">
        <v>192</v>
      </c>
      <c r="Y1125" s="12">
        <v>7</v>
      </c>
      <c r="Z1125" s="16">
        <v>12</v>
      </c>
      <c r="AA1125" s="16" t="s">
        <v>162</v>
      </c>
      <c r="AB1125" s="16" t="s">
        <v>192</v>
      </c>
      <c r="AC1125" s="16" t="s">
        <v>121</v>
      </c>
      <c r="AD1125" s="16" t="s">
        <v>76</v>
      </c>
      <c r="AE1125" s="16">
        <v>1.6894245055092869</v>
      </c>
      <c r="AF1125" s="16">
        <v>1.6</v>
      </c>
      <c r="AG1125" s="16">
        <v>1.6356896999999999</v>
      </c>
      <c r="AH1125" s="16">
        <v>229.06873761080061</v>
      </c>
      <c r="AI1125" s="16">
        <v>17.953479660292086</v>
      </c>
      <c r="AJ1125" s="16">
        <v>1.6056840411920679</v>
      </c>
      <c r="AK1125" s="16">
        <f t="shared" si="109"/>
        <v>11.181203275186899</v>
      </c>
      <c r="AL1125" s="10" t="s">
        <v>76</v>
      </c>
      <c r="AM1125" s="10">
        <v>7</v>
      </c>
      <c r="AN1125" s="10">
        <v>108</v>
      </c>
      <c r="AO1125" s="10">
        <v>153</v>
      </c>
      <c r="AP1125" s="10">
        <v>45</v>
      </c>
      <c r="AQ1125" s="10">
        <v>-130.5</v>
      </c>
      <c r="AR1125" s="17">
        <v>7</v>
      </c>
      <c r="AS1125" s="10">
        <v>6.71</v>
      </c>
      <c r="AT1125" s="16">
        <v>1.6894245055092869</v>
      </c>
      <c r="AU1125" s="16">
        <v>22.71828262416031</v>
      </c>
      <c r="AV1125" s="16">
        <v>3.208977376989615</v>
      </c>
      <c r="AW1125" s="16">
        <f t="shared" si="110"/>
        <v>7.0796019900497509</v>
      </c>
      <c r="AX1125" s="10" t="s">
        <v>76</v>
      </c>
      <c r="AY1125" s="10">
        <v>108</v>
      </c>
      <c r="AZ1125" s="10">
        <v>150</v>
      </c>
      <c r="BA1125" s="10">
        <v>42</v>
      </c>
      <c r="BB1125" s="10">
        <v>-129</v>
      </c>
      <c r="BC1125" s="10">
        <v>7</v>
      </c>
      <c r="BD1125" s="16">
        <v>1.5614118319480548</v>
      </c>
      <c r="BE1125" s="18">
        <f t="shared" si="112"/>
        <v>1.6254181687286708</v>
      </c>
      <c r="BF1125" s="16">
        <v>1.6254181687286708</v>
      </c>
      <c r="BG1125" s="16">
        <v>1.6254181687286708</v>
      </c>
      <c r="BH1125" s="20">
        <f t="shared" si="111"/>
        <v>-0.12801267356123214</v>
      </c>
      <c r="BI1125" s="10">
        <v>-129</v>
      </c>
    </row>
    <row r="1126" spans="1:61" x14ac:dyDescent="0.25">
      <c r="A1126" s="10">
        <v>302</v>
      </c>
      <c r="B1126" s="10">
        <v>14</v>
      </c>
      <c r="C1126" s="10" t="s">
        <v>162</v>
      </c>
      <c r="D1126" s="10">
        <v>493631.431901998</v>
      </c>
      <c r="E1126" s="10">
        <v>5180959.5847699903</v>
      </c>
      <c r="F1126" s="10" t="s">
        <v>78</v>
      </c>
      <c r="G1126" s="10" t="s">
        <v>139</v>
      </c>
      <c r="H1126" s="10">
        <v>4</v>
      </c>
      <c r="I1126" s="10" t="s">
        <v>120</v>
      </c>
      <c r="J1126" s="10">
        <v>0</v>
      </c>
      <c r="K1126" s="10">
        <v>10</v>
      </c>
      <c r="L1126" s="10">
        <v>10</v>
      </c>
      <c r="M1126" s="10">
        <v>-5</v>
      </c>
      <c r="N1126" s="10">
        <v>1</v>
      </c>
      <c r="O1126" s="10">
        <v>5.05</v>
      </c>
      <c r="P1126" s="11">
        <v>1.2702694048432166</v>
      </c>
      <c r="Q1126" s="11">
        <v>1.2702694048432166</v>
      </c>
      <c r="R1126" s="12">
        <v>14</v>
      </c>
      <c r="S1126" s="12" t="s">
        <v>162</v>
      </c>
      <c r="T1126" s="10" t="s">
        <v>78</v>
      </c>
      <c r="U1126" s="21">
        <v>10</v>
      </c>
      <c r="V1126" s="10">
        <v>1.1399999999999999</v>
      </c>
      <c r="W1126" s="16"/>
      <c r="X1126" s="15" t="s">
        <v>139</v>
      </c>
      <c r="Y1126" s="12">
        <v>2</v>
      </c>
      <c r="Z1126" s="16">
        <v>14</v>
      </c>
      <c r="AA1126" s="16" t="s">
        <v>162</v>
      </c>
      <c r="AB1126" s="16" t="s">
        <v>139</v>
      </c>
      <c r="AC1126" s="16" t="s">
        <v>120</v>
      </c>
      <c r="AD1126" s="16" t="s">
        <v>78</v>
      </c>
      <c r="AE1126" s="16">
        <v>1.2702694048432166</v>
      </c>
      <c r="AF1126" s="16">
        <v>1.1399999999999999</v>
      </c>
      <c r="AG1126" s="16">
        <v>1.1472807</v>
      </c>
      <c r="AH1126" s="16">
        <v>12.702694048432166</v>
      </c>
      <c r="AI1126" s="16">
        <v>30.330222579441489</v>
      </c>
      <c r="AJ1126" s="16">
        <v>2.0268418623678368</v>
      </c>
      <c r="AK1126" s="16">
        <f t="shared" si="109"/>
        <v>14.964276761093005</v>
      </c>
      <c r="AL1126" s="10" t="s">
        <v>78</v>
      </c>
      <c r="AM1126" s="10">
        <v>1</v>
      </c>
      <c r="AN1126" s="10" t="s">
        <v>63</v>
      </c>
      <c r="AO1126" s="10" t="s">
        <v>64</v>
      </c>
      <c r="AP1126" s="10">
        <v>10</v>
      </c>
      <c r="AQ1126" s="10">
        <v>-5</v>
      </c>
      <c r="AR1126" s="17" t="s">
        <v>65</v>
      </c>
      <c r="AS1126" s="10">
        <v>4.8899999999999997</v>
      </c>
      <c r="AT1126" s="18">
        <v>0.93475473150360033</v>
      </c>
      <c r="AU1126" s="18">
        <v>32.017233669004</v>
      </c>
      <c r="AV1126" s="18">
        <v>2.2595504802697577</v>
      </c>
      <c r="AW1126" s="18">
        <f t="shared" si="110"/>
        <v>14.169735949064348</v>
      </c>
      <c r="AX1126" s="19" t="s">
        <v>78</v>
      </c>
      <c r="AY1126" s="19">
        <v>0</v>
      </c>
      <c r="AZ1126" s="19">
        <v>10</v>
      </c>
      <c r="BA1126" s="19">
        <v>10</v>
      </c>
      <c r="BB1126" s="19">
        <v>-5</v>
      </c>
      <c r="BC1126" s="19">
        <v>1</v>
      </c>
      <c r="BD1126" s="18">
        <v>1.086066658432874</v>
      </c>
      <c r="BE1126" s="16">
        <f t="shared" si="112"/>
        <v>1.0104106949682372</v>
      </c>
      <c r="BF1126" s="16">
        <v>0.93475473150360033</v>
      </c>
      <c r="BG1126" s="16">
        <v>1.086066658432874</v>
      </c>
      <c r="BH1126" s="20">
        <f t="shared" si="111"/>
        <v>0.15131192692927364</v>
      </c>
      <c r="BI1126" s="10">
        <v>-5</v>
      </c>
    </row>
    <row r="1127" spans="1:61" x14ac:dyDescent="0.25">
      <c r="A1127" s="10">
        <v>302</v>
      </c>
      <c r="B1127" s="10">
        <v>14</v>
      </c>
      <c r="C1127" s="10" t="s">
        <v>162</v>
      </c>
      <c r="D1127" s="10">
        <v>493631.431901998</v>
      </c>
      <c r="E1127" s="10">
        <v>5180959.5847699903</v>
      </c>
      <c r="F1127" s="10" t="s">
        <v>78</v>
      </c>
      <c r="G1127" s="10" t="s">
        <v>139</v>
      </c>
      <c r="H1127" s="10">
        <v>4</v>
      </c>
      <c r="I1127" s="10" t="s">
        <v>120</v>
      </c>
      <c r="J1127" s="10">
        <v>10</v>
      </c>
      <c r="K1127" s="10">
        <v>20</v>
      </c>
      <c r="L1127" s="10">
        <v>10</v>
      </c>
      <c r="M1127" s="10">
        <v>-15</v>
      </c>
      <c r="N1127" s="10">
        <v>2</v>
      </c>
      <c r="O1127" s="10">
        <v>5.22</v>
      </c>
      <c r="P1127" s="11">
        <v>1.2702694048432166</v>
      </c>
      <c r="Q1127" s="11">
        <v>1.2702694048432166</v>
      </c>
      <c r="R1127" s="12">
        <v>14</v>
      </c>
      <c r="S1127" s="12" t="s">
        <v>162</v>
      </c>
      <c r="T1127" s="10" t="s">
        <v>81</v>
      </c>
      <c r="U1127" s="13">
        <v>10</v>
      </c>
      <c r="V1127" s="16">
        <v>1.1399999999999999</v>
      </c>
      <c r="W1127" s="16"/>
      <c r="X1127" s="15" t="s">
        <v>139</v>
      </c>
      <c r="Y1127" s="12">
        <v>3</v>
      </c>
      <c r="Z1127" s="16">
        <v>14</v>
      </c>
      <c r="AA1127" s="16" t="s">
        <v>162</v>
      </c>
      <c r="AB1127" s="16" t="s">
        <v>139</v>
      </c>
      <c r="AC1127" s="16" t="s">
        <v>120</v>
      </c>
      <c r="AD1127" s="16" t="s">
        <v>81</v>
      </c>
      <c r="AE1127" s="16">
        <v>1.2702694048432166</v>
      </c>
      <c r="AF1127" s="16">
        <v>1.1399999999999999</v>
      </c>
      <c r="AG1127" s="16">
        <v>1.146129</v>
      </c>
      <c r="AH1127" s="16">
        <v>25.405388096864332</v>
      </c>
      <c r="AI1127" s="16">
        <v>25.09544236208259</v>
      </c>
      <c r="AJ1127" s="16">
        <v>1.7097826189189698</v>
      </c>
      <c r="AK1127" s="16">
        <f t="shared" si="109"/>
        <v>14.677563150074294</v>
      </c>
      <c r="AL1127" s="10" t="s">
        <v>81</v>
      </c>
      <c r="AM1127" s="10">
        <v>2</v>
      </c>
      <c r="AN1127" s="10" t="s">
        <v>64</v>
      </c>
      <c r="AO1127" s="10" t="s">
        <v>68</v>
      </c>
      <c r="AP1127" s="10">
        <v>10</v>
      </c>
      <c r="AQ1127" s="10">
        <v>-15</v>
      </c>
      <c r="AR1127" s="17" t="s">
        <v>69</v>
      </c>
      <c r="AS1127" s="10">
        <v>5.33</v>
      </c>
      <c r="AT1127" s="18">
        <v>1.3329013983017874</v>
      </c>
      <c r="AU1127" s="18">
        <v>28.728023837598428</v>
      </c>
      <c r="AV1127" s="18">
        <v>2.3551034806594289</v>
      </c>
      <c r="AW1127" s="18">
        <f t="shared" si="110"/>
        <v>12.198200237704452</v>
      </c>
      <c r="AX1127" s="19" t="s">
        <v>81</v>
      </c>
      <c r="AY1127" s="19">
        <v>10</v>
      </c>
      <c r="AZ1127" s="19">
        <v>20</v>
      </c>
      <c r="BA1127" s="19">
        <v>10</v>
      </c>
      <c r="BB1127" s="19">
        <v>-15</v>
      </c>
      <c r="BC1127" s="19">
        <v>2</v>
      </c>
      <c r="BD1127" s="18">
        <v>1.1017696772941405</v>
      </c>
      <c r="BE1127" s="16">
        <f t="shared" si="112"/>
        <v>1.217335537797964</v>
      </c>
      <c r="BF1127" s="16">
        <v>1.3329013983017874</v>
      </c>
      <c r="BG1127" s="16">
        <v>1.1017696772941405</v>
      </c>
      <c r="BH1127" s="20">
        <f t="shared" si="111"/>
        <v>-0.2311317210076469</v>
      </c>
      <c r="BI1127" s="10">
        <v>-15</v>
      </c>
    </row>
    <row r="1128" spans="1:61" x14ac:dyDescent="0.25">
      <c r="A1128" s="10">
        <v>302</v>
      </c>
      <c r="B1128" s="10">
        <v>14</v>
      </c>
      <c r="C1128" s="10" t="s">
        <v>162</v>
      </c>
      <c r="D1128" s="10">
        <v>493631.431901998</v>
      </c>
      <c r="E1128" s="10">
        <v>5180959.5847699903</v>
      </c>
      <c r="F1128" s="10" t="s">
        <v>78</v>
      </c>
      <c r="G1128" s="10" t="s">
        <v>139</v>
      </c>
      <c r="H1128" s="10">
        <v>4</v>
      </c>
      <c r="I1128" s="10" t="s">
        <v>120</v>
      </c>
      <c r="J1128" s="10">
        <v>20</v>
      </c>
      <c r="K1128" s="10">
        <v>30</v>
      </c>
      <c r="L1128" s="10">
        <v>10</v>
      </c>
      <c r="M1128" s="10">
        <v>-25</v>
      </c>
      <c r="N1128" s="10">
        <v>3</v>
      </c>
      <c r="O1128" s="10">
        <v>5.87</v>
      </c>
      <c r="P1128" s="11">
        <v>1.2702694048432166</v>
      </c>
      <c r="Q1128" s="11">
        <v>1.2702694048432166</v>
      </c>
      <c r="R1128" s="12">
        <v>14</v>
      </c>
      <c r="S1128" s="12" t="s">
        <v>162</v>
      </c>
      <c r="T1128" s="10" t="s">
        <v>82</v>
      </c>
      <c r="U1128" s="21">
        <v>10</v>
      </c>
      <c r="V1128" s="16">
        <v>1.1399999999999999</v>
      </c>
      <c r="W1128" s="16"/>
      <c r="X1128" s="15" t="s">
        <v>139</v>
      </c>
      <c r="Y1128" s="12">
        <v>4</v>
      </c>
      <c r="Z1128" s="16">
        <v>14</v>
      </c>
      <c r="AA1128" s="16" t="s">
        <v>162</v>
      </c>
      <c r="AB1128" s="16" t="s">
        <v>139</v>
      </c>
      <c r="AC1128" s="16" t="s">
        <v>120</v>
      </c>
      <c r="AD1128" s="16" t="s">
        <v>82</v>
      </c>
      <c r="AE1128" s="16">
        <v>1.2702694048432166</v>
      </c>
      <c r="AF1128" s="16">
        <v>1.1399999999999999</v>
      </c>
      <c r="AG1128" s="16">
        <v>1.2118251</v>
      </c>
      <c r="AH1128" s="16">
        <v>38.1080821452965</v>
      </c>
      <c r="AI1128" s="16">
        <v>22.510733044745763</v>
      </c>
      <c r="AJ1128" s="16">
        <v>1.5639605496988251</v>
      </c>
      <c r="AK1128" s="16">
        <f t="shared" si="109"/>
        <v>14.393414878067542</v>
      </c>
      <c r="AL1128" s="10" t="s">
        <v>82</v>
      </c>
      <c r="AM1128" s="10">
        <v>2</v>
      </c>
      <c r="AN1128" s="10" t="s">
        <v>68</v>
      </c>
      <c r="AO1128" s="10" t="s">
        <v>70</v>
      </c>
      <c r="AP1128" s="10">
        <v>10</v>
      </c>
      <c r="AQ1128" s="10">
        <v>-25</v>
      </c>
      <c r="AR1128" s="17" t="s">
        <v>71</v>
      </c>
      <c r="AS1128" s="10">
        <v>6.23</v>
      </c>
      <c r="AT1128" s="18">
        <v>1.2702694048432166</v>
      </c>
      <c r="AU1128" s="18">
        <v>20.451337417975793</v>
      </c>
      <c r="AV1128" s="18">
        <v>1.9073095113720899</v>
      </c>
      <c r="AW1128" s="18">
        <f t="shared" si="110"/>
        <v>10.722610722610725</v>
      </c>
      <c r="AX1128" s="19" t="s">
        <v>82</v>
      </c>
      <c r="AY1128" s="19">
        <v>20</v>
      </c>
      <c r="AZ1128" s="19">
        <v>30</v>
      </c>
      <c r="BA1128" s="19">
        <v>10</v>
      </c>
      <c r="BB1128" s="19">
        <v>-25</v>
      </c>
      <c r="BC1128" s="19">
        <v>3</v>
      </c>
      <c r="BD1128" s="18">
        <v>1.0910069340296769</v>
      </c>
      <c r="BE1128" s="16">
        <f t="shared" si="112"/>
        <v>1.1806381694364467</v>
      </c>
      <c r="BF1128" s="16">
        <v>1.2702694048432166</v>
      </c>
      <c r="BG1128" s="16">
        <v>1.0910069340296769</v>
      </c>
      <c r="BH1128" s="20">
        <f t="shared" si="111"/>
        <v>-0.17926247081353974</v>
      </c>
      <c r="BI1128" s="10">
        <v>-25</v>
      </c>
    </row>
    <row r="1129" spans="1:61" x14ac:dyDescent="0.25">
      <c r="A1129" s="10">
        <v>302</v>
      </c>
      <c r="B1129" s="10">
        <v>14</v>
      </c>
      <c r="C1129" s="10" t="s">
        <v>162</v>
      </c>
      <c r="D1129" s="10">
        <v>493631.431901998</v>
      </c>
      <c r="E1129" s="10">
        <v>5180959.5847699903</v>
      </c>
      <c r="F1129" s="10" t="s">
        <v>82</v>
      </c>
      <c r="G1129" s="10" t="s">
        <v>139</v>
      </c>
      <c r="H1129" s="10">
        <v>4</v>
      </c>
      <c r="I1129" s="10" t="s">
        <v>120</v>
      </c>
      <c r="J1129" s="10">
        <v>15</v>
      </c>
      <c r="K1129" s="10">
        <v>37</v>
      </c>
      <c r="L1129" s="10">
        <v>22</v>
      </c>
      <c r="M1129" s="10">
        <v>-26</v>
      </c>
      <c r="N1129" s="10">
        <v>4</v>
      </c>
      <c r="O1129" s="10">
        <v>5.58</v>
      </c>
      <c r="P1129" s="11">
        <v>1.2031391258549313</v>
      </c>
      <c r="Q1129" s="22">
        <v>1.2204991729414356</v>
      </c>
      <c r="R1129" s="13">
        <v>14</v>
      </c>
      <c r="S1129" s="13" t="s">
        <v>162</v>
      </c>
      <c r="T1129" s="10" t="s">
        <v>82</v>
      </c>
      <c r="U1129" s="12">
        <v>7</v>
      </c>
      <c r="V1129" s="16">
        <v>1.2</v>
      </c>
      <c r="W1129" s="16"/>
      <c r="X1129" s="15" t="s">
        <v>139</v>
      </c>
      <c r="Y1129" s="12">
        <v>5</v>
      </c>
      <c r="Z1129" s="16">
        <v>14</v>
      </c>
      <c r="AA1129" s="16" t="s">
        <v>162</v>
      </c>
      <c r="AB1129" s="16" t="s">
        <v>139</v>
      </c>
      <c r="AC1129" s="16" t="s">
        <v>120</v>
      </c>
      <c r="AD1129" s="16" t="s">
        <v>82</v>
      </c>
      <c r="AE1129" s="16">
        <v>1.2031391258549313</v>
      </c>
      <c r="AF1129" s="16">
        <v>1.2</v>
      </c>
      <c r="AG1129" s="16">
        <v>1.2118251</v>
      </c>
      <c r="AH1129" s="16">
        <v>46.530056026281017</v>
      </c>
      <c r="AI1129" s="16">
        <v>45.522787458389409</v>
      </c>
      <c r="AJ1129" s="16">
        <v>4.0430437709802396</v>
      </c>
      <c r="AK1129" s="16">
        <f t="shared" si="109"/>
        <v>11.25953366746568</v>
      </c>
      <c r="AL1129" s="10" t="s">
        <v>82</v>
      </c>
      <c r="AM1129" s="10">
        <v>2</v>
      </c>
      <c r="AN1129" s="10">
        <v>30</v>
      </c>
      <c r="AO1129" s="10">
        <v>37</v>
      </c>
      <c r="AP1129" s="10">
        <v>7</v>
      </c>
      <c r="AQ1129" s="10">
        <v>-33.5</v>
      </c>
      <c r="AR1129" s="17">
        <v>4</v>
      </c>
      <c r="AS1129" s="10">
        <v>5.7</v>
      </c>
      <c r="AT1129" s="16">
        <v>1.2031391258549313</v>
      </c>
      <c r="AU1129" s="16">
        <v>12.534423727069258</v>
      </c>
      <c r="AV1129" s="16">
        <v>1.1502731926648657</v>
      </c>
      <c r="AW1129" s="16">
        <f t="shared" si="110"/>
        <v>10.896910235759259</v>
      </c>
      <c r="AX1129" s="10" t="s">
        <v>82</v>
      </c>
      <c r="AY1129" s="10">
        <v>30</v>
      </c>
      <c r="AZ1129" s="10">
        <v>37</v>
      </c>
      <c r="BA1129" s="10">
        <v>7</v>
      </c>
      <c r="BB1129" s="10">
        <v>-33.5</v>
      </c>
      <c r="BC1129" s="10">
        <v>4</v>
      </c>
      <c r="BD1129" s="16">
        <v>1.2378592200279399</v>
      </c>
      <c r="BE1129" s="18">
        <f t="shared" si="112"/>
        <v>1.2204991729414356</v>
      </c>
      <c r="BF1129" s="16">
        <v>1.2204991729414356</v>
      </c>
      <c r="BG1129" s="16">
        <v>1.2204991729414356</v>
      </c>
      <c r="BH1129" s="20">
        <f t="shared" si="111"/>
        <v>3.4720094173008587E-2</v>
      </c>
      <c r="BI1129" s="10">
        <v>-33.5</v>
      </c>
    </row>
    <row r="1130" spans="1:61" x14ac:dyDescent="0.25">
      <c r="A1130" s="10">
        <v>302</v>
      </c>
      <c r="B1130" s="10">
        <v>14</v>
      </c>
      <c r="C1130" s="10" t="s">
        <v>162</v>
      </c>
      <c r="D1130" s="10">
        <v>493631.431901998</v>
      </c>
      <c r="E1130" s="10">
        <v>5180959.5847699903</v>
      </c>
      <c r="F1130" s="10" t="s">
        <v>83</v>
      </c>
      <c r="G1130" s="10" t="s">
        <v>139</v>
      </c>
      <c r="H1130" s="10">
        <v>4</v>
      </c>
      <c r="I1130" s="10" t="s">
        <v>120</v>
      </c>
      <c r="J1130" s="10">
        <v>37</v>
      </c>
      <c r="K1130" s="10">
        <v>71</v>
      </c>
      <c r="L1130" s="10">
        <v>34</v>
      </c>
      <c r="M1130" s="10">
        <v>-54</v>
      </c>
      <c r="N1130" s="10">
        <v>5</v>
      </c>
      <c r="O1130" s="10">
        <v>5.85</v>
      </c>
      <c r="P1130" s="11">
        <v>1.3348929822237101</v>
      </c>
      <c r="Q1130" s="22">
        <v>1.3192613183633248</v>
      </c>
      <c r="R1130" s="12">
        <v>14</v>
      </c>
      <c r="S1130" s="12" t="s">
        <v>162</v>
      </c>
      <c r="T1130" s="10" t="s">
        <v>83</v>
      </c>
      <c r="U1130" s="12">
        <v>34</v>
      </c>
      <c r="V1130" s="16">
        <v>1.33</v>
      </c>
      <c r="W1130" s="16"/>
      <c r="X1130" s="15" t="s">
        <v>139</v>
      </c>
      <c r="Y1130" s="12">
        <v>6</v>
      </c>
      <c r="Z1130" s="16">
        <v>14</v>
      </c>
      <c r="AA1130" s="16" t="s">
        <v>162</v>
      </c>
      <c r="AB1130" s="16" t="s">
        <v>139</v>
      </c>
      <c r="AC1130" s="16" t="s">
        <v>120</v>
      </c>
      <c r="AD1130" s="16" t="s">
        <v>83</v>
      </c>
      <c r="AE1130" s="16">
        <v>1.3348929822237101</v>
      </c>
      <c r="AF1130" s="16">
        <v>1.33</v>
      </c>
      <c r="AG1130" s="16">
        <v>1.276</v>
      </c>
      <c r="AH1130" s="16">
        <v>91.916417421887161</v>
      </c>
      <c r="AI1130" s="16">
        <v>45.102510257668797</v>
      </c>
      <c r="AJ1130" s="16">
        <v>4.2030880179255421</v>
      </c>
      <c r="AK1130" s="16">
        <f t="shared" si="109"/>
        <v>10.73080317740512</v>
      </c>
      <c r="AL1130" s="10" t="s">
        <v>83</v>
      </c>
      <c r="AM1130" s="10">
        <v>3</v>
      </c>
      <c r="AN1130" s="10">
        <v>37</v>
      </c>
      <c r="AO1130" s="10">
        <v>71</v>
      </c>
      <c r="AP1130" s="10">
        <v>34</v>
      </c>
      <c r="AQ1130" s="10">
        <v>-54</v>
      </c>
      <c r="AR1130" s="17">
        <v>5</v>
      </c>
      <c r="AS1130" s="10">
        <v>6.21</v>
      </c>
      <c r="AT1130" s="16">
        <v>1.3348929822237101</v>
      </c>
      <c r="AU1130" s="16">
        <v>27.402469556211162</v>
      </c>
      <c r="AV1130" s="16">
        <v>3.1094196192129773</v>
      </c>
      <c r="AW1130" s="16">
        <f t="shared" si="110"/>
        <v>8.8127280688950496</v>
      </c>
      <c r="AX1130" s="10" t="s">
        <v>83</v>
      </c>
      <c r="AY1130" s="10">
        <v>37</v>
      </c>
      <c r="AZ1130" s="10">
        <v>71</v>
      </c>
      <c r="BA1130" s="10">
        <v>34</v>
      </c>
      <c r="BB1130" s="10">
        <v>-54</v>
      </c>
      <c r="BC1130" s="10">
        <v>5</v>
      </c>
      <c r="BD1130" s="16">
        <v>1.3036296545029395</v>
      </c>
      <c r="BE1130" s="18">
        <f t="shared" si="112"/>
        <v>1.3192613183633248</v>
      </c>
      <c r="BF1130" s="16">
        <v>1.3192613183633248</v>
      </c>
      <c r="BG1130" s="16">
        <v>1.3192613183633248</v>
      </c>
      <c r="BH1130" s="20">
        <f t="shared" si="111"/>
        <v>-3.1263327720770562E-2</v>
      </c>
      <c r="BI1130" s="10">
        <v>-54</v>
      </c>
    </row>
    <row r="1131" spans="1:61" x14ac:dyDescent="0.25">
      <c r="A1131" s="10">
        <v>302</v>
      </c>
      <c r="B1131" s="10">
        <v>14</v>
      </c>
      <c r="C1131" s="10" t="s">
        <v>162</v>
      </c>
      <c r="D1131" s="10">
        <v>493631.431901998</v>
      </c>
      <c r="E1131" s="10">
        <v>5180959.5847699903</v>
      </c>
      <c r="F1131" s="10" t="s">
        <v>129</v>
      </c>
      <c r="G1131" s="10" t="s">
        <v>139</v>
      </c>
      <c r="H1131" s="10">
        <v>4</v>
      </c>
      <c r="I1131" s="10" t="s">
        <v>120</v>
      </c>
      <c r="J1131" s="10">
        <v>71</v>
      </c>
      <c r="K1131" s="10">
        <v>104</v>
      </c>
      <c r="L1131" s="10">
        <v>33</v>
      </c>
      <c r="M1131" s="10">
        <v>-87.5</v>
      </c>
      <c r="N1131" s="10">
        <v>6</v>
      </c>
      <c r="O1131" s="10">
        <v>6.24</v>
      </c>
      <c r="P1131" s="11">
        <v>1.5586967068634408</v>
      </c>
      <c r="Q1131" s="22">
        <v>1.4818682194232895</v>
      </c>
      <c r="R1131" s="12">
        <v>14</v>
      </c>
      <c r="S1131" s="12" t="s">
        <v>162</v>
      </c>
      <c r="T1131" s="10" t="s">
        <v>129</v>
      </c>
      <c r="U1131" s="12">
        <v>33</v>
      </c>
      <c r="V1131" s="16">
        <v>1.41</v>
      </c>
      <c r="W1131" s="16"/>
      <c r="X1131" s="15" t="s">
        <v>139</v>
      </c>
      <c r="Y1131" s="12">
        <v>7</v>
      </c>
      <c r="Z1131" s="16">
        <v>14</v>
      </c>
      <c r="AA1131" s="16" t="s">
        <v>162</v>
      </c>
      <c r="AB1131" s="16" t="s">
        <v>139</v>
      </c>
      <c r="AC1131" s="16" t="s">
        <v>120</v>
      </c>
      <c r="AD1131" s="16" t="s">
        <v>129</v>
      </c>
      <c r="AE1131" s="16">
        <v>1.5586967068634408</v>
      </c>
      <c r="AF1131" s="16">
        <v>1.41</v>
      </c>
      <c r="AG1131" s="16">
        <v>1.3798429000000001</v>
      </c>
      <c r="AH1131" s="16">
        <v>143.3534087483807</v>
      </c>
      <c r="AI1131" s="16">
        <v>20.654965502544577</v>
      </c>
      <c r="AJ1131" s="16">
        <v>2.1307777307302627</v>
      </c>
      <c r="AK1131" s="16">
        <f t="shared" si="109"/>
        <v>9.6936274509803901</v>
      </c>
      <c r="AL1131" s="10" t="s">
        <v>129</v>
      </c>
      <c r="AM1131" s="10">
        <v>7</v>
      </c>
      <c r="AN1131" s="10">
        <v>71</v>
      </c>
      <c r="AO1131" s="10">
        <v>104</v>
      </c>
      <c r="AP1131" s="10">
        <v>33</v>
      </c>
      <c r="AQ1131" s="10">
        <v>-87.5</v>
      </c>
      <c r="AR1131" s="17">
        <v>6</v>
      </c>
      <c r="AS1131" s="10">
        <v>6.57</v>
      </c>
      <c r="AT1131" s="16">
        <v>1.5586967068634408</v>
      </c>
      <c r="AU1131" s="16">
        <v>20.303209216393537</v>
      </c>
      <c r="AV1131" s="16">
        <v>2.4658893641921011</v>
      </c>
      <c r="AW1131" s="16">
        <f t="shared" si="110"/>
        <v>8.2336253650396323</v>
      </c>
      <c r="AX1131" s="10" t="s">
        <v>129</v>
      </c>
      <c r="AY1131" s="10">
        <v>71</v>
      </c>
      <c r="AZ1131" s="10">
        <v>104</v>
      </c>
      <c r="BA1131" s="10">
        <v>33</v>
      </c>
      <c r="BB1131" s="10">
        <v>-87.5</v>
      </c>
      <c r="BC1131" s="10">
        <v>6</v>
      </c>
      <c r="BD1131" s="16">
        <v>1.4050397319831383</v>
      </c>
      <c r="BE1131" s="18">
        <f t="shared" si="112"/>
        <v>1.4818682194232895</v>
      </c>
      <c r="BF1131" s="16">
        <v>1.4818682194232895</v>
      </c>
      <c r="BG1131" s="16">
        <v>1.4818682194232895</v>
      </c>
      <c r="BH1131" s="20">
        <f t="shared" si="111"/>
        <v>-0.1536569748803025</v>
      </c>
      <c r="BI1131" s="10">
        <v>-87.5</v>
      </c>
    </row>
    <row r="1132" spans="1:61" x14ac:dyDescent="0.25">
      <c r="A1132" s="10">
        <v>302</v>
      </c>
      <c r="B1132" s="10">
        <v>14</v>
      </c>
      <c r="C1132" s="10" t="s">
        <v>162</v>
      </c>
      <c r="D1132" s="10">
        <v>493631.431901998</v>
      </c>
      <c r="E1132" s="10">
        <v>5180959.5847699903</v>
      </c>
      <c r="F1132" s="10" t="s">
        <v>130</v>
      </c>
      <c r="G1132" s="10" t="s">
        <v>139</v>
      </c>
      <c r="H1132" s="10">
        <v>4</v>
      </c>
      <c r="I1132" s="10" t="s">
        <v>120</v>
      </c>
      <c r="J1132" s="10">
        <v>104</v>
      </c>
      <c r="K1132" s="10">
        <v>125</v>
      </c>
      <c r="L1132" s="10">
        <v>21</v>
      </c>
      <c r="M1132" s="10">
        <v>-114.5</v>
      </c>
      <c r="N1132" s="10">
        <v>7</v>
      </c>
      <c r="O1132" s="10">
        <v>6.49</v>
      </c>
      <c r="P1132" s="11">
        <v>1.5825740721407178</v>
      </c>
      <c r="Q1132" s="22">
        <v>1.4946062293430815</v>
      </c>
      <c r="R1132" s="12">
        <v>14</v>
      </c>
      <c r="S1132" s="12" t="s">
        <v>162</v>
      </c>
      <c r="T1132" s="10" t="s">
        <v>130</v>
      </c>
      <c r="U1132" s="12">
        <v>21</v>
      </c>
      <c r="V1132" s="16">
        <v>1.48</v>
      </c>
      <c r="W1132" s="16"/>
      <c r="X1132" s="15" t="s">
        <v>139</v>
      </c>
      <c r="Y1132" s="12">
        <v>8</v>
      </c>
      <c r="Z1132" s="16">
        <v>14</v>
      </c>
      <c r="AA1132" s="16" t="s">
        <v>162</v>
      </c>
      <c r="AB1132" s="16" t="s">
        <v>139</v>
      </c>
      <c r="AC1132" s="16" t="s">
        <v>120</v>
      </c>
      <c r="AD1132" s="16" t="s">
        <v>130</v>
      </c>
      <c r="AE1132" s="16">
        <v>1.5825740721407178</v>
      </c>
      <c r="AF1132" s="16">
        <v>1.48</v>
      </c>
      <c r="AG1132" s="16">
        <v>1.4630159</v>
      </c>
      <c r="AH1132" s="16">
        <v>176.58746426333579</v>
      </c>
      <c r="AI1132" s="16">
        <v>10.925889356836903</v>
      </c>
      <c r="AJ1132" s="16">
        <v>0.9587372449703867</v>
      </c>
      <c r="AK1132" s="16">
        <f t="shared" si="109"/>
        <v>11.396124865446716</v>
      </c>
      <c r="AL1132" s="10" t="s">
        <v>130</v>
      </c>
      <c r="AM1132" s="10">
        <v>7</v>
      </c>
      <c r="AN1132" s="10">
        <v>104</v>
      </c>
      <c r="AO1132" s="10">
        <v>125</v>
      </c>
      <c r="AP1132" s="10">
        <v>21</v>
      </c>
      <c r="AQ1132" s="10">
        <v>-114.5</v>
      </c>
      <c r="AR1132" s="17">
        <v>7</v>
      </c>
      <c r="AS1132" s="10">
        <v>6.85</v>
      </c>
      <c r="AT1132" s="16">
        <v>1.5825740721407178</v>
      </c>
      <c r="AU1132" s="16">
        <v>10.737923336881984</v>
      </c>
      <c r="AV1132" s="16">
        <v>1.5510333708829531</v>
      </c>
      <c r="AW1132" s="16">
        <f t="shared" si="110"/>
        <v>6.9230769230769234</v>
      </c>
      <c r="AX1132" s="10" t="s">
        <v>130</v>
      </c>
      <c r="AY1132" s="10">
        <v>104</v>
      </c>
      <c r="AZ1132" s="10">
        <v>125</v>
      </c>
      <c r="BA1132" s="10">
        <v>21</v>
      </c>
      <c r="BB1132" s="10">
        <v>-114.5</v>
      </c>
      <c r="BC1132" s="10">
        <v>7</v>
      </c>
      <c r="BD1132" s="16">
        <v>1.4066383865454455</v>
      </c>
      <c r="BE1132" s="18">
        <f t="shared" ref="BE1132:BE1160" si="113">(AT1132+BD1132)/2</f>
        <v>1.4946062293430815</v>
      </c>
      <c r="BF1132" s="16">
        <v>1.4946062293430815</v>
      </c>
      <c r="BG1132" s="16">
        <v>1.4946062293430815</v>
      </c>
      <c r="BH1132" s="20">
        <f t="shared" si="111"/>
        <v>-0.17593568559527228</v>
      </c>
      <c r="BI1132" s="10">
        <v>-114.5</v>
      </c>
    </row>
    <row r="1133" spans="1:61" x14ac:dyDescent="0.25">
      <c r="A1133" s="10">
        <v>302</v>
      </c>
      <c r="B1133" s="10">
        <v>14</v>
      </c>
      <c r="C1133" s="10" t="s">
        <v>162</v>
      </c>
      <c r="D1133" s="10">
        <v>493631.431901998</v>
      </c>
      <c r="E1133" s="10">
        <v>5180959.5847699903</v>
      </c>
      <c r="F1133" s="10" t="s">
        <v>76</v>
      </c>
      <c r="G1133" s="10" t="s">
        <v>139</v>
      </c>
      <c r="H1133" s="10">
        <v>4</v>
      </c>
      <c r="I1133" s="10" t="s">
        <v>120</v>
      </c>
      <c r="J1133" s="10">
        <v>125</v>
      </c>
      <c r="K1133" s="10">
        <v>153</v>
      </c>
      <c r="L1133" s="10">
        <v>28</v>
      </c>
      <c r="M1133" s="10">
        <v>-139</v>
      </c>
      <c r="N1133" s="10">
        <v>8</v>
      </c>
      <c r="O1133" s="10">
        <v>6.51</v>
      </c>
      <c r="P1133" s="11">
        <v>1.638111034172923</v>
      </c>
      <c r="Q1133" s="22">
        <v>1.5696994905812225</v>
      </c>
      <c r="R1133" s="12">
        <v>14</v>
      </c>
      <c r="S1133" s="12" t="s">
        <v>162</v>
      </c>
      <c r="T1133" s="10" t="s">
        <v>76</v>
      </c>
      <c r="U1133" s="12">
        <v>28</v>
      </c>
      <c r="V1133" s="10">
        <v>1.5</v>
      </c>
      <c r="W1133" s="16"/>
      <c r="X1133" s="15" t="s">
        <v>139</v>
      </c>
      <c r="Y1133" s="12">
        <v>9</v>
      </c>
      <c r="Z1133" s="16">
        <v>14</v>
      </c>
      <c r="AA1133" s="16" t="s">
        <v>162</v>
      </c>
      <c r="AB1133" s="16" t="s">
        <v>139</v>
      </c>
      <c r="AC1133" s="16" t="s">
        <v>120</v>
      </c>
      <c r="AD1133" s="16" t="s">
        <v>76</v>
      </c>
      <c r="AE1133" s="16">
        <v>1.638111034172923</v>
      </c>
      <c r="AF1133" s="16">
        <v>1.5</v>
      </c>
      <c r="AG1133" s="16">
        <v>1.5010212999999999</v>
      </c>
      <c r="AH1133" s="16">
        <v>222.45457322017762</v>
      </c>
      <c r="AI1133" s="16">
        <v>9.9271442412747355</v>
      </c>
      <c r="AJ1133" s="16">
        <v>0.97952185893429311</v>
      </c>
      <c r="AK1133" s="16">
        <f t="shared" si="109"/>
        <v>10.134683724235963</v>
      </c>
      <c r="AL1133" s="10" t="s">
        <v>76</v>
      </c>
      <c r="AM1133" s="10">
        <v>7</v>
      </c>
      <c r="AN1133" s="10">
        <v>125</v>
      </c>
      <c r="AO1133" s="10">
        <v>153</v>
      </c>
      <c r="AP1133" s="10">
        <v>28</v>
      </c>
      <c r="AQ1133" s="10">
        <v>-139</v>
      </c>
      <c r="AR1133" s="17">
        <v>8</v>
      </c>
      <c r="AS1133" s="10">
        <v>6.85</v>
      </c>
      <c r="AT1133" s="16">
        <v>1.638111034172923</v>
      </c>
      <c r="AU1133" s="16">
        <v>12.51667536323257</v>
      </c>
      <c r="AV1133" s="16">
        <v>1.7479955223452424</v>
      </c>
      <c r="AW1133" s="16">
        <f t="shared" si="110"/>
        <v>7.1605877722382587</v>
      </c>
      <c r="AX1133" s="10" t="s">
        <v>76</v>
      </c>
      <c r="AY1133" s="10">
        <v>125</v>
      </c>
      <c r="AZ1133" s="10">
        <v>153</v>
      </c>
      <c r="BA1133" s="10">
        <v>28</v>
      </c>
      <c r="BB1133" s="10">
        <v>-139</v>
      </c>
      <c r="BC1133" s="10">
        <v>8</v>
      </c>
      <c r="BD1133" s="16">
        <v>1.5012879469895219</v>
      </c>
      <c r="BE1133" s="18">
        <f t="shared" si="113"/>
        <v>1.5696994905812225</v>
      </c>
      <c r="BF1133" s="16">
        <v>1.5696994905812225</v>
      </c>
      <c r="BG1133" s="16">
        <v>1.5696994905812225</v>
      </c>
      <c r="BH1133" s="20">
        <f t="shared" si="111"/>
        <v>-0.13682308718340108</v>
      </c>
      <c r="BI1133" s="10">
        <v>-139</v>
      </c>
    </row>
    <row r="1134" spans="1:61" x14ac:dyDescent="0.25">
      <c r="A1134" s="10">
        <v>304</v>
      </c>
      <c r="B1134" s="10">
        <v>16</v>
      </c>
      <c r="C1134" s="10" t="s">
        <v>162</v>
      </c>
      <c r="D1134" s="10">
        <v>493694.04643400002</v>
      </c>
      <c r="E1134" s="10">
        <v>5180960.0055299904</v>
      </c>
      <c r="F1134" s="10" t="s">
        <v>78</v>
      </c>
      <c r="G1134" s="10" t="s">
        <v>139</v>
      </c>
      <c r="H1134" s="10">
        <v>4</v>
      </c>
      <c r="I1134" s="10" t="s">
        <v>86</v>
      </c>
      <c r="J1134" s="10">
        <v>0</v>
      </c>
      <c r="K1134" s="10">
        <v>10</v>
      </c>
      <c r="L1134" s="10">
        <v>10</v>
      </c>
      <c r="M1134" s="10">
        <v>-5</v>
      </c>
      <c r="N1134" s="10">
        <v>1</v>
      </c>
      <c r="O1134" s="10">
        <v>4.74</v>
      </c>
      <c r="P1134" s="11">
        <v>1.2431742549171148</v>
      </c>
      <c r="Q1134" s="11">
        <v>1.2431742549171148</v>
      </c>
      <c r="R1134" s="12">
        <v>16</v>
      </c>
      <c r="S1134" s="12" t="s">
        <v>162</v>
      </c>
      <c r="T1134" s="10" t="s">
        <v>78</v>
      </c>
      <c r="U1134" s="13">
        <v>10</v>
      </c>
      <c r="V1134" s="10">
        <v>1.1399999999999999</v>
      </c>
      <c r="W1134" s="16"/>
      <c r="X1134" s="15" t="s">
        <v>139</v>
      </c>
      <c r="Y1134" s="12">
        <v>2</v>
      </c>
      <c r="Z1134" s="16">
        <v>16</v>
      </c>
      <c r="AA1134" s="16" t="s">
        <v>162</v>
      </c>
      <c r="AB1134" s="16" t="s">
        <v>139</v>
      </c>
      <c r="AC1134" s="16" t="s">
        <v>86</v>
      </c>
      <c r="AD1134" s="16" t="s">
        <v>78</v>
      </c>
      <c r="AE1134" s="16">
        <v>1.2431742549171148</v>
      </c>
      <c r="AF1134" s="16">
        <v>1.1399999999999999</v>
      </c>
      <c r="AG1134" s="16">
        <v>1.1472807</v>
      </c>
      <c r="AH1134" s="16">
        <v>12.431742549171148</v>
      </c>
      <c r="AI1134" s="16">
        <v>22.049055402218393</v>
      </c>
      <c r="AJ1134" s="16">
        <v>1.4887749421818595</v>
      </c>
      <c r="AK1134" s="16">
        <f t="shared" si="109"/>
        <v>14.810200506131986</v>
      </c>
      <c r="AL1134" s="10" t="s">
        <v>78</v>
      </c>
      <c r="AM1134" s="10">
        <v>1</v>
      </c>
      <c r="AN1134" s="10" t="s">
        <v>63</v>
      </c>
      <c r="AO1134" s="10" t="s">
        <v>64</v>
      </c>
      <c r="AP1134" s="10">
        <v>10</v>
      </c>
      <c r="AQ1134" s="10">
        <v>-5</v>
      </c>
      <c r="AR1134" s="17" t="s">
        <v>65</v>
      </c>
      <c r="AS1134" s="10">
        <v>4.67</v>
      </c>
      <c r="AT1134" s="18">
        <v>0.79390834039898339</v>
      </c>
      <c r="AU1134" s="18">
        <v>26.873476256632628</v>
      </c>
      <c r="AV1134" s="18">
        <v>1.8305430645084355</v>
      </c>
      <c r="AW1134" s="18">
        <f t="shared" si="110"/>
        <v>14.680603137762887</v>
      </c>
      <c r="AX1134" s="19" t="s">
        <v>78</v>
      </c>
      <c r="AY1134" s="19">
        <v>0</v>
      </c>
      <c r="AZ1134" s="19">
        <v>10</v>
      </c>
      <c r="BA1134" s="19">
        <v>10</v>
      </c>
      <c r="BB1134" s="19">
        <v>-5</v>
      </c>
      <c r="BC1134" s="19">
        <v>1</v>
      </c>
      <c r="BD1134" s="18">
        <v>1.2404502708329659</v>
      </c>
      <c r="BE1134" s="16">
        <f t="shared" si="113"/>
        <v>1.0171793056159746</v>
      </c>
      <c r="BF1134" s="16">
        <v>0.79390834039898339</v>
      </c>
      <c r="BG1134" s="16">
        <v>1.2404502708329659</v>
      </c>
      <c r="BH1134" s="20">
        <f t="shared" si="111"/>
        <v>0.44654193043398249</v>
      </c>
      <c r="BI1134" s="10">
        <v>-5</v>
      </c>
    </row>
    <row r="1135" spans="1:61" x14ac:dyDescent="0.25">
      <c r="A1135" s="10">
        <v>304</v>
      </c>
      <c r="B1135" s="10">
        <v>16</v>
      </c>
      <c r="C1135" s="10" t="s">
        <v>162</v>
      </c>
      <c r="D1135" s="10">
        <v>493694.04643400002</v>
      </c>
      <c r="E1135" s="10">
        <v>5180960.0055299904</v>
      </c>
      <c r="F1135" s="10" t="s">
        <v>78</v>
      </c>
      <c r="G1135" s="10" t="s">
        <v>139</v>
      </c>
      <c r="H1135" s="10">
        <v>4</v>
      </c>
      <c r="I1135" s="10" t="s">
        <v>86</v>
      </c>
      <c r="J1135" s="10">
        <v>10</v>
      </c>
      <c r="K1135" s="10">
        <v>20</v>
      </c>
      <c r="L1135" s="10">
        <v>10</v>
      </c>
      <c r="M1135" s="10">
        <v>-15</v>
      </c>
      <c r="N1135" s="10">
        <v>2</v>
      </c>
      <c r="O1135" s="10">
        <v>5.12</v>
      </c>
      <c r="P1135" s="11">
        <v>1.4490704128692424</v>
      </c>
      <c r="Q1135" s="11">
        <v>1.4490704128692424</v>
      </c>
      <c r="R1135" s="12">
        <v>16</v>
      </c>
      <c r="S1135" s="12" t="s">
        <v>162</v>
      </c>
      <c r="T1135" s="10" t="s">
        <v>78</v>
      </c>
      <c r="U1135" s="13">
        <v>10</v>
      </c>
      <c r="V1135" s="16">
        <v>1.1399999999999999</v>
      </c>
      <c r="W1135" s="16"/>
      <c r="X1135" s="15" t="s">
        <v>139</v>
      </c>
      <c r="Y1135" s="12">
        <v>3</v>
      </c>
      <c r="Z1135" s="16">
        <v>16</v>
      </c>
      <c r="AA1135" s="16" t="s">
        <v>162</v>
      </c>
      <c r="AB1135" s="16" t="s">
        <v>139</v>
      </c>
      <c r="AC1135" s="16" t="s">
        <v>86</v>
      </c>
      <c r="AD1135" s="16" t="s">
        <v>78</v>
      </c>
      <c r="AE1135" s="16">
        <v>1.4490704128692424</v>
      </c>
      <c r="AF1135" s="16">
        <v>1.1399999999999999</v>
      </c>
      <c r="AG1135" s="16">
        <v>1.1472807</v>
      </c>
      <c r="AH1135" s="16">
        <v>26.922446677863572</v>
      </c>
      <c r="AI1135" s="16">
        <v>18.157234699778133</v>
      </c>
      <c r="AJ1135" s="16">
        <v>1.3551695931933172</v>
      </c>
      <c r="AK1135" s="16">
        <f t="shared" si="109"/>
        <v>13.398496240601506</v>
      </c>
      <c r="AL1135" s="10" t="s">
        <v>78</v>
      </c>
      <c r="AM1135" s="10">
        <v>1</v>
      </c>
      <c r="AN1135" s="10" t="s">
        <v>64</v>
      </c>
      <c r="AO1135" s="10" t="s">
        <v>68</v>
      </c>
      <c r="AP1135" s="10">
        <v>10</v>
      </c>
      <c r="AQ1135" s="10">
        <v>-15</v>
      </c>
      <c r="AR1135" s="17" t="s">
        <v>69</v>
      </c>
      <c r="AS1135" s="10">
        <v>5.49</v>
      </c>
      <c r="AT1135" s="18">
        <v>1.4490704128692424</v>
      </c>
      <c r="AU1135" s="18">
        <v>14.748638662183147</v>
      </c>
      <c r="AV1135" s="18">
        <v>1.4519685536949809</v>
      </c>
      <c r="AW1135" s="18">
        <f t="shared" si="110"/>
        <v>10.157684630738521</v>
      </c>
      <c r="AX1135" s="19" t="s">
        <v>78</v>
      </c>
      <c r="AY1135" s="19">
        <v>10</v>
      </c>
      <c r="AZ1135" s="19">
        <v>20</v>
      </c>
      <c r="BA1135" s="19">
        <v>10</v>
      </c>
      <c r="BB1135" s="19">
        <v>-15</v>
      </c>
      <c r="BC1135" s="19">
        <v>2</v>
      </c>
      <c r="BD1135" s="18">
        <v>1.4407960901247419</v>
      </c>
      <c r="BE1135" s="16">
        <f t="shared" si="113"/>
        <v>1.4449332514969921</v>
      </c>
      <c r="BF1135" s="16">
        <v>1.4490704128692424</v>
      </c>
      <c r="BG1135" s="16">
        <v>1.4407960901247419</v>
      </c>
      <c r="BH1135" s="20">
        <f t="shared" si="111"/>
        <v>-8.2743227445005729E-3</v>
      </c>
      <c r="BI1135" s="10">
        <v>-15</v>
      </c>
    </row>
    <row r="1136" spans="1:61" x14ac:dyDescent="0.25">
      <c r="A1136" s="10">
        <v>304</v>
      </c>
      <c r="B1136" s="10">
        <v>16</v>
      </c>
      <c r="C1136" s="10" t="s">
        <v>162</v>
      </c>
      <c r="D1136" s="10">
        <v>493694.04643400002</v>
      </c>
      <c r="E1136" s="10">
        <v>5180960.0055299904</v>
      </c>
      <c r="F1136" s="10" t="s">
        <v>78</v>
      </c>
      <c r="G1136" s="10" t="s">
        <v>139</v>
      </c>
      <c r="H1136" s="10">
        <v>4</v>
      </c>
      <c r="I1136" s="10" t="s">
        <v>86</v>
      </c>
      <c r="J1136" s="10">
        <v>20</v>
      </c>
      <c r="K1136" s="10">
        <v>30</v>
      </c>
      <c r="L1136" s="10">
        <v>10</v>
      </c>
      <c r="M1136" s="10">
        <v>-25</v>
      </c>
      <c r="N1136" s="10">
        <v>3</v>
      </c>
      <c r="O1136" s="10">
        <v>6.19</v>
      </c>
      <c r="P1136" s="11">
        <v>1.4556064373719844</v>
      </c>
      <c r="Q1136" s="11">
        <v>1.4556064373719844</v>
      </c>
      <c r="R1136" s="12">
        <v>16</v>
      </c>
      <c r="S1136" s="12" t="s">
        <v>162</v>
      </c>
      <c r="T1136" s="10" t="s">
        <v>135</v>
      </c>
      <c r="U1136" s="21">
        <v>10</v>
      </c>
      <c r="V1136" s="16">
        <v>1.1399999999999999</v>
      </c>
      <c r="W1136" s="16"/>
      <c r="X1136" s="15" t="s">
        <v>139</v>
      </c>
      <c r="Y1136" s="12">
        <v>4</v>
      </c>
      <c r="Z1136" s="16">
        <v>16</v>
      </c>
      <c r="AA1136" s="16" t="s">
        <v>162</v>
      </c>
      <c r="AB1136" s="16" t="s">
        <v>139</v>
      </c>
      <c r="AC1136" s="16" t="s">
        <v>86</v>
      </c>
      <c r="AD1136" s="16" t="s">
        <v>135</v>
      </c>
      <c r="AE1136" s="16">
        <v>1.4556064373719844</v>
      </c>
      <c r="AF1136" s="16">
        <v>1.1399999999999999</v>
      </c>
      <c r="AG1136" s="16">
        <v>1.155</v>
      </c>
      <c r="AH1136" s="16">
        <v>41.478511051583418</v>
      </c>
      <c r="AI1136" s="16">
        <v>9.8831398329226943</v>
      </c>
      <c r="AJ1136" s="16">
        <v>0.8148926819704162</v>
      </c>
      <c r="AK1136" s="16">
        <f t="shared" si="109"/>
        <v>12.128148959474263</v>
      </c>
      <c r="AL1136" s="10" t="s">
        <v>135</v>
      </c>
      <c r="AM1136" s="10">
        <v>2</v>
      </c>
      <c r="AN1136" s="10" t="s">
        <v>68</v>
      </c>
      <c r="AO1136" s="10" t="s">
        <v>70</v>
      </c>
      <c r="AP1136" s="10">
        <v>10</v>
      </c>
      <c r="AQ1136" s="10">
        <v>-25</v>
      </c>
      <c r="AR1136" s="17" t="s">
        <v>71</v>
      </c>
      <c r="AS1136" s="10">
        <v>6.68</v>
      </c>
      <c r="AT1136" s="18">
        <v>1.4556064373719844</v>
      </c>
      <c r="AU1136" s="18">
        <v>9.30700199991273</v>
      </c>
      <c r="AV1136" s="18">
        <v>1.038720753708648</v>
      </c>
      <c r="AW1136" s="18">
        <f t="shared" si="110"/>
        <v>8.9600616591928244</v>
      </c>
      <c r="AX1136" s="19" t="s">
        <v>135</v>
      </c>
      <c r="AY1136" s="19">
        <v>20</v>
      </c>
      <c r="AZ1136" s="19">
        <v>30</v>
      </c>
      <c r="BA1136" s="19">
        <v>10</v>
      </c>
      <c r="BB1136" s="19">
        <v>-25</v>
      </c>
      <c r="BC1136" s="19">
        <v>3</v>
      </c>
      <c r="BD1136" s="18">
        <v>1.4844645976321964</v>
      </c>
      <c r="BE1136" s="16">
        <f t="shared" si="113"/>
        <v>1.4700355175020903</v>
      </c>
      <c r="BF1136" s="16">
        <v>1.4556064373719844</v>
      </c>
      <c r="BG1136" s="16">
        <v>1.4844645976321964</v>
      </c>
      <c r="BH1136" s="20">
        <f t="shared" si="111"/>
        <v>2.885816026021204E-2</v>
      </c>
      <c r="BI1136" s="10">
        <v>-25</v>
      </c>
    </row>
    <row r="1137" spans="1:61" x14ac:dyDescent="0.25">
      <c r="A1137" s="10">
        <v>304</v>
      </c>
      <c r="B1137" s="10">
        <v>16</v>
      </c>
      <c r="C1137" s="10" t="s">
        <v>162</v>
      </c>
      <c r="D1137" s="10">
        <v>493694.04643400002</v>
      </c>
      <c r="E1137" s="10">
        <v>5180960.0055299904</v>
      </c>
      <c r="F1137" s="10" t="s">
        <v>129</v>
      </c>
      <c r="G1137" s="10" t="s">
        <v>139</v>
      </c>
      <c r="H1137" s="10">
        <v>4</v>
      </c>
      <c r="I1137" s="10" t="s">
        <v>86</v>
      </c>
      <c r="J1137" s="10">
        <v>22</v>
      </c>
      <c r="K1137" s="10">
        <v>61</v>
      </c>
      <c r="L1137" s="10">
        <v>39</v>
      </c>
      <c r="M1137" s="10">
        <v>-41.5</v>
      </c>
      <c r="N1137" s="10">
        <v>4</v>
      </c>
      <c r="O1137" s="10">
        <v>5.99</v>
      </c>
      <c r="P1137" s="11">
        <v>1.4875733515341665</v>
      </c>
      <c r="Q1137" s="22">
        <v>1.4539685618230429</v>
      </c>
      <c r="R1137" s="13">
        <v>16</v>
      </c>
      <c r="S1137" s="13" t="s">
        <v>162</v>
      </c>
      <c r="T1137" s="10" t="s">
        <v>129</v>
      </c>
      <c r="U1137" s="12">
        <v>31</v>
      </c>
      <c r="V1137" s="16">
        <v>1.33</v>
      </c>
      <c r="W1137" s="16"/>
      <c r="X1137" s="15" t="s">
        <v>139</v>
      </c>
      <c r="Y1137" s="12">
        <v>5</v>
      </c>
      <c r="Z1137" s="16">
        <v>16</v>
      </c>
      <c r="AA1137" s="16" t="s">
        <v>162</v>
      </c>
      <c r="AB1137" s="16" t="s">
        <v>139</v>
      </c>
      <c r="AC1137" s="16" t="s">
        <v>86</v>
      </c>
      <c r="AD1137" s="16" t="s">
        <v>129</v>
      </c>
      <c r="AE1137" s="16">
        <v>1.4875733515341665</v>
      </c>
      <c r="AF1137" s="16">
        <v>1.33</v>
      </c>
      <c r="AG1137" s="16">
        <v>1.3798429000000001</v>
      </c>
      <c r="AH1137" s="16">
        <v>87.593284949142571</v>
      </c>
      <c r="AI1137" s="16">
        <v>30.566272051052302</v>
      </c>
      <c r="AJ1137" s="16">
        <v>3.3573951478608697</v>
      </c>
      <c r="AK1137" s="16">
        <f t="shared" si="109"/>
        <v>9.1041628122109159</v>
      </c>
      <c r="AL1137" s="10" t="s">
        <v>129</v>
      </c>
      <c r="AM1137" s="10">
        <v>7</v>
      </c>
      <c r="AN1137" s="10">
        <v>30</v>
      </c>
      <c r="AO1137" s="10">
        <v>61</v>
      </c>
      <c r="AP1137" s="10">
        <v>31</v>
      </c>
      <c r="AQ1137" s="10">
        <v>-45.5</v>
      </c>
      <c r="AR1137" s="17">
        <v>4</v>
      </c>
      <c r="AS1137" s="10">
        <v>6.26</v>
      </c>
      <c r="AT1137" s="16">
        <v>1.4875733515341665</v>
      </c>
      <c r="AU1137" s="16">
        <v>19.443833266166841</v>
      </c>
      <c r="AV1137" s="16">
        <v>2.9688691435248584</v>
      </c>
      <c r="AW1137" s="16">
        <f t="shared" si="110"/>
        <v>6.5492388940664803</v>
      </c>
      <c r="AX1137" s="10" t="s">
        <v>129</v>
      </c>
      <c r="AY1137" s="10">
        <v>30</v>
      </c>
      <c r="AZ1137" s="10">
        <v>61</v>
      </c>
      <c r="BA1137" s="10">
        <v>31</v>
      </c>
      <c r="BB1137" s="10">
        <v>-45.5</v>
      </c>
      <c r="BC1137" s="10">
        <v>4</v>
      </c>
      <c r="BD1137" s="16">
        <v>1.4203637721119191</v>
      </c>
      <c r="BE1137" s="18">
        <f t="shared" si="113"/>
        <v>1.4539685618230429</v>
      </c>
      <c r="BF1137" s="16">
        <v>1.4539685618230429</v>
      </c>
      <c r="BG1137" s="16">
        <v>1.4539685618230429</v>
      </c>
      <c r="BH1137" s="20">
        <f t="shared" si="111"/>
        <v>-6.7209579422247367E-2</v>
      </c>
      <c r="BI1137" s="10">
        <v>-45.5</v>
      </c>
    </row>
    <row r="1138" spans="1:61" x14ac:dyDescent="0.25">
      <c r="A1138" s="10">
        <v>304</v>
      </c>
      <c r="B1138" s="10">
        <v>16</v>
      </c>
      <c r="C1138" s="10" t="s">
        <v>162</v>
      </c>
      <c r="D1138" s="10">
        <v>493694.04643400002</v>
      </c>
      <c r="E1138" s="10">
        <v>5180960.0055299904</v>
      </c>
      <c r="F1138" s="10" t="s">
        <v>130</v>
      </c>
      <c r="G1138" s="10" t="s">
        <v>139</v>
      </c>
      <c r="H1138" s="10">
        <v>4</v>
      </c>
      <c r="I1138" s="10" t="s">
        <v>86</v>
      </c>
      <c r="J1138" s="10">
        <v>61</v>
      </c>
      <c r="K1138" s="10">
        <v>96</v>
      </c>
      <c r="L1138" s="10">
        <v>35</v>
      </c>
      <c r="M1138" s="10">
        <v>-78.5</v>
      </c>
      <c r="N1138" s="10">
        <v>5</v>
      </c>
      <c r="O1138" s="10">
        <v>6.37</v>
      </c>
      <c r="P1138" s="11">
        <v>1.5927299736050995</v>
      </c>
      <c r="Q1138" s="22">
        <v>1.5480220994026408</v>
      </c>
      <c r="R1138" s="12">
        <v>16</v>
      </c>
      <c r="S1138" s="12" t="s">
        <v>162</v>
      </c>
      <c r="T1138" s="10" t="s">
        <v>130</v>
      </c>
      <c r="U1138" s="12">
        <v>35</v>
      </c>
      <c r="V1138" s="16">
        <v>1.41</v>
      </c>
      <c r="W1138" s="16"/>
      <c r="X1138" s="15" t="s">
        <v>139</v>
      </c>
      <c r="Y1138" s="12">
        <v>6</v>
      </c>
      <c r="Z1138" s="16">
        <v>16</v>
      </c>
      <c r="AA1138" s="16" t="s">
        <v>162</v>
      </c>
      <c r="AB1138" s="16" t="s">
        <v>139</v>
      </c>
      <c r="AC1138" s="16" t="s">
        <v>86</v>
      </c>
      <c r="AD1138" s="16" t="s">
        <v>130</v>
      </c>
      <c r="AE1138" s="16">
        <v>1.5927299736050995</v>
      </c>
      <c r="AF1138" s="16">
        <v>1.41</v>
      </c>
      <c r="AG1138" s="16">
        <v>1.4630159</v>
      </c>
      <c r="AH1138" s="16">
        <v>143.33883402532106</v>
      </c>
      <c r="AI1138" s="16">
        <v>16.789393846505565</v>
      </c>
      <c r="AJ1138" s="16">
        <v>1.2845339421598825</v>
      </c>
      <c r="AK1138" s="16">
        <f t="shared" si="109"/>
        <v>13.070416666666667</v>
      </c>
      <c r="AL1138" s="10" t="s">
        <v>130</v>
      </c>
      <c r="AM1138" s="10">
        <v>7</v>
      </c>
      <c r="AN1138" s="10">
        <v>61</v>
      </c>
      <c r="AO1138" s="10">
        <v>96</v>
      </c>
      <c r="AP1138" s="10">
        <v>35</v>
      </c>
      <c r="AQ1138" s="10">
        <v>-78.5</v>
      </c>
      <c r="AR1138" s="17">
        <v>5</v>
      </c>
      <c r="AS1138" s="10">
        <v>6.6</v>
      </c>
      <c r="AT1138" s="16">
        <v>1.5927299736050995</v>
      </c>
      <c r="AU1138" s="16">
        <v>17.979611943539847</v>
      </c>
      <c r="AV1138" s="16">
        <v>2.3178999305875014</v>
      </c>
      <c r="AW1138" s="16">
        <f t="shared" si="110"/>
        <v>7.7568542568542567</v>
      </c>
      <c r="AX1138" s="10" t="s">
        <v>130</v>
      </c>
      <c r="AY1138" s="10">
        <v>61</v>
      </c>
      <c r="AZ1138" s="10">
        <v>96</v>
      </c>
      <c r="BA1138" s="10">
        <v>35</v>
      </c>
      <c r="BB1138" s="10">
        <v>-78.5</v>
      </c>
      <c r="BC1138" s="10">
        <v>5</v>
      </c>
      <c r="BD1138" s="16">
        <v>1.5033142252001823</v>
      </c>
      <c r="BE1138" s="18">
        <f t="shared" si="113"/>
        <v>1.5480220994026408</v>
      </c>
      <c r="BF1138" s="16">
        <v>1.5480220994026408</v>
      </c>
      <c r="BG1138" s="16">
        <v>1.5480220994026408</v>
      </c>
      <c r="BH1138" s="20">
        <f t="shared" si="111"/>
        <v>-8.9415748404917172E-2</v>
      </c>
      <c r="BI1138" s="10">
        <v>-78.5</v>
      </c>
    </row>
    <row r="1139" spans="1:61" x14ac:dyDescent="0.25">
      <c r="A1139" s="10">
        <v>304</v>
      </c>
      <c r="B1139" s="10">
        <v>16</v>
      </c>
      <c r="C1139" s="10" t="s">
        <v>162</v>
      </c>
      <c r="D1139" s="10">
        <v>493694.04643400002</v>
      </c>
      <c r="E1139" s="10">
        <v>5180960.0055299904</v>
      </c>
      <c r="F1139" s="10" t="s">
        <v>106</v>
      </c>
      <c r="G1139" s="10" t="s">
        <v>139</v>
      </c>
      <c r="H1139" s="10">
        <v>4</v>
      </c>
      <c r="I1139" s="10" t="s">
        <v>86</v>
      </c>
      <c r="J1139" s="10">
        <v>96</v>
      </c>
      <c r="K1139" s="10">
        <v>123</v>
      </c>
      <c r="L1139" s="10">
        <v>27</v>
      </c>
      <c r="M1139" s="10">
        <v>-109.5</v>
      </c>
      <c r="N1139" s="10">
        <v>6</v>
      </c>
      <c r="O1139" s="10">
        <v>6.6</v>
      </c>
      <c r="P1139" s="11">
        <v>1.52920707399986</v>
      </c>
      <c r="Q1139" s="22">
        <v>1.4928498995589949</v>
      </c>
      <c r="R1139" s="12">
        <v>16</v>
      </c>
      <c r="S1139" s="12" t="s">
        <v>162</v>
      </c>
      <c r="T1139" s="10" t="s">
        <v>106</v>
      </c>
      <c r="U1139" s="12">
        <v>27</v>
      </c>
      <c r="V1139" s="16">
        <v>1.48</v>
      </c>
      <c r="W1139" s="16"/>
      <c r="X1139" s="15" t="s">
        <v>139</v>
      </c>
      <c r="Y1139" s="12">
        <v>7</v>
      </c>
      <c r="Z1139" s="16">
        <v>16</v>
      </c>
      <c r="AA1139" s="16" t="s">
        <v>162</v>
      </c>
      <c r="AB1139" s="16" t="s">
        <v>139</v>
      </c>
      <c r="AC1139" s="16" t="s">
        <v>86</v>
      </c>
      <c r="AD1139" s="16" t="s">
        <v>106</v>
      </c>
      <c r="AE1139" s="16">
        <v>1.52920707399986</v>
      </c>
      <c r="AF1139" s="16">
        <v>1.48</v>
      </c>
      <c r="AG1139" s="16">
        <v>1.4683333000000001</v>
      </c>
      <c r="AH1139" s="16">
        <v>184.6274250233173</v>
      </c>
      <c r="AI1139" s="16">
        <v>12.298008556006147</v>
      </c>
      <c r="AJ1139" s="16">
        <v>0.86179454370500352</v>
      </c>
      <c r="AK1139" s="16">
        <f t="shared" si="109"/>
        <v>14.270232558139536</v>
      </c>
      <c r="AL1139" s="10" t="s">
        <v>106</v>
      </c>
      <c r="AM1139" s="10">
        <v>7</v>
      </c>
      <c r="AN1139" s="10">
        <v>96</v>
      </c>
      <c r="AO1139" s="10">
        <v>123</v>
      </c>
      <c r="AP1139" s="10">
        <v>27</v>
      </c>
      <c r="AQ1139" s="10">
        <v>-109.5</v>
      </c>
      <c r="AR1139" s="17">
        <v>6</v>
      </c>
      <c r="AS1139" s="10">
        <v>6.65</v>
      </c>
      <c r="AT1139" s="16">
        <v>1.52920707399986</v>
      </c>
      <c r="AU1139" s="16">
        <v>11.913822932471808</v>
      </c>
      <c r="AV1139" s="16">
        <v>1.7564166610547591</v>
      </c>
      <c r="AW1139" s="16">
        <f t="shared" si="110"/>
        <v>6.7830277385989648</v>
      </c>
      <c r="AX1139" s="10" t="s">
        <v>106</v>
      </c>
      <c r="AY1139" s="10">
        <v>96</v>
      </c>
      <c r="AZ1139" s="10">
        <v>123</v>
      </c>
      <c r="BA1139" s="10">
        <v>27</v>
      </c>
      <c r="BB1139" s="10">
        <v>-109.5</v>
      </c>
      <c r="BC1139" s="10">
        <v>6</v>
      </c>
      <c r="BD1139" s="16">
        <v>1.4564927251181299</v>
      </c>
      <c r="BE1139" s="18">
        <f t="shared" si="113"/>
        <v>1.4928498995589949</v>
      </c>
      <c r="BF1139" s="16">
        <v>1.4928498995589949</v>
      </c>
      <c r="BG1139" s="16">
        <v>1.4928498995589949</v>
      </c>
      <c r="BH1139" s="20">
        <f t="shared" si="111"/>
        <v>-7.2714348881730118E-2</v>
      </c>
      <c r="BI1139" s="10">
        <v>-109.5</v>
      </c>
    </row>
    <row r="1140" spans="1:61" x14ac:dyDescent="0.25">
      <c r="A1140" s="10">
        <v>304</v>
      </c>
      <c r="B1140" s="10">
        <v>16</v>
      </c>
      <c r="C1140" s="10" t="s">
        <v>162</v>
      </c>
      <c r="D1140" s="10">
        <v>493694.04643400002</v>
      </c>
      <c r="E1140" s="10">
        <v>5180960.0055299904</v>
      </c>
      <c r="F1140" s="10" t="s">
        <v>107</v>
      </c>
      <c r="G1140" s="10" t="s">
        <v>139</v>
      </c>
      <c r="H1140" s="10">
        <v>4</v>
      </c>
      <c r="I1140" s="10" t="s">
        <v>86</v>
      </c>
      <c r="J1140" s="10">
        <v>123</v>
      </c>
      <c r="K1140" s="10">
        <v>153</v>
      </c>
      <c r="L1140" s="10">
        <v>30</v>
      </c>
      <c r="M1140" s="10">
        <v>-138</v>
      </c>
      <c r="N1140" s="10">
        <v>7</v>
      </c>
      <c r="O1140" s="10">
        <v>6.62</v>
      </c>
      <c r="P1140" s="11">
        <v>1.4845728573729604</v>
      </c>
      <c r="Q1140" s="22">
        <v>1.4582116792890611</v>
      </c>
      <c r="R1140" s="12">
        <v>16</v>
      </c>
      <c r="S1140" s="12" t="s">
        <v>162</v>
      </c>
      <c r="T1140" s="10" t="s">
        <v>107</v>
      </c>
      <c r="U1140" s="12">
        <v>30</v>
      </c>
      <c r="V1140" s="16">
        <v>1.5</v>
      </c>
      <c r="W1140" s="16"/>
      <c r="X1140" s="15" t="s">
        <v>139</v>
      </c>
      <c r="Y1140" s="12">
        <v>8</v>
      </c>
      <c r="Z1140" s="16">
        <v>16</v>
      </c>
      <c r="AA1140" s="16" t="s">
        <v>162</v>
      </c>
      <c r="AB1140" s="16" t="s">
        <v>139</v>
      </c>
      <c r="AC1140" s="16" t="s">
        <v>86</v>
      </c>
      <c r="AD1140" s="16" t="s">
        <v>107</v>
      </c>
      <c r="AE1140" s="16">
        <v>1.4845728573729604</v>
      </c>
      <c r="AF1140" s="16">
        <v>1.5</v>
      </c>
      <c r="AG1140" s="16">
        <v>1.5027778000000001</v>
      </c>
      <c r="AH1140" s="16">
        <v>229.16461074450612</v>
      </c>
      <c r="AI1140" s="16">
        <v>10.822100085447712</v>
      </c>
      <c r="AJ1140" s="16">
        <v>1.047649854610752</v>
      </c>
      <c r="AK1140" s="16">
        <f t="shared" si="109"/>
        <v>10.329882677708763</v>
      </c>
      <c r="AL1140" s="10" t="s">
        <v>107</v>
      </c>
      <c r="AM1140" s="10">
        <v>7</v>
      </c>
      <c r="AN1140" s="10">
        <v>123</v>
      </c>
      <c r="AO1140" s="10">
        <v>153</v>
      </c>
      <c r="AP1140" s="10">
        <v>30</v>
      </c>
      <c r="AQ1140" s="10">
        <v>-138</v>
      </c>
      <c r="AR1140" s="17">
        <v>7</v>
      </c>
      <c r="AS1140" s="10">
        <v>6.69</v>
      </c>
      <c r="AT1140" s="16">
        <v>1.4845728573729604</v>
      </c>
      <c r="AU1140" s="16">
        <v>14.344982148937707</v>
      </c>
      <c r="AV1140" s="16">
        <v>1.9810140208784786</v>
      </c>
      <c r="AW1140" s="16">
        <f t="shared" si="110"/>
        <v>7.2412320143884896</v>
      </c>
      <c r="AX1140" s="10" t="s">
        <v>107</v>
      </c>
      <c r="AY1140" s="10">
        <v>123</v>
      </c>
      <c r="AZ1140" s="10">
        <v>153</v>
      </c>
      <c r="BA1140" s="10">
        <v>30</v>
      </c>
      <c r="BB1140" s="10">
        <v>-138</v>
      </c>
      <c r="BC1140" s="10">
        <v>7</v>
      </c>
      <c r="BD1140" s="16">
        <v>1.4318505012051619</v>
      </c>
      <c r="BE1140" s="18">
        <f t="shared" si="113"/>
        <v>1.4582116792890611</v>
      </c>
      <c r="BF1140" s="16">
        <v>1.4582116792890611</v>
      </c>
      <c r="BG1140" s="16">
        <v>1.4582116792890611</v>
      </c>
      <c r="BH1140" s="20">
        <f t="shared" si="111"/>
        <v>-5.2722356167798523E-2</v>
      </c>
      <c r="BI1140" s="10">
        <v>-138</v>
      </c>
    </row>
    <row r="1141" spans="1:61" x14ac:dyDescent="0.25">
      <c r="A1141" s="10">
        <v>306</v>
      </c>
      <c r="B1141" s="10">
        <v>18</v>
      </c>
      <c r="C1141" s="10" t="s">
        <v>162</v>
      </c>
      <c r="D1141" s="10">
        <v>493757.84306599799</v>
      </c>
      <c r="E1141" s="10">
        <v>5180942.0481599905</v>
      </c>
      <c r="F1141" s="10" t="s">
        <v>78</v>
      </c>
      <c r="G1141" s="10" t="s">
        <v>139</v>
      </c>
      <c r="H1141" s="10">
        <v>4</v>
      </c>
      <c r="I1141" s="10" t="s">
        <v>62</v>
      </c>
      <c r="J1141" s="10">
        <v>0</v>
      </c>
      <c r="K1141" s="10">
        <v>10</v>
      </c>
      <c r="L1141" s="10">
        <v>10</v>
      </c>
      <c r="M1141" s="10">
        <v>-5</v>
      </c>
      <c r="N1141" s="10">
        <v>1</v>
      </c>
      <c r="O1141" s="10">
        <v>5.26</v>
      </c>
      <c r="P1141" s="11">
        <v>1.2050262877970463</v>
      </c>
      <c r="Q1141" s="11">
        <v>1.2050262877970463</v>
      </c>
      <c r="R1141" s="12">
        <v>18</v>
      </c>
      <c r="S1141" s="12" t="s">
        <v>162</v>
      </c>
      <c r="T1141" s="10" t="s">
        <v>78</v>
      </c>
      <c r="U1141" s="13">
        <v>10</v>
      </c>
      <c r="V1141" s="10">
        <v>1.1399999999999999</v>
      </c>
      <c r="W1141" s="16"/>
      <c r="X1141" s="15" t="s">
        <v>139</v>
      </c>
      <c r="Y1141" s="12">
        <v>2</v>
      </c>
      <c r="Z1141" s="16">
        <v>18</v>
      </c>
      <c r="AA1141" s="16" t="s">
        <v>162</v>
      </c>
      <c r="AB1141" s="16" t="s">
        <v>139</v>
      </c>
      <c r="AC1141" s="16" t="s">
        <v>62</v>
      </c>
      <c r="AD1141" s="16" t="s">
        <v>78</v>
      </c>
      <c r="AE1141" s="16">
        <v>1.2050262877970463</v>
      </c>
      <c r="AF1141" s="16">
        <v>1.1399999999999999</v>
      </c>
      <c r="AG1141" s="16">
        <v>1.1472807</v>
      </c>
      <c r="AH1141" s="16">
        <v>12.050262877970464</v>
      </c>
      <c r="AI1141" s="16">
        <v>26.604570381983194</v>
      </c>
      <c r="AJ1141" s="16">
        <v>1.893457806015499</v>
      </c>
      <c r="AK1141" s="16">
        <f t="shared" si="109"/>
        <v>14.050785973397826</v>
      </c>
      <c r="AL1141" s="10" t="s">
        <v>78</v>
      </c>
      <c r="AM1141" s="10">
        <v>1</v>
      </c>
      <c r="AN1141" s="10" t="s">
        <v>63</v>
      </c>
      <c r="AO1141" s="10" t="s">
        <v>64</v>
      </c>
      <c r="AP1141" s="10">
        <v>10</v>
      </c>
      <c r="AQ1141" s="10">
        <v>-5</v>
      </c>
      <c r="AR1141" s="17" t="s">
        <v>65</v>
      </c>
      <c r="AS1141" s="10">
        <v>5.33</v>
      </c>
      <c r="AT1141" s="18">
        <v>1.1586236126003493</v>
      </c>
      <c r="AU1141" s="18">
        <v>37.249459489198074</v>
      </c>
      <c r="AV1141" s="18">
        <v>2.4901138682006705</v>
      </c>
      <c r="AW1141" s="18">
        <f t="shared" si="110"/>
        <v>14.95893820956635</v>
      </c>
      <c r="AX1141" s="19" t="s">
        <v>78</v>
      </c>
      <c r="AY1141" s="19">
        <v>0</v>
      </c>
      <c r="AZ1141" s="19">
        <v>10</v>
      </c>
      <c r="BA1141" s="19">
        <v>10</v>
      </c>
      <c r="BB1141" s="19">
        <v>-5</v>
      </c>
      <c r="BC1141" s="19">
        <v>1</v>
      </c>
      <c r="BD1141" s="18">
        <v>1.137763113785133</v>
      </c>
      <c r="BE1141" s="16">
        <f t="shared" si="113"/>
        <v>1.1481933631927412</v>
      </c>
      <c r="BF1141" s="16">
        <v>1.1586236126003493</v>
      </c>
      <c r="BG1141" s="16">
        <v>1.137763113785133</v>
      </c>
      <c r="BH1141" s="20">
        <f t="shared" si="111"/>
        <v>-2.0860498815216344E-2</v>
      </c>
      <c r="BI1141" s="10">
        <v>-5</v>
      </c>
    </row>
    <row r="1142" spans="1:61" x14ac:dyDescent="0.25">
      <c r="A1142" s="10">
        <v>306</v>
      </c>
      <c r="B1142" s="10">
        <v>18</v>
      </c>
      <c r="C1142" s="10" t="s">
        <v>162</v>
      </c>
      <c r="D1142" s="10">
        <v>493757.84306599799</v>
      </c>
      <c r="E1142" s="10">
        <v>5180942.0481599905</v>
      </c>
      <c r="F1142" s="10" t="s">
        <v>78</v>
      </c>
      <c r="G1142" s="10" t="s">
        <v>139</v>
      </c>
      <c r="H1142" s="10">
        <v>4</v>
      </c>
      <c r="I1142" s="10" t="s">
        <v>62</v>
      </c>
      <c r="J1142" s="10">
        <v>10</v>
      </c>
      <c r="K1142" s="10">
        <v>20</v>
      </c>
      <c r="L1142" s="10">
        <v>10</v>
      </c>
      <c r="M1142" s="10">
        <v>-15</v>
      </c>
      <c r="N1142" s="10">
        <v>2</v>
      </c>
      <c r="O1142" s="10">
        <v>5.5</v>
      </c>
      <c r="P1142" s="11">
        <v>1.2050262877970463</v>
      </c>
      <c r="Q1142" s="11">
        <v>1.2050262877970463</v>
      </c>
      <c r="R1142" s="12">
        <v>18</v>
      </c>
      <c r="S1142" s="12" t="s">
        <v>162</v>
      </c>
      <c r="T1142" s="10" t="s">
        <v>122</v>
      </c>
      <c r="U1142" s="21">
        <v>10</v>
      </c>
      <c r="V1142" s="16">
        <v>1.1399999999999999</v>
      </c>
      <c r="W1142" s="16"/>
      <c r="X1142" s="15" t="s">
        <v>139</v>
      </c>
      <c r="Y1142" s="12">
        <v>3</v>
      </c>
      <c r="Z1142" s="16">
        <v>18</v>
      </c>
      <c r="AA1142" s="16" t="s">
        <v>162</v>
      </c>
      <c r="AB1142" s="16" t="s">
        <v>139</v>
      </c>
      <c r="AC1142" s="16" t="s">
        <v>62</v>
      </c>
      <c r="AD1142" s="16" t="s">
        <v>122</v>
      </c>
      <c r="AE1142" s="16">
        <v>1.2050262877970463</v>
      </c>
      <c r="AF1142" s="16">
        <v>1.1399999999999999</v>
      </c>
      <c r="AG1142" s="16">
        <v>1.1499999999999999</v>
      </c>
      <c r="AH1142" s="16">
        <v>24.100525755940929</v>
      </c>
      <c r="AI1142" s="16">
        <v>25.746591665071694</v>
      </c>
      <c r="AJ1142" s="16">
        <v>1.7565668197217548</v>
      </c>
      <c r="AK1142" s="16">
        <f t="shared" si="109"/>
        <v>14.65733690059683</v>
      </c>
      <c r="AL1142" s="10" t="s">
        <v>122</v>
      </c>
      <c r="AM1142" s="10">
        <v>2</v>
      </c>
      <c r="AN1142" s="10" t="s">
        <v>64</v>
      </c>
      <c r="AO1142" s="10" t="s">
        <v>68</v>
      </c>
      <c r="AP1142" s="10">
        <v>10</v>
      </c>
      <c r="AQ1142" s="10">
        <v>-15</v>
      </c>
      <c r="AR1142" s="17" t="s">
        <v>69</v>
      </c>
      <c r="AS1142" s="10">
        <v>5.36</v>
      </c>
      <c r="AT1142" s="18">
        <v>1.2181184362075781</v>
      </c>
      <c r="AU1142" s="18">
        <v>1.8795567470682928</v>
      </c>
      <c r="AV1142" s="18">
        <v>0.2235247330440906</v>
      </c>
      <c r="AW1142" s="18">
        <f t="shared" si="110"/>
        <v>8.408719346049045</v>
      </c>
      <c r="AX1142" s="19" t="s">
        <v>122</v>
      </c>
      <c r="AY1142" s="19">
        <v>10</v>
      </c>
      <c r="AZ1142" s="19">
        <v>20</v>
      </c>
      <c r="BA1142" s="19">
        <v>10</v>
      </c>
      <c r="BB1142" s="19">
        <v>-15</v>
      </c>
      <c r="BC1142" s="19">
        <v>2</v>
      </c>
      <c r="BD1142" s="18">
        <v>1.3013215237221447</v>
      </c>
      <c r="BE1142" s="16">
        <f t="shared" si="113"/>
        <v>1.2597199799648613</v>
      </c>
      <c r="BF1142" s="16">
        <v>1.2181184362075781</v>
      </c>
      <c r="BG1142" s="16">
        <v>1.3013215237221447</v>
      </c>
      <c r="BH1142" s="20">
        <f t="shared" si="111"/>
        <v>8.320308751456662E-2</v>
      </c>
      <c r="BI1142" s="10">
        <v>-15</v>
      </c>
    </row>
    <row r="1143" spans="1:61" x14ac:dyDescent="0.25">
      <c r="A1143" s="10">
        <v>306</v>
      </c>
      <c r="B1143" s="10">
        <v>18</v>
      </c>
      <c r="C1143" s="10" t="s">
        <v>162</v>
      </c>
      <c r="D1143" s="10">
        <v>493757.84306599799</v>
      </c>
      <c r="E1143" s="10">
        <v>5180942.0481599905</v>
      </c>
      <c r="F1143" s="10" t="s">
        <v>78</v>
      </c>
      <c r="G1143" s="10" t="s">
        <v>139</v>
      </c>
      <c r="H1143" s="10">
        <v>4</v>
      </c>
      <c r="I1143" s="10" t="s">
        <v>62</v>
      </c>
      <c r="J1143" s="10">
        <v>20</v>
      </c>
      <c r="K1143" s="10">
        <v>30</v>
      </c>
      <c r="L1143" s="10">
        <v>10</v>
      </c>
      <c r="M1143" s="10">
        <v>-25</v>
      </c>
      <c r="N1143" s="10">
        <v>3</v>
      </c>
      <c r="O1143" s="10">
        <v>6.54</v>
      </c>
      <c r="P1143" s="11">
        <v>1.2050262877970463</v>
      </c>
      <c r="Q1143" s="11">
        <v>1.2050262877970463</v>
      </c>
      <c r="R1143" s="12">
        <v>18</v>
      </c>
      <c r="S1143" s="12" t="s">
        <v>162</v>
      </c>
      <c r="T1143" s="10" t="s">
        <v>83</v>
      </c>
      <c r="U1143" s="13">
        <v>10</v>
      </c>
      <c r="V1143" s="16">
        <v>1.1399999999999999</v>
      </c>
      <c r="W1143" s="16"/>
      <c r="X1143" s="15" t="s">
        <v>139</v>
      </c>
      <c r="Y1143" s="12">
        <v>4</v>
      </c>
      <c r="Z1143" s="16">
        <v>18</v>
      </c>
      <c r="AA1143" s="16" t="s">
        <v>162</v>
      </c>
      <c r="AB1143" s="16" t="s">
        <v>139</v>
      </c>
      <c r="AC1143" s="16" t="s">
        <v>62</v>
      </c>
      <c r="AD1143" s="16" t="s">
        <v>83</v>
      </c>
      <c r="AE1143" s="16">
        <v>1.2050262877970463</v>
      </c>
      <c r="AF1143" s="16">
        <v>1.1399999999999999</v>
      </c>
      <c r="AG1143" s="16">
        <v>1.276</v>
      </c>
      <c r="AH1143" s="16">
        <v>36.15078863391139</v>
      </c>
      <c r="AI1143" s="16">
        <v>14.882342253250812</v>
      </c>
      <c r="AJ1143" s="16">
        <v>1.5682390679302167</v>
      </c>
      <c r="AK1143" s="16">
        <f t="shared" si="109"/>
        <v>9.4898428164353348</v>
      </c>
      <c r="AL1143" s="10" t="s">
        <v>83</v>
      </c>
      <c r="AM1143" s="10">
        <v>3</v>
      </c>
      <c r="AN1143" s="10" t="s">
        <v>68</v>
      </c>
      <c r="AO1143" s="10" t="s">
        <v>70</v>
      </c>
      <c r="AP1143" s="10">
        <v>10</v>
      </c>
      <c r="AQ1143" s="10">
        <v>-25</v>
      </c>
      <c r="AR1143" s="17" t="s">
        <v>71</v>
      </c>
      <c r="AS1143" s="10">
        <v>6.21</v>
      </c>
      <c r="AT1143" s="18">
        <v>1.2050262877970463</v>
      </c>
      <c r="AU1143" s="18">
        <v>43.233933153582441</v>
      </c>
      <c r="AV1143" s="18">
        <v>3.4760188297793606</v>
      </c>
      <c r="AW1143" s="18">
        <f t="shared" si="110"/>
        <v>12.437773001456009</v>
      </c>
      <c r="AX1143" s="19" t="s">
        <v>83</v>
      </c>
      <c r="AY1143" s="19">
        <v>20</v>
      </c>
      <c r="AZ1143" s="19">
        <v>30</v>
      </c>
      <c r="BA1143" s="19">
        <v>10</v>
      </c>
      <c r="BB1143" s="19">
        <v>-25</v>
      </c>
      <c r="BC1143" s="19">
        <v>3</v>
      </c>
      <c r="BD1143" s="18">
        <v>1.3142897471637527</v>
      </c>
      <c r="BE1143" s="16">
        <f t="shared" si="113"/>
        <v>1.2596580174803995</v>
      </c>
      <c r="BF1143" s="16">
        <v>1.2050262877970463</v>
      </c>
      <c r="BG1143" s="16">
        <v>1.3142897471637527</v>
      </c>
      <c r="BH1143" s="20">
        <f t="shared" si="111"/>
        <v>0.10926345936670634</v>
      </c>
      <c r="BI1143" s="10">
        <v>-25</v>
      </c>
    </row>
    <row r="1144" spans="1:61" x14ac:dyDescent="0.25">
      <c r="A1144" s="10">
        <v>306</v>
      </c>
      <c r="B1144" s="10">
        <v>18</v>
      </c>
      <c r="C1144" s="10" t="s">
        <v>162</v>
      </c>
      <c r="D1144" s="10">
        <v>493757.84306599799</v>
      </c>
      <c r="E1144" s="10">
        <v>5180942.0481599905</v>
      </c>
      <c r="F1144" s="10" t="s">
        <v>83</v>
      </c>
      <c r="G1144" s="10" t="s">
        <v>139</v>
      </c>
      <c r="H1144" s="10">
        <v>4</v>
      </c>
      <c r="I1144" s="10" t="s">
        <v>62</v>
      </c>
      <c r="J1144" s="10">
        <v>18</v>
      </c>
      <c r="K1144" s="10">
        <v>49</v>
      </c>
      <c r="L1144" s="10">
        <v>31</v>
      </c>
      <c r="M1144" s="10">
        <v>-33.5</v>
      </c>
      <c r="N1144" s="10">
        <v>4</v>
      </c>
      <c r="O1144" s="10">
        <v>6.04</v>
      </c>
      <c r="P1144" s="11">
        <v>1.4415286955880291</v>
      </c>
      <c r="Q1144" s="22">
        <v>1.4440008287318953</v>
      </c>
      <c r="R1144" s="13">
        <v>18</v>
      </c>
      <c r="S1144" s="13" t="s">
        <v>162</v>
      </c>
      <c r="T1144" s="10" t="s">
        <v>83</v>
      </c>
      <c r="U1144" s="12">
        <v>19</v>
      </c>
      <c r="V1144" s="16">
        <v>1.25</v>
      </c>
      <c r="W1144" s="16"/>
      <c r="X1144" s="15" t="s">
        <v>139</v>
      </c>
      <c r="Y1144" s="12">
        <v>5</v>
      </c>
      <c r="Z1144" s="16">
        <v>18</v>
      </c>
      <c r="AA1144" s="16" t="s">
        <v>162</v>
      </c>
      <c r="AB1144" s="16" t="s">
        <v>139</v>
      </c>
      <c r="AC1144" s="16" t="s">
        <v>62</v>
      </c>
      <c r="AD1144" s="16" t="s">
        <v>83</v>
      </c>
      <c r="AE1144" s="16">
        <v>1.4415286955880291</v>
      </c>
      <c r="AF1144" s="16">
        <v>1.25</v>
      </c>
      <c r="AG1144" s="16">
        <v>1.276</v>
      </c>
      <c r="AH1144" s="16">
        <v>63.539833850083937</v>
      </c>
      <c r="AI1144" s="16">
        <v>36.720612929362588</v>
      </c>
      <c r="AJ1144" s="16">
        <v>4.1167722345730864</v>
      </c>
      <c r="AK1144" s="16">
        <f t="shared" si="109"/>
        <v>8.9197582078937998</v>
      </c>
      <c r="AL1144" s="10" t="s">
        <v>83</v>
      </c>
      <c r="AM1144" s="10">
        <v>3</v>
      </c>
      <c r="AN1144" s="10">
        <v>30</v>
      </c>
      <c r="AO1144" s="10">
        <v>49</v>
      </c>
      <c r="AP1144" s="10">
        <v>19</v>
      </c>
      <c r="AQ1144" s="10">
        <v>-39.5</v>
      </c>
      <c r="AR1144" s="17">
        <v>4</v>
      </c>
      <c r="AS1144" s="10">
        <v>6</v>
      </c>
      <c r="AT1144" s="16">
        <v>1.4415286955880291</v>
      </c>
      <c r="AU1144" s="16">
        <v>26.320050781385333</v>
      </c>
      <c r="AV1144" s="16">
        <v>2.3524450936170602</v>
      </c>
      <c r="AW1144" s="16">
        <f t="shared" si="110"/>
        <v>11.188380486668995</v>
      </c>
      <c r="AX1144" s="10" t="s">
        <v>83</v>
      </c>
      <c r="AY1144" s="10">
        <v>30</v>
      </c>
      <c r="AZ1144" s="10">
        <v>49</v>
      </c>
      <c r="BA1144" s="10">
        <v>19</v>
      </c>
      <c r="BB1144" s="10">
        <v>-39.5</v>
      </c>
      <c r="BC1144" s="10">
        <v>4</v>
      </c>
      <c r="BD1144" s="16">
        <v>1.4464729618757615</v>
      </c>
      <c r="BE1144" s="18">
        <f t="shared" si="113"/>
        <v>1.4440008287318953</v>
      </c>
      <c r="BF1144" s="16">
        <v>1.4440008287318953</v>
      </c>
      <c r="BG1144" s="16">
        <v>1.4440008287318953</v>
      </c>
      <c r="BH1144" s="20">
        <f t="shared" si="111"/>
        <v>4.9442662877323684E-3</v>
      </c>
      <c r="BI1144" s="10">
        <v>-39.5</v>
      </c>
    </row>
    <row r="1145" spans="1:61" x14ac:dyDescent="0.25">
      <c r="A1145" s="10">
        <v>306</v>
      </c>
      <c r="B1145" s="10">
        <v>18</v>
      </c>
      <c r="C1145" s="10" t="s">
        <v>162</v>
      </c>
      <c r="D1145" s="10">
        <v>493757.84306599799</v>
      </c>
      <c r="E1145" s="10">
        <v>5180942.0481599905</v>
      </c>
      <c r="F1145" s="10" t="s">
        <v>129</v>
      </c>
      <c r="G1145" s="10" t="s">
        <v>139</v>
      </c>
      <c r="H1145" s="10">
        <v>4</v>
      </c>
      <c r="I1145" s="10" t="s">
        <v>62</v>
      </c>
      <c r="J1145" s="10">
        <v>49</v>
      </c>
      <c r="K1145" s="10">
        <v>78</v>
      </c>
      <c r="L1145" s="10">
        <v>29</v>
      </c>
      <c r="M1145" s="10">
        <v>-63.5</v>
      </c>
      <c r="N1145" s="10">
        <v>5</v>
      </c>
      <c r="O1145" s="10">
        <v>6.27</v>
      </c>
      <c r="P1145" s="11">
        <v>1.5740085852917778</v>
      </c>
      <c r="Q1145" s="22">
        <v>1.5793275067802317</v>
      </c>
      <c r="R1145" s="12">
        <v>18</v>
      </c>
      <c r="S1145" s="12" t="s">
        <v>162</v>
      </c>
      <c r="T1145" s="10" t="s">
        <v>129</v>
      </c>
      <c r="U1145" s="12">
        <v>29</v>
      </c>
      <c r="V1145" s="16">
        <v>1.33</v>
      </c>
      <c r="W1145" s="16"/>
      <c r="X1145" s="15" t="s">
        <v>139</v>
      </c>
      <c r="Y1145" s="12">
        <v>6</v>
      </c>
      <c r="Z1145" s="16">
        <v>18</v>
      </c>
      <c r="AA1145" s="16" t="s">
        <v>162</v>
      </c>
      <c r="AB1145" s="16" t="s">
        <v>139</v>
      </c>
      <c r="AC1145" s="16" t="s">
        <v>62</v>
      </c>
      <c r="AD1145" s="16" t="s">
        <v>129</v>
      </c>
      <c r="AE1145" s="16">
        <v>1.5740085852917778</v>
      </c>
      <c r="AF1145" s="16">
        <v>1.33</v>
      </c>
      <c r="AG1145" s="16">
        <v>1.3798429000000001</v>
      </c>
      <c r="AH1145" s="16">
        <v>109.18608282354549</v>
      </c>
      <c r="AI1145" s="16">
        <v>18.948097924801019</v>
      </c>
      <c r="AJ1145" s="16">
        <v>2.3967135245262403</v>
      </c>
      <c r="AK1145" s="16">
        <f t="shared" si="109"/>
        <v>7.9058668175815878</v>
      </c>
      <c r="AL1145" s="10" t="s">
        <v>129</v>
      </c>
      <c r="AM1145" s="10">
        <v>7</v>
      </c>
      <c r="AN1145" s="10">
        <v>49</v>
      </c>
      <c r="AO1145" s="10">
        <v>78</v>
      </c>
      <c r="AP1145" s="10">
        <v>29</v>
      </c>
      <c r="AQ1145" s="10">
        <v>-63.5</v>
      </c>
      <c r="AR1145" s="17">
        <v>5</v>
      </c>
      <c r="AS1145" s="10">
        <v>6.47</v>
      </c>
      <c r="AT1145" s="16">
        <v>1.5740085852917778</v>
      </c>
      <c r="AU1145" s="16">
        <v>22.505883056365221</v>
      </c>
      <c r="AV1145" s="16">
        <v>2.3156342104237044</v>
      </c>
      <c r="AW1145" s="16">
        <f t="shared" si="110"/>
        <v>9.7191011235955074</v>
      </c>
      <c r="AX1145" s="10" t="s">
        <v>129</v>
      </c>
      <c r="AY1145" s="10">
        <v>49</v>
      </c>
      <c r="AZ1145" s="10">
        <v>78</v>
      </c>
      <c r="BA1145" s="10">
        <v>29</v>
      </c>
      <c r="BB1145" s="10">
        <v>-63.5</v>
      </c>
      <c r="BC1145" s="10">
        <v>5</v>
      </c>
      <c r="BD1145" s="16">
        <v>1.5846464282686854</v>
      </c>
      <c r="BE1145" s="18">
        <f t="shared" si="113"/>
        <v>1.5793275067802317</v>
      </c>
      <c r="BF1145" s="16">
        <v>1.5793275067802317</v>
      </c>
      <c r="BG1145" s="16">
        <v>1.5793275067802317</v>
      </c>
      <c r="BH1145" s="20">
        <f t="shared" si="111"/>
        <v>1.0637842976907619E-2</v>
      </c>
      <c r="BI1145" s="10">
        <v>-63.5</v>
      </c>
    </row>
    <row r="1146" spans="1:61" x14ac:dyDescent="0.25">
      <c r="A1146" s="10">
        <v>306</v>
      </c>
      <c r="B1146" s="10">
        <v>18</v>
      </c>
      <c r="C1146" s="10" t="s">
        <v>162</v>
      </c>
      <c r="D1146" s="10">
        <v>493757.84306599799</v>
      </c>
      <c r="E1146" s="10">
        <v>5180942.0481599905</v>
      </c>
      <c r="F1146" s="10" t="s">
        <v>130</v>
      </c>
      <c r="G1146" s="10" t="s">
        <v>139</v>
      </c>
      <c r="H1146" s="10">
        <v>4</v>
      </c>
      <c r="I1146" s="10" t="s">
        <v>62</v>
      </c>
      <c r="J1146" s="10">
        <v>78</v>
      </c>
      <c r="K1146" s="10">
        <v>120</v>
      </c>
      <c r="L1146" s="10">
        <v>42</v>
      </c>
      <c r="M1146" s="10">
        <v>-99</v>
      </c>
      <c r="N1146" s="10">
        <v>6</v>
      </c>
      <c r="O1146" s="10">
        <v>6.46</v>
      </c>
      <c r="P1146" s="11">
        <v>1.5590510082848645</v>
      </c>
      <c r="Q1146" s="22">
        <v>1.5392120730935346</v>
      </c>
      <c r="R1146" s="12">
        <v>18</v>
      </c>
      <c r="S1146" s="12" t="s">
        <v>162</v>
      </c>
      <c r="T1146" s="10" t="s">
        <v>130</v>
      </c>
      <c r="U1146" s="12">
        <v>42</v>
      </c>
      <c r="V1146" s="16">
        <v>1.45</v>
      </c>
      <c r="W1146" s="16"/>
      <c r="X1146" s="15" t="s">
        <v>139</v>
      </c>
      <c r="Y1146" s="12">
        <v>7</v>
      </c>
      <c r="Z1146" s="16">
        <v>18</v>
      </c>
      <c r="AA1146" s="16" t="s">
        <v>162</v>
      </c>
      <c r="AB1146" s="16" t="s">
        <v>139</v>
      </c>
      <c r="AC1146" s="16" t="s">
        <v>62</v>
      </c>
      <c r="AD1146" s="16" t="s">
        <v>130</v>
      </c>
      <c r="AE1146" s="16">
        <v>1.5590510082848645</v>
      </c>
      <c r="AF1146" s="16">
        <v>1.45</v>
      </c>
      <c r="AG1146" s="16">
        <v>1.4630159</v>
      </c>
      <c r="AH1146" s="16">
        <v>174.66622517150981</v>
      </c>
      <c r="AI1146" s="16">
        <v>21.346393527432841</v>
      </c>
      <c r="AJ1146" s="16">
        <v>2.6118799294293606</v>
      </c>
      <c r="AK1146" s="16">
        <f t="shared" si="109"/>
        <v>8.1728081321473951</v>
      </c>
      <c r="AL1146" s="10" t="s">
        <v>130</v>
      </c>
      <c r="AM1146" s="10">
        <v>7</v>
      </c>
      <c r="AN1146" s="10">
        <v>78</v>
      </c>
      <c r="AO1146" s="10">
        <v>120</v>
      </c>
      <c r="AP1146" s="10">
        <v>42</v>
      </c>
      <c r="AQ1146" s="10">
        <v>-99</v>
      </c>
      <c r="AR1146" s="17">
        <v>6</v>
      </c>
      <c r="AS1146" s="10">
        <v>6.74</v>
      </c>
      <c r="AT1146" s="16">
        <v>1.5590510082848645</v>
      </c>
      <c r="AU1146" s="16">
        <v>26.379330146300905</v>
      </c>
      <c r="AV1146" s="16">
        <v>2.4299680825329557</v>
      </c>
      <c r="AW1146" s="16">
        <f t="shared" si="110"/>
        <v>10.855834007006198</v>
      </c>
      <c r="AX1146" s="10" t="s">
        <v>130</v>
      </c>
      <c r="AY1146" s="10">
        <v>78</v>
      </c>
      <c r="AZ1146" s="10">
        <v>120</v>
      </c>
      <c r="BA1146" s="10">
        <v>42</v>
      </c>
      <c r="BB1146" s="10">
        <v>-99</v>
      </c>
      <c r="BC1146" s="10">
        <v>6</v>
      </c>
      <c r="BD1146" s="16">
        <v>1.5193731379022046</v>
      </c>
      <c r="BE1146" s="18">
        <f t="shared" si="113"/>
        <v>1.5392120730935346</v>
      </c>
      <c r="BF1146" s="16">
        <v>1.5392120730935346</v>
      </c>
      <c r="BG1146" s="16">
        <v>1.5392120730935346</v>
      </c>
      <c r="BH1146" s="20">
        <f t="shared" si="111"/>
        <v>-3.9677870382659908E-2</v>
      </c>
      <c r="BI1146" s="10">
        <v>-99</v>
      </c>
    </row>
    <row r="1147" spans="1:61" x14ac:dyDescent="0.25">
      <c r="A1147" s="10">
        <v>306</v>
      </c>
      <c r="B1147" s="10">
        <v>18</v>
      </c>
      <c r="C1147" s="10" t="s">
        <v>162</v>
      </c>
      <c r="D1147" s="10">
        <v>493757.84306599799</v>
      </c>
      <c r="E1147" s="10">
        <v>5180942.0481599905</v>
      </c>
      <c r="F1147" s="10" t="s">
        <v>76</v>
      </c>
      <c r="G1147" s="10" t="s">
        <v>139</v>
      </c>
      <c r="H1147" s="10">
        <v>4</v>
      </c>
      <c r="I1147" s="10" t="s">
        <v>62</v>
      </c>
      <c r="J1147" s="10">
        <v>120</v>
      </c>
      <c r="K1147" s="10">
        <v>153</v>
      </c>
      <c r="L1147" s="10">
        <v>33</v>
      </c>
      <c r="M1147" s="10">
        <v>-136.5</v>
      </c>
      <c r="N1147" s="10">
        <v>7</v>
      </c>
      <c r="O1147" s="10">
        <v>6.65</v>
      </c>
      <c r="P1147" s="11">
        <v>1.5803714705810858</v>
      </c>
      <c r="Q1147" s="22">
        <v>1.4898420180257239</v>
      </c>
      <c r="R1147" s="12">
        <v>18</v>
      </c>
      <c r="S1147" s="12" t="s">
        <v>162</v>
      </c>
      <c r="T1147" s="10" t="s">
        <v>76</v>
      </c>
      <c r="U1147" s="12">
        <v>33</v>
      </c>
      <c r="V1147" s="16">
        <v>1.5</v>
      </c>
      <c r="W1147" s="16"/>
      <c r="X1147" s="15" t="s">
        <v>139</v>
      </c>
      <c r="Y1147" s="12">
        <v>8</v>
      </c>
      <c r="Z1147" s="16">
        <v>18</v>
      </c>
      <c r="AA1147" s="16" t="s">
        <v>162</v>
      </c>
      <c r="AB1147" s="16" t="s">
        <v>139</v>
      </c>
      <c r="AC1147" s="16" t="s">
        <v>62</v>
      </c>
      <c r="AD1147" s="16" t="s">
        <v>76</v>
      </c>
      <c r="AE1147" s="16">
        <v>1.5803714705810858</v>
      </c>
      <c r="AF1147" s="16">
        <v>1.5</v>
      </c>
      <c r="AG1147" s="16">
        <v>1.5010212999999999</v>
      </c>
      <c r="AH1147" s="16">
        <v>226.81848370068565</v>
      </c>
      <c r="AI1147" s="16">
        <v>11.907440297781607</v>
      </c>
      <c r="AJ1147" s="16">
        <v>1.7530014703525856</v>
      </c>
      <c r="AK1147" s="16">
        <f t="shared" si="109"/>
        <v>6.7926014319809065</v>
      </c>
      <c r="AL1147" s="10" t="s">
        <v>76</v>
      </c>
      <c r="AM1147" s="10">
        <v>7</v>
      </c>
      <c r="AN1147" s="10">
        <v>120</v>
      </c>
      <c r="AO1147" s="10">
        <v>153</v>
      </c>
      <c r="AP1147" s="10">
        <v>33</v>
      </c>
      <c r="AQ1147" s="10">
        <v>-136.5</v>
      </c>
      <c r="AR1147" s="17">
        <v>7</v>
      </c>
      <c r="AS1147" s="10">
        <v>6.92</v>
      </c>
      <c r="AT1147" s="16">
        <v>1.5803714705810858</v>
      </c>
      <c r="AU1147" s="16">
        <v>15.30825244606898</v>
      </c>
      <c r="AV1147" s="16">
        <v>1.335619340932193</v>
      </c>
      <c r="AW1147" s="16">
        <f t="shared" si="110"/>
        <v>11.46153846153846</v>
      </c>
      <c r="AX1147" s="10" t="s">
        <v>76</v>
      </c>
      <c r="AY1147" s="10">
        <v>120</v>
      </c>
      <c r="AZ1147" s="10">
        <v>153</v>
      </c>
      <c r="BA1147" s="10">
        <v>33</v>
      </c>
      <c r="BB1147" s="10">
        <v>-136.5</v>
      </c>
      <c r="BC1147" s="10">
        <v>7</v>
      </c>
      <c r="BD1147" s="16">
        <v>1.3993125654703618</v>
      </c>
      <c r="BE1147" s="18">
        <f t="shared" si="113"/>
        <v>1.4898420180257239</v>
      </c>
      <c r="BF1147" s="16">
        <v>1.4898420180257239</v>
      </c>
      <c r="BG1147" s="16">
        <v>1.4898420180257239</v>
      </c>
      <c r="BH1147" s="20">
        <f t="shared" si="111"/>
        <v>-0.18105890511072409</v>
      </c>
      <c r="BI1147" s="10">
        <v>-136.5</v>
      </c>
    </row>
    <row r="1148" spans="1:61" x14ac:dyDescent="0.25">
      <c r="A1148" s="10">
        <v>308</v>
      </c>
      <c r="B1148" s="10">
        <v>20</v>
      </c>
      <c r="C1148" s="10" t="s">
        <v>162</v>
      </c>
      <c r="D1148" s="10">
        <v>493821.674625999</v>
      </c>
      <c r="E1148" s="10">
        <v>5180957.6503400002</v>
      </c>
      <c r="F1148" s="10" t="s">
        <v>78</v>
      </c>
      <c r="G1148" s="10" t="s">
        <v>139</v>
      </c>
      <c r="H1148" s="10">
        <v>4</v>
      </c>
      <c r="I1148" s="10" t="s">
        <v>121</v>
      </c>
      <c r="J1148" s="10">
        <v>0</v>
      </c>
      <c r="K1148" s="10">
        <v>10</v>
      </c>
      <c r="L1148" s="10">
        <v>10</v>
      </c>
      <c r="M1148" s="10">
        <v>-5</v>
      </c>
      <c r="N1148" s="10">
        <v>1</v>
      </c>
      <c r="O1148" s="10">
        <v>5.1100000000000003</v>
      </c>
      <c r="P1148" s="11">
        <v>1.2678104218938202</v>
      </c>
      <c r="Q1148" s="11">
        <v>1.2678104218938202</v>
      </c>
      <c r="R1148" s="12">
        <v>20</v>
      </c>
      <c r="S1148" s="12" t="s">
        <v>162</v>
      </c>
      <c r="T1148" s="10" t="s">
        <v>78</v>
      </c>
      <c r="U1148" s="13">
        <v>10</v>
      </c>
      <c r="V1148" s="10">
        <v>1.1399999999999999</v>
      </c>
      <c r="W1148" s="16"/>
      <c r="X1148" s="15" t="s">
        <v>139</v>
      </c>
      <c r="Y1148" s="12">
        <v>2</v>
      </c>
      <c r="Z1148" s="16">
        <v>20</v>
      </c>
      <c r="AA1148" s="16" t="s">
        <v>162</v>
      </c>
      <c r="AB1148" s="16" t="s">
        <v>139</v>
      </c>
      <c r="AC1148" s="16" t="s">
        <v>121</v>
      </c>
      <c r="AD1148" s="16" t="s">
        <v>78</v>
      </c>
      <c r="AE1148" s="16">
        <v>1.2678104218938202</v>
      </c>
      <c r="AF1148" s="16">
        <v>1.1399999999999999</v>
      </c>
      <c r="AG1148" s="16">
        <v>1.1472807</v>
      </c>
      <c r="AH1148" s="16">
        <v>12.678104218938202</v>
      </c>
      <c r="AI1148" s="16">
        <v>26.452864452814563</v>
      </c>
      <c r="AJ1148" s="16">
        <v>2.0101134239126521</v>
      </c>
      <c r="AK1148" s="16">
        <f t="shared" si="109"/>
        <v>13.15988647114475</v>
      </c>
      <c r="AL1148" s="10" t="s">
        <v>78</v>
      </c>
      <c r="AM1148" s="10">
        <v>1</v>
      </c>
      <c r="AN1148" s="10" t="s">
        <v>63</v>
      </c>
      <c r="AO1148" s="10" t="s">
        <v>64</v>
      </c>
      <c r="AP1148" s="10">
        <v>10</v>
      </c>
      <c r="AQ1148" s="10">
        <v>-5</v>
      </c>
      <c r="AR1148" s="17" t="s">
        <v>65</v>
      </c>
      <c r="AS1148" s="10">
        <v>5.17</v>
      </c>
      <c r="AT1148" s="18">
        <v>0.99267326815927559</v>
      </c>
      <c r="AU1148" s="18">
        <v>38.82537760016988</v>
      </c>
      <c r="AV1148" s="18">
        <v>2.5067889144712621</v>
      </c>
      <c r="AW1148" s="18">
        <f t="shared" si="110"/>
        <v>15.488092107012935</v>
      </c>
      <c r="AX1148" s="19" t="s">
        <v>78</v>
      </c>
      <c r="AY1148" s="19">
        <v>0</v>
      </c>
      <c r="AZ1148" s="19">
        <v>10</v>
      </c>
      <c r="BA1148" s="19">
        <v>10</v>
      </c>
      <c r="BB1148" s="19">
        <v>-5</v>
      </c>
      <c r="BC1148" s="19">
        <v>1</v>
      </c>
      <c r="BD1148" s="18">
        <v>1.1899888843799074</v>
      </c>
      <c r="BE1148" s="16">
        <f t="shared" si="113"/>
        <v>1.0913310762695914</v>
      </c>
      <c r="BF1148" s="16">
        <v>0.99267326815927559</v>
      </c>
      <c r="BG1148" s="16">
        <v>1.1899888843799074</v>
      </c>
      <c r="BH1148" s="20">
        <f t="shared" si="111"/>
        <v>0.19731561622063176</v>
      </c>
      <c r="BI1148" s="10">
        <v>-5</v>
      </c>
    </row>
    <row r="1149" spans="1:61" x14ac:dyDescent="0.25">
      <c r="A1149" s="10">
        <v>308</v>
      </c>
      <c r="B1149" s="10">
        <v>20</v>
      </c>
      <c r="C1149" s="10" t="s">
        <v>162</v>
      </c>
      <c r="D1149" s="10">
        <v>493821.674625999</v>
      </c>
      <c r="E1149" s="10">
        <v>5180957.6503400002</v>
      </c>
      <c r="F1149" s="10" t="s">
        <v>78</v>
      </c>
      <c r="G1149" s="10" t="s">
        <v>139</v>
      </c>
      <c r="H1149" s="10">
        <v>4</v>
      </c>
      <c r="I1149" s="10" t="s">
        <v>121</v>
      </c>
      <c r="J1149" s="10">
        <v>10</v>
      </c>
      <c r="K1149" s="10">
        <v>20</v>
      </c>
      <c r="L1149" s="10">
        <v>10</v>
      </c>
      <c r="M1149" s="10">
        <v>-15</v>
      </c>
      <c r="N1149" s="10">
        <v>2</v>
      </c>
      <c r="O1149" s="10">
        <v>5.47</v>
      </c>
      <c r="P1149" s="11">
        <v>1.2678104218938202</v>
      </c>
      <c r="Q1149" s="11">
        <v>1.2678104218938202</v>
      </c>
      <c r="R1149" s="12">
        <v>20</v>
      </c>
      <c r="S1149" s="12" t="s">
        <v>162</v>
      </c>
      <c r="T1149" s="10" t="s">
        <v>135</v>
      </c>
      <c r="U1149" s="21">
        <v>10</v>
      </c>
      <c r="V1149" s="16">
        <v>1.1399999999999999</v>
      </c>
      <c r="W1149" s="16"/>
      <c r="X1149" s="15" t="s">
        <v>139</v>
      </c>
      <c r="Y1149" s="12">
        <v>3</v>
      </c>
      <c r="Z1149" s="16">
        <v>20</v>
      </c>
      <c r="AA1149" s="16" t="s">
        <v>162</v>
      </c>
      <c r="AB1149" s="16" t="s">
        <v>139</v>
      </c>
      <c r="AC1149" s="16" t="s">
        <v>121</v>
      </c>
      <c r="AD1149" s="16" t="s">
        <v>135</v>
      </c>
      <c r="AE1149" s="16">
        <v>1.2678104218938202</v>
      </c>
      <c r="AF1149" s="16">
        <v>1.1399999999999999</v>
      </c>
      <c r="AG1149" s="16">
        <v>1.155</v>
      </c>
      <c r="AH1149" s="16">
        <v>25.356208437876404</v>
      </c>
      <c r="AI1149" s="16">
        <v>19.421587852991436</v>
      </c>
      <c r="AJ1149" s="16">
        <v>1.644096555111906</v>
      </c>
      <c r="AK1149" s="16">
        <f t="shared" si="109"/>
        <v>11.812924120913019</v>
      </c>
      <c r="AL1149" s="10" t="s">
        <v>135</v>
      </c>
      <c r="AM1149" s="10">
        <v>2</v>
      </c>
      <c r="AN1149" s="10" t="s">
        <v>64</v>
      </c>
      <c r="AO1149" s="10" t="s">
        <v>68</v>
      </c>
      <c r="AP1149" s="10">
        <v>10</v>
      </c>
      <c r="AQ1149" s="10">
        <v>-15</v>
      </c>
      <c r="AR1149" s="17" t="s">
        <v>69</v>
      </c>
      <c r="AS1149" s="10">
        <v>5.31</v>
      </c>
      <c r="AT1149" s="18">
        <v>1.3253486947316488</v>
      </c>
      <c r="AU1149" s="18">
        <v>27.193504518503975</v>
      </c>
      <c r="AV1149" s="18">
        <v>2.285033684586836</v>
      </c>
      <c r="AW1149" s="18">
        <f t="shared" si="110"/>
        <v>11.900701815439941</v>
      </c>
      <c r="AX1149" s="19" t="s">
        <v>135</v>
      </c>
      <c r="AY1149" s="19">
        <v>10</v>
      </c>
      <c r="AZ1149" s="19">
        <v>20</v>
      </c>
      <c r="BA1149" s="19">
        <v>10</v>
      </c>
      <c r="BB1149" s="19">
        <v>-15</v>
      </c>
      <c r="BC1149" s="19">
        <v>2</v>
      </c>
      <c r="BD1149" s="18">
        <v>1.2548300015879459</v>
      </c>
      <c r="BE1149" s="16">
        <f t="shared" si="113"/>
        <v>1.2900893481597975</v>
      </c>
      <c r="BF1149" s="16">
        <v>1.3253486947316488</v>
      </c>
      <c r="BG1149" s="16">
        <v>1.2548300015879459</v>
      </c>
      <c r="BH1149" s="20">
        <f t="shared" si="111"/>
        <v>-7.051869314370296E-2</v>
      </c>
      <c r="BI1149" s="10">
        <v>-15</v>
      </c>
    </row>
    <row r="1150" spans="1:61" x14ac:dyDescent="0.25">
      <c r="A1150" s="10">
        <v>308</v>
      </c>
      <c r="B1150" s="10">
        <v>20</v>
      </c>
      <c r="C1150" s="10" t="s">
        <v>162</v>
      </c>
      <c r="D1150" s="10">
        <v>493821.674625999</v>
      </c>
      <c r="E1150" s="10">
        <v>5180957.6503400002</v>
      </c>
      <c r="F1150" s="10" t="s">
        <v>78</v>
      </c>
      <c r="G1150" s="10" t="s">
        <v>139</v>
      </c>
      <c r="H1150" s="10">
        <v>4</v>
      </c>
      <c r="I1150" s="10" t="s">
        <v>121</v>
      </c>
      <c r="J1150" s="10">
        <v>20</v>
      </c>
      <c r="K1150" s="10">
        <v>30</v>
      </c>
      <c r="L1150" s="10">
        <v>10</v>
      </c>
      <c r="M1150" s="10">
        <v>-25</v>
      </c>
      <c r="N1150" s="10">
        <v>3</v>
      </c>
      <c r="O1150" s="10">
        <v>6.55</v>
      </c>
      <c r="P1150" s="11">
        <v>1.2678104218938202</v>
      </c>
      <c r="Q1150" s="11">
        <v>1.2678104218938202</v>
      </c>
      <c r="R1150" s="12">
        <v>20</v>
      </c>
      <c r="S1150" s="12" t="s">
        <v>162</v>
      </c>
      <c r="T1150" s="10" t="s">
        <v>129</v>
      </c>
      <c r="U1150" s="13">
        <v>10</v>
      </c>
      <c r="V1150" s="16">
        <v>1.1399999999999999</v>
      </c>
      <c r="W1150" s="16"/>
      <c r="X1150" s="15" t="s">
        <v>139</v>
      </c>
      <c r="Y1150" s="12">
        <v>4</v>
      </c>
      <c r="Z1150" s="16">
        <v>20</v>
      </c>
      <c r="AA1150" s="16" t="s">
        <v>162</v>
      </c>
      <c r="AB1150" s="16" t="s">
        <v>139</v>
      </c>
      <c r="AC1150" s="16" t="s">
        <v>121</v>
      </c>
      <c r="AD1150" s="16" t="s">
        <v>129</v>
      </c>
      <c r="AE1150" s="16">
        <v>1.2678104218938202</v>
      </c>
      <c r="AF1150" s="16">
        <v>1.1399999999999999</v>
      </c>
      <c r="AG1150" s="16">
        <v>1.3798429000000001</v>
      </c>
      <c r="AH1150" s="16">
        <v>38.034312656814606</v>
      </c>
      <c r="AI1150" s="16">
        <v>7.8266499969151075</v>
      </c>
      <c r="AJ1150" s="16">
        <v>1.1921055172613626</v>
      </c>
      <c r="AK1150" s="16">
        <f t="shared" si="109"/>
        <v>6.5654003639672425</v>
      </c>
      <c r="AL1150" s="10" t="s">
        <v>129</v>
      </c>
      <c r="AM1150" s="10">
        <v>7</v>
      </c>
      <c r="AN1150" s="10" t="s">
        <v>68</v>
      </c>
      <c r="AO1150" s="10" t="s">
        <v>70</v>
      </c>
      <c r="AP1150" s="10">
        <v>10</v>
      </c>
      <c r="AQ1150" s="10">
        <v>-25</v>
      </c>
      <c r="AR1150" s="17" t="s">
        <v>71</v>
      </c>
      <c r="AS1150" s="10">
        <v>6.12</v>
      </c>
      <c r="AT1150" s="18">
        <v>1.2678104218938202</v>
      </c>
      <c r="AU1150" s="18">
        <v>14.794079813078991</v>
      </c>
      <c r="AV1150" s="18">
        <v>1.6182332225052725</v>
      </c>
      <c r="AW1150" s="18">
        <f t="shared" si="110"/>
        <v>9.1421184581635853</v>
      </c>
      <c r="AX1150" s="19" t="s">
        <v>129</v>
      </c>
      <c r="AY1150" s="19">
        <v>20</v>
      </c>
      <c r="AZ1150" s="19">
        <v>30</v>
      </c>
      <c r="BA1150" s="19">
        <v>10</v>
      </c>
      <c r="BB1150" s="19">
        <v>-25</v>
      </c>
      <c r="BC1150" s="19">
        <v>3</v>
      </c>
      <c r="BD1150" s="18">
        <v>1.2666513753374387</v>
      </c>
      <c r="BE1150" s="16">
        <f t="shared" si="113"/>
        <v>1.2672308986156295</v>
      </c>
      <c r="BF1150" s="16">
        <v>1.2678104218938202</v>
      </c>
      <c r="BG1150" s="16">
        <v>1.2666513753374387</v>
      </c>
      <c r="BH1150" s="20">
        <f t="shared" si="111"/>
        <v>-1.1590465563815489E-3</v>
      </c>
      <c r="BI1150" s="10">
        <v>-25</v>
      </c>
    </row>
    <row r="1151" spans="1:61" x14ac:dyDescent="0.25">
      <c r="A1151" s="10">
        <v>308</v>
      </c>
      <c r="B1151" s="10">
        <v>20</v>
      </c>
      <c r="C1151" s="10" t="s">
        <v>162</v>
      </c>
      <c r="D1151" s="10">
        <v>493821.674625999</v>
      </c>
      <c r="E1151" s="10">
        <v>5180957.6503400002</v>
      </c>
      <c r="F1151" s="10" t="s">
        <v>129</v>
      </c>
      <c r="G1151" s="10" t="s">
        <v>139</v>
      </c>
      <c r="H1151" s="10">
        <v>4</v>
      </c>
      <c r="I1151" s="10" t="s">
        <v>121</v>
      </c>
      <c r="J1151" s="10">
        <v>15</v>
      </c>
      <c r="K1151" s="10">
        <v>64</v>
      </c>
      <c r="L1151" s="10">
        <v>49</v>
      </c>
      <c r="M1151" s="10">
        <v>-39.5</v>
      </c>
      <c r="N1151" s="10">
        <v>4</v>
      </c>
      <c r="O1151" s="10">
        <v>6.15</v>
      </c>
      <c r="P1151" s="11">
        <v>1.3558979950652441</v>
      </c>
      <c r="Q1151" s="22">
        <v>1.3491428467437472</v>
      </c>
      <c r="R1151" s="13">
        <v>20</v>
      </c>
      <c r="S1151" s="13" t="s">
        <v>162</v>
      </c>
      <c r="T1151" s="10" t="s">
        <v>129</v>
      </c>
      <c r="U1151" s="12">
        <v>34</v>
      </c>
      <c r="V1151" s="16">
        <v>1.33</v>
      </c>
      <c r="W1151" s="16"/>
      <c r="X1151" s="15" t="s">
        <v>139</v>
      </c>
      <c r="Y1151" s="12">
        <v>5</v>
      </c>
      <c r="Z1151" s="16">
        <v>20</v>
      </c>
      <c r="AA1151" s="16" t="s">
        <v>162</v>
      </c>
      <c r="AB1151" s="16" t="s">
        <v>139</v>
      </c>
      <c r="AC1151" s="16" t="s">
        <v>121</v>
      </c>
      <c r="AD1151" s="16" t="s">
        <v>129</v>
      </c>
      <c r="AE1151" s="16">
        <v>1.3558979950652441</v>
      </c>
      <c r="AF1151" s="16">
        <v>1.33</v>
      </c>
      <c r="AG1151" s="16">
        <v>1.3798429000000001</v>
      </c>
      <c r="AH1151" s="16">
        <v>84.134844489032901</v>
      </c>
      <c r="AI1151" s="16">
        <v>32.48266403603423</v>
      </c>
      <c r="AJ1151" s="16">
        <v>4.6535865842801725</v>
      </c>
      <c r="AK1151" s="16">
        <f t="shared" si="109"/>
        <v>6.980135310205843</v>
      </c>
      <c r="AL1151" s="10" t="s">
        <v>129</v>
      </c>
      <c r="AM1151" s="10">
        <v>7</v>
      </c>
      <c r="AN1151" s="10">
        <v>30</v>
      </c>
      <c r="AO1151" s="10">
        <v>64</v>
      </c>
      <c r="AP1151" s="10">
        <v>34</v>
      </c>
      <c r="AQ1151" s="10">
        <v>-47</v>
      </c>
      <c r="AR1151" s="17">
        <v>4</v>
      </c>
      <c r="AS1151" s="10">
        <v>6.25</v>
      </c>
      <c r="AT1151" s="16">
        <v>1.3558979950652441</v>
      </c>
      <c r="AU1151" s="16">
        <v>28.265619082288008</v>
      </c>
      <c r="AV1151" s="16">
        <v>2.9458239840787495</v>
      </c>
      <c r="AW1151" s="16">
        <f t="shared" si="110"/>
        <v>9.5951486697965578</v>
      </c>
      <c r="AX1151" s="10" t="s">
        <v>129</v>
      </c>
      <c r="AY1151" s="10">
        <v>30</v>
      </c>
      <c r="AZ1151" s="10">
        <v>64</v>
      </c>
      <c r="BA1151" s="10">
        <v>34</v>
      </c>
      <c r="BB1151" s="10">
        <v>-47</v>
      </c>
      <c r="BC1151" s="10">
        <v>4</v>
      </c>
      <c r="BD1151" s="16">
        <v>1.3423876984222505</v>
      </c>
      <c r="BE1151" s="18">
        <f t="shared" si="113"/>
        <v>1.3491428467437472</v>
      </c>
      <c r="BF1151" s="16">
        <v>1.3491428467437472</v>
      </c>
      <c r="BG1151" s="16">
        <v>1.3491428467437472</v>
      </c>
      <c r="BH1151" s="20">
        <f t="shared" si="111"/>
        <v>-1.3510296642993636E-2</v>
      </c>
      <c r="BI1151" s="10">
        <v>-47</v>
      </c>
    </row>
    <row r="1152" spans="1:61" x14ac:dyDescent="0.25">
      <c r="A1152" s="10">
        <v>308</v>
      </c>
      <c r="B1152" s="10">
        <v>20</v>
      </c>
      <c r="C1152" s="10" t="s">
        <v>162</v>
      </c>
      <c r="D1152" s="10">
        <v>493821.674625999</v>
      </c>
      <c r="E1152" s="10">
        <v>5180957.6503400002</v>
      </c>
      <c r="F1152" s="10" t="s">
        <v>130</v>
      </c>
      <c r="G1152" s="10" t="s">
        <v>139</v>
      </c>
      <c r="H1152" s="10">
        <v>4</v>
      </c>
      <c r="I1152" s="10" t="s">
        <v>121</v>
      </c>
      <c r="J1152" s="10">
        <v>64</v>
      </c>
      <c r="K1152" s="10">
        <v>101</v>
      </c>
      <c r="L1152" s="10">
        <v>37</v>
      </c>
      <c r="M1152" s="10">
        <v>-82.5</v>
      </c>
      <c r="N1152" s="10">
        <v>5</v>
      </c>
      <c r="O1152" s="10">
        <v>6.49</v>
      </c>
      <c r="P1152" s="11">
        <v>1.3670815428419176</v>
      </c>
      <c r="Q1152" s="22">
        <v>1.3957389785464946</v>
      </c>
      <c r="R1152" s="12">
        <v>20</v>
      </c>
      <c r="S1152" s="12" t="s">
        <v>162</v>
      </c>
      <c r="T1152" s="10" t="s">
        <v>130</v>
      </c>
      <c r="U1152" s="12">
        <v>37</v>
      </c>
      <c r="V1152" s="16">
        <v>1.41</v>
      </c>
      <c r="W1152" s="16"/>
      <c r="X1152" s="15" t="s">
        <v>139</v>
      </c>
      <c r="Y1152" s="12">
        <v>6</v>
      </c>
      <c r="Z1152" s="16">
        <v>20</v>
      </c>
      <c r="AA1152" s="16" t="s">
        <v>162</v>
      </c>
      <c r="AB1152" s="16" t="s">
        <v>139</v>
      </c>
      <c r="AC1152" s="16" t="s">
        <v>121</v>
      </c>
      <c r="AD1152" s="16" t="s">
        <v>130</v>
      </c>
      <c r="AE1152" s="16">
        <v>1.3670815428419176</v>
      </c>
      <c r="AF1152" s="16">
        <v>1.41</v>
      </c>
      <c r="AG1152" s="16">
        <v>1.4630159</v>
      </c>
      <c r="AH1152" s="16">
        <v>134.71686157418384</v>
      </c>
      <c r="AI1152" s="16">
        <v>20.887342461227846</v>
      </c>
      <c r="AJ1152" s="16">
        <v>2.7390293075393846</v>
      </c>
      <c r="AK1152" s="16">
        <f t="shared" si="109"/>
        <v>7.6258192651439911</v>
      </c>
      <c r="AL1152" s="10" t="s">
        <v>130</v>
      </c>
      <c r="AM1152" s="10">
        <v>7</v>
      </c>
      <c r="AN1152" s="10">
        <v>64</v>
      </c>
      <c r="AO1152" s="10">
        <v>101</v>
      </c>
      <c r="AP1152" s="10">
        <v>37</v>
      </c>
      <c r="AQ1152" s="10">
        <v>-82.5</v>
      </c>
      <c r="AR1152" s="17">
        <v>5</v>
      </c>
      <c r="AS1152" s="10">
        <v>6.71</v>
      </c>
      <c r="AT1152" s="16">
        <v>1.3670815428419176</v>
      </c>
      <c r="AU1152" s="16">
        <v>17.635420256737877</v>
      </c>
      <c r="AV1152" s="16">
        <v>1.4456340482936141</v>
      </c>
      <c r="AW1152" s="16">
        <f t="shared" si="110"/>
        <v>12.199090272918124</v>
      </c>
      <c r="AX1152" s="10" t="s">
        <v>130</v>
      </c>
      <c r="AY1152" s="10">
        <v>64</v>
      </c>
      <c r="AZ1152" s="10">
        <v>101</v>
      </c>
      <c r="BA1152" s="10">
        <v>37</v>
      </c>
      <c r="BB1152" s="10">
        <v>-82.5</v>
      </c>
      <c r="BC1152" s="10">
        <v>5</v>
      </c>
      <c r="BD1152" s="16">
        <v>1.4243964142510717</v>
      </c>
      <c r="BE1152" s="18">
        <f t="shared" si="113"/>
        <v>1.3957389785464946</v>
      </c>
      <c r="BF1152" s="16">
        <v>1.3957389785464946</v>
      </c>
      <c r="BG1152" s="16">
        <v>1.3957389785464946</v>
      </c>
      <c r="BH1152" s="20">
        <f t="shared" si="111"/>
        <v>5.7314871409154033E-2</v>
      </c>
      <c r="BI1152" s="10">
        <v>-82.5</v>
      </c>
    </row>
    <row r="1153" spans="1:61" x14ac:dyDescent="0.25">
      <c r="A1153" s="10">
        <v>308</v>
      </c>
      <c r="B1153" s="10">
        <v>20</v>
      </c>
      <c r="C1153" s="10" t="s">
        <v>162</v>
      </c>
      <c r="D1153" s="10">
        <v>493821.674625999</v>
      </c>
      <c r="E1153" s="10">
        <v>5180957.6503400002</v>
      </c>
      <c r="F1153" s="10" t="s">
        <v>106</v>
      </c>
      <c r="G1153" s="10" t="s">
        <v>139</v>
      </c>
      <c r="H1153" s="10">
        <v>4</v>
      </c>
      <c r="I1153" s="10" t="s">
        <v>121</v>
      </c>
      <c r="J1153" s="10">
        <v>101</v>
      </c>
      <c r="K1153" s="10">
        <v>127</v>
      </c>
      <c r="L1153" s="10">
        <v>26</v>
      </c>
      <c r="M1153" s="10">
        <v>-114</v>
      </c>
      <c r="N1153" s="10">
        <v>6</v>
      </c>
      <c r="O1153" s="10">
        <v>6.69</v>
      </c>
      <c r="P1153" s="11">
        <v>1.4702645307385513</v>
      </c>
      <c r="Q1153" s="22">
        <v>1.4715036417176954</v>
      </c>
      <c r="R1153" s="12">
        <v>20</v>
      </c>
      <c r="S1153" s="12" t="s">
        <v>162</v>
      </c>
      <c r="T1153" s="10" t="s">
        <v>106</v>
      </c>
      <c r="U1153" s="12">
        <v>26</v>
      </c>
      <c r="V1153" s="16">
        <v>1.48</v>
      </c>
      <c r="W1153" s="16"/>
      <c r="X1153" s="15" t="s">
        <v>139</v>
      </c>
      <c r="Y1153" s="12">
        <v>7</v>
      </c>
      <c r="Z1153" s="16">
        <v>20</v>
      </c>
      <c r="AA1153" s="16" t="s">
        <v>162</v>
      </c>
      <c r="AB1153" s="16" t="s">
        <v>139</v>
      </c>
      <c r="AC1153" s="16" t="s">
        <v>121</v>
      </c>
      <c r="AD1153" s="16" t="s">
        <v>106</v>
      </c>
      <c r="AE1153" s="16">
        <v>1.4702645307385513</v>
      </c>
      <c r="AF1153" s="16">
        <v>1.48</v>
      </c>
      <c r="AG1153" s="16">
        <v>1.4683333000000001</v>
      </c>
      <c r="AH1153" s="16">
        <v>172.94373937338617</v>
      </c>
      <c r="AI1153" s="16">
        <v>12.47305753571551</v>
      </c>
      <c r="AJ1153" s="16">
        <v>1.7124252192864231</v>
      </c>
      <c r="AK1153" s="16">
        <f t="shared" si="109"/>
        <v>7.2838553153947947</v>
      </c>
      <c r="AL1153" s="10" t="s">
        <v>106</v>
      </c>
      <c r="AM1153" s="10">
        <v>7</v>
      </c>
      <c r="AN1153" s="10">
        <v>101</v>
      </c>
      <c r="AO1153" s="10">
        <v>127</v>
      </c>
      <c r="AP1153" s="10">
        <v>26</v>
      </c>
      <c r="AQ1153" s="10">
        <v>-114</v>
      </c>
      <c r="AR1153" s="17">
        <v>6</v>
      </c>
      <c r="AS1153" s="10">
        <v>6.98</v>
      </c>
      <c r="AT1153" s="16">
        <v>1.4702645307385513</v>
      </c>
      <c r="AU1153" s="16">
        <v>11.478002327988495</v>
      </c>
      <c r="AV1153" s="16">
        <v>0.84672534325233173</v>
      </c>
      <c r="AW1153" s="16">
        <f t="shared" si="110"/>
        <v>13.555756207674946</v>
      </c>
      <c r="AX1153" s="10" t="s">
        <v>106</v>
      </c>
      <c r="AY1153" s="10">
        <v>101</v>
      </c>
      <c r="AZ1153" s="10">
        <v>127</v>
      </c>
      <c r="BA1153" s="10">
        <v>26</v>
      </c>
      <c r="BB1153" s="10">
        <v>-114</v>
      </c>
      <c r="BC1153" s="10">
        <v>6</v>
      </c>
      <c r="BD1153" s="16">
        <v>1.4727427526968395</v>
      </c>
      <c r="BE1153" s="18">
        <f t="shared" si="113"/>
        <v>1.4715036417176954</v>
      </c>
      <c r="BF1153" s="16">
        <v>1.4715036417176954</v>
      </c>
      <c r="BG1153" s="16">
        <v>1.4715036417176954</v>
      </c>
      <c r="BH1153" s="20">
        <f t="shared" si="111"/>
        <v>2.4782219582881737E-3</v>
      </c>
      <c r="BI1153" s="10">
        <v>-114</v>
      </c>
    </row>
    <row r="1154" spans="1:61" x14ac:dyDescent="0.25">
      <c r="A1154" s="10">
        <v>308</v>
      </c>
      <c r="B1154" s="10">
        <v>20</v>
      </c>
      <c r="C1154" s="10" t="s">
        <v>162</v>
      </c>
      <c r="D1154" s="10">
        <v>493821.674625999</v>
      </c>
      <c r="E1154" s="10">
        <v>5180957.6503400002</v>
      </c>
      <c r="F1154" s="10" t="s">
        <v>107</v>
      </c>
      <c r="G1154" s="10" t="s">
        <v>139</v>
      </c>
      <c r="H1154" s="10">
        <v>4</v>
      </c>
      <c r="I1154" s="10" t="s">
        <v>121</v>
      </c>
      <c r="J1154" s="10">
        <v>127</v>
      </c>
      <c r="K1154" s="10">
        <v>153</v>
      </c>
      <c r="L1154" s="10">
        <v>26</v>
      </c>
      <c r="M1154" s="10">
        <v>-140</v>
      </c>
      <c r="N1154" s="10">
        <v>7</v>
      </c>
      <c r="O1154" s="10">
        <v>6.73</v>
      </c>
      <c r="P1154" s="11">
        <v>1.4526358278361977</v>
      </c>
      <c r="Q1154" s="22">
        <v>1.4047266710037629</v>
      </c>
      <c r="R1154" s="12">
        <v>20</v>
      </c>
      <c r="S1154" s="12" t="s">
        <v>162</v>
      </c>
      <c r="T1154" s="10" t="s">
        <v>107</v>
      </c>
      <c r="U1154" s="12">
        <v>26</v>
      </c>
      <c r="V1154" s="16">
        <v>1.5</v>
      </c>
      <c r="W1154" s="16"/>
      <c r="X1154" s="15" t="s">
        <v>139</v>
      </c>
      <c r="Y1154" s="12">
        <v>8</v>
      </c>
      <c r="Z1154" s="16">
        <v>20</v>
      </c>
      <c r="AA1154" s="16" t="s">
        <v>162</v>
      </c>
      <c r="AB1154" s="16" t="s">
        <v>139</v>
      </c>
      <c r="AC1154" s="16" t="s">
        <v>121</v>
      </c>
      <c r="AD1154" s="16" t="s">
        <v>107</v>
      </c>
      <c r="AE1154" s="16">
        <v>1.4526358278361977</v>
      </c>
      <c r="AF1154" s="16">
        <v>1.5</v>
      </c>
      <c r="AG1154" s="16">
        <v>1.5027778000000001</v>
      </c>
      <c r="AH1154" s="16">
        <v>210.7122708971273</v>
      </c>
      <c r="AI1154" s="16">
        <v>8.919687233173315</v>
      </c>
      <c r="AJ1154" s="16">
        <v>1.5086268398523934</v>
      </c>
      <c r="AK1154" s="16">
        <f t="shared" si="109"/>
        <v>5.9124542912454299</v>
      </c>
      <c r="AL1154" s="10" t="s">
        <v>107</v>
      </c>
      <c r="AM1154" s="10">
        <v>7</v>
      </c>
      <c r="AN1154" s="10">
        <v>127</v>
      </c>
      <c r="AO1154" s="10">
        <v>153</v>
      </c>
      <c r="AP1154" s="10">
        <v>26</v>
      </c>
      <c r="AQ1154" s="10">
        <v>-140</v>
      </c>
      <c r="AR1154" s="17">
        <v>7</v>
      </c>
      <c r="AS1154" s="10">
        <v>7.04</v>
      </c>
      <c r="AT1154" s="16">
        <v>1.4526358278361977</v>
      </c>
      <c r="AU1154" s="16">
        <v>11.072222701499951</v>
      </c>
      <c r="AV1154" s="16">
        <v>0.97593885457347096</v>
      </c>
      <c r="AW1154" s="16">
        <f t="shared" si="110"/>
        <v>11.345201238390093</v>
      </c>
      <c r="AX1154" s="10" t="s">
        <v>107</v>
      </c>
      <c r="AY1154" s="10">
        <v>127</v>
      </c>
      <c r="AZ1154" s="10">
        <v>150</v>
      </c>
      <c r="BA1154" s="10">
        <v>23</v>
      </c>
      <c r="BB1154" s="10">
        <v>-138.5</v>
      </c>
      <c r="BC1154" s="10">
        <v>7</v>
      </c>
      <c r="BD1154" s="16">
        <v>1.3568175141713279</v>
      </c>
      <c r="BE1154" s="18">
        <f t="shared" si="113"/>
        <v>1.4047266710037629</v>
      </c>
      <c r="BF1154" s="16">
        <v>1.4047266710037629</v>
      </c>
      <c r="BG1154" s="16">
        <v>1.4047266710037629</v>
      </c>
      <c r="BH1154" s="20">
        <f t="shared" si="111"/>
        <v>-9.5818313664869814E-2</v>
      </c>
      <c r="BI1154" s="10">
        <v>-138.5</v>
      </c>
    </row>
    <row r="1155" spans="1:61" x14ac:dyDescent="0.25">
      <c r="A1155" s="10">
        <v>310</v>
      </c>
      <c r="B1155" s="10">
        <v>22</v>
      </c>
      <c r="C1155" s="10" t="s">
        <v>162</v>
      </c>
      <c r="D1155" s="10">
        <v>493885.503361999</v>
      </c>
      <c r="E1155" s="10">
        <v>5180970.8085200004</v>
      </c>
      <c r="F1155" s="10" t="s">
        <v>78</v>
      </c>
      <c r="G1155" s="10" t="s">
        <v>192</v>
      </c>
      <c r="H1155" s="10">
        <v>6</v>
      </c>
      <c r="I1155" s="10" t="s">
        <v>86</v>
      </c>
      <c r="J1155" s="10">
        <v>0</v>
      </c>
      <c r="K1155" s="10">
        <v>10</v>
      </c>
      <c r="L1155" s="10">
        <v>10</v>
      </c>
      <c r="M1155" s="10">
        <v>-5</v>
      </c>
      <c r="N1155" s="10">
        <v>1</v>
      </c>
      <c r="O1155" s="10">
        <v>4.99</v>
      </c>
      <c r="P1155" s="11">
        <v>1.2480987142416018</v>
      </c>
      <c r="Q1155" s="11">
        <v>1.2480987142416018</v>
      </c>
      <c r="R1155" s="12">
        <v>22</v>
      </c>
      <c r="S1155" s="12" t="s">
        <v>162</v>
      </c>
      <c r="T1155" s="10" t="s">
        <v>78</v>
      </c>
      <c r="U1155" s="21">
        <v>10</v>
      </c>
      <c r="V1155" s="10">
        <v>1.1599999999999999</v>
      </c>
      <c r="W1155" s="16"/>
      <c r="X1155" s="15" t="s">
        <v>192</v>
      </c>
      <c r="Y1155" s="12">
        <v>2</v>
      </c>
      <c r="Z1155" s="16">
        <v>22</v>
      </c>
      <c r="AA1155" s="16" t="s">
        <v>162</v>
      </c>
      <c r="AB1155" s="16" t="s">
        <v>192</v>
      </c>
      <c r="AC1155" s="16" t="s">
        <v>86</v>
      </c>
      <c r="AD1155" s="16" t="s">
        <v>78</v>
      </c>
      <c r="AE1155" s="16">
        <v>1.2480987142416018</v>
      </c>
      <c r="AF1155" s="16">
        <v>1.1599999999999999</v>
      </c>
      <c r="AG1155" s="16">
        <v>1.1599999999999999</v>
      </c>
      <c r="AH1155" s="16">
        <v>12.480987142416017</v>
      </c>
      <c r="AI1155" s="16">
        <v>26.591991205631565</v>
      </c>
      <c r="AJ1155" s="16">
        <v>2.0181756209286701</v>
      </c>
      <c r="AK1155" s="16">
        <f t="shared" si="109"/>
        <v>13.17625231910946</v>
      </c>
      <c r="AL1155" s="10" t="s">
        <v>78</v>
      </c>
      <c r="AM1155" s="10">
        <v>1</v>
      </c>
      <c r="AN1155" s="10" t="s">
        <v>63</v>
      </c>
      <c r="AO1155" s="10" t="s">
        <v>64</v>
      </c>
      <c r="AP1155" s="10">
        <v>10</v>
      </c>
      <c r="AQ1155" s="10">
        <v>-5</v>
      </c>
      <c r="AR1155" s="17" t="s">
        <v>65</v>
      </c>
      <c r="AS1155" s="10">
        <v>5.32</v>
      </c>
      <c r="AT1155" s="18">
        <v>0.80478374447062961</v>
      </c>
      <c r="AU1155" s="18">
        <v>42.436640022727488</v>
      </c>
      <c r="AV1155" s="18">
        <v>2.6653258086493672</v>
      </c>
      <c r="AW1155" s="18">
        <f t="shared" si="110"/>
        <v>15.921745808716691</v>
      </c>
      <c r="AX1155" s="19" t="s">
        <v>78</v>
      </c>
      <c r="AY1155" s="19">
        <v>0</v>
      </c>
      <c r="AZ1155" s="19">
        <v>10</v>
      </c>
      <c r="BA1155" s="19">
        <v>10</v>
      </c>
      <c r="BB1155" s="19">
        <v>-5</v>
      </c>
      <c r="BC1155" s="19">
        <v>1</v>
      </c>
      <c r="BD1155" s="18">
        <v>1.1112973516594034</v>
      </c>
      <c r="BE1155" s="16">
        <f t="shared" si="113"/>
        <v>0.95804054806501648</v>
      </c>
      <c r="BF1155" s="16">
        <v>0.80478374447062961</v>
      </c>
      <c r="BG1155" s="16">
        <v>1.1112973516594034</v>
      </c>
      <c r="BH1155" s="20">
        <f t="shared" si="111"/>
        <v>0.30651360718877374</v>
      </c>
      <c r="BI1155" s="10">
        <v>-5</v>
      </c>
    </row>
    <row r="1156" spans="1:61" x14ac:dyDescent="0.25">
      <c r="A1156" s="10">
        <v>310</v>
      </c>
      <c r="B1156" s="10">
        <v>22</v>
      </c>
      <c r="C1156" s="10" t="s">
        <v>162</v>
      </c>
      <c r="D1156" s="10">
        <v>493885.503361999</v>
      </c>
      <c r="E1156" s="10">
        <v>5180970.8085200004</v>
      </c>
      <c r="F1156" s="10" t="s">
        <v>78</v>
      </c>
      <c r="G1156" s="10" t="s">
        <v>192</v>
      </c>
      <c r="H1156" s="10">
        <v>6</v>
      </c>
      <c r="I1156" s="10" t="s">
        <v>86</v>
      </c>
      <c r="J1156" s="10">
        <v>10</v>
      </c>
      <c r="K1156" s="10">
        <v>20</v>
      </c>
      <c r="L1156" s="10">
        <v>10</v>
      </c>
      <c r="M1156" s="10">
        <v>-15</v>
      </c>
      <c r="N1156" s="10">
        <v>2</v>
      </c>
      <c r="O1156" s="10">
        <v>5.97</v>
      </c>
      <c r="P1156" s="11">
        <v>1.2480987142416018</v>
      </c>
      <c r="Q1156" s="11">
        <v>1.2480987142416018</v>
      </c>
      <c r="R1156" s="12">
        <v>22</v>
      </c>
      <c r="S1156" s="12" t="s">
        <v>162</v>
      </c>
      <c r="T1156" s="10" t="s">
        <v>78</v>
      </c>
      <c r="U1156" s="13">
        <v>10</v>
      </c>
      <c r="V1156" s="10">
        <v>1.1599999999999999</v>
      </c>
      <c r="W1156" s="16"/>
      <c r="X1156" s="15" t="s">
        <v>192</v>
      </c>
      <c r="Y1156" s="12">
        <v>3</v>
      </c>
      <c r="Z1156" s="16">
        <v>22</v>
      </c>
      <c r="AA1156" s="16" t="s">
        <v>162</v>
      </c>
      <c r="AB1156" s="16" t="s">
        <v>192</v>
      </c>
      <c r="AC1156" s="16" t="s">
        <v>86</v>
      </c>
      <c r="AD1156" s="16" t="s">
        <v>78</v>
      </c>
      <c r="AE1156" s="16">
        <v>1.2480987142416018</v>
      </c>
      <c r="AF1156" s="16">
        <v>1.1599999999999999</v>
      </c>
      <c r="AG1156" s="16">
        <v>1.1599999999999999</v>
      </c>
      <c r="AH1156" s="16">
        <v>24.961974284832035</v>
      </c>
      <c r="AI1156" s="16">
        <v>20.768362604980251</v>
      </c>
      <c r="AJ1156" s="16">
        <v>1.7842819218797941</v>
      </c>
      <c r="AK1156" s="16">
        <f t="shared" si="109"/>
        <v>11.639619473978733</v>
      </c>
      <c r="AL1156" s="10" t="s">
        <v>78</v>
      </c>
      <c r="AM1156" s="10">
        <v>1</v>
      </c>
      <c r="AN1156" s="10" t="s">
        <v>64</v>
      </c>
      <c r="AO1156" s="10" t="s">
        <v>68</v>
      </c>
      <c r="AP1156" s="10">
        <v>10</v>
      </c>
      <c r="AQ1156" s="10">
        <v>-15</v>
      </c>
      <c r="AR1156" s="17" t="s">
        <v>69</v>
      </c>
      <c r="AS1156" s="10">
        <v>5.8</v>
      </c>
      <c r="AT1156" s="18">
        <v>1.3195594539023596</v>
      </c>
      <c r="AU1156" s="18">
        <v>27.198759463835437</v>
      </c>
      <c r="AV1156" s="18">
        <v>2.2907552119744965</v>
      </c>
      <c r="AW1156" s="18">
        <f t="shared" si="110"/>
        <v>11.87327188940092</v>
      </c>
      <c r="AX1156" s="19" t="s">
        <v>78</v>
      </c>
      <c r="AY1156" s="19">
        <v>10</v>
      </c>
      <c r="AZ1156" s="19">
        <v>20</v>
      </c>
      <c r="BA1156" s="19">
        <v>10</v>
      </c>
      <c r="BB1156" s="19">
        <v>-15</v>
      </c>
      <c r="BC1156" s="19">
        <v>2</v>
      </c>
      <c r="BD1156" s="18">
        <v>1.2305697196393599</v>
      </c>
      <c r="BE1156" s="16">
        <f t="shared" si="113"/>
        <v>1.2750645867708599</v>
      </c>
      <c r="BF1156" s="16">
        <v>1.3195594539023596</v>
      </c>
      <c r="BG1156" s="16">
        <v>1.2305697196393599</v>
      </c>
      <c r="BH1156" s="20">
        <f t="shared" si="111"/>
        <v>-8.898973426299972E-2</v>
      </c>
      <c r="BI1156" s="10">
        <v>-15</v>
      </c>
    </row>
    <row r="1157" spans="1:61" x14ac:dyDescent="0.25">
      <c r="A1157" s="10">
        <v>310</v>
      </c>
      <c r="B1157" s="10">
        <v>22</v>
      </c>
      <c r="C1157" s="10" t="s">
        <v>162</v>
      </c>
      <c r="D1157" s="10">
        <v>493885.503361999</v>
      </c>
      <c r="E1157" s="10">
        <v>5180970.8085200004</v>
      </c>
      <c r="F1157" s="10" t="s">
        <v>78</v>
      </c>
      <c r="G1157" s="10" t="s">
        <v>192</v>
      </c>
      <c r="H1157" s="10">
        <v>6</v>
      </c>
      <c r="I1157" s="10" t="s">
        <v>86</v>
      </c>
      <c r="J1157" s="10">
        <v>20</v>
      </c>
      <c r="K1157" s="10">
        <v>30</v>
      </c>
      <c r="L1157" s="10">
        <v>10</v>
      </c>
      <c r="M1157" s="10">
        <v>-25</v>
      </c>
      <c r="N1157" s="10">
        <v>3</v>
      </c>
      <c r="O1157" s="10">
        <v>5.21</v>
      </c>
      <c r="P1157" s="11">
        <v>1.2480987142416018</v>
      </c>
      <c r="Q1157" s="11">
        <v>1.2480987142416018</v>
      </c>
      <c r="R1157" s="12">
        <v>22</v>
      </c>
      <c r="S1157" s="12" t="s">
        <v>162</v>
      </c>
      <c r="T1157" s="10" t="s">
        <v>204</v>
      </c>
      <c r="U1157" s="13">
        <v>10</v>
      </c>
      <c r="V1157" s="10">
        <v>1.1599999999999999</v>
      </c>
      <c r="W1157" s="16"/>
      <c r="X1157" s="15" t="s">
        <v>192</v>
      </c>
      <c r="Y1157" s="12">
        <v>4</v>
      </c>
      <c r="Z1157" s="16">
        <v>22</v>
      </c>
      <c r="AA1157" s="16" t="s">
        <v>162</v>
      </c>
      <c r="AB1157" s="16" t="s">
        <v>192</v>
      </c>
      <c r="AC1157" s="16" t="s">
        <v>86</v>
      </c>
      <c r="AD1157" s="16" t="s">
        <v>81</v>
      </c>
      <c r="AE1157" s="16">
        <v>1.2480987142416018</v>
      </c>
      <c r="AF1157" s="16">
        <v>1.1599999999999999</v>
      </c>
      <c r="AG1157" s="16">
        <v>1.1599999999999999</v>
      </c>
      <c r="AH1157" s="16">
        <v>37.442961427248051</v>
      </c>
      <c r="AI1157" s="16">
        <v>28.272700547491592</v>
      </c>
      <c r="AJ1157" s="16">
        <v>2.057810906868748</v>
      </c>
      <c r="AK1157" s="16">
        <f t="shared" si="109"/>
        <v>13.739212117653961</v>
      </c>
      <c r="AL1157" s="10" t="s">
        <v>81</v>
      </c>
      <c r="AM1157" s="10">
        <v>2</v>
      </c>
      <c r="AN1157" s="10" t="s">
        <v>68</v>
      </c>
      <c r="AO1157" s="10" t="s">
        <v>70</v>
      </c>
      <c r="AP1157" s="10">
        <v>10</v>
      </c>
      <c r="AQ1157" s="10">
        <v>-25</v>
      </c>
      <c r="AR1157" s="17" t="s">
        <v>71</v>
      </c>
      <c r="AS1157" s="10">
        <v>5.99</v>
      </c>
      <c r="AT1157" s="18">
        <v>1.2480987142416018</v>
      </c>
      <c r="AU1157" s="18">
        <v>26.302432303927517</v>
      </c>
      <c r="AV1157" s="18">
        <v>2.1344984210959872</v>
      </c>
      <c r="AW1157" s="18">
        <f t="shared" si="110"/>
        <v>12.322535375979419</v>
      </c>
      <c r="AX1157" s="19" t="s">
        <v>81</v>
      </c>
      <c r="AY1157" s="19">
        <v>20</v>
      </c>
      <c r="AZ1157" s="19">
        <v>30</v>
      </c>
      <c r="BA1157" s="19">
        <v>10</v>
      </c>
      <c r="BB1157" s="19">
        <v>-25</v>
      </c>
      <c r="BC1157" s="19">
        <v>3</v>
      </c>
      <c r="BD1157" s="18">
        <v>1.1744623039328121</v>
      </c>
      <c r="BE1157" s="16">
        <f t="shared" si="113"/>
        <v>1.211280509087207</v>
      </c>
      <c r="BF1157" s="16">
        <v>1.2480987142416018</v>
      </c>
      <c r="BG1157" s="16">
        <v>1.1744623039328121</v>
      </c>
      <c r="BH1157" s="20">
        <f t="shared" si="111"/>
        <v>-7.3636410308789646E-2</v>
      </c>
      <c r="BI1157" s="10">
        <v>-25</v>
      </c>
    </row>
    <row r="1158" spans="1:61" x14ac:dyDescent="0.25">
      <c r="A1158" s="10">
        <v>310</v>
      </c>
      <c r="B1158" s="10">
        <v>22</v>
      </c>
      <c r="C1158" s="10" t="s">
        <v>162</v>
      </c>
      <c r="D1158" s="10">
        <v>493885.503361999</v>
      </c>
      <c r="E1158" s="10">
        <v>5180970.8085200004</v>
      </c>
      <c r="F1158" s="10" t="s">
        <v>82</v>
      </c>
      <c r="G1158" s="10" t="s">
        <v>192</v>
      </c>
      <c r="H1158" s="10">
        <v>6</v>
      </c>
      <c r="I1158" s="10" t="s">
        <v>86</v>
      </c>
      <c r="J1158" s="10">
        <v>22</v>
      </c>
      <c r="K1158" s="10">
        <v>53</v>
      </c>
      <c r="L1158" s="10">
        <v>31</v>
      </c>
      <c r="M1158" s="10">
        <v>-37.5</v>
      </c>
      <c r="N1158" s="10">
        <v>4</v>
      </c>
      <c r="O1158" s="10">
        <v>6.05</v>
      </c>
      <c r="P1158" s="11">
        <v>1.2081318070033158</v>
      </c>
      <c r="Q1158" s="22">
        <v>1.217199269336581</v>
      </c>
      <c r="R1158" s="13">
        <v>22</v>
      </c>
      <c r="S1158" s="13" t="s">
        <v>162</v>
      </c>
      <c r="T1158" s="10" t="s">
        <v>82</v>
      </c>
      <c r="U1158" s="12">
        <v>23</v>
      </c>
      <c r="V1158" s="10">
        <v>1.33</v>
      </c>
      <c r="W1158" s="16"/>
      <c r="X1158" s="15" t="s">
        <v>192</v>
      </c>
      <c r="Y1158" s="12">
        <v>5</v>
      </c>
      <c r="Z1158" s="16">
        <v>22</v>
      </c>
      <c r="AA1158" s="16" t="s">
        <v>162</v>
      </c>
      <c r="AB1158" s="16" t="s">
        <v>192</v>
      </c>
      <c r="AC1158" s="16" t="s">
        <v>86</v>
      </c>
      <c r="AD1158" s="16" t="s">
        <v>82</v>
      </c>
      <c r="AE1158" s="16">
        <v>1.2081318070033158</v>
      </c>
      <c r="AF1158" s="16">
        <v>1.33</v>
      </c>
      <c r="AG1158" s="16">
        <v>1.2389489</v>
      </c>
      <c r="AH1158" s="16">
        <v>65.229992988324312</v>
      </c>
      <c r="AI1158" s="16">
        <v>50.565406021301072</v>
      </c>
      <c r="AJ1158" s="16">
        <v>4.9743597319234034</v>
      </c>
      <c r="AK1158" s="16">
        <f t="shared" si="109"/>
        <v>10.165208940719145</v>
      </c>
      <c r="AL1158" s="10" t="s">
        <v>82</v>
      </c>
      <c r="AM1158" s="10">
        <v>2</v>
      </c>
      <c r="AN1158" s="10">
        <v>30</v>
      </c>
      <c r="AO1158" s="10">
        <v>53</v>
      </c>
      <c r="AP1158" s="10">
        <v>23</v>
      </c>
      <c r="AQ1158" s="10">
        <v>-41.5</v>
      </c>
      <c r="AR1158" s="17">
        <v>4</v>
      </c>
      <c r="AS1158" s="10">
        <v>6.09</v>
      </c>
      <c r="AT1158" s="16">
        <v>1.2081318070033158</v>
      </c>
      <c r="AU1158" s="16">
        <v>24.54956451389527</v>
      </c>
      <c r="AV1158" s="16">
        <v>2.2760357551677566</v>
      </c>
      <c r="AW1158" s="16">
        <f t="shared" si="110"/>
        <v>10.786106702478332</v>
      </c>
      <c r="AX1158" s="10" t="s">
        <v>82</v>
      </c>
      <c r="AY1158" s="10">
        <v>30</v>
      </c>
      <c r="AZ1158" s="10">
        <v>58</v>
      </c>
      <c r="BA1158" s="10">
        <v>28</v>
      </c>
      <c r="BB1158" s="10">
        <v>-44</v>
      </c>
      <c r="BC1158" s="10">
        <v>4</v>
      </c>
      <c r="BD1158" s="16">
        <v>1.2262667316698463</v>
      </c>
      <c r="BE1158" s="18">
        <f t="shared" si="113"/>
        <v>1.217199269336581</v>
      </c>
      <c r="BF1158" s="16">
        <v>1.217199269336581</v>
      </c>
      <c r="BG1158" s="16">
        <v>1.217199269336581</v>
      </c>
      <c r="BH1158" s="20">
        <f t="shared" si="111"/>
        <v>1.813492466653055E-2</v>
      </c>
      <c r="BI1158" s="10">
        <v>-44</v>
      </c>
    </row>
    <row r="1159" spans="1:61" x14ac:dyDescent="0.25">
      <c r="A1159" s="10">
        <v>310</v>
      </c>
      <c r="B1159" s="10">
        <v>22</v>
      </c>
      <c r="C1159" s="10" t="s">
        <v>162</v>
      </c>
      <c r="D1159" s="10">
        <v>493885.503361999</v>
      </c>
      <c r="E1159" s="10">
        <v>5180970.8085200004</v>
      </c>
      <c r="F1159" s="10" t="s">
        <v>87</v>
      </c>
      <c r="G1159" s="10" t="s">
        <v>192</v>
      </c>
      <c r="H1159" s="10">
        <v>6</v>
      </c>
      <c r="I1159" s="10" t="s">
        <v>86</v>
      </c>
      <c r="J1159" s="10">
        <v>53</v>
      </c>
      <c r="K1159" s="10">
        <v>83</v>
      </c>
      <c r="L1159" s="10">
        <v>30</v>
      </c>
      <c r="M1159" s="10">
        <v>-68</v>
      </c>
      <c r="N1159" s="10">
        <v>5</v>
      </c>
      <c r="O1159" s="10">
        <v>6.39</v>
      </c>
      <c r="P1159" s="11">
        <v>1.417644819849982</v>
      </c>
      <c r="Q1159" s="22">
        <v>1.3932784661862954</v>
      </c>
      <c r="R1159" s="12">
        <v>22</v>
      </c>
      <c r="S1159" s="12" t="s">
        <v>162</v>
      </c>
      <c r="T1159" s="10" t="s">
        <v>87</v>
      </c>
      <c r="U1159" s="12">
        <v>30</v>
      </c>
      <c r="V1159" s="10">
        <v>1.53</v>
      </c>
      <c r="W1159" s="16"/>
      <c r="X1159" s="15" t="s">
        <v>192</v>
      </c>
      <c r="Y1159" s="12">
        <v>6</v>
      </c>
      <c r="Z1159" s="16">
        <v>22</v>
      </c>
      <c r="AA1159" s="16" t="s">
        <v>162</v>
      </c>
      <c r="AB1159" s="16" t="s">
        <v>192</v>
      </c>
      <c r="AC1159" s="16" t="s">
        <v>86</v>
      </c>
      <c r="AD1159" s="16" t="s">
        <v>87</v>
      </c>
      <c r="AE1159" s="16">
        <v>1.417644819849982</v>
      </c>
      <c r="AF1159" s="16">
        <v>1.53</v>
      </c>
      <c r="AG1159" s="16">
        <v>1.4750000000000001</v>
      </c>
      <c r="AH1159" s="16">
        <v>107.75933758382376</v>
      </c>
      <c r="AI1159" s="16">
        <v>23.259445689181593</v>
      </c>
      <c r="AJ1159" s="16">
        <v>2.8848450084541226</v>
      </c>
      <c r="AK1159" s="16">
        <f t="shared" si="109"/>
        <v>8.0626326963906578</v>
      </c>
      <c r="AL1159" s="10" t="s">
        <v>87</v>
      </c>
      <c r="AM1159" s="10">
        <v>10</v>
      </c>
      <c r="AN1159" s="10">
        <v>53</v>
      </c>
      <c r="AO1159" s="10">
        <v>83</v>
      </c>
      <c r="AP1159" s="10">
        <v>30</v>
      </c>
      <c r="AQ1159" s="10">
        <v>-68</v>
      </c>
      <c r="AR1159" s="17">
        <v>5</v>
      </c>
      <c r="AS1159" s="10">
        <v>6.38</v>
      </c>
      <c r="AT1159" s="16">
        <v>1.417644819849982</v>
      </c>
      <c r="AU1159" s="16">
        <v>20.560811644694212</v>
      </c>
      <c r="AV1159" s="16">
        <v>2.219181200993162</v>
      </c>
      <c r="AW1159" s="16">
        <f t="shared" si="110"/>
        <v>9.2650440781908756</v>
      </c>
      <c r="AX1159" s="10" t="s">
        <v>87</v>
      </c>
      <c r="AY1159" s="10">
        <v>58</v>
      </c>
      <c r="AZ1159" s="10">
        <v>83</v>
      </c>
      <c r="BA1159" s="10">
        <v>25</v>
      </c>
      <c r="BB1159" s="10">
        <v>-70.5</v>
      </c>
      <c r="BC1159" s="10">
        <v>5</v>
      </c>
      <c r="BD1159" s="16">
        <v>1.3689121125226085</v>
      </c>
      <c r="BE1159" s="18">
        <f t="shared" si="113"/>
        <v>1.3932784661862954</v>
      </c>
      <c r="BF1159" s="16">
        <v>1.3932784661862954</v>
      </c>
      <c r="BG1159" s="16">
        <v>1.3932784661862954</v>
      </c>
      <c r="BH1159" s="20">
        <f t="shared" si="111"/>
        <v>-4.8732707327373559E-2</v>
      </c>
      <c r="BI1159" s="10">
        <v>-70.5</v>
      </c>
    </row>
    <row r="1160" spans="1:61" x14ac:dyDescent="0.25">
      <c r="A1160" s="10">
        <v>310</v>
      </c>
      <c r="B1160" s="10">
        <v>22</v>
      </c>
      <c r="C1160" s="10" t="s">
        <v>162</v>
      </c>
      <c r="D1160" s="10">
        <v>493885.503361999</v>
      </c>
      <c r="E1160" s="10">
        <v>5180970.8085200004</v>
      </c>
      <c r="F1160" s="10" t="s">
        <v>92</v>
      </c>
      <c r="G1160" s="10" t="s">
        <v>192</v>
      </c>
      <c r="H1160" s="10">
        <v>6</v>
      </c>
      <c r="I1160" s="10" t="s">
        <v>86</v>
      </c>
      <c r="J1160" s="10">
        <v>83</v>
      </c>
      <c r="K1160" s="10">
        <v>114</v>
      </c>
      <c r="L1160" s="10">
        <v>31</v>
      </c>
      <c r="M1160" s="10">
        <v>-98.5</v>
      </c>
      <c r="N1160" s="10">
        <v>6</v>
      </c>
      <c r="O1160" s="10">
        <v>6.61</v>
      </c>
      <c r="P1160" s="11">
        <v>1.4583181723051879</v>
      </c>
      <c r="Q1160" s="22">
        <v>1.4599289545429746</v>
      </c>
      <c r="R1160" s="12">
        <v>22</v>
      </c>
      <c r="S1160" s="12" t="s">
        <v>162</v>
      </c>
      <c r="T1160" s="10" t="s">
        <v>92</v>
      </c>
      <c r="U1160" s="12">
        <v>31</v>
      </c>
      <c r="V1160" s="10">
        <v>1.6</v>
      </c>
      <c r="W1160" s="16"/>
      <c r="X1160" s="15" t="s">
        <v>192</v>
      </c>
      <c r="Y1160" s="12">
        <v>7</v>
      </c>
      <c r="Z1160" s="16">
        <v>22</v>
      </c>
      <c r="AA1160" s="16" t="s">
        <v>162</v>
      </c>
      <c r="AB1160" s="16" t="s">
        <v>192</v>
      </c>
      <c r="AC1160" s="16" t="s">
        <v>86</v>
      </c>
      <c r="AD1160" s="16" t="s">
        <v>92</v>
      </c>
      <c r="AE1160" s="16">
        <v>1.4583181723051879</v>
      </c>
      <c r="AF1160" s="16">
        <v>1.6</v>
      </c>
      <c r="AG1160" s="16">
        <v>1.4273684</v>
      </c>
      <c r="AH1160" s="16">
        <v>152.9672009252846</v>
      </c>
      <c r="AI1160" s="16">
        <v>12.664696062494423</v>
      </c>
      <c r="AJ1160" s="16">
        <v>1.6159480844369571</v>
      </c>
      <c r="AK1160" s="16">
        <f t="shared" si="109"/>
        <v>7.8373161764705879</v>
      </c>
      <c r="AL1160" s="10" t="s">
        <v>92</v>
      </c>
      <c r="AM1160" s="10">
        <v>7</v>
      </c>
      <c r="AN1160" s="10">
        <v>83</v>
      </c>
      <c r="AO1160" s="10">
        <v>114</v>
      </c>
      <c r="AP1160" s="10">
        <v>31</v>
      </c>
      <c r="AQ1160" s="10">
        <v>-98.5</v>
      </c>
      <c r="AR1160" s="17">
        <v>6</v>
      </c>
      <c r="AS1160" s="10">
        <v>6.75</v>
      </c>
      <c r="AT1160" s="16">
        <v>1.4583181723051879</v>
      </c>
      <c r="AU1160" s="16">
        <v>15.69978678122251</v>
      </c>
      <c r="AV1160" s="16">
        <v>1.9005385748750125</v>
      </c>
      <c r="AW1160" s="16">
        <f t="shared" si="110"/>
        <v>8.2607040913415783</v>
      </c>
      <c r="AX1160" s="10" t="s">
        <v>92</v>
      </c>
      <c r="AY1160" s="10">
        <v>83</v>
      </c>
      <c r="AZ1160" s="10">
        <v>114</v>
      </c>
      <c r="BA1160" s="10">
        <v>31</v>
      </c>
      <c r="BB1160" s="10">
        <v>-98.5</v>
      </c>
      <c r="BC1160" s="10">
        <v>6</v>
      </c>
      <c r="BD1160" s="16">
        <v>1.461539736780761</v>
      </c>
      <c r="BE1160" s="18">
        <f t="shared" si="113"/>
        <v>1.4599289545429746</v>
      </c>
      <c r="BF1160" s="16">
        <v>1.4599289545429746</v>
      </c>
      <c r="BG1160" s="16">
        <v>1.4599289545429746</v>
      </c>
      <c r="BH1160" s="20">
        <f t="shared" si="111"/>
        <v>3.221564475573091E-3</v>
      </c>
      <c r="BI1160" s="10">
        <v>-98.5</v>
      </c>
    </row>
    <row r="1161" spans="1:61" x14ac:dyDescent="0.25">
      <c r="A1161" s="10">
        <v>310</v>
      </c>
      <c r="B1161" s="10">
        <v>22</v>
      </c>
      <c r="C1161" s="10" t="s">
        <v>162</v>
      </c>
      <c r="D1161" s="10">
        <v>493885.503361999</v>
      </c>
      <c r="E1161" s="10">
        <v>5180970.8085200004</v>
      </c>
      <c r="F1161" s="10" t="s">
        <v>76</v>
      </c>
      <c r="G1161" s="10" t="s">
        <v>192</v>
      </c>
      <c r="H1161" s="10">
        <v>6</v>
      </c>
      <c r="I1161" s="10" t="s">
        <v>86</v>
      </c>
      <c r="J1161" s="10">
        <v>114</v>
      </c>
      <c r="K1161" s="10">
        <v>153</v>
      </c>
      <c r="L1161" s="10">
        <v>39</v>
      </c>
      <c r="M1161" s="10">
        <v>-133.5</v>
      </c>
      <c r="N1161" s="10">
        <v>7</v>
      </c>
      <c r="O1161" s="10">
        <v>6.68</v>
      </c>
      <c r="P1161" s="11">
        <v>1.1977793557555718</v>
      </c>
      <c r="Q1161" s="22">
        <v>1.46</v>
      </c>
      <c r="R1161" s="12">
        <v>22</v>
      </c>
      <c r="S1161" s="12" t="s">
        <v>162</v>
      </c>
      <c r="T1161" s="10" t="s">
        <v>76</v>
      </c>
      <c r="U1161" s="12">
        <v>39</v>
      </c>
      <c r="V1161" s="10">
        <v>1.65</v>
      </c>
      <c r="W1161" s="16"/>
      <c r="X1161" s="15" t="s">
        <v>192</v>
      </c>
      <c r="Y1161" s="12">
        <v>8</v>
      </c>
      <c r="Z1161" s="16">
        <v>22</v>
      </c>
      <c r="AA1161" s="16" t="s">
        <v>162</v>
      </c>
      <c r="AB1161" s="16" t="s">
        <v>192</v>
      </c>
      <c r="AC1161" s="16" t="s">
        <v>86</v>
      </c>
      <c r="AD1161" s="16" t="s">
        <v>76</v>
      </c>
      <c r="AE1161" s="16">
        <v>1.1977793557555718</v>
      </c>
      <c r="AF1161" s="16">
        <v>1.65</v>
      </c>
      <c r="AG1161" s="16">
        <v>1.6356896999999999</v>
      </c>
      <c r="AH1161" s="16">
        <v>199.6805957997519</v>
      </c>
      <c r="AI1161" s="16">
        <v>13.755850514919601</v>
      </c>
      <c r="AJ1161" s="16">
        <v>2.3743484908633827</v>
      </c>
      <c r="AK1161" s="16">
        <f t="shared" ref="AK1161:AK1224" si="114">AI1161/AJ1161</f>
        <v>5.7935263369521506</v>
      </c>
      <c r="AL1161" s="10" t="s">
        <v>76</v>
      </c>
      <c r="AM1161" s="10">
        <v>7</v>
      </c>
      <c r="AN1161" s="10">
        <v>114</v>
      </c>
      <c r="AO1161" s="10">
        <v>153</v>
      </c>
      <c r="AP1161" s="10">
        <v>39</v>
      </c>
      <c r="AQ1161" s="10">
        <v>-133.5</v>
      </c>
      <c r="AR1161" s="17">
        <v>7</v>
      </c>
      <c r="AS1161" s="10">
        <v>6.86</v>
      </c>
      <c r="AT1161" s="26">
        <v>1.1977793557555718</v>
      </c>
      <c r="AU1161" s="16">
        <v>12.742012719908443</v>
      </c>
      <c r="AV1161" s="16">
        <v>1.1594264607842781</v>
      </c>
      <c r="AW1161" s="16">
        <f t="shared" ref="AW1161:AW1224" si="115">AU1161/AV1161</f>
        <v>10.989927477840451</v>
      </c>
      <c r="AX1161" s="10" t="s">
        <v>76</v>
      </c>
      <c r="AY1161" s="10">
        <v>114</v>
      </c>
      <c r="AZ1161" s="10">
        <v>153</v>
      </c>
      <c r="BA1161" s="10">
        <v>39</v>
      </c>
      <c r="BB1161" s="10">
        <v>-133.5</v>
      </c>
      <c r="BC1161" s="10">
        <v>7</v>
      </c>
      <c r="BD1161" s="16">
        <v>1.448707869493977</v>
      </c>
      <c r="BE1161" s="26">
        <v>1.46</v>
      </c>
      <c r="BF1161" s="16">
        <v>1.46</v>
      </c>
      <c r="BG1161" s="16">
        <v>1.46</v>
      </c>
      <c r="BH1161" s="20">
        <f t="shared" ref="BH1161:BH1224" si="116">BD1161-AT1161</f>
        <v>0.25092851373840519</v>
      </c>
      <c r="BI1161" s="10">
        <v>-133.5</v>
      </c>
    </row>
    <row r="1162" spans="1:61" x14ac:dyDescent="0.25">
      <c r="A1162" s="10">
        <v>312</v>
      </c>
      <c r="B1162" s="10">
        <v>24</v>
      </c>
      <c r="C1162" s="10" t="s">
        <v>162</v>
      </c>
      <c r="D1162" s="10">
        <v>493946.579880998</v>
      </c>
      <c r="E1162" s="10">
        <v>5180965.7970000003</v>
      </c>
      <c r="F1162" s="10" t="s">
        <v>78</v>
      </c>
      <c r="G1162" s="10" t="s">
        <v>139</v>
      </c>
      <c r="H1162" s="10">
        <v>4</v>
      </c>
      <c r="I1162" s="10" t="s">
        <v>120</v>
      </c>
      <c r="J1162" s="10">
        <v>0</v>
      </c>
      <c r="K1162" s="10">
        <v>10</v>
      </c>
      <c r="L1162" s="10">
        <v>10</v>
      </c>
      <c r="M1162" s="10">
        <v>-5</v>
      </c>
      <c r="N1162" s="10">
        <v>1</v>
      </c>
      <c r="O1162" s="10">
        <v>5.1100000000000003</v>
      </c>
      <c r="P1162" s="11">
        <v>1.2239793030751613</v>
      </c>
      <c r="Q1162" s="11">
        <v>1.2239793030751613</v>
      </c>
      <c r="R1162" s="12">
        <v>24</v>
      </c>
      <c r="S1162" s="12" t="s">
        <v>162</v>
      </c>
      <c r="T1162" s="10" t="s">
        <v>78</v>
      </c>
      <c r="U1162" s="21">
        <v>10</v>
      </c>
      <c r="V1162" s="16">
        <v>1.1399999999999999</v>
      </c>
      <c r="W1162" s="16"/>
      <c r="X1162" s="15" t="s">
        <v>139</v>
      </c>
      <c r="Y1162" s="12">
        <v>2</v>
      </c>
      <c r="Z1162" s="16">
        <v>24</v>
      </c>
      <c r="AA1162" s="16" t="s">
        <v>162</v>
      </c>
      <c r="AB1162" s="16" t="s">
        <v>139</v>
      </c>
      <c r="AC1162" s="16" t="s">
        <v>120</v>
      </c>
      <c r="AD1162" s="16" t="s">
        <v>78</v>
      </c>
      <c r="AE1162" s="16">
        <v>1.2239793030751613</v>
      </c>
      <c r="AF1162" s="16">
        <v>1.1399999999999999</v>
      </c>
      <c r="AG1162" s="16">
        <v>1.1472807</v>
      </c>
      <c r="AH1162" s="16">
        <v>12.239793030751613</v>
      </c>
      <c r="AI1162" s="16">
        <v>28.213946915185538</v>
      </c>
      <c r="AJ1162" s="16">
        <v>2.1834566787557801</v>
      </c>
      <c r="AK1162" s="16">
        <f t="shared" si="114"/>
        <v>12.921688435450417</v>
      </c>
      <c r="AL1162" s="10" t="s">
        <v>78</v>
      </c>
      <c r="AM1162" s="10">
        <v>1</v>
      </c>
      <c r="AN1162" s="10" t="s">
        <v>63</v>
      </c>
      <c r="AO1162" s="10" t="s">
        <v>64</v>
      </c>
      <c r="AP1162" s="10">
        <v>10</v>
      </c>
      <c r="AQ1162" s="10">
        <v>-5</v>
      </c>
      <c r="AR1162" s="17" t="s">
        <v>65</v>
      </c>
      <c r="AS1162" s="10">
        <v>5.16</v>
      </c>
      <c r="AT1162" s="18">
        <v>0.8807416138542794</v>
      </c>
      <c r="AU1162" s="18">
        <v>34.913879829356745</v>
      </c>
      <c r="AV1162" s="18">
        <v>2.3586920975227992</v>
      </c>
      <c r="AW1162" s="18">
        <f t="shared" si="115"/>
        <v>14.802220207556898</v>
      </c>
      <c r="AX1162" s="19" t="s">
        <v>78</v>
      </c>
      <c r="AY1162" s="19">
        <v>0</v>
      </c>
      <c r="AZ1162" s="19">
        <v>10</v>
      </c>
      <c r="BA1162" s="19">
        <v>10</v>
      </c>
      <c r="BB1162" s="19">
        <v>-5</v>
      </c>
      <c r="BC1162" s="19">
        <v>1</v>
      </c>
      <c r="BD1162" s="18">
        <v>1.1289411930765567</v>
      </c>
      <c r="BE1162" s="16">
        <f t="shared" ref="BE1162:BE1193" si="117">(AT1162+BD1162)/2</f>
        <v>1.0048414034654181</v>
      </c>
      <c r="BF1162" s="16">
        <v>0.8807416138542794</v>
      </c>
      <c r="BG1162" s="16">
        <v>1.1289411930765567</v>
      </c>
      <c r="BH1162" s="20">
        <f t="shared" si="116"/>
        <v>0.24819957922227731</v>
      </c>
      <c r="BI1162" s="10">
        <v>-5</v>
      </c>
    </row>
    <row r="1163" spans="1:61" x14ac:dyDescent="0.25">
      <c r="A1163" s="10">
        <v>312</v>
      </c>
      <c r="B1163" s="10">
        <v>24</v>
      </c>
      <c r="C1163" s="10" t="s">
        <v>162</v>
      </c>
      <c r="D1163" s="10">
        <v>493946.579880998</v>
      </c>
      <c r="E1163" s="10">
        <v>5180965.7970000003</v>
      </c>
      <c r="F1163" s="10" t="s">
        <v>78</v>
      </c>
      <c r="G1163" s="10" t="s">
        <v>139</v>
      </c>
      <c r="H1163" s="10">
        <v>4</v>
      </c>
      <c r="I1163" s="10" t="s">
        <v>120</v>
      </c>
      <c r="J1163" s="10">
        <v>10</v>
      </c>
      <c r="K1163" s="10">
        <v>20</v>
      </c>
      <c r="L1163" s="10">
        <v>10</v>
      </c>
      <c r="M1163" s="10">
        <v>-15</v>
      </c>
      <c r="N1163" s="10">
        <v>2</v>
      </c>
      <c r="O1163" s="10">
        <v>5.3</v>
      </c>
      <c r="P1163" s="11">
        <v>1.2239793030751613</v>
      </c>
      <c r="Q1163" s="11">
        <v>1.2239793030751613</v>
      </c>
      <c r="R1163" s="12">
        <v>24</v>
      </c>
      <c r="S1163" s="12" t="s">
        <v>162</v>
      </c>
      <c r="T1163" s="10" t="s">
        <v>78</v>
      </c>
      <c r="U1163" s="13">
        <v>10</v>
      </c>
      <c r="V1163" s="16">
        <v>1.1399999999999999</v>
      </c>
      <c r="W1163" s="16"/>
      <c r="X1163" s="15" t="s">
        <v>139</v>
      </c>
      <c r="Y1163" s="12">
        <v>3</v>
      </c>
      <c r="Z1163" s="16">
        <v>24</v>
      </c>
      <c r="AA1163" s="16" t="s">
        <v>162</v>
      </c>
      <c r="AB1163" s="16" t="s">
        <v>139</v>
      </c>
      <c r="AC1163" s="16" t="s">
        <v>120</v>
      </c>
      <c r="AD1163" s="16" t="s">
        <v>78</v>
      </c>
      <c r="AE1163" s="16">
        <v>1.2239793030751613</v>
      </c>
      <c r="AF1163" s="16">
        <v>1.1399999999999999</v>
      </c>
      <c r="AG1163" s="16">
        <v>1.1472807</v>
      </c>
      <c r="AH1163" s="16">
        <v>24.479586061503227</v>
      </c>
      <c r="AI1163" s="16">
        <v>26.116046389714715</v>
      </c>
      <c r="AJ1163" s="16">
        <v>2.1313151604447782</v>
      </c>
      <c r="AK1163" s="16">
        <f t="shared" si="114"/>
        <v>12.253488772755986</v>
      </c>
      <c r="AL1163" s="10" t="s">
        <v>78</v>
      </c>
      <c r="AM1163" s="10">
        <v>1</v>
      </c>
      <c r="AN1163" s="10" t="s">
        <v>64</v>
      </c>
      <c r="AO1163" s="10" t="s">
        <v>68</v>
      </c>
      <c r="AP1163" s="10">
        <v>10</v>
      </c>
      <c r="AQ1163" s="10">
        <v>-15</v>
      </c>
      <c r="AR1163" s="17" t="s">
        <v>69</v>
      </c>
      <c r="AS1163" s="10">
        <v>5.52</v>
      </c>
      <c r="AT1163" s="18">
        <v>1.2929010332477371</v>
      </c>
      <c r="AU1163" s="18">
        <v>29.506587380779855</v>
      </c>
      <c r="AV1163" s="18">
        <v>2.4097089457671323</v>
      </c>
      <c r="AW1163" s="18">
        <f t="shared" si="115"/>
        <v>12.244876059663055</v>
      </c>
      <c r="AX1163" s="19" t="s">
        <v>78</v>
      </c>
      <c r="AY1163" s="19">
        <v>10</v>
      </c>
      <c r="AZ1163" s="19">
        <v>20</v>
      </c>
      <c r="BA1163" s="19">
        <v>10</v>
      </c>
      <c r="BB1163" s="19">
        <v>-15</v>
      </c>
      <c r="BC1163" s="19">
        <v>2</v>
      </c>
      <c r="BD1163" s="18">
        <v>1.1192370802971223</v>
      </c>
      <c r="BE1163" s="16">
        <f t="shared" si="117"/>
        <v>1.2060690567724297</v>
      </c>
      <c r="BF1163" s="16">
        <v>1.2929010332477371</v>
      </c>
      <c r="BG1163" s="16">
        <v>1.1192370802971223</v>
      </c>
      <c r="BH1163" s="20">
        <f t="shared" si="116"/>
        <v>-0.17366395295061476</v>
      </c>
      <c r="BI1163" s="10">
        <v>-15</v>
      </c>
    </row>
    <row r="1164" spans="1:61" x14ac:dyDescent="0.25">
      <c r="A1164" s="10">
        <v>312</v>
      </c>
      <c r="B1164" s="10">
        <v>24</v>
      </c>
      <c r="C1164" s="10" t="s">
        <v>162</v>
      </c>
      <c r="D1164" s="10">
        <v>493946.579880998</v>
      </c>
      <c r="E1164" s="10">
        <v>5180965.7970000003</v>
      </c>
      <c r="F1164" s="10" t="s">
        <v>78</v>
      </c>
      <c r="G1164" s="10" t="s">
        <v>139</v>
      </c>
      <c r="H1164" s="10">
        <v>4</v>
      </c>
      <c r="I1164" s="10" t="s">
        <v>120</v>
      </c>
      <c r="J1164" s="10">
        <v>20</v>
      </c>
      <c r="K1164" s="10">
        <v>30</v>
      </c>
      <c r="L1164" s="10">
        <v>10</v>
      </c>
      <c r="M1164" s="10">
        <v>-25</v>
      </c>
      <c r="N1164" s="10">
        <v>3</v>
      </c>
      <c r="O1164" s="10">
        <v>6.06</v>
      </c>
      <c r="P1164" s="11">
        <v>1.2239793030751613</v>
      </c>
      <c r="Q1164" s="11">
        <v>1.2239793030751613</v>
      </c>
      <c r="R1164" s="12">
        <v>24</v>
      </c>
      <c r="S1164" s="12" t="s">
        <v>162</v>
      </c>
      <c r="T1164" s="10" t="s">
        <v>81</v>
      </c>
      <c r="U1164" s="21">
        <v>10</v>
      </c>
      <c r="V1164" s="16">
        <v>1.1399999999999999</v>
      </c>
      <c r="W1164" s="16"/>
      <c r="X1164" s="15" t="s">
        <v>139</v>
      </c>
      <c r="Y1164" s="12">
        <v>4</v>
      </c>
      <c r="Z1164" s="16">
        <v>24</v>
      </c>
      <c r="AA1164" s="16" t="s">
        <v>162</v>
      </c>
      <c r="AB1164" s="16" t="s">
        <v>139</v>
      </c>
      <c r="AC1164" s="16" t="s">
        <v>120</v>
      </c>
      <c r="AD1164" s="16" t="s">
        <v>81</v>
      </c>
      <c r="AE1164" s="16">
        <v>1.2239793030751613</v>
      </c>
      <c r="AF1164" s="16">
        <v>1.1399999999999999</v>
      </c>
      <c r="AG1164" s="16">
        <v>1.146129</v>
      </c>
      <c r="AH1164" s="16">
        <v>36.71937909225484</v>
      </c>
      <c r="AI1164" s="16">
        <v>12.047239748607614</v>
      </c>
      <c r="AJ1164" s="16">
        <v>1.2653114890377151</v>
      </c>
      <c r="AK1164" s="16">
        <f t="shared" si="114"/>
        <v>9.5211652253072394</v>
      </c>
      <c r="AL1164" s="10" t="s">
        <v>81</v>
      </c>
      <c r="AM1164" s="10">
        <v>2</v>
      </c>
      <c r="AN1164" s="10" t="s">
        <v>68</v>
      </c>
      <c r="AO1164" s="10" t="s">
        <v>70</v>
      </c>
      <c r="AP1164" s="10">
        <v>10</v>
      </c>
      <c r="AQ1164" s="10">
        <v>-25</v>
      </c>
      <c r="AR1164" s="17" t="s">
        <v>71</v>
      </c>
      <c r="AS1164" s="10">
        <v>6.16</v>
      </c>
      <c r="AT1164" s="18">
        <v>1.2239793030751613</v>
      </c>
      <c r="AU1164" s="18">
        <v>18.910480232511237</v>
      </c>
      <c r="AV1164" s="18">
        <v>1.827768293282138</v>
      </c>
      <c r="AW1164" s="18">
        <f t="shared" si="115"/>
        <v>10.346213085113506</v>
      </c>
      <c r="AX1164" s="19" t="s">
        <v>82</v>
      </c>
      <c r="AY1164" s="19">
        <v>20</v>
      </c>
      <c r="AZ1164" s="19">
        <v>30</v>
      </c>
      <c r="BA1164" s="19">
        <v>10</v>
      </c>
      <c r="BB1164" s="19">
        <v>-25</v>
      </c>
      <c r="BC1164" s="19">
        <v>3</v>
      </c>
      <c r="BD1164" s="18">
        <v>1.203662861478201</v>
      </c>
      <c r="BE1164" s="16">
        <f t="shared" si="117"/>
        <v>1.2138210822766813</v>
      </c>
      <c r="BF1164" s="16">
        <v>1.2239793030751613</v>
      </c>
      <c r="BG1164" s="16">
        <v>1.203662861478201</v>
      </c>
      <c r="BH1164" s="20">
        <f t="shared" si="116"/>
        <v>-2.0316441596960333E-2</v>
      </c>
      <c r="BI1164" s="10">
        <v>-25</v>
      </c>
    </row>
    <row r="1165" spans="1:61" x14ac:dyDescent="0.25">
      <c r="A1165" s="10">
        <v>312</v>
      </c>
      <c r="B1165" s="10">
        <v>24</v>
      </c>
      <c r="C1165" s="10" t="s">
        <v>162</v>
      </c>
      <c r="D1165" s="10">
        <v>493946.579880998</v>
      </c>
      <c r="E1165" s="10">
        <v>5180965.7970000003</v>
      </c>
      <c r="F1165" s="10" t="s">
        <v>82</v>
      </c>
      <c r="G1165" s="10" t="s">
        <v>139</v>
      </c>
      <c r="H1165" s="10">
        <v>4</v>
      </c>
      <c r="I1165" s="10" t="s">
        <v>120</v>
      </c>
      <c r="J1165" s="10">
        <v>22</v>
      </c>
      <c r="K1165" s="10">
        <v>36</v>
      </c>
      <c r="L1165" s="10">
        <v>14</v>
      </c>
      <c r="M1165" s="10">
        <v>-29</v>
      </c>
      <c r="N1165" s="10">
        <v>4</v>
      </c>
      <c r="O1165" s="10" t="s">
        <v>80</v>
      </c>
      <c r="P1165" s="11">
        <v>1.1518538816911379</v>
      </c>
      <c r="Q1165" s="22">
        <v>1.2136346864569425</v>
      </c>
      <c r="R1165" s="13">
        <v>24</v>
      </c>
      <c r="S1165" s="13" t="s">
        <v>162</v>
      </c>
      <c r="T1165" s="10" t="s">
        <v>82</v>
      </c>
      <c r="U1165" s="12">
        <v>6</v>
      </c>
      <c r="V1165" s="16">
        <v>1.2</v>
      </c>
      <c r="W1165" s="16"/>
      <c r="X1165" s="15" t="s">
        <v>139</v>
      </c>
      <c r="Y1165" s="12">
        <v>5</v>
      </c>
      <c r="Z1165" s="16">
        <v>24</v>
      </c>
      <c r="AA1165" s="16" t="s">
        <v>162</v>
      </c>
      <c r="AB1165" s="16" t="s">
        <v>139</v>
      </c>
      <c r="AC1165" s="16" t="s">
        <v>120</v>
      </c>
      <c r="AD1165" s="16" t="s">
        <v>82</v>
      </c>
      <c r="AE1165" s="16">
        <v>1.1518538816911379</v>
      </c>
      <c r="AF1165" s="16">
        <v>1.2</v>
      </c>
      <c r="AG1165" s="16">
        <v>1.2118251</v>
      </c>
      <c r="AH1165" s="16">
        <v>43.630502382401666</v>
      </c>
      <c r="AI1165" s="16">
        <v>14.983591737969926</v>
      </c>
      <c r="AJ1165" s="16">
        <v>1.6275925719072117</v>
      </c>
      <c r="AK1165" s="16">
        <f t="shared" si="114"/>
        <v>9.2059843455860477</v>
      </c>
      <c r="AL1165" s="10" t="s">
        <v>82</v>
      </c>
      <c r="AM1165" s="10">
        <v>2</v>
      </c>
      <c r="AN1165" s="10">
        <v>30</v>
      </c>
      <c r="AO1165" s="10">
        <v>36</v>
      </c>
      <c r="AP1165" s="10">
        <v>6</v>
      </c>
      <c r="AQ1165" s="10">
        <v>-33</v>
      </c>
      <c r="AR1165" s="17">
        <v>4</v>
      </c>
      <c r="AS1165" s="10" t="s">
        <v>80</v>
      </c>
      <c r="AT1165" s="16">
        <v>1.1518538816911379</v>
      </c>
      <c r="AU1165" s="16">
        <v>9.8497329131172595</v>
      </c>
      <c r="AV1165" s="16">
        <v>0.78676227535031484</v>
      </c>
      <c r="AW1165" s="16">
        <f t="shared" si="115"/>
        <v>12.519325368938862</v>
      </c>
      <c r="AX1165" s="10" t="s">
        <v>82</v>
      </c>
      <c r="AY1165" s="10">
        <v>30</v>
      </c>
      <c r="AZ1165" s="10">
        <v>36</v>
      </c>
      <c r="BA1165" s="10">
        <v>6</v>
      </c>
      <c r="BB1165" s="10">
        <v>-33</v>
      </c>
      <c r="BC1165" s="10">
        <v>4</v>
      </c>
      <c r="BD1165" s="16">
        <v>1.2754154912227471</v>
      </c>
      <c r="BE1165" s="18">
        <f t="shared" si="117"/>
        <v>1.2136346864569425</v>
      </c>
      <c r="BF1165" s="16">
        <v>1.2136346864569425</v>
      </c>
      <c r="BG1165" s="16">
        <v>1.2136346864569425</v>
      </c>
      <c r="BH1165" s="20">
        <f t="shared" si="116"/>
        <v>0.12356160953160922</v>
      </c>
      <c r="BI1165" s="10">
        <v>-33</v>
      </c>
    </row>
    <row r="1166" spans="1:61" x14ac:dyDescent="0.25">
      <c r="A1166" s="10">
        <v>312</v>
      </c>
      <c r="B1166" s="10">
        <v>24</v>
      </c>
      <c r="C1166" s="10" t="s">
        <v>162</v>
      </c>
      <c r="D1166" s="10">
        <v>493946.579880998</v>
      </c>
      <c r="E1166" s="10">
        <v>5180965.7970000003</v>
      </c>
      <c r="F1166" s="10" t="s">
        <v>129</v>
      </c>
      <c r="G1166" s="10" t="s">
        <v>139</v>
      </c>
      <c r="H1166" s="10">
        <v>4</v>
      </c>
      <c r="I1166" s="10" t="s">
        <v>120</v>
      </c>
      <c r="J1166" s="10">
        <v>36</v>
      </c>
      <c r="K1166" s="10">
        <v>64</v>
      </c>
      <c r="L1166" s="10">
        <v>28</v>
      </c>
      <c r="M1166" s="10">
        <v>-50</v>
      </c>
      <c r="N1166" s="10">
        <v>5</v>
      </c>
      <c r="O1166" s="10">
        <v>6.34</v>
      </c>
      <c r="P1166" s="11">
        <v>1.1518538816911379</v>
      </c>
      <c r="Q1166" s="22">
        <v>1.2159438541580525</v>
      </c>
      <c r="R1166" s="12">
        <v>24</v>
      </c>
      <c r="S1166" s="12" t="s">
        <v>162</v>
      </c>
      <c r="T1166" s="10" t="s">
        <v>129</v>
      </c>
      <c r="U1166" s="12">
        <v>28</v>
      </c>
      <c r="V1166" s="16">
        <v>1.33</v>
      </c>
      <c r="W1166" s="16"/>
      <c r="X1166" s="15" t="s">
        <v>139</v>
      </c>
      <c r="Y1166" s="12">
        <v>6</v>
      </c>
      <c r="Z1166" s="16">
        <v>24</v>
      </c>
      <c r="AA1166" s="16" t="s">
        <v>162</v>
      </c>
      <c r="AB1166" s="16" t="s">
        <v>139</v>
      </c>
      <c r="AC1166" s="16" t="s">
        <v>120</v>
      </c>
      <c r="AD1166" s="16" t="s">
        <v>129</v>
      </c>
      <c r="AE1166" s="16">
        <v>1.1518538816911379</v>
      </c>
      <c r="AF1166" s="16">
        <v>1.33</v>
      </c>
      <c r="AG1166" s="16">
        <v>1.3798429000000001</v>
      </c>
      <c r="AH1166" s="16">
        <v>75.882411069753516</v>
      </c>
      <c r="AI1166" s="16">
        <v>36.597019566362377</v>
      </c>
      <c r="AJ1166" s="16">
        <v>3.8399774176473782</v>
      </c>
      <c r="AK1166" s="16">
        <f t="shared" si="114"/>
        <v>9.5305298927471576</v>
      </c>
      <c r="AL1166" s="10" t="s">
        <v>129</v>
      </c>
      <c r="AM1166" s="10">
        <v>7</v>
      </c>
      <c r="AN1166" s="10">
        <v>36</v>
      </c>
      <c r="AO1166" s="10">
        <v>64</v>
      </c>
      <c r="AP1166" s="10">
        <v>28</v>
      </c>
      <c r="AQ1166" s="10">
        <v>-50</v>
      </c>
      <c r="AR1166" s="17">
        <v>5</v>
      </c>
      <c r="AS1166" s="10">
        <v>6.16</v>
      </c>
      <c r="AT1166" s="16">
        <v>1.1518538816911379</v>
      </c>
      <c r="AU1166" s="16">
        <v>23.355864714119598</v>
      </c>
      <c r="AV1166" s="16">
        <v>2.4411469685456622</v>
      </c>
      <c r="AW1166" s="16">
        <f t="shared" si="115"/>
        <v>9.5675782798256055</v>
      </c>
      <c r="AX1166" s="10" t="s">
        <v>129</v>
      </c>
      <c r="AY1166" s="10">
        <v>36</v>
      </c>
      <c r="AZ1166" s="10">
        <v>64</v>
      </c>
      <c r="BA1166" s="10">
        <v>28</v>
      </c>
      <c r="BB1166" s="10">
        <v>-50</v>
      </c>
      <c r="BC1166" s="10">
        <v>5</v>
      </c>
      <c r="BD1166" s="16">
        <v>1.2800338266249671</v>
      </c>
      <c r="BE1166" s="18">
        <f t="shared" si="117"/>
        <v>1.2159438541580525</v>
      </c>
      <c r="BF1166" s="16">
        <v>1.2159438541580525</v>
      </c>
      <c r="BG1166" s="16">
        <v>1.2159438541580525</v>
      </c>
      <c r="BH1166" s="20">
        <f t="shared" si="116"/>
        <v>0.12817994493382923</v>
      </c>
      <c r="BI1166" s="10">
        <v>-50</v>
      </c>
    </row>
    <row r="1167" spans="1:61" x14ac:dyDescent="0.25">
      <c r="A1167" s="10">
        <v>312</v>
      </c>
      <c r="B1167" s="10">
        <v>24</v>
      </c>
      <c r="C1167" s="10" t="s">
        <v>162</v>
      </c>
      <c r="D1167" s="10">
        <v>493946.579880998</v>
      </c>
      <c r="E1167" s="10">
        <v>5180965.7970000003</v>
      </c>
      <c r="F1167" s="10" t="s">
        <v>130</v>
      </c>
      <c r="G1167" s="10" t="s">
        <v>139</v>
      </c>
      <c r="H1167" s="10">
        <v>4</v>
      </c>
      <c r="I1167" s="10" t="s">
        <v>120</v>
      </c>
      <c r="J1167" s="10">
        <v>64</v>
      </c>
      <c r="K1167" s="10">
        <v>110</v>
      </c>
      <c r="L1167" s="10">
        <v>46</v>
      </c>
      <c r="M1167" s="10">
        <v>-87</v>
      </c>
      <c r="N1167" s="10">
        <v>6</v>
      </c>
      <c r="O1167" s="10">
        <v>6.52</v>
      </c>
      <c r="P1167" s="11">
        <v>1.4563242076060685</v>
      </c>
      <c r="Q1167" s="22">
        <v>1.4504006401386145</v>
      </c>
      <c r="R1167" s="12">
        <v>24</v>
      </c>
      <c r="S1167" s="12" t="s">
        <v>162</v>
      </c>
      <c r="T1167" s="10" t="s">
        <v>130</v>
      </c>
      <c r="U1167" s="12">
        <v>46</v>
      </c>
      <c r="V1167" s="16">
        <v>1.41</v>
      </c>
      <c r="W1167" s="16"/>
      <c r="X1167" s="15" t="s">
        <v>139</v>
      </c>
      <c r="Y1167" s="12">
        <v>7</v>
      </c>
      <c r="Z1167" s="16">
        <v>24</v>
      </c>
      <c r="AA1167" s="16" t="s">
        <v>162</v>
      </c>
      <c r="AB1167" s="16" t="s">
        <v>139</v>
      </c>
      <c r="AC1167" s="16" t="s">
        <v>120</v>
      </c>
      <c r="AD1167" s="16" t="s">
        <v>130</v>
      </c>
      <c r="AE1167" s="16">
        <v>1.4563242076060685</v>
      </c>
      <c r="AF1167" s="16">
        <v>1.41</v>
      </c>
      <c r="AG1167" s="16">
        <v>1.4630159</v>
      </c>
      <c r="AH1167" s="16">
        <v>142.87332461963268</v>
      </c>
      <c r="AI1167" s="16">
        <v>31.186954429392618</v>
      </c>
      <c r="AJ1167" s="16">
        <v>3.6905017903335406</v>
      </c>
      <c r="AK1167" s="16">
        <f t="shared" si="114"/>
        <v>8.4505999999999997</v>
      </c>
      <c r="AL1167" s="10" t="s">
        <v>130</v>
      </c>
      <c r="AM1167" s="10">
        <v>7</v>
      </c>
      <c r="AN1167" s="10">
        <v>64</v>
      </c>
      <c r="AO1167" s="10">
        <v>110</v>
      </c>
      <c r="AP1167" s="10">
        <v>46</v>
      </c>
      <c r="AQ1167" s="10">
        <v>-87</v>
      </c>
      <c r="AR1167" s="17">
        <v>6</v>
      </c>
      <c r="AS1167" s="10">
        <v>6.38</v>
      </c>
      <c r="AT1167" s="16">
        <v>1.4563242076060685</v>
      </c>
      <c r="AU1167" s="16">
        <v>35.878993479044276</v>
      </c>
      <c r="AV1167" s="16">
        <v>3.7434522491672477</v>
      </c>
      <c r="AW1167" s="16">
        <f t="shared" si="115"/>
        <v>9.5844667143879718</v>
      </c>
      <c r="AX1167" s="10" t="s">
        <v>130</v>
      </c>
      <c r="AY1167" s="10">
        <v>64</v>
      </c>
      <c r="AZ1167" s="10">
        <v>110</v>
      </c>
      <c r="BA1167" s="10">
        <v>46</v>
      </c>
      <c r="BB1167" s="10">
        <v>-87</v>
      </c>
      <c r="BC1167" s="10">
        <v>6</v>
      </c>
      <c r="BD1167" s="16">
        <v>1.4444770726711604</v>
      </c>
      <c r="BE1167" s="18">
        <f t="shared" si="117"/>
        <v>1.4504006401386145</v>
      </c>
      <c r="BF1167" s="16">
        <v>1.4504006401386145</v>
      </c>
      <c r="BG1167" s="16">
        <v>1.4504006401386145</v>
      </c>
      <c r="BH1167" s="20">
        <f t="shared" si="116"/>
        <v>-1.1847134934908077E-2</v>
      </c>
      <c r="BI1167" s="10">
        <v>-87</v>
      </c>
    </row>
    <row r="1168" spans="1:61" x14ac:dyDescent="0.25">
      <c r="A1168" s="10">
        <v>312</v>
      </c>
      <c r="B1168" s="10">
        <v>24</v>
      </c>
      <c r="C1168" s="10" t="s">
        <v>162</v>
      </c>
      <c r="D1168" s="10">
        <v>493946.579880998</v>
      </c>
      <c r="E1168" s="10">
        <v>5180965.7970000003</v>
      </c>
      <c r="F1168" s="10" t="s">
        <v>76</v>
      </c>
      <c r="G1168" s="10" t="s">
        <v>139</v>
      </c>
      <c r="H1168" s="10">
        <v>4</v>
      </c>
      <c r="I1168" s="10" t="s">
        <v>120</v>
      </c>
      <c r="J1168" s="10">
        <v>110</v>
      </c>
      <c r="K1168" s="10">
        <v>153</v>
      </c>
      <c r="L1168" s="10">
        <v>43</v>
      </c>
      <c r="M1168" s="10">
        <v>-131.5</v>
      </c>
      <c r="N1168" s="10">
        <v>7</v>
      </c>
      <c r="O1168" s="10">
        <v>6.6</v>
      </c>
      <c r="P1168" s="11">
        <v>1.6045659957971916</v>
      </c>
      <c r="Q1168" s="22">
        <v>1.5836441129403136</v>
      </c>
      <c r="R1168" s="12">
        <v>24</v>
      </c>
      <c r="S1168" s="12" t="s">
        <v>162</v>
      </c>
      <c r="T1168" s="10" t="s">
        <v>76</v>
      </c>
      <c r="U1168" s="12">
        <v>43</v>
      </c>
      <c r="V1168" s="10">
        <v>1.5</v>
      </c>
      <c r="W1168" s="16"/>
      <c r="X1168" s="15" t="s">
        <v>139</v>
      </c>
      <c r="Y1168" s="12">
        <v>8</v>
      </c>
      <c r="Z1168" s="16">
        <v>24</v>
      </c>
      <c r="AA1168" s="16" t="s">
        <v>162</v>
      </c>
      <c r="AB1168" s="16" t="s">
        <v>139</v>
      </c>
      <c r="AC1168" s="16" t="s">
        <v>120</v>
      </c>
      <c r="AD1168" s="16" t="s">
        <v>76</v>
      </c>
      <c r="AE1168" s="16">
        <v>1.6045659957971916</v>
      </c>
      <c r="AF1168" s="16">
        <v>1.5</v>
      </c>
      <c r="AG1168" s="16">
        <v>1.5010212999999999</v>
      </c>
      <c r="AH1168" s="16">
        <v>211.86966243891192</v>
      </c>
      <c r="AI1168" s="16">
        <v>18.80465739679186</v>
      </c>
      <c r="AJ1168" s="16">
        <v>2.7189197816310182</v>
      </c>
      <c r="AK1168" s="16">
        <f t="shared" si="114"/>
        <v>6.9162236870082916</v>
      </c>
      <c r="AL1168" s="10" t="s">
        <v>76</v>
      </c>
      <c r="AM1168" s="10">
        <v>7</v>
      </c>
      <c r="AN1168" s="10">
        <v>110</v>
      </c>
      <c r="AO1168" s="10">
        <v>153</v>
      </c>
      <c r="AP1168" s="10">
        <v>43</v>
      </c>
      <c r="AQ1168" s="10">
        <v>-131.5</v>
      </c>
      <c r="AR1168" s="17">
        <v>7</v>
      </c>
      <c r="AS1168" s="10">
        <v>6.55</v>
      </c>
      <c r="AT1168" s="16">
        <v>1.6045659957971916</v>
      </c>
      <c r="AU1168" s="16">
        <v>21.025943987047153</v>
      </c>
      <c r="AV1168" s="16">
        <v>2.060230647283678</v>
      </c>
      <c r="AW1168" s="16">
        <f t="shared" si="115"/>
        <v>10.205626255860683</v>
      </c>
      <c r="AX1168" s="10" t="s">
        <v>76</v>
      </c>
      <c r="AY1168" s="10">
        <v>110</v>
      </c>
      <c r="AZ1168" s="10">
        <v>153</v>
      </c>
      <c r="BA1168" s="10">
        <v>43</v>
      </c>
      <c r="BB1168" s="10">
        <v>-131.5</v>
      </c>
      <c r="BC1168" s="10">
        <v>7</v>
      </c>
      <c r="BD1168" s="16">
        <v>1.5627222300834354</v>
      </c>
      <c r="BE1168" s="18">
        <f t="shared" si="117"/>
        <v>1.5836441129403136</v>
      </c>
      <c r="BF1168" s="16">
        <v>1.5836441129403136</v>
      </c>
      <c r="BG1168" s="16">
        <v>1.5836441129403136</v>
      </c>
      <c r="BH1168" s="20">
        <f t="shared" si="116"/>
        <v>-4.1843765713756254E-2</v>
      </c>
      <c r="BI1168" s="10">
        <v>-131.5</v>
      </c>
    </row>
    <row r="1169" spans="1:61" x14ac:dyDescent="0.25">
      <c r="A1169" s="10">
        <v>314</v>
      </c>
      <c r="B1169" s="10">
        <v>26</v>
      </c>
      <c r="C1169" s="10" t="s">
        <v>162</v>
      </c>
      <c r="D1169" s="10">
        <v>494013.118976</v>
      </c>
      <c r="E1169" s="10">
        <v>5180956.0117199803</v>
      </c>
      <c r="F1169" s="10" t="s">
        <v>78</v>
      </c>
      <c r="G1169" s="10" t="s">
        <v>192</v>
      </c>
      <c r="H1169" s="10">
        <v>6</v>
      </c>
      <c r="I1169" s="10" t="s">
        <v>62</v>
      </c>
      <c r="J1169" s="10">
        <v>0</v>
      </c>
      <c r="K1169" s="10">
        <v>10</v>
      </c>
      <c r="L1169" s="10">
        <v>10</v>
      </c>
      <c r="M1169" s="10">
        <v>-5</v>
      </c>
      <c r="N1169" s="10">
        <v>1</v>
      </c>
      <c r="O1169" s="10">
        <v>5.44</v>
      </c>
      <c r="P1169" s="11">
        <v>1.3444757090382773</v>
      </c>
      <c r="Q1169" s="11">
        <v>1.3444757090382773</v>
      </c>
      <c r="R1169" s="12">
        <v>26</v>
      </c>
      <c r="S1169" s="12" t="s">
        <v>162</v>
      </c>
      <c r="T1169" s="10" t="s">
        <v>78</v>
      </c>
      <c r="U1169" s="13">
        <v>10</v>
      </c>
      <c r="V1169" s="10">
        <v>1.1599999999999999</v>
      </c>
      <c r="W1169" s="16"/>
      <c r="X1169" s="15" t="s">
        <v>192</v>
      </c>
      <c r="Y1169" s="12">
        <v>2</v>
      </c>
      <c r="Z1169" s="16">
        <v>26</v>
      </c>
      <c r="AA1169" s="16" t="s">
        <v>162</v>
      </c>
      <c r="AB1169" s="16" t="s">
        <v>192</v>
      </c>
      <c r="AC1169" s="16" t="s">
        <v>62</v>
      </c>
      <c r="AD1169" s="16" t="s">
        <v>78</v>
      </c>
      <c r="AE1169" s="16">
        <v>1.3444757090382773</v>
      </c>
      <c r="AF1169" s="16">
        <v>1.1599999999999999</v>
      </c>
      <c r="AG1169" s="16">
        <v>1.1599999999999999</v>
      </c>
      <c r="AH1169" s="16">
        <v>13.444757090382772</v>
      </c>
      <c r="AI1169" s="16">
        <v>26.19415969696767</v>
      </c>
      <c r="AJ1169" s="16">
        <v>1.9914573244707408</v>
      </c>
      <c r="AK1169" s="16">
        <f t="shared" si="114"/>
        <v>13.153261872648542</v>
      </c>
      <c r="AL1169" s="10" t="s">
        <v>78</v>
      </c>
      <c r="AM1169" s="10">
        <v>1</v>
      </c>
      <c r="AN1169" s="10" t="s">
        <v>63</v>
      </c>
      <c r="AO1169" s="10" t="s">
        <v>64</v>
      </c>
      <c r="AP1169" s="10">
        <v>10</v>
      </c>
      <c r="AQ1169" s="10">
        <v>-5</v>
      </c>
      <c r="AR1169" s="17" t="s">
        <v>65</v>
      </c>
      <c r="AS1169" s="10">
        <v>4.91</v>
      </c>
      <c r="AT1169" s="18">
        <v>0.98806039826325187</v>
      </c>
      <c r="AU1169" s="18">
        <v>32.284814081047351</v>
      </c>
      <c r="AV1169" s="18">
        <v>2.1378945140192918</v>
      </c>
      <c r="AW1169" s="18">
        <f t="shared" si="115"/>
        <v>15.101219386334989</v>
      </c>
      <c r="AX1169" s="19" t="s">
        <v>78</v>
      </c>
      <c r="AY1169" s="19">
        <v>0</v>
      </c>
      <c r="AZ1169" s="19">
        <v>10</v>
      </c>
      <c r="BA1169" s="19">
        <v>10</v>
      </c>
      <c r="BB1169" s="19">
        <v>-5</v>
      </c>
      <c r="BC1169" s="19">
        <v>1</v>
      </c>
      <c r="BD1169" s="18">
        <v>1.2909116572860242</v>
      </c>
      <c r="BE1169" s="16">
        <f t="shared" si="117"/>
        <v>1.1394860277746379</v>
      </c>
      <c r="BF1169" s="16">
        <v>0.98806039826325187</v>
      </c>
      <c r="BG1169" s="16">
        <v>1.2909116572860242</v>
      </c>
      <c r="BH1169" s="20">
        <f t="shared" si="116"/>
        <v>0.30285125902277232</v>
      </c>
      <c r="BI1169" s="10">
        <v>-5</v>
      </c>
    </row>
    <row r="1170" spans="1:61" x14ac:dyDescent="0.25">
      <c r="A1170" s="10">
        <v>314</v>
      </c>
      <c r="B1170" s="10">
        <v>26</v>
      </c>
      <c r="C1170" s="10" t="s">
        <v>162</v>
      </c>
      <c r="D1170" s="10">
        <v>494013.118976</v>
      </c>
      <c r="E1170" s="10">
        <v>5180956.0117199803</v>
      </c>
      <c r="F1170" s="10" t="s">
        <v>78</v>
      </c>
      <c r="G1170" s="10" t="s">
        <v>192</v>
      </c>
      <c r="H1170" s="10">
        <v>6</v>
      </c>
      <c r="I1170" s="10" t="s">
        <v>62</v>
      </c>
      <c r="J1170" s="10">
        <v>10</v>
      </c>
      <c r="K1170" s="10">
        <v>20</v>
      </c>
      <c r="L1170" s="10">
        <v>10</v>
      </c>
      <c r="M1170" s="10">
        <v>-15</v>
      </c>
      <c r="N1170" s="10">
        <v>2</v>
      </c>
      <c r="O1170" s="10">
        <v>5.43</v>
      </c>
      <c r="P1170" s="11">
        <v>1.4136844782215807</v>
      </c>
      <c r="Q1170" s="11">
        <v>1.4136844782215807</v>
      </c>
      <c r="R1170" s="12">
        <v>26</v>
      </c>
      <c r="S1170" s="12" t="s">
        <v>162</v>
      </c>
      <c r="T1170" s="10" t="s">
        <v>78</v>
      </c>
      <c r="U1170" s="13">
        <v>10</v>
      </c>
      <c r="V1170" s="10">
        <v>1.1599999999999999</v>
      </c>
      <c r="W1170" s="16"/>
      <c r="X1170" s="15" t="s">
        <v>192</v>
      </c>
      <c r="Y1170" s="12">
        <v>3</v>
      </c>
      <c r="Z1170" s="16">
        <v>26</v>
      </c>
      <c r="AA1170" s="16" t="s">
        <v>162</v>
      </c>
      <c r="AB1170" s="16" t="s">
        <v>192</v>
      </c>
      <c r="AC1170" s="16" t="s">
        <v>62</v>
      </c>
      <c r="AD1170" s="16" t="s">
        <v>78</v>
      </c>
      <c r="AE1170" s="16">
        <v>1.4136844782215807</v>
      </c>
      <c r="AF1170" s="16">
        <v>1.1599999999999999</v>
      </c>
      <c r="AG1170" s="16">
        <v>1.1599999999999999</v>
      </c>
      <c r="AH1170" s="16">
        <v>27.581601872598579</v>
      </c>
      <c r="AI1170" s="16">
        <v>24.069869300103274</v>
      </c>
      <c r="AJ1170" s="16">
        <v>1.9567581130602771</v>
      </c>
      <c r="AK1170" s="16">
        <f t="shared" si="114"/>
        <v>12.300891530460623</v>
      </c>
      <c r="AL1170" s="10" t="s">
        <v>78</v>
      </c>
      <c r="AM1170" s="10">
        <v>1</v>
      </c>
      <c r="AN1170" s="10" t="s">
        <v>64</v>
      </c>
      <c r="AO1170" s="10" t="s">
        <v>68</v>
      </c>
      <c r="AP1170" s="10">
        <v>10</v>
      </c>
      <c r="AQ1170" s="10">
        <v>-15</v>
      </c>
      <c r="AR1170" s="17" t="s">
        <v>69</v>
      </c>
      <c r="AS1170" s="10">
        <v>5.4</v>
      </c>
      <c r="AT1170" s="18">
        <v>1.4136844782215807</v>
      </c>
      <c r="AU1170" s="18">
        <v>22.413967402203163</v>
      </c>
      <c r="AV1170" s="18">
        <v>2.0156313290483299</v>
      </c>
      <c r="AW1170" s="18">
        <f t="shared" si="115"/>
        <v>11.120072941506523</v>
      </c>
      <c r="AX1170" s="19" t="s">
        <v>78</v>
      </c>
      <c r="AY1170" s="19">
        <v>10</v>
      </c>
      <c r="AZ1170" s="19">
        <v>20</v>
      </c>
      <c r="BA1170" s="19">
        <v>10</v>
      </c>
      <c r="BB1170" s="19">
        <v>-15</v>
      </c>
      <c r="BC1170" s="19">
        <v>2</v>
      </c>
      <c r="BD1170" s="18">
        <v>1.4545582864301216</v>
      </c>
      <c r="BE1170" s="16">
        <f t="shared" si="117"/>
        <v>1.4341213823258512</v>
      </c>
      <c r="BF1170" s="16">
        <v>1.4136844782215807</v>
      </c>
      <c r="BG1170" s="16">
        <v>1.4545582864301216</v>
      </c>
      <c r="BH1170" s="20">
        <f t="shared" si="116"/>
        <v>4.0873808208540918E-2</v>
      </c>
      <c r="BI1170" s="10">
        <v>-15</v>
      </c>
    </row>
    <row r="1171" spans="1:61" x14ac:dyDescent="0.25">
      <c r="A1171" s="10">
        <v>314</v>
      </c>
      <c r="B1171" s="10">
        <v>26</v>
      </c>
      <c r="C1171" s="10" t="s">
        <v>162</v>
      </c>
      <c r="D1171" s="10">
        <v>494013.118976</v>
      </c>
      <c r="E1171" s="10">
        <v>5180956.0117199803</v>
      </c>
      <c r="F1171" s="10" t="s">
        <v>78</v>
      </c>
      <c r="G1171" s="10" t="s">
        <v>192</v>
      </c>
      <c r="H1171" s="10">
        <v>6</v>
      </c>
      <c r="I1171" s="10" t="s">
        <v>62</v>
      </c>
      <c r="J1171" s="10">
        <v>20</v>
      </c>
      <c r="K1171" s="10">
        <v>30</v>
      </c>
      <c r="L1171" s="10">
        <v>10</v>
      </c>
      <c r="M1171" s="10">
        <v>-25</v>
      </c>
      <c r="N1171" s="10">
        <v>3</v>
      </c>
      <c r="O1171" s="10">
        <v>5.85</v>
      </c>
      <c r="P1171" s="11">
        <v>1.4537578848887645</v>
      </c>
      <c r="Q1171" s="11">
        <v>1.4537578848887645</v>
      </c>
      <c r="R1171" s="12">
        <v>26</v>
      </c>
      <c r="S1171" s="12" t="s">
        <v>162</v>
      </c>
      <c r="T1171" s="10" t="s">
        <v>140</v>
      </c>
      <c r="U1171" s="21">
        <v>10</v>
      </c>
      <c r="V1171" s="10">
        <v>1.1599999999999999</v>
      </c>
      <c r="W1171" s="16"/>
      <c r="X1171" s="15" t="s">
        <v>192</v>
      </c>
      <c r="Y1171" s="12">
        <v>4</v>
      </c>
      <c r="Z1171" s="16">
        <v>26</v>
      </c>
      <c r="AA1171" s="16" t="s">
        <v>162</v>
      </c>
      <c r="AB1171" s="16" t="s">
        <v>192</v>
      </c>
      <c r="AC1171" s="16" t="s">
        <v>62</v>
      </c>
      <c r="AD1171" s="16" t="s">
        <v>140</v>
      </c>
      <c r="AE1171" s="16">
        <v>1.4537578848887645</v>
      </c>
      <c r="AF1171" s="16">
        <v>1.1599999999999999</v>
      </c>
      <c r="AG1171" s="16">
        <v>1.3192592999999999</v>
      </c>
      <c r="AH1171" s="16">
        <v>42.119180721486224</v>
      </c>
      <c r="AI1171" s="16">
        <v>17.981355883383173</v>
      </c>
      <c r="AJ1171" s="16">
        <v>1.5861711158150287</v>
      </c>
      <c r="AK1171" s="16">
        <f t="shared" si="114"/>
        <v>11.336327905670972</v>
      </c>
      <c r="AL1171" s="10" t="s">
        <v>140</v>
      </c>
      <c r="AM1171" s="10">
        <v>5</v>
      </c>
      <c r="AN1171" s="10" t="s">
        <v>68</v>
      </c>
      <c r="AO1171" s="10" t="s">
        <v>70</v>
      </c>
      <c r="AP1171" s="10">
        <v>10</v>
      </c>
      <c r="AQ1171" s="10">
        <v>-25</v>
      </c>
      <c r="AR1171" s="17" t="s">
        <v>71</v>
      </c>
      <c r="AS1171" s="10">
        <v>5.92</v>
      </c>
      <c r="AT1171" s="18">
        <v>1.4537578848887645</v>
      </c>
      <c r="AU1171" s="18">
        <v>17.671880848707826</v>
      </c>
      <c r="AV1171" s="18">
        <v>1.7183418199385199</v>
      </c>
      <c r="AW1171" s="18">
        <f t="shared" si="115"/>
        <v>10.284263959390865</v>
      </c>
      <c r="AX1171" s="19" t="s">
        <v>140</v>
      </c>
      <c r="AY1171" s="19">
        <v>20</v>
      </c>
      <c r="AZ1171" s="19">
        <v>30</v>
      </c>
      <c r="BA1171" s="19">
        <v>10</v>
      </c>
      <c r="BB1171" s="19">
        <v>-25</v>
      </c>
      <c r="BC1171" s="19">
        <v>3</v>
      </c>
      <c r="BD1171" s="18">
        <v>1.4605571925119538</v>
      </c>
      <c r="BE1171" s="16">
        <f t="shared" si="117"/>
        <v>1.457157538700359</v>
      </c>
      <c r="BF1171" s="16">
        <v>1.4537578848887645</v>
      </c>
      <c r="BG1171" s="16">
        <v>1.4605571925119538</v>
      </c>
      <c r="BH1171" s="20">
        <f t="shared" si="116"/>
        <v>6.7993076231893657E-3</v>
      </c>
      <c r="BI1171" s="10">
        <v>-25</v>
      </c>
    </row>
    <row r="1172" spans="1:61" x14ac:dyDescent="0.25">
      <c r="A1172" s="10">
        <v>314</v>
      </c>
      <c r="B1172" s="10">
        <v>26</v>
      </c>
      <c r="C1172" s="10" t="s">
        <v>162</v>
      </c>
      <c r="D1172" s="10">
        <v>494013.118976</v>
      </c>
      <c r="E1172" s="10">
        <v>5180956.0117199803</v>
      </c>
      <c r="F1172" s="10" t="s">
        <v>140</v>
      </c>
      <c r="G1172" s="10" t="s">
        <v>192</v>
      </c>
      <c r="H1172" s="10">
        <v>6</v>
      </c>
      <c r="I1172" s="10" t="s">
        <v>62</v>
      </c>
      <c r="J1172" s="10">
        <v>20</v>
      </c>
      <c r="K1172" s="10">
        <v>43</v>
      </c>
      <c r="L1172" s="10">
        <v>23</v>
      </c>
      <c r="M1172" s="10">
        <v>-31.5</v>
      </c>
      <c r="N1172" s="10">
        <v>4</v>
      </c>
      <c r="O1172" s="10">
        <v>5.71</v>
      </c>
      <c r="P1172" s="11">
        <v>1.4843450456812919</v>
      </c>
      <c r="Q1172" s="22">
        <v>1.4544233296462576</v>
      </c>
      <c r="R1172" s="13">
        <v>26</v>
      </c>
      <c r="S1172" s="13" t="s">
        <v>162</v>
      </c>
      <c r="T1172" s="10" t="s">
        <v>140</v>
      </c>
      <c r="U1172" s="12">
        <v>13</v>
      </c>
      <c r="V1172" s="10">
        <v>1.25</v>
      </c>
      <c r="W1172" s="16"/>
      <c r="X1172" s="15" t="s">
        <v>192</v>
      </c>
      <c r="Y1172" s="12">
        <v>5</v>
      </c>
      <c r="Z1172" s="16">
        <v>26</v>
      </c>
      <c r="AA1172" s="16" t="s">
        <v>162</v>
      </c>
      <c r="AB1172" s="16" t="s">
        <v>192</v>
      </c>
      <c r="AC1172" s="16" t="s">
        <v>62</v>
      </c>
      <c r="AD1172" s="16" t="s">
        <v>140</v>
      </c>
      <c r="AE1172" s="16">
        <v>1.4843450456812919</v>
      </c>
      <c r="AF1172" s="16">
        <v>1.25</v>
      </c>
      <c r="AG1172" s="16">
        <v>1.3192592999999999</v>
      </c>
      <c r="AH1172" s="16">
        <v>61.415666315343017</v>
      </c>
      <c r="AI1172" s="16">
        <v>27.22386387736114</v>
      </c>
      <c r="AJ1172" s="16">
        <v>3.2388507586171302</v>
      </c>
      <c r="AK1172" s="16">
        <f t="shared" si="114"/>
        <v>8.4054085557757308</v>
      </c>
      <c r="AL1172" s="10" t="s">
        <v>140</v>
      </c>
      <c r="AM1172" s="10">
        <v>5</v>
      </c>
      <c r="AN1172" s="10">
        <v>30</v>
      </c>
      <c r="AO1172" s="10">
        <v>43</v>
      </c>
      <c r="AP1172" s="10">
        <v>13</v>
      </c>
      <c r="AQ1172" s="10">
        <v>-36.5</v>
      </c>
      <c r="AR1172" s="17">
        <v>4</v>
      </c>
      <c r="AS1172" s="10">
        <v>5.71</v>
      </c>
      <c r="AT1172" s="16">
        <v>1.4843450456812919</v>
      </c>
      <c r="AU1172" s="16">
        <v>13.005059430835724</v>
      </c>
      <c r="AV1172" s="16">
        <v>1.2322735700236946</v>
      </c>
      <c r="AW1172" s="16">
        <f t="shared" si="115"/>
        <v>10.553711243344818</v>
      </c>
      <c r="AX1172" s="10" t="s">
        <v>140</v>
      </c>
      <c r="AY1172" s="10">
        <v>30</v>
      </c>
      <c r="AZ1172" s="10">
        <v>43</v>
      </c>
      <c r="BA1172" s="10">
        <v>13</v>
      </c>
      <c r="BB1172" s="10">
        <v>-36.5</v>
      </c>
      <c r="BC1172" s="10">
        <v>4</v>
      </c>
      <c r="BD1172" s="16">
        <v>1.4245016136112236</v>
      </c>
      <c r="BE1172" s="18">
        <f t="shared" si="117"/>
        <v>1.4544233296462576</v>
      </c>
      <c r="BF1172" s="16">
        <v>1.4544233296462576</v>
      </c>
      <c r="BG1172" s="16">
        <v>1.4544233296462576</v>
      </c>
      <c r="BH1172" s="20">
        <f t="shared" si="116"/>
        <v>-5.9843432070068259E-2</v>
      </c>
      <c r="BI1172" s="10">
        <v>-36.5</v>
      </c>
    </row>
    <row r="1173" spans="1:61" x14ac:dyDescent="0.25">
      <c r="A1173" s="10">
        <v>314</v>
      </c>
      <c r="B1173" s="10">
        <v>26</v>
      </c>
      <c r="C1173" s="10" t="s">
        <v>162</v>
      </c>
      <c r="D1173" s="10">
        <v>494013.118976</v>
      </c>
      <c r="E1173" s="10">
        <v>5180956.0117199803</v>
      </c>
      <c r="F1173" s="10" t="s">
        <v>93</v>
      </c>
      <c r="G1173" s="10" t="s">
        <v>192</v>
      </c>
      <c r="H1173" s="10">
        <v>6</v>
      </c>
      <c r="I1173" s="10" t="s">
        <v>62</v>
      </c>
      <c r="J1173" s="10">
        <v>43</v>
      </c>
      <c r="K1173" s="10">
        <v>76</v>
      </c>
      <c r="L1173" s="10">
        <v>33</v>
      </c>
      <c r="M1173" s="10">
        <v>-59.5</v>
      </c>
      <c r="N1173" s="10">
        <v>5</v>
      </c>
      <c r="O1173" s="10">
        <v>5.87</v>
      </c>
      <c r="P1173" s="11">
        <v>1.6414453689327984</v>
      </c>
      <c r="Q1173" s="22">
        <v>1.5964165223404532</v>
      </c>
      <c r="R1173" s="12">
        <v>26</v>
      </c>
      <c r="S1173" s="12" t="s">
        <v>162</v>
      </c>
      <c r="T1173" s="10" t="s">
        <v>93</v>
      </c>
      <c r="U1173" s="12">
        <v>33</v>
      </c>
      <c r="V1173" s="10">
        <v>1.5</v>
      </c>
      <c r="W1173" s="16"/>
      <c r="X1173" s="15" t="s">
        <v>192</v>
      </c>
      <c r="Y1173" s="12">
        <v>6</v>
      </c>
      <c r="Z1173" s="16">
        <v>26</v>
      </c>
      <c r="AA1173" s="16" t="s">
        <v>162</v>
      </c>
      <c r="AB1173" s="16" t="s">
        <v>192</v>
      </c>
      <c r="AC1173" s="16" t="s">
        <v>62</v>
      </c>
      <c r="AD1173" s="16" t="s">
        <v>93</v>
      </c>
      <c r="AE1173" s="16">
        <v>1.6414453689327984</v>
      </c>
      <c r="AF1173" s="16">
        <v>1.5</v>
      </c>
      <c r="AG1173" s="16">
        <v>1.4826972</v>
      </c>
      <c r="AH1173" s="16">
        <v>115.58336349012536</v>
      </c>
      <c r="AI1173" s="16">
        <v>23.426858429776189</v>
      </c>
      <c r="AJ1173" s="16">
        <v>2.6471508137908408</v>
      </c>
      <c r="AK1173" s="16">
        <f t="shared" si="114"/>
        <v>8.8498389694041872</v>
      </c>
      <c r="AL1173" s="10" t="s">
        <v>93</v>
      </c>
      <c r="AM1173" s="10">
        <v>10</v>
      </c>
      <c r="AN1173" s="10">
        <v>43</v>
      </c>
      <c r="AO1173" s="10">
        <v>76</v>
      </c>
      <c r="AP1173" s="10">
        <v>33</v>
      </c>
      <c r="AQ1173" s="10">
        <v>-59.5</v>
      </c>
      <c r="AR1173" s="17">
        <v>5</v>
      </c>
      <c r="AS1173" s="10">
        <v>5.98</v>
      </c>
      <c r="AT1173" s="16">
        <v>1.6414453689327984</v>
      </c>
      <c r="AU1173" s="16">
        <v>20.701268829286573</v>
      </c>
      <c r="AV1173" s="16">
        <v>1.9397452358289562</v>
      </c>
      <c r="AW1173" s="16">
        <f t="shared" si="115"/>
        <v>10.672158614912036</v>
      </c>
      <c r="AX1173" s="10" t="s">
        <v>93</v>
      </c>
      <c r="AY1173" s="10">
        <v>43</v>
      </c>
      <c r="AZ1173" s="10">
        <v>73</v>
      </c>
      <c r="BA1173" s="10">
        <v>30</v>
      </c>
      <c r="BB1173" s="10">
        <v>-58</v>
      </c>
      <c r="BC1173" s="10">
        <v>5</v>
      </c>
      <c r="BD1173" s="16">
        <v>1.5513876757481078</v>
      </c>
      <c r="BE1173" s="18">
        <f t="shared" si="117"/>
        <v>1.5964165223404532</v>
      </c>
      <c r="BF1173" s="16">
        <v>1.5964165223404532</v>
      </c>
      <c r="BG1173" s="16">
        <v>1.5964165223404532</v>
      </c>
      <c r="BH1173" s="20">
        <f t="shared" si="116"/>
        <v>-9.005769318469059E-2</v>
      </c>
      <c r="BI1173" s="10">
        <v>-58</v>
      </c>
    </row>
    <row r="1174" spans="1:61" x14ac:dyDescent="0.25">
      <c r="A1174" s="10">
        <v>314</v>
      </c>
      <c r="B1174" s="10">
        <v>26</v>
      </c>
      <c r="C1174" s="10" t="s">
        <v>162</v>
      </c>
      <c r="D1174" s="10">
        <v>494013.118976</v>
      </c>
      <c r="E1174" s="10">
        <v>5180956.0117199803</v>
      </c>
      <c r="F1174" s="10" t="s">
        <v>89</v>
      </c>
      <c r="G1174" s="10" t="s">
        <v>192</v>
      </c>
      <c r="H1174" s="10">
        <v>6</v>
      </c>
      <c r="I1174" s="10" t="s">
        <v>62</v>
      </c>
      <c r="J1174" s="10">
        <v>76</v>
      </c>
      <c r="K1174" s="10">
        <v>113</v>
      </c>
      <c r="L1174" s="10">
        <v>37</v>
      </c>
      <c r="M1174" s="10">
        <v>-94.5</v>
      </c>
      <c r="N1174" s="10">
        <v>6</v>
      </c>
      <c r="O1174" s="10">
        <v>5.78</v>
      </c>
      <c r="P1174" s="11">
        <v>1.6146676998187435</v>
      </c>
      <c r="Q1174" s="22">
        <v>1.5869133065112551</v>
      </c>
      <c r="R1174" s="12">
        <v>26</v>
      </c>
      <c r="S1174" s="12" t="s">
        <v>162</v>
      </c>
      <c r="T1174" s="10" t="s">
        <v>89</v>
      </c>
      <c r="U1174" s="12">
        <v>37</v>
      </c>
      <c r="V1174" s="10">
        <v>1.6</v>
      </c>
      <c r="W1174" s="16"/>
      <c r="X1174" s="15" t="s">
        <v>192</v>
      </c>
      <c r="Y1174" s="12">
        <v>7</v>
      </c>
      <c r="Z1174" s="16">
        <v>26</v>
      </c>
      <c r="AA1174" s="16" t="s">
        <v>162</v>
      </c>
      <c r="AB1174" s="16" t="s">
        <v>192</v>
      </c>
      <c r="AC1174" s="16" t="s">
        <v>62</v>
      </c>
      <c r="AD1174" s="16" t="s">
        <v>89</v>
      </c>
      <c r="AE1174" s="16">
        <v>1.6146676998187435</v>
      </c>
      <c r="AF1174" s="16">
        <v>1.6</v>
      </c>
      <c r="AG1174" s="16">
        <v>1.5616000000000001</v>
      </c>
      <c r="AH1174" s="16">
        <v>175.32606838341889</v>
      </c>
      <c r="AI1174" s="16">
        <v>19.429147925748044</v>
      </c>
      <c r="AJ1174" s="16">
        <v>2.5593045261018728</v>
      </c>
      <c r="AK1174" s="16">
        <f t="shared" si="114"/>
        <v>7.5915733073550893</v>
      </c>
      <c r="AL1174" s="10" t="s">
        <v>89</v>
      </c>
      <c r="AM1174" s="10">
        <v>6</v>
      </c>
      <c r="AN1174" s="10">
        <v>76</v>
      </c>
      <c r="AO1174" s="10">
        <v>113</v>
      </c>
      <c r="AP1174" s="10">
        <v>37</v>
      </c>
      <c r="AQ1174" s="10">
        <v>-94.5</v>
      </c>
      <c r="AR1174" s="17">
        <v>6</v>
      </c>
      <c r="AS1174" s="10">
        <v>5.64</v>
      </c>
      <c r="AT1174" s="16">
        <v>1.6146676998187435</v>
      </c>
      <c r="AU1174" s="16">
        <v>18.787288407794012</v>
      </c>
      <c r="AV1174" s="16">
        <v>2.0581361835739616</v>
      </c>
      <c r="AW1174" s="16">
        <f t="shared" si="115"/>
        <v>9.1283018867924532</v>
      </c>
      <c r="AX1174" s="10" t="s">
        <v>89</v>
      </c>
      <c r="AY1174" s="10">
        <v>73</v>
      </c>
      <c r="AZ1174" s="10">
        <v>113</v>
      </c>
      <c r="BA1174" s="10">
        <v>40</v>
      </c>
      <c r="BB1174" s="10">
        <v>-93</v>
      </c>
      <c r="BC1174" s="10">
        <v>6</v>
      </c>
      <c r="BD1174" s="16">
        <v>1.5591589132037669</v>
      </c>
      <c r="BE1174" s="18">
        <f t="shared" si="117"/>
        <v>1.5869133065112551</v>
      </c>
      <c r="BF1174" s="16">
        <v>1.5869133065112551</v>
      </c>
      <c r="BG1174" s="16">
        <v>1.5869133065112551</v>
      </c>
      <c r="BH1174" s="20">
        <f t="shared" si="116"/>
        <v>-5.5508786614976602E-2</v>
      </c>
      <c r="BI1174" s="10">
        <v>-93</v>
      </c>
    </row>
    <row r="1175" spans="1:61" x14ac:dyDescent="0.25">
      <c r="A1175" s="10">
        <v>314</v>
      </c>
      <c r="B1175" s="10">
        <v>26</v>
      </c>
      <c r="C1175" s="10" t="s">
        <v>162</v>
      </c>
      <c r="D1175" s="10">
        <v>494013.118976</v>
      </c>
      <c r="E1175" s="10">
        <v>5180956.0117199803</v>
      </c>
      <c r="F1175" s="10" t="s">
        <v>90</v>
      </c>
      <c r="G1175" s="10" t="s">
        <v>192</v>
      </c>
      <c r="H1175" s="10">
        <v>6</v>
      </c>
      <c r="I1175" s="10" t="s">
        <v>62</v>
      </c>
      <c r="J1175" s="10">
        <v>113</v>
      </c>
      <c r="K1175" s="10">
        <v>153</v>
      </c>
      <c r="L1175" s="10">
        <v>40</v>
      </c>
      <c r="M1175" s="10">
        <v>-133</v>
      </c>
      <c r="N1175" s="10">
        <v>7</v>
      </c>
      <c r="O1175" s="10">
        <v>6.66</v>
      </c>
      <c r="P1175" s="11">
        <v>1.6846174524439337</v>
      </c>
      <c r="Q1175" s="22">
        <v>1.68503807641353</v>
      </c>
      <c r="R1175" s="12">
        <v>26</v>
      </c>
      <c r="S1175" s="12" t="s">
        <v>162</v>
      </c>
      <c r="T1175" s="10" t="s">
        <v>90</v>
      </c>
      <c r="U1175" s="12">
        <v>40</v>
      </c>
      <c r="V1175" s="10">
        <v>1.65</v>
      </c>
      <c r="W1175" s="16"/>
      <c r="X1175" s="15" t="s">
        <v>192</v>
      </c>
      <c r="Y1175" s="12">
        <v>8</v>
      </c>
      <c r="Z1175" s="16">
        <v>26</v>
      </c>
      <c r="AA1175" s="16" t="s">
        <v>162</v>
      </c>
      <c r="AB1175" s="16" t="s">
        <v>192</v>
      </c>
      <c r="AC1175" s="16" t="s">
        <v>62</v>
      </c>
      <c r="AD1175" s="16" t="s">
        <v>90</v>
      </c>
      <c r="AE1175" s="16">
        <v>1.6846174524439337</v>
      </c>
      <c r="AF1175" s="16">
        <v>1.65</v>
      </c>
      <c r="AG1175" s="16">
        <v>1.6345375</v>
      </c>
      <c r="AH1175" s="16">
        <v>242.71076648117622</v>
      </c>
      <c r="AI1175" s="16">
        <v>12.594255232970719</v>
      </c>
      <c r="AJ1175" s="16">
        <v>1.6872307428329523</v>
      </c>
      <c r="AK1175" s="16">
        <f t="shared" si="114"/>
        <v>7.4644533869885983</v>
      </c>
      <c r="AL1175" s="10" t="s">
        <v>90</v>
      </c>
      <c r="AM1175" s="10">
        <v>6</v>
      </c>
      <c r="AN1175" s="10">
        <v>113</v>
      </c>
      <c r="AO1175" s="10">
        <v>153</v>
      </c>
      <c r="AP1175" s="10">
        <v>40</v>
      </c>
      <c r="AQ1175" s="10">
        <v>-133</v>
      </c>
      <c r="AR1175" s="17">
        <v>7</v>
      </c>
      <c r="AS1175" s="10">
        <v>6.37</v>
      </c>
      <c r="AT1175" s="16">
        <v>1.6846174524439337</v>
      </c>
      <c r="AU1175" s="16">
        <v>14.591482526088377</v>
      </c>
      <c r="AV1175" s="16">
        <v>1.5336757287049574</v>
      </c>
      <c r="AW1175" s="16">
        <f t="shared" si="115"/>
        <v>9.5140597539543066</v>
      </c>
      <c r="AX1175" s="10" t="s">
        <v>90</v>
      </c>
      <c r="AY1175" s="10">
        <v>113</v>
      </c>
      <c r="AZ1175" s="10">
        <v>151</v>
      </c>
      <c r="BA1175" s="10">
        <v>38</v>
      </c>
      <c r="BB1175" s="10">
        <v>-132</v>
      </c>
      <c r="BC1175" s="10">
        <v>7</v>
      </c>
      <c r="BD1175" s="16">
        <v>1.6854587003831263</v>
      </c>
      <c r="BE1175" s="18">
        <f t="shared" si="117"/>
        <v>1.68503807641353</v>
      </c>
      <c r="BF1175" s="16">
        <v>1.68503807641353</v>
      </c>
      <c r="BG1175" s="16">
        <v>1.68503807641353</v>
      </c>
      <c r="BH1175" s="20">
        <f t="shared" si="116"/>
        <v>8.4124793919260199E-4</v>
      </c>
      <c r="BI1175" s="10">
        <v>-132</v>
      </c>
    </row>
    <row r="1176" spans="1:61" x14ac:dyDescent="0.25">
      <c r="A1176" s="10">
        <v>316</v>
      </c>
      <c r="B1176" s="10">
        <v>28</v>
      </c>
      <c r="C1176" s="10" t="s">
        <v>162</v>
      </c>
      <c r="D1176" s="10">
        <v>494076.92789499799</v>
      </c>
      <c r="E1176" s="10">
        <v>5180949.5033200001</v>
      </c>
      <c r="F1176" s="10" t="s">
        <v>78</v>
      </c>
      <c r="G1176" s="10" t="s">
        <v>192</v>
      </c>
      <c r="H1176" s="10">
        <v>6</v>
      </c>
      <c r="I1176" s="10" t="s">
        <v>86</v>
      </c>
      <c r="J1176" s="10">
        <v>0</v>
      </c>
      <c r="K1176" s="10">
        <v>10</v>
      </c>
      <c r="L1176" s="10">
        <v>10</v>
      </c>
      <c r="M1176" s="10">
        <v>-5</v>
      </c>
      <c r="N1176" s="10">
        <v>1</v>
      </c>
      <c r="O1176" s="10">
        <v>5.17</v>
      </c>
      <c r="P1176" s="11">
        <v>1.4145126951986522</v>
      </c>
      <c r="Q1176" s="11">
        <v>1.4145126951986522</v>
      </c>
      <c r="R1176" s="12">
        <v>28</v>
      </c>
      <c r="S1176" s="12" t="s">
        <v>162</v>
      </c>
      <c r="T1176" s="10" t="s">
        <v>78</v>
      </c>
      <c r="U1176" s="13">
        <v>10</v>
      </c>
      <c r="V1176" s="10">
        <v>1.1599999999999999</v>
      </c>
      <c r="W1176" s="16"/>
      <c r="X1176" s="15" t="s">
        <v>192</v>
      </c>
      <c r="Y1176" s="12">
        <v>2</v>
      </c>
      <c r="Z1176" s="16">
        <v>28</v>
      </c>
      <c r="AA1176" s="16" t="s">
        <v>162</v>
      </c>
      <c r="AB1176" s="16" t="s">
        <v>192</v>
      </c>
      <c r="AC1176" s="16" t="s">
        <v>86</v>
      </c>
      <c r="AD1176" s="16" t="s">
        <v>78</v>
      </c>
      <c r="AE1176" s="16">
        <v>1.4145126951986522</v>
      </c>
      <c r="AF1176" s="16">
        <v>1.1599999999999999</v>
      </c>
      <c r="AG1176" s="16">
        <v>1.1599999999999999</v>
      </c>
      <c r="AH1176" s="16">
        <v>14.145126951986523</v>
      </c>
      <c r="AI1176" s="16">
        <v>29.204029105071371</v>
      </c>
      <c r="AJ1176" s="16">
        <v>2.43465925097592</v>
      </c>
      <c r="AK1176" s="16">
        <f t="shared" si="114"/>
        <v>11.995119683941436</v>
      </c>
      <c r="AL1176" s="10" t="s">
        <v>78</v>
      </c>
      <c r="AM1176" s="10">
        <v>1</v>
      </c>
      <c r="AN1176" s="10" t="s">
        <v>63</v>
      </c>
      <c r="AO1176" s="10" t="s">
        <v>64</v>
      </c>
      <c r="AP1176" s="10">
        <v>10</v>
      </c>
      <c r="AQ1176" s="10">
        <v>-5</v>
      </c>
      <c r="AR1176" s="17" t="s">
        <v>65</v>
      </c>
      <c r="AS1176" s="10">
        <v>5.16</v>
      </c>
      <c r="AT1176" s="18">
        <v>1.0696797234978244</v>
      </c>
      <c r="AU1176" s="18">
        <v>34.572850923242306</v>
      </c>
      <c r="AV1176" s="18">
        <v>2.5099366162049268</v>
      </c>
      <c r="AW1176" s="18">
        <f t="shared" si="115"/>
        <v>13.774392030471722</v>
      </c>
      <c r="AX1176" s="19" t="s">
        <v>78</v>
      </c>
      <c r="AY1176" s="19">
        <v>0</v>
      </c>
      <c r="AZ1176" s="19">
        <v>10</v>
      </c>
      <c r="BA1176" s="19">
        <v>10</v>
      </c>
      <c r="BB1176" s="19">
        <v>-5</v>
      </c>
      <c r="BC1176" s="19">
        <v>1</v>
      </c>
      <c r="BD1176" s="18">
        <v>1.269386170757097</v>
      </c>
      <c r="BE1176" s="16">
        <f t="shared" si="117"/>
        <v>1.1695329471274607</v>
      </c>
      <c r="BF1176" s="16">
        <v>1.0696797234978244</v>
      </c>
      <c r="BG1176" s="16">
        <v>1.269386170757097</v>
      </c>
      <c r="BH1176" s="20">
        <f t="shared" si="116"/>
        <v>0.19970644725927267</v>
      </c>
      <c r="BI1176" s="10">
        <v>-5</v>
      </c>
    </row>
    <row r="1177" spans="1:61" x14ac:dyDescent="0.25">
      <c r="A1177" s="10">
        <v>316</v>
      </c>
      <c r="B1177" s="10">
        <v>28</v>
      </c>
      <c r="C1177" s="10" t="s">
        <v>162</v>
      </c>
      <c r="D1177" s="10">
        <v>494076.92789499799</v>
      </c>
      <c r="E1177" s="10">
        <v>5180949.5033200001</v>
      </c>
      <c r="F1177" s="10" t="s">
        <v>78</v>
      </c>
      <c r="G1177" s="10" t="s">
        <v>192</v>
      </c>
      <c r="H1177" s="10">
        <v>6</v>
      </c>
      <c r="I1177" s="10" t="s">
        <v>86</v>
      </c>
      <c r="J1177" s="10">
        <v>10</v>
      </c>
      <c r="K1177" s="10">
        <v>20</v>
      </c>
      <c r="L1177" s="10">
        <v>10</v>
      </c>
      <c r="M1177" s="10">
        <v>-15</v>
      </c>
      <c r="N1177" s="10">
        <v>2</v>
      </c>
      <c r="O1177" s="10">
        <v>5.24</v>
      </c>
      <c r="P1177" s="11">
        <v>1.4145126951986522</v>
      </c>
      <c r="Q1177" s="11">
        <v>1.4145126951986522</v>
      </c>
      <c r="R1177" s="12">
        <v>28</v>
      </c>
      <c r="S1177" s="12" t="s">
        <v>162</v>
      </c>
      <c r="T1177" s="10" t="s">
        <v>78</v>
      </c>
      <c r="U1177" s="21">
        <v>10</v>
      </c>
      <c r="V1177" s="10">
        <v>1.1599999999999999</v>
      </c>
      <c r="W1177" s="16"/>
      <c r="X1177" s="15" t="s">
        <v>192</v>
      </c>
      <c r="Y1177" s="12">
        <v>3</v>
      </c>
      <c r="Z1177" s="16">
        <v>28</v>
      </c>
      <c r="AA1177" s="16" t="s">
        <v>162</v>
      </c>
      <c r="AB1177" s="16" t="s">
        <v>192</v>
      </c>
      <c r="AC1177" s="16" t="s">
        <v>86</v>
      </c>
      <c r="AD1177" s="16" t="s">
        <v>78</v>
      </c>
      <c r="AE1177" s="16">
        <v>1.4145126951986522</v>
      </c>
      <c r="AF1177" s="16">
        <v>1.1599999999999999</v>
      </c>
      <c r="AG1177" s="16">
        <v>1.1599999999999999</v>
      </c>
      <c r="AH1177" s="16">
        <v>28.290253903973046</v>
      </c>
      <c r="AI1177" s="16">
        <v>26.578693542782673</v>
      </c>
      <c r="AJ1177" s="16">
        <v>2.2158341370286889</v>
      </c>
      <c r="AK1177" s="16">
        <f t="shared" si="114"/>
        <v>11.994893073731246</v>
      </c>
      <c r="AL1177" s="10" t="s">
        <v>78</v>
      </c>
      <c r="AM1177" s="10">
        <v>1</v>
      </c>
      <c r="AN1177" s="10" t="s">
        <v>64</v>
      </c>
      <c r="AO1177" s="10" t="s">
        <v>68</v>
      </c>
      <c r="AP1177" s="10">
        <v>10</v>
      </c>
      <c r="AQ1177" s="10">
        <v>-15</v>
      </c>
      <c r="AR1177" s="17" t="s">
        <v>69</v>
      </c>
      <c r="AS1177" s="10">
        <v>5.55</v>
      </c>
      <c r="AT1177" s="18">
        <v>1.4372093070032212</v>
      </c>
      <c r="AU1177" s="18">
        <v>25.465911710790078</v>
      </c>
      <c r="AV1177" s="18">
        <v>2.1698986117134633</v>
      </c>
      <c r="AW1177" s="18">
        <f t="shared" si="115"/>
        <v>11.735991522055903</v>
      </c>
      <c r="AX1177" s="19" t="s">
        <v>78</v>
      </c>
      <c r="AY1177" s="19">
        <v>10</v>
      </c>
      <c r="AZ1177" s="19">
        <v>20</v>
      </c>
      <c r="BA1177" s="19">
        <v>10</v>
      </c>
      <c r="BB1177" s="19">
        <v>-15</v>
      </c>
      <c r="BC1177" s="19">
        <v>2</v>
      </c>
      <c r="BD1177" s="18">
        <v>1.3784251107151049</v>
      </c>
      <c r="BE1177" s="16">
        <f t="shared" si="117"/>
        <v>1.4078172088591629</v>
      </c>
      <c r="BF1177" s="16">
        <v>1.4372093070032212</v>
      </c>
      <c r="BG1177" s="16">
        <v>1.3784251107151049</v>
      </c>
      <c r="BH1177" s="20">
        <f t="shared" si="116"/>
        <v>-5.8784196288116375E-2</v>
      </c>
      <c r="BI1177" s="10">
        <v>-15</v>
      </c>
    </row>
    <row r="1178" spans="1:61" x14ac:dyDescent="0.25">
      <c r="A1178" s="10">
        <v>316</v>
      </c>
      <c r="B1178" s="10">
        <v>28</v>
      </c>
      <c r="C1178" s="10" t="s">
        <v>162</v>
      </c>
      <c r="D1178" s="10">
        <v>494076.92789499799</v>
      </c>
      <c r="E1178" s="10">
        <v>5180949.5033200001</v>
      </c>
      <c r="F1178" s="10" t="s">
        <v>78</v>
      </c>
      <c r="G1178" s="10" t="s">
        <v>192</v>
      </c>
      <c r="H1178" s="10">
        <v>6</v>
      </c>
      <c r="I1178" s="10" t="s">
        <v>86</v>
      </c>
      <c r="J1178" s="10">
        <v>20</v>
      </c>
      <c r="K1178" s="10">
        <v>30</v>
      </c>
      <c r="L1178" s="10">
        <v>10</v>
      </c>
      <c r="M1178" s="10">
        <v>-25</v>
      </c>
      <c r="N1178" s="10">
        <v>3</v>
      </c>
      <c r="O1178" s="10">
        <v>5.86</v>
      </c>
      <c r="P1178" s="11">
        <v>1.4145126951986522</v>
      </c>
      <c r="Q1178" s="11">
        <v>1.4145126951986522</v>
      </c>
      <c r="R1178" s="12">
        <v>28</v>
      </c>
      <c r="S1178" s="12" t="s">
        <v>162</v>
      </c>
      <c r="T1178" s="10" t="s">
        <v>81</v>
      </c>
      <c r="U1178" s="13">
        <v>10</v>
      </c>
      <c r="V1178" s="10">
        <v>1.1599999999999999</v>
      </c>
      <c r="W1178" s="16"/>
      <c r="X1178" s="15" t="s">
        <v>192</v>
      </c>
      <c r="Y1178" s="12">
        <v>4</v>
      </c>
      <c r="Z1178" s="16">
        <v>28</v>
      </c>
      <c r="AA1178" s="16" t="s">
        <v>162</v>
      </c>
      <c r="AB1178" s="16" t="s">
        <v>192</v>
      </c>
      <c r="AC1178" s="16" t="s">
        <v>86</v>
      </c>
      <c r="AD1178" s="16" t="s">
        <v>81</v>
      </c>
      <c r="AE1178" s="16">
        <v>1.4145126951986522</v>
      </c>
      <c r="AF1178" s="16">
        <v>1.1599999999999999</v>
      </c>
      <c r="AG1178" s="16">
        <v>1.1599999999999999</v>
      </c>
      <c r="AH1178" s="16">
        <v>42.435380855959565</v>
      </c>
      <c r="AI1178" s="16">
        <v>23.439813691472278</v>
      </c>
      <c r="AJ1178" s="16">
        <v>1.9658469259450344</v>
      </c>
      <c r="AK1178" s="16">
        <f t="shared" si="114"/>
        <v>11.923519263944797</v>
      </c>
      <c r="AL1178" s="10" t="s">
        <v>81</v>
      </c>
      <c r="AM1178" s="10">
        <v>2</v>
      </c>
      <c r="AN1178" s="10" t="s">
        <v>68</v>
      </c>
      <c r="AO1178" s="10" t="s">
        <v>70</v>
      </c>
      <c r="AP1178" s="10">
        <v>10</v>
      </c>
      <c r="AQ1178" s="10">
        <v>-25</v>
      </c>
      <c r="AR1178" s="17" t="s">
        <v>71</v>
      </c>
      <c r="AS1178" s="10">
        <v>6.24</v>
      </c>
      <c r="AT1178" s="18">
        <v>1.4145126951986522</v>
      </c>
      <c r="AU1178" s="18">
        <v>24.430048758775925</v>
      </c>
      <c r="AV1178" s="18">
        <v>2.065329986259552</v>
      </c>
      <c r="AW1178" s="18">
        <f t="shared" si="115"/>
        <v>11.828641873844258</v>
      </c>
      <c r="AX1178" s="19" t="s">
        <v>81</v>
      </c>
      <c r="AY1178" s="19">
        <v>20</v>
      </c>
      <c r="AZ1178" s="19">
        <v>30</v>
      </c>
      <c r="BA1178" s="19">
        <v>10</v>
      </c>
      <c r="BB1178" s="19">
        <v>-25</v>
      </c>
      <c r="BC1178" s="19">
        <v>3</v>
      </c>
      <c r="BD1178" s="18">
        <v>1.3964218289606014</v>
      </c>
      <c r="BE1178" s="16">
        <f t="shared" si="117"/>
        <v>1.4054672620796267</v>
      </c>
      <c r="BF1178" s="16">
        <v>1.4145126951986522</v>
      </c>
      <c r="BG1178" s="16">
        <v>1.3964218289606014</v>
      </c>
      <c r="BH1178" s="20">
        <f t="shared" si="116"/>
        <v>-1.8090866238050785E-2</v>
      </c>
      <c r="BI1178" s="10">
        <v>-25</v>
      </c>
    </row>
    <row r="1179" spans="1:61" x14ac:dyDescent="0.25">
      <c r="A1179" s="10">
        <v>316</v>
      </c>
      <c r="B1179" s="10">
        <v>28</v>
      </c>
      <c r="C1179" s="10" t="s">
        <v>162</v>
      </c>
      <c r="D1179" s="10">
        <v>494076.92789499799</v>
      </c>
      <c r="E1179" s="10">
        <v>5180949.5033200001</v>
      </c>
      <c r="F1179" s="10" t="s">
        <v>82</v>
      </c>
      <c r="G1179" s="10" t="s">
        <v>192</v>
      </c>
      <c r="H1179" s="10">
        <v>6</v>
      </c>
      <c r="I1179" s="10" t="s">
        <v>86</v>
      </c>
      <c r="J1179" s="10">
        <v>24</v>
      </c>
      <c r="K1179" s="10">
        <v>58</v>
      </c>
      <c r="L1179" s="10">
        <v>34</v>
      </c>
      <c r="M1179" s="10">
        <v>-41</v>
      </c>
      <c r="N1179" s="10">
        <v>4</v>
      </c>
      <c r="O1179" s="10">
        <v>5.64</v>
      </c>
      <c r="P1179" s="11">
        <v>1.4130584574072993</v>
      </c>
      <c r="Q1179" s="22">
        <v>1.3607119977210202</v>
      </c>
      <c r="R1179" s="13">
        <v>28</v>
      </c>
      <c r="S1179" s="13" t="s">
        <v>162</v>
      </c>
      <c r="T1179" s="10" t="s">
        <v>82</v>
      </c>
      <c r="U1179" s="12">
        <v>28</v>
      </c>
      <c r="V1179" s="10">
        <v>1.33</v>
      </c>
      <c r="W1179" s="16"/>
      <c r="X1179" s="15" t="s">
        <v>192</v>
      </c>
      <c r="Y1179" s="12">
        <v>5</v>
      </c>
      <c r="Z1179" s="16">
        <v>28</v>
      </c>
      <c r="AA1179" s="16" t="s">
        <v>162</v>
      </c>
      <c r="AB1179" s="16" t="s">
        <v>192</v>
      </c>
      <c r="AC1179" s="16" t="s">
        <v>86</v>
      </c>
      <c r="AD1179" s="16" t="s">
        <v>82</v>
      </c>
      <c r="AE1179" s="16">
        <v>1.4130584574072993</v>
      </c>
      <c r="AF1179" s="16">
        <v>1.33</v>
      </c>
      <c r="AG1179" s="16">
        <v>1.2389489</v>
      </c>
      <c r="AH1179" s="16">
        <v>82.001017663363939</v>
      </c>
      <c r="AI1179" s="16">
        <v>82.876339145759829</v>
      </c>
      <c r="AJ1179" s="16">
        <v>6.5110415273226945</v>
      </c>
      <c r="AK1179" s="16">
        <f t="shared" si="114"/>
        <v>12.728584021155543</v>
      </c>
      <c r="AL1179" s="10" t="s">
        <v>82</v>
      </c>
      <c r="AM1179" s="10">
        <v>2</v>
      </c>
      <c r="AN1179" s="10">
        <v>30</v>
      </c>
      <c r="AO1179" s="10">
        <v>58</v>
      </c>
      <c r="AP1179" s="10">
        <v>28</v>
      </c>
      <c r="AQ1179" s="10">
        <v>-44</v>
      </c>
      <c r="AR1179" s="17">
        <v>4</v>
      </c>
      <c r="AS1179" s="10">
        <v>5.84</v>
      </c>
      <c r="AT1179" s="16">
        <v>1.4130584574072993</v>
      </c>
      <c r="AU1179" s="16">
        <v>54.707406013598046</v>
      </c>
      <c r="AV1179" s="16">
        <v>3.8449885849435583</v>
      </c>
      <c r="AW1179" s="16">
        <f t="shared" si="115"/>
        <v>14.228236262605474</v>
      </c>
      <c r="AX1179" s="10" t="s">
        <v>82</v>
      </c>
      <c r="AY1179" s="10">
        <v>30</v>
      </c>
      <c r="AZ1179" s="10">
        <v>54</v>
      </c>
      <c r="BA1179" s="10">
        <v>24</v>
      </c>
      <c r="BB1179" s="10">
        <v>-42</v>
      </c>
      <c r="BC1179" s="10">
        <v>4</v>
      </c>
      <c r="BD1179" s="16">
        <v>1.3083655380347412</v>
      </c>
      <c r="BE1179" s="18">
        <f t="shared" si="117"/>
        <v>1.3607119977210202</v>
      </c>
      <c r="BF1179" s="16">
        <v>1.3607119977210202</v>
      </c>
      <c r="BG1179" s="16">
        <v>1.3607119977210202</v>
      </c>
      <c r="BH1179" s="20">
        <f t="shared" si="116"/>
        <v>-0.10469291937255809</v>
      </c>
      <c r="BI1179" s="10">
        <v>-42</v>
      </c>
    </row>
    <row r="1180" spans="1:61" x14ac:dyDescent="0.25">
      <c r="A1180" s="10">
        <v>316</v>
      </c>
      <c r="B1180" s="10">
        <v>28</v>
      </c>
      <c r="C1180" s="10" t="s">
        <v>162</v>
      </c>
      <c r="D1180" s="10">
        <v>494076.92789499799</v>
      </c>
      <c r="E1180" s="10">
        <v>5180949.5033200001</v>
      </c>
      <c r="F1180" s="10" t="s">
        <v>92</v>
      </c>
      <c r="G1180" s="10" t="s">
        <v>192</v>
      </c>
      <c r="H1180" s="10">
        <v>6</v>
      </c>
      <c r="I1180" s="10" t="s">
        <v>86</v>
      </c>
      <c r="J1180" s="10">
        <v>58</v>
      </c>
      <c r="K1180" s="10">
        <v>89</v>
      </c>
      <c r="L1180" s="10">
        <v>31</v>
      </c>
      <c r="M1180" s="10">
        <v>-73.5</v>
      </c>
      <c r="N1180" s="10">
        <v>5</v>
      </c>
      <c r="O1180" s="10">
        <v>6.29</v>
      </c>
      <c r="P1180" s="11">
        <v>1.5345878787710872</v>
      </c>
      <c r="Q1180" s="22">
        <v>1.4632119541290671</v>
      </c>
      <c r="R1180" s="12">
        <v>28</v>
      </c>
      <c r="S1180" s="12" t="s">
        <v>162</v>
      </c>
      <c r="T1180" s="10" t="s">
        <v>92</v>
      </c>
      <c r="U1180" s="12">
        <v>31</v>
      </c>
      <c r="V1180" s="10">
        <v>1.53</v>
      </c>
      <c r="W1180" s="16"/>
      <c r="X1180" s="15" t="s">
        <v>192</v>
      </c>
      <c r="Y1180" s="12">
        <v>6</v>
      </c>
      <c r="Z1180" s="16">
        <v>28</v>
      </c>
      <c r="AA1180" s="16" t="s">
        <v>162</v>
      </c>
      <c r="AB1180" s="16" t="s">
        <v>192</v>
      </c>
      <c r="AC1180" s="16" t="s">
        <v>86</v>
      </c>
      <c r="AD1180" s="16" t="s">
        <v>92</v>
      </c>
      <c r="AE1180" s="16">
        <v>1.5345878787710872</v>
      </c>
      <c r="AF1180" s="16">
        <v>1.53</v>
      </c>
      <c r="AG1180" s="16">
        <v>1.4273684</v>
      </c>
      <c r="AH1180" s="16">
        <v>129.57324190526765</v>
      </c>
      <c r="AI1180" s="16">
        <v>43.100635816625825</v>
      </c>
      <c r="AJ1180" s="16">
        <v>4.1521725500077169</v>
      </c>
      <c r="AK1180" s="16">
        <f t="shared" si="114"/>
        <v>10.380261248185777</v>
      </c>
      <c r="AL1180" s="10" t="s">
        <v>92</v>
      </c>
      <c r="AM1180" s="10">
        <v>7</v>
      </c>
      <c r="AN1180" s="10">
        <v>58</v>
      </c>
      <c r="AO1180" s="10">
        <v>89</v>
      </c>
      <c r="AP1180" s="10">
        <v>31</v>
      </c>
      <c r="AQ1180" s="10">
        <v>-73.5</v>
      </c>
      <c r="AR1180" s="17">
        <v>5</v>
      </c>
      <c r="AS1180" s="10">
        <v>6.48</v>
      </c>
      <c r="AT1180" s="16">
        <v>1.5345878787710872</v>
      </c>
      <c r="AU1180" s="16">
        <v>24.145282413978222</v>
      </c>
      <c r="AV1180" s="16">
        <v>2.2182928163999698</v>
      </c>
      <c r="AW1180" s="16">
        <f t="shared" si="115"/>
        <v>10.884623632854384</v>
      </c>
      <c r="AX1180" s="10" t="s">
        <v>92</v>
      </c>
      <c r="AY1180" s="10">
        <v>54</v>
      </c>
      <c r="AZ1180" s="10">
        <v>75</v>
      </c>
      <c r="BA1180" s="10">
        <v>21</v>
      </c>
      <c r="BB1180" s="10">
        <v>-64.5</v>
      </c>
      <c r="BC1180" s="10">
        <v>5</v>
      </c>
      <c r="BD1180" s="16">
        <v>1.3918360294870473</v>
      </c>
      <c r="BE1180" s="18">
        <f t="shared" si="117"/>
        <v>1.4632119541290671</v>
      </c>
      <c r="BF1180" s="16">
        <v>1.4632119541290671</v>
      </c>
      <c r="BG1180" s="16">
        <v>1.4632119541290671</v>
      </c>
      <c r="BH1180" s="20">
        <f t="shared" si="116"/>
        <v>-0.14275184928403983</v>
      </c>
      <c r="BI1180" s="10">
        <v>-64.5</v>
      </c>
    </row>
    <row r="1181" spans="1:61" x14ac:dyDescent="0.25">
      <c r="A1181" s="10">
        <v>316</v>
      </c>
      <c r="B1181" s="10">
        <v>28</v>
      </c>
      <c r="C1181" s="10" t="s">
        <v>162</v>
      </c>
      <c r="D1181" s="10">
        <v>494076.92789499799</v>
      </c>
      <c r="E1181" s="10">
        <v>5180949.5033200001</v>
      </c>
      <c r="F1181" s="10" t="s">
        <v>88</v>
      </c>
      <c r="G1181" s="10" t="s">
        <v>192</v>
      </c>
      <c r="H1181" s="10">
        <v>6</v>
      </c>
      <c r="I1181" s="10" t="s">
        <v>86</v>
      </c>
      <c r="J1181" s="10">
        <v>89</v>
      </c>
      <c r="K1181" s="10">
        <v>105</v>
      </c>
      <c r="L1181" s="10">
        <v>16</v>
      </c>
      <c r="M1181" s="10">
        <v>-97</v>
      </c>
      <c r="N1181" s="10">
        <v>6</v>
      </c>
      <c r="O1181" s="10">
        <v>6.74</v>
      </c>
      <c r="P1181" s="11">
        <v>1.7672654703819626</v>
      </c>
      <c r="Q1181" s="22">
        <v>1.6103491261244902</v>
      </c>
      <c r="R1181" s="12">
        <v>28</v>
      </c>
      <c r="S1181" s="12" t="s">
        <v>162</v>
      </c>
      <c r="T1181" s="10" t="s">
        <v>88</v>
      </c>
      <c r="U1181" s="12">
        <v>16</v>
      </c>
      <c r="V1181" s="10">
        <v>1.6</v>
      </c>
      <c r="W1181" s="16"/>
      <c r="X1181" s="15" t="s">
        <v>192</v>
      </c>
      <c r="Y1181" s="12">
        <v>7</v>
      </c>
      <c r="Z1181" s="16">
        <v>28</v>
      </c>
      <c r="AA1181" s="16" t="s">
        <v>162</v>
      </c>
      <c r="AB1181" s="16" t="s">
        <v>192</v>
      </c>
      <c r="AC1181" s="16" t="s">
        <v>86</v>
      </c>
      <c r="AD1181" s="16" t="s">
        <v>88</v>
      </c>
      <c r="AE1181" s="16">
        <v>1.7672654703819626</v>
      </c>
      <c r="AF1181" s="16">
        <v>1.6</v>
      </c>
      <c r="AG1181" s="16">
        <v>1.5425</v>
      </c>
      <c r="AH1181" s="16">
        <v>157.84948943137906</v>
      </c>
      <c r="AI1181" s="16">
        <v>9.7037742991929132</v>
      </c>
      <c r="AJ1181" s="16">
        <v>1.1179426155396688</v>
      </c>
      <c r="AK1181" s="16">
        <f t="shared" si="114"/>
        <v>8.6800289785076075</v>
      </c>
      <c r="AL1181" s="10" t="s">
        <v>88</v>
      </c>
      <c r="AM1181" s="10">
        <v>10</v>
      </c>
      <c r="AN1181" s="10">
        <v>89</v>
      </c>
      <c r="AO1181" s="10">
        <v>105</v>
      </c>
      <c r="AP1181" s="10">
        <v>16</v>
      </c>
      <c r="AQ1181" s="10">
        <v>-97</v>
      </c>
      <c r="AR1181" s="17">
        <v>6</v>
      </c>
      <c r="AS1181" s="10">
        <v>6.46</v>
      </c>
      <c r="AT1181" s="16">
        <v>1.7672654703819626</v>
      </c>
      <c r="AU1181" s="16">
        <v>9.9767084146378853</v>
      </c>
      <c r="AV1181" s="16">
        <v>1.2851554500617632</v>
      </c>
      <c r="AW1181" s="16">
        <f t="shared" si="115"/>
        <v>7.7630363036303622</v>
      </c>
      <c r="AX1181" s="10" t="s">
        <v>88</v>
      </c>
      <c r="AY1181" s="10">
        <v>75</v>
      </c>
      <c r="AZ1181" s="10">
        <v>100</v>
      </c>
      <c r="BA1181" s="10">
        <v>25</v>
      </c>
      <c r="BB1181" s="10">
        <v>-87.5</v>
      </c>
      <c r="BC1181" s="10">
        <v>6</v>
      </c>
      <c r="BD1181" s="16">
        <v>1.4534327818670176</v>
      </c>
      <c r="BE1181" s="18">
        <f t="shared" si="117"/>
        <v>1.6103491261244902</v>
      </c>
      <c r="BF1181" s="16">
        <v>1.6103491261244902</v>
      </c>
      <c r="BG1181" s="16">
        <v>1.6103491261244902</v>
      </c>
      <c r="BH1181" s="20">
        <f t="shared" si="116"/>
        <v>-0.31383268851494495</v>
      </c>
      <c r="BI1181" s="10">
        <v>-87.5</v>
      </c>
    </row>
    <row r="1182" spans="1:61" x14ac:dyDescent="0.25">
      <c r="A1182" s="10">
        <v>316</v>
      </c>
      <c r="B1182" s="10">
        <v>28</v>
      </c>
      <c r="C1182" s="10" t="s">
        <v>162</v>
      </c>
      <c r="D1182" s="10">
        <v>494076.92789499799</v>
      </c>
      <c r="E1182" s="10">
        <v>5180949.5033200001</v>
      </c>
      <c r="F1182" s="10" t="s">
        <v>117</v>
      </c>
      <c r="G1182" s="10" t="s">
        <v>192</v>
      </c>
      <c r="H1182" s="10">
        <v>6</v>
      </c>
      <c r="I1182" s="10" t="s">
        <v>86</v>
      </c>
      <c r="J1182" s="10">
        <v>105</v>
      </c>
      <c r="K1182" s="10">
        <v>121</v>
      </c>
      <c r="L1182" s="10">
        <v>16</v>
      </c>
      <c r="M1182" s="10">
        <v>-113</v>
      </c>
      <c r="N1182" s="10">
        <v>7</v>
      </c>
      <c r="O1182" s="10">
        <v>6.91</v>
      </c>
      <c r="P1182" s="11">
        <v>1.68730773898163</v>
      </c>
      <c r="Q1182" s="22">
        <v>1.6690332990670877</v>
      </c>
      <c r="R1182" s="12">
        <v>28</v>
      </c>
      <c r="S1182" s="12" t="s">
        <v>162</v>
      </c>
      <c r="T1182" s="10" t="s">
        <v>117</v>
      </c>
      <c r="U1182" s="12">
        <v>16</v>
      </c>
      <c r="V1182" s="10">
        <v>1.6</v>
      </c>
      <c r="W1182" s="16"/>
      <c r="X1182" s="15" t="s">
        <v>192</v>
      </c>
      <c r="Y1182" s="12">
        <v>8</v>
      </c>
      <c r="Z1182" s="16">
        <v>28</v>
      </c>
      <c r="AA1182" s="16" t="s">
        <v>162</v>
      </c>
      <c r="AB1182" s="16" t="s">
        <v>192</v>
      </c>
      <c r="AC1182" s="16" t="s">
        <v>86</v>
      </c>
      <c r="AD1182" s="16" t="s">
        <v>117</v>
      </c>
      <c r="AE1182" s="16">
        <v>1.68730773898163</v>
      </c>
      <c r="AF1182" s="16">
        <v>1.6</v>
      </c>
      <c r="AG1182" s="16">
        <v>1.5766667000000001</v>
      </c>
      <c r="AH1182" s="16">
        <v>184.84641325508514</v>
      </c>
      <c r="AI1182" s="16">
        <v>9.3256948226645218</v>
      </c>
      <c r="AJ1182" s="16">
        <v>0.90465257023604506</v>
      </c>
      <c r="AK1182" s="16">
        <f t="shared" si="114"/>
        <v>10.308592634884384</v>
      </c>
      <c r="AL1182" s="10" t="s">
        <v>117</v>
      </c>
      <c r="AM1182" s="10">
        <v>4</v>
      </c>
      <c r="AN1182" s="10">
        <v>105</v>
      </c>
      <c r="AO1182" s="10">
        <v>121</v>
      </c>
      <c r="AP1182" s="10">
        <v>16</v>
      </c>
      <c r="AQ1182" s="10">
        <v>-113</v>
      </c>
      <c r="AR1182" s="17">
        <v>7</v>
      </c>
      <c r="AS1182" s="10">
        <v>6.79</v>
      </c>
      <c r="AT1182" s="16">
        <v>1.68730773898163</v>
      </c>
      <c r="AU1182" s="16">
        <v>6.5321756883839237</v>
      </c>
      <c r="AV1182" s="16">
        <v>0.85364273130558632</v>
      </c>
      <c r="AW1182" s="16">
        <f t="shared" si="115"/>
        <v>7.6521189120809616</v>
      </c>
      <c r="AX1182" s="10" t="s">
        <v>118</v>
      </c>
      <c r="AY1182" s="10">
        <v>100</v>
      </c>
      <c r="AZ1182" s="10">
        <v>121</v>
      </c>
      <c r="BA1182" s="10">
        <v>21</v>
      </c>
      <c r="BB1182" s="10">
        <v>-110.5</v>
      </c>
      <c r="BC1182" s="10">
        <v>7</v>
      </c>
      <c r="BD1182" s="16">
        <v>1.6507588591525455</v>
      </c>
      <c r="BE1182" s="18">
        <f t="shared" si="117"/>
        <v>1.6690332990670877</v>
      </c>
      <c r="BF1182" s="16">
        <v>1.6690332990670877</v>
      </c>
      <c r="BG1182" s="16">
        <v>1.6690332990670877</v>
      </c>
      <c r="BH1182" s="20">
        <f t="shared" si="116"/>
        <v>-3.6548879829084502E-2</v>
      </c>
      <c r="BI1182" s="10">
        <v>-110.5</v>
      </c>
    </row>
    <row r="1183" spans="1:61" x14ac:dyDescent="0.25">
      <c r="A1183" s="10">
        <v>316</v>
      </c>
      <c r="B1183" s="10">
        <v>28</v>
      </c>
      <c r="C1183" s="10" t="s">
        <v>162</v>
      </c>
      <c r="D1183" s="10">
        <v>494076.92789499799</v>
      </c>
      <c r="E1183" s="10">
        <v>5180949.5033200001</v>
      </c>
      <c r="F1183" s="10" t="s">
        <v>99</v>
      </c>
      <c r="G1183" s="10" t="s">
        <v>192</v>
      </c>
      <c r="H1183" s="10">
        <v>6</v>
      </c>
      <c r="I1183" s="10" t="s">
        <v>86</v>
      </c>
      <c r="J1183" s="10">
        <v>121</v>
      </c>
      <c r="K1183" s="10">
        <v>153</v>
      </c>
      <c r="L1183" s="10">
        <v>32</v>
      </c>
      <c r="M1183" s="10">
        <v>-137</v>
      </c>
      <c r="N1183" s="10">
        <v>8</v>
      </c>
      <c r="O1183" s="10">
        <v>7.22</v>
      </c>
      <c r="P1183" s="11">
        <v>1.6140675318228035</v>
      </c>
      <c r="Q1183" s="22">
        <v>1.6320490575040378</v>
      </c>
      <c r="R1183" s="12">
        <v>28</v>
      </c>
      <c r="S1183" s="12" t="s">
        <v>162</v>
      </c>
      <c r="T1183" s="10" t="s">
        <v>99</v>
      </c>
      <c r="U1183" s="12">
        <v>32</v>
      </c>
      <c r="V1183" s="10">
        <v>1.65</v>
      </c>
      <c r="W1183" s="16"/>
      <c r="X1183" s="15" t="s">
        <v>192</v>
      </c>
      <c r="Y1183" s="12">
        <v>9</v>
      </c>
      <c r="Z1183" s="16">
        <v>28</v>
      </c>
      <c r="AA1183" s="16" t="s">
        <v>162</v>
      </c>
      <c r="AB1183" s="16" t="s">
        <v>192</v>
      </c>
      <c r="AC1183" s="16" t="s">
        <v>86</v>
      </c>
      <c r="AD1183" s="16" t="s">
        <v>99</v>
      </c>
      <c r="AE1183" s="16">
        <v>1.6140675318228035</v>
      </c>
      <c r="AF1183" s="16">
        <v>1.65</v>
      </c>
      <c r="AG1183" s="16">
        <v>1.6475</v>
      </c>
      <c r="AH1183" s="16">
        <v>236.49657427341486</v>
      </c>
      <c r="AI1183" s="16">
        <v>11.931477782434696</v>
      </c>
      <c r="AJ1183" s="16">
        <v>1.3570095117674814</v>
      </c>
      <c r="AK1183" s="16">
        <f t="shared" si="114"/>
        <v>8.7924791086350993</v>
      </c>
      <c r="AL1183" s="10" t="s">
        <v>99</v>
      </c>
      <c r="AM1183" s="10">
        <v>6</v>
      </c>
      <c r="AN1183" s="10">
        <v>121</v>
      </c>
      <c r="AO1183" s="10">
        <v>153</v>
      </c>
      <c r="AP1183" s="10">
        <v>32</v>
      </c>
      <c r="AQ1183" s="10">
        <v>-137</v>
      </c>
      <c r="AR1183" s="17">
        <v>8</v>
      </c>
      <c r="AS1183" s="10">
        <v>6.95</v>
      </c>
      <c r="AT1183" s="16">
        <v>1.6140675318228035</v>
      </c>
      <c r="AU1183" s="16">
        <v>12.232307633971027</v>
      </c>
      <c r="AV1183" s="16">
        <v>1.2210098064733146</v>
      </c>
      <c r="AW1183" s="16">
        <f t="shared" si="115"/>
        <v>10.018189509306261</v>
      </c>
      <c r="AX1183" s="10" t="s">
        <v>99</v>
      </c>
      <c r="AY1183" s="10">
        <v>121</v>
      </c>
      <c r="AZ1183" s="10">
        <v>151</v>
      </c>
      <c r="BA1183" s="10">
        <v>30</v>
      </c>
      <c r="BB1183" s="10">
        <v>-136</v>
      </c>
      <c r="BC1183" s="10">
        <v>8</v>
      </c>
      <c r="BD1183" s="16">
        <v>1.6500305831852722</v>
      </c>
      <c r="BE1183" s="18">
        <f t="shared" si="117"/>
        <v>1.6320490575040378</v>
      </c>
      <c r="BF1183" s="16">
        <v>1.6320490575040378</v>
      </c>
      <c r="BG1183" s="16">
        <v>1.6320490575040378</v>
      </c>
      <c r="BH1183" s="20">
        <f t="shared" si="116"/>
        <v>3.596305136246869E-2</v>
      </c>
      <c r="BI1183" s="10">
        <v>-136</v>
      </c>
    </row>
    <row r="1184" spans="1:61" x14ac:dyDescent="0.25">
      <c r="A1184" s="10">
        <v>324</v>
      </c>
      <c r="B1184" s="10">
        <v>11</v>
      </c>
      <c r="C1184" s="10" t="s">
        <v>163</v>
      </c>
      <c r="D1184" s="10">
        <v>493530.638179</v>
      </c>
      <c r="E1184" s="10">
        <v>5180981.4038000004</v>
      </c>
      <c r="F1184" s="10" t="s">
        <v>78</v>
      </c>
      <c r="G1184" s="10" t="s">
        <v>139</v>
      </c>
      <c r="H1184" s="10">
        <v>4</v>
      </c>
      <c r="I1184" s="10" t="s">
        <v>62</v>
      </c>
      <c r="J1184" s="10">
        <v>0</v>
      </c>
      <c r="K1184" s="10">
        <v>10</v>
      </c>
      <c r="L1184" s="10">
        <v>10</v>
      </c>
      <c r="M1184" s="10">
        <v>-5</v>
      </c>
      <c r="N1184" s="10">
        <v>1</v>
      </c>
      <c r="O1184" s="10">
        <v>4.84</v>
      </c>
      <c r="P1184" s="11">
        <v>1.4765510878389205</v>
      </c>
      <c r="Q1184" s="11">
        <v>1.4765510878389205</v>
      </c>
      <c r="R1184" s="12">
        <v>11</v>
      </c>
      <c r="S1184" s="12" t="s">
        <v>163</v>
      </c>
      <c r="T1184" s="10" t="s">
        <v>78</v>
      </c>
      <c r="U1184" s="13">
        <v>10</v>
      </c>
      <c r="V1184" s="16">
        <v>1.1399999999999999</v>
      </c>
      <c r="W1184" s="16"/>
      <c r="X1184" s="15" t="s">
        <v>139</v>
      </c>
      <c r="Y1184" s="12">
        <v>2</v>
      </c>
      <c r="Z1184" s="16">
        <v>11</v>
      </c>
      <c r="AA1184" s="16" t="s">
        <v>163</v>
      </c>
      <c r="AB1184" s="16" t="s">
        <v>139</v>
      </c>
      <c r="AC1184" s="16" t="s">
        <v>62</v>
      </c>
      <c r="AD1184" s="16" t="s">
        <v>78</v>
      </c>
      <c r="AE1184" s="16">
        <v>1.4765510878389205</v>
      </c>
      <c r="AF1184" s="16">
        <v>1.1399999999999999</v>
      </c>
      <c r="AG1184" s="16">
        <v>1.1472807</v>
      </c>
      <c r="AH1184" s="16">
        <v>14.765510878389206</v>
      </c>
      <c r="AI1184" s="16">
        <v>29.963651225515221</v>
      </c>
      <c r="AJ1184" s="16">
        <v>2.6749199507289885</v>
      </c>
      <c r="AK1184" s="16">
        <f t="shared" si="114"/>
        <v>11.201700154559507</v>
      </c>
      <c r="AL1184" s="10" t="s">
        <v>78</v>
      </c>
      <c r="AM1184" s="10">
        <v>1</v>
      </c>
      <c r="AN1184" s="10" t="s">
        <v>63</v>
      </c>
      <c r="AO1184" s="10" t="s">
        <v>64</v>
      </c>
      <c r="AP1184" s="10">
        <v>10</v>
      </c>
      <c r="AQ1184" s="10">
        <v>-5</v>
      </c>
      <c r="AR1184" s="17" t="s">
        <v>65</v>
      </c>
      <c r="AS1184" s="10">
        <v>4.6399999999999997</v>
      </c>
      <c r="AT1184" s="18">
        <v>1.0541549244380224</v>
      </c>
      <c r="AU1184" s="18">
        <v>31.560618956920404</v>
      </c>
      <c r="AV1184" s="18">
        <v>2.266479856386987</v>
      </c>
      <c r="AW1184" s="18">
        <f t="shared" si="115"/>
        <v>13.924950123859221</v>
      </c>
      <c r="AX1184" s="19" t="s">
        <v>78</v>
      </c>
      <c r="AY1184" s="19">
        <v>0</v>
      </c>
      <c r="AZ1184" s="19">
        <v>10</v>
      </c>
      <c r="BA1184" s="19">
        <v>10</v>
      </c>
      <c r="BB1184" s="19">
        <v>-5</v>
      </c>
      <c r="BC1184" s="19">
        <v>1</v>
      </c>
      <c r="BD1184" s="18">
        <v>1.0873899465391605</v>
      </c>
      <c r="BE1184" s="16">
        <f t="shared" si="117"/>
        <v>1.0707724354885915</v>
      </c>
      <c r="BF1184" s="16">
        <v>1.0541549244380224</v>
      </c>
      <c r="BG1184" s="16">
        <v>1.0873899465391605</v>
      </c>
      <c r="BH1184" s="20">
        <f t="shared" si="116"/>
        <v>3.3235022101138156E-2</v>
      </c>
      <c r="BI1184" s="10">
        <v>-5</v>
      </c>
    </row>
    <row r="1185" spans="1:61" x14ac:dyDescent="0.25">
      <c r="A1185" s="10">
        <v>324</v>
      </c>
      <c r="B1185" s="10">
        <v>11</v>
      </c>
      <c r="C1185" s="10" t="s">
        <v>163</v>
      </c>
      <c r="D1185" s="10">
        <v>493530.638179</v>
      </c>
      <c r="E1185" s="10">
        <v>5180981.4038000004</v>
      </c>
      <c r="F1185" s="10" t="s">
        <v>82</v>
      </c>
      <c r="G1185" s="10" t="s">
        <v>139</v>
      </c>
      <c r="H1185" s="10">
        <v>4</v>
      </c>
      <c r="I1185" s="10" t="s">
        <v>62</v>
      </c>
      <c r="J1185" s="10">
        <v>10</v>
      </c>
      <c r="K1185" s="10">
        <v>20</v>
      </c>
      <c r="L1185" s="10">
        <v>10</v>
      </c>
      <c r="M1185" s="10">
        <v>-15</v>
      </c>
      <c r="N1185" s="10">
        <v>2</v>
      </c>
      <c r="O1185" s="10">
        <v>5.18</v>
      </c>
      <c r="P1185" s="11">
        <v>1.4765510878389205</v>
      </c>
      <c r="Q1185" s="11">
        <v>1.4765510878389205</v>
      </c>
      <c r="R1185" s="12">
        <v>11</v>
      </c>
      <c r="S1185" s="12" t="s">
        <v>163</v>
      </c>
      <c r="T1185" s="10" t="s">
        <v>81</v>
      </c>
      <c r="U1185" s="21">
        <v>10</v>
      </c>
      <c r="V1185" s="16">
        <v>1.1399999999999999</v>
      </c>
      <c r="W1185" s="16"/>
      <c r="X1185" s="15" t="s">
        <v>139</v>
      </c>
      <c r="Y1185" s="12">
        <v>3</v>
      </c>
      <c r="Z1185" s="16">
        <v>11</v>
      </c>
      <c r="AA1185" s="16" t="s">
        <v>163</v>
      </c>
      <c r="AB1185" s="16" t="s">
        <v>139</v>
      </c>
      <c r="AC1185" s="16" t="s">
        <v>62</v>
      </c>
      <c r="AD1185" s="16" t="s">
        <v>81</v>
      </c>
      <c r="AE1185" s="16">
        <v>1.4765510878389205</v>
      </c>
      <c r="AF1185" s="16">
        <v>1.1399999999999999</v>
      </c>
      <c r="AG1185" s="16">
        <v>1.146129</v>
      </c>
      <c r="AH1185" s="16">
        <v>29.531021756778411</v>
      </c>
      <c r="AI1185" s="16">
        <v>25.483795225011932</v>
      </c>
      <c r="AJ1185" s="16">
        <v>2.0699769700413833</v>
      </c>
      <c r="AK1185" s="16">
        <f t="shared" si="114"/>
        <v>12.311149154718594</v>
      </c>
      <c r="AL1185" s="10" t="s">
        <v>81</v>
      </c>
      <c r="AM1185" s="10">
        <v>2</v>
      </c>
      <c r="AN1185" s="10" t="s">
        <v>64</v>
      </c>
      <c r="AO1185" s="10" t="s">
        <v>68</v>
      </c>
      <c r="AP1185" s="10">
        <v>10</v>
      </c>
      <c r="AQ1185" s="10">
        <v>-15</v>
      </c>
      <c r="AR1185" s="17" t="s">
        <v>69</v>
      </c>
      <c r="AS1185" s="10">
        <v>5.23</v>
      </c>
      <c r="AT1185" s="18">
        <v>1.4860773365707836</v>
      </c>
      <c r="AU1185" s="18">
        <v>27.109022773724238</v>
      </c>
      <c r="AV1185" s="18">
        <v>2.3858971638643931</v>
      </c>
      <c r="AW1185" s="18">
        <f t="shared" si="115"/>
        <v>11.362192463407039</v>
      </c>
      <c r="AX1185" s="19" t="s">
        <v>81</v>
      </c>
      <c r="AY1185" s="19">
        <v>10</v>
      </c>
      <c r="AZ1185" s="19">
        <v>20</v>
      </c>
      <c r="BA1185" s="19">
        <v>10</v>
      </c>
      <c r="BB1185" s="19">
        <v>-15</v>
      </c>
      <c r="BC1185" s="19">
        <v>2</v>
      </c>
      <c r="BD1185" s="18">
        <v>1.3220530373873001</v>
      </c>
      <c r="BE1185" s="16">
        <f t="shared" si="117"/>
        <v>1.4040651869790417</v>
      </c>
      <c r="BF1185" s="16">
        <v>1.4860773365707836</v>
      </c>
      <c r="BG1185" s="16">
        <v>1.3220530373873001</v>
      </c>
      <c r="BH1185" s="20">
        <f t="shared" si="116"/>
        <v>-0.16402429918348349</v>
      </c>
      <c r="BI1185" s="10">
        <v>-15</v>
      </c>
    </row>
    <row r="1186" spans="1:61" x14ac:dyDescent="0.25">
      <c r="A1186" s="10">
        <v>324</v>
      </c>
      <c r="B1186" s="10">
        <v>11</v>
      </c>
      <c r="C1186" s="10" t="s">
        <v>163</v>
      </c>
      <c r="D1186" s="10">
        <v>493530.638179</v>
      </c>
      <c r="E1186" s="10">
        <v>5180981.4038000004</v>
      </c>
      <c r="F1186" s="10" t="s">
        <v>82</v>
      </c>
      <c r="G1186" s="10" t="s">
        <v>139</v>
      </c>
      <c r="H1186" s="10">
        <v>4</v>
      </c>
      <c r="I1186" s="10" t="s">
        <v>62</v>
      </c>
      <c r="J1186" s="10">
        <v>20</v>
      </c>
      <c r="K1186" s="10">
        <v>30</v>
      </c>
      <c r="L1186" s="10">
        <v>10</v>
      </c>
      <c r="M1186" s="10">
        <v>-25</v>
      </c>
      <c r="N1186" s="10">
        <v>3</v>
      </c>
      <c r="O1186" s="10">
        <v>6.29</v>
      </c>
      <c r="P1186" s="11">
        <v>1.4765510878389205</v>
      </c>
      <c r="Q1186" s="11">
        <v>1.4765510878389205</v>
      </c>
      <c r="R1186" s="12">
        <v>11</v>
      </c>
      <c r="S1186" s="12" t="s">
        <v>163</v>
      </c>
      <c r="T1186" s="10" t="s">
        <v>164</v>
      </c>
      <c r="U1186" s="13">
        <v>10</v>
      </c>
      <c r="V1186" s="16">
        <v>1.1399999999999999</v>
      </c>
      <c r="W1186" s="16"/>
      <c r="X1186" s="15" t="s">
        <v>139</v>
      </c>
      <c r="Y1186" s="12">
        <v>4</v>
      </c>
      <c r="Z1186" s="16">
        <v>11</v>
      </c>
      <c r="AA1186" s="16" t="s">
        <v>163</v>
      </c>
      <c r="AB1186" s="16" t="s">
        <v>139</v>
      </c>
      <c r="AC1186" s="16" t="s">
        <v>62</v>
      </c>
      <c r="AD1186" s="16" t="s">
        <v>164</v>
      </c>
      <c r="AE1186" s="16">
        <v>1.4765510878389205</v>
      </c>
      <c r="AF1186" s="16">
        <v>1.1399999999999999</v>
      </c>
      <c r="AG1186" s="16">
        <v>1.1399999999999999</v>
      </c>
      <c r="AH1186" s="16">
        <v>44.296532635167615</v>
      </c>
      <c r="AI1186" s="16">
        <v>8.5860121875601259</v>
      </c>
      <c r="AJ1186" s="16">
        <v>1.2782537477794829</v>
      </c>
      <c r="AK1186" s="16">
        <f t="shared" si="114"/>
        <v>6.7169857334471406</v>
      </c>
      <c r="AL1186" s="10" t="s">
        <v>164</v>
      </c>
      <c r="AM1186" s="10">
        <v>2</v>
      </c>
      <c r="AN1186" s="10" t="s">
        <v>68</v>
      </c>
      <c r="AO1186" s="10" t="s">
        <v>70</v>
      </c>
      <c r="AP1186" s="10">
        <v>10</v>
      </c>
      <c r="AQ1186" s="10">
        <v>-25</v>
      </c>
      <c r="AR1186" s="17" t="s">
        <v>71</v>
      </c>
      <c r="AS1186" s="10">
        <v>5.88</v>
      </c>
      <c r="AT1186" s="18">
        <v>1.4765510878389205</v>
      </c>
      <c r="AU1186" s="18">
        <v>15.568754670173581</v>
      </c>
      <c r="AV1186" s="18">
        <v>1.4774370184916239</v>
      </c>
      <c r="AW1186" s="18">
        <f t="shared" si="115"/>
        <v>10.537677393563863</v>
      </c>
      <c r="AX1186" s="19" t="s">
        <v>164</v>
      </c>
      <c r="AY1186" s="19">
        <v>20</v>
      </c>
      <c r="AZ1186" s="19">
        <v>30</v>
      </c>
      <c r="BA1186" s="19">
        <v>10</v>
      </c>
      <c r="BB1186" s="19">
        <v>-25</v>
      </c>
      <c r="BC1186" s="19">
        <v>3</v>
      </c>
      <c r="BD1186" s="18">
        <v>1.3831007286906505</v>
      </c>
      <c r="BE1186" s="16">
        <f t="shared" si="117"/>
        <v>1.4298259082647855</v>
      </c>
      <c r="BF1186" s="16">
        <v>1.4765510878389205</v>
      </c>
      <c r="BG1186" s="16">
        <v>1.3831007286906505</v>
      </c>
      <c r="BH1186" s="20">
        <f t="shared" si="116"/>
        <v>-9.3450359148270046E-2</v>
      </c>
      <c r="BI1186" s="10">
        <v>-25</v>
      </c>
    </row>
    <row r="1187" spans="1:61" x14ac:dyDescent="0.25">
      <c r="A1187" s="10">
        <v>324</v>
      </c>
      <c r="B1187" s="10">
        <v>11</v>
      </c>
      <c r="C1187" s="10" t="s">
        <v>163</v>
      </c>
      <c r="D1187" s="10">
        <v>493530.638179</v>
      </c>
      <c r="E1187" s="10">
        <v>5180981.4038000004</v>
      </c>
      <c r="F1187" s="10" t="s">
        <v>129</v>
      </c>
      <c r="G1187" s="10" t="s">
        <v>139</v>
      </c>
      <c r="H1187" s="10">
        <v>4</v>
      </c>
      <c r="I1187" s="10" t="s">
        <v>62</v>
      </c>
      <c r="J1187" s="10">
        <v>23</v>
      </c>
      <c r="K1187" s="10">
        <v>59</v>
      </c>
      <c r="L1187" s="10">
        <v>36</v>
      </c>
      <c r="M1187" s="10">
        <v>-41</v>
      </c>
      <c r="N1187" s="10">
        <v>4</v>
      </c>
      <c r="O1187" s="10">
        <v>5.8</v>
      </c>
      <c r="P1187" s="11">
        <v>1.5586559538830422</v>
      </c>
      <c r="Q1187" s="22">
        <v>1.4640258050347792</v>
      </c>
      <c r="R1187" s="13">
        <v>11</v>
      </c>
      <c r="S1187" s="13" t="s">
        <v>163</v>
      </c>
      <c r="T1187" s="10" t="s">
        <v>129</v>
      </c>
      <c r="U1187" s="12">
        <v>29</v>
      </c>
      <c r="V1187" s="16">
        <v>1.33</v>
      </c>
      <c r="W1187" s="16"/>
      <c r="X1187" s="15" t="s">
        <v>139</v>
      </c>
      <c r="Y1187" s="12">
        <v>5</v>
      </c>
      <c r="Z1187" s="16">
        <v>11</v>
      </c>
      <c r="AA1187" s="16" t="s">
        <v>163</v>
      </c>
      <c r="AB1187" s="16" t="s">
        <v>139</v>
      </c>
      <c r="AC1187" s="16" t="s">
        <v>62</v>
      </c>
      <c r="AD1187" s="16" t="s">
        <v>129</v>
      </c>
      <c r="AE1187" s="16">
        <v>1.5586559538830422</v>
      </c>
      <c r="AF1187" s="16">
        <v>1.33</v>
      </c>
      <c r="AG1187" s="16">
        <v>1.3798429000000001</v>
      </c>
      <c r="AH1187" s="16">
        <v>89.497555297775847</v>
      </c>
      <c r="AI1187" s="16">
        <v>29.922176587244383</v>
      </c>
      <c r="AJ1187" s="16">
        <v>3.1163166331861984</v>
      </c>
      <c r="AK1187" s="16">
        <f t="shared" si="114"/>
        <v>9.6017767477790645</v>
      </c>
      <c r="AL1187" s="10" t="s">
        <v>129</v>
      </c>
      <c r="AM1187" s="10">
        <v>7</v>
      </c>
      <c r="AN1187" s="10">
        <v>30</v>
      </c>
      <c r="AO1187" s="10">
        <v>59</v>
      </c>
      <c r="AP1187" s="10">
        <v>29</v>
      </c>
      <c r="AQ1187" s="10">
        <v>-44.5</v>
      </c>
      <c r="AR1187" s="17">
        <v>4</v>
      </c>
      <c r="AS1187" s="10">
        <v>5.81</v>
      </c>
      <c r="AT1187" s="16">
        <v>1.5586559538830422</v>
      </c>
      <c r="AU1187" s="16">
        <v>24.809033298599147</v>
      </c>
      <c r="AV1187" s="16">
        <v>3.0049639866101945</v>
      </c>
      <c r="AW1187" s="16">
        <f t="shared" si="115"/>
        <v>8.2560168471720807</v>
      </c>
      <c r="AX1187" s="10" t="s">
        <v>129</v>
      </c>
      <c r="AY1187" s="10">
        <v>30</v>
      </c>
      <c r="AZ1187" s="10">
        <v>59</v>
      </c>
      <c r="BA1187" s="10">
        <v>29</v>
      </c>
      <c r="BB1187" s="10">
        <v>-44.5</v>
      </c>
      <c r="BC1187" s="10">
        <v>4</v>
      </c>
      <c r="BD1187" s="16">
        <v>1.3693956561865159</v>
      </c>
      <c r="BE1187" s="18">
        <f t="shared" si="117"/>
        <v>1.4640258050347792</v>
      </c>
      <c r="BF1187" s="16">
        <v>1.4640258050347792</v>
      </c>
      <c r="BG1187" s="16">
        <v>1.4640258050347792</v>
      </c>
      <c r="BH1187" s="20">
        <f t="shared" si="116"/>
        <v>-0.1892602976965263</v>
      </c>
      <c r="BI1187" s="10">
        <v>-44.5</v>
      </c>
    </row>
    <row r="1188" spans="1:61" x14ac:dyDescent="0.25">
      <c r="A1188" s="10">
        <v>324</v>
      </c>
      <c r="B1188" s="10">
        <v>11</v>
      </c>
      <c r="C1188" s="10" t="s">
        <v>163</v>
      </c>
      <c r="D1188" s="10">
        <v>493530.638179</v>
      </c>
      <c r="E1188" s="10">
        <v>5180981.4038000004</v>
      </c>
      <c r="F1188" s="10" t="s">
        <v>130</v>
      </c>
      <c r="G1188" s="10" t="s">
        <v>139</v>
      </c>
      <c r="H1188" s="10">
        <v>4</v>
      </c>
      <c r="I1188" s="10" t="s">
        <v>62</v>
      </c>
      <c r="J1188" s="10">
        <v>59</v>
      </c>
      <c r="K1188" s="10" t="s">
        <v>165</v>
      </c>
      <c r="L1188" s="10">
        <v>44</v>
      </c>
      <c r="M1188" s="10">
        <v>-81</v>
      </c>
      <c r="N1188" s="10">
        <v>5</v>
      </c>
      <c r="O1188" s="10">
        <v>6.1</v>
      </c>
      <c r="P1188" s="11">
        <v>1.6717719374630908</v>
      </c>
      <c r="Q1188" s="22">
        <v>1.5794944865795806</v>
      </c>
      <c r="R1188" s="12">
        <v>11</v>
      </c>
      <c r="S1188" s="12" t="s">
        <v>163</v>
      </c>
      <c r="T1188" s="10" t="s">
        <v>130</v>
      </c>
      <c r="U1188" s="12">
        <v>44</v>
      </c>
      <c r="V1188" s="16">
        <v>1.41</v>
      </c>
      <c r="W1188" s="16"/>
      <c r="X1188" s="15" t="s">
        <v>139</v>
      </c>
      <c r="Y1188" s="12">
        <v>6</v>
      </c>
      <c r="Z1188" s="16">
        <v>11</v>
      </c>
      <c r="AA1188" s="16" t="s">
        <v>163</v>
      </c>
      <c r="AB1188" s="16" t="s">
        <v>139</v>
      </c>
      <c r="AC1188" s="16" t="s">
        <v>62</v>
      </c>
      <c r="AD1188" s="16" t="s">
        <v>130</v>
      </c>
      <c r="AE1188" s="16">
        <v>1.6717719374630908</v>
      </c>
      <c r="AF1188" s="16">
        <v>1.41</v>
      </c>
      <c r="AG1188" s="16">
        <v>1.4630159</v>
      </c>
      <c r="AH1188" s="16">
        <v>163.05552054615185</v>
      </c>
      <c r="AI1188" s="16">
        <v>29.006107643841609</v>
      </c>
      <c r="AJ1188" s="16">
        <v>4.2778519495616045</v>
      </c>
      <c r="AK1188" s="16">
        <f t="shared" si="114"/>
        <v>6.7805309734513282</v>
      </c>
      <c r="AL1188" s="10" t="s">
        <v>130</v>
      </c>
      <c r="AM1188" s="10">
        <v>7</v>
      </c>
      <c r="AN1188" s="10">
        <v>59</v>
      </c>
      <c r="AO1188" s="10">
        <v>103</v>
      </c>
      <c r="AP1188" s="10">
        <v>44</v>
      </c>
      <c r="AQ1188" s="10">
        <v>-81</v>
      </c>
      <c r="AR1188" s="17">
        <v>5</v>
      </c>
      <c r="AS1188" s="10">
        <v>6.12</v>
      </c>
      <c r="AT1188" s="16">
        <v>1.6717719374630908</v>
      </c>
      <c r="AU1188" s="16">
        <v>30.172741765231343</v>
      </c>
      <c r="AV1188" s="16">
        <v>4.3752277729734033</v>
      </c>
      <c r="AW1188" s="16">
        <f t="shared" si="115"/>
        <v>6.896267652992603</v>
      </c>
      <c r="AX1188" s="10" t="s">
        <v>130</v>
      </c>
      <c r="AY1188" s="10">
        <v>59</v>
      </c>
      <c r="AZ1188" s="10">
        <v>103</v>
      </c>
      <c r="BA1188" s="10">
        <v>44</v>
      </c>
      <c r="BB1188" s="10">
        <v>-81</v>
      </c>
      <c r="BC1188" s="10">
        <v>5</v>
      </c>
      <c r="BD1188" s="16">
        <v>1.4872170356960701</v>
      </c>
      <c r="BE1188" s="18">
        <f t="shared" si="117"/>
        <v>1.5794944865795806</v>
      </c>
      <c r="BF1188" s="16">
        <v>1.5794944865795806</v>
      </c>
      <c r="BG1188" s="16">
        <v>1.5794944865795806</v>
      </c>
      <c r="BH1188" s="20">
        <f t="shared" si="116"/>
        <v>-0.18455490176702072</v>
      </c>
      <c r="BI1188" s="10">
        <v>-81</v>
      </c>
    </row>
    <row r="1189" spans="1:61" x14ac:dyDescent="0.25">
      <c r="A1189" s="10">
        <v>324</v>
      </c>
      <c r="B1189" s="10">
        <v>11</v>
      </c>
      <c r="C1189" s="10" t="s">
        <v>163</v>
      </c>
      <c r="D1189" s="10">
        <v>493530.638179</v>
      </c>
      <c r="E1189" s="10">
        <v>5180981.4038000004</v>
      </c>
      <c r="F1189" s="10" t="s">
        <v>76</v>
      </c>
      <c r="G1189" s="10" t="s">
        <v>139</v>
      </c>
      <c r="H1189" s="10">
        <v>4</v>
      </c>
      <c r="I1189" s="10" t="s">
        <v>62</v>
      </c>
      <c r="J1189" s="10">
        <v>103</v>
      </c>
      <c r="K1189" s="10">
        <v>153</v>
      </c>
      <c r="L1189" s="10">
        <v>50</v>
      </c>
      <c r="M1189" s="10">
        <v>-128</v>
      </c>
      <c r="N1189" s="10">
        <v>6</v>
      </c>
      <c r="O1189" s="10">
        <v>6.19</v>
      </c>
      <c r="P1189" s="11">
        <v>1.7207771317625122</v>
      </c>
      <c r="Q1189" s="22">
        <v>1.6302921253747118</v>
      </c>
      <c r="R1189" s="12">
        <v>11</v>
      </c>
      <c r="S1189" s="12" t="s">
        <v>163</v>
      </c>
      <c r="T1189" s="10" t="s">
        <v>76</v>
      </c>
      <c r="U1189" s="12">
        <v>50</v>
      </c>
      <c r="V1189" s="16">
        <v>1.49</v>
      </c>
      <c r="W1189" s="16"/>
      <c r="X1189" s="15" t="s">
        <v>139</v>
      </c>
      <c r="Y1189" s="12">
        <v>7</v>
      </c>
      <c r="Z1189" s="16">
        <v>11</v>
      </c>
      <c r="AA1189" s="16" t="s">
        <v>163</v>
      </c>
      <c r="AB1189" s="16" t="s">
        <v>139</v>
      </c>
      <c r="AC1189" s="16" t="s">
        <v>62</v>
      </c>
      <c r="AD1189" s="16" t="s">
        <v>76</v>
      </c>
      <c r="AE1189" s="16">
        <v>1.7207771317625122</v>
      </c>
      <c r="AF1189" s="16">
        <v>1.49</v>
      </c>
      <c r="AG1189" s="16">
        <v>1.5010212999999999</v>
      </c>
      <c r="AH1189" s="16">
        <v>249.09437713427747</v>
      </c>
      <c r="AI1189" s="16">
        <v>20.373677786799387</v>
      </c>
      <c r="AJ1189" s="16">
        <v>2.2505955591331945</v>
      </c>
      <c r="AK1189" s="16">
        <f t="shared" si="114"/>
        <v>9.0525717533390164</v>
      </c>
      <c r="AL1189" s="10" t="s">
        <v>76</v>
      </c>
      <c r="AM1189" s="10">
        <v>7</v>
      </c>
      <c r="AN1189" s="10">
        <v>103</v>
      </c>
      <c r="AO1189" s="10">
        <v>153</v>
      </c>
      <c r="AP1189" s="10">
        <v>50</v>
      </c>
      <c r="AQ1189" s="10">
        <v>-128</v>
      </c>
      <c r="AR1189" s="17">
        <v>6</v>
      </c>
      <c r="AS1189" s="10">
        <v>6.31</v>
      </c>
      <c r="AT1189" s="16">
        <v>1.7207771317625122</v>
      </c>
      <c r="AU1189" s="16">
        <v>30.958501377539356</v>
      </c>
      <c r="AV1189" s="16">
        <v>4.369053137545019</v>
      </c>
      <c r="AW1189" s="16">
        <f t="shared" si="115"/>
        <v>7.085860575029538</v>
      </c>
      <c r="AX1189" s="10" t="s">
        <v>76</v>
      </c>
      <c r="AY1189" s="10">
        <v>103</v>
      </c>
      <c r="AZ1189" s="10">
        <v>153</v>
      </c>
      <c r="BA1189" s="10">
        <v>50</v>
      </c>
      <c r="BB1189" s="10">
        <v>-128</v>
      </c>
      <c r="BC1189" s="10">
        <v>6</v>
      </c>
      <c r="BD1189" s="16">
        <v>1.5398071189869116</v>
      </c>
      <c r="BE1189" s="18">
        <f t="shared" si="117"/>
        <v>1.6302921253747118</v>
      </c>
      <c r="BF1189" s="16">
        <v>1.6302921253747118</v>
      </c>
      <c r="BG1189" s="16">
        <v>1.6302921253747118</v>
      </c>
      <c r="BH1189" s="20">
        <f t="shared" si="116"/>
        <v>-0.18097001277560065</v>
      </c>
      <c r="BI1189" s="10">
        <v>-128</v>
      </c>
    </row>
    <row r="1190" spans="1:61" x14ac:dyDescent="0.25">
      <c r="A1190" s="10">
        <v>326</v>
      </c>
      <c r="B1190" s="10">
        <v>13</v>
      </c>
      <c r="C1190" s="10" t="s">
        <v>163</v>
      </c>
      <c r="D1190" s="10">
        <v>493594.458174998</v>
      </c>
      <c r="E1190" s="10">
        <v>5180986.0024800003</v>
      </c>
      <c r="F1190" s="10" t="s">
        <v>60</v>
      </c>
      <c r="G1190" s="10" t="s">
        <v>139</v>
      </c>
      <c r="H1190" s="10">
        <v>4</v>
      </c>
      <c r="I1190" s="10" t="s">
        <v>121</v>
      </c>
      <c r="J1190" s="10">
        <v>0</v>
      </c>
      <c r="K1190" s="10">
        <v>10</v>
      </c>
      <c r="L1190" s="10">
        <v>10</v>
      </c>
      <c r="M1190" s="10">
        <v>-5</v>
      </c>
      <c r="N1190" s="10">
        <v>1</v>
      </c>
      <c r="O1190" s="10">
        <v>5.0999999999999996</v>
      </c>
      <c r="P1190" s="11">
        <v>1.2791108605474253</v>
      </c>
      <c r="Q1190" s="11">
        <v>1.2791108605474253</v>
      </c>
      <c r="R1190" s="12">
        <v>13</v>
      </c>
      <c r="S1190" s="12" t="s">
        <v>163</v>
      </c>
      <c r="T1190" s="10" t="s">
        <v>60</v>
      </c>
      <c r="U1190" s="21">
        <v>10</v>
      </c>
      <c r="V1190" s="16">
        <v>1.1399999999999999</v>
      </c>
      <c r="W1190" s="16"/>
      <c r="X1190" s="15" t="s">
        <v>139</v>
      </c>
      <c r="Y1190" s="12">
        <v>2</v>
      </c>
      <c r="Z1190" s="16">
        <v>13</v>
      </c>
      <c r="AA1190" s="16" t="s">
        <v>163</v>
      </c>
      <c r="AB1190" s="16" t="s">
        <v>139</v>
      </c>
      <c r="AC1190" s="16" t="s">
        <v>121</v>
      </c>
      <c r="AD1190" s="16" t="s">
        <v>60</v>
      </c>
      <c r="AE1190" s="16">
        <v>1.2791108605474253</v>
      </c>
      <c r="AF1190" s="16">
        <v>1.1399999999999999</v>
      </c>
      <c r="AG1190" s="16">
        <v>1.145</v>
      </c>
      <c r="AH1190" s="16">
        <v>12.791108605474253</v>
      </c>
      <c r="AI1190" s="16">
        <v>32.36278388271041</v>
      </c>
      <c r="AJ1190" s="16">
        <v>2.4374736558591743</v>
      </c>
      <c r="AK1190" s="16">
        <f t="shared" si="114"/>
        <v>13.277183039462633</v>
      </c>
      <c r="AL1190" s="10" t="s">
        <v>60</v>
      </c>
      <c r="AM1190" s="10">
        <v>1</v>
      </c>
      <c r="AN1190" s="10" t="s">
        <v>63</v>
      </c>
      <c r="AO1190" s="10" t="s">
        <v>64</v>
      </c>
      <c r="AP1190" s="10">
        <v>10</v>
      </c>
      <c r="AQ1190" s="10">
        <v>-5</v>
      </c>
      <c r="AR1190" s="17" t="s">
        <v>65</v>
      </c>
      <c r="AS1190" s="10">
        <v>4.79</v>
      </c>
      <c r="AT1190" s="18">
        <v>0.94377436450088792</v>
      </c>
      <c r="AU1190" s="18">
        <v>36.238300019534712</v>
      </c>
      <c r="AV1190" s="18">
        <v>2.4615425102015096</v>
      </c>
      <c r="AW1190" s="18">
        <f t="shared" si="115"/>
        <v>14.721785168994758</v>
      </c>
      <c r="AX1190" s="19" t="s">
        <v>60</v>
      </c>
      <c r="AY1190" s="19">
        <v>0</v>
      </c>
      <c r="AZ1190" s="19">
        <v>10</v>
      </c>
      <c r="BA1190" s="19">
        <v>10</v>
      </c>
      <c r="BB1190" s="19">
        <v>-5</v>
      </c>
      <c r="BC1190" s="19">
        <v>1</v>
      </c>
      <c r="BD1190" s="18">
        <v>1.0355170527727295</v>
      </c>
      <c r="BE1190" s="16">
        <f t="shared" si="117"/>
        <v>0.98964570863680867</v>
      </c>
      <c r="BF1190" s="16">
        <v>0.94377436450088792</v>
      </c>
      <c r="BG1190" s="16">
        <v>1.0355170527727295</v>
      </c>
      <c r="BH1190" s="20">
        <f t="shared" si="116"/>
        <v>9.1742688271841621E-2</v>
      </c>
      <c r="BI1190" s="10">
        <v>-5</v>
      </c>
    </row>
    <row r="1191" spans="1:61" x14ac:dyDescent="0.25">
      <c r="A1191" s="10">
        <v>326</v>
      </c>
      <c r="B1191" s="10">
        <v>13</v>
      </c>
      <c r="C1191" s="10" t="s">
        <v>163</v>
      </c>
      <c r="D1191" s="10">
        <v>493594.458174998</v>
      </c>
      <c r="E1191" s="10">
        <v>5180986.0024800003</v>
      </c>
      <c r="F1191" s="10" t="s">
        <v>66</v>
      </c>
      <c r="G1191" s="10" t="s">
        <v>139</v>
      </c>
      <c r="H1191" s="10">
        <v>4</v>
      </c>
      <c r="I1191" s="10" t="s">
        <v>121</v>
      </c>
      <c r="J1191" s="10">
        <v>10</v>
      </c>
      <c r="K1191" s="10">
        <v>20</v>
      </c>
      <c r="L1191" s="10">
        <v>10</v>
      </c>
      <c r="M1191" s="10">
        <v>-15</v>
      </c>
      <c r="N1191" s="10">
        <v>2</v>
      </c>
      <c r="O1191" s="10">
        <v>5.1100000000000003</v>
      </c>
      <c r="P1191" s="11">
        <v>1.2791108605474253</v>
      </c>
      <c r="Q1191" s="11">
        <v>1.2791108605474253</v>
      </c>
      <c r="R1191" s="12">
        <v>13</v>
      </c>
      <c r="S1191" s="12" t="s">
        <v>163</v>
      </c>
      <c r="T1191" s="10" t="s">
        <v>67</v>
      </c>
      <c r="U1191" s="13">
        <v>10</v>
      </c>
      <c r="V1191" s="16">
        <v>1.1399999999999999</v>
      </c>
      <c r="W1191" s="16"/>
      <c r="X1191" s="15" t="s">
        <v>139</v>
      </c>
      <c r="Y1191" s="12">
        <v>3</v>
      </c>
      <c r="Z1191" s="16">
        <v>13</v>
      </c>
      <c r="AA1191" s="16" t="s">
        <v>163</v>
      </c>
      <c r="AB1191" s="16" t="s">
        <v>139</v>
      </c>
      <c r="AC1191" s="16" t="s">
        <v>121</v>
      </c>
      <c r="AD1191" s="16" t="s">
        <v>67</v>
      </c>
      <c r="AE1191" s="16">
        <v>1.2791108605474253</v>
      </c>
      <c r="AF1191" s="16">
        <v>1.1399999999999999</v>
      </c>
      <c r="AG1191" s="16">
        <v>1.1457143000000001</v>
      </c>
      <c r="AH1191" s="16">
        <v>25.582217210948507</v>
      </c>
      <c r="AI1191" s="16">
        <v>29.440015566359548</v>
      </c>
      <c r="AJ1191" s="16">
        <v>2.2470140487236625</v>
      </c>
      <c r="AK1191" s="16">
        <f t="shared" si="114"/>
        <v>13.101838674787956</v>
      </c>
      <c r="AL1191" s="10" t="s">
        <v>67</v>
      </c>
      <c r="AM1191" s="10">
        <v>1</v>
      </c>
      <c r="AN1191" s="10" t="s">
        <v>64</v>
      </c>
      <c r="AO1191" s="10" t="s">
        <v>68</v>
      </c>
      <c r="AP1191" s="10">
        <v>10</v>
      </c>
      <c r="AQ1191" s="10">
        <v>-15</v>
      </c>
      <c r="AR1191" s="17" t="s">
        <v>69</v>
      </c>
      <c r="AS1191" s="10">
        <v>5.29</v>
      </c>
      <c r="AT1191" s="18">
        <v>1.2809681803698851</v>
      </c>
      <c r="AU1191" s="18">
        <v>28.262000963500771</v>
      </c>
      <c r="AV1191" s="18">
        <v>2.2930611396801313</v>
      </c>
      <c r="AW1191" s="18">
        <f t="shared" si="115"/>
        <v>12.325009775990166</v>
      </c>
      <c r="AX1191" s="19" t="s">
        <v>67</v>
      </c>
      <c r="AY1191" s="19">
        <v>10</v>
      </c>
      <c r="AZ1191" s="19">
        <v>20</v>
      </c>
      <c r="BA1191" s="19">
        <v>10</v>
      </c>
      <c r="BB1191" s="19">
        <v>-15</v>
      </c>
      <c r="BC1191" s="19">
        <v>2</v>
      </c>
      <c r="BD1191" s="18">
        <v>1.2284524586693015</v>
      </c>
      <c r="BE1191" s="16">
        <f t="shared" si="117"/>
        <v>1.2547103195195932</v>
      </c>
      <c r="BF1191" s="16">
        <v>1.2809681803698851</v>
      </c>
      <c r="BG1191" s="16">
        <v>1.2284524586693015</v>
      </c>
      <c r="BH1191" s="20">
        <f t="shared" si="116"/>
        <v>-5.2515721700583606E-2</v>
      </c>
      <c r="BI1191" s="10">
        <v>-15</v>
      </c>
    </row>
    <row r="1192" spans="1:61" x14ac:dyDescent="0.25">
      <c r="A1192" s="10">
        <v>326</v>
      </c>
      <c r="B1192" s="10">
        <v>13</v>
      </c>
      <c r="C1192" s="10" t="s">
        <v>163</v>
      </c>
      <c r="D1192" s="10">
        <v>493594.458174998</v>
      </c>
      <c r="E1192" s="10">
        <v>5180986.0024800003</v>
      </c>
      <c r="F1192" s="10" t="s">
        <v>66</v>
      </c>
      <c r="G1192" s="10" t="s">
        <v>139</v>
      </c>
      <c r="H1192" s="10">
        <v>4</v>
      </c>
      <c r="I1192" s="10" t="s">
        <v>121</v>
      </c>
      <c r="J1192" s="10">
        <v>20</v>
      </c>
      <c r="K1192" s="10">
        <v>30</v>
      </c>
      <c r="L1192" s="10">
        <v>10</v>
      </c>
      <c r="M1192" s="10">
        <v>-25</v>
      </c>
      <c r="N1192" s="10">
        <v>3</v>
      </c>
      <c r="O1192" s="10">
        <v>5.35</v>
      </c>
      <c r="P1192" s="11">
        <v>1.2791108605474253</v>
      </c>
      <c r="Q1192" s="11">
        <v>1.2791108605474253</v>
      </c>
      <c r="R1192" s="12">
        <v>13</v>
      </c>
      <c r="S1192" s="12" t="s">
        <v>163</v>
      </c>
      <c r="T1192" s="10" t="s">
        <v>66</v>
      </c>
      <c r="U1192" s="13">
        <v>10</v>
      </c>
      <c r="V1192" s="16">
        <v>1.1399999999999999</v>
      </c>
      <c r="W1192" s="16"/>
      <c r="X1192" s="15" t="s">
        <v>139</v>
      </c>
      <c r="Y1192" s="12">
        <v>4</v>
      </c>
      <c r="Z1192" s="16">
        <v>13</v>
      </c>
      <c r="AA1192" s="16" t="s">
        <v>163</v>
      </c>
      <c r="AB1192" s="16" t="s">
        <v>139</v>
      </c>
      <c r="AC1192" s="16" t="s">
        <v>121</v>
      </c>
      <c r="AD1192" s="16" t="s">
        <v>66</v>
      </c>
      <c r="AE1192" s="16">
        <v>1.2791108605474253</v>
      </c>
      <c r="AF1192" s="16">
        <v>1.1399999999999999</v>
      </c>
      <c r="AG1192" s="16">
        <v>1.1614286</v>
      </c>
      <c r="AH1192" s="16">
        <v>38.373325816422764</v>
      </c>
      <c r="AI1192" s="16">
        <v>25.433813223592811</v>
      </c>
      <c r="AJ1192" s="16">
        <v>1.9459323042431369</v>
      </c>
      <c r="AK1192" s="16">
        <f t="shared" si="114"/>
        <v>13.070245644277536</v>
      </c>
      <c r="AL1192" s="10" t="s">
        <v>66</v>
      </c>
      <c r="AM1192" s="10">
        <v>1</v>
      </c>
      <c r="AN1192" s="10" t="s">
        <v>68</v>
      </c>
      <c r="AO1192" s="10" t="s">
        <v>70</v>
      </c>
      <c r="AP1192" s="10">
        <v>10</v>
      </c>
      <c r="AQ1192" s="10">
        <v>-25</v>
      </c>
      <c r="AR1192" s="17" t="s">
        <v>71</v>
      </c>
      <c r="AS1192" s="10">
        <v>5.79</v>
      </c>
      <c r="AT1192" s="18">
        <v>1.2791108605474253</v>
      </c>
      <c r="AU1192" s="18">
        <v>24.818588027201695</v>
      </c>
      <c r="AV1192" s="18">
        <v>1.8756881659067446</v>
      </c>
      <c r="AW1192" s="18">
        <f t="shared" si="115"/>
        <v>13.231723949809057</v>
      </c>
      <c r="AX1192" s="19" t="s">
        <v>66</v>
      </c>
      <c r="AY1192" s="19">
        <v>20</v>
      </c>
      <c r="AZ1192" s="19">
        <v>30</v>
      </c>
      <c r="BA1192" s="19">
        <v>10</v>
      </c>
      <c r="BB1192" s="19">
        <v>-25</v>
      </c>
      <c r="BC1192" s="19">
        <v>3</v>
      </c>
      <c r="BD1192" s="18">
        <v>1.1984579282601411</v>
      </c>
      <c r="BE1192" s="16">
        <f t="shared" si="117"/>
        <v>1.2387843944037833</v>
      </c>
      <c r="BF1192" s="16">
        <v>1.2791108605474253</v>
      </c>
      <c r="BG1192" s="16">
        <v>1.1984579282601411</v>
      </c>
      <c r="BH1192" s="20">
        <f t="shared" si="116"/>
        <v>-8.0652932287284207E-2</v>
      </c>
      <c r="BI1192" s="10">
        <v>-25</v>
      </c>
    </row>
    <row r="1193" spans="1:61" x14ac:dyDescent="0.25">
      <c r="A1193" s="10">
        <v>326</v>
      </c>
      <c r="B1193" s="10">
        <v>13</v>
      </c>
      <c r="C1193" s="10" t="s">
        <v>163</v>
      </c>
      <c r="D1193" s="10">
        <v>493594.458174998</v>
      </c>
      <c r="E1193" s="10">
        <v>5180986.0024800003</v>
      </c>
      <c r="F1193" s="10" t="s">
        <v>66</v>
      </c>
      <c r="G1193" s="10" t="s">
        <v>139</v>
      </c>
      <c r="H1193" s="10">
        <v>4</v>
      </c>
      <c r="I1193" s="10" t="s">
        <v>121</v>
      </c>
      <c r="J1193" s="10" t="s">
        <v>70</v>
      </c>
      <c r="K1193" s="10" t="s">
        <v>72</v>
      </c>
      <c r="L1193" s="10">
        <v>2</v>
      </c>
      <c r="M1193" s="10">
        <v>-31</v>
      </c>
      <c r="N1193" s="10">
        <v>4</v>
      </c>
      <c r="O1193" s="10">
        <v>5.35</v>
      </c>
      <c r="P1193" s="11">
        <v>0</v>
      </c>
      <c r="Q1193" s="22">
        <v>1.2711183380340456</v>
      </c>
      <c r="R1193" s="12"/>
      <c r="S1193" s="12"/>
      <c r="U1193" s="13"/>
      <c r="V1193" s="16"/>
      <c r="W1193" s="16"/>
      <c r="X1193" s="15"/>
      <c r="Y1193" s="12"/>
      <c r="Z1193" s="16"/>
      <c r="AA1193" s="16"/>
      <c r="AB1193" s="16"/>
      <c r="AC1193" s="16"/>
      <c r="AD1193" s="16"/>
      <c r="AE1193" s="16"/>
      <c r="AF1193" s="16"/>
      <c r="AG1193" s="16"/>
      <c r="AH1193" s="16"/>
      <c r="AI1193" s="16">
        <v>25.433813223592811</v>
      </c>
      <c r="AJ1193" s="16">
        <v>1.9459323042431369</v>
      </c>
      <c r="AK1193" s="16">
        <f t="shared" si="114"/>
        <v>13.070245644277536</v>
      </c>
      <c r="AL1193" s="10" t="s">
        <v>66</v>
      </c>
      <c r="AM1193" s="10">
        <v>1</v>
      </c>
      <c r="AN1193" s="10">
        <v>30</v>
      </c>
      <c r="AO1193" s="10">
        <v>32</v>
      </c>
      <c r="AP1193" s="10">
        <v>2</v>
      </c>
      <c r="AQ1193" s="10">
        <v>-31</v>
      </c>
      <c r="AR1193" s="17">
        <v>4</v>
      </c>
      <c r="AS1193" s="10">
        <v>5.4</v>
      </c>
      <c r="AT1193" s="16">
        <v>1.2687639942092586</v>
      </c>
      <c r="AU1193" s="16">
        <v>4.4170749694401126</v>
      </c>
      <c r="AV1193" s="16">
        <v>0.39933077953742208</v>
      </c>
      <c r="AW1193" s="16">
        <f t="shared" si="115"/>
        <v>11.061193365952848</v>
      </c>
      <c r="AX1193" s="10" t="s">
        <v>66</v>
      </c>
      <c r="AY1193" s="10">
        <v>30</v>
      </c>
      <c r="AZ1193" s="10">
        <v>32</v>
      </c>
      <c r="BA1193" s="10">
        <v>2</v>
      </c>
      <c r="BB1193" s="10">
        <v>-31</v>
      </c>
      <c r="BC1193" s="10">
        <v>4</v>
      </c>
      <c r="BD1193" s="16">
        <v>1.2734726818588324</v>
      </c>
      <c r="BE1193" s="18">
        <f t="shared" si="117"/>
        <v>1.2711183380340456</v>
      </c>
      <c r="BF1193" s="16">
        <v>1.2711183380340456</v>
      </c>
      <c r="BG1193" s="16">
        <v>1.2711183380340456</v>
      </c>
      <c r="BH1193" s="20">
        <f t="shared" si="116"/>
        <v>4.7086876495738839E-3</v>
      </c>
      <c r="BI1193" s="10">
        <v>-31</v>
      </c>
    </row>
    <row r="1194" spans="1:61" x14ac:dyDescent="0.25">
      <c r="A1194" s="10">
        <v>326</v>
      </c>
      <c r="B1194" s="10">
        <v>13</v>
      </c>
      <c r="C1194" s="10" t="s">
        <v>163</v>
      </c>
      <c r="D1194" s="10">
        <v>493594.458174998</v>
      </c>
      <c r="E1194" s="10">
        <v>5180986.0024800003</v>
      </c>
      <c r="F1194" s="10" t="s">
        <v>82</v>
      </c>
      <c r="G1194" s="10" t="s">
        <v>139</v>
      </c>
      <c r="H1194" s="10">
        <v>4</v>
      </c>
      <c r="I1194" s="10" t="s">
        <v>121</v>
      </c>
      <c r="J1194" s="10">
        <v>32</v>
      </c>
      <c r="K1194" s="10">
        <v>60</v>
      </c>
      <c r="L1194" s="10">
        <v>28</v>
      </c>
      <c r="M1194" s="10">
        <v>-46</v>
      </c>
      <c r="N1194" s="10">
        <v>5</v>
      </c>
      <c r="O1194" s="10">
        <v>5.63</v>
      </c>
      <c r="P1194" s="11">
        <v>1.1980128696934909</v>
      </c>
      <c r="Q1194" s="22">
        <v>1.2007000457350365</v>
      </c>
      <c r="R1194" s="13">
        <v>13</v>
      </c>
      <c r="S1194" s="13" t="s">
        <v>163</v>
      </c>
      <c r="T1194" s="10" t="s">
        <v>82</v>
      </c>
      <c r="U1194" s="12">
        <v>30</v>
      </c>
      <c r="V1194" s="16">
        <v>1.3213333333333335</v>
      </c>
      <c r="W1194" s="16"/>
      <c r="X1194" s="15" t="s">
        <v>139</v>
      </c>
      <c r="Y1194" s="12">
        <v>5</v>
      </c>
      <c r="Z1194" s="16">
        <v>13</v>
      </c>
      <c r="AA1194" s="16" t="s">
        <v>163</v>
      </c>
      <c r="AB1194" s="16" t="s">
        <v>139</v>
      </c>
      <c r="AC1194" s="16" t="s">
        <v>121</v>
      </c>
      <c r="AD1194" s="16" t="s">
        <v>82</v>
      </c>
      <c r="AE1194" s="16">
        <v>1.1980128696934909</v>
      </c>
      <c r="AF1194" s="16">
        <v>1.3213333333333335</v>
      </c>
      <c r="AG1194" s="16">
        <v>1.2118251</v>
      </c>
      <c r="AH1194" s="16">
        <v>74.313711907227486</v>
      </c>
      <c r="AI1194" s="16">
        <v>52.026935610727165</v>
      </c>
      <c r="AJ1194" s="16">
        <v>4.2723197544661851</v>
      </c>
      <c r="AK1194" s="16">
        <f t="shared" si="114"/>
        <v>12.177678310791087</v>
      </c>
      <c r="AL1194" s="10" t="s">
        <v>82</v>
      </c>
      <c r="AM1194" s="10">
        <v>2</v>
      </c>
      <c r="AN1194" s="10">
        <v>32</v>
      </c>
      <c r="AO1194" s="10">
        <v>60</v>
      </c>
      <c r="AP1194" s="10">
        <v>28</v>
      </c>
      <c r="AQ1194" s="10">
        <v>-46</v>
      </c>
      <c r="AR1194" s="17">
        <v>5</v>
      </c>
      <c r="AS1194" s="10">
        <v>5.89</v>
      </c>
      <c r="AT1194" s="16">
        <v>1.1980128696934909</v>
      </c>
      <c r="AU1194" s="16">
        <v>33.732208769385679</v>
      </c>
      <c r="AV1194" s="16">
        <v>3.3447081706398625</v>
      </c>
      <c r="AW1194" s="16">
        <f t="shared" si="115"/>
        <v>10.085247216929096</v>
      </c>
      <c r="AX1194" s="10" t="s">
        <v>82</v>
      </c>
      <c r="AY1194" s="10">
        <v>32</v>
      </c>
      <c r="AZ1194" s="10">
        <v>60</v>
      </c>
      <c r="BA1194" s="10">
        <v>28</v>
      </c>
      <c r="BB1194" s="10">
        <v>-46</v>
      </c>
      <c r="BC1194" s="10">
        <v>5</v>
      </c>
      <c r="BD1194" s="16">
        <v>1.2033872217765824</v>
      </c>
      <c r="BE1194" s="18">
        <f t="shared" ref="BE1194:BE1225" si="118">(AT1194+BD1194)/2</f>
        <v>1.2007000457350365</v>
      </c>
      <c r="BF1194" s="16">
        <v>1.2007000457350365</v>
      </c>
      <c r="BG1194" s="16">
        <v>1.2007000457350365</v>
      </c>
      <c r="BH1194" s="20">
        <f t="shared" si="116"/>
        <v>5.3743520830915603E-3</v>
      </c>
      <c r="BI1194" s="10">
        <v>-46</v>
      </c>
    </row>
    <row r="1195" spans="1:61" x14ac:dyDescent="0.25">
      <c r="A1195" s="10">
        <v>326</v>
      </c>
      <c r="B1195" s="10">
        <v>13</v>
      </c>
      <c r="C1195" s="10" t="s">
        <v>163</v>
      </c>
      <c r="D1195" s="10">
        <v>493594.458174998</v>
      </c>
      <c r="E1195" s="10">
        <v>5180986.0024800003</v>
      </c>
      <c r="F1195" s="10" t="s">
        <v>129</v>
      </c>
      <c r="G1195" s="10" t="s">
        <v>139</v>
      </c>
      <c r="H1195" s="10">
        <v>4</v>
      </c>
      <c r="I1195" s="10" t="s">
        <v>121</v>
      </c>
      <c r="J1195" s="10">
        <v>60</v>
      </c>
      <c r="K1195" s="10">
        <v>97</v>
      </c>
      <c r="L1195" s="10">
        <v>37</v>
      </c>
      <c r="M1195" s="10">
        <v>-78.5</v>
      </c>
      <c r="N1195" s="10">
        <v>6</v>
      </c>
      <c r="O1195" s="10">
        <v>6.22</v>
      </c>
      <c r="P1195" s="11">
        <v>1.4847022319139078</v>
      </c>
      <c r="Q1195" s="22">
        <v>1.4915824200603758</v>
      </c>
      <c r="R1195" s="12">
        <v>13</v>
      </c>
      <c r="S1195" s="12" t="s">
        <v>163</v>
      </c>
      <c r="T1195" s="10" t="s">
        <v>129</v>
      </c>
      <c r="U1195" s="12">
        <v>37</v>
      </c>
      <c r="V1195" s="16">
        <v>1.41</v>
      </c>
      <c r="W1195" s="16"/>
      <c r="X1195" s="15" t="s">
        <v>139</v>
      </c>
      <c r="Y1195" s="12">
        <v>6</v>
      </c>
      <c r="Z1195" s="16">
        <v>13</v>
      </c>
      <c r="AA1195" s="16" t="s">
        <v>163</v>
      </c>
      <c r="AB1195" s="16" t="s">
        <v>139</v>
      </c>
      <c r="AC1195" s="16" t="s">
        <v>121</v>
      </c>
      <c r="AD1195" s="16" t="s">
        <v>129</v>
      </c>
      <c r="AE1195" s="16">
        <v>1.4847022319139078</v>
      </c>
      <c r="AF1195" s="16">
        <v>1.41</v>
      </c>
      <c r="AG1195" s="16">
        <v>1.3798429000000001</v>
      </c>
      <c r="AH1195" s="16">
        <v>129.24769448804207</v>
      </c>
      <c r="AI1195" s="16">
        <v>32.146372184408655</v>
      </c>
      <c r="AJ1195" s="16">
        <v>2.8362273689544897</v>
      </c>
      <c r="AK1195" s="16">
        <f t="shared" si="114"/>
        <v>11.334201388888889</v>
      </c>
      <c r="AL1195" s="10" t="s">
        <v>129</v>
      </c>
      <c r="AM1195" s="10">
        <v>7</v>
      </c>
      <c r="AN1195" s="10">
        <v>60</v>
      </c>
      <c r="AO1195" s="10">
        <v>97</v>
      </c>
      <c r="AP1195" s="10">
        <v>37</v>
      </c>
      <c r="AQ1195" s="10">
        <v>-78.5</v>
      </c>
      <c r="AR1195" s="17">
        <v>6</v>
      </c>
      <c r="AS1195" s="10">
        <v>6.13</v>
      </c>
      <c r="AT1195" s="16">
        <v>1.4847022319139078</v>
      </c>
      <c r="AU1195" s="16">
        <v>27.008841875683299</v>
      </c>
      <c r="AV1195" s="16">
        <v>3.1878190091646701</v>
      </c>
      <c r="AW1195" s="16">
        <f t="shared" si="115"/>
        <v>8.4725142167844218</v>
      </c>
      <c r="AX1195" s="10" t="s">
        <v>129</v>
      </c>
      <c r="AY1195" s="10">
        <v>60</v>
      </c>
      <c r="AZ1195" s="10">
        <v>97</v>
      </c>
      <c r="BA1195" s="10">
        <v>37</v>
      </c>
      <c r="BB1195" s="10">
        <v>-78.5</v>
      </c>
      <c r="BC1195" s="10">
        <v>6</v>
      </c>
      <c r="BD1195" s="16">
        <v>1.4984626082068437</v>
      </c>
      <c r="BE1195" s="18">
        <f t="shared" si="118"/>
        <v>1.4915824200603758</v>
      </c>
      <c r="BF1195" s="16">
        <v>1.4915824200603758</v>
      </c>
      <c r="BG1195" s="16">
        <v>1.4915824200603758</v>
      </c>
      <c r="BH1195" s="20">
        <f t="shared" si="116"/>
        <v>1.3760376292935916E-2</v>
      </c>
      <c r="BI1195" s="10">
        <v>-78.5</v>
      </c>
    </row>
    <row r="1196" spans="1:61" x14ac:dyDescent="0.25">
      <c r="A1196" s="10">
        <v>326</v>
      </c>
      <c r="B1196" s="10">
        <v>13</v>
      </c>
      <c r="C1196" s="10" t="s">
        <v>163</v>
      </c>
      <c r="D1196" s="10">
        <v>493594.458174998</v>
      </c>
      <c r="E1196" s="10">
        <v>5180986.0024800003</v>
      </c>
      <c r="F1196" s="10" t="s">
        <v>130</v>
      </c>
      <c r="G1196" s="10" t="s">
        <v>139</v>
      </c>
      <c r="H1196" s="10">
        <v>4</v>
      </c>
      <c r="I1196" s="10" t="s">
        <v>121</v>
      </c>
      <c r="J1196" s="10">
        <v>97</v>
      </c>
      <c r="K1196" s="10">
        <v>141</v>
      </c>
      <c r="L1196" s="10">
        <v>44</v>
      </c>
      <c r="M1196" s="10">
        <v>-119</v>
      </c>
      <c r="N1196" s="10">
        <v>7</v>
      </c>
      <c r="O1196" s="10">
        <v>6.41</v>
      </c>
      <c r="P1196" s="11">
        <v>1.6635154894862574</v>
      </c>
      <c r="Q1196" s="22">
        <v>1.6146180765035647</v>
      </c>
      <c r="R1196" s="12">
        <v>13</v>
      </c>
      <c r="S1196" s="12" t="s">
        <v>163</v>
      </c>
      <c r="T1196" s="10" t="s">
        <v>130</v>
      </c>
      <c r="U1196" s="12">
        <v>44</v>
      </c>
      <c r="V1196" s="10">
        <v>1.48</v>
      </c>
      <c r="W1196" s="16"/>
      <c r="X1196" s="15" t="s">
        <v>139</v>
      </c>
      <c r="Y1196" s="12">
        <v>7</v>
      </c>
      <c r="Z1196" s="16">
        <v>13</v>
      </c>
      <c r="AA1196" s="16" t="s">
        <v>163</v>
      </c>
      <c r="AB1196" s="16" t="s">
        <v>139</v>
      </c>
      <c r="AC1196" s="16" t="s">
        <v>121</v>
      </c>
      <c r="AD1196" s="16" t="s">
        <v>130</v>
      </c>
      <c r="AE1196" s="16">
        <v>1.6635154894862574</v>
      </c>
      <c r="AF1196" s="16">
        <v>1.48</v>
      </c>
      <c r="AG1196" s="16">
        <v>1.4630159</v>
      </c>
      <c r="AH1196" s="16">
        <v>202.4423760254374</v>
      </c>
      <c r="AI1196" s="16">
        <v>23.14903856079555</v>
      </c>
      <c r="AJ1196" s="16">
        <v>1.9634043941242345</v>
      </c>
      <c r="AK1196" s="16">
        <f t="shared" si="114"/>
        <v>11.790255043776169</v>
      </c>
      <c r="AL1196" s="10" t="s">
        <v>130</v>
      </c>
      <c r="AM1196" s="10">
        <v>7</v>
      </c>
      <c r="AN1196" s="10">
        <v>97</v>
      </c>
      <c r="AO1196" s="10">
        <v>141</v>
      </c>
      <c r="AP1196" s="10">
        <v>44</v>
      </c>
      <c r="AQ1196" s="10">
        <v>-119</v>
      </c>
      <c r="AR1196" s="17">
        <v>7</v>
      </c>
      <c r="AS1196" s="10">
        <v>6.56</v>
      </c>
      <c r="AT1196" s="16">
        <v>1.6635154894862574</v>
      </c>
      <c r="AU1196" s="16">
        <v>21.05737793149326</v>
      </c>
      <c r="AV1196" s="16">
        <v>2.5581541197319666</v>
      </c>
      <c r="AW1196" s="16">
        <f t="shared" si="115"/>
        <v>8.2314735336194556</v>
      </c>
      <c r="AX1196" s="10" t="s">
        <v>130</v>
      </c>
      <c r="AY1196" s="10">
        <v>97</v>
      </c>
      <c r="AZ1196" s="10">
        <v>141</v>
      </c>
      <c r="BA1196" s="10">
        <v>44</v>
      </c>
      <c r="BB1196" s="10">
        <v>-119</v>
      </c>
      <c r="BC1196" s="10">
        <v>7</v>
      </c>
      <c r="BD1196" s="16">
        <v>1.565720663520872</v>
      </c>
      <c r="BE1196" s="18">
        <f t="shared" si="118"/>
        <v>1.6146180765035647</v>
      </c>
      <c r="BF1196" s="16">
        <v>1.6146180765035647</v>
      </c>
      <c r="BG1196" s="16">
        <v>1.6146180765035647</v>
      </c>
      <c r="BH1196" s="20">
        <f t="shared" si="116"/>
        <v>-9.7794825965385357E-2</v>
      </c>
      <c r="BI1196" s="10">
        <v>-119</v>
      </c>
    </row>
    <row r="1197" spans="1:61" x14ac:dyDescent="0.25">
      <c r="A1197" s="10">
        <v>326</v>
      </c>
      <c r="B1197" s="10">
        <v>13</v>
      </c>
      <c r="C1197" s="10" t="s">
        <v>163</v>
      </c>
      <c r="D1197" s="10">
        <v>493594.458174998</v>
      </c>
      <c r="E1197" s="10">
        <v>5180986.0024800003</v>
      </c>
      <c r="F1197" s="10" t="s">
        <v>76</v>
      </c>
      <c r="G1197" s="10" t="s">
        <v>139</v>
      </c>
      <c r="H1197" s="10">
        <v>4</v>
      </c>
      <c r="I1197" s="10" t="s">
        <v>121</v>
      </c>
      <c r="J1197" s="10">
        <v>141</v>
      </c>
      <c r="K1197" s="10">
        <v>153</v>
      </c>
      <c r="L1197" s="10">
        <v>12</v>
      </c>
      <c r="M1197" s="10">
        <v>-147</v>
      </c>
      <c r="N1197" s="10">
        <v>8</v>
      </c>
      <c r="O1197" s="10">
        <v>6.39</v>
      </c>
      <c r="P1197" s="11">
        <v>1.6986230353706564</v>
      </c>
      <c r="Q1197" s="22">
        <v>1.6756185616372605</v>
      </c>
      <c r="R1197" s="12">
        <v>13</v>
      </c>
      <c r="S1197" s="12" t="s">
        <v>163</v>
      </c>
      <c r="T1197" s="10" t="s">
        <v>76</v>
      </c>
      <c r="U1197" s="12">
        <v>12</v>
      </c>
      <c r="V1197" s="10">
        <v>1.5</v>
      </c>
      <c r="W1197" s="16"/>
      <c r="X1197" s="15" t="s">
        <v>139</v>
      </c>
      <c r="Y1197" s="12">
        <v>8</v>
      </c>
      <c r="Z1197" s="16">
        <v>13</v>
      </c>
      <c r="AA1197" s="16" t="s">
        <v>163</v>
      </c>
      <c r="AB1197" s="16" t="s">
        <v>139</v>
      </c>
      <c r="AC1197" s="16" t="s">
        <v>121</v>
      </c>
      <c r="AD1197" s="16" t="s">
        <v>76</v>
      </c>
      <c r="AE1197" s="16">
        <v>1.6986230353706564</v>
      </c>
      <c r="AF1197" s="16">
        <v>1.5</v>
      </c>
      <c r="AG1197" s="16">
        <v>1.5010212999999999</v>
      </c>
      <c r="AH1197" s="16">
        <v>222.82585244988528</v>
      </c>
      <c r="AI1197" s="16">
        <v>4.8244946993931066</v>
      </c>
      <c r="AJ1197" s="16">
        <v>0.43969108299106802</v>
      </c>
      <c r="AK1197" s="16">
        <f t="shared" si="114"/>
        <v>10.972464273265947</v>
      </c>
      <c r="AL1197" s="10" t="s">
        <v>76</v>
      </c>
      <c r="AM1197" s="10">
        <v>7</v>
      </c>
      <c r="AN1197" s="10">
        <v>141</v>
      </c>
      <c r="AO1197" s="10">
        <v>153</v>
      </c>
      <c r="AP1197" s="10">
        <v>12</v>
      </c>
      <c r="AQ1197" s="10">
        <v>-147</v>
      </c>
      <c r="AR1197" s="17">
        <v>8</v>
      </c>
      <c r="AS1197" s="10">
        <v>6.55</v>
      </c>
      <c r="AT1197" s="16">
        <v>1.6986230353706564</v>
      </c>
      <c r="AU1197" s="16">
        <v>5.6986085039828929</v>
      </c>
      <c r="AV1197" s="16">
        <v>0.96250775676242872</v>
      </c>
      <c r="AW1197" s="16">
        <f t="shared" si="115"/>
        <v>5.9205844980940281</v>
      </c>
      <c r="AX1197" s="10" t="s">
        <v>76</v>
      </c>
      <c r="AY1197" s="10">
        <v>141</v>
      </c>
      <c r="AZ1197" s="10">
        <v>150</v>
      </c>
      <c r="BA1197" s="10">
        <v>9</v>
      </c>
      <c r="BB1197" s="10">
        <v>-145.5</v>
      </c>
      <c r="BC1197" s="10">
        <v>8</v>
      </c>
      <c r="BD1197" s="16">
        <v>1.6526140879038647</v>
      </c>
      <c r="BE1197" s="18">
        <f t="shared" si="118"/>
        <v>1.6756185616372605</v>
      </c>
      <c r="BF1197" s="16">
        <v>1.6756185616372605</v>
      </c>
      <c r="BG1197" s="16">
        <v>1.6756185616372605</v>
      </c>
      <c r="BH1197" s="20">
        <f t="shared" si="116"/>
        <v>-4.6008947466791739E-2</v>
      </c>
      <c r="BI1197" s="10">
        <v>-145.5</v>
      </c>
    </row>
    <row r="1198" spans="1:61" x14ac:dyDescent="0.25">
      <c r="A1198" s="10">
        <v>328</v>
      </c>
      <c r="B1198" s="10">
        <v>15</v>
      </c>
      <c r="C1198" s="10" t="s">
        <v>163</v>
      </c>
      <c r="D1198" s="10">
        <v>493658.27126000001</v>
      </c>
      <c r="E1198" s="10">
        <v>5180984.1567599904</v>
      </c>
      <c r="F1198" s="10" t="s">
        <v>78</v>
      </c>
      <c r="G1198" s="10" t="s">
        <v>139</v>
      </c>
      <c r="H1198" s="10">
        <v>4</v>
      </c>
      <c r="I1198" s="10" t="s">
        <v>120</v>
      </c>
      <c r="J1198" s="10">
        <v>0</v>
      </c>
      <c r="K1198" s="10">
        <v>10</v>
      </c>
      <c r="L1198" s="10">
        <v>10</v>
      </c>
      <c r="M1198" s="10">
        <v>-5</v>
      </c>
      <c r="N1198" s="10">
        <v>1</v>
      </c>
      <c r="O1198" s="10">
        <v>5.17</v>
      </c>
      <c r="P1198" s="11">
        <v>1.2771322266500176</v>
      </c>
      <c r="Q1198" s="11">
        <v>1.2771322266500176</v>
      </c>
      <c r="R1198" s="12">
        <v>15</v>
      </c>
      <c r="S1198" s="12" t="s">
        <v>163</v>
      </c>
      <c r="T1198" s="10" t="s">
        <v>78</v>
      </c>
      <c r="U1198" s="21">
        <v>10</v>
      </c>
      <c r="V1198" s="16">
        <v>1.1399999999999999</v>
      </c>
      <c r="W1198" s="16"/>
      <c r="X1198" s="15" t="s">
        <v>139</v>
      </c>
      <c r="Y1198" s="12">
        <v>2</v>
      </c>
      <c r="Z1198" s="16">
        <v>15</v>
      </c>
      <c r="AA1198" s="16" t="s">
        <v>163</v>
      </c>
      <c r="AB1198" s="16" t="s">
        <v>139</v>
      </c>
      <c r="AC1198" s="16" t="s">
        <v>120</v>
      </c>
      <c r="AD1198" s="16" t="s">
        <v>78</v>
      </c>
      <c r="AE1198" s="16">
        <v>1.2771322266500176</v>
      </c>
      <c r="AF1198" s="16">
        <v>1.1399999999999999</v>
      </c>
      <c r="AG1198" s="16">
        <v>1.1472807</v>
      </c>
      <c r="AH1198" s="16">
        <v>12.771322266500176</v>
      </c>
      <c r="AI1198" s="16">
        <v>27.998569804848334</v>
      </c>
      <c r="AJ1198" s="16">
        <v>1.965378783591712</v>
      </c>
      <c r="AK1198" s="16">
        <f t="shared" si="114"/>
        <v>14.245889921372408</v>
      </c>
      <c r="AL1198" s="10" t="s">
        <v>78</v>
      </c>
      <c r="AM1198" s="10">
        <v>1</v>
      </c>
      <c r="AN1198" s="10" t="s">
        <v>63</v>
      </c>
      <c r="AO1198" s="10" t="s">
        <v>64</v>
      </c>
      <c r="AP1198" s="10">
        <v>10</v>
      </c>
      <c r="AQ1198" s="10">
        <v>-5</v>
      </c>
      <c r="AR1198" s="17" t="s">
        <v>65</v>
      </c>
      <c r="AS1198" s="10">
        <v>5.22</v>
      </c>
      <c r="AT1198" s="18">
        <v>0.90170047032075928</v>
      </c>
      <c r="AU1198" s="18">
        <v>33.07006365352936</v>
      </c>
      <c r="AV1198" s="18">
        <v>2.1592384668321585</v>
      </c>
      <c r="AW1198" s="18">
        <f t="shared" si="115"/>
        <v>15.315614352705932</v>
      </c>
      <c r="AX1198" s="19" t="s">
        <v>78</v>
      </c>
      <c r="AY1198" s="19">
        <v>0</v>
      </c>
      <c r="AZ1198" s="19">
        <v>10</v>
      </c>
      <c r="BA1198" s="19">
        <v>10</v>
      </c>
      <c r="BB1198" s="19">
        <v>-5</v>
      </c>
      <c r="BC1198" s="19">
        <v>1</v>
      </c>
      <c r="BD1198" s="22">
        <v>1.1279999999999999</v>
      </c>
      <c r="BE1198" s="16">
        <f t="shared" si="118"/>
        <v>1.0148502351603796</v>
      </c>
      <c r="BF1198" s="16">
        <v>0.90170047032075928</v>
      </c>
      <c r="BG1198" s="16">
        <v>1.1279999999999999</v>
      </c>
      <c r="BH1198" s="20">
        <f t="shared" si="116"/>
        <v>0.22629952967924061</v>
      </c>
      <c r="BI1198" s="10">
        <v>-5</v>
      </c>
    </row>
    <row r="1199" spans="1:61" x14ac:dyDescent="0.25">
      <c r="A1199" s="10">
        <v>328</v>
      </c>
      <c r="B1199" s="10">
        <v>15</v>
      </c>
      <c r="C1199" s="10" t="s">
        <v>163</v>
      </c>
      <c r="D1199" s="10">
        <v>493658.27126000001</v>
      </c>
      <c r="E1199" s="10">
        <v>5180984.1567599904</v>
      </c>
      <c r="F1199" s="10" t="s">
        <v>78</v>
      </c>
      <c r="G1199" s="10" t="s">
        <v>139</v>
      </c>
      <c r="H1199" s="10">
        <v>4</v>
      </c>
      <c r="I1199" s="10" t="s">
        <v>120</v>
      </c>
      <c r="J1199" s="10">
        <v>10</v>
      </c>
      <c r="K1199" s="10">
        <v>20</v>
      </c>
      <c r="L1199" s="10">
        <v>10</v>
      </c>
      <c r="M1199" s="10">
        <v>-15</v>
      </c>
      <c r="N1199" s="10">
        <v>2</v>
      </c>
      <c r="O1199" s="10">
        <v>5.19</v>
      </c>
      <c r="P1199" s="11">
        <v>1.2771322266500176</v>
      </c>
      <c r="Q1199" s="11">
        <v>1.2771322266500176</v>
      </c>
      <c r="R1199" s="12">
        <v>15</v>
      </c>
      <c r="S1199" s="12" t="s">
        <v>163</v>
      </c>
      <c r="T1199" s="10" t="s">
        <v>81</v>
      </c>
      <c r="U1199" s="13">
        <v>10</v>
      </c>
      <c r="V1199" s="16">
        <v>1.1399999999999999</v>
      </c>
      <c r="W1199" s="16"/>
      <c r="X1199" s="15" t="s">
        <v>139</v>
      </c>
      <c r="Y1199" s="12">
        <v>3</v>
      </c>
      <c r="Z1199" s="16">
        <v>15</v>
      </c>
      <c r="AA1199" s="16" t="s">
        <v>163</v>
      </c>
      <c r="AB1199" s="16" t="s">
        <v>139</v>
      </c>
      <c r="AC1199" s="16" t="s">
        <v>120</v>
      </c>
      <c r="AD1199" s="16" t="s">
        <v>81</v>
      </c>
      <c r="AE1199" s="16">
        <v>1.2771322266500176</v>
      </c>
      <c r="AF1199" s="16">
        <v>1.1399999999999999</v>
      </c>
      <c r="AG1199" s="16">
        <v>1.146129</v>
      </c>
      <c r="AH1199" s="16">
        <v>25.542644533000352</v>
      </c>
      <c r="AI1199" s="16">
        <v>29.642674562676554</v>
      </c>
      <c r="AJ1199" s="16">
        <v>1.9346709895447047</v>
      </c>
      <c r="AK1199" s="16">
        <f t="shared" si="114"/>
        <v>15.321816847862335</v>
      </c>
      <c r="AL1199" s="10" t="s">
        <v>81</v>
      </c>
      <c r="AM1199" s="10">
        <v>2</v>
      </c>
      <c r="AN1199" s="10" t="s">
        <v>64</v>
      </c>
      <c r="AO1199" s="10" t="s">
        <v>68</v>
      </c>
      <c r="AP1199" s="10">
        <v>10</v>
      </c>
      <c r="AQ1199" s="10">
        <v>-15</v>
      </c>
      <c r="AR1199" s="17" t="s">
        <v>69</v>
      </c>
      <c r="AS1199" s="10">
        <v>5.08</v>
      </c>
      <c r="AT1199" s="18">
        <v>1.2771322266500176</v>
      </c>
      <c r="AU1199" s="18">
        <v>26.95004424676867</v>
      </c>
      <c r="AV1199" s="18">
        <v>2.2377910875361606</v>
      </c>
      <c r="AW1199" s="18">
        <f t="shared" si="115"/>
        <v>12.043145759616483</v>
      </c>
      <c r="AX1199" s="19" t="s">
        <v>81</v>
      </c>
      <c r="AY1199" s="19">
        <v>10</v>
      </c>
      <c r="AZ1199" s="19">
        <v>20</v>
      </c>
      <c r="BA1199" s="19">
        <v>10</v>
      </c>
      <c r="BB1199" s="19">
        <v>-15</v>
      </c>
      <c r="BC1199" s="19">
        <v>2</v>
      </c>
      <c r="BD1199" s="22">
        <v>1.222</v>
      </c>
      <c r="BE1199" s="16">
        <f t="shared" si="118"/>
        <v>1.2495661133250087</v>
      </c>
      <c r="BF1199" s="16">
        <v>1.2771322266500176</v>
      </c>
      <c r="BG1199" s="16">
        <v>1.222</v>
      </c>
      <c r="BH1199" s="20">
        <f t="shared" si="116"/>
        <v>-5.5132226650017602E-2</v>
      </c>
      <c r="BI1199" s="10">
        <v>-15</v>
      </c>
    </row>
    <row r="1200" spans="1:61" x14ac:dyDescent="0.25">
      <c r="A1200" s="10">
        <v>328</v>
      </c>
      <c r="B1200" s="10">
        <v>15</v>
      </c>
      <c r="C1200" s="10" t="s">
        <v>163</v>
      </c>
      <c r="D1200" s="10">
        <v>493658.27126000001</v>
      </c>
      <c r="E1200" s="10">
        <v>5180984.1567599904</v>
      </c>
      <c r="F1200" s="10" t="s">
        <v>78</v>
      </c>
      <c r="G1200" s="10" t="s">
        <v>139</v>
      </c>
      <c r="H1200" s="10">
        <v>4</v>
      </c>
      <c r="I1200" s="10" t="s">
        <v>120</v>
      </c>
      <c r="J1200" s="10">
        <v>20</v>
      </c>
      <c r="K1200" s="10">
        <v>30</v>
      </c>
      <c r="L1200" s="10">
        <v>10</v>
      </c>
      <c r="M1200" s="10">
        <v>-25</v>
      </c>
      <c r="N1200" s="10">
        <v>3</v>
      </c>
      <c r="O1200" s="10">
        <v>5.81</v>
      </c>
      <c r="P1200" s="11">
        <v>1.2903828383543685</v>
      </c>
      <c r="Q1200" s="11">
        <v>1.2903828383543685</v>
      </c>
      <c r="R1200" s="12">
        <v>15</v>
      </c>
      <c r="S1200" s="12" t="s">
        <v>163</v>
      </c>
      <c r="T1200" s="10" t="s">
        <v>82</v>
      </c>
      <c r="U1200" s="21">
        <v>10</v>
      </c>
      <c r="V1200" s="16">
        <v>1.1399999999999999</v>
      </c>
      <c r="W1200" s="16"/>
      <c r="X1200" s="15" t="s">
        <v>139</v>
      </c>
      <c r="Y1200" s="12">
        <v>4</v>
      </c>
      <c r="Z1200" s="16">
        <v>15</v>
      </c>
      <c r="AA1200" s="16" t="s">
        <v>163</v>
      </c>
      <c r="AB1200" s="16" t="s">
        <v>139</v>
      </c>
      <c r="AC1200" s="16" t="s">
        <v>120</v>
      </c>
      <c r="AD1200" s="16" t="s">
        <v>82</v>
      </c>
      <c r="AE1200" s="16">
        <v>1.2903828383543685</v>
      </c>
      <c r="AF1200" s="16">
        <v>1.1399999999999999</v>
      </c>
      <c r="AG1200" s="16">
        <v>1.2118251</v>
      </c>
      <c r="AH1200" s="16">
        <v>38.446472916544039</v>
      </c>
      <c r="AI1200" s="16">
        <v>24.666784454550875</v>
      </c>
      <c r="AJ1200" s="16">
        <v>1.7117059674402904</v>
      </c>
      <c r="AK1200" s="16">
        <f t="shared" si="114"/>
        <v>14.410643488868557</v>
      </c>
      <c r="AL1200" s="10" t="s">
        <v>82</v>
      </c>
      <c r="AM1200" s="10">
        <v>2</v>
      </c>
      <c r="AN1200" s="10" t="s">
        <v>68</v>
      </c>
      <c r="AO1200" s="10" t="s">
        <v>70</v>
      </c>
      <c r="AP1200" s="10">
        <v>10</v>
      </c>
      <c r="AQ1200" s="10">
        <v>-25</v>
      </c>
      <c r="AR1200" s="17" t="s">
        <v>71</v>
      </c>
      <c r="AS1200" s="10">
        <v>5.64</v>
      </c>
      <c r="AT1200" s="18">
        <v>1.2903828383543685</v>
      </c>
      <c r="AU1200" s="18">
        <v>21.044853710721394</v>
      </c>
      <c r="AV1200" s="18">
        <v>1.9726082449923232</v>
      </c>
      <c r="AW1200" s="18">
        <f t="shared" si="115"/>
        <v>10.668541898344998</v>
      </c>
      <c r="AX1200" s="19" t="s">
        <v>82</v>
      </c>
      <c r="AY1200" s="19">
        <v>20</v>
      </c>
      <c r="AZ1200" s="19">
        <v>30</v>
      </c>
      <c r="BA1200" s="19">
        <v>10</v>
      </c>
      <c r="BB1200" s="19">
        <v>-25</v>
      </c>
      <c r="BC1200" s="19">
        <v>3</v>
      </c>
      <c r="BD1200" s="22">
        <v>1.1539999999999999</v>
      </c>
      <c r="BE1200" s="16">
        <f t="shared" si="118"/>
        <v>1.2221914191771841</v>
      </c>
      <c r="BF1200" s="16">
        <v>1.2903828383543685</v>
      </c>
      <c r="BG1200" s="16">
        <v>1.1539999999999999</v>
      </c>
      <c r="BH1200" s="20">
        <f t="shared" si="116"/>
        <v>-0.1363828383543686</v>
      </c>
      <c r="BI1200" s="10">
        <v>-25</v>
      </c>
    </row>
    <row r="1201" spans="1:61" x14ac:dyDescent="0.25">
      <c r="A1201" s="10">
        <v>328</v>
      </c>
      <c r="B1201" s="10">
        <v>15</v>
      </c>
      <c r="C1201" s="10" t="s">
        <v>163</v>
      </c>
      <c r="D1201" s="10">
        <v>493658.27126000001</v>
      </c>
      <c r="E1201" s="10">
        <v>5180984.1567599904</v>
      </c>
      <c r="F1201" s="10" t="s">
        <v>82</v>
      </c>
      <c r="G1201" s="10" t="s">
        <v>139</v>
      </c>
      <c r="H1201" s="10">
        <v>4</v>
      </c>
      <c r="I1201" s="10" t="s">
        <v>120</v>
      </c>
      <c r="J1201" s="10">
        <v>19</v>
      </c>
      <c r="K1201" s="10">
        <v>52</v>
      </c>
      <c r="L1201" s="10">
        <v>33</v>
      </c>
      <c r="M1201" s="10">
        <v>-35.5</v>
      </c>
      <c r="N1201" s="10">
        <v>4</v>
      </c>
      <c r="O1201" s="10">
        <v>6.09</v>
      </c>
      <c r="P1201" s="11">
        <v>1.3050518202502976</v>
      </c>
      <c r="Q1201" s="22">
        <v>1.2690252422438968</v>
      </c>
      <c r="R1201" s="13">
        <v>15</v>
      </c>
      <c r="S1201" s="13" t="s">
        <v>163</v>
      </c>
      <c r="T1201" s="10" t="s">
        <v>82</v>
      </c>
      <c r="U1201" s="12">
        <v>22</v>
      </c>
      <c r="V1201" s="16">
        <v>1.33</v>
      </c>
      <c r="W1201" s="16"/>
      <c r="X1201" s="15" t="s">
        <v>139</v>
      </c>
      <c r="Y1201" s="12">
        <v>5</v>
      </c>
      <c r="Z1201" s="16">
        <v>15</v>
      </c>
      <c r="AA1201" s="16" t="s">
        <v>163</v>
      </c>
      <c r="AB1201" s="16" t="s">
        <v>139</v>
      </c>
      <c r="AC1201" s="16" t="s">
        <v>120</v>
      </c>
      <c r="AD1201" s="16" t="s">
        <v>82</v>
      </c>
      <c r="AE1201" s="16">
        <v>1.3050518202502976</v>
      </c>
      <c r="AF1201" s="16">
        <v>1.33</v>
      </c>
      <c r="AG1201" s="16">
        <v>1.2118251</v>
      </c>
      <c r="AH1201" s="16">
        <v>67.157612962050592</v>
      </c>
      <c r="AI1201" s="16">
        <v>54.818483669213016</v>
      </c>
      <c r="AJ1201" s="16">
        <v>4.920290846913737</v>
      </c>
      <c r="AK1201" s="16">
        <f t="shared" si="114"/>
        <v>11.141309604410484</v>
      </c>
      <c r="AL1201" s="10" t="s">
        <v>82</v>
      </c>
      <c r="AM1201" s="10">
        <v>2</v>
      </c>
      <c r="AN1201" s="10">
        <v>30</v>
      </c>
      <c r="AO1201" s="10">
        <v>52</v>
      </c>
      <c r="AP1201" s="10">
        <v>22</v>
      </c>
      <c r="AQ1201" s="10">
        <v>-41</v>
      </c>
      <c r="AR1201" s="17">
        <v>4</v>
      </c>
      <c r="AS1201" s="10">
        <v>6.03</v>
      </c>
      <c r="AT1201" s="16">
        <v>1.3050518202502976</v>
      </c>
      <c r="AU1201" s="16">
        <v>26.396735046438266</v>
      </c>
      <c r="AV1201" s="16">
        <v>2.7364587577372292</v>
      </c>
      <c r="AW1201" s="16">
        <f t="shared" si="115"/>
        <v>9.6463120344140165</v>
      </c>
      <c r="AX1201" s="10" t="s">
        <v>82</v>
      </c>
      <c r="AY1201" s="10">
        <v>30</v>
      </c>
      <c r="AZ1201" s="10">
        <v>52</v>
      </c>
      <c r="BA1201" s="10">
        <v>22</v>
      </c>
      <c r="BB1201" s="10">
        <v>-41</v>
      </c>
      <c r="BC1201" s="10">
        <v>4</v>
      </c>
      <c r="BD1201" s="16">
        <v>1.2329986642374959</v>
      </c>
      <c r="BE1201" s="18">
        <f t="shared" si="118"/>
        <v>1.2690252422438968</v>
      </c>
      <c r="BF1201" s="16">
        <v>1.2690252422438968</v>
      </c>
      <c r="BG1201" s="16">
        <v>1.2690252422438968</v>
      </c>
      <c r="BH1201" s="20">
        <f t="shared" si="116"/>
        <v>-7.2053156012801711E-2</v>
      </c>
      <c r="BI1201" s="10">
        <v>-41</v>
      </c>
    </row>
    <row r="1202" spans="1:61" x14ac:dyDescent="0.25">
      <c r="A1202" s="10">
        <v>328</v>
      </c>
      <c r="B1202" s="10">
        <v>15</v>
      </c>
      <c r="C1202" s="10" t="s">
        <v>163</v>
      </c>
      <c r="D1202" s="10">
        <v>493658.27126000001</v>
      </c>
      <c r="E1202" s="10">
        <v>5180984.1567599904</v>
      </c>
      <c r="F1202" s="10" t="s">
        <v>129</v>
      </c>
      <c r="G1202" s="10" t="s">
        <v>139</v>
      </c>
      <c r="H1202" s="10">
        <v>4</v>
      </c>
      <c r="I1202" s="10" t="s">
        <v>120</v>
      </c>
      <c r="J1202" s="10">
        <v>52</v>
      </c>
      <c r="K1202" s="10">
        <v>84</v>
      </c>
      <c r="L1202" s="10">
        <v>32</v>
      </c>
      <c r="M1202" s="10">
        <v>-68</v>
      </c>
      <c r="N1202" s="10">
        <v>5</v>
      </c>
      <c r="O1202" s="10">
        <v>6.44</v>
      </c>
      <c r="P1202" s="11">
        <v>1.4421097072613369</v>
      </c>
      <c r="Q1202" s="22">
        <v>1.4443394661037583</v>
      </c>
      <c r="R1202" s="12">
        <v>15</v>
      </c>
      <c r="S1202" s="12" t="s">
        <v>163</v>
      </c>
      <c r="T1202" s="10" t="s">
        <v>129</v>
      </c>
      <c r="U1202" s="12">
        <v>32</v>
      </c>
      <c r="V1202" s="16">
        <v>1.41</v>
      </c>
      <c r="W1202" s="16"/>
      <c r="X1202" s="15" t="s">
        <v>139</v>
      </c>
      <c r="Y1202" s="12">
        <v>6</v>
      </c>
      <c r="Z1202" s="16">
        <v>15</v>
      </c>
      <c r="AA1202" s="16" t="s">
        <v>163</v>
      </c>
      <c r="AB1202" s="16" t="s">
        <v>139</v>
      </c>
      <c r="AC1202" s="16" t="s">
        <v>120</v>
      </c>
      <c r="AD1202" s="16" t="s">
        <v>129</v>
      </c>
      <c r="AE1202" s="16">
        <v>1.4421097072613369</v>
      </c>
      <c r="AF1202" s="16">
        <v>1.41</v>
      </c>
      <c r="AG1202" s="16">
        <v>1.3798429000000001</v>
      </c>
      <c r="AH1202" s="16">
        <v>113.30512359441337</v>
      </c>
      <c r="AI1202" s="16">
        <v>29.431295933134727</v>
      </c>
      <c r="AJ1202" s="16">
        <v>3.3622352334083137</v>
      </c>
      <c r="AK1202" s="16">
        <f t="shared" si="114"/>
        <v>8.7534910230834999</v>
      </c>
      <c r="AL1202" s="10" t="s">
        <v>129</v>
      </c>
      <c r="AM1202" s="10">
        <v>7</v>
      </c>
      <c r="AN1202" s="10">
        <v>52</v>
      </c>
      <c r="AO1202" s="10">
        <v>84</v>
      </c>
      <c r="AP1202" s="10">
        <v>32</v>
      </c>
      <c r="AQ1202" s="10">
        <v>-68</v>
      </c>
      <c r="AR1202" s="17">
        <v>5</v>
      </c>
      <c r="AS1202" s="10">
        <v>6.48</v>
      </c>
      <c r="AT1202" s="16">
        <v>1.4421097072613369</v>
      </c>
      <c r="AU1202" s="16">
        <v>25.860603483269784</v>
      </c>
      <c r="AV1202" s="16">
        <v>2.7573137602836759</v>
      </c>
      <c r="AW1202" s="16">
        <f t="shared" si="115"/>
        <v>9.378912133891216</v>
      </c>
      <c r="AX1202" s="10" t="s">
        <v>129</v>
      </c>
      <c r="AY1202" s="10">
        <v>52</v>
      </c>
      <c r="AZ1202" s="10">
        <v>84</v>
      </c>
      <c r="BA1202" s="10">
        <v>32</v>
      </c>
      <c r="BB1202" s="10">
        <v>-68</v>
      </c>
      <c r="BC1202" s="10">
        <v>5</v>
      </c>
      <c r="BD1202" s="16">
        <v>1.4465692249461797</v>
      </c>
      <c r="BE1202" s="18">
        <f t="shared" si="118"/>
        <v>1.4443394661037583</v>
      </c>
      <c r="BF1202" s="16">
        <v>1.4443394661037583</v>
      </c>
      <c r="BG1202" s="16">
        <v>1.4443394661037583</v>
      </c>
      <c r="BH1202" s="20">
        <f t="shared" si="116"/>
        <v>4.459517684842762E-3</v>
      </c>
      <c r="BI1202" s="10">
        <v>-68</v>
      </c>
    </row>
    <row r="1203" spans="1:61" x14ac:dyDescent="0.25">
      <c r="A1203" s="10">
        <v>328</v>
      </c>
      <c r="B1203" s="10">
        <v>15</v>
      </c>
      <c r="C1203" s="10" t="s">
        <v>163</v>
      </c>
      <c r="D1203" s="10">
        <v>493658.27126000001</v>
      </c>
      <c r="E1203" s="10">
        <v>5180984.1567599904</v>
      </c>
      <c r="F1203" s="10" t="s">
        <v>130</v>
      </c>
      <c r="G1203" s="10" t="s">
        <v>139</v>
      </c>
      <c r="H1203" s="10">
        <v>4</v>
      </c>
      <c r="I1203" s="10" t="s">
        <v>120</v>
      </c>
      <c r="J1203" s="10">
        <v>84</v>
      </c>
      <c r="K1203" s="10">
        <v>127</v>
      </c>
      <c r="L1203" s="10">
        <v>43</v>
      </c>
      <c r="M1203" s="10">
        <v>-105.5</v>
      </c>
      <c r="N1203" s="10">
        <v>6</v>
      </c>
      <c r="O1203" s="10">
        <v>6.74</v>
      </c>
      <c r="P1203" s="11">
        <v>1.4971480627530607</v>
      </c>
      <c r="Q1203" s="22">
        <v>1.4627905133711285</v>
      </c>
      <c r="R1203" s="12">
        <v>15</v>
      </c>
      <c r="S1203" s="12" t="s">
        <v>163</v>
      </c>
      <c r="T1203" s="10" t="s">
        <v>130</v>
      </c>
      <c r="U1203" s="12">
        <v>43</v>
      </c>
      <c r="V1203" s="16">
        <v>1.48</v>
      </c>
      <c r="W1203" s="16"/>
      <c r="X1203" s="15" t="s">
        <v>139</v>
      </c>
      <c r="Y1203" s="12">
        <v>7</v>
      </c>
      <c r="Z1203" s="16">
        <v>15</v>
      </c>
      <c r="AA1203" s="16" t="s">
        <v>163</v>
      </c>
      <c r="AB1203" s="16" t="s">
        <v>139</v>
      </c>
      <c r="AC1203" s="16" t="s">
        <v>120</v>
      </c>
      <c r="AD1203" s="16" t="s">
        <v>130</v>
      </c>
      <c r="AE1203" s="16">
        <v>1.4971480627530607</v>
      </c>
      <c r="AF1203" s="16">
        <v>1.48</v>
      </c>
      <c r="AG1203" s="16">
        <v>1.4630159</v>
      </c>
      <c r="AH1203" s="16">
        <v>177.68249029279497</v>
      </c>
      <c r="AI1203" s="16">
        <v>25.190291865821134</v>
      </c>
      <c r="AJ1203" s="16">
        <v>3.1675626552108724</v>
      </c>
      <c r="AK1203" s="16">
        <f t="shared" si="114"/>
        <v>7.9525788777630835</v>
      </c>
      <c r="AL1203" s="10" t="s">
        <v>130</v>
      </c>
      <c r="AM1203" s="10">
        <v>7</v>
      </c>
      <c r="AN1203" s="10">
        <v>84</v>
      </c>
      <c r="AO1203" s="10">
        <v>127</v>
      </c>
      <c r="AP1203" s="10">
        <v>43</v>
      </c>
      <c r="AQ1203" s="10">
        <v>-105.5</v>
      </c>
      <c r="AR1203" s="17">
        <v>6</v>
      </c>
      <c r="AS1203" s="10">
        <v>6.81</v>
      </c>
      <c r="AT1203" s="16">
        <v>1.4971480627530607</v>
      </c>
      <c r="AU1203" s="16">
        <v>21.285732525152895</v>
      </c>
      <c r="AV1203" s="16">
        <v>2.9471958474519098</v>
      </c>
      <c r="AW1203" s="16">
        <f t="shared" si="115"/>
        <v>7.2223678462210579</v>
      </c>
      <c r="AX1203" s="10" t="s">
        <v>130</v>
      </c>
      <c r="AY1203" s="10">
        <v>84</v>
      </c>
      <c r="AZ1203" s="10">
        <v>127</v>
      </c>
      <c r="BA1203" s="10">
        <v>43</v>
      </c>
      <c r="BB1203" s="10">
        <v>-105.5</v>
      </c>
      <c r="BC1203" s="10">
        <v>6</v>
      </c>
      <c r="BD1203" s="16">
        <v>1.4284329639891964</v>
      </c>
      <c r="BE1203" s="18">
        <f t="shared" si="118"/>
        <v>1.4627905133711285</v>
      </c>
      <c r="BF1203" s="16">
        <v>1.4627905133711285</v>
      </c>
      <c r="BG1203" s="16">
        <v>1.4627905133711285</v>
      </c>
      <c r="BH1203" s="20">
        <f t="shared" si="116"/>
        <v>-6.871509876386428E-2</v>
      </c>
      <c r="BI1203" s="10">
        <v>-105.5</v>
      </c>
    </row>
    <row r="1204" spans="1:61" x14ac:dyDescent="0.25">
      <c r="A1204" s="10">
        <v>328</v>
      </c>
      <c r="B1204" s="10">
        <v>15</v>
      </c>
      <c r="C1204" s="10" t="s">
        <v>163</v>
      </c>
      <c r="D1204" s="10">
        <v>493658.27126000001</v>
      </c>
      <c r="E1204" s="10">
        <v>5180984.1567599904</v>
      </c>
      <c r="F1204" s="10" t="s">
        <v>76</v>
      </c>
      <c r="G1204" s="10" t="s">
        <v>139</v>
      </c>
      <c r="H1204" s="10">
        <v>4</v>
      </c>
      <c r="I1204" s="10" t="s">
        <v>120</v>
      </c>
      <c r="J1204" s="10">
        <v>127</v>
      </c>
      <c r="K1204" s="10">
        <v>153</v>
      </c>
      <c r="L1204" s="10">
        <v>26</v>
      </c>
      <c r="M1204" s="10">
        <v>-140</v>
      </c>
      <c r="N1204" s="10">
        <v>7</v>
      </c>
      <c r="O1204" s="10">
        <v>6.8</v>
      </c>
      <c r="P1204" s="11">
        <v>1.3917296012771903</v>
      </c>
      <c r="Q1204" s="22">
        <v>1.3891183911116072</v>
      </c>
      <c r="R1204" s="12">
        <v>15</v>
      </c>
      <c r="S1204" s="12" t="s">
        <v>163</v>
      </c>
      <c r="T1204" s="10" t="s">
        <v>76</v>
      </c>
      <c r="U1204" s="12">
        <v>26</v>
      </c>
      <c r="V1204" s="10">
        <v>1.5</v>
      </c>
      <c r="W1204" s="16"/>
      <c r="X1204" s="15" t="s">
        <v>139</v>
      </c>
      <c r="Y1204" s="12">
        <v>8</v>
      </c>
      <c r="Z1204" s="16">
        <v>15</v>
      </c>
      <c r="AA1204" s="16" t="s">
        <v>163</v>
      </c>
      <c r="AB1204" s="16" t="s">
        <v>139</v>
      </c>
      <c r="AC1204" s="16" t="s">
        <v>120</v>
      </c>
      <c r="AD1204" s="16" t="s">
        <v>76</v>
      </c>
      <c r="AE1204" s="16">
        <v>1.3917296012771903</v>
      </c>
      <c r="AF1204" s="16">
        <v>1.5</v>
      </c>
      <c r="AG1204" s="16">
        <v>1.5010212999999999</v>
      </c>
      <c r="AH1204" s="16">
        <v>213.86745992600191</v>
      </c>
      <c r="AI1204" s="16">
        <v>12.050854771924111</v>
      </c>
      <c r="AJ1204" s="16">
        <v>1.6943323089021478</v>
      </c>
      <c r="AK1204" s="16">
        <f t="shared" si="114"/>
        <v>7.1124505556602005</v>
      </c>
      <c r="AL1204" s="10" t="s">
        <v>76</v>
      </c>
      <c r="AM1204" s="10">
        <v>7</v>
      </c>
      <c r="AN1204" s="10">
        <v>127</v>
      </c>
      <c r="AO1204" s="10">
        <v>153</v>
      </c>
      <c r="AP1204" s="10">
        <v>26</v>
      </c>
      <c r="AQ1204" s="10">
        <v>-140</v>
      </c>
      <c r="AR1204" s="17">
        <v>7</v>
      </c>
      <c r="AS1204" s="10">
        <v>6.95</v>
      </c>
      <c r="AT1204" s="16">
        <v>1.3917296012771903</v>
      </c>
      <c r="AU1204" s="16">
        <v>11.024112848452825</v>
      </c>
      <c r="AV1204" s="16">
        <v>1.7046739194203788</v>
      </c>
      <c r="AW1204" s="16">
        <f t="shared" si="115"/>
        <v>6.4669921460411803</v>
      </c>
      <c r="AX1204" s="10" t="s">
        <v>76</v>
      </c>
      <c r="AY1204" s="10">
        <v>127</v>
      </c>
      <c r="AZ1204" s="10">
        <v>153</v>
      </c>
      <c r="BA1204" s="10">
        <v>26</v>
      </c>
      <c r="BB1204" s="10">
        <v>-140</v>
      </c>
      <c r="BC1204" s="10">
        <v>7</v>
      </c>
      <c r="BD1204" s="16">
        <v>1.3865071809460241</v>
      </c>
      <c r="BE1204" s="18">
        <f t="shared" si="118"/>
        <v>1.3891183911116072</v>
      </c>
      <c r="BF1204" s="16">
        <v>1.3891183911116072</v>
      </c>
      <c r="BG1204" s="16">
        <v>1.3891183911116072</v>
      </c>
      <c r="BH1204" s="20">
        <f t="shared" si="116"/>
        <v>-5.2224203311661554E-3</v>
      </c>
      <c r="BI1204" s="10">
        <v>-140</v>
      </c>
    </row>
    <row r="1205" spans="1:61" x14ac:dyDescent="0.25">
      <c r="A1205" s="10">
        <v>330</v>
      </c>
      <c r="B1205" s="10">
        <v>17</v>
      </c>
      <c r="C1205" s="10" t="s">
        <v>163</v>
      </c>
      <c r="D1205" s="10">
        <v>493722.098564999</v>
      </c>
      <c r="E1205" s="10">
        <v>5180995.8686100002</v>
      </c>
      <c r="F1205" s="10" t="s">
        <v>60</v>
      </c>
      <c r="G1205" s="10" t="s">
        <v>139</v>
      </c>
      <c r="H1205" s="10">
        <v>4</v>
      </c>
      <c r="I1205" s="10" t="s">
        <v>86</v>
      </c>
      <c r="J1205" s="10">
        <v>0</v>
      </c>
      <c r="K1205" s="10">
        <v>10</v>
      </c>
      <c r="L1205" s="10">
        <v>10</v>
      </c>
      <c r="M1205" s="10">
        <v>-5</v>
      </c>
      <c r="N1205" s="10">
        <v>1</v>
      </c>
      <c r="O1205" s="10">
        <v>4.59</v>
      </c>
      <c r="P1205" s="11">
        <v>1.2274746141545909</v>
      </c>
      <c r="Q1205" s="11">
        <v>1.2274746141545909</v>
      </c>
      <c r="R1205" s="12">
        <v>17</v>
      </c>
      <c r="S1205" s="12" t="s">
        <v>163</v>
      </c>
      <c r="T1205" s="10" t="s">
        <v>60</v>
      </c>
      <c r="U1205" s="13">
        <v>10</v>
      </c>
      <c r="V1205" s="16">
        <v>1.1399999999999999</v>
      </c>
      <c r="W1205" s="16"/>
      <c r="X1205" s="15" t="s">
        <v>139</v>
      </c>
      <c r="Y1205" s="12">
        <v>2</v>
      </c>
      <c r="Z1205" s="16">
        <v>17</v>
      </c>
      <c r="AA1205" s="16" t="s">
        <v>163</v>
      </c>
      <c r="AB1205" s="16" t="s">
        <v>139</v>
      </c>
      <c r="AC1205" s="16" t="s">
        <v>86</v>
      </c>
      <c r="AD1205" s="16" t="s">
        <v>60</v>
      </c>
      <c r="AE1205" s="16">
        <v>1.2274746141545909</v>
      </c>
      <c r="AF1205" s="16">
        <v>1.1399999999999999</v>
      </c>
      <c r="AG1205" s="16">
        <v>1.145</v>
      </c>
      <c r="AH1205" s="16">
        <v>12.27474614154591</v>
      </c>
      <c r="AI1205" s="16">
        <v>21.957065897997321</v>
      </c>
      <c r="AJ1205" s="16">
        <v>1.5657666178155962</v>
      </c>
      <c r="AK1205" s="16">
        <f t="shared" si="114"/>
        <v>14.023204766384445</v>
      </c>
      <c r="AL1205" s="10" t="s">
        <v>60</v>
      </c>
      <c r="AM1205" s="10">
        <v>1</v>
      </c>
      <c r="AN1205" s="10" t="s">
        <v>63</v>
      </c>
      <c r="AO1205" s="10" t="s">
        <v>64</v>
      </c>
      <c r="AP1205" s="10">
        <v>10</v>
      </c>
      <c r="AQ1205" s="10">
        <v>-5</v>
      </c>
      <c r="AR1205" s="17" t="s">
        <v>65</v>
      </c>
      <c r="AS1205" s="10">
        <v>4.8</v>
      </c>
      <c r="AT1205" s="18">
        <v>0.79382079913763237</v>
      </c>
      <c r="AU1205" s="18">
        <v>38.444795426380928</v>
      </c>
      <c r="AV1205" s="18">
        <v>2.3049074020269718</v>
      </c>
      <c r="AW1205" s="18">
        <f t="shared" si="115"/>
        <v>16.679540094570381</v>
      </c>
      <c r="AX1205" s="19" t="s">
        <v>60</v>
      </c>
      <c r="AY1205" s="19">
        <v>0</v>
      </c>
      <c r="AZ1205" s="19">
        <v>10</v>
      </c>
      <c r="BA1205" s="19">
        <v>10</v>
      </c>
      <c r="BB1205" s="19">
        <v>-5</v>
      </c>
      <c r="BC1205" s="19">
        <v>1</v>
      </c>
      <c r="BD1205" s="18">
        <v>1.1255888632072975</v>
      </c>
      <c r="BE1205" s="16">
        <f t="shared" si="118"/>
        <v>0.95970483117246497</v>
      </c>
      <c r="BF1205" s="16">
        <v>0.79382079913763237</v>
      </c>
      <c r="BG1205" s="16">
        <v>1.1255888632072975</v>
      </c>
      <c r="BH1205" s="20">
        <f t="shared" si="116"/>
        <v>0.33176806406966508</v>
      </c>
      <c r="BI1205" s="10">
        <v>-5</v>
      </c>
    </row>
    <row r="1206" spans="1:61" x14ac:dyDescent="0.25">
      <c r="A1206" s="10">
        <v>330</v>
      </c>
      <c r="B1206" s="10">
        <v>17</v>
      </c>
      <c r="C1206" s="10" t="s">
        <v>163</v>
      </c>
      <c r="D1206" s="10">
        <v>493722.098564999</v>
      </c>
      <c r="E1206" s="10">
        <v>5180995.8686100002</v>
      </c>
      <c r="F1206" s="10" t="s">
        <v>66</v>
      </c>
      <c r="G1206" s="10" t="s">
        <v>139</v>
      </c>
      <c r="H1206" s="10">
        <v>4</v>
      </c>
      <c r="I1206" s="10" t="s">
        <v>86</v>
      </c>
      <c r="J1206" s="10">
        <v>10</v>
      </c>
      <c r="K1206" s="10">
        <v>20</v>
      </c>
      <c r="L1206" s="10">
        <v>10</v>
      </c>
      <c r="M1206" s="10">
        <v>-15</v>
      </c>
      <c r="N1206" s="10">
        <v>2</v>
      </c>
      <c r="O1206" s="10">
        <v>5.21</v>
      </c>
      <c r="P1206" s="11">
        <v>1.2274746141545909</v>
      </c>
      <c r="Q1206" s="11">
        <v>1.2274746141545909</v>
      </c>
      <c r="R1206" s="12">
        <v>17</v>
      </c>
      <c r="S1206" s="12" t="s">
        <v>163</v>
      </c>
      <c r="T1206" s="10" t="s">
        <v>67</v>
      </c>
      <c r="U1206" s="13">
        <v>10</v>
      </c>
      <c r="V1206" s="16">
        <v>1.1399999999999999</v>
      </c>
      <c r="W1206" s="16"/>
      <c r="X1206" s="15" t="s">
        <v>139</v>
      </c>
      <c r="Y1206" s="12">
        <v>3</v>
      </c>
      <c r="Z1206" s="16">
        <v>17</v>
      </c>
      <c r="AA1206" s="16" t="s">
        <v>163</v>
      </c>
      <c r="AB1206" s="16" t="s">
        <v>139</v>
      </c>
      <c r="AC1206" s="16" t="s">
        <v>86</v>
      </c>
      <c r="AD1206" s="16" t="s">
        <v>67</v>
      </c>
      <c r="AE1206" s="16">
        <v>1.2274746141545909</v>
      </c>
      <c r="AF1206" s="16">
        <v>1.1399999999999999</v>
      </c>
      <c r="AG1206" s="16">
        <v>1.1457143000000001</v>
      </c>
      <c r="AH1206" s="16">
        <v>24.549492283091819</v>
      </c>
      <c r="AI1206" s="16">
        <v>22.703370463403314</v>
      </c>
      <c r="AJ1206" s="16">
        <v>1.4306216627971757</v>
      </c>
      <c r="AK1206" s="16">
        <f t="shared" si="114"/>
        <v>15.86958386958387</v>
      </c>
      <c r="AL1206" s="10" t="s">
        <v>67</v>
      </c>
      <c r="AM1206" s="10">
        <v>1</v>
      </c>
      <c r="AN1206" s="10" t="s">
        <v>64</v>
      </c>
      <c r="AO1206" s="10" t="s">
        <v>68</v>
      </c>
      <c r="AP1206" s="10">
        <v>10</v>
      </c>
      <c r="AQ1206" s="10">
        <v>-15</v>
      </c>
      <c r="AR1206" s="17" t="s">
        <v>69</v>
      </c>
      <c r="AS1206" s="10">
        <v>5.15</v>
      </c>
      <c r="AT1206" s="18">
        <v>1.295466211644295</v>
      </c>
      <c r="AU1206" s="18">
        <v>22.272950576800369</v>
      </c>
      <c r="AV1206" s="18">
        <v>2.0068067084581771</v>
      </c>
      <c r="AW1206" s="18">
        <f t="shared" si="115"/>
        <v>11.098702472403335</v>
      </c>
      <c r="AX1206" s="19" t="s">
        <v>67</v>
      </c>
      <c r="AY1206" s="19">
        <v>10</v>
      </c>
      <c r="AZ1206" s="19">
        <v>20</v>
      </c>
      <c r="BA1206" s="19">
        <v>10</v>
      </c>
      <c r="BB1206" s="19">
        <v>-15</v>
      </c>
      <c r="BC1206" s="19">
        <v>2</v>
      </c>
      <c r="BD1206" s="18">
        <v>1.2935582334985973</v>
      </c>
      <c r="BE1206" s="16">
        <f t="shared" si="118"/>
        <v>1.2945122225714463</v>
      </c>
      <c r="BF1206" s="16">
        <v>1.295466211644295</v>
      </c>
      <c r="BG1206" s="16">
        <v>1.2935582334985973</v>
      </c>
      <c r="BH1206" s="20">
        <f t="shared" si="116"/>
        <v>-1.907978145697653E-3</v>
      </c>
      <c r="BI1206" s="10">
        <v>-15</v>
      </c>
    </row>
    <row r="1207" spans="1:61" x14ac:dyDescent="0.25">
      <c r="A1207" s="10">
        <v>330</v>
      </c>
      <c r="B1207" s="10">
        <v>17</v>
      </c>
      <c r="C1207" s="10" t="s">
        <v>163</v>
      </c>
      <c r="D1207" s="10">
        <v>493722.098564999</v>
      </c>
      <c r="E1207" s="10">
        <v>5180995.8686100002</v>
      </c>
      <c r="F1207" s="10" t="s">
        <v>66</v>
      </c>
      <c r="G1207" s="10" t="s">
        <v>139</v>
      </c>
      <c r="H1207" s="10">
        <v>4</v>
      </c>
      <c r="I1207" s="10" t="s">
        <v>86</v>
      </c>
      <c r="J1207" s="10">
        <v>20</v>
      </c>
      <c r="K1207" s="10">
        <v>30</v>
      </c>
      <c r="L1207" s="10">
        <v>10</v>
      </c>
      <c r="M1207" s="10">
        <v>-25</v>
      </c>
      <c r="N1207" s="10">
        <v>3</v>
      </c>
      <c r="O1207" s="10">
        <v>5.69</v>
      </c>
      <c r="P1207" s="11">
        <v>1.2274746141545909</v>
      </c>
      <c r="Q1207" s="11">
        <v>1.2274746141545909</v>
      </c>
      <c r="R1207" s="12">
        <v>17</v>
      </c>
      <c r="S1207" s="12" t="s">
        <v>163</v>
      </c>
      <c r="T1207" s="10" t="s">
        <v>157</v>
      </c>
      <c r="U1207" s="21">
        <v>10</v>
      </c>
      <c r="V1207" s="16">
        <v>1.1399999999999999</v>
      </c>
      <c r="W1207" s="16"/>
      <c r="X1207" s="15" t="s">
        <v>139</v>
      </c>
      <c r="Y1207" s="12">
        <v>4</v>
      </c>
      <c r="Z1207" s="16">
        <v>17</v>
      </c>
      <c r="AA1207" s="16" t="s">
        <v>163</v>
      </c>
      <c r="AB1207" s="16" t="s">
        <v>139</v>
      </c>
      <c r="AC1207" s="16" t="s">
        <v>86</v>
      </c>
      <c r="AD1207" s="16" t="s">
        <v>157</v>
      </c>
      <c r="AE1207" s="16">
        <v>1.2274746141545909</v>
      </c>
      <c r="AF1207" s="16">
        <v>1.1399999999999999</v>
      </c>
      <c r="AG1207" s="16">
        <v>1.1399999999999999</v>
      </c>
      <c r="AH1207" s="16">
        <v>36.824238424637727</v>
      </c>
      <c r="AI1207" s="16">
        <v>18.467345580485137</v>
      </c>
      <c r="AJ1207" s="16">
        <v>1.3576736315879672</v>
      </c>
      <c r="AK1207" s="16">
        <f t="shared" si="114"/>
        <v>13.602198017858896</v>
      </c>
      <c r="AL1207" s="10" t="s">
        <v>157</v>
      </c>
      <c r="AM1207" s="10">
        <v>1</v>
      </c>
      <c r="AN1207" s="10" t="s">
        <v>68</v>
      </c>
      <c r="AO1207" s="10" t="s">
        <v>70</v>
      </c>
      <c r="AP1207" s="10">
        <v>10</v>
      </c>
      <c r="AQ1207" s="10">
        <v>-25</v>
      </c>
      <c r="AR1207" s="17" t="s">
        <v>71</v>
      </c>
      <c r="AS1207" s="10">
        <v>6.25</v>
      </c>
      <c r="AT1207" s="18">
        <v>1.2274746141545909</v>
      </c>
      <c r="AU1207" s="18">
        <v>14.07422392589654</v>
      </c>
      <c r="AV1207" s="18">
        <v>1.3650745184013207</v>
      </c>
      <c r="AW1207" s="18">
        <f t="shared" si="115"/>
        <v>10.310223900728351</v>
      </c>
      <c r="AX1207" s="19" t="s">
        <v>157</v>
      </c>
      <c r="AY1207" s="19">
        <v>20</v>
      </c>
      <c r="AZ1207" s="19">
        <v>30</v>
      </c>
      <c r="BA1207" s="19">
        <v>10</v>
      </c>
      <c r="BB1207" s="19">
        <v>-25</v>
      </c>
      <c r="BC1207" s="19">
        <v>3</v>
      </c>
      <c r="BD1207" s="18">
        <v>1.2077209450041464</v>
      </c>
      <c r="BE1207" s="16">
        <f t="shared" si="118"/>
        <v>1.2175977795793687</v>
      </c>
      <c r="BF1207" s="16">
        <v>1.2274746141545909</v>
      </c>
      <c r="BG1207" s="16">
        <v>1.2077209450041464</v>
      </c>
      <c r="BH1207" s="20">
        <f t="shared" si="116"/>
        <v>-1.9753669150444519E-2</v>
      </c>
      <c r="BI1207" s="10">
        <v>-25</v>
      </c>
    </row>
    <row r="1208" spans="1:61" x14ac:dyDescent="0.25">
      <c r="A1208" s="10">
        <v>330</v>
      </c>
      <c r="B1208" s="10">
        <v>17</v>
      </c>
      <c r="C1208" s="10" t="s">
        <v>163</v>
      </c>
      <c r="D1208" s="10">
        <v>493722.098564999</v>
      </c>
      <c r="E1208" s="10">
        <v>5180995.8686100002</v>
      </c>
      <c r="F1208" s="10" t="s">
        <v>83</v>
      </c>
      <c r="G1208" s="10" t="s">
        <v>139</v>
      </c>
      <c r="H1208" s="10">
        <v>4</v>
      </c>
      <c r="I1208" s="10" t="s">
        <v>86</v>
      </c>
      <c r="J1208" s="10">
        <v>26</v>
      </c>
      <c r="K1208" s="10">
        <v>57</v>
      </c>
      <c r="L1208" s="10">
        <v>31</v>
      </c>
      <c r="M1208" s="10">
        <v>-41.5</v>
      </c>
      <c r="N1208" s="10">
        <v>4</v>
      </c>
      <c r="O1208" s="10">
        <v>6.19</v>
      </c>
      <c r="P1208" s="11">
        <v>1.3322280753488052</v>
      </c>
      <c r="Q1208" s="22">
        <v>1.3136235698830752</v>
      </c>
      <c r="R1208" s="13">
        <v>17</v>
      </c>
      <c r="S1208" s="13" t="s">
        <v>163</v>
      </c>
      <c r="T1208" s="10" t="s">
        <v>83</v>
      </c>
      <c r="U1208" s="12">
        <v>27</v>
      </c>
      <c r="V1208" s="16">
        <v>1.33</v>
      </c>
      <c r="W1208" s="16"/>
      <c r="X1208" s="15" t="s">
        <v>139</v>
      </c>
      <c r="Y1208" s="12">
        <v>5</v>
      </c>
      <c r="Z1208" s="16">
        <v>17</v>
      </c>
      <c r="AA1208" s="16" t="s">
        <v>163</v>
      </c>
      <c r="AB1208" s="16" t="s">
        <v>139</v>
      </c>
      <c r="AC1208" s="16" t="s">
        <v>86</v>
      </c>
      <c r="AD1208" s="16" t="s">
        <v>83</v>
      </c>
      <c r="AE1208" s="16">
        <v>1.3322280753488052</v>
      </c>
      <c r="AF1208" s="16">
        <v>1.33</v>
      </c>
      <c r="AG1208" s="16">
        <v>1.276</v>
      </c>
      <c r="AH1208" s="16">
        <v>72.794396459055463</v>
      </c>
      <c r="AI1208" s="16">
        <v>32.020890226183319</v>
      </c>
      <c r="AJ1208" s="16">
        <v>3.3905913786495443</v>
      </c>
      <c r="AK1208" s="16">
        <f t="shared" si="114"/>
        <v>9.444042838018742</v>
      </c>
      <c r="AL1208" s="10" t="s">
        <v>83</v>
      </c>
      <c r="AM1208" s="10">
        <v>3</v>
      </c>
      <c r="AN1208" s="10">
        <v>30</v>
      </c>
      <c r="AO1208" s="10">
        <v>57</v>
      </c>
      <c r="AP1208" s="10">
        <v>27</v>
      </c>
      <c r="AQ1208" s="10">
        <v>-43.5</v>
      </c>
      <c r="AR1208" s="17">
        <v>4</v>
      </c>
      <c r="AS1208" s="10">
        <v>6.31</v>
      </c>
      <c r="AT1208" s="16">
        <v>1.3322280753488052</v>
      </c>
      <c r="AU1208" s="16">
        <v>19.302665906009594</v>
      </c>
      <c r="AV1208" s="16">
        <v>2.3711528176288179</v>
      </c>
      <c r="AW1208" s="16">
        <f t="shared" si="115"/>
        <v>8.140625</v>
      </c>
      <c r="AX1208" s="10" t="s">
        <v>83</v>
      </c>
      <c r="AY1208" s="10">
        <v>30</v>
      </c>
      <c r="AZ1208" s="10">
        <v>57</v>
      </c>
      <c r="BA1208" s="10">
        <v>27</v>
      </c>
      <c r="BB1208" s="10">
        <v>-43.5</v>
      </c>
      <c r="BC1208" s="10">
        <v>4</v>
      </c>
      <c r="BD1208" s="16">
        <v>1.2950190644173449</v>
      </c>
      <c r="BE1208" s="18">
        <f t="shared" si="118"/>
        <v>1.3136235698830752</v>
      </c>
      <c r="BF1208" s="16">
        <v>1.3136235698830752</v>
      </c>
      <c r="BG1208" s="16">
        <v>1.3136235698830752</v>
      </c>
      <c r="BH1208" s="20">
        <f t="shared" si="116"/>
        <v>-3.7209010931460229E-2</v>
      </c>
      <c r="BI1208" s="10">
        <v>-43.5</v>
      </c>
    </row>
    <row r="1209" spans="1:61" x14ac:dyDescent="0.25">
      <c r="A1209" s="10">
        <v>330</v>
      </c>
      <c r="B1209" s="10">
        <v>17</v>
      </c>
      <c r="C1209" s="10" t="s">
        <v>163</v>
      </c>
      <c r="D1209" s="10">
        <v>493722.098564999</v>
      </c>
      <c r="E1209" s="10">
        <v>5180995.8686100002</v>
      </c>
      <c r="F1209" s="10" t="s">
        <v>92</v>
      </c>
      <c r="G1209" s="10" t="s">
        <v>139</v>
      </c>
      <c r="H1209" s="10">
        <v>4</v>
      </c>
      <c r="I1209" s="10" t="s">
        <v>86</v>
      </c>
      <c r="J1209" s="10">
        <v>57</v>
      </c>
      <c r="K1209" s="10">
        <v>92</v>
      </c>
      <c r="L1209" s="10">
        <v>35</v>
      </c>
      <c r="M1209" s="10">
        <v>-74.5</v>
      </c>
      <c r="N1209" s="10">
        <v>5</v>
      </c>
      <c r="O1209" s="10">
        <v>6.49</v>
      </c>
      <c r="P1209" s="11">
        <v>1.4641755748367855</v>
      </c>
      <c r="Q1209" s="22">
        <v>1.4324761139935527</v>
      </c>
      <c r="R1209" s="12">
        <v>17</v>
      </c>
      <c r="S1209" s="12" t="s">
        <v>163</v>
      </c>
      <c r="T1209" s="10" t="s">
        <v>92</v>
      </c>
      <c r="U1209" s="12">
        <v>35</v>
      </c>
      <c r="V1209" s="16">
        <v>1.41</v>
      </c>
      <c r="W1209" s="16"/>
      <c r="X1209" s="15" t="s">
        <v>139</v>
      </c>
      <c r="Y1209" s="12">
        <v>6</v>
      </c>
      <c r="Z1209" s="16">
        <v>17</v>
      </c>
      <c r="AA1209" s="16" t="s">
        <v>163</v>
      </c>
      <c r="AB1209" s="16" t="s">
        <v>139</v>
      </c>
      <c r="AC1209" s="16" t="s">
        <v>86</v>
      </c>
      <c r="AD1209" s="16" t="s">
        <v>92</v>
      </c>
      <c r="AE1209" s="16">
        <v>1.4641755748367855</v>
      </c>
      <c r="AF1209" s="16">
        <v>1.41</v>
      </c>
      <c r="AG1209" s="16">
        <v>1.4238095</v>
      </c>
      <c r="AH1209" s="16">
        <v>124.04054157834295</v>
      </c>
      <c r="AI1209" s="16">
        <v>23.417888222607314</v>
      </c>
      <c r="AJ1209" s="16">
        <v>3.0865322175352015</v>
      </c>
      <c r="AK1209" s="16">
        <f t="shared" si="114"/>
        <v>7.5871193210184709</v>
      </c>
      <c r="AL1209" s="10" t="s">
        <v>92</v>
      </c>
      <c r="AM1209" s="10">
        <v>7</v>
      </c>
      <c r="AN1209" s="10">
        <v>57</v>
      </c>
      <c r="AO1209" s="10">
        <v>92</v>
      </c>
      <c r="AP1209" s="10">
        <v>35</v>
      </c>
      <c r="AQ1209" s="10">
        <v>-74.5</v>
      </c>
      <c r="AR1209" s="17">
        <v>5</v>
      </c>
      <c r="AS1209" s="10">
        <v>6.47</v>
      </c>
      <c r="AT1209" s="16">
        <v>1.4641755748367855</v>
      </c>
      <c r="AU1209" s="16">
        <v>19.383854391370495</v>
      </c>
      <c r="AV1209" s="16">
        <v>2.4757012707127788</v>
      </c>
      <c r="AW1209" s="16">
        <f t="shared" si="115"/>
        <v>7.8296418960877663</v>
      </c>
      <c r="AX1209" s="10" t="s">
        <v>92</v>
      </c>
      <c r="AY1209" s="10">
        <v>57</v>
      </c>
      <c r="AZ1209" s="10">
        <v>92</v>
      </c>
      <c r="BA1209" s="10">
        <v>35</v>
      </c>
      <c r="BB1209" s="10">
        <v>-74.5</v>
      </c>
      <c r="BC1209" s="10">
        <v>5</v>
      </c>
      <c r="BD1209" s="16">
        <v>1.4007766531503199</v>
      </c>
      <c r="BE1209" s="18">
        <f t="shared" si="118"/>
        <v>1.4324761139935527</v>
      </c>
      <c r="BF1209" s="16">
        <v>1.4324761139935527</v>
      </c>
      <c r="BG1209" s="16">
        <v>1.4324761139935527</v>
      </c>
      <c r="BH1209" s="20">
        <f t="shared" si="116"/>
        <v>-6.3398921686465659E-2</v>
      </c>
      <c r="BI1209" s="10">
        <v>-74.5</v>
      </c>
    </row>
    <row r="1210" spans="1:61" x14ac:dyDescent="0.25">
      <c r="A1210" s="10">
        <v>330</v>
      </c>
      <c r="B1210" s="10">
        <v>17</v>
      </c>
      <c r="C1210" s="10" t="s">
        <v>163</v>
      </c>
      <c r="D1210" s="10">
        <v>493722.098564999</v>
      </c>
      <c r="E1210" s="10">
        <v>5180995.8686100002</v>
      </c>
      <c r="F1210" s="10" t="s">
        <v>106</v>
      </c>
      <c r="G1210" s="10" t="s">
        <v>139</v>
      </c>
      <c r="H1210" s="10">
        <v>4</v>
      </c>
      <c r="I1210" s="10" t="s">
        <v>86</v>
      </c>
      <c r="J1210" s="10">
        <v>92</v>
      </c>
      <c r="K1210" s="10">
        <v>133</v>
      </c>
      <c r="L1210" s="10">
        <v>41</v>
      </c>
      <c r="M1210" s="10">
        <v>-112.5</v>
      </c>
      <c r="N1210" s="10">
        <v>6</v>
      </c>
      <c r="O1210" s="10">
        <v>6.62</v>
      </c>
      <c r="P1210" s="11">
        <v>1.467575882621402</v>
      </c>
      <c r="Q1210" s="22">
        <v>1.4455423119081168</v>
      </c>
      <c r="R1210" s="12">
        <v>17</v>
      </c>
      <c r="S1210" s="12" t="s">
        <v>163</v>
      </c>
      <c r="T1210" s="10" t="s">
        <v>106</v>
      </c>
      <c r="U1210" s="12">
        <v>41</v>
      </c>
      <c r="V1210" s="16">
        <v>1.48</v>
      </c>
      <c r="W1210" s="16"/>
      <c r="X1210" s="15" t="s">
        <v>139</v>
      </c>
      <c r="Y1210" s="12">
        <v>7</v>
      </c>
      <c r="Z1210" s="16">
        <v>17</v>
      </c>
      <c r="AA1210" s="16" t="s">
        <v>163</v>
      </c>
      <c r="AB1210" s="16" t="s">
        <v>139</v>
      </c>
      <c r="AC1210" s="16" t="s">
        <v>86</v>
      </c>
      <c r="AD1210" s="16" t="s">
        <v>106</v>
      </c>
      <c r="AE1210" s="16">
        <v>1.467575882621402</v>
      </c>
      <c r="AF1210" s="16">
        <v>1.48</v>
      </c>
      <c r="AG1210" s="16">
        <v>1.4683333000000001</v>
      </c>
      <c r="AH1210" s="16">
        <v>184.21115276582043</v>
      </c>
      <c r="AI1210" s="16">
        <v>18.758109369889301</v>
      </c>
      <c r="AJ1210" s="16">
        <v>2.2018574781313358</v>
      </c>
      <c r="AK1210" s="16">
        <f t="shared" si="114"/>
        <v>8.5192205018686593</v>
      </c>
      <c r="AL1210" s="10" t="s">
        <v>106</v>
      </c>
      <c r="AM1210" s="10">
        <v>7</v>
      </c>
      <c r="AN1210" s="10">
        <v>92</v>
      </c>
      <c r="AO1210" s="10">
        <v>133</v>
      </c>
      <c r="AP1210" s="10">
        <v>41</v>
      </c>
      <c r="AQ1210" s="10">
        <v>-112.5</v>
      </c>
      <c r="AR1210" s="17">
        <v>6</v>
      </c>
      <c r="AS1210" s="10">
        <v>6.68</v>
      </c>
      <c r="AT1210" s="16">
        <v>1.467575882621402</v>
      </c>
      <c r="AU1210" s="16">
        <v>20.502534056021076</v>
      </c>
      <c r="AV1210" s="16">
        <v>2.7973317141058276</v>
      </c>
      <c r="AW1210" s="16">
        <f t="shared" si="115"/>
        <v>7.3293181329318147</v>
      </c>
      <c r="AX1210" s="10" t="s">
        <v>106</v>
      </c>
      <c r="AY1210" s="10">
        <v>92</v>
      </c>
      <c r="AZ1210" s="10">
        <v>133</v>
      </c>
      <c r="BA1210" s="10">
        <v>41</v>
      </c>
      <c r="BB1210" s="10">
        <v>-112.5</v>
      </c>
      <c r="BC1210" s="10">
        <v>6</v>
      </c>
      <c r="BD1210" s="16">
        <v>1.4235087411948313</v>
      </c>
      <c r="BE1210" s="18">
        <f t="shared" si="118"/>
        <v>1.4455423119081168</v>
      </c>
      <c r="BF1210" s="16">
        <v>1.4455423119081168</v>
      </c>
      <c r="BG1210" s="16">
        <v>1.4455423119081168</v>
      </c>
      <c r="BH1210" s="20">
        <f t="shared" si="116"/>
        <v>-4.4067141426570755E-2</v>
      </c>
      <c r="BI1210" s="10">
        <v>-112.5</v>
      </c>
    </row>
    <row r="1211" spans="1:61" x14ac:dyDescent="0.25">
      <c r="A1211" s="10">
        <v>330</v>
      </c>
      <c r="B1211" s="10">
        <v>17</v>
      </c>
      <c r="C1211" s="10" t="s">
        <v>163</v>
      </c>
      <c r="D1211" s="10">
        <v>493722.098564999</v>
      </c>
      <c r="E1211" s="10">
        <v>5180995.8686100002</v>
      </c>
      <c r="F1211" s="10" t="s">
        <v>107</v>
      </c>
      <c r="G1211" s="10" t="s">
        <v>139</v>
      </c>
      <c r="H1211" s="10">
        <v>4</v>
      </c>
      <c r="I1211" s="10" t="s">
        <v>86</v>
      </c>
      <c r="J1211" s="10">
        <v>133</v>
      </c>
      <c r="K1211" s="10">
        <v>153</v>
      </c>
      <c r="L1211" s="10">
        <v>20</v>
      </c>
      <c r="M1211" s="10">
        <v>-143</v>
      </c>
      <c r="N1211" s="10">
        <v>7</v>
      </c>
      <c r="O1211" s="10">
        <v>6.5</v>
      </c>
      <c r="P1211" s="11">
        <v>1.4336316318748685</v>
      </c>
      <c r="Q1211" s="22">
        <v>1.4020012510867337</v>
      </c>
      <c r="R1211" s="12">
        <v>17</v>
      </c>
      <c r="S1211" s="12" t="s">
        <v>163</v>
      </c>
      <c r="T1211" s="10" t="s">
        <v>107</v>
      </c>
      <c r="U1211" s="12">
        <v>20</v>
      </c>
      <c r="V1211" s="10">
        <v>1.5</v>
      </c>
      <c r="W1211" s="16"/>
      <c r="X1211" s="15" t="s">
        <v>139</v>
      </c>
      <c r="Y1211" s="12">
        <v>8</v>
      </c>
      <c r="Z1211" s="16">
        <v>17</v>
      </c>
      <c r="AA1211" s="16" t="s">
        <v>163</v>
      </c>
      <c r="AB1211" s="16" t="s">
        <v>139</v>
      </c>
      <c r="AC1211" s="16" t="s">
        <v>86</v>
      </c>
      <c r="AD1211" s="16" t="s">
        <v>107</v>
      </c>
      <c r="AE1211" s="16">
        <v>1.4336316318748685</v>
      </c>
      <c r="AF1211" s="16">
        <v>1.5</v>
      </c>
      <c r="AG1211" s="16">
        <v>1.5027778000000001</v>
      </c>
      <c r="AH1211" s="16">
        <v>212.8837854033178</v>
      </c>
      <c r="AI1211" s="16">
        <v>8.9487873253030603</v>
      </c>
      <c r="AJ1211" s="16">
        <v>0.95418594187926908</v>
      </c>
      <c r="AK1211" s="16">
        <f t="shared" si="114"/>
        <v>9.3784522832923152</v>
      </c>
      <c r="AL1211" s="10" t="s">
        <v>107</v>
      </c>
      <c r="AM1211" s="10">
        <v>7</v>
      </c>
      <c r="AN1211" s="10">
        <v>133</v>
      </c>
      <c r="AO1211" s="10">
        <v>153</v>
      </c>
      <c r="AP1211" s="10">
        <v>20</v>
      </c>
      <c r="AQ1211" s="10">
        <v>-143</v>
      </c>
      <c r="AR1211" s="17">
        <v>7</v>
      </c>
      <c r="AS1211" s="10">
        <v>6.77</v>
      </c>
      <c r="AT1211" s="16">
        <v>1.4336316318748685</v>
      </c>
      <c r="AU1211" s="16">
        <v>10.499344619198789</v>
      </c>
      <c r="AV1211" s="16">
        <v>1.5663859209864817</v>
      </c>
      <c r="AW1211" s="16">
        <f t="shared" si="115"/>
        <v>6.7029104887424493</v>
      </c>
      <c r="AX1211" s="10" t="s">
        <v>107</v>
      </c>
      <c r="AY1211" s="10">
        <v>133</v>
      </c>
      <c r="AZ1211" s="10">
        <v>153</v>
      </c>
      <c r="BA1211" s="10">
        <v>20</v>
      </c>
      <c r="BB1211" s="10">
        <v>-143</v>
      </c>
      <c r="BC1211" s="10">
        <v>7</v>
      </c>
      <c r="BD1211" s="16">
        <v>1.3703708702985988</v>
      </c>
      <c r="BE1211" s="18">
        <f t="shared" si="118"/>
        <v>1.4020012510867337</v>
      </c>
      <c r="BF1211" s="16">
        <v>1.4020012510867337</v>
      </c>
      <c r="BG1211" s="16">
        <v>1.4020012510867337</v>
      </c>
      <c r="BH1211" s="20">
        <f t="shared" si="116"/>
        <v>-6.3260761576269697E-2</v>
      </c>
      <c r="BI1211" s="10">
        <v>-143</v>
      </c>
    </row>
    <row r="1212" spans="1:61" x14ac:dyDescent="0.25">
      <c r="A1212" s="10">
        <v>332</v>
      </c>
      <c r="B1212" s="10">
        <v>19</v>
      </c>
      <c r="C1212" s="10" t="s">
        <v>163</v>
      </c>
      <c r="D1212" s="10">
        <v>493785.90663500002</v>
      </c>
      <c r="E1212" s="10">
        <v>5180989.2459899904</v>
      </c>
      <c r="F1212" s="10" t="s">
        <v>60</v>
      </c>
      <c r="G1212" s="10" t="s">
        <v>139</v>
      </c>
      <c r="H1212" s="10">
        <v>4</v>
      </c>
      <c r="I1212" s="10" t="s">
        <v>62</v>
      </c>
      <c r="J1212" s="10">
        <v>0</v>
      </c>
      <c r="K1212" s="10">
        <v>10</v>
      </c>
      <c r="L1212" s="10">
        <v>10</v>
      </c>
      <c r="M1212" s="10">
        <v>-5</v>
      </c>
      <c r="N1212" s="10">
        <v>1</v>
      </c>
      <c r="O1212" s="10">
        <v>5.18</v>
      </c>
      <c r="P1212" s="11">
        <v>1.3046020534307754</v>
      </c>
      <c r="Q1212" s="11">
        <v>1.3046020534307754</v>
      </c>
      <c r="R1212" s="12">
        <v>19</v>
      </c>
      <c r="S1212" s="12" t="s">
        <v>163</v>
      </c>
      <c r="T1212" s="10" t="s">
        <v>60</v>
      </c>
      <c r="U1212" s="13">
        <v>10</v>
      </c>
      <c r="V1212" s="16">
        <v>1.1399999999999999</v>
      </c>
      <c r="W1212" s="16"/>
      <c r="X1212" s="15" t="s">
        <v>139</v>
      </c>
      <c r="Y1212" s="12">
        <v>2</v>
      </c>
      <c r="Z1212" s="16">
        <v>19</v>
      </c>
      <c r="AA1212" s="16" t="s">
        <v>163</v>
      </c>
      <c r="AB1212" s="16" t="s">
        <v>139</v>
      </c>
      <c r="AC1212" s="16" t="s">
        <v>62</v>
      </c>
      <c r="AD1212" s="16" t="s">
        <v>60</v>
      </c>
      <c r="AE1212" s="16">
        <v>1.3046020534307754</v>
      </c>
      <c r="AF1212" s="16">
        <v>1.1399999999999999</v>
      </c>
      <c r="AG1212" s="16">
        <v>1.145</v>
      </c>
      <c r="AH1212" s="16">
        <v>13.046020534307754</v>
      </c>
      <c r="AI1212" s="16">
        <v>19.520760525484693</v>
      </c>
      <c r="AJ1212" s="16">
        <v>1.6558009262143403</v>
      </c>
      <c r="AK1212" s="16">
        <f t="shared" si="114"/>
        <v>11.789316104632839</v>
      </c>
      <c r="AL1212" s="10" t="s">
        <v>60</v>
      </c>
      <c r="AM1212" s="10">
        <v>1</v>
      </c>
      <c r="AN1212" s="10" t="s">
        <v>63</v>
      </c>
      <c r="AO1212" s="10" t="s">
        <v>64</v>
      </c>
      <c r="AP1212" s="10">
        <v>10</v>
      </c>
      <c r="AQ1212" s="10">
        <v>-5</v>
      </c>
      <c r="AR1212" s="17" t="s">
        <v>65</v>
      </c>
      <c r="AS1212" s="10">
        <v>5.01</v>
      </c>
      <c r="AT1212" s="18">
        <v>1.1824855011727204</v>
      </c>
      <c r="AU1212" s="18">
        <v>33.523205289543242</v>
      </c>
      <c r="AV1212" s="18">
        <v>2.2889889183607117</v>
      </c>
      <c r="AW1212" s="18">
        <f t="shared" si="115"/>
        <v>14.645420526348074</v>
      </c>
      <c r="AX1212" s="19" t="s">
        <v>60</v>
      </c>
      <c r="AY1212" s="19">
        <v>0</v>
      </c>
      <c r="AZ1212" s="19">
        <v>10</v>
      </c>
      <c r="BA1212" s="19">
        <v>10</v>
      </c>
      <c r="BB1212" s="19">
        <v>-5</v>
      </c>
      <c r="BC1212" s="19">
        <v>1</v>
      </c>
      <c r="BD1212" s="18">
        <v>1.3246113943927873</v>
      </c>
      <c r="BE1212" s="16">
        <f t="shared" si="118"/>
        <v>1.2535484477827539</v>
      </c>
      <c r="BF1212" s="16">
        <v>1.1824855011727204</v>
      </c>
      <c r="BG1212" s="16">
        <v>1.3246113943927873</v>
      </c>
      <c r="BH1212" s="20">
        <f t="shared" si="116"/>
        <v>0.14212589322006686</v>
      </c>
      <c r="BI1212" s="10">
        <v>-5</v>
      </c>
    </row>
    <row r="1213" spans="1:61" x14ac:dyDescent="0.25">
      <c r="A1213" s="10">
        <v>332</v>
      </c>
      <c r="B1213" s="10">
        <v>19</v>
      </c>
      <c r="C1213" s="10" t="s">
        <v>163</v>
      </c>
      <c r="D1213" s="10">
        <v>493785.90663500002</v>
      </c>
      <c r="E1213" s="10">
        <v>5180989.2459899904</v>
      </c>
      <c r="F1213" s="10" t="s">
        <v>66</v>
      </c>
      <c r="G1213" s="10" t="s">
        <v>139</v>
      </c>
      <c r="H1213" s="10">
        <v>4</v>
      </c>
      <c r="I1213" s="10" t="s">
        <v>62</v>
      </c>
      <c r="J1213" s="10">
        <v>10</v>
      </c>
      <c r="K1213" s="10">
        <v>20</v>
      </c>
      <c r="L1213" s="10">
        <v>10</v>
      </c>
      <c r="M1213" s="10">
        <v>-15</v>
      </c>
      <c r="N1213" s="10">
        <v>2</v>
      </c>
      <c r="O1213" s="10">
        <v>5.37</v>
      </c>
      <c r="P1213" s="11">
        <v>1.3046020534307754</v>
      </c>
      <c r="Q1213" s="11">
        <v>1.3046020534307754</v>
      </c>
      <c r="R1213" s="12">
        <v>19</v>
      </c>
      <c r="S1213" s="12" t="s">
        <v>163</v>
      </c>
      <c r="T1213" s="10" t="s">
        <v>66</v>
      </c>
      <c r="U1213" s="21">
        <v>10</v>
      </c>
      <c r="V1213" s="16">
        <v>1.1399999999999999</v>
      </c>
      <c r="W1213" s="16"/>
      <c r="X1213" s="15" t="s">
        <v>139</v>
      </c>
      <c r="Y1213" s="12">
        <v>3</v>
      </c>
      <c r="Z1213" s="16">
        <v>19</v>
      </c>
      <c r="AA1213" s="16" t="s">
        <v>163</v>
      </c>
      <c r="AB1213" s="16" t="s">
        <v>139</v>
      </c>
      <c r="AC1213" s="16" t="s">
        <v>62</v>
      </c>
      <c r="AD1213" s="16" t="s">
        <v>66</v>
      </c>
      <c r="AE1213" s="16">
        <v>1.3046020534307754</v>
      </c>
      <c r="AF1213" s="16">
        <v>1.1399999999999999</v>
      </c>
      <c r="AG1213" s="16">
        <v>1.1614286</v>
      </c>
      <c r="AH1213" s="16">
        <v>26.092041068615508</v>
      </c>
      <c r="AI1213" s="16">
        <v>16.55670466008997</v>
      </c>
      <c r="AJ1213" s="16">
        <v>1.565000623295558</v>
      </c>
      <c r="AK1213" s="16">
        <f t="shared" si="114"/>
        <v>10.579359786595532</v>
      </c>
      <c r="AL1213" s="10" t="s">
        <v>66</v>
      </c>
      <c r="AM1213" s="10">
        <v>1</v>
      </c>
      <c r="AN1213" s="10" t="s">
        <v>64</v>
      </c>
      <c r="AO1213" s="10" t="s">
        <v>68</v>
      </c>
      <c r="AP1213" s="10">
        <v>10</v>
      </c>
      <c r="AQ1213" s="10">
        <v>-15</v>
      </c>
      <c r="AR1213" s="17" t="s">
        <v>69</v>
      </c>
      <c r="AS1213" s="10">
        <v>5.26</v>
      </c>
      <c r="AT1213" s="18">
        <v>1.3557264797090838</v>
      </c>
      <c r="AU1213" s="18">
        <v>21.621125898400468</v>
      </c>
      <c r="AV1213" s="18">
        <v>1.9496702504696333</v>
      </c>
      <c r="AW1213" s="18">
        <f t="shared" si="115"/>
        <v>11.089632153535916</v>
      </c>
      <c r="AX1213" s="19" t="s">
        <v>66</v>
      </c>
      <c r="AY1213" s="19">
        <v>10</v>
      </c>
      <c r="AZ1213" s="19">
        <v>20</v>
      </c>
      <c r="BA1213" s="19">
        <v>10</v>
      </c>
      <c r="BB1213" s="19">
        <v>-15</v>
      </c>
      <c r="BC1213" s="19">
        <v>2</v>
      </c>
      <c r="BD1213" s="18">
        <v>1.3669566137939551</v>
      </c>
      <c r="BE1213" s="16">
        <f t="shared" si="118"/>
        <v>1.3613415467515195</v>
      </c>
      <c r="BF1213" s="16">
        <v>1.3557264797090838</v>
      </c>
      <c r="BG1213" s="16">
        <v>1.3669566137939551</v>
      </c>
      <c r="BH1213" s="20">
        <f t="shared" si="116"/>
        <v>1.1230134084871279E-2</v>
      </c>
      <c r="BI1213" s="10">
        <v>-15</v>
      </c>
    </row>
    <row r="1214" spans="1:61" x14ac:dyDescent="0.25">
      <c r="A1214" s="10">
        <v>332</v>
      </c>
      <c r="B1214" s="10">
        <v>19</v>
      </c>
      <c r="C1214" s="10" t="s">
        <v>163</v>
      </c>
      <c r="D1214" s="10">
        <v>493785.90663500002</v>
      </c>
      <c r="E1214" s="10">
        <v>5180989.2459899904</v>
      </c>
      <c r="F1214" s="10" t="s">
        <v>66</v>
      </c>
      <c r="G1214" s="10" t="s">
        <v>139</v>
      </c>
      <c r="H1214" s="10">
        <v>4</v>
      </c>
      <c r="I1214" s="10" t="s">
        <v>62</v>
      </c>
      <c r="J1214" s="10">
        <v>20</v>
      </c>
      <c r="K1214" s="10">
        <v>30</v>
      </c>
      <c r="L1214" s="10">
        <v>10</v>
      </c>
      <c r="M1214" s="10">
        <v>-25</v>
      </c>
      <c r="N1214" s="10">
        <v>3</v>
      </c>
      <c r="O1214" s="10">
        <v>6</v>
      </c>
      <c r="P1214" s="11">
        <v>1.3046020534307754</v>
      </c>
      <c r="Q1214" s="11">
        <v>1.3046020534307754</v>
      </c>
      <c r="R1214" s="12">
        <v>19</v>
      </c>
      <c r="S1214" s="12" t="s">
        <v>163</v>
      </c>
      <c r="T1214" s="10" t="s">
        <v>166</v>
      </c>
      <c r="U1214" s="13">
        <v>10</v>
      </c>
      <c r="V1214" s="16">
        <v>1.1399999999999999</v>
      </c>
      <c r="W1214" s="16"/>
      <c r="X1214" s="15" t="s">
        <v>139</v>
      </c>
      <c r="Y1214" s="12">
        <v>4</v>
      </c>
      <c r="Z1214" s="16">
        <v>19</v>
      </c>
      <c r="AA1214" s="16" t="s">
        <v>163</v>
      </c>
      <c r="AB1214" s="16" t="s">
        <v>139</v>
      </c>
      <c r="AC1214" s="16" t="s">
        <v>62</v>
      </c>
      <c r="AD1214" s="16" t="s">
        <v>166</v>
      </c>
      <c r="AE1214" s="16">
        <v>1.3046020534307754</v>
      </c>
      <c r="AF1214" s="16">
        <v>1.1399999999999999</v>
      </c>
      <c r="AG1214" s="16">
        <v>1.1399999999999999</v>
      </c>
      <c r="AH1214" s="16">
        <v>39.138061602923258</v>
      </c>
      <c r="AI1214" s="16">
        <v>14.513633174988403</v>
      </c>
      <c r="AJ1214" s="16">
        <v>1.493800038269766</v>
      </c>
      <c r="AK1214" s="16">
        <f t="shared" si="114"/>
        <v>9.7159143146088063</v>
      </c>
      <c r="AL1214" s="10" t="s">
        <v>166</v>
      </c>
      <c r="AM1214" s="10">
        <v>1</v>
      </c>
      <c r="AN1214" s="10" t="s">
        <v>68</v>
      </c>
      <c r="AO1214" s="10" t="s">
        <v>70</v>
      </c>
      <c r="AP1214" s="10">
        <v>10</v>
      </c>
      <c r="AQ1214" s="10">
        <v>-25</v>
      </c>
      <c r="AR1214" s="17" t="s">
        <v>71</v>
      </c>
      <c r="AS1214" s="10">
        <v>5.92</v>
      </c>
      <c r="AT1214" s="18">
        <v>1.3046020534307754</v>
      </c>
      <c r="AU1214" s="18">
        <v>17.856088305307022</v>
      </c>
      <c r="AV1214" s="18">
        <v>1.6915470224783433</v>
      </c>
      <c r="AW1214" s="18">
        <f t="shared" si="115"/>
        <v>10.556069720808267</v>
      </c>
      <c r="AX1214" s="19" t="s">
        <v>166</v>
      </c>
      <c r="AY1214" s="19">
        <v>20</v>
      </c>
      <c r="AZ1214" s="19">
        <v>30</v>
      </c>
      <c r="BA1214" s="19">
        <v>10</v>
      </c>
      <c r="BB1214" s="19">
        <v>-25</v>
      </c>
      <c r="BC1214" s="19">
        <v>3</v>
      </c>
      <c r="BD1214" s="18">
        <v>1.2999982356158584</v>
      </c>
      <c r="BE1214" s="16">
        <f t="shared" si="118"/>
        <v>1.3023001445233169</v>
      </c>
      <c r="BF1214" s="16">
        <v>1.3046020534307754</v>
      </c>
      <c r="BG1214" s="16">
        <v>1.2999982356158584</v>
      </c>
      <c r="BH1214" s="20">
        <f t="shared" si="116"/>
        <v>-4.6038178149170328E-3</v>
      </c>
      <c r="BI1214" s="10">
        <v>-25</v>
      </c>
    </row>
    <row r="1215" spans="1:61" x14ac:dyDescent="0.25">
      <c r="A1215" s="10">
        <v>332</v>
      </c>
      <c r="B1215" s="10">
        <v>19</v>
      </c>
      <c r="C1215" s="10" t="s">
        <v>163</v>
      </c>
      <c r="D1215" s="10">
        <v>493785.90663500002</v>
      </c>
      <c r="E1215" s="10">
        <v>5180989.2459899904</v>
      </c>
      <c r="F1215" s="10" t="s">
        <v>129</v>
      </c>
      <c r="G1215" s="10" t="s">
        <v>139</v>
      </c>
      <c r="H1215" s="10">
        <v>4</v>
      </c>
      <c r="I1215" s="10" t="s">
        <v>62</v>
      </c>
      <c r="J1215" s="10">
        <v>22</v>
      </c>
      <c r="K1215" s="10">
        <v>53</v>
      </c>
      <c r="L1215" s="10">
        <v>31</v>
      </c>
      <c r="M1215" s="10">
        <v>-37.5</v>
      </c>
      <c r="N1215" s="10">
        <v>4</v>
      </c>
      <c r="O1215" s="10">
        <v>5.95</v>
      </c>
      <c r="P1215" s="11">
        <v>1.3733566592532553</v>
      </c>
      <c r="Q1215" s="22">
        <v>1.3919657588927281</v>
      </c>
      <c r="R1215" s="13">
        <v>19</v>
      </c>
      <c r="S1215" s="13" t="s">
        <v>163</v>
      </c>
      <c r="T1215" s="10" t="s">
        <v>129</v>
      </c>
      <c r="U1215" s="12">
        <v>23</v>
      </c>
      <c r="V1215" s="16">
        <v>1.33</v>
      </c>
      <c r="W1215" s="16"/>
      <c r="X1215" s="15" t="s">
        <v>139</v>
      </c>
      <c r="Y1215" s="12">
        <v>5</v>
      </c>
      <c r="Z1215" s="16">
        <v>19</v>
      </c>
      <c r="AA1215" s="16" t="s">
        <v>163</v>
      </c>
      <c r="AB1215" s="16" t="s">
        <v>139</v>
      </c>
      <c r="AC1215" s="16" t="s">
        <v>62</v>
      </c>
      <c r="AD1215" s="16" t="s">
        <v>129</v>
      </c>
      <c r="AE1215" s="16">
        <v>1.3733566592532553</v>
      </c>
      <c r="AF1215" s="16">
        <v>1.33</v>
      </c>
      <c r="AG1215" s="16">
        <v>1.3798429000000001</v>
      </c>
      <c r="AH1215" s="16">
        <v>70.725264765748136</v>
      </c>
      <c r="AI1215" s="16">
        <v>26.131017307886427</v>
      </c>
      <c r="AJ1215" s="16">
        <v>2.8847836175426185</v>
      </c>
      <c r="AK1215" s="16">
        <f t="shared" si="114"/>
        <v>9.058224384311341</v>
      </c>
      <c r="AL1215" s="10" t="s">
        <v>129</v>
      </c>
      <c r="AM1215" s="10">
        <v>7</v>
      </c>
      <c r="AN1215" s="10">
        <v>30</v>
      </c>
      <c r="AO1215" s="10">
        <v>53</v>
      </c>
      <c r="AP1215" s="10">
        <v>23</v>
      </c>
      <c r="AQ1215" s="10">
        <v>-41.5</v>
      </c>
      <c r="AR1215" s="17">
        <v>4</v>
      </c>
      <c r="AS1215" s="10">
        <v>6.03</v>
      </c>
      <c r="AT1215" s="16">
        <v>1.3733566592532553</v>
      </c>
      <c r="AU1215" s="16">
        <v>18.978539276320067</v>
      </c>
      <c r="AV1215" s="16">
        <v>2.5089715472231799</v>
      </c>
      <c r="AW1215" s="16">
        <f t="shared" si="115"/>
        <v>7.564270426790884</v>
      </c>
      <c r="AX1215" s="10" t="s">
        <v>129</v>
      </c>
      <c r="AY1215" s="10">
        <v>30</v>
      </c>
      <c r="AZ1215" s="10">
        <v>53</v>
      </c>
      <c r="BA1215" s="10">
        <v>23</v>
      </c>
      <c r="BB1215" s="10">
        <v>-41.5</v>
      </c>
      <c r="BC1215" s="10">
        <v>4</v>
      </c>
      <c r="BD1215" s="16">
        <v>1.4105748585322011</v>
      </c>
      <c r="BE1215" s="18">
        <f t="shared" si="118"/>
        <v>1.3919657588927281</v>
      </c>
      <c r="BF1215" s="16">
        <v>1.3919657588927281</v>
      </c>
      <c r="BG1215" s="16">
        <v>1.3919657588927281</v>
      </c>
      <c r="BH1215" s="20">
        <f t="shared" si="116"/>
        <v>3.7218199278945763E-2</v>
      </c>
      <c r="BI1215" s="10">
        <v>-41.5</v>
      </c>
    </row>
    <row r="1216" spans="1:61" x14ac:dyDescent="0.25">
      <c r="A1216" s="10">
        <v>332</v>
      </c>
      <c r="B1216" s="10">
        <v>19</v>
      </c>
      <c r="C1216" s="10" t="s">
        <v>163</v>
      </c>
      <c r="D1216" s="10">
        <v>493785.90663500002</v>
      </c>
      <c r="E1216" s="10">
        <v>5180989.2459899904</v>
      </c>
      <c r="F1216" s="10" t="s">
        <v>130</v>
      </c>
      <c r="G1216" s="10" t="s">
        <v>139</v>
      </c>
      <c r="H1216" s="10">
        <v>4</v>
      </c>
      <c r="I1216" s="10" t="s">
        <v>62</v>
      </c>
      <c r="J1216" s="10">
        <v>53</v>
      </c>
      <c r="K1216" s="10">
        <v>107</v>
      </c>
      <c r="L1216" s="10">
        <v>54</v>
      </c>
      <c r="M1216" s="10">
        <v>-80</v>
      </c>
      <c r="N1216" s="10">
        <v>5</v>
      </c>
      <c r="O1216" s="10">
        <v>6.11</v>
      </c>
      <c r="P1216" s="11">
        <v>1.4146782616260547</v>
      </c>
      <c r="Q1216" s="22">
        <v>1.4834859208130684</v>
      </c>
      <c r="R1216" s="12">
        <v>19</v>
      </c>
      <c r="S1216" s="12" t="s">
        <v>163</v>
      </c>
      <c r="T1216" s="10" t="s">
        <v>130</v>
      </c>
      <c r="U1216" s="12">
        <v>54</v>
      </c>
      <c r="V1216" s="16">
        <v>1.41</v>
      </c>
      <c r="W1216" s="16"/>
      <c r="X1216" s="15" t="s">
        <v>139</v>
      </c>
      <c r="Y1216" s="12">
        <v>6</v>
      </c>
      <c r="Z1216" s="16">
        <v>19</v>
      </c>
      <c r="AA1216" s="16" t="s">
        <v>163</v>
      </c>
      <c r="AB1216" s="16" t="s">
        <v>139</v>
      </c>
      <c r="AC1216" s="16" t="s">
        <v>62</v>
      </c>
      <c r="AD1216" s="16" t="s">
        <v>130</v>
      </c>
      <c r="AE1216" s="16">
        <v>1.4146782616260547</v>
      </c>
      <c r="AF1216" s="16">
        <v>1.41</v>
      </c>
      <c r="AG1216" s="16">
        <v>1.4630159</v>
      </c>
      <c r="AH1216" s="16">
        <v>147.11789089355509</v>
      </c>
      <c r="AI1216" s="16">
        <v>32.437407957151585</v>
      </c>
      <c r="AJ1216" s="16">
        <v>4.4767298431357911</v>
      </c>
      <c r="AK1216" s="16">
        <f t="shared" si="114"/>
        <v>7.2457818751087126</v>
      </c>
      <c r="AL1216" s="10" t="s">
        <v>130</v>
      </c>
      <c r="AM1216" s="10">
        <v>7</v>
      </c>
      <c r="AN1216" s="10">
        <v>53</v>
      </c>
      <c r="AO1216" s="10">
        <v>107</v>
      </c>
      <c r="AP1216" s="10">
        <v>54</v>
      </c>
      <c r="AQ1216" s="10">
        <v>-80</v>
      </c>
      <c r="AR1216" s="17">
        <v>5</v>
      </c>
      <c r="AS1216" s="10">
        <v>6.51</v>
      </c>
      <c r="AT1216" s="16">
        <v>1.4146782616260547</v>
      </c>
      <c r="AU1216" s="16">
        <v>28.759531958335486</v>
      </c>
      <c r="AV1216" s="16">
        <v>4.4636211446477603</v>
      </c>
      <c r="AW1216" s="16">
        <f t="shared" si="115"/>
        <v>6.4430943008728399</v>
      </c>
      <c r="AX1216" s="10" t="s">
        <v>130</v>
      </c>
      <c r="AY1216" s="10">
        <v>53</v>
      </c>
      <c r="AZ1216" s="10">
        <v>107</v>
      </c>
      <c r="BA1216" s="10">
        <v>54</v>
      </c>
      <c r="BB1216" s="10">
        <v>-80</v>
      </c>
      <c r="BC1216" s="10">
        <v>5</v>
      </c>
      <c r="BD1216" s="16">
        <v>1.5522935800000821</v>
      </c>
      <c r="BE1216" s="18">
        <f t="shared" si="118"/>
        <v>1.4834859208130684</v>
      </c>
      <c r="BF1216" s="16">
        <v>1.4834859208130684</v>
      </c>
      <c r="BG1216" s="16">
        <v>1.4834859208130684</v>
      </c>
      <c r="BH1216" s="20">
        <f t="shared" si="116"/>
        <v>0.13761531837402741</v>
      </c>
      <c r="BI1216" s="10">
        <v>-80</v>
      </c>
    </row>
    <row r="1217" spans="1:61" x14ac:dyDescent="0.25">
      <c r="A1217" s="10">
        <v>332</v>
      </c>
      <c r="B1217" s="10">
        <v>19</v>
      </c>
      <c r="C1217" s="10" t="s">
        <v>163</v>
      </c>
      <c r="D1217" s="10">
        <v>493785.90663500002</v>
      </c>
      <c r="E1217" s="10">
        <v>5180989.2459899904</v>
      </c>
      <c r="F1217" s="10" t="s">
        <v>142</v>
      </c>
      <c r="G1217" s="10" t="s">
        <v>139</v>
      </c>
      <c r="H1217" s="10">
        <v>4</v>
      </c>
      <c r="I1217" s="10" t="s">
        <v>62</v>
      </c>
      <c r="J1217" s="10">
        <v>107</v>
      </c>
      <c r="K1217" s="10">
        <v>135</v>
      </c>
      <c r="L1217" s="10">
        <v>28</v>
      </c>
      <c r="M1217" s="10">
        <v>-121</v>
      </c>
      <c r="N1217" s="10">
        <v>6</v>
      </c>
      <c r="O1217" s="10">
        <v>6.37</v>
      </c>
      <c r="P1217" s="11">
        <v>1.4420317359978194</v>
      </c>
      <c r="Q1217" s="22">
        <v>1.5001157282321009</v>
      </c>
      <c r="R1217" s="12">
        <v>19</v>
      </c>
      <c r="S1217" s="12" t="s">
        <v>163</v>
      </c>
      <c r="T1217" s="10" t="s">
        <v>142</v>
      </c>
      <c r="U1217" s="12">
        <v>28</v>
      </c>
      <c r="V1217" s="16">
        <v>1.48</v>
      </c>
      <c r="W1217" s="16"/>
      <c r="X1217" s="15" t="s">
        <v>139</v>
      </c>
      <c r="Y1217" s="12">
        <v>7</v>
      </c>
      <c r="Z1217" s="16">
        <v>19</v>
      </c>
      <c r="AA1217" s="16" t="s">
        <v>163</v>
      </c>
      <c r="AB1217" s="16" t="s">
        <v>139</v>
      </c>
      <c r="AC1217" s="16" t="s">
        <v>62</v>
      </c>
      <c r="AD1217" s="16" t="s">
        <v>142</v>
      </c>
      <c r="AE1217" s="16">
        <v>1.4420317359978194</v>
      </c>
      <c r="AF1217" s="16">
        <v>1.48</v>
      </c>
      <c r="AG1217" s="16">
        <v>1.4846154</v>
      </c>
      <c r="AH1217" s="16">
        <v>187.49477950149404</v>
      </c>
      <c r="AI1217" s="16">
        <v>13.472163202124978</v>
      </c>
      <c r="AJ1217" s="16">
        <v>1.8697860498424825</v>
      </c>
      <c r="AK1217" s="16">
        <f t="shared" si="114"/>
        <v>7.2051897078063671</v>
      </c>
      <c r="AL1217" s="10" t="s">
        <v>142</v>
      </c>
      <c r="AM1217" s="10">
        <v>7</v>
      </c>
      <c r="AN1217" s="10">
        <v>107</v>
      </c>
      <c r="AO1217" s="10">
        <v>135</v>
      </c>
      <c r="AP1217" s="10">
        <v>28</v>
      </c>
      <c r="AQ1217" s="10">
        <v>-121</v>
      </c>
      <c r="AR1217" s="17">
        <v>6</v>
      </c>
      <c r="AS1217" s="10">
        <v>6.89</v>
      </c>
      <c r="AT1217" s="16">
        <v>1.4420317359978194</v>
      </c>
      <c r="AU1217" s="16">
        <v>12.570536730309632</v>
      </c>
      <c r="AV1217" s="16">
        <v>2.0519534790554572</v>
      </c>
      <c r="AW1217" s="16">
        <f t="shared" si="115"/>
        <v>6.1261314443132626</v>
      </c>
      <c r="AX1217" s="10" t="s">
        <v>142</v>
      </c>
      <c r="AY1217" s="10">
        <v>107</v>
      </c>
      <c r="AZ1217" s="10">
        <v>135</v>
      </c>
      <c r="BA1217" s="10">
        <v>28</v>
      </c>
      <c r="BB1217" s="10">
        <v>-121</v>
      </c>
      <c r="BC1217" s="10">
        <v>6</v>
      </c>
      <c r="BD1217" s="16">
        <v>1.5581997204663824</v>
      </c>
      <c r="BE1217" s="18">
        <f t="shared" si="118"/>
        <v>1.5001157282321009</v>
      </c>
      <c r="BF1217" s="16">
        <v>1.5001157282321009</v>
      </c>
      <c r="BG1217" s="16">
        <v>1.5001157282321009</v>
      </c>
      <c r="BH1217" s="20">
        <f t="shared" si="116"/>
        <v>0.11616798446856302</v>
      </c>
      <c r="BI1217" s="10">
        <v>-121</v>
      </c>
    </row>
    <row r="1218" spans="1:61" x14ac:dyDescent="0.25">
      <c r="A1218" s="10">
        <v>332</v>
      </c>
      <c r="B1218" s="10">
        <v>19</v>
      </c>
      <c r="C1218" s="10" t="s">
        <v>163</v>
      </c>
      <c r="D1218" s="10">
        <v>493785.90663500002</v>
      </c>
      <c r="E1218" s="10">
        <v>5180989.2459899904</v>
      </c>
      <c r="F1218" s="10" t="s">
        <v>76</v>
      </c>
      <c r="G1218" s="10" t="s">
        <v>139</v>
      </c>
      <c r="H1218" s="10">
        <v>4</v>
      </c>
      <c r="I1218" s="10" t="s">
        <v>62</v>
      </c>
      <c r="J1218" s="10">
        <v>135</v>
      </c>
      <c r="K1218" s="10">
        <v>153</v>
      </c>
      <c r="L1218" s="10">
        <v>18</v>
      </c>
      <c r="M1218" s="10">
        <v>-144</v>
      </c>
      <c r="N1218" s="10">
        <v>7</v>
      </c>
      <c r="O1218" s="10">
        <v>6.24</v>
      </c>
      <c r="P1218" s="11">
        <v>1.4561289404417812</v>
      </c>
      <c r="Q1218" s="22">
        <v>1.5745853662658202</v>
      </c>
      <c r="R1218" s="12">
        <v>19</v>
      </c>
      <c r="S1218" s="12" t="s">
        <v>163</v>
      </c>
      <c r="T1218" s="10" t="s">
        <v>76</v>
      </c>
      <c r="U1218" s="12">
        <v>18</v>
      </c>
      <c r="V1218" s="10">
        <v>1.5</v>
      </c>
      <c r="W1218" s="16"/>
      <c r="X1218" s="15" t="s">
        <v>139</v>
      </c>
      <c r="Y1218" s="12">
        <v>8</v>
      </c>
      <c r="Z1218" s="16">
        <v>19</v>
      </c>
      <c r="AA1218" s="16" t="s">
        <v>163</v>
      </c>
      <c r="AB1218" s="16" t="s">
        <v>139</v>
      </c>
      <c r="AC1218" s="16" t="s">
        <v>62</v>
      </c>
      <c r="AD1218" s="16" t="s">
        <v>76</v>
      </c>
      <c r="AE1218" s="16">
        <v>1.4561289404417812</v>
      </c>
      <c r="AF1218" s="16">
        <v>1.5</v>
      </c>
      <c r="AG1218" s="16">
        <v>1.5010212999999999</v>
      </c>
      <c r="AH1218" s="16">
        <v>213.70510042944611</v>
      </c>
      <c r="AI1218" s="16">
        <v>6.6598656619896577</v>
      </c>
      <c r="AJ1218" s="16">
        <v>1.0573424509001066</v>
      </c>
      <c r="AK1218" s="16">
        <f t="shared" si="114"/>
        <v>6.2986837011227257</v>
      </c>
      <c r="AL1218" s="10" t="s">
        <v>76</v>
      </c>
      <c r="AM1218" s="10">
        <v>7</v>
      </c>
      <c r="AN1218" s="10">
        <v>135</v>
      </c>
      <c r="AO1218" s="10">
        <v>153</v>
      </c>
      <c r="AP1218" s="10">
        <v>18</v>
      </c>
      <c r="AQ1218" s="10">
        <v>-144</v>
      </c>
      <c r="AR1218" s="17">
        <v>7</v>
      </c>
      <c r="AS1218" s="10">
        <v>6.95</v>
      </c>
      <c r="AT1218" s="16">
        <v>1.4561289404417812</v>
      </c>
      <c r="AU1218" s="16">
        <v>9.1513335519944619</v>
      </c>
      <c r="AV1218" s="16">
        <v>1.3776144679731603</v>
      </c>
      <c r="AW1218" s="16">
        <f t="shared" si="115"/>
        <v>6.6428843226788432</v>
      </c>
      <c r="AX1218" s="10" t="s">
        <v>76</v>
      </c>
      <c r="AY1218" s="10">
        <v>135</v>
      </c>
      <c r="AZ1218" s="10">
        <v>151</v>
      </c>
      <c r="BA1218" s="10">
        <v>16</v>
      </c>
      <c r="BB1218" s="10">
        <v>-143</v>
      </c>
      <c r="BC1218" s="10">
        <v>7</v>
      </c>
      <c r="BD1218" s="16">
        <v>1.6930417920898593</v>
      </c>
      <c r="BE1218" s="18">
        <f t="shared" si="118"/>
        <v>1.5745853662658202</v>
      </c>
      <c r="BF1218" s="16">
        <v>1.5745853662658202</v>
      </c>
      <c r="BG1218" s="16">
        <v>1.5745853662658202</v>
      </c>
      <c r="BH1218" s="20">
        <f t="shared" si="116"/>
        <v>0.23691285164807807</v>
      </c>
      <c r="BI1218" s="10">
        <v>-143</v>
      </c>
    </row>
    <row r="1219" spans="1:61" x14ac:dyDescent="0.25">
      <c r="A1219" s="10">
        <v>334</v>
      </c>
      <c r="B1219" s="10">
        <v>21</v>
      </c>
      <c r="C1219" s="10" t="s">
        <v>163</v>
      </c>
      <c r="D1219" s="10">
        <v>493849.705391998</v>
      </c>
      <c r="E1219" s="10">
        <v>5180973.4009100003</v>
      </c>
      <c r="F1219" s="10" t="s">
        <v>78</v>
      </c>
      <c r="G1219" s="10" t="s">
        <v>139</v>
      </c>
      <c r="H1219" s="10">
        <v>4</v>
      </c>
      <c r="I1219" s="10" t="s">
        <v>100</v>
      </c>
      <c r="J1219" s="10">
        <v>0</v>
      </c>
      <c r="K1219" s="10">
        <v>10</v>
      </c>
      <c r="L1219" s="10">
        <v>10</v>
      </c>
      <c r="M1219" s="10">
        <v>-5</v>
      </c>
      <c r="N1219" s="10">
        <v>1</v>
      </c>
      <c r="O1219" s="10">
        <v>4.58</v>
      </c>
      <c r="P1219" s="11">
        <v>1.1370740857961315</v>
      </c>
      <c r="Q1219" s="11">
        <v>1.1370740857961315</v>
      </c>
      <c r="R1219" s="12">
        <v>21</v>
      </c>
      <c r="S1219" s="12" t="s">
        <v>163</v>
      </c>
      <c r="T1219" s="10" t="s">
        <v>78</v>
      </c>
      <c r="U1219" s="13">
        <v>10</v>
      </c>
      <c r="V1219" s="16">
        <v>1.1399999999999999</v>
      </c>
      <c r="W1219" s="16"/>
      <c r="X1219" s="15" t="s">
        <v>139</v>
      </c>
      <c r="Y1219" s="12">
        <v>2</v>
      </c>
      <c r="Z1219" s="16">
        <v>21</v>
      </c>
      <c r="AA1219" s="16" t="s">
        <v>163</v>
      </c>
      <c r="AB1219" s="16" t="s">
        <v>139</v>
      </c>
      <c r="AC1219" s="16" t="s">
        <v>100</v>
      </c>
      <c r="AD1219" s="16" t="s">
        <v>78</v>
      </c>
      <c r="AE1219" s="16">
        <v>1.1370740857961315</v>
      </c>
      <c r="AF1219" s="16">
        <v>1.1399999999999999</v>
      </c>
      <c r="AG1219" s="16">
        <v>1.1472807</v>
      </c>
      <c r="AH1219" s="16">
        <v>11.370740857961314</v>
      </c>
      <c r="AI1219" s="16">
        <v>21.679454519789044</v>
      </c>
      <c r="AJ1219" s="16">
        <v>1.7983963740951612</v>
      </c>
      <c r="AK1219" s="16">
        <f t="shared" si="114"/>
        <v>12.054881133029847</v>
      </c>
      <c r="AL1219" s="10" t="s">
        <v>78</v>
      </c>
      <c r="AM1219" s="10">
        <v>1</v>
      </c>
      <c r="AN1219" s="10" t="s">
        <v>63</v>
      </c>
      <c r="AO1219" s="10" t="s">
        <v>64</v>
      </c>
      <c r="AP1219" s="10">
        <v>10</v>
      </c>
      <c r="AQ1219" s="10">
        <v>-5</v>
      </c>
      <c r="AR1219" s="17" t="s">
        <v>65</v>
      </c>
      <c r="AS1219" s="10">
        <v>4.93</v>
      </c>
      <c r="AT1219" s="18">
        <v>0.93470725951012468</v>
      </c>
      <c r="AU1219" s="18">
        <v>33.182607174503822</v>
      </c>
      <c r="AV1219" s="18">
        <v>2.2241930053637011</v>
      </c>
      <c r="AW1219" s="18">
        <f t="shared" si="115"/>
        <v>14.918942328513342</v>
      </c>
      <c r="AX1219" s="19" t="s">
        <v>78</v>
      </c>
      <c r="AY1219" s="19">
        <v>0</v>
      </c>
      <c r="AZ1219" s="19">
        <v>10</v>
      </c>
      <c r="BA1219" s="19">
        <v>10</v>
      </c>
      <c r="BB1219" s="19">
        <v>-5</v>
      </c>
      <c r="BC1219" s="19">
        <v>1</v>
      </c>
      <c r="BD1219" s="18">
        <v>1.0533373326040547</v>
      </c>
      <c r="BE1219" s="16">
        <f t="shared" si="118"/>
        <v>0.99402229605708969</v>
      </c>
      <c r="BF1219" s="16">
        <v>0.93470725951012468</v>
      </c>
      <c r="BG1219" s="16">
        <v>1.0533373326040547</v>
      </c>
      <c r="BH1219" s="20">
        <f t="shared" si="116"/>
        <v>0.11863007309393003</v>
      </c>
      <c r="BI1219" s="10">
        <v>-5</v>
      </c>
    </row>
    <row r="1220" spans="1:61" x14ac:dyDescent="0.25">
      <c r="A1220" s="10">
        <v>334</v>
      </c>
      <c r="B1220" s="10">
        <v>21</v>
      </c>
      <c r="C1220" s="10" t="s">
        <v>163</v>
      </c>
      <c r="D1220" s="10">
        <v>493849.705391998</v>
      </c>
      <c r="E1220" s="10">
        <v>5180973.4009100003</v>
      </c>
      <c r="F1220" s="10" t="s">
        <v>78</v>
      </c>
      <c r="G1220" s="10" t="s">
        <v>139</v>
      </c>
      <c r="H1220" s="10">
        <v>4</v>
      </c>
      <c r="I1220" s="10" t="s">
        <v>100</v>
      </c>
      <c r="J1220" s="10">
        <v>10</v>
      </c>
      <c r="K1220" s="10">
        <v>20</v>
      </c>
      <c r="L1220" s="10">
        <v>10</v>
      </c>
      <c r="M1220" s="10">
        <v>-15</v>
      </c>
      <c r="N1220" s="10">
        <v>2</v>
      </c>
      <c r="O1220" s="10">
        <v>5.37</v>
      </c>
      <c r="P1220" s="11">
        <v>1.1370740857961315</v>
      </c>
      <c r="Q1220" s="11">
        <v>1.1370740857961315</v>
      </c>
      <c r="R1220" s="12">
        <v>21</v>
      </c>
      <c r="S1220" s="12" t="s">
        <v>163</v>
      </c>
      <c r="T1220" s="10" t="s">
        <v>78</v>
      </c>
      <c r="U1220" s="21">
        <v>10</v>
      </c>
      <c r="V1220" s="16">
        <v>1.1399999999999999</v>
      </c>
      <c r="W1220" s="16"/>
      <c r="X1220" s="15" t="s">
        <v>139</v>
      </c>
      <c r="Y1220" s="12">
        <v>3</v>
      </c>
      <c r="Z1220" s="16">
        <v>21</v>
      </c>
      <c r="AA1220" s="16" t="s">
        <v>163</v>
      </c>
      <c r="AB1220" s="16" t="s">
        <v>139</v>
      </c>
      <c r="AC1220" s="16" t="s">
        <v>100</v>
      </c>
      <c r="AD1220" s="16" t="s">
        <v>78</v>
      </c>
      <c r="AE1220" s="16">
        <v>1.1370740857961315</v>
      </c>
      <c r="AF1220" s="16">
        <v>1.1399999999999999</v>
      </c>
      <c r="AG1220" s="16">
        <v>1.1472807</v>
      </c>
      <c r="AH1220" s="16">
        <v>22.741481715922628</v>
      </c>
      <c r="AI1220" s="16">
        <v>20.05798687344376</v>
      </c>
      <c r="AJ1220" s="16">
        <v>1.6514864022103015</v>
      </c>
      <c r="AK1220" s="16">
        <f t="shared" si="114"/>
        <v>12.145414486367391</v>
      </c>
      <c r="AL1220" s="10" t="s">
        <v>78</v>
      </c>
      <c r="AM1220" s="10">
        <v>1</v>
      </c>
      <c r="AN1220" s="10" t="s">
        <v>64</v>
      </c>
      <c r="AO1220" s="10" t="s">
        <v>68</v>
      </c>
      <c r="AP1220" s="10">
        <v>10</v>
      </c>
      <c r="AQ1220" s="10">
        <v>-15</v>
      </c>
      <c r="AR1220" s="17" t="s">
        <v>69</v>
      </c>
      <c r="AS1220" s="10">
        <v>5.5</v>
      </c>
      <c r="AT1220" s="18">
        <v>1.2897096016504745</v>
      </c>
      <c r="AU1220" s="18">
        <v>23.904767466591544</v>
      </c>
      <c r="AV1220" s="18">
        <v>2.0965519284430116</v>
      </c>
      <c r="AW1220" s="18">
        <f t="shared" si="115"/>
        <v>11.401943897637793</v>
      </c>
      <c r="AX1220" s="19" t="s">
        <v>78</v>
      </c>
      <c r="AY1220" s="19">
        <v>10</v>
      </c>
      <c r="AZ1220" s="19">
        <v>20</v>
      </c>
      <c r="BA1220" s="19">
        <v>10</v>
      </c>
      <c r="BB1220" s="19">
        <v>-15</v>
      </c>
      <c r="BC1220" s="19">
        <v>2</v>
      </c>
      <c r="BD1220" s="18">
        <v>1.3075850874252342</v>
      </c>
      <c r="BE1220" s="16">
        <f t="shared" si="118"/>
        <v>1.2986473445378544</v>
      </c>
      <c r="BF1220" s="16">
        <v>1.2897096016504745</v>
      </c>
      <c r="BG1220" s="16">
        <v>1.3075850874252342</v>
      </c>
      <c r="BH1220" s="20">
        <f t="shared" si="116"/>
        <v>1.7875485774759614E-2</v>
      </c>
      <c r="BI1220" s="10">
        <v>-15</v>
      </c>
    </row>
    <row r="1221" spans="1:61" x14ac:dyDescent="0.25">
      <c r="A1221" s="10">
        <v>334</v>
      </c>
      <c r="B1221" s="10">
        <v>21</v>
      </c>
      <c r="C1221" s="10" t="s">
        <v>163</v>
      </c>
      <c r="D1221" s="10">
        <v>493849.705391998</v>
      </c>
      <c r="E1221" s="10">
        <v>5180973.4009100003</v>
      </c>
      <c r="F1221" s="10" t="s">
        <v>78</v>
      </c>
      <c r="G1221" s="10" t="s">
        <v>139</v>
      </c>
      <c r="H1221" s="10">
        <v>4</v>
      </c>
      <c r="I1221" s="10" t="s">
        <v>100</v>
      </c>
      <c r="J1221" s="10">
        <v>20</v>
      </c>
      <c r="K1221" s="10">
        <v>30</v>
      </c>
      <c r="L1221" s="10">
        <v>10</v>
      </c>
      <c r="M1221" s="10">
        <v>-25</v>
      </c>
      <c r="N1221" s="10">
        <v>3</v>
      </c>
      <c r="O1221" s="10">
        <v>6.39</v>
      </c>
      <c r="P1221" s="11">
        <v>1.1370740857961315</v>
      </c>
      <c r="Q1221" s="11">
        <v>1.1370740857961315</v>
      </c>
      <c r="R1221" s="12">
        <v>21</v>
      </c>
      <c r="S1221" s="12" t="s">
        <v>163</v>
      </c>
      <c r="T1221" s="10" t="s">
        <v>82</v>
      </c>
      <c r="U1221" s="13">
        <v>10</v>
      </c>
      <c r="V1221" s="16">
        <v>1.1399999999999999</v>
      </c>
      <c r="W1221" s="16"/>
      <c r="X1221" s="15" t="s">
        <v>139</v>
      </c>
      <c r="Y1221" s="12">
        <v>4</v>
      </c>
      <c r="Z1221" s="16">
        <v>21</v>
      </c>
      <c r="AA1221" s="16" t="s">
        <v>163</v>
      </c>
      <c r="AB1221" s="16" t="s">
        <v>139</v>
      </c>
      <c r="AC1221" s="16" t="s">
        <v>100</v>
      </c>
      <c r="AD1221" s="16" t="s">
        <v>82</v>
      </c>
      <c r="AE1221" s="16">
        <v>1.1370740857961315</v>
      </c>
      <c r="AF1221" s="16">
        <v>1.1399999999999999</v>
      </c>
      <c r="AG1221" s="16">
        <v>1.2118251</v>
      </c>
      <c r="AH1221" s="16">
        <v>34.11222257388394</v>
      </c>
      <c r="AI1221" s="16">
        <v>16.554483809148742</v>
      </c>
      <c r="AJ1221" s="16">
        <v>1.5768892564868324</v>
      </c>
      <c r="AK1221" s="16">
        <f t="shared" si="114"/>
        <v>10.498190498190498</v>
      </c>
      <c r="AL1221" s="10" t="s">
        <v>82</v>
      </c>
      <c r="AM1221" s="10">
        <v>2</v>
      </c>
      <c r="AN1221" s="10" t="s">
        <v>68</v>
      </c>
      <c r="AO1221" s="10" t="s">
        <v>70</v>
      </c>
      <c r="AP1221" s="10">
        <v>10</v>
      </c>
      <c r="AQ1221" s="10">
        <v>-25</v>
      </c>
      <c r="AR1221" s="17" t="s">
        <v>71</v>
      </c>
      <c r="AS1221" s="10">
        <v>6.27</v>
      </c>
      <c r="AT1221" s="18">
        <v>1.1370740857961315</v>
      </c>
      <c r="AU1221" s="18">
        <v>16.278352612257418</v>
      </c>
      <c r="AV1221" s="18">
        <v>1.5417587529309744</v>
      </c>
      <c r="AW1221" s="18">
        <f t="shared" si="115"/>
        <v>10.558300759643043</v>
      </c>
      <c r="AX1221" s="19" t="s">
        <v>81</v>
      </c>
      <c r="AY1221" s="19">
        <v>20</v>
      </c>
      <c r="AZ1221" s="19">
        <v>30</v>
      </c>
      <c r="BA1221" s="19">
        <v>10</v>
      </c>
      <c r="BB1221" s="19">
        <v>-25</v>
      </c>
      <c r="BC1221" s="19">
        <v>3</v>
      </c>
      <c r="BD1221" s="18">
        <v>1.2579176738359477</v>
      </c>
      <c r="BE1221" s="16">
        <f t="shared" si="118"/>
        <v>1.1974958798160396</v>
      </c>
      <c r="BF1221" s="16">
        <v>1.1370740857961315</v>
      </c>
      <c r="BG1221" s="16">
        <v>1.2579176738359477</v>
      </c>
      <c r="BH1221" s="20">
        <f t="shared" si="116"/>
        <v>0.12084358803981621</v>
      </c>
      <c r="BI1221" s="10">
        <v>-25</v>
      </c>
    </row>
    <row r="1222" spans="1:61" x14ac:dyDescent="0.25">
      <c r="A1222" s="10">
        <v>334</v>
      </c>
      <c r="B1222" s="10">
        <v>21</v>
      </c>
      <c r="C1222" s="10" t="s">
        <v>163</v>
      </c>
      <c r="D1222" s="10">
        <v>493849.705391998</v>
      </c>
      <c r="E1222" s="10">
        <v>5180973.4009100003</v>
      </c>
      <c r="F1222" s="10" t="s">
        <v>82</v>
      </c>
      <c r="G1222" s="10" t="s">
        <v>139</v>
      </c>
      <c r="H1222" s="10">
        <v>4</v>
      </c>
      <c r="I1222" s="10" t="s">
        <v>100</v>
      </c>
      <c r="J1222" s="10">
        <v>23</v>
      </c>
      <c r="K1222" s="10">
        <v>43</v>
      </c>
      <c r="L1222" s="10">
        <v>20</v>
      </c>
      <c r="M1222" s="10">
        <v>-33</v>
      </c>
      <c r="N1222" s="10">
        <v>4</v>
      </c>
      <c r="O1222" s="10">
        <v>5.97</v>
      </c>
      <c r="P1222" s="11">
        <v>1.2142059417008026</v>
      </c>
      <c r="Q1222" s="22">
        <v>1.1854695472503631</v>
      </c>
      <c r="R1222" s="13">
        <v>21</v>
      </c>
      <c r="S1222" s="13" t="s">
        <v>163</v>
      </c>
      <c r="T1222" s="10" t="s">
        <v>82</v>
      </c>
      <c r="U1222" s="12">
        <v>13</v>
      </c>
      <c r="V1222" s="16">
        <v>1.25</v>
      </c>
      <c r="W1222" s="16"/>
      <c r="X1222" s="15" t="s">
        <v>139</v>
      </c>
      <c r="Y1222" s="12">
        <v>5</v>
      </c>
      <c r="Z1222" s="16">
        <v>21</v>
      </c>
      <c r="AA1222" s="16" t="s">
        <v>163</v>
      </c>
      <c r="AB1222" s="16" t="s">
        <v>139</v>
      </c>
      <c r="AC1222" s="16" t="s">
        <v>100</v>
      </c>
      <c r="AD1222" s="16" t="s">
        <v>82</v>
      </c>
      <c r="AE1222" s="16">
        <v>1.2142059417008026</v>
      </c>
      <c r="AF1222" s="16">
        <v>1.25</v>
      </c>
      <c r="AG1222" s="16">
        <v>1.2118251</v>
      </c>
      <c r="AH1222" s="16">
        <v>49.896899815994374</v>
      </c>
      <c r="AI1222" s="16">
        <v>28.838386652486644</v>
      </c>
      <c r="AJ1222" s="16">
        <v>3.1797852952202499</v>
      </c>
      <c r="AK1222" s="16">
        <f t="shared" si="114"/>
        <v>9.0692873810805938</v>
      </c>
      <c r="AL1222" s="10" t="s">
        <v>82</v>
      </c>
      <c r="AM1222" s="10">
        <v>2</v>
      </c>
      <c r="AN1222" s="10">
        <v>30</v>
      </c>
      <c r="AO1222" s="10">
        <v>43</v>
      </c>
      <c r="AP1222" s="10">
        <v>13</v>
      </c>
      <c r="AQ1222" s="10">
        <v>-36.5</v>
      </c>
      <c r="AR1222" s="17">
        <v>4</v>
      </c>
      <c r="AS1222" s="10">
        <v>6.04</v>
      </c>
      <c r="AT1222" s="16">
        <v>1.2142059417008026</v>
      </c>
      <c r="AU1222" s="16">
        <v>20.355919771425615</v>
      </c>
      <c r="AV1222" s="16">
        <v>2.0778949121514176</v>
      </c>
      <c r="AW1222" s="16">
        <f t="shared" si="115"/>
        <v>9.7964144636888477</v>
      </c>
      <c r="AX1222" s="10" t="s">
        <v>82</v>
      </c>
      <c r="AY1222" s="10">
        <v>30</v>
      </c>
      <c r="AZ1222" s="10">
        <v>43</v>
      </c>
      <c r="BA1222" s="10">
        <v>13</v>
      </c>
      <c r="BB1222" s="10">
        <v>-36.5</v>
      </c>
      <c r="BC1222" s="10">
        <v>4</v>
      </c>
      <c r="BD1222" s="16">
        <v>1.1567331527999238</v>
      </c>
      <c r="BE1222" s="18">
        <f t="shared" si="118"/>
        <v>1.1854695472503631</v>
      </c>
      <c r="BF1222" s="16">
        <v>1.1854695472503631</v>
      </c>
      <c r="BG1222" s="16">
        <v>1.1854695472503631</v>
      </c>
      <c r="BH1222" s="20">
        <f t="shared" si="116"/>
        <v>-5.7472788900878813E-2</v>
      </c>
      <c r="BI1222" s="10">
        <v>-36.5</v>
      </c>
    </row>
    <row r="1223" spans="1:61" x14ac:dyDescent="0.25">
      <c r="A1223" s="10">
        <v>334</v>
      </c>
      <c r="B1223" s="10">
        <v>21</v>
      </c>
      <c r="C1223" s="10" t="s">
        <v>163</v>
      </c>
      <c r="D1223" s="10">
        <v>493849.705391998</v>
      </c>
      <c r="E1223" s="10">
        <v>5180973.4009100003</v>
      </c>
      <c r="F1223" s="10" t="s">
        <v>129</v>
      </c>
      <c r="G1223" s="10" t="s">
        <v>139</v>
      </c>
      <c r="H1223" s="10">
        <v>4</v>
      </c>
      <c r="I1223" s="10" t="s">
        <v>100</v>
      </c>
      <c r="J1223" s="10">
        <v>43</v>
      </c>
      <c r="K1223" s="10">
        <v>72</v>
      </c>
      <c r="L1223" s="10">
        <v>29</v>
      </c>
      <c r="M1223" s="10">
        <v>-57.5</v>
      </c>
      <c r="N1223" s="10">
        <v>5</v>
      </c>
      <c r="O1223" s="10">
        <v>6.28</v>
      </c>
      <c r="P1223" s="11">
        <v>1.4269364993808338</v>
      </c>
      <c r="Q1223" s="22">
        <v>1.4391887918677897</v>
      </c>
      <c r="R1223" s="12">
        <v>21</v>
      </c>
      <c r="S1223" s="12" t="s">
        <v>163</v>
      </c>
      <c r="T1223" s="10" t="s">
        <v>129</v>
      </c>
      <c r="U1223" s="12">
        <v>29</v>
      </c>
      <c r="V1223" s="16">
        <v>1.33</v>
      </c>
      <c r="W1223" s="16"/>
      <c r="X1223" s="15" t="s">
        <v>139</v>
      </c>
      <c r="Y1223" s="12">
        <v>6</v>
      </c>
      <c r="Z1223" s="16">
        <v>21</v>
      </c>
      <c r="AA1223" s="16" t="s">
        <v>163</v>
      </c>
      <c r="AB1223" s="16" t="s">
        <v>139</v>
      </c>
      <c r="AC1223" s="16" t="s">
        <v>100</v>
      </c>
      <c r="AD1223" s="16" t="s">
        <v>129</v>
      </c>
      <c r="AE1223" s="16">
        <v>1.4269364993808338</v>
      </c>
      <c r="AF1223" s="16">
        <v>1.33</v>
      </c>
      <c r="AG1223" s="16">
        <v>1.3798429000000001</v>
      </c>
      <c r="AH1223" s="16">
        <v>91.278058298038559</v>
      </c>
      <c r="AI1223" s="16">
        <v>18.961873433883955</v>
      </c>
      <c r="AJ1223" s="16">
        <v>2.3142132583248403</v>
      </c>
      <c r="AK1223" s="16">
        <f t="shared" si="114"/>
        <v>8.1936586292006819</v>
      </c>
      <c r="AL1223" s="10" t="s">
        <v>129</v>
      </c>
      <c r="AM1223" s="10">
        <v>7</v>
      </c>
      <c r="AN1223" s="10">
        <v>43</v>
      </c>
      <c r="AO1223" s="10">
        <v>72</v>
      </c>
      <c r="AP1223" s="10">
        <v>29</v>
      </c>
      <c r="AQ1223" s="10">
        <v>-57.5</v>
      </c>
      <c r="AR1223" s="17">
        <v>5</v>
      </c>
      <c r="AS1223" s="10">
        <v>6.36</v>
      </c>
      <c r="AT1223" s="16">
        <v>1.4269364993808338</v>
      </c>
      <c r="AU1223" s="16">
        <v>23.923275341639378</v>
      </c>
      <c r="AV1223" s="16">
        <v>2.9566837735420561</v>
      </c>
      <c r="AW1223" s="16">
        <f t="shared" si="115"/>
        <v>8.0912526242127374</v>
      </c>
      <c r="AX1223" s="10" t="s">
        <v>129</v>
      </c>
      <c r="AY1223" s="10">
        <v>43</v>
      </c>
      <c r="AZ1223" s="10">
        <v>72</v>
      </c>
      <c r="BA1223" s="10">
        <v>29</v>
      </c>
      <c r="BB1223" s="10">
        <v>-57.5</v>
      </c>
      <c r="BC1223" s="10">
        <v>5</v>
      </c>
      <c r="BD1223" s="16">
        <v>1.4514410843547456</v>
      </c>
      <c r="BE1223" s="18">
        <f t="shared" si="118"/>
        <v>1.4391887918677897</v>
      </c>
      <c r="BF1223" s="16">
        <v>1.4391887918677897</v>
      </c>
      <c r="BG1223" s="16">
        <v>1.4391887918677897</v>
      </c>
      <c r="BH1223" s="20">
        <f t="shared" si="116"/>
        <v>2.4504584973911836E-2</v>
      </c>
      <c r="BI1223" s="10">
        <v>-57.5</v>
      </c>
    </row>
    <row r="1224" spans="1:61" x14ac:dyDescent="0.25">
      <c r="A1224" s="10">
        <v>334</v>
      </c>
      <c r="B1224" s="10">
        <v>21</v>
      </c>
      <c r="C1224" s="10" t="s">
        <v>163</v>
      </c>
      <c r="D1224" s="10">
        <v>493849.705391998</v>
      </c>
      <c r="E1224" s="10">
        <v>5180973.4009100003</v>
      </c>
      <c r="F1224" s="10" t="s">
        <v>130</v>
      </c>
      <c r="G1224" s="10" t="s">
        <v>139</v>
      </c>
      <c r="H1224" s="10">
        <v>4</v>
      </c>
      <c r="I1224" s="10" t="s">
        <v>100</v>
      </c>
      <c r="J1224" s="10">
        <v>72</v>
      </c>
      <c r="K1224" s="10">
        <v>97</v>
      </c>
      <c r="L1224" s="10">
        <v>25</v>
      </c>
      <c r="M1224" s="10">
        <v>-84.5</v>
      </c>
      <c r="N1224" s="10">
        <v>6</v>
      </c>
      <c r="O1224" s="10">
        <v>6.46</v>
      </c>
      <c r="P1224" s="11">
        <v>1.5151026615457599</v>
      </c>
      <c r="Q1224" s="22">
        <v>1.5555144266998702</v>
      </c>
      <c r="R1224" s="12">
        <v>21</v>
      </c>
      <c r="S1224" s="12" t="s">
        <v>163</v>
      </c>
      <c r="T1224" s="10" t="s">
        <v>130</v>
      </c>
      <c r="U1224" s="12">
        <v>25</v>
      </c>
      <c r="V1224" s="16">
        <v>1.41</v>
      </c>
      <c r="W1224" s="16"/>
      <c r="X1224" s="15" t="s">
        <v>139</v>
      </c>
      <c r="Y1224" s="12">
        <v>7</v>
      </c>
      <c r="Z1224" s="16">
        <v>21</v>
      </c>
      <c r="AA1224" s="16" t="s">
        <v>163</v>
      </c>
      <c r="AB1224" s="16" t="s">
        <v>139</v>
      </c>
      <c r="AC1224" s="16" t="s">
        <v>100</v>
      </c>
      <c r="AD1224" s="16" t="s">
        <v>130</v>
      </c>
      <c r="AE1224" s="16">
        <v>1.5151026615457599</v>
      </c>
      <c r="AF1224" s="16">
        <v>1.41</v>
      </c>
      <c r="AG1224" s="16">
        <v>1.4630159</v>
      </c>
      <c r="AH1224" s="16">
        <v>129.15562483668256</v>
      </c>
      <c r="AI1224" s="16">
        <v>14.15728952981458</v>
      </c>
      <c r="AJ1224" s="16">
        <v>2.2291448657729211</v>
      </c>
      <c r="AK1224" s="16">
        <f t="shared" si="114"/>
        <v>6.3509957325746802</v>
      </c>
      <c r="AL1224" s="10" t="s">
        <v>130</v>
      </c>
      <c r="AM1224" s="10">
        <v>7</v>
      </c>
      <c r="AN1224" s="10">
        <v>72</v>
      </c>
      <c r="AO1224" s="10">
        <v>97</v>
      </c>
      <c r="AP1224" s="10">
        <v>25</v>
      </c>
      <c r="AQ1224" s="10">
        <v>-84.5</v>
      </c>
      <c r="AR1224" s="17">
        <v>6</v>
      </c>
      <c r="AS1224" s="10">
        <v>6.5</v>
      </c>
      <c r="AT1224" s="16">
        <v>1.5151026615457599</v>
      </c>
      <c r="AU1224" s="16">
        <v>13.530245543269023</v>
      </c>
      <c r="AV1224" s="16">
        <v>2.0215257261674302</v>
      </c>
      <c r="AW1224" s="16">
        <f t="shared" si="115"/>
        <v>6.6930860033726818</v>
      </c>
      <c r="AX1224" s="10" t="s">
        <v>130</v>
      </c>
      <c r="AY1224" s="10">
        <v>72</v>
      </c>
      <c r="AZ1224" s="10">
        <v>97</v>
      </c>
      <c r="BA1224" s="10">
        <v>25</v>
      </c>
      <c r="BB1224" s="10">
        <v>-84.5</v>
      </c>
      <c r="BC1224" s="10">
        <v>6</v>
      </c>
      <c r="BD1224" s="16">
        <v>1.5959261918539802</v>
      </c>
      <c r="BE1224" s="18">
        <f t="shared" si="118"/>
        <v>1.5555144266998702</v>
      </c>
      <c r="BF1224" s="16">
        <v>1.5555144266998702</v>
      </c>
      <c r="BG1224" s="16">
        <v>1.5555144266998702</v>
      </c>
      <c r="BH1224" s="20">
        <f t="shared" si="116"/>
        <v>8.0823530308220315E-2</v>
      </c>
      <c r="BI1224" s="10">
        <v>-84.5</v>
      </c>
    </row>
    <row r="1225" spans="1:61" x14ac:dyDescent="0.25">
      <c r="A1225" s="10">
        <v>334</v>
      </c>
      <c r="B1225" s="10">
        <v>21</v>
      </c>
      <c r="C1225" s="10" t="s">
        <v>163</v>
      </c>
      <c r="D1225" s="10">
        <v>493849.705391998</v>
      </c>
      <c r="E1225" s="10">
        <v>5180973.4009100003</v>
      </c>
      <c r="F1225" s="10" t="s">
        <v>142</v>
      </c>
      <c r="G1225" s="10" t="s">
        <v>139</v>
      </c>
      <c r="H1225" s="10">
        <v>4</v>
      </c>
      <c r="I1225" s="10" t="s">
        <v>100</v>
      </c>
      <c r="J1225" s="10">
        <v>97</v>
      </c>
      <c r="K1225" s="10">
        <v>126</v>
      </c>
      <c r="L1225" s="10">
        <v>29</v>
      </c>
      <c r="M1225" s="10">
        <v>-111.5</v>
      </c>
      <c r="N1225" s="10">
        <v>7</v>
      </c>
      <c r="O1225" s="10">
        <v>6.53</v>
      </c>
      <c r="P1225" s="11">
        <v>1.5854515403790337</v>
      </c>
      <c r="Q1225" s="22">
        <v>1.5870855844846528</v>
      </c>
      <c r="R1225" s="12">
        <v>21</v>
      </c>
      <c r="S1225" s="12" t="s">
        <v>163</v>
      </c>
      <c r="T1225" s="10" t="s">
        <v>142</v>
      </c>
      <c r="U1225" s="12">
        <v>29</v>
      </c>
      <c r="V1225" s="10">
        <v>1.48</v>
      </c>
      <c r="W1225" s="16"/>
      <c r="X1225" s="15" t="s">
        <v>139</v>
      </c>
      <c r="Y1225" s="12">
        <v>8</v>
      </c>
      <c r="Z1225" s="16">
        <v>21</v>
      </c>
      <c r="AA1225" s="16" t="s">
        <v>163</v>
      </c>
      <c r="AB1225" s="16" t="s">
        <v>139</v>
      </c>
      <c r="AC1225" s="16" t="s">
        <v>100</v>
      </c>
      <c r="AD1225" s="16" t="s">
        <v>142</v>
      </c>
      <c r="AE1225" s="16">
        <v>1.5854515403790337</v>
      </c>
      <c r="AF1225" s="16">
        <v>1.48</v>
      </c>
      <c r="AG1225" s="16">
        <v>1.4846154</v>
      </c>
      <c r="AH1225" s="16">
        <v>175.13371950767453</v>
      </c>
      <c r="AI1225" s="16">
        <v>14.09850320693174</v>
      </c>
      <c r="AJ1225" s="16">
        <v>1.8328380296774551</v>
      </c>
      <c r="AK1225" s="16">
        <f t="shared" ref="AK1225:AK1288" si="119">AI1225/AJ1225</f>
        <v>7.6921708185053372</v>
      </c>
      <c r="AL1225" s="10" t="s">
        <v>142</v>
      </c>
      <c r="AM1225" s="10">
        <v>7</v>
      </c>
      <c r="AN1225" s="10">
        <v>97</v>
      </c>
      <c r="AO1225" s="10">
        <v>126</v>
      </c>
      <c r="AP1225" s="10">
        <v>29</v>
      </c>
      <c r="AQ1225" s="10">
        <v>-111.5</v>
      </c>
      <c r="AR1225" s="17">
        <v>7</v>
      </c>
      <c r="AS1225" s="10">
        <v>6.69</v>
      </c>
      <c r="AT1225" s="16">
        <v>1.5854515403790337</v>
      </c>
      <c r="AU1225" s="16">
        <v>14.2201051198444</v>
      </c>
      <c r="AV1225" s="16">
        <v>2.0621175459939902</v>
      </c>
      <c r="AW1225" s="16">
        <f t="shared" ref="AW1225:AW1288" si="120">AU1225/AV1225</f>
        <v>6.8958751393534001</v>
      </c>
      <c r="AX1225" s="10" t="s">
        <v>142</v>
      </c>
      <c r="AY1225" s="10">
        <v>97</v>
      </c>
      <c r="AZ1225" s="10">
        <v>126</v>
      </c>
      <c r="BA1225" s="10">
        <v>29</v>
      </c>
      <c r="BB1225" s="10">
        <v>-111.5</v>
      </c>
      <c r="BC1225" s="10">
        <v>7</v>
      </c>
      <c r="BD1225" s="16">
        <v>1.5887196285902718</v>
      </c>
      <c r="BE1225" s="18">
        <f t="shared" si="118"/>
        <v>1.5870855844846528</v>
      </c>
      <c r="BF1225" s="16">
        <v>1.5870855844846528</v>
      </c>
      <c r="BG1225" s="16">
        <v>1.5870855844846528</v>
      </c>
      <c r="BH1225" s="20">
        <f t="shared" ref="BH1225:BH1288" si="121">BD1225-AT1225</f>
        <v>3.2680882112381404E-3</v>
      </c>
      <c r="BI1225" s="10">
        <v>-111.5</v>
      </c>
    </row>
    <row r="1226" spans="1:61" x14ac:dyDescent="0.25">
      <c r="A1226" s="10">
        <v>334</v>
      </c>
      <c r="B1226" s="10">
        <v>21</v>
      </c>
      <c r="C1226" s="10" t="s">
        <v>163</v>
      </c>
      <c r="D1226" s="10">
        <v>493849.705391998</v>
      </c>
      <c r="E1226" s="10">
        <v>5180973.4009100003</v>
      </c>
      <c r="F1226" s="10" t="s">
        <v>99</v>
      </c>
      <c r="G1226" s="10" t="s">
        <v>139</v>
      </c>
      <c r="H1226" s="10">
        <v>4</v>
      </c>
      <c r="I1226" s="10" t="s">
        <v>100</v>
      </c>
      <c r="J1226" s="10">
        <v>126</v>
      </c>
      <c r="K1226" s="10">
        <v>153</v>
      </c>
      <c r="L1226" s="10">
        <v>27</v>
      </c>
      <c r="M1226" s="10">
        <v>-139.5</v>
      </c>
      <c r="N1226" s="10">
        <v>8</v>
      </c>
      <c r="O1226" s="10">
        <v>6.55</v>
      </c>
      <c r="P1226" s="11">
        <v>1.6065407058512486</v>
      </c>
      <c r="Q1226" s="22">
        <v>1.6100580220365492</v>
      </c>
      <c r="R1226" s="12">
        <v>21</v>
      </c>
      <c r="S1226" s="12" t="s">
        <v>163</v>
      </c>
      <c r="T1226" s="10" t="s">
        <v>99</v>
      </c>
      <c r="U1226" s="12">
        <v>27</v>
      </c>
      <c r="V1226" s="10">
        <v>1.5</v>
      </c>
      <c r="W1226" s="16"/>
      <c r="X1226" s="15" t="s">
        <v>139</v>
      </c>
      <c r="Y1226" s="12">
        <v>9</v>
      </c>
      <c r="Z1226" s="16">
        <v>21</v>
      </c>
      <c r="AA1226" s="16" t="s">
        <v>163</v>
      </c>
      <c r="AB1226" s="16" t="s">
        <v>139</v>
      </c>
      <c r="AC1226" s="16" t="s">
        <v>100</v>
      </c>
      <c r="AD1226" s="16" t="s">
        <v>99</v>
      </c>
      <c r="AE1226" s="16">
        <v>1.6065407058512486</v>
      </c>
      <c r="AF1226" s="16">
        <v>1.5</v>
      </c>
      <c r="AG1226" s="16">
        <v>1.5838462</v>
      </c>
      <c r="AH1226" s="16">
        <v>218.51031856565822</v>
      </c>
      <c r="AI1226" s="16">
        <v>12.466558320472032</v>
      </c>
      <c r="AJ1226" s="16">
        <v>1.7121389198317249</v>
      </c>
      <c r="AK1226" s="16">
        <f t="shared" si="119"/>
        <v>7.2812773403324593</v>
      </c>
      <c r="AL1226" s="10" t="s">
        <v>99</v>
      </c>
      <c r="AM1226" s="10">
        <v>6</v>
      </c>
      <c r="AN1226" s="10">
        <v>126</v>
      </c>
      <c r="AO1226" s="10">
        <v>153</v>
      </c>
      <c r="AP1226" s="10">
        <v>27</v>
      </c>
      <c r="AQ1226" s="10">
        <v>-139.5</v>
      </c>
      <c r="AR1226" s="17">
        <v>8</v>
      </c>
      <c r="AS1226" s="10">
        <v>6.71</v>
      </c>
      <c r="AT1226" s="16">
        <v>1.6065407058512486</v>
      </c>
      <c r="AU1226" s="16">
        <v>12.681582500592119</v>
      </c>
      <c r="AV1226" s="16">
        <v>2.2282558936086234</v>
      </c>
      <c r="AW1226" s="16">
        <f t="shared" si="120"/>
        <v>5.6912594899746933</v>
      </c>
      <c r="AX1226" s="10" t="s">
        <v>99</v>
      </c>
      <c r="AY1226" s="10">
        <v>126</v>
      </c>
      <c r="AZ1226" s="10">
        <v>147</v>
      </c>
      <c r="BA1226" s="10">
        <v>21</v>
      </c>
      <c r="BB1226" s="10">
        <v>-136.5</v>
      </c>
      <c r="BC1226" s="10">
        <v>8</v>
      </c>
      <c r="BD1226" s="16">
        <v>1.6135753382218498</v>
      </c>
      <c r="BE1226" s="18">
        <f t="shared" ref="BE1226:BE1254" si="122">(AT1226+BD1226)/2</f>
        <v>1.6100580220365492</v>
      </c>
      <c r="BF1226" s="16">
        <v>1.6100580220365492</v>
      </c>
      <c r="BG1226" s="16">
        <v>1.6100580220365492</v>
      </c>
      <c r="BH1226" s="20">
        <f t="shared" si="121"/>
        <v>7.0346323706012015E-3</v>
      </c>
      <c r="BI1226" s="10">
        <v>-136.5</v>
      </c>
    </row>
    <row r="1227" spans="1:61" x14ac:dyDescent="0.25">
      <c r="A1227" s="10">
        <v>336</v>
      </c>
      <c r="B1227" s="10">
        <v>23</v>
      </c>
      <c r="C1227" s="10" t="s">
        <v>163</v>
      </c>
      <c r="D1227" s="10">
        <v>493913.54685899901</v>
      </c>
      <c r="E1227" s="10">
        <v>5180999.3384299902</v>
      </c>
      <c r="F1227" s="10" t="s">
        <v>78</v>
      </c>
      <c r="G1227" s="10" t="s">
        <v>139</v>
      </c>
      <c r="H1227" s="10">
        <v>4</v>
      </c>
      <c r="I1227" s="10" t="s">
        <v>86</v>
      </c>
      <c r="J1227" s="10">
        <v>0</v>
      </c>
      <c r="K1227" s="10">
        <v>10</v>
      </c>
      <c r="L1227" s="10">
        <v>10</v>
      </c>
      <c r="M1227" s="10">
        <v>-5</v>
      </c>
      <c r="N1227" s="10">
        <v>1</v>
      </c>
      <c r="O1227" s="10">
        <v>5.01</v>
      </c>
      <c r="P1227" s="11">
        <v>1.3869762157996539</v>
      </c>
      <c r="Q1227" s="11">
        <v>1.3869762157996539</v>
      </c>
      <c r="R1227" s="12">
        <v>23</v>
      </c>
      <c r="S1227" s="12" t="s">
        <v>163</v>
      </c>
      <c r="T1227" s="10" t="s">
        <v>78</v>
      </c>
      <c r="U1227" s="21">
        <v>10</v>
      </c>
      <c r="V1227" s="16">
        <v>1.1399999999999999</v>
      </c>
      <c r="W1227" s="16"/>
      <c r="X1227" s="15" t="s">
        <v>139</v>
      </c>
      <c r="Y1227" s="12">
        <v>2</v>
      </c>
      <c r="Z1227" s="16">
        <v>23</v>
      </c>
      <c r="AA1227" s="16" t="s">
        <v>163</v>
      </c>
      <c r="AB1227" s="16" t="s">
        <v>139</v>
      </c>
      <c r="AC1227" s="16" t="s">
        <v>86</v>
      </c>
      <c r="AD1227" s="16" t="s">
        <v>78</v>
      </c>
      <c r="AE1227" s="16">
        <v>1.3869762157996539</v>
      </c>
      <c r="AF1227" s="16">
        <v>1.1399999999999999</v>
      </c>
      <c r="AG1227" s="16">
        <v>1.1472807</v>
      </c>
      <c r="AH1227" s="16">
        <v>13.86976215799654</v>
      </c>
      <c r="AI1227" s="16">
        <v>30.904604040447893</v>
      </c>
      <c r="AJ1227" s="16">
        <v>2.3057092611453451</v>
      </c>
      <c r="AK1227" s="16">
        <f t="shared" si="119"/>
        <v>13.403512993262751</v>
      </c>
      <c r="AL1227" s="10" t="s">
        <v>78</v>
      </c>
      <c r="AM1227" s="10">
        <v>1</v>
      </c>
      <c r="AN1227" s="10" t="s">
        <v>63</v>
      </c>
      <c r="AO1227" s="10" t="s">
        <v>64</v>
      </c>
      <c r="AP1227" s="10">
        <v>10</v>
      </c>
      <c r="AQ1227" s="10">
        <v>-5</v>
      </c>
      <c r="AR1227" s="17" t="s">
        <v>65</v>
      </c>
      <c r="AS1227" s="10">
        <v>4.83</v>
      </c>
      <c r="AT1227" s="18">
        <v>0.81200066173848262</v>
      </c>
      <c r="AU1227" s="18">
        <v>35.047625518521286</v>
      </c>
      <c r="AV1227" s="18">
        <v>2.1889184215362998</v>
      </c>
      <c r="AW1227" s="18">
        <f t="shared" si="120"/>
        <v>16.011389540009898</v>
      </c>
      <c r="AX1227" s="19" t="s">
        <v>78</v>
      </c>
      <c r="AY1227" s="19">
        <v>0</v>
      </c>
      <c r="AZ1227" s="19">
        <v>10</v>
      </c>
      <c r="BA1227" s="19">
        <v>10</v>
      </c>
      <c r="BB1227" s="19">
        <v>-5</v>
      </c>
      <c r="BC1227" s="19">
        <v>1</v>
      </c>
      <c r="BD1227" s="18">
        <v>1.2055154648270021</v>
      </c>
      <c r="BE1227" s="16">
        <f t="shared" si="122"/>
        <v>1.0087580632827424</v>
      </c>
      <c r="BF1227" s="16">
        <v>0.81200066173848262</v>
      </c>
      <c r="BG1227" s="16">
        <v>1.2055154648270021</v>
      </c>
      <c r="BH1227" s="20">
        <f t="shared" si="121"/>
        <v>0.39351480308851949</v>
      </c>
      <c r="BI1227" s="10">
        <v>-5</v>
      </c>
    </row>
    <row r="1228" spans="1:61" x14ac:dyDescent="0.25">
      <c r="A1228" s="10">
        <v>336</v>
      </c>
      <c r="B1228" s="10">
        <v>23</v>
      </c>
      <c r="C1228" s="10" t="s">
        <v>163</v>
      </c>
      <c r="D1228" s="10">
        <v>493913.54685899901</v>
      </c>
      <c r="E1228" s="10">
        <v>5180999.3384299902</v>
      </c>
      <c r="F1228" s="10" t="s">
        <v>78</v>
      </c>
      <c r="G1228" s="10" t="s">
        <v>139</v>
      </c>
      <c r="H1228" s="10">
        <v>4</v>
      </c>
      <c r="I1228" s="10" t="s">
        <v>86</v>
      </c>
      <c r="J1228" s="10">
        <v>10</v>
      </c>
      <c r="K1228" s="10">
        <v>20</v>
      </c>
      <c r="L1228" s="10">
        <v>10</v>
      </c>
      <c r="M1228" s="10">
        <v>-15</v>
      </c>
      <c r="N1228" s="10">
        <v>2</v>
      </c>
      <c r="O1228" s="10">
        <v>5.12</v>
      </c>
      <c r="P1228" s="11">
        <v>1.3869762157996539</v>
      </c>
      <c r="Q1228" s="11">
        <v>1.3869762157996539</v>
      </c>
      <c r="R1228" s="12">
        <v>23</v>
      </c>
      <c r="S1228" s="12" t="s">
        <v>163</v>
      </c>
      <c r="T1228" s="10" t="s">
        <v>78</v>
      </c>
      <c r="U1228" s="13">
        <v>10</v>
      </c>
      <c r="V1228" s="16">
        <v>1.1399999999999999</v>
      </c>
      <c r="W1228" s="16"/>
      <c r="X1228" s="15" t="s">
        <v>139</v>
      </c>
      <c r="Y1228" s="12">
        <v>3</v>
      </c>
      <c r="Z1228" s="16">
        <v>23</v>
      </c>
      <c r="AA1228" s="16" t="s">
        <v>163</v>
      </c>
      <c r="AB1228" s="16" t="s">
        <v>139</v>
      </c>
      <c r="AC1228" s="16" t="s">
        <v>86</v>
      </c>
      <c r="AD1228" s="16" t="s">
        <v>78</v>
      </c>
      <c r="AE1228" s="16">
        <v>1.3869762157996539</v>
      </c>
      <c r="AF1228" s="16">
        <v>1.1399999999999999</v>
      </c>
      <c r="AG1228" s="16">
        <v>1.1472807</v>
      </c>
      <c r="AH1228" s="16">
        <v>27.73952431599308</v>
      </c>
      <c r="AI1228" s="16">
        <v>31.903226915823637</v>
      </c>
      <c r="AJ1228" s="16">
        <v>2.4202734965703958</v>
      </c>
      <c r="AK1228" s="16">
        <f t="shared" si="119"/>
        <v>13.181661891117479</v>
      </c>
      <c r="AL1228" s="10" t="s">
        <v>78</v>
      </c>
      <c r="AM1228" s="10">
        <v>1</v>
      </c>
      <c r="AN1228" s="10" t="s">
        <v>64</v>
      </c>
      <c r="AO1228" s="10" t="s">
        <v>68</v>
      </c>
      <c r="AP1228" s="10">
        <v>10</v>
      </c>
      <c r="AQ1228" s="10">
        <v>-15</v>
      </c>
      <c r="AR1228" s="17" t="s">
        <v>69</v>
      </c>
      <c r="AS1228" s="10">
        <v>5.29</v>
      </c>
      <c r="AT1228" s="18">
        <v>1.4343514975700029</v>
      </c>
      <c r="AU1228" s="18">
        <v>29.107294940188066</v>
      </c>
      <c r="AV1228" s="18">
        <v>2.3424394306815715</v>
      </c>
      <c r="AW1228" s="18">
        <f t="shared" si="120"/>
        <v>12.426060865837977</v>
      </c>
      <c r="AX1228" s="19" t="s">
        <v>78</v>
      </c>
      <c r="AY1228" s="19">
        <v>10</v>
      </c>
      <c r="AZ1228" s="19">
        <v>20</v>
      </c>
      <c r="BA1228" s="19">
        <v>10</v>
      </c>
      <c r="BB1228" s="19">
        <v>-15</v>
      </c>
      <c r="BC1228" s="19">
        <v>2</v>
      </c>
      <c r="BD1228" s="18">
        <v>1.3104963212590643</v>
      </c>
      <c r="BE1228" s="16">
        <f t="shared" si="122"/>
        <v>1.3724239094145336</v>
      </c>
      <c r="BF1228" s="16">
        <v>1.4343514975700029</v>
      </c>
      <c r="BG1228" s="16">
        <v>1.3104963212590643</v>
      </c>
      <c r="BH1228" s="20">
        <f t="shared" si="121"/>
        <v>-0.12385517631093856</v>
      </c>
      <c r="BI1228" s="10">
        <v>-15</v>
      </c>
    </row>
    <row r="1229" spans="1:61" x14ac:dyDescent="0.25">
      <c r="A1229" s="10">
        <v>336</v>
      </c>
      <c r="B1229" s="10">
        <v>23</v>
      </c>
      <c r="C1229" s="10" t="s">
        <v>163</v>
      </c>
      <c r="D1229" s="10">
        <v>493913.54685899901</v>
      </c>
      <c r="E1229" s="10">
        <v>5180999.3384299902</v>
      </c>
      <c r="F1229" s="10" t="s">
        <v>78</v>
      </c>
      <c r="G1229" s="10" t="s">
        <v>139</v>
      </c>
      <c r="H1229" s="10">
        <v>4</v>
      </c>
      <c r="I1229" s="10" t="s">
        <v>86</v>
      </c>
      <c r="J1229" s="10">
        <v>20</v>
      </c>
      <c r="K1229" s="10">
        <v>30</v>
      </c>
      <c r="L1229" s="10">
        <v>10</v>
      </c>
      <c r="M1229" s="10">
        <v>-25</v>
      </c>
      <c r="N1229" s="10">
        <v>3</v>
      </c>
      <c r="O1229" s="10">
        <v>5.79</v>
      </c>
      <c r="P1229" s="11">
        <v>1.3869762157996539</v>
      </c>
      <c r="Q1229" s="11">
        <v>1.3869762157996539</v>
      </c>
      <c r="R1229" s="12">
        <v>23</v>
      </c>
      <c r="S1229" s="12" t="s">
        <v>163</v>
      </c>
      <c r="T1229" s="10" t="s">
        <v>122</v>
      </c>
      <c r="U1229" s="13">
        <v>10</v>
      </c>
      <c r="V1229" s="16">
        <v>1.1399999999999999</v>
      </c>
      <c r="W1229" s="16"/>
      <c r="X1229" s="15" t="s">
        <v>139</v>
      </c>
      <c r="Y1229" s="12">
        <v>4</v>
      </c>
      <c r="Z1229" s="16">
        <v>23</v>
      </c>
      <c r="AA1229" s="16" t="s">
        <v>163</v>
      </c>
      <c r="AB1229" s="16" t="s">
        <v>139</v>
      </c>
      <c r="AC1229" s="16" t="s">
        <v>86</v>
      </c>
      <c r="AD1229" s="16" t="s">
        <v>122</v>
      </c>
      <c r="AE1229" s="16">
        <v>1.3869762157996539</v>
      </c>
      <c r="AF1229" s="16">
        <v>1.1399999999999999</v>
      </c>
      <c r="AG1229" s="16">
        <v>1.1499999999999999</v>
      </c>
      <c r="AH1229" s="16">
        <v>41.60928647398962</v>
      </c>
      <c r="AI1229" s="16">
        <v>12.882567745526369</v>
      </c>
      <c r="AJ1229" s="16">
        <v>1.3751639448381825</v>
      </c>
      <c r="AK1229" s="16">
        <f t="shared" si="119"/>
        <v>9.3680232047112604</v>
      </c>
      <c r="AL1229" s="10" t="s">
        <v>122</v>
      </c>
      <c r="AM1229" s="10">
        <v>2</v>
      </c>
      <c r="AN1229" s="10" t="s">
        <v>68</v>
      </c>
      <c r="AO1229" s="10" t="s">
        <v>70</v>
      </c>
      <c r="AP1229" s="10">
        <v>10</v>
      </c>
      <c r="AQ1229" s="10">
        <v>-25</v>
      </c>
      <c r="AR1229" s="17" t="s">
        <v>71</v>
      </c>
      <c r="AS1229" s="10">
        <v>5.41</v>
      </c>
      <c r="AT1229" s="18">
        <v>1.3869762157996539</v>
      </c>
      <c r="AU1229" s="18">
        <v>26.659069843885149</v>
      </c>
      <c r="AV1229" s="18">
        <v>2.1714499634559385</v>
      </c>
      <c r="AW1229" s="18">
        <f t="shared" si="120"/>
        <v>12.277082268778742</v>
      </c>
      <c r="AX1229" s="19" t="s">
        <v>122</v>
      </c>
      <c r="AY1229" s="19">
        <v>20</v>
      </c>
      <c r="AZ1229" s="19">
        <v>30</v>
      </c>
      <c r="BA1229" s="19">
        <v>10</v>
      </c>
      <c r="BB1229" s="19">
        <v>-25</v>
      </c>
      <c r="BC1229" s="19">
        <v>3</v>
      </c>
      <c r="BD1229" s="18">
        <v>1.3329922190659353</v>
      </c>
      <c r="BE1229" s="16">
        <f t="shared" si="122"/>
        <v>1.3599842174327947</v>
      </c>
      <c r="BF1229" s="16">
        <v>1.3869762157996539</v>
      </c>
      <c r="BG1229" s="16">
        <v>1.3329922190659353</v>
      </c>
      <c r="BH1229" s="20">
        <f t="shared" si="121"/>
        <v>-5.3983996733718564E-2</v>
      </c>
      <c r="BI1229" s="10">
        <v>-25</v>
      </c>
    </row>
    <row r="1230" spans="1:61" x14ac:dyDescent="0.25">
      <c r="A1230" s="10">
        <v>336</v>
      </c>
      <c r="B1230" s="10">
        <v>23</v>
      </c>
      <c r="C1230" s="10" t="s">
        <v>163</v>
      </c>
      <c r="D1230" s="10">
        <v>493913.54685899901</v>
      </c>
      <c r="E1230" s="10">
        <v>5180999.3384299902</v>
      </c>
      <c r="F1230" s="10" t="s">
        <v>83</v>
      </c>
      <c r="G1230" s="10" t="s">
        <v>139</v>
      </c>
      <c r="H1230" s="10">
        <v>4</v>
      </c>
      <c r="I1230" s="10" t="s">
        <v>86</v>
      </c>
      <c r="J1230" s="10">
        <v>23</v>
      </c>
      <c r="K1230" s="10">
        <v>48</v>
      </c>
      <c r="L1230" s="10">
        <v>25</v>
      </c>
      <c r="M1230" s="10">
        <v>-35.5</v>
      </c>
      <c r="N1230" s="10">
        <v>4</v>
      </c>
      <c r="O1230" s="10">
        <v>5.78</v>
      </c>
      <c r="P1230" s="11">
        <v>1.208722813429008</v>
      </c>
      <c r="Q1230" s="22">
        <v>1.2203656403597134</v>
      </c>
      <c r="R1230" s="13">
        <v>23</v>
      </c>
      <c r="S1230" s="13" t="s">
        <v>163</v>
      </c>
      <c r="T1230" s="10" t="s">
        <v>83</v>
      </c>
      <c r="U1230" s="12">
        <v>18</v>
      </c>
      <c r="V1230" s="16">
        <v>1.25</v>
      </c>
      <c r="W1230" s="16"/>
      <c r="X1230" s="15" t="s">
        <v>139</v>
      </c>
      <c r="Y1230" s="12">
        <v>5</v>
      </c>
      <c r="Z1230" s="16">
        <v>23</v>
      </c>
      <c r="AA1230" s="16" t="s">
        <v>163</v>
      </c>
      <c r="AB1230" s="16" t="s">
        <v>139</v>
      </c>
      <c r="AC1230" s="16" t="s">
        <v>86</v>
      </c>
      <c r="AD1230" s="16" t="s">
        <v>83</v>
      </c>
      <c r="AE1230" s="16">
        <v>1.208722813429008</v>
      </c>
      <c r="AF1230" s="16">
        <v>1.25</v>
      </c>
      <c r="AG1230" s="16">
        <v>1.276</v>
      </c>
      <c r="AH1230" s="16">
        <v>63.36629711571176</v>
      </c>
      <c r="AI1230" s="16">
        <v>37.229201798910246</v>
      </c>
      <c r="AJ1230" s="16">
        <v>3.7115987628244529</v>
      </c>
      <c r="AK1230" s="16">
        <f t="shared" si="119"/>
        <v>10.030502804290075</v>
      </c>
      <c r="AL1230" s="10" t="s">
        <v>83</v>
      </c>
      <c r="AM1230" s="10">
        <v>3</v>
      </c>
      <c r="AN1230" s="10">
        <v>30</v>
      </c>
      <c r="AO1230" s="10">
        <v>48</v>
      </c>
      <c r="AP1230" s="10">
        <v>18</v>
      </c>
      <c r="AQ1230" s="10">
        <v>-39</v>
      </c>
      <c r="AR1230" s="17">
        <v>4</v>
      </c>
      <c r="AS1230" s="10">
        <v>5.76</v>
      </c>
      <c r="AT1230" s="16">
        <v>1.208722813429008</v>
      </c>
      <c r="AU1230" s="16">
        <v>21.195462197059292</v>
      </c>
      <c r="AV1230" s="16">
        <v>2.3171216333434081</v>
      </c>
      <c r="AW1230" s="16">
        <f t="shared" si="120"/>
        <v>9.1473239436619718</v>
      </c>
      <c r="AX1230" s="10" t="s">
        <v>83</v>
      </c>
      <c r="AY1230" s="10">
        <v>30</v>
      </c>
      <c r="AZ1230" s="10">
        <v>48</v>
      </c>
      <c r="BA1230" s="10">
        <v>18</v>
      </c>
      <c r="BB1230" s="10">
        <v>-39</v>
      </c>
      <c r="BC1230" s="10">
        <v>4</v>
      </c>
      <c r="BD1230" s="16">
        <v>1.2320084672904186</v>
      </c>
      <c r="BE1230" s="18">
        <f t="shared" si="122"/>
        <v>1.2203656403597134</v>
      </c>
      <c r="BF1230" s="16">
        <v>1.2203656403597134</v>
      </c>
      <c r="BG1230" s="16">
        <v>1.2203656403597134</v>
      </c>
      <c r="BH1230" s="20">
        <f t="shared" si="121"/>
        <v>2.3285653861410571E-2</v>
      </c>
      <c r="BI1230" s="10">
        <v>-39</v>
      </c>
    </row>
    <row r="1231" spans="1:61" x14ac:dyDescent="0.25">
      <c r="A1231" s="10">
        <v>336</v>
      </c>
      <c r="B1231" s="10">
        <v>23</v>
      </c>
      <c r="C1231" s="10" t="s">
        <v>163</v>
      </c>
      <c r="D1231" s="10">
        <v>493913.54685899901</v>
      </c>
      <c r="E1231" s="10">
        <v>5180999.3384299902</v>
      </c>
      <c r="F1231" s="10" t="s">
        <v>129</v>
      </c>
      <c r="G1231" s="10" t="s">
        <v>139</v>
      </c>
      <c r="H1231" s="10">
        <v>4</v>
      </c>
      <c r="I1231" s="10" t="s">
        <v>86</v>
      </c>
      <c r="J1231" s="10">
        <v>48</v>
      </c>
      <c r="K1231" s="10">
        <v>90</v>
      </c>
      <c r="L1231" s="10">
        <v>42</v>
      </c>
      <c r="M1231" s="10">
        <v>-69</v>
      </c>
      <c r="N1231" s="10">
        <v>5</v>
      </c>
      <c r="O1231" s="10">
        <v>5.97</v>
      </c>
      <c r="P1231" s="11">
        <v>1.460828008589768</v>
      </c>
      <c r="Q1231" s="22">
        <v>1.4623313514044316</v>
      </c>
      <c r="R1231" s="12">
        <v>23</v>
      </c>
      <c r="S1231" s="12" t="s">
        <v>163</v>
      </c>
      <c r="T1231" s="10" t="s">
        <v>129</v>
      </c>
      <c r="U1231" s="12">
        <v>42</v>
      </c>
      <c r="V1231" s="16">
        <v>1.37</v>
      </c>
      <c r="W1231" s="16"/>
      <c r="X1231" s="15" t="s">
        <v>139</v>
      </c>
      <c r="Y1231" s="12">
        <v>6</v>
      </c>
      <c r="Z1231" s="16">
        <v>23</v>
      </c>
      <c r="AA1231" s="16" t="s">
        <v>163</v>
      </c>
      <c r="AB1231" s="16" t="s">
        <v>139</v>
      </c>
      <c r="AC1231" s="16" t="s">
        <v>86</v>
      </c>
      <c r="AD1231" s="16" t="s">
        <v>129</v>
      </c>
      <c r="AE1231" s="16">
        <v>1.460828008589768</v>
      </c>
      <c r="AF1231" s="16">
        <v>1.37</v>
      </c>
      <c r="AG1231" s="16">
        <v>1.3798429000000001</v>
      </c>
      <c r="AH1231" s="16">
        <v>124.72107347648202</v>
      </c>
      <c r="AI1231" s="16">
        <v>32.695302988724364</v>
      </c>
      <c r="AJ1231" s="16">
        <v>4.1939520865050604</v>
      </c>
      <c r="AK1231" s="16">
        <f t="shared" si="119"/>
        <v>7.7958217724824541</v>
      </c>
      <c r="AL1231" s="10" t="s">
        <v>129</v>
      </c>
      <c r="AM1231" s="10">
        <v>7</v>
      </c>
      <c r="AN1231" s="10">
        <v>48</v>
      </c>
      <c r="AO1231" s="10">
        <v>90</v>
      </c>
      <c r="AP1231" s="10">
        <v>42</v>
      </c>
      <c r="AQ1231" s="10">
        <v>-69</v>
      </c>
      <c r="AR1231" s="17">
        <v>5</v>
      </c>
      <c r="AS1231" s="10">
        <v>6.14</v>
      </c>
      <c r="AT1231" s="16">
        <v>1.460828008589768</v>
      </c>
      <c r="AU1231" s="16">
        <v>26.621837462938217</v>
      </c>
      <c r="AV1231" s="16">
        <v>3.6217724485762681</v>
      </c>
      <c r="AW1231" s="16">
        <f t="shared" si="120"/>
        <v>7.3504997458919199</v>
      </c>
      <c r="AX1231" s="10" t="s">
        <v>129</v>
      </c>
      <c r="AY1231" s="10">
        <v>48</v>
      </c>
      <c r="AZ1231" s="10">
        <v>90</v>
      </c>
      <c r="BA1231" s="10">
        <v>42</v>
      </c>
      <c r="BB1231" s="10">
        <v>-69</v>
      </c>
      <c r="BC1231" s="10">
        <v>5</v>
      </c>
      <c r="BD1231" s="16">
        <v>1.4638346942190952</v>
      </c>
      <c r="BE1231" s="18">
        <f t="shared" si="122"/>
        <v>1.4623313514044316</v>
      </c>
      <c r="BF1231" s="16">
        <v>1.4623313514044316</v>
      </c>
      <c r="BG1231" s="16">
        <v>1.4623313514044316</v>
      </c>
      <c r="BH1231" s="20">
        <f t="shared" si="121"/>
        <v>3.0066856293271549E-3</v>
      </c>
      <c r="BI1231" s="10">
        <v>-69</v>
      </c>
    </row>
    <row r="1232" spans="1:61" x14ac:dyDescent="0.25">
      <c r="A1232" s="10">
        <v>336</v>
      </c>
      <c r="B1232" s="10">
        <v>23</v>
      </c>
      <c r="C1232" s="10" t="s">
        <v>163</v>
      </c>
      <c r="D1232" s="10">
        <v>493913.54685899901</v>
      </c>
      <c r="E1232" s="10">
        <v>5180999.3384299902</v>
      </c>
      <c r="F1232" s="10" t="s">
        <v>130</v>
      </c>
      <c r="G1232" s="10" t="s">
        <v>139</v>
      </c>
      <c r="H1232" s="10">
        <v>4</v>
      </c>
      <c r="I1232" s="10" t="s">
        <v>86</v>
      </c>
      <c r="J1232" s="10">
        <v>90</v>
      </c>
      <c r="K1232" s="10">
        <v>120</v>
      </c>
      <c r="L1232" s="10">
        <v>30</v>
      </c>
      <c r="M1232" s="10">
        <v>-105</v>
      </c>
      <c r="N1232" s="10">
        <v>6</v>
      </c>
      <c r="O1232" s="10">
        <v>6.22</v>
      </c>
      <c r="P1232" s="11">
        <v>1.6297699046783789</v>
      </c>
      <c r="Q1232" s="22">
        <v>1.5920086979050847</v>
      </c>
      <c r="R1232" s="12">
        <v>23</v>
      </c>
      <c r="S1232" s="12" t="s">
        <v>163</v>
      </c>
      <c r="T1232" s="10" t="s">
        <v>130</v>
      </c>
      <c r="U1232" s="12">
        <v>30</v>
      </c>
      <c r="V1232" s="16">
        <v>1.48</v>
      </c>
      <c r="W1232" s="16"/>
      <c r="X1232" s="15" t="s">
        <v>139</v>
      </c>
      <c r="Y1232" s="12">
        <v>7</v>
      </c>
      <c r="Z1232" s="16">
        <v>23</v>
      </c>
      <c r="AA1232" s="16" t="s">
        <v>163</v>
      </c>
      <c r="AB1232" s="16" t="s">
        <v>139</v>
      </c>
      <c r="AC1232" s="16" t="s">
        <v>86</v>
      </c>
      <c r="AD1232" s="16" t="s">
        <v>130</v>
      </c>
      <c r="AE1232" s="16">
        <v>1.6297699046783789</v>
      </c>
      <c r="AF1232" s="16">
        <v>1.48</v>
      </c>
      <c r="AG1232" s="16">
        <v>1.4630159</v>
      </c>
      <c r="AH1232" s="16">
        <v>173.61417061683338</v>
      </c>
      <c r="AI1232" s="16">
        <v>17.742204524731839</v>
      </c>
      <c r="AJ1232" s="16">
        <v>2.0086372642707149</v>
      </c>
      <c r="AK1232" s="16">
        <f t="shared" si="119"/>
        <v>8.8329559748427666</v>
      </c>
      <c r="AL1232" s="10" t="s">
        <v>130</v>
      </c>
      <c r="AM1232" s="10">
        <v>7</v>
      </c>
      <c r="AN1232" s="10">
        <v>90</v>
      </c>
      <c r="AO1232" s="10">
        <v>120</v>
      </c>
      <c r="AP1232" s="10">
        <v>30</v>
      </c>
      <c r="AQ1232" s="10">
        <v>-105</v>
      </c>
      <c r="AR1232" s="17">
        <v>6</v>
      </c>
      <c r="AS1232" s="10">
        <v>6.45</v>
      </c>
      <c r="AT1232" s="16">
        <v>1.6297699046783789</v>
      </c>
      <c r="AU1232" s="16">
        <v>16.14841212351525</v>
      </c>
      <c r="AV1232" s="16">
        <v>2.5219059504993235</v>
      </c>
      <c r="AW1232" s="16">
        <f t="shared" si="120"/>
        <v>6.403257076386196</v>
      </c>
      <c r="AX1232" s="10" t="s">
        <v>130</v>
      </c>
      <c r="AY1232" s="10">
        <v>90</v>
      </c>
      <c r="AZ1232" s="10">
        <v>120</v>
      </c>
      <c r="BA1232" s="10">
        <v>30</v>
      </c>
      <c r="BB1232" s="10">
        <v>-105</v>
      </c>
      <c r="BC1232" s="10">
        <v>6</v>
      </c>
      <c r="BD1232" s="16">
        <v>1.5542474911317903</v>
      </c>
      <c r="BE1232" s="18">
        <f t="shared" si="122"/>
        <v>1.5920086979050847</v>
      </c>
      <c r="BF1232" s="16">
        <v>1.5920086979050847</v>
      </c>
      <c r="BG1232" s="16">
        <v>1.5920086979050847</v>
      </c>
      <c r="BH1232" s="20">
        <f t="shared" si="121"/>
        <v>-7.5522413546588618E-2</v>
      </c>
      <c r="BI1232" s="10">
        <v>-105</v>
      </c>
    </row>
    <row r="1233" spans="1:61" x14ac:dyDescent="0.25">
      <c r="A1233" s="10">
        <v>336</v>
      </c>
      <c r="B1233" s="10">
        <v>23</v>
      </c>
      <c r="C1233" s="10" t="s">
        <v>163</v>
      </c>
      <c r="D1233" s="10">
        <v>493913.54685899901</v>
      </c>
      <c r="E1233" s="10">
        <v>5180999.3384299902</v>
      </c>
      <c r="F1233" s="10" t="s">
        <v>76</v>
      </c>
      <c r="G1233" s="10" t="s">
        <v>139</v>
      </c>
      <c r="H1233" s="10">
        <v>4</v>
      </c>
      <c r="I1233" s="10" t="s">
        <v>86</v>
      </c>
      <c r="J1233" s="10">
        <v>120</v>
      </c>
      <c r="K1233" s="10">
        <v>153</v>
      </c>
      <c r="L1233" s="10">
        <v>33</v>
      </c>
      <c r="M1233" s="10">
        <v>-136.5</v>
      </c>
      <c r="N1233" s="10">
        <v>7</v>
      </c>
      <c r="O1233" s="10">
        <v>6.34</v>
      </c>
      <c r="P1233" s="11">
        <v>1.6843918358664276</v>
      </c>
      <c r="Q1233" s="22">
        <v>1.6403255538337991</v>
      </c>
      <c r="R1233" s="12">
        <v>23</v>
      </c>
      <c r="S1233" s="12" t="s">
        <v>163</v>
      </c>
      <c r="T1233" s="10" t="s">
        <v>76</v>
      </c>
      <c r="U1233" s="12">
        <v>33</v>
      </c>
      <c r="V1233" s="10">
        <v>1.5</v>
      </c>
      <c r="W1233" s="16"/>
      <c r="X1233" s="15" t="s">
        <v>139</v>
      </c>
      <c r="Y1233" s="12">
        <v>8</v>
      </c>
      <c r="Z1233" s="16">
        <v>23</v>
      </c>
      <c r="AA1233" s="16" t="s">
        <v>163</v>
      </c>
      <c r="AB1233" s="16" t="s">
        <v>139</v>
      </c>
      <c r="AC1233" s="16" t="s">
        <v>86</v>
      </c>
      <c r="AD1233" s="16" t="s">
        <v>76</v>
      </c>
      <c r="AE1233" s="16">
        <v>1.6843918358664276</v>
      </c>
      <c r="AF1233" s="16">
        <v>1.5</v>
      </c>
      <c r="AG1233" s="16">
        <v>1.5010212999999999</v>
      </c>
      <c r="AH1233" s="16">
        <v>229.1991012004255</v>
      </c>
      <c r="AI1233" s="16">
        <v>13.114804201238154</v>
      </c>
      <c r="AJ1233" s="16">
        <v>2.2235298094094658</v>
      </c>
      <c r="AK1233" s="16">
        <f t="shared" si="119"/>
        <v>5.8981913108334885</v>
      </c>
      <c r="AL1233" s="10" t="s">
        <v>76</v>
      </c>
      <c r="AM1233" s="10">
        <v>7</v>
      </c>
      <c r="AN1233" s="10">
        <v>120</v>
      </c>
      <c r="AO1233" s="10">
        <v>153</v>
      </c>
      <c r="AP1233" s="10">
        <v>33</v>
      </c>
      <c r="AQ1233" s="10">
        <v>-136.5</v>
      </c>
      <c r="AR1233" s="17">
        <v>7</v>
      </c>
      <c r="AS1233" s="10">
        <v>6.42</v>
      </c>
      <c r="AT1233" s="16">
        <v>1.6843918358664276</v>
      </c>
      <c r="AU1233" s="16">
        <v>17.321931917764811</v>
      </c>
      <c r="AV1233" s="16">
        <v>2.9232114993911091</v>
      </c>
      <c r="AW1233" s="16">
        <f t="shared" si="120"/>
        <v>5.9256512644989545</v>
      </c>
      <c r="AX1233" s="10" t="s">
        <v>76</v>
      </c>
      <c r="AY1233" s="10">
        <v>120</v>
      </c>
      <c r="AZ1233" s="10">
        <v>153</v>
      </c>
      <c r="BA1233" s="10">
        <v>33</v>
      </c>
      <c r="BB1233" s="10">
        <v>-136.5</v>
      </c>
      <c r="BC1233" s="10">
        <v>7</v>
      </c>
      <c r="BD1233" s="16">
        <v>1.5962592718011708</v>
      </c>
      <c r="BE1233" s="18">
        <f t="shared" si="122"/>
        <v>1.6403255538337991</v>
      </c>
      <c r="BF1233" s="16">
        <v>1.6403255538337991</v>
      </c>
      <c r="BG1233" s="16">
        <v>1.6403255538337991</v>
      </c>
      <c r="BH1233" s="20">
        <f t="shared" si="121"/>
        <v>-8.8132564065256824E-2</v>
      </c>
      <c r="BI1233" s="10">
        <v>-136.5</v>
      </c>
    </row>
    <row r="1234" spans="1:61" x14ac:dyDescent="0.25">
      <c r="A1234" s="10">
        <v>338</v>
      </c>
      <c r="B1234" s="10">
        <v>25</v>
      </c>
      <c r="C1234" s="10" t="s">
        <v>163</v>
      </c>
      <c r="D1234" s="10">
        <v>493977.955288</v>
      </c>
      <c r="E1234" s="10">
        <v>5180985.8885700004</v>
      </c>
      <c r="F1234" s="10" t="s">
        <v>78</v>
      </c>
      <c r="G1234" s="10" t="s">
        <v>192</v>
      </c>
      <c r="H1234" s="10">
        <v>6</v>
      </c>
      <c r="I1234" s="10" t="s">
        <v>121</v>
      </c>
      <c r="J1234" s="10">
        <v>0</v>
      </c>
      <c r="K1234" s="10">
        <v>10</v>
      </c>
      <c r="L1234" s="10">
        <v>10</v>
      </c>
      <c r="M1234" s="10">
        <v>-5</v>
      </c>
      <c r="N1234" s="10">
        <v>1</v>
      </c>
      <c r="O1234" s="10">
        <v>4.9800000000000004</v>
      </c>
      <c r="P1234" s="11">
        <v>1.2563805928440468</v>
      </c>
      <c r="Q1234" s="11">
        <v>1.2563805928440468</v>
      </c>
      <c r="R1234" s="12">
        <v>25</v>
      </c>
      <c r="S1234" s="12" t="s">
        <v>163</v>
      </c>
      <c r="T1234" s="10" t="s">
        <v>78</v>
      </c>
      <c r="U1234" s="21">
        <v>10</v>
      </c>
      <c r="V1234" s="10">
        <v>1.1599999999999999</v>
      </c>
      <c r="W1234" s="16"/>
      <c r="X1234" s="15" t="s">
        <v>192</v>
      </c>
      <c r="Y1234" s="12">
        <v>2</v>
      </c>
      <c r="Z1234" s="10">
        <v>25</v>
      </c>
      <c r="AA1234" s="10" t="s">
        <v>163</v>
      </c>
      <c r="AB1234" s="10" t="s">
        <v>192</v>
      </c>
      <c r="AC1234" s="10" t="s">
        <v>121</v>
      </c>
      <c r="AD1234" s="10" t="s">
        <v>78</v>
      </c>
      <c r="AE1234" s="10">
        <v>1.2563805928440468</v>
      </c>
      <c r="AF1234" s="10">
        <v>1.1599999999999999</v>
      </c>
      <c r="AG1234" s="10">
        <v>1.1599999999999999</v>
      </c>
      <c r="AH1234" s="10">
        <v>12.563805928440468</v>
      </c>
      <c r="AI1234" s="16">
        <v>27.777318527189031</v>
      </c>
      <c r="AJ1234" s="16">
        <v>2.1436365675105127</v>
      </c>
      <c r="AK1234" s="16">
        <f t="shared" si="119"/>
        <v>12.958035400304771</v>
      </c>
      <c r="AL1234" s="10" t="s">
        <v>78</v>
      </c>
      <c r="AM1234" s="10">
        <v>1</v>
      </c>
      <c r="AN1234" s="10" t="s">
        <v>63</v>
      </c>
      <c r="AO1234" s="10" t="s">
        <v>64</v>
      </c>
      <c r="AP1234" s="10">
        <v>10</v>
      </c>
      <c r="AQ1234" s="10">
        <v>-5</v>
      </c>
      <c r="AR1234" s="17" t="s">
        <v>65</v>
      </c>
      <c r="AS1234" s="10">
        <v>4.49</v>
      </c>
      <c r="AT1234" s="18">
        <v>0.92969871801405812</v>
      </c>
      <c r="AU1234" s="18">
        <v>34.077232314488363</v>
      </c>
      <c r="AV1234" s="18">
        <v>2.5177198734739239</v>
      </c>
      <c r="AW1234" s="18">
        <f t="shared" si="120"/>
        <v>13.534957829708414</v>
      </c>
      <c r="AX1234" s="19" t="s">
        <v>160</v>
      </c>
      <c r="AY1234" s="19">
        <v>0</v>
      </c>
      <c r="AZ1234" s="19">
        <v>10</v>
      </c>
      <c r="BA1234" s="19">
        <v>10</v>
      </c>
      <c r="BB1234" s="19">
        <v>-5</v>
      </c>
      <c r="BC1234" s="19">
        <v>1</v>
      </c>
      <c r="BD1234" s="18">
        <v>1.2938228911198546</v>
      </c>
      <c r="BE1234" s="16">
        <f t="shared" si="122"/>
        <v>1.1117608045669565</v>
      </c>
      <c r="BF1234" s="16">
        <v>0.92969871801405812</v>
      </c>
      <c r="BG1234" s="16">
        <v>1.2938228911198546</v>
      </c>
      <c r="BH1234" s="20">
        <f t="shared" si="121"/>
        <v>0.36412417310579648</v>
      </c>
      <c r="BI1234" s="10">
        <v>-5</v>
      </c>
    </row>
    <row r="1235" spans="1:61" x14ac:dyDescent="0.25">
      <c r="A1235" s="10">
        <v>338</v>
      </c>
      <c r="B1235" s="10">
        <v>25</v>
      </c>
      <c r="C1235" s="10" t="s">
        <v>163</v>
      </c>
      <c r="D1235" s="10">
        <v>493977.955288</v>
      </c>
      <c r="E1235" s="10">
        <v>5180985.8885700004</v>
      </c>
      <c r="F1235" s="10" t="s">
        <v>78</v>
      </c>
      <c r="G1235" s="10" t="s">
        <v>192</v>
      </c>
      <c r="H1235" s="10">
        <v>6</v>
      </c>
      <c r="I1235" s="10" t="s">
        <v>121</v>
      </c>
      <c r="J1235" s="10">
        <v>10</v>
      </c>
      <c r="K1235" s="10">
        <v>20</v>
      </c>
      <c r="L1235" s="10">
        <v>10</v>
      </c>
      <c r="M1235" s="10">
        <v>-15</v>
      </c>
      <c r="N1235" s="10">
        <v>2</v>
      </c>
      <c r="O1235" s="10">
        <v>4.9000000000000004</v>
      </c>
      <c r="P1235" s="11">
        <v>1.2563805928440468</v>
      </c>
      <c r="Q1235" s="11">
        <v>1.2563805928440468</v>
      </c>
      <c r="R1235" s="12">
        <v>25</v>
      </c>
      <c r="S1235" s="12" t="s">
        <v>163</v>
      </c>
      <c r="T1235" s="10" t="s">
        <v>102</v>
      </c>
      <c r="U1235" s="13">
        <v>10</v>
      </c>
      <c r="V1235" s="10">
        <v>1.1599999999999999</v>
      </c>
      <c r="W1235" s="16"/>
      <c r="X1235" s="15" t="s">
        <v>192</v>
      </c>
      <c r="Y1235" s="12">
        <v>3</v>
      </c>
      <c r="Z1235" s="10">
        <v>25</v>
      </c>
      <c r="AA1235" s="10" t="s">
        <v>163</v>
      </c>
      <c r="AB1235" s="10" t="s">
        <v>192</v>
      </c>
      <c r="AC1235" s="10" t="s">
        <v>121</v>
      </c>
      <c r="AD1235" s="10" t="s">
        <v>102</v>
      </c>
      <c r="AE1235" s="10">
        <v>1.2563805928440468</v>
      </c>
      <c r="AF1235" s="10">
        <v>1.1599999999999999</v>
      </c>
      <c r="AG1235" s="10">
        <v>1.1599999999999999</v>
      </c>
      <c r="AH1235" s="10">
        <v>25.127611856880936</v>
      </c>
      <c r="AI1235" s="16">
        <v>26.972505687182007</v>
      </c>
      <c r="AJ1235" s="16">
        <v>2.1103167236448455</v>
      </c>
      <c r="AK1235" s="16">
        <f t="shared" si="119"/>
        <v>12.781259507149377</v>
      </c>
      <c r="AL1235" s="10" t="s">
        <v>102</v>
      </c>
      <c r="AM1235" s="10">
        <v>2</v>
      </c>
      <c r="AN1235" s="10" t="s">
        <v>64</v>
      </c>
      <c r="AO1235" s="10" t="s">
        <v>68</v>
      </c>
      <c r="AP1235" s="10">
        <v>10</v>
      </c>
      <c r="AQ1235" s="10">
        <v>-15</v>
      </c>
      <c r="AR1235" s="17" t="s">
        <v>69</v>
      </c>
      <c r="AS1235" s="10">
        <v>4.8499999999999996</v>
      </c>
      <c r="AT1235" s="18">
        <v>1.2563805928440468</v>
      </c>
      <c r="AU1235" s="18">
        <v>26.142767375898924</v>
      </c>
      <c r="AV1235" s="18">
        <v>2.2479161567165686</v>
      </c>
      <c r="AW1235" s="18">
        <f t="shared" si="120"/>
        <v>11.629778672032192</v>
      </c>
      <c r="AX1235" s="19" t="s">
        <v>102</v>
      </c>
      <c r="AY1235" s="19">
        <v>10</v>
      </c>
      <c r="AZ1235" s="19">
        <v>20</v>
      </c>
      <c r="BA1235" s="19">
        <v>10</v>
      </c>
      <c r="BB1235" s="19">
        <v>-15</v>
      </c>
      <c r="BC1235" s="19">
        <v>2</v>
      </c>
      <c r="BD1235" s="18">
        <v>1.3119960477795227</v>
      </c>
      <c r="BE1235" s="16">
        <f t="shared" si="122"/>
        <v>1.2841883203117848</v>
      </c>
      <c r="BF1235" s="16">
        <v>1.2563805928440468</v>
      </c>
      <c r="BG1235" s="16">
        <v>1.3119960477795227</v>
      </c>
      <c r="BH1235" s="20">
        <f t="shared" si="121"/>
        <v>5.5615454935475928E-2</v>
      </c>
      <c r="BI1235" s="10">
        <v>-15</v>
      </c>
    </row>
    <row r="1236" spans="1:61" x14ac:dyDescent="0.25">
      <c r="A1236" s="10">
        <v>338</v>
      </c>
      <c r="B1236" s="10">
        <v>25</v>
      </c>
      <c r="C1236" s="10" t="s">
        <v>163</v>
      </c>
      <c r="D1236" s="10">
        <v>493977.955288</v>
      </c>
      <c r="E1236" s="10">
        <v>5180985.8885700004</v>
      </c>
      <c r="F1236" s="10" t="s">
        <v>103</v>
      </c>
      <c r="G1236" s="10" t="s">
        <v>192</v>
      </c>
      <c r="H1236" s="10">
        <v>6</v>
      </c>
      <c r="I1236" s="10" t="s">
        <v>121</v>
      </c>
      <c r="J1236" s="10">
        <v>20</v>
      </c>
      <c r="K1236" s="10">
        <v>30</v>
      </c>
      <c r="L1236" s="10">
        <v>10</v>
      </c>
      <c r="M1236" s="10">
        <v>-25</v>
      </c>
      <c r="N1236" s="10">
        <v>3</v>
      </c>
      <c r="O1236" s="10">
        <v>5.07</v>
      </c>
      <c r="P1236" s="11">
        <v>1.2840381646759025</v>
      </c>
      <c r="Q1236" s="11">
        <v>1.2840381646759025</v>
      </c>
      <c r="R1236" s="12">
        <v>25</v>
      </c>
      <c r="S1236" s="12" t="s">
        <v>163</v>
      </c>
      <c r="T1236" s="10" t="s">
        <v>126</v>
      </c>
      <c r="U1236" s="21">
        <v>10</v>
      </c>
      <c r="V1236" s="10">
        <v>1.1599999999999999</v>
      </c>
      <c r="W1236" s="16"/>
      <c r="X1236" s="15" t="s">
        <v>192</v>
      </c>
      <c r="Y1236" s="12">
        <v>4</v>
      </c>
      <c r="Z1236" s="16">
        <v>25</v>
      </c>
      <c r="AA1236" s="16" t="s">
        <v>163</v>
      </c>
      <c r="AB1236" s="16" t="s">
        <v>192</v>
      </c>
      <c r="AC1236" s="16" t="s">
        <v>121</v>
      </c>
      <c r="AD1236" s="16" t="s">
        <v>126</v>
      </c>
      <c r="AE1236" s="16">
        <v>1.2840381646759025</v>
      </c>
      <c r="AF1236" s="16">
        <v>1.1599999999999999</v>
      </c>
      <c r="AG1236" s="16">
        <v>1.1599999999999999</v>
      </c>
      <c r="AH1236" s="16">
        <v>37.96799350363996</v>
      </c>
      <c r="AI1236" s="16">
        <v>26.857178271240116</v>
      </c>
      <c r="AJ1236" s="16">
        <v>2.1005251946097063</v>
      </c>
      <c r="AK1236" s="16">
        <f t="shared" si="119"/>
        <v>12.785934841514903</v>
      </c>
      <c r="AL1236" s="10" t="s">
        <v>126</v>
      </c>
      <c r="AM1236" s="10">
        <v>2</v>
      </c>
      <c r="AN1236" s="10" t="s">
        <v>68</v>
      </c>
      <c r="AO1236" s="10" t="s">
        <v>70</v>
      </c>
      <c r="AP1236" s="10">
        <v>10</v>
      </c>
      <c r="AQ1236" s="10">
        <v>-25</v>
      </c>
      <c r="AR1236" s="17" t="s">
        <v>71</v>
      </c>
      <c r="AS1236" s="10">
        <v>5.32</v>
      </c>
      <c r="AT1236" s="18">
        <v>1.2840381646759025</v>
      </c>
      <c r="AU1236" s="18">
        <v>26.26628469661026</v>
      </c>
      <c r="AV1236" s="18">
        <v>2.2161214684141397</v>
      </c>
      <c r="AW1236" s="18">
        <f t="shared" si="120"/>
        <v>11.852366881047571</v>
      </c>
      <c r="AX1236" s="19" t="s">
        <v>126</v>
      </c>
      <c r="AY1236" s="19">
        <v>20</v>
      </c>
      <c r="AZ1236" s="19">
        <v>30</v>
      </c>
      <c r="BA1236" s="19">
        <v>10</v>
      </c>
      <c r="BB1236" s="19">
        <v>-25</v>
      </c>
      <c r="BC1236" s="19">
        <v>3</v>
      </c>
      <c r="BD1236" s="18">
        <v>1.2136316318788927</v>
      </c>
      <c r="BE1236" s="16">
        <f t="shared" si="122"/>
        <v>1.2488348982773976</v>
      </c>
      <c r="BF1236" s="16">
        <v>1.2840381646759025</v>
      </c>
      <c r="BG1236" s="16">
        <v>1.2136316318788927</v>
      </c>
      <c r="BH1236" s="20">
        <f t="shared" si="121"/>
        <v>-7.0406532797009813E-2</v>
      </c>
      <c r="BI1236" s="10">
        <v>-25</v>
      </c>
    </row>
    <row r="1237" spans="1:61" x14ac:dyDescent="0.25">
      <c r="A1237" s="10">
        <v>338</v>
      </c>
      <c r="B1237" s="10">
        <v>25</v>
      </c>
      <c r="C1237" s="10" t="s">
        <v>163</v>
      </c>
      <c r="D1237" s="10">
        <v>493977.955288</v>
      </c>
      <c r="E1237" s="10">
        <v>5180985.8885700004</v>
      </c>
      <c r="F1237" s="10" t="s">
        <v>104</v>
      </c>
      <c r="G1237" s="10" t="s">
        <v>192</v>
      </c>
      <c r="H1237" s="10">
        <v>6</v>
      </c>
      <c r="I1237" s="10" t="s">
        <v>121</v>
      </c>
      <c r="J1237" s="10">
        <v>21</v>
      </c>
      <c r="K1237" s="10">
        <v>60</v>
      </c>
      <c r="L1237" s="10">
        <v>39</v>
      </c>
      <c r="M1237" s="10">
        <v>-40.5</v>
      </c>
      <c r="N1237" s="10">
        <v>4</v>
      </c>
      <c r="O1237" s="10">
        <v>5.26</v>
      </c>
      <c r="P1237" s="11">
        <v>1.3236657600414055</v>
      </c>
      <c r="Q1237" s="22">
        <v>1.2666423870697869</v>
      </c>
      <c r="R1237" s="13">
        <v>25</v>
      </c>
      <c r="S1237" s="13" t="s">
        <v>163</v>
      </c>
      <c r="T1237" s="10" t="s">
        <v>104</v>
      </c>
      <c r="U1237" s="12">
        <v>30</v>
      </c>
      <c r="V1237" s="10">
        <v>1.33</v>
      </c>
      <c r="W1237" s="16"/>
      <c r="X1237" s="15" t="s">
        <v>192</v>
      </c>
      <c r="Y1237" s="12">
        <v>5</v>
      </c>
      <c r="Z1237" s="16">
        <v>25</v>
      </c>
      <c r="AA1237" s="16" t="s">
        <v>163</v>
      </c>
      <c r="AB1237" s="16" t="s">
        <v>192</v>
      </c>
      <c r="AC1237" s="16" t="s">
        <v>121</v>
      </c>
      <c r="AD1237" s="16" t="s">
        <v>104</v>
      </c>
      <c r="AE1237" s="16">
        <v>1.3236657600414055</v>
      </c>
      <c r="AF1237" s="16">
        <v>1.33</v>
      </c>
      <c r="AG1237" s="16">
        <v>1.3293980999999999</v>
      </c>
      <c r="AH1237" s="16">
        <v>77.677966304882119</v>
      </c>
      <c r="AI1237" s="16">
        <v>113.38438205040279</v>
      </c>
      <c r="AJ1237" s="16">
        <v>9.5289001787507761</v>
      </c>
      <c r="AK1237" s="16">
        <f t="shared" si="119"/>
        <v>11.898999876527965</v>
      </c>
      <c r="AL1237" s="10" t="s">
        <v>104</v>
      </c>
      <c r="AM1237" s="10">
        <v>2</v>
      </c>
      <c r="AN1237" s="10">
        <v>30</v>
      </c>
      <c r="AO1237" s="10">
        <v>60</v>
      </c>
      <c r="AP1237" s="10">
        <v>30</v>
      </c>
      <c r="AQ1237" s="10">
        <v>-45</v>
      </c>
      <c r="AR1237" s="17">
        <v>4</v>
      </c>
      <c r="AS1237" s="10">
        <v>5.52</v>
      </c>
      <c r="AT1237" s="16">
        <v>1.3236657600414055</v>
      </c>
      <c r="AU1237" s="16">
        <v>62.916480906288101</v>
      </c>
      <c r="AV1237" s="16">
        <v>5.5462919011494929</v>
      </c>
      <c r="AW1237" s="16">
        <f t="shared" si="120"/>
        <v>11.34388200758932</v>
      </c>
      <c r="AX1237" s="10" t="s">
        <v>104</v>
      </c>
      <c r="AY1237" s="10">
        <v>30</v>
      </c>
      <c r="AZ1237" s="10">
        <v>60</v>
      </c>
      <c r="BA1237" s="10">
        <v>30</v>
      </c>
      <c r="BB1237" s="10">
        <v>-45</v>
      </c>
      <c r="BC1237" s="10">
        <v>4</v>
      </c>
      <c r="BD1237" s="16">
        <v>1.2096190140981682</v>
      </c>
      <c r="BE1237" s="18">
        <f t="shared" si="122"/>
        <v>1.2666423870697869</v>
      </c>
      <c r="BF1237" s="16">
        <v>1.2666423870697869</v>
      </c>
      <c r="BG1237" s="16">
        <v>1.2666423870697869</v>
      </c>
      <c r="BH1237" s="20">
        <f t="shared" si="121"/>
        <v>-0.11404674594323727</v>
      </c>
      <c r="BI1237" s="10">
        <v>-45</v>
      </c>
    </row>
    <row r="1238" spans="1:61" x14ac:dyDescent="0.25">
      <c r="A1238" s="10">
        <v>338</v>
      </c>
      <c r="B1238" s="10">
        <v>25</v>
      </c>
      <c r="C1238" s="10" t="s">
        <v>163</v>
      </c>
      <c r="D1238" s="10">
        <v>493977.955288</v>
      </c>
      <c r="E1238" s="10">
        <v>5180985.8885700004</v>
      </c>
      <c r="F1238" s="10" t="s">
        <v>83</v>
      </c>
      <c r="G1238" s="10" t="s">
        <v>192</v>
      </c>
      <c r="H1238" s="10">
        <v>6</v>
      </c>
      <c r="I1238" s="10" t="s">
        <v>121</v>
      </c>
      <c r="J1238" s="10">
        <v>60</v>
      </c>
      <c r="K1238" s="10">
        <v>88</v>
      </c>
      <c r="L1238" s="10">
        <v>28</v>
      </c>
      <c r="M1238" s="10">
        <v>-74</v>
      </c>
      <c r="N1238" s="10">
        <v>5</v>
      </c>
      <c r="O1238" s="10">
        <v>5.76</v>
      </c>
      <c r="P1238" s="11">
        <v>1.5084008755039047</v>
      </c>
      <c r="Q1238" s="22">
        <v>1.3743212752136733</v>
      </c>
      <c r="R1238" s="12">
        <v>25</v>
      </c>
      <c r="S1238" s="12" t="s">
        <v>163</v>
      </c>
      <c r="T1238" s="10" t="s">
        <v>83</v>
      </c>
      <c r="U1238" s="12">
        <v>28</v>
      </c>
      <c r="V1238" s="10">
        <v>1.53</v>
      </c>
      <c r="W1238" s="16"/>
      <c r="X1238" s="15" t="s">
        <v>192</v>
      </c>
      <c r="Y1238" s="12">
        <v>6</v>
      </c>
      <c r="Z1238" s="16">
        <v>25</v>
      </c>
      <c r="AA1238" s="16" t="s">
        <v>163</v>
      </c>
      <c r="AB1238" s="16" t="s">
        <v>192</v>
      </c>
      <c r="AC1238" s="16" t="s">
        <v>121</v>
      </c>
      <c r="AD1238" s="16" t="s">
        <v>83</v>
      </c>
      <c r="AE1238" s="16">
        <v>1.5084008755039047</v>
      </c>
      <c r="AF1238" s="16">
        <v>1.53</v>
      </c>
      <c r="AG1238" s="16">
        <v>1.1599999999999999</v>
      </c>
      <c r="AH1238" s="16">
        <v>119.91319081899145</v>
      </c>
      <c r="AI1238" s="16">
        <v>53.55301356424544</v>
      </c>
      <c r="AJ1238" s="16">
        <v>4.8062332000889345</v>
      </c>
      <c r="AK1238" s="16">
        <f t="shared" si="119"/>
        <v>11.142408479733046</v>
      </c>
      <c r="AL1238" s="10" t="s">
        <v>83</v>
      </c>
      <c r="AM1238" s="10">
        <v>3</v>
      </c>
      <c r="AN1238" s="10">
        <v>60</v>
      </c>
      <c r="AO1238" s="10">
        <v>88</v>
      </c>
      <c r="AP1238" s="10">
        <v>28</v>
      </c>
      <c r="AQ1238" s="10">
        <v>-74</v>
      </c>
      <c r="AR1238" s="17">
        <v>5</v>
      </c>
      <c r="AS1238" s="10">
        <v>6.05</v>
      </c>
      <c r="AT1238" s="16">
        <v>1.5084008755039047</v>
      </c>
      <c r="AU1238" s="16">
        <v>30.735417583407642</v>
      </c>
      <c r="AV1238" s="16">
        <v>3.0776808103431472</v>
      </c>
      <c r="AW1238" s="16">
        <f t="shared" si="120"/>
        <v>9.9865513928914496</v>
      </c>
      <c r="AX1238" s="10" t="s">
        <v>83</v>
      </c>
      <c r="AY1238" s="10">
        <v>60</v>
      </c>
      <c r="AZ1238" s="10">
        <v>73</v>
      </c>
      <c r="BA1238" s="10">
        <v>13</v>
      </c>
      <c r="BB1238" s="10">
        <v>-66.5</v>
      </c>
      <c r="BC1238" s="10">
        <v>5</v>
      </c>
      <c r="BD1238" s="16">
        <v>1.2402416749234417</v>
      </c>
      <c r="BE1238" s="18">
        <f t="shared" si="122"/>
        <v>1.3743212752136733</v>
      </c>
      <c r="BF1238" s="16">
        <v>1.3743212752136733</v>
      </c>
      <c r="BG1238" s="16">
        <v>1.3743212752136733</v>
      </c>
      <c r="BH1238" s="20">
        <f t="shared" si="121"/>
        <v>-0.26815920058046294</v>
      </c>
      <c r="BI1238" s="10">
        <v>-66.5</v>
      </c>
    </row>
    <row r="1239" spans="1:61" x14ac:dyDescent="0.25">
      <c r="A1239" s="10">
        <v>338</v>
      </c>
      <c r="B1239" s="10">
        <v>25</v>
      </c>
      <c r="C1239" s="10" t="s">
        <v>163</v>
      </c>
      <c r="D1239" s="10">
        <v>493977.955288</v>
      </c>
      <c r="E1239" s="10">
        <v>5180985.8885700004</v>
      </c>
      <c r="F1239" s="10" t="s">
        <v>205</v>
      </c>
      <c r="G1239" s="10" t="s">
        <v>192</v>
      </c>
      <c r="H1239" s="10">
        <v>6</v>
      </c>
      <c r="I1239" s="10" t="s">
        <v>121</v>
      </c>
      <c r="J1239" s="10">
        <v>88</v>
      </c>
      <c r="K1239" s="10">
        <v>125</v>
      </c>
      <c r="L1239" s="10">
        <v>37</v>
      </c>
      <c r="M1239" s="10">
        <v>-106.5</v>
      </c>
      <c r="N1239" s="10">
        <v>6</v>
      </c>
      <c r="O1239" s="10">
        <v>6.01</v>
      </c>
      <c r="P1239" s="11">
        <v>1.6846715646036114</v>
      </c>
      <c r="Q1239" s="22">
        <v>1.5763927428407036</v>
      </c>
      <c r="R1239" s="12">
        <v>25</v>
      </c>
      <c r="S1239" s="12" t="s">
        <v>163</v>
      </c>
      <c r="T1239" s="10" t="s">
        <v>205</v>
      </c>
      <c r="U1239" s="12">
        <v>37</v>
      </c>
      <c r="V1239" s="10">
        <v>1.6</v>
      </c>
      <c r="W1239" s="16"/>
      <c r="X1239" s="15" t="s">
        <v>192</v>
      </c>
      <c r="Y1239" s="12">
        <v>7</v>
      </c>
      <c r="Z1239" s="16">
        <v>25</v>
      </c>
      <c r="AA1239" s="16" t="s">
        <v>163</v>
      </c>
      <c r="AB1239" s="16" t="s">
        <v>192</v>
      </c>
      <c r="AC1239" s="16" t="s">
        <v>121</v>
      </c>
      <c r="AD1239" s="16" t="s">
        <v>205</v>
      </c>
      <c r="AE1239" s="16">
        <v>1.6846715646036114</v>
      </c>
      <c r="AF1239" s="16">
        <v>1.6</v>
      </c>
      <c r="AG1239" s="16">
        <v>1.6</v>
      </c>
      <c r="AH1239" s="16">
        <v>182.24603870932509</v>
      </c>
      <c r="AI1239" s="16">
        <v>24.849898271826426</v>
      </c>
      <c r="AJ1239" s="16">
        <v>2.8146092275998194</v>
      </c>
      <c r="AK1239" s="16">
        <f t="shared" si="119"/>
        <v>8.8288981746206296</v>
      </c>
      <c r="AL1239" s="10" t="s">
        <v>205</v>
      </c>
      <c r="AM1239" s="10">
        <v>10</v>
      </c>
      <c r="AN1239" s="10">
        <v>88</v>
      </c>
      <c r="AO1239" s="10">
        <v>125</v>
      </c>
      <c r="AP1239" s="10">
        <v>37</v>
      </c>
      <c r="AQ1239" s="10">
        <v>-106.5</v>
      </c>
      <c r="AR1239" s="17">
        <v>6</v>
      </c>
      <c r="AS1239" s="10">
        <v>5.95</v>
      </c>
      <c r="AT1239" s="16">
        <v>1.6846715646036114</v>
      </c>
      <c r="AU1239" s="16">
        <v>20.316768441375341</v>
      </c>
      <c r="AV1239" s="16">
        <v>2.2664223492925308</v>
      </c>
      <c r="AW1239" s="16">
        <f t="shared" si="120"/>
        <v>8.9642464246424627</v>
      </c>
      <c r="AX1239" s="10" t="s">
        <v>205</v>
      </c>
      <c r="AY1239" s="10">
        <v>73</v>
      </c>
      <c r="AZ1239" s="10">
        <v>106</v>
      </c>
      <c r="BA1239" s="10">
        <v>33</v>
      </c>
      <c r="BB1239" s="10">
        <v>-89.5</v>
      </c>
      <c r="BC1239" s="10">
        <v>6</v>
      </c>
      <c r="BD1239" s="16">
        <v>1.4681139210777958</v>
      </c>
      <c r="BE1239" s="18">
        <f t="shared" si="122"/>
        <v>1.5763927428407036</v>
      </c>
      <c r="BF1239" s="16">
        <v>1.5763927428407036</v>
      </c>
      <c r="BG1239" s="16">
        <v>1.5763927428407036</v>
      </c>
      <c r="BH1239" s="20">
        <f t="shared" si="121"/>
        <v>-0.21655764352581564</v>
      </c>
      <c r="BI1239" s="10">
        <v>-89.5</v>
      </c>
    </row>
    <row r="1240" spans="1:61" x14ac:dyDescent="0.25">
      <c r="A1240" s="10">
        <v>338</v>
      </c>
      <c r="B1240" s="10">
        <v>25</v>
      </c>
      <c r="C1240" s="10" t="s">
        <v>163</v>
      </c>
      <c r="D1240" s="10">
        <v>493977.955288</v>
      </c>
      <c r="E1240" s="10">
        <v>5180985.8885700004</v>
      </c>
      <c r="F1240" s="10" t="s">
        <v>76</v>
      </c>
      <c r="G1240" s="10" t="s">
        <v>192</v>
      </c>
      <c r="H1240" s="10">
        <v>6</v>
      </c>
      <c r="I1240" s="10" t="s">
        <v>121</v>
      </c>
      <c r="J1240" s="10">
        <v>125</v>
      </c>
      <c r="K1240" s="10">
        <v>153</v>
      </c>
      <c r="L1240" s="10">
        <v>28</v>
      </c>
      <c r="M1240" s="10">
        <v>-139</v>
      </c>
      <c r="N1240" s="10">
        <v>7</v>
      </c>
      <c r="O1240" s="10">
        <v>5.95</v>
      </c>
      <c r="P1240" s="11">
        <v>1.6729826185366172</v>
      </c>
      <c r="Q1240" s="22">
        <v>1.7071955561573962</v>
      </c>
      <c r="R1240" s="12">
        <v>25</v>
      </c>
      <c r="S1240" s="12" t="s">
        <v>163</v>
      </c>
      <c r="T1240" s="10" t="s">
        <v>76</v>
      </c>
      <c r="U1240" s="12">
        <v>28</v>
      </c>
      <c r="V1240" s="10">
        <v>1.65</v>
      </c>
      <c r="W1240" s="16"/>
      <c r="X1240" s="15" t="s">
        <v>192</v>
      </c>
      <c r="Y1240" s="12">
        <v>8</v>
      </c>
      <c r="Z1240" s="16">
        <v>25</v>
      </c>
      <c r="AA1240" s="16" t="s">
        <v>163</v>
      </c>
      <c r="AB1240" s="16" t="s">
        <v>192</v>
      </c>
      <c r="AC1240" s="16" t="s">
        <v>121</v>
      </c>
      <c r="AD1240" s="16" t="s">
        <v>76</v>
      </c>
      <c r="AE1240" s="16">
        <v>1.6729826185366172</v>
      </c>
      <c r="AF1240" s="16">
        <v>1.65</v>
      </c>
      <c r="AG1240" s="16">
        <v>1.6356896999999999</v>
      </c>
      <c r="AH1240" s="16">
        <v>229.08955202835037</v>
      </c>
      <c r="AI1240" s="16">
        <v>10.582016759610289</v>
      </c>
      <c r="AJ1240" s="16">
        <v>1.3734106858217612</v>
      </c>
      <c r="AK1240" s="16">
        <f t="shared" si="119"/>
        <v>7.7049180327868836</v>
      </c>
      <c r="AL1240" s="10" t="s">
        <v>76</v>
      </c>
      <c r="AM1240" s="10">
        <v>7</v>
      </c>
      <c r="AN1240" s="10">
        <v>125</v>
      </c>
      <c r="AO1240" s="10">
        <v>153</v>
      </c>
      <c r="AP1240" s="10">
        <v>28</v>
      </c>
      <c r="AQ1240" s="10">
        <v>-139</v>
      </c>
      <c r="AR1240" s="17">
        <v>7</v>
      </c>
      <c r="AS1240" s="10">
        <v>5.85</v>
      </c>
      <c r="AT1240" s="16">
        <v>1.6729826185366172</v>
      </c>
      <c r="AU1240" s="16">
        <v>13.831484177708592</v>
      </c>
      <c r="AV1240" s="16">
        <v>1.6142274689736109</v>
      </c>
      <c r="AW1240" s="16">
        <f t="shared" si="120"/>
        <v>8.5684852002321534</v>
      </c>
      <c r="AX1240" s="10" t="s">
        <v>76</v>
      </c>
      <c r="AY1240" s="10">
        <v>106</v>
      </c>
      <c r="AZ1240" s="10">
        <v>153</v>
      </c>
      <c r="BA1240" s="10">
        <v>47</v>
      </c>
      <c r="BB1240" s="10">
        <v>-129.5</v>
      </c>
      <c r="BC1240" s="10">
        <v>7</v>
      </c>
      <c r="BD1240" s="16">
        <v>1.7414084937781749</v>
      </c>
      <c r="BE1240" s="18">
        <f t="shared" si="122"/>
        <v>1.7071955561573962</v>
      </c>
      <c r="BF1240" s="16">
        <v>1.7071955561573962</v>
      </c>
      <c r="BG1240" s="16">
        <v>1.7071955561573962</v>
      </c>
      <c r="BH1240" s="20">
        <f t="shared" si="121"/>
        <v>6.8425875241557632E-2</v>
      </c>
      <c r="BI1240" s="10">
        <v>-129.5</v>
      </c>
    </row>
    <row r="1241" spans="1:61" x14ac:dyDescent="0.25">
      <c r="A1241" s="10">
        <v>349</v>
      </c>
      <c r="B1241" s="10">
        <v>12</v>
      </c>
      <c r="C1241" s="10" t="s">
        <v>167</v>
      </c>
      <c r="D1241" s="10">
        <v>493572.819036</v>
      </c>
      <c r="E1241" s="10">
        <v>5181023.0293300003</v>
      </c>
      <c r="F1241" s="10" t="s">
        <v>78</v>
      </c>
      <c r="G1241" s="10" t="s">
        <v>139</v>
      </c>
      <c r="H1241" s="10">
        <v>4</v>
      </c>
      <c r="I1241" s="10" t="s">
        <v>62</v>
      </c>
      <c r="J1241" s="10">
        <v>0</v>
      </c>
      <c r="K1241" s="10">
        <v>10</v>
      </c>
      <c r="L1241" s="10">
        <v>10</v>
      </c>
      <c r="M1241" s="10">
        <v>-5</v>
      </c>
      <c r="N1241" s="10">
        <v>1</v>
      </c>
      <c r="O1241" s="10">
        <v>5.03</v>
      </c>
      <c r="P1241" s="11">
        <v>1.1825067896936226</v>
      </c>
      <c r="Q1241" s="11">
        <v>1.1825067896936226</v>
      </c>
      <c r="R1241" s="12">
        <v>12</v>
      </c>
      <c r="S1241" s="12" t="s">
        <v>167</v>
      </c>
      <c r="T1241" s="10" t="s">
        <v>78</v>
      </c>
      <c r="U1241" s="13">
        <v>10</v>
      </c>
      <c r="V1241" s="10">
        <v>1.1399999999999999</v>
      </c>
      <c r="W1241" s="16"/>
      <c r="X1241" s="15" t="s">
        <v>139</v>
      </c>
      <c r="Y1241" s="12">
        <v>2</v>
      </c>
      <c r="Z1241" s="16">
        <v>12</v>
      </c>
      <c r="AA1241" s="16" t="s">
        <v>167</v>
      </c>
      <c r="AB1241" s="16" t="s">
        <v>139</v>
      </c>
      <c r="AC1241" s="16" t="s">
        <v>62</v>
      </c>
      <c r="AD1241" s="16" t="s">
        <v>78</v>
      </c>
      <c r="AE1241" s="16">
        <v>1.1825067896936226</v>
      </c>
      <c r="AF1241" s="16">
        <v>1.1399999999999999</v>
      </c>
      <c r="AG1241" s="16">
        <v>1.1472807</v>
      </c>
      <c r="AH1241" s="16">
        <v>11.825067896936226</v>
      </c>
      <c r="AI1241" s="16">
        <v>32.294635860572413</v>
      </c>
      <c r="AJ1241" s="16">
        <v>2.2481430991638418</v>
      </c>
      <c r="AK1241" s="16">
        <f t="shared" si="119"/>
        <v>14.365026795929426</v>
      </c>
      <c r="AL1241" s="10" t="s">
        <v>78</v>
      </c>
      <c r="AM1241" s="10">
        <v>1</v>
      </c>
      <c r="AN1241" s="10" t="s">
        <v>63</v>
      </c>
      <c r="AO1241" s="10" t="s">
        <v>64</v>
      </c>
      <c r="AP1241" s="10">
        <v>10</v>
      </c>
      <c r="AQ1241" s="10">
        <v>-5</v>
      </c>
      <c r="AR1241" s="17" t="s">
        <v>65</v>
      </c>
      <c r="AS1241" s="10">
        <v>5.07</v>
      </c>
      <c r="AT1241" s="18">
        <v>0.90467540199133956</v>
      </c>
      <c r="AU1241" s="18">
        <v>30.772895668896208</v>
      </c>
      <c r="AV1241" s="18">
        <v>2.2168849582921735</v>
      </c>
      <c r="AW1241" s="18">
        <f t="shared" si="120"/>
        <v>13.881142345159304</v>
      </c>
      <c r="AX1241" s="19" t="s">
        <v>78</v>
      </c>
      <c r="AY1241" s="19">
        <v>0</v>
      </c>
      <c r="AZ1241" s="19">
        <v>10</v>
      </c>
      <c r="BA1241" s="19">
        <v>10</v>
      </c>
      <c r="BB1241" s="19">
        <v>-5</v>
      </c>
      <c r="BC1241" s="19">
        <v>1</v>
      </c>
      <c r="BD1241" s="22">
        <v>1.2809999999999999</v>
      </c>
      <c r="BE1241" s="16">
        <f t="shared" si="122"/>
        <v>1.0928377009956698</v>
      </c>
      <c r="BF1241" s="16">
        <v>0.90467540199133956</v>
      </c>
      <c r="BG1241" s="16">
        <v>1.2809999999999999</v>
      </c>
      <c r="BH1241" s="20">
        <f t="shared" si="121"/>
        <v>0.37632459800866036</v>
      </c>
      <c r="BI1241" s="10">
        <v>-5</v>
      </c>
    </row>
    <row r="1242" spans="1:61" x14ac:dyDescent="0.25">
      <c r="A1242" s="10">
        <v>349</v>
      </c>
      <c r="B1242" s="10">
        <v>12</v>
      </c>
      <c r="C1242" s="10" t="s">
        <v>167</v>
      </c>
      <c r="D1242" s="10">
        <v>493572.819036</v>
      </c>
      <c r="E1242" s="10">
        <v>5181023.0293300003</v>
      </c>
      <c r="F1242" s="10" t="s">
        <v>103</v>
      </c>
      <c r="G1242" s="10" t="s">
        <v>139</v>
      </c>
      <c r="H1242" s="10">
        <v>4</v>
      </c>
      <c r="I1242" s="10" t="s">
        <v>62</v>
      </c>
      <c r="J1242" s="10">
        <v>10</v>
      </c>
      <c r="K1242" s="10">
        <v>20</v>
      </c>
      <c r="L1242" s="10">
        <v>10</v>
      </c>
      <c r="M1242" s="10">
        <v>-15</v>
      </c>
      <c r="N1242" s="10">
        <v>2</v>
      </c>
      <c r="O1242" s="10">
        <v>4.99</v>
      </c>
      <c r="P1242" s="11">
        <v>1.3537322208489442</v>
      </c>
      <c r="Q1242" s="11">
        <v>1.3537322208489442</v>
      </c>
      <c r="R1242" s="12">
        <v>12</v>
      </c>
      <c r="S1242" s="12" t="s">
        <v>167</v>
      </c>
      <c r="T1242" s="10" t="s">
        <v>102</v>
      </c>
      <c r="U1242" s="13">
        <v>10</v>
      </c>
      <c r="V1242" s="16">
        <v>1.1399999999999999</v>
      </c>
      <c r="W1242" s="16"/>
      <c r="X1242" s="15" t="s">
        <v>139</v>
      </c>
      <c r="Y1242" s="12">
        <v>3</v>
      </c>
      <c r="Z1242" s="16">
        <v>12</v>
      </c>
      <c r="AA1242" s="16" t="s">
        <v>167</v>
      </c>
      <c r="AB1242" s="16" t="s">
        <v>139</v>
      </c>
      <c r="AC1242" s="16" t="s">
        <v>62</v>
      </c>
      <c r="AD1242" s="16" t="s">
        <v>102</v>
      </c>
      <c r="AE1242" s="16">
        <v>1.3537322208489442</v>
      </c>
      <c r="AF1242" s="16">
        <v>1.1399999999999999</v>
      </c>
      <c r="AG1242" s="16">
        <v>1.1659999999999999</v>
      </c>
      <c r="AH1242" s="16">
        <v>25.362390105425668</v>
      </c>
      <c r="AI1242" s="16">
        <v>32.630576956264825</v>
      </c>
      <c r="AJ1242" s="16">
        <v>2.4443755820330848</v>
      </c>
      <c r="AK1242" s="16">
        <f t="shared" si="119"/>
        <v>13.349248452696729</v>
      </c>
      <c r="AL1242" s="10" t="s">
        <v>102</v>
      </c>
      <c r="AM1242" s="10">
        <v>2</v>
      </c>
      <c r="AN1242" s="10" t="s">
        <v>64</v>
      </c>
      <c r="AO1242" s="10" t="s">
        <v>68</v>
      </c>
      <c r="AP1242" s="10">
        <v>10</v>
      </c>
      <c r="AQ1242" s="10">
        <v>-15</v>
      </c>
      <c r="AR1242" s="17" t="s">
        <v>69</v>
      </c>
      <c r="AS1242" s="10">
        <v>5.21</v>
      </c>
      <c r="AT1242" s="18">
        <v>1.3537322208489442</v>
      </c>
      <c r="AU1242" s="18">
        <v>26.42756041541309</v>
      </c>
      <c r="AV1242" s="18">
        <v>2.0341180350476238</v>
      </c>
      <c r="AW1242" s="18">
        <f t="shared" si="120"/>
        <v>12.992146945294822</v>
      </c>
      <c r="AX1242" s="19" t="s">
        <v>102</v>
      </c>
      <c r="AY1242" s="19">
        <v>10</v>
      </c>
      <c r="AZ1242" s="19">
        <v>20</v>
      </c>
      <c r="BA1242" s="19">
        <v>10</v>
      </c>
      <c r="BB1242" s="19">
        <v>-15</v>
      </c>
      <c r="BC1242" s="19">
        <v>2</v>
      </c>
      <c r="BD1242" s="22">
        <v>1.3520000000000001</v>
      </c>
      <c r="BE1242" s="16">
        <f t="shared" si="122"/>
        <v>1.3528661104244721</v>
      </c>
      <c r="BF1242" s="16">
        <v>1.3537322208489442</v>
      </c>
      <c r="BG1242" s="16">
        <v>1.3520000000000001</v>
      </c>
      <c r="BH1242" s="20">
        <f t="shared" si="121"/>
        <v>-1.7322208489440882E-3</v>
      </c>
      <c r="BI1242" s="10">
        <v>-15</v>
      </c>
    </row>
    <row r="1243" spans="1:61" x14ac:dyDescent="0.25">
      <c r="A1243" s="10">
        <v>349</v>
      </c>
      <c r="B1243" s="10">
        <v>12</v>
      </c>
      <c r="C1243" s="10" t="s">
        <v>167</v>
      </c>
      <c r="D1243" s="10">
        <v>493572.819036</v>
      </c>
      <c r="E1243" s="10">
        <v>5181023.0293300003</v>
      </c>
      <c r="F1243" s="10" t="s">
        <v>103</v>
      </c>
      <c r="G1243" s="10" t="s">
        <v>139</v>
      </c>
      <c r="H1243" s="10">
        <v>4</v>
      </c>
      <c r="I1243" s="10" t="s">
        <v>62</v>
      </c>
      <c r="J1243" s="10">
        <v>20</v>
      </c>
      <c r="K1243" s="10">
        <v>30</v>
      </c>
      <c r="L1243" s="10">
        <v>10</v>
      </c>
      <c r="M1243" s="10">
        <v>-25</v>
      </c>
      <c r="N1243" s="10">
        <v>3</v>
      </c>
      <c r="O1243" s="10">
        <v>5.69</v>
      </c>
      <c r="P1243" s="11">
        <v>1.4408344132231565</v>
      </c>
      <c r="Q1243" s="11">
        <v>1.4408344132231565</v>
      </c>
      <c r="R1243" s="12">
        <v>12</v>
      </c>
      <c r="S1243" s="12" t="s">
        <v>167</v>
      </c>
      <c r="T1243" s="10" t="s">
        <v>126</v>
      </c>
      <c r="U1243" s="21">
        <v>10</v>
      </c>
      <c r="V1243" s="16">
        <v>1.1399999999999999</v>
      </c>
      <c r="W1243" s="16"/>
      <c r="X1243" s="15" t="s">
        <v>139</v>
      </c>
      <c r="Y1243" s="12">
        <v>4</v>
      </c>
      <c r="Z1243" s="16">
        <v>12</v>
      </c>
      <c r="AA1243" s="16" t="s">
        <v>167</v>
      </c>
      <c r="AB1243" s="16" t="s">
        <v>139</v>
      </c>
      <c r="AC1243" s="16" t="s">
        <v>62</v>
      </c>
      <c r="AD1243" s="16" t="s">
        <v>126</v>
      </c>
      <c r="AE1243" s="16">
        <v>1.4408344132231565</v>
      </c>
      <c r="AF1243" s="16">
        <v>1.1399999999999999</v>
      </c>
      <c r="AG1243" s="16">
        <v>1.1399999999999999</v>
      </c>
      <c r="AH1243" s="16">
        <v>39.770734237657237</v>
      </c>
      <c r="AI1243" s="16">
        <v>24.785963963174563</v>
      </c>
      <c r="AJ1243" s="16">
        <v>1.9246542630463175</v>
      </c>
      <c r="AK1243" s="16">
        <f t="shared" si="119"/>
        <v>12.878138395590938</v>
      </c>
      <c r="AL1243" s="10" t="s">
        <v>126</v>
      </c>
      <c r="AM1243" s="10">
        <v>2</v>
      </c>
      <c r="AN1243" s="10" t="s">
        <v>68</v>
      </c>
      <c r="AO1243" s="10" t="s">
        <v>70</v>
      </c>
      <c r="AP1243" s="10">
        <v>10</v>
      </c>
      <c r="AQ1243" s="10">
        <v>-25</v>
      </c>
      <c r="AR1243" s="17" t="s">
        <v>71</v>
      </c>
      <c r="AS1243" s="10">
        <v>5.78</v>
      </c>
      <c r="AT1243" s="16">
        <v>1.4408344132231565</v>
      </c>
      <c r="AU1243" s="16">
        <v>32.169509944033415</v>
      </c>
      <c r="AV1243" s="16">
        <v>2.5564724993818468</v>
      </c>
      <c r="AW1243" s="16">
        <f t="shared" si="120"/>
        <v>12.583554077664429</v>
      </c>
      <c r="AX1243" s="10" t="s">
        <v>103</v>
      </c>
      <c r="AY1243" s="10">
        <v>20</v>
      </c>
      <c r="AZ1243" s="10">
        <v>30</v>
      </c>
      <c r="BA1243" s="10">
        <v>10</v>
      </c>
      <c r="BB1243" s="10">
        <v>-25</v>
      </c>
      <c r="BC1243" s="10">
        <v>3</v>
      </c>
      <c r="BD1243" s="22">
        <v>1.2869999999999999</v>
      </c>
      <c r="BE1243" s="16">
        <f t="shared" si="122"/>
        <v>1.3639172066115783</v>
      </c>
      <c r="BF1243" s="16">
        <v>1.4408344132231565</v>
      </c>
      <c r="BG1243" s="16">
        <v>1.32</v>
      </c>
      <c r="BH1243" s="20">
        <f t="shared" si="121"/>
        <v>-0.15383441322315661</v>
      </c>
      <c r="BI1243" s="10">
        <v>-25</v>
      </c>
    </row>
    <row r="1244" spans="1:61" x14ac:dyDescent="0.25">
      <c r="A1244" s="10">
        <v>349</v>
      </c>
      <c r="B1244" s="10">
        <v>12</v>
      </c>
      <c r="C1244" s="10" t="s">
        <v>167</v>
      </c>
      <c r="D1244" s="10">
        <v>493572.819036</v>
      </c>
      <c r="E1244" s="10">
        <v>5181023.0293300003</v>
      </c>
      <c r="F1244" s="10" t="s">
        <v>103</v>
      </c>
      <c r="G1244" s="10" t="s">
        <v>139</v>
      </c>
      <c r="H1244" s="10">
        <v>4</v>
      </c>
      <c r="I1244" s="10" t="s">
        <v>62</v>
      </c>
      <c r="J1244" s="10" t="s">
        <v>70</v>
      </c>
      <c r="K1244" s="10" t="s">
        <v>149</v>
      </c>
      <c r="L1244" s="10">
        <v>4</v>
      </c>
      <c r="M1244" s="10">
        <v>-32</v>
      </c>
      <c r="N1244" s="10">
        <v>4</v>
      </c>
      <c r="O1244" s="10">
        <v>5.69</v>
      </c>
      <c r="P1244" s="11">
        <v>0</v>
      </c>
      <c r="Q1244" s="22">
        <v>1.3715848720967636</v>
      </c>
      <c r="R1244" s="12"/>
      <c r="S1244" s="12"/>
      <c r="U1244" s="21"/>
      <c r="V1244" s="16"/>
      <c r="W1244" s="16"/>
      <c r="X1244" s="15"/>
      <c r="Y1244" s="12"/>
      <c r="Z1244" s="16"/>
      <c r="AA1244" s="16"/>
      <c r="AB1244" s="16"/>
      <c r="AC1244" s="16"/>
      <c r="AD1244" s="16"/>
      <c r="AE1244" s="16"/>
      <c r="AF1244" s="16"/>
      <c r="AG1244" s="16"/>
      <c r="AH1244" s="16"/>
      <c r="AI1244" s="16">
        <v>24.785963963174563</v>
      </c>
      <c r="AJ1244" s="16">
        <v>1.9246542630463175</v>
      </c>
      <c r="AK1244" s="16">
        <f t="shared" si="119"/>
        <v>12.878138395590938</v>
      </c>
      <c r="AL1244" s="10" t="s">
        <v>103</v>
      </c>
      <c r="AM1244" s="10">
        <v>2</v>
      </c>
      <c r="AN1244" s="10">
        <v>30</v>
      </c>
      <c r="AO1244" s="10">
        <v>34</v>
      </c>
      <c r="AP1244" s="10">
        <v>4</v>
      </c>
      <c r="AQ1244" s="10">
        <v>-32</v>
      </c>
      <c r="AR1244" s="17">
        <v>4</v>
      </c>
      <c r="AS1244" s="10">
        <v>5.18</v>
      </c>
      <c r="AT1244" s="16">
        <v>1.3931697441935271</v>
      </c>
      <c r="AU1244" s="16">
        <v>10.451002153042161</v>
      </c>
      <c r="AV1244" s="16">
        <v>0.87903438179634774</v>
      </c>
      <c r="AW1244" s="16">
        <f t="shared" si="120"/>
        <v>11.889184734373018</v>
      </c>
      <c r="AX1244" s="10" t="s">
        <v>103</v>
      </c>
      <c r="AY1244" s="10">
        <v>30</v>
      </c>
      <c r="AZ1244" s="10">
        <v>33</v>
      </c>
      <c r="BA1244" s="10">
        <v>3</v>
      </c>
      <c r="BB1244" s="10">
        <v>-31.5</v>
      </c>
      <c r="BC1244" s="10">
        <v>4</v>
      </c>
      <c r="BD1244" s="22">
        <v>1.35</v>
      </c>
      <c r="BE1244" s="18">
        <f t="shared" si="122"/>
        <v>1.3715848720967636</v>
      </c>
      <c r="BF1244" s="16">
        <v>1.3498424937979843</v>
      </c>
      <c r="BG1244" s="16">
        <v>1.3498424937979843</v>
      </c>
      <c r="BH1244" s="20">
        <f t="shared" si="121"/>
        <v>-4.3169744193527038E-2</v>
      </c>
      <c r="BI1244" s="10">
        <v>-31.5</v>
      </c>
    </row>
    <row r="1245" spans="1:61" x14ac:dyDescent="0.25">
      <c r="A1245" s="10">
        <v>349</v>
      </c>
      <c r="B1245" s="10">
        <v>12</v>
      </c>
      <c r="C1245" s="10" t="s">
        <v>167</v>
      </c>
      <c r="D1245" s="10">
        <v>493572.819036</v>
      </c>
      <c r="E1245" s="10">
        <v>5181023.0293300003</v>
      </c>
      <c r="F1245" s="10" t="s">
        <v>104</v>
      </c>
      <c r="G1245" s="10" t="s">
        <v>139</v>
      </c>
      <c r="H1245" s="10">
        <v>4</v>
      </c>
      <c r="I1245" s="10" t="s">
        <v>62</v>
      </c>
      <c r="J1245" s="10">
        <v>34</v>
      </c>
      <c r="K1245" s="10">
        <v>68</v>
      </c>
      <c r="L1245" s="10">
        <v>34</v>
      </c>
      <c r="M1245" s="10">
        <v>-51</v>
      </c>
      <c r="N1245" s="10">
        <v>5</v>
      </c>
      <c r="O1245" s="10">
        <v>5.55</v>
      </c>
      <c r="P1245" s="11">
        <v>1.3095558706173487</v>
      </c>
      <c r="Q1245" s="22">
        <v>1.2897779353086745</v>
      </c>
      <c r="R1245" s="13">
        <v>12</v>
      </c>
      <c r="S1245" s="13" t="s">
        <v>167</v>
      </c>
      <c r="T1245" s="10" t="s">
        <v>104</v>
      </c>
      <c r="U1245" s="12">
        <v>38</v>
      </c>
      <c r="V1245" s="16">
        <v>1.31</v>
      </c>
      <c r="W1245" s="16"/>
      <c r="X1245" s="15" t="s">
        <v>139</v>
      </c>
      <c r="Y1245" s="12">
        <v>5</v>
      </c>
      <c r="Z1245" s="16">
        <v>12</v>
      </c>
      <c r="AA1245" s="16" t="s">
        <v>167</v>
      </c>
      <c r="AB1245" s="16" t="s">
        <v>139</v>
      </c>
      <c r="AC1245" s="16" t="s">
        <v>62</v>
      </c>
      <c r="AD1245" s="16" t="s">
        <v>104</v>
      </c>
      <c r="AE1245" s="16">
        <v>1.3095558706173487</v>
      </c>
      <c r="AF1245" s="16">
        <v>1.31</v>
      </c>
      <c r="AG1245" s="16">
        <v>1.3510017000000001</v>
      </c>
      <c r="AH1245" s="16">
        <v>89.533857321116486</v>
      </c>
      <c r="AI1245" s="16">
        <v>93.178348402465133</v>
      </c>
      <c r="AJ1245" s="16">
        <v>7.3297447513006535</v>
      </c>
      <c r="AK1245" s="16">
        <f t="shared" si="119"/>
        <v>12.712359238148199</v>
      </c>
      <c r="AL1245" s="10" t="s">
        <v>104</v>
      </c>
      <c r="AM1245" s="10">
        <v>2</v>
      </c>
      <c r="AN1245" s="10">
        <v>34</v>
      </c>
      <c r="AO1245" s="10">
        <v>68</v>
      </c>
      <c r="AP1245" s="10">
        <v>34</v>
      </c>
      <c r="AQ1245" s="10">
        <v>-51</v>
      </c>
      <c r="AR1245" s="17">
        <v>5</v>
      </c>
      <c r="AS1245" s="10">
        <v>5.97</v>
      </c>
      <c r="AT1245" s="16">
        <v>1.3095558706173487</v>
      </c>
      <c r="AU1245" s="16">
        <v>53.024702934818826</v>
      </c>
      <c r="AV1245" s="16">
        <v>4.7472447954575383</v>
      </c>
      <c r="AW1245" s="16">
        <f t="shared" si="120"/>
        <v>11.169574188707561</v>
      </c>
      <c r="AX1245" s="10" t="s">
        <v>104</v>
      </c>
      <c r="AY1245" s="10">
        <v>33</v>
      </c>
      <c r="AZ1245" s="10">
        <v>67</v>
      </c>
      <c r="BA1245" s="10">
        <v>34</v>
      </c>
      <c r="BB1245" s="10">
        <v>-50</v>
      </c>
      <c r="BC1245" s="10">
        <v>5</v>
      </c>
      <c r="BD1245" s="22">
        <v>1.27</v>
      </c>
      <c r="BE1245" s="18">
        <f t="shared" si="122"/>
        <v>1.2897779353086745</v>
      </c>
      <c r="BF1245" s="16">
        <v>1.313669159960944</v>
      </c>
      <c r="BG1245" s="16">
        <v>1.313669159960944</v>
      </c>
      <c r="BH1245" s="20">
        <f t="shared" si="121"/>
        <v>-3.9555870617348665E-2</v>
      </c>
      <c r="BI1245" s="10">
        <v>-50</v>
      </c>
    </row>
    <row r="1246" spans="1:61" x14ac:dyDescent="0.25">
      <c r="A1246" s="10">
        <v>349</v>
      </c>
      <c r="B1246" s="10">
        <v>12</v>
      </c>
      <c r="C1246" s="10" t="s">
        <v>167</v>
      </c>
      <c r="D1246" s="10">
        <v>493572.819036</v>
      </c>
      <c r="E1246" s="10">
        <v>5181023.0293300003</v>
      </c>
      <c r="F1246" s="10" t="s">
        <v>83</v>
      </c>
      <c r="G1246" s="10" t="s">
        <v>139</v>
      </c>
      <c r="H1246" s="10">
        <v>4</v>
      </c>
      <c r="I1246" s="10" t="s">
        <v>62</v>
      </c>
      <c r="J1246" s="10">
        <v>68</v>
      </c>
      <c r="K1246" s="10">
        <v>89</v>
      </c>
      <c r="L1246" s="10">
        <v>21</v>
      </c>
      <c r="M1246" s="10">
        <v>-78.5</v>
      </c>
      <c r="N1246" s="10">
        <v>6</v>
      </c>
      <c r="O1246" s="10">
        <v>5.81</v>
      </c>
      <c r="P1246" s="11">
        <v>1.4985453077952942</v>
      </c>
      <c r="Q1246" s="22">
        <v>1.4092726538976472</v>
      </c>
      <c r="R1246" s="12">
        <v>12</v>
      </c>
      <c r="S1246" s="12" t="s">
        <v>167</v>
      </c>
      <c r="T1246" s="10" t="s">
        <v>83</v>
      </c>
      <c r="U1246" s="12">
        <v>21</v>
      </c>
      <c r="V1246" s="16">
        <v>1.41</v>
      </c>
      <c r="W1246" s="16"/>
      <c r="X1246" s="15" t="s">
        <v>139</v>
      </c>
      <c r="Y1246" s="12">
        <v>6</v>
      </c>
      <c r="Z1246" s="16">
        <v>12</v>
      </c>
      <c r="AA1246" s="16" t="s">
        <v>167</v>
      </c>
      <c r="AB1246" s="16" t="s">
        <v>139</v>
      </c>
      <c r="AC1246" s="16" t="s">
        <v>62</v>
      </c>
      <c r="AD1246" s="16" t="s">
        <v>83</v>
      </c>
      <c r="AE1246" s="16">
        <v>1.4985453077952942</v>
      </c>
      <c r="AF1246" s="16">
        <v>1.41</v>
      </c>
      <c r="AG1246" s="16">
        <v>1.276</v>
      </c>
      <c r="AH1246" s="16">
        <v>121.00330878481766</v>
      </c>
      <c r="AI1246" s="16">
        <v>35.248237638931208</v>
      </c>
      <c r="AJ1246" s="16">
        <v>3.3723913932268448</v>
      </c>
      <c r="AK1246" s="16">
        <f t="shared" si="119"/>
        <v>10.452000829359319</v>
      </c>
      <c r="AL1246" s="10" t="s">
        <v>83</v>
      </c>
      <c r="AM1246" s="10">
        <v>3</v>
      </c>
      <c r="AN1246" s="10">
        <v>68</v>
      </c>
      <c r="AO1246" s="10">
        <v>89</v>
      </c>
      <c r="AP1246" s="10">
        <v>21</v>
      </c>
      <c r="AQ1246" s="10">
        <v>-78.5</v>
      </c>
      <c r="AR1246" s="17">
        <v>6</v>
      </c>
      <c r="AS1246" s="10">
        <v>6.27</v>
      </c>
      <c r="AT1246" s="16">
        <v>1.4985453077952942</v>
      </c>
      <c r="AU1246" s="16">
        <v>25.196331008926986</v>
      </c>
      <c r="AV1246" s="16">
        <v>2.7139254942295894</v>
      </c>
      <c r="AW1246" s="16">
        <f t="shared" si="120"/>
        <v>9.2840909090909101</v>
      </c>
      <c r="AX1246" s="10" t="s">
        <v>83</v>
      </c>
      <c r="AY1246" s="10">
        <v>67</v>
      </c>
      <c r="AZ1246" s="10">
        <v>88</v>
      </c>
      <c r="BA1246" s="10">
        <v>21</v>
      </c>
      <c r="BB1246" s="10">
        <v>-77.5</v>
      </c>
      <c r="BC1246" s="10">
        <v>6</v>
      </c>
      <c r="BD1246" s="22">
        <v>1.32</v>
      </c>
      <c r="BE1246" s="18">
        <f t="shared" si="122"/>
        <v>1.4092726538976472</v>
      </c>
      <c r="BF1246" s="16">
        <v>1.4630719159677157</v>
      </c>
      <c r="BG1246" s="16">
        <v>1.4630719159677157</v>
      </c>
      <c r="BH1246" s="20">
        <f t="shared" si="121"/>
        <v>-0.17854530779529409</v>
      </c>
      <c r="BI1246" s="10">
        <v>-77.5</v>
      </c>
    </row>
    <row r="1247" spans="1:61" x14ac:dyDescent="0.25">
      <c r="A1247" s="10">
        <v>349</v>
      </c>
      <c r="B1247" s="10">
        <v>12</v>
      </c>
      <c r="C1247" s="10" t="s">
        <v>167</v>
      </c>
      <c r="D1247" s="10">
        <v>493572.819036</v>
      </c>
      <c r="E1247" s="10">
        <v>5181023.0293300003</v>
      </c>
      <c r="F1247" s="10" t="s">
        <v>92</v>
      </c>
      <c r="G1247" s="10" t="s">
        <v>139</v>
      </c>
      <c r="H1247" s="10">
        <v>4</v>
      </c>
      <c r="I1247" s="10" t="s">
        <v>62</v>
      </c>
      <c r="J1247" s="10">
        <v>89</v>
      </c>
      <c r="K1247" s="10">
        <v>109</v>
      </c>
      <c r="L1247" s="10">
        <v>20</v>
      </c>
      <c r="M1247" s="10">
        <v>-99</v>
      </c>
      <c r="N1247" s="10">
        <v>7</v>
      </c>
      <c r="O1247" s="10">
        <v>5.94</v>
      </c>
      <c r="P1247" s="11">
        <v>1.664835852624253</v>
      </c>
      <c r="Q1247" s="22">
        <v>1.5974179263121266</v>
      </c>
      <c r="R1247" s="12">
        <v>12</v>
      </c>
      <c r="S1247" s="12" t="s">
        <v>167</v>
      </c>
      <c r="T1247" s="10" t="s">
        <v>92</v>
      </c>
      <c r="U1247" s="12">
        <v>20</v>
      </c>
      <c r="V1247" s="16">
        <v>1.48</v>
      </c>
      <c r="W1247" s="16"/>
      <c r="X1247" s="15" t="s">
        <v>139</v>
      </c>
      <c r="Y1247" s="12">
        <v>7</v>
      </c>
      <c r="Z1247" s="16">
        <v>12</v>
      </c>
      <c r="AA1247" s="16" t="s">
        <v>167</v>
      </c>
      <c r="AB1247" s="16" t="s">
        <v>139</v>
      </c>
      <c r="AC1247" s="16" t="s">
        <v>62</v>
      </c>
      <c r="AD1247" s="16" t="s">
        <v>92</v>
      </c>
      <c r="AE1247" s="16">
        <v>1.664835852624253</v>
      </c>
      <c r="AF1247" s="16">
        <v>1.48</v>
      </c>
      <c r="AG1247" s="16">
        <v>1.4238095</v>
      </c>
      <c r="AH1247" s="16">
        <v>154.30002583730271</v>
      </c>
      <c r="AI1247" s="16">
        <v>25.921374181145872</v>
      </c>
      <c r="AJ1247" s="16">
        <v>2.7073321483290416</v>
      </c>
      <c r="AK1247" s="16">
        <f t="shared" si="119"/>
        <v>9.5745083207261725</v>
      </c>
      <c r="AL1247" s="10" t="s">
        <v>92</v>
      </c>
      <c r="AM1247" s="10">
        <v>7</v>
      </c>
      <c r="AN1247" s="10">
        <v>89</v>
      </c>
      <c r="AO1247" s="10">
        <v>109</v>
      </c>
      <c r="AP1247" s="10">
        <v>20</v>
      </c>
      <c r="AQ1247" s="10">
        <v>-99</v>
      </c>
      <c r="AR1247" s="17">
        <v>7</v>
      </c>
      <c r="AS1247" s="10">
        <v>6.24</v>
      </c>
      <c r="AT1247" s="16">
        <v>1.664835852624253</v>
      </c>
      <c r="AU1247" s="16">
        <v>15.995742872013825</v>
      </c>
      <c r="AV1247" s="16">
        <v>1.8096765718025634</v>
      </c>
      <c r="AW1247" s="16">
        <f t="shared" si="120"/>
        <v>8.8390064397424091</v>
      </c>
      <c r="AX1247" s="10" t="s">
        <v>92</v>
      </c>
      <c r="AY1247" s="10">
        <v>88</v>
      </c>
      <c r="AZ1247" s="10">
        <v>102</v>
      </c>
      <c r="BA1247" s="10">
        <v>14</v>
      </c>
      <c r="BB1247" s="10">
        <v>-95</v>
      </c>
      <c r="BC1247" s="10">
        <v>7</v>
      </c>
      <c r="BD1247" s="22">
        <v>1.53</v>
      </c>
      <c r="BE1247" s="18">
        <f t="shared" si="122"/>
        <v>1.5974179263121266</v>
      </c>
      <c r="BF1247" s="16">
        <v>1.6106074415862264</v>
      </c>
      <c r="BG1247" s="16">
        <v>1.6106074415862264</v>
      </c>
      <c r="BH1247" s="20">
        <f t="shared" si="121"/>
        <v>-0.13483585262425302</v>
      </c>
      <c r="BI1247" s="10">
        <v>-95</v>
      </c>
    </row>
    <row r="1248" spans="1:61" x14ac:dyDescent="0.25">
      <c r="A1248" s="10">
        <v>349</v>
      </c>
      <c r="B1248" s="10">
        <v>12</v>
      </c>
      <c r="C1248" s="10" t="s">
        <v>167</v>
      </c>
      <c r="D1248" s="10">
        <v>493572.819036</v>
      </c>
      <c r="E1248" s="10">
        <v>5181023.0293300003</v>
      </c>
      <c r="F1248" s="10" t="s">
        <v>76</v>
      </c>
      <c r="G1248" s="10" t="s">
        <v>139</v>
      </c>
      <c r="H1248" s="10">
        <v>4</v>
      </c>
      <c r="I1248" s="10" t="s">
        <v>62</v>
      </c>
      <c r="J1248" s="10">
        <v>109</v>
      </c>
      <c r="K1248" s="10">
        <v>153</v>
      </c>
      <c r="L1248" s="10">
        <v>44</v>
      </c>
      <c r="M1248" s="10">
        <v>-131</v>
      </c>
      <c r="N1248" s="10">
        <v>8</v>
      </c>
      <c r="O1248" s="10">
        <v>5.97</v>
      </c>
      <c r="P1248" s="11">
        <v>1.7065885957696936</v>
      </c>
      <c r="Q1248" s="22">
        <v>1.6532942978848468</v>
      </c>
      <c r="R1248" s="12">
        <v>12</v>
      </c>
      <c r="S1248" s="12" t="s">
        <v>167</v>
      </c>
      <c r="T1248" s="10" t="s">
        <v>76</v>
      </c>
      <c r="U1248" s="12">
        <v>44</v>
      </c>
      <c r="V1248" s="10">
        <v>1.5</v>
      </c>
      <c r="W1248" s="16"/>
      <c r="X1248" s="15" t="s">
        <v>139</v>
      </c>
      <c r="Y1248" s="12">
        <v>8</v>
      </c>
      <c r="Z1248" s="16">
        <v>12</v>
      </c>
      <c r="AA1248" s="16" t="s">
        <v>167</v>
      </c>
      <c r="AB1248" s="16" t="s">
        <v>139</v>
      </c>
      <c r="AC1248" s="16" t="s">
        <v>62</v>
      </c>
      <c r="AD1248" s="16" t="s">
        <v>76</v>
      </c>
      <c r="AE1248" s="16">
        <v>1.7065885957696936</v>
      </c>
      <c r="AF1248" s="16">
        <v>1.5</v>
      </c>
      <c r="AG1248" s="16">
        <v>1.5010212999999999</v>
      </c>
      <c r="AH1248" s="16">
        <v>229.38992405116923</v>
      </c>
      <c r="AI1248" s="16">
        <v>20.252716977422242</v>
      </c>
      <c r="AJ1248" s="16">
        <v>2.4992114712140494</v>
      </c>
      <c r="AK1248" s="16">
        <f t="shared" si="119"/>
        <v>8.1036427732079908</v>
      </c>
      <c r="AL1248" s="10" t="s">
        <v>76</v>
      </c>
      <c r="AM1248" s="10">
        <v>7</v>
      </c>
      <c r="AN1248" s="10">
        <v>109</v>
      </c>
      <c r="AO1248" s="10">
        <v>153</v>
      </c>
      <c r="AP1248" s="10">
        <v>44</v>
      </c>
      <c r="AQ1248" s="10">
        <v>-131</v>
      </c>
      <c r="AR1248" s="17">
        <v>8</v>
      </c>
      <c r="AS1248" s="10">
        <v>6.3</v>
      </c>
      <c r="AT1248" s="16">
        <v>1.7065885957696936</v>
      </c>
      <c r="AU1248" s="16">
        <v>24.814207763754329</v>
      </c>
      <c r="AV1248" s="16">
        <v>2.8556688290733439</v>
      </c>
      <c r="AW1248" s="16">
        <f t="shared" si="120"/>
        <v>8.6894556928740467</v>
      </c>
      <c r="AX1248" s="10" t="s">
        <v>76</v>
      </c>
      <c r="AY1248" s="10">
        <v>102</v>
      </c>
      <c r="AZ1248" s="10">
        <v>152</v>
      </c>
      <c r="BA1248" s="10">
        <v>50</v>
      </c>
      <c r="BB1248" s="10">
        <v>-127</v>
      </c>
      <c r="BC1248" s="10">
        <v>8</v>
      </c>
      <c r="BD1248" s="22">
        <v>1.6</v>
      </c>
      <c r="BE1248" s="18">
        <f t="shared" si="122"/>
        <v>1.6532942978848468</v>
      </c>
      <c r="BF1248" s="16">
        <v>1.4437591367557783</v>
      </c>
      <c r="BG1248" s="16">
        <v>1.4437591367557783</v>
      </c>
      <c r="BH1248" s="20">
        <f t="shared" si="121"/>
        <v>-0.10658859576969348</v>
      </c>
      <c r="BI1248" s="10">
        <v>-127</v>
      </c>
    </row>
    <row r="1249" spans="1:61" x14ac:dyDescent="0.25">
      <c r="A1249" s="10">
        <v>351</v>
      </c>
      <c r="B1249" s="10">
        <v>14</v>
      </c>
      <c r="C1249" s="10" t="s">
        <v>167</v>
      </c>
      <c r="D1249" s="10">
        <v>493636.63549199799</v>
      </c>
      <c r="E1249" s="10">
        <v>5181024.7392800003</v>
      </c>
      <c r="F1249" s="10" t="s">
        <v>78</v>
      </c>
      <c r="G1249" s="10" t="s">
        <v>169</v>
      </c>
      <c r="H1249" s="10">
        <v>5</v>
      </c>
      <c r="I1249" s="10" t="s">
        <v>79</v>
      </c>
      <c r="J1249" s="10">
        <v>0</v>
      </c>
      <c r="K1249" s="10">
        <v>10</v>
      </c>
      <c r="L1249" s="10">
        <v>10</v>
      </c>
      <c r="M1249" s="10">
        <v>-5</v>
      </c>
      <c r="N1249" s="10">
        <v>1</v>
      </c>
      <c r="O1249" s="10">
        <v>5.05</v>
      </c>
      <c r="P1249" s="11">
        <v>1.3349062446394879</v>
      </c>
      <c r="Q1249" s="11">
        <v>1.3349062446394879</v>
      </c>
      <c r="R1249" s="12">
        <v>14</v>
      </c>
      <c r="S1249" s="12" t="s">
        <v>167</v>
      </c>
      <c r="T1249" s="10" t="s">
        <v>78</v>
      </c>
      <c r="U1249" s="13">
        <v>10</v>
      </c>
      <c r="V1249" s="10">
        <v>1.1100000000000001</v>
      </c>
      <c r="W1249" s="16"/>
      <c r="X1249" s="15" t="s">
        <v>169</v>
      </c>
      <c r="Y1249" s="12">
        <v>2</v>
      </c>
      <c r="Z1249" s="16">
        <v>14</v>
      </c>
      <c r="AA1249" s="16" t="s">
        <v>167</v>
      </c>
      <c r="AB1249" s="16" t="s">
        <v>169</v>
      </c>
      <c r="AC1249" s="16" t="s">
        <v>79</v>
      </c>
      <c r="AD1249" s="16" t="s">
        <v>78</v>
      </c>
      <c r="AE1249" s="16">
        <v>1.3349062446394879</v>
      </c>
      <c r="AF1249" s="16">
        <v>1.1100000000000001</v>
      </c>
      <c r="AG1249" s="16">
        <v>1.1100000000000001</v>
      </c>
      <c r="AH1249" s="16">
        <v>13.349062446394878</v>
      </c>
      <c r="AI1249" s="16">
        <v>26.622035236845306</v>
      </c>
      <c r="AJ1249" s="16">
        <v>2.0361324949486108</v>
      </c>
      <c r="AK1249" s="16">
        <f t="shared" si="119"/>
        <v>13.074804956402019</v>
      </c>
      <c r="AL1249" s="10" t="s">
        <v>78</v>
      </c>
      <c r="AM1249" s="10">
        <v>1</v>
      </c>
      <c r="AN1249" s="10" t="s">
        <v>63</v>
      </c>
      <c r="AO1249" s="10" t="s">
        <v>64</v>
      </c>
      <c r="AP1249" s="10">
        <v>10</v>
      </c>
      <c r="AQ1249" s="10">
        <v>-5</v>
      </c>
      <c r="AR1249" s="17" t="s">
        <v>65</v>
      </c>
      <c r="AS1249" s="10">
        <v>5.15</v>
      </c>
      <c r="AT1249" s="18">
        <v>0.96965365316371632</v>
      </c>
      <c r="AU1249" s="18">
        <v>28.398034207289001</v>
      </c>
      <c r="AV1249" s="18">
        <v>2.0392842601797252</v>
      </c>
      <c r="AW1249" s="18">
        <f t="shared" si="120"/>
        <v>13.925490801751316</v>
      </c>
      <c r="AX1249" s="19" t="s">
        <v>78</v>
      </c>
      <c r="AY1249" s="19">
        <v>0</v>
      </c>
      <c r="AZ1249" s="19">
        <v>10</v>
      </c>
      <c r="BA1249" s="19">
        <v>10</v>
      </c>
      <c r="BB1249" s="19">
        <v>-5</v>
      </c>
      <c r="BC1249" s="19">
        <v>1</v>
      </c>
      <c r="BD1249" s="18">
        <v>0.95541401273885351</v>
      </c>
      <c r="BE1249" s="16">
        <f t="shared" si="122"/>
        <v>0.96253383295128492</v>
      </c>
      <c r="BF1249" s="16">
        <v>0.96965365316371632</v>
      </c>
      <c r="BG1249" s="16">
        <v>0.95541401273885351</v>
      </c>
      <c r="BH1249" s="20">
        <f t="shared" si="121"/>
        <v>-1.4239640424862809E-2</v>
      </c>
      <c r="BI1249" s="10">
        <v>-5</v>
      </c>
    </row>
    <row r="1250" spans="1:61" x14ac:dyDescent="0.25">
      <c r="A1250" s="10">
        <v>351</v>
      </c>
      <c r="B1250" s="10">
        <v>14</v>
      </c>
      <c r="C1250" s="10" t="s">
        <v>167</v>
      </c>
      <c r="D1250" s="10">
        <v>493636.63549199799</v>
      </c>
      <c r="E1250" s="10">
        <v>5181024.7392800003</v>
      </c>
      <c r="F1250" s="10" t="s">
        <v>82</v>
      </c>
      <c r="G1250" s="10" t="s">
        <v>169</v>
      </c>
      <c r="H1250" s="10">
        <v>5</v>
      </c>
      <c r="I1250" s="10" t="s">
        <v>79</v>
      </c>
      <c r="J1250" s="10">
        <v>10</v>
      </c>
      <c r="K1250" s="10">
        <v>20</v>
      </c>
      <c r="L1250" s="10">
        <v>10</v>
      </c>
      <c r="M1250" s="10">
        <v>-15</v>
      </c>
      <c r="N1250" s="10">
        <v>2</v>
      </c>
      <c r="O1250" s="10">
        <v>5.26</v>
      </c>
      <c r="P1250" s="11">
        <v>1.3349062446394879</v>
      </c>
      <c r="Q1250" s="11">
        <v>1.3349062446394879</v>
      </c>
      <c r="R1250" s="12">
        <v>14</v>
      </c>
      <c r="S1250" s="12" t="s">
        <v>167</v>
      </c>
      <c r="T1250" s="10" t="s">
        <v>81</v>
      </c>
      <c r="U1250" s="21">
        <v>10</v>
      </c>
      <c r="V1250" s="10">
        <v>1.1100000000000001</v>
      </c>
      <c r="W1250" s="16"/>
      <c r="X1250" s="15" t="s">
        <v>169</v>
      </c>
      <c r="Y1250" s="12">
        <v>3</v>
      </c>
      <c r="Z1250" s="16">
        <v>14</v>
      </c>
      <c r="AA1250" s="16" t="s">
        <v>167</v>
      </c>
      <c r="AB1250" s="16" t="s">
        <v>169</v>
      </c>
      <c r="AC1250" s="16" t="s">
        <v>79</v>
      </c>
      <c r="AD1250" s="16" t="s">
        <v>81</v>
      </c>
      <c r="AE1250" s="16">
        <v>1.3349062446394879</v>
      </c>
      <c r="AF1250" s="16">
        <v>1.1100000000000001</v>
      </c>
      <c r="AG1250" s="16">
        <v>1.1100000000000001</v>
      </c>
      <c r="AH1250" s="16">
        <v>26.698124892789757</v>
      </c>
      <c r="AI1250" s="16">
        <v>25.701100356888915</v>
      </c>
      <c r="AJ1250" s="16">
        <v>2.0165266673152478</v>
      </c>
      <c r="AK1250" s="16">
        <f t="shared" si="119"/>
        <v>12.745232073279103</v>
      </c>
      <c r="AL1250" s="10" t="s">
        <v>81</v>
      </c>
      <c r="AM1250" s="10">
        <v>2</v>
      </c>
      <c r="AN1250" s="10" t="s">
        <v>64</v>
      </c>
      <c r="AO1250" s="10" t="s">
        <v>68</v>
      </c>
      <c r="AP1250" s="10">
        <v>10</v>
      </c>
      <c r="AQ1250" s="10">
        <v>-15</v>
      </c>
      <c r="AR1250" s="17" t="s">
        <v>69</v>
      </c>
      <c r="AS1250" s="10">
        <v>5.05</v>
      </c>
      <c r="AT1250" s="18">
        <v>1.3349062446394879</v>
      </c>
      <c r="AU1250" s="18">
        <v>14.565162035261451</v>
      </c>
      <c r="AV1250" s="18">
        <v>1.3625388039035251</v>
      </c>
      <c r="AW1250" s="18">
        <f t="shared" si="120"/>
        <v>10.689722739296561</v>
      </c>
      <c r="AX1250" s="19" t="s">
        <v>81</v>
      </c>
      <c r="AY1250" s="19">
        <v>10</v>
      </c>
      <c r="AZ1250" s="19">
        <v>20</v>
      </c>
      <c r="BA1250" s="19">
        <v>10</v>
      </c>
      <c r="BB1250" s="19">
        <v>-15</v>
      </c>
      <c r="BC1250" s="19">
        <v>2</v>
      </c>
      <c r="BD1250" s="18">
        <v>1.1929883374208232</v>
      </c>
      <c r="BE1250" s="16">
        <f t="shared" si="122"/>
        <v>1.2639472910301555</v>
      </c>
      <c r="BF1250" s="16">
        <v>1.3349062446394879</v>
      </c>
      <c r="BG1250" s="16">
        <v>1.1929883374208232</v>
      </c>
      <c r="BH1250" s="20">
        <f t="shared" si="121"/>
        <v>-0.14191790721866471</v>
      </c>
      <c r="BI1250" s="10">
        <v>-15</v>
      </c>
    </row>
    <row r="1251" spans="1:61" x14ac:dyDescent="0.25">
      <c r="A1251" s="10">
        <v>351</v>
      </c>
      <c r="B1251" s="10">
        <v>14</v>
      </c>
      <c r="C1251" s="10" t="s">
        <v>167</v>
      </c>
      <c r="D1251" s="10">
        <v>493636.63549199799</v>
      </c>
      <c r="E1251" s="10">
        <v>5181024.7392800003</v>
      </c>
      <c r="F1251" s="10" t="s">
        <v>82</v>
      </c>
      <c r="G1251" s="10" t="s">
        <v>169</v>
      </c>
      <c r="H1251" s="10">
        <v>5</v>
      </c>
      <c r="I1251" s="10" t="s">
        <v>79</v>
      </c>
      <c r="J1251" s="10">
        <v>20</v>
      </c>
      <c r="K1251" s="10">
        <v>30</v>
      </c>
      <c r="L1251" s="10">
        <v>10</v>
      </c>
      <c r="M1251" s="10">
        <v>-25</v>
      </c>
      <c r="N1251" s="10">
        <v>3</v>
      </c>
      <c r="O1251" s="10">
        <v>5.87</v>
      </c>
      <c r="P1251" s="11">
        <v>1.378444642364651</v>
      </c>
      <c r="Q1251" s="11">
        <v>1.378444642364651</v>
      </c>
      <c r="R1251" s="12">
        <v>14</v>
      </c>
      <c r="S1251" s="12" t="s">
        <v>167</v>
      </c>
      <c r="T1251" s="10" t="s">
        <v>82</v>
      </c>
      <c r="U1251" s="13">
        <v>10</v>
      </c>
      <c r="V1251" s="10">
        <v>1.1100000000000001</v>
      </c>
      <c r="W1251" s="16"/>
      <c r="X1251" s="15" t="s">
        <v>169</v>
      </c>
      <c r="Y1251" s="12">
        <v>4</v>
      </c>
      <c r="Z1251" s="16">
        <v>14</v>
      </c>
      <c r="AA1251" s="16" t="s">
        <v>167</v>
      </c>
      <c r="AB1251" s="16" t="s">
        <v>169</v>
      </c>
      <c r="AC1251" s="16" t="s">
        <v>79</v>
      </c>
      <c r="AD1251" s="16" t="s">
        <v>82</v>
      </c>
      <c r="AE1251" s="16">
        <v>1.378444642364651</v>
      </c>
      <c r="AF1251" s="16">
        <v>1.1100000000000001</v>
      </c>
      <c r="AG1251" s="16">
        <v>1.1357143000000001</v>
      </c>
      <c r="AH1251" s="16">
        <v>40.482571316436264</v>
      </c>
      <c r="AI1251" s="16">
        <v>18.782692621294732</v>
      </c>
      <c r="AJ1251" s="16">
        <v>1.5348330638655989</v>
      </c>
      <c r="AK1251" s="16">
        <f t="shared" si="119"/>
        <v>12.237612717300362</v>
      </c>
      <c r="AL1251" s="10" t="s">
        <v>82</v>
      </c>
      <c r="AM1251" s="10">
        <v>2</v>
      </c>
      <c r="AN1251" s="10" t="s">
        <v>68</v>
      </c>
      <c r="AO1251" s="10" t="s">
        <v>70</v>
      </c>
      <c r="AP1251" s="10">
        <v>10</v>
      </c>
      <c r="AQ1251" s="10">
        <v>-25</v>
      </c>
      <c r="AR1251" s="17" t="s">
        <v>71</v>
      </c>
      <c r="AS1251" s="10">
        <v>5.94</v>
      </c>
      <c r="AT1251" s="18">
        <v>1.378444642364651</v>
      </c>
      <c r="AU1251" s="18">
        <v>32.203223734922972</v>
      </c>
      <c r="AV1251" s="18">
        <v>2.5636313458697777</v>
      </c>
      <c r="AW1251" s="18">
        <f t="shared" si="120"/>
        <v>12.561565759759112</v>
      </c>
      <c r="AX1251" s="19" t="s">
        <v>82</v>
      </c>
      <c r="AY1251" s="19">
        <v>20</v>
      </c>
      <c r="AZ1251" s="19">
        <v>30</v>
      </c>
      <c r="BA1251" s="19">
        <v>10</v>
      </c>
      <c r="BB1251" s="19">
        <v>-25</v>
      </c>
      <c r="BC1251" s="19">
        <v>3</v>
      </c>
      <c r="BD1251" s="18">
        <v>1.1180902306050073</v>
      </c>
      <c r="BE1251" s="16">
        <f t="shared" si="122"/>
        <v>1.2482674364848292</v>
      </c>
      <c r="BF1251" s="16">
        <v>1.378444642364651</v>
      </c>
      <c r="BG1251" s="16">
        <v>1.1180902306050073</v>
      </c>
      <c r="BH1251" s="20">
        <f t="shared" si="121"/>
        <v>-0.26035441175964369</v>
      </c>
      <c r="BI1251" s="10">
        <v>-25</v>
      </c>
    </row>
    <row r="1252" spans="1:61" x14ac:dyDescent="0.25">
      <c r="A1252" s="10">
        <v>351</v>
      </c>
      <c r="B1252" s="10">
        <v>14</v>
      </c>
      <c r="C1252" s="10" t="s">
        <v>167</v>
      </c>
      <c r="D1252" s="10">
        <v>493636.63549199799</v>
      </c>
      <c r="E1252" s="10">
        <v>5181024.7392800003</v>
      </c>
      <c r="F1252" s="10" t="s">
        <v>82</v>
      </c>
      <c r="G1252" s="10" t="s">
        <v>169</v>
      </c>
      <c r="H1252" s="10">
        <v>5</v>
      </c>
      <c r="I1252" s="10" t="s">
        <v>79</v>
      </c>
      <c r="J1252" s="10" t="s">
        <v>70</v>
      </c>
      <c r="K1252" s="10" t="s">
        <v>72</v>
      </c>
      <c r="L1252" s="10">
        <v>2</v>
      </c>
      <c r="M1252" s="10">
        <v>-31</v>
      </c>
      <c r="N1252" s="10">
        <v>4</v>
      </c>
      <c r="O1252" s="10">
        <v>5.87</v>
      </c>
      <c r="P1252" s="11">
        <v>0</v>
      </c>
      <c r="Q1252" s="22">
        <v>1.3561087268279848</v>
      </c>
      <c r="R1252" s="12"/>
      <c r="S1252" s="12"/>
      <c r="U1252" s="13"/>
      <c r="W1252" s="16"/>
      <c r="X1252" s="15"/>
      <c r="Y1252" s="12"/>
      <c r="Z1252" s="16"/>
      <c r="AA1252" s="16"/>
      <c r="AB1252" s="16"/>
      <c r="AC1252" s="16"/>
      <c r="AD1252" s="16"/>
      <c r="AE1252" s="16"/>
      <c r="AF1252" s="16"/>
      <c r="AG1252" s="16"/>
      <c r="AH1252" s="16"/>
      <c r="AI1252" s="16">
        <v>18.782692621294732</v>
      </c>
      <c r="AJ1252" s="16">
        <v>1.5348330638655989</v>
      </c>
      <c r="AK1252" s="16">
        <f t="shared" si="119"/>
        <v>12.237612717300362</v>
      </c>
      <c r="AL1252" s="10" t="s">
        <v>82</v>
      </c>
      <c r="AM1252" s="10">
        <v>2</v>
      </c>
      <c r="AN1252" s="10">
        <v>30</v>
      </c>
      <c r="AO1252" s="10">
        <v>32</v>
      </c>
      <c r="AP1252" s="10">
        <v>2</v>
      </c>
      <c r="AQ1252" s="10">
        <v>-31</v>
      </c>
      <c r="AR1252" s="17">
        <v>4</v>
      </c>
      <c r="AS1252" s="10">
        <v>5.13</v>
      </c>
      <c r="AT1252" s="16">
        <v>1.3749994303767641</v>
      </c>
      <c r="AU1252" s="16">
        <v>3.5004735498531652</v>
      </c>
      <c r="AV1252" s="16">
        <v>0.33255736223092414</v>
      </c>
      <c r="AW1252" s="16">
        <f t="shared" si="120"/>
        <v>10.525924088315552</v>
      </c>
      <c r="AX1252" s="10" t="s">
        <v>82</v>
      </c>
      <c r="AY1252" s="10">
        <v>30</v>
      </c>
      <c r="AZ1252" s="10">
        <v>32</v>
      </c>
      <c r="BA1252" s="10">
        <v>2</v>
      </c>
      <c r="BB1252" s="10">
        <v>-31</v>
      </c>
      <c r="BC1252" s="10">
        <v>4</v>
      </c>
      <c r="BD1252" s="16">
        <v>1.3372180232792057</v>
      </c>
      <c r="BE1252" s="18">
        <f t="shared" si="122"/>
        <v>1.3561087268279848</v>
      </c>
      <c r="BF1252" s="16">
        <v>1.3561087268279848</v>
      </c>
      <c r="BG1252" s="16">
        <v>1.3561087268279848</v>
      </c>
      <c r="BH1252" s="20">
        <f t="shared" si="121"/>
        <v>-3.7781407097558395E-2</v>
      </c>
      <c r="BI1252" s="10">
        <v>-31</v>
      </c>
    </row>
    <row r="1253" spans="1:61" x14ac:dyDescent="0.25">
      <c r="A1253" s="10">
        <v>351</v>
      </c>
      <c r="B1253" s="10">
        <v>14</v>
      </c>
      <c r="C1253" s="10" t="s">
        <v>167</v>
      </c>
      <c r="D1253" s="10">
        <v>493636.63549199799</v>
      </c>
      <c r="E1253" s="10">
        <v>5181024.7392800003</v>
      </c>
      <c r="F1253" s="10" t="s">
        <v>129</v>
      </c>
      <c r="G1253" s="10" t="s">
        <v>169</v>
      </c>
      <c r="H1253" s="10">
        <v>5</v>
      </c>
      <c r="I1253" s="10" t="s">
        <v>79</v>
      </c>
      <c r="J1253" s="10">
        <v>32</v>
      </c>
      <c r="K1253" s="10">
        <v>78</v>
      </c>
      <c r="L1253" s="10">
        <v>46</v>
      </c>
      <c r="M1253" s="10">
        <v>-55</v>
      </c>
      <c r="N1253" s="10">
        <v>5</v>
      </c>
      <c r="O1253" s="10">
        <v>6.14</v>
      </c>
      <c r="P1253" s="11">
        <v>1.4268225935349996</v>
      </c>
      <c r="Q1253" s="22">
        <v>1.3897466638496487</v>
      </c>
      <c r="R1253" s="13">
        <v>14</v>
      </c>
      <c r="S1253" s="13" t="s">
        <v>167</v>
      </c>
      <c r="T1253" s="10" t="s">
        <v>129</v>
      </c>
      <c r="U1253" s="12">
        <v>48</v>
      </c>
      <c r="V1253" s="16">
        <v>1.2</v>
      </c>
      <c r="W1253" s="16"/>
      <c r="X1253" s="15" t="s">
        <v>169</v>
      </c>
      <c r="Y1253" s="12">
        <v>5</v>
      </c>
      <c r="Z1253" s="16">
        <v>14</v>
      </c>
      <c r="AA1253" s="16" t="s">
        <v>167</v>
      </c>
      <c r="AB1253" s="16" t="s">
        <v>169</v>
      </c>
      <c r="AC1253" s="16" t="s">
        <v>79</v>
      </c>
      <c r="AD1253" s="16" t="s">
        <v>129</v>
      </c>
      <c r="AE1253" s="16">
        <v>1.4268225935349996</v>
      </c>
      <c r="AF1253" s="16">
        <v>1.2</v>
      </c>
      <c r="AG1253" s="16">
        <v>1.2611110999999999</v>
      </c>
      <c r="AH1253" s="16">
        <v>108.97005580611625</v>
      </c>
      <c r="AI1253" s="16">
        <v>41.842608111933203</v>
      </c>
      <c r="AJ1253" s="16">
        <v>4.0484690321217851</v>
      </c>
      <c r="AK1253" s="16">
        <f t="shared" si="119"/>
        <v>10.335415135929463</v>
      </c>
      <c r="AL1253" s="10" t="s">
        <v>129</v>
      </c>
      <c r="AM1253" s="10">
        <v>7</v>
      </c>
      <c r="AN1253" s="10">
        <v>32</v>
      </c>
      <c r="AO1253" s="10">
        <v>78</v>
      </c>
      <c r="AP1253" s="10">
        <v>46</v>
      </c>
      <c r="AQ1253" s="10">
        <v>-55</v>
      </c>
      <c r="AR1253" s="17">
        <v>5</v>
      </c>
      <c r="AS1253" s="10">
        <v>6.13</v>
      </c>
      <c r="AT1253" s="16">
        <v>1.4268225935349996</v>
      </c>
      <c r="AU1253" s="16">
        <v>31.183293391063032</v>
      </c>
      <c r="AV1253" s="16">
        <v>3.8454866447399194</v>
      </c>
      <c r="AW1253" s="16">
        <f t="shared" si="120"/>
        <v>8.1090629800307212</v>
      </c>
      <c r="AX1253" s="10" t="s">
        <v>129</v>
      </c>
      <c r="AY1253" s="10">
        <v>32</v>
      </c>
      <c r="AZ1253" s="10">
        <v>78</v>
      </c>
      <c r="BA1253" s="10">
        <v>46</v>
      </c>
      <c r="BB1253" s="10">
        <v>-55</v>
      </c>
      <c r="BC1253" s="10">
        <v>5</v>
      </c>
      <c r="BD1253" s="16">
        <v>1.3526707341642978</v>
      </c>
      <c r="BE1253" s="18">
        <f t="shared" si="122"/>
        <v>1.3897466638496487</v>
      </c>
      <c r="BF1253" s="16">
        <v>1.3897466638496487</v>
      </c>
      <c r="BG1253" s="16">
        <v>1.3897466638496487</v>
      </c>
      <c r="BH1253" s="20">
        <f t="shared" si="121"/>
        <v>-7.4151859370701789E-2</v>
      </c>
      <c r="BI1253" s="10">
        <v>-55</v>
      </c>
    </row>
    <row r="1254" spans="1:61" x14ac:dyDescent="0.25">
      <c r="A1254" s="10">
        <v>351</v>
      </c>
      <c r="B1254" s="10">
        <v>14</v>
      </c>
      <c r="C1254" s="10" t="s">
        <v>167</v>
      </c>
      <c r="D1254" s="10">
        <v>493636.63549199799</v>
      </c>
      <c r="E1254" s="10">
        <v>5181024.7392800003</v>
      </c>
      <c r="F1254" s="10" t="s">
        <v>130</v>
      </c>
      <c r="G1254" s="10" t="s">
        <v>169</v>
      </c>
      <c r="H1254" s="10">
        <v>5</v>
      </c>
      <c r="I1254" s="10" t="s">
        <v>79</v>
      </c>
      <c r="J1254" s="10">
        <v>78</v>
      </c>
      <c r="K1254" s="10">
        <v>112</v>
      </c>
      <c r="L1254" s="10">
        <v>34</v>
      </c>
      <c r="M1254" s="10">
        <v>-95</v>
      </c>
      <c r="N1254" s="10">
        <v>6</v>
      </c>
      <c r="O1254" s="10">
        <v>6.67</v>
      </c>
      <c r="P1254" s="11">
        <v>1.616645781603115</v>
      </c>
      <c r="Q1254" s="22">
        <v>1.56649833217122</v>
      </c>
      <c r="R1254" s="12">
        <v>14</v>
      </c>
      <c r="S1254" s="12" t="s">
        <v>167</v>
      </c>
      <c r="T1254" s="10" t="s">
        <v>130</v>
      </c>
      <c r="U1254" s="12">
        <v>34</v>
      </c>
      <c r="V1254" s="10">
        <v>1.4</v>
      </c>
      <c r="W1254" s="16"/>
      <c r="X1254" s="15" t="s">
        <v>169</v>
      </c>
      <c r="Y1254" s="12">
        <v>6</v>
      </c>
      <c r="Z1254" s="16">
        <v>14</v>
      </c>
      <c r="AA1254" s="16" t="s">
        <v>167</v>
      </c>
      <c r="AB1254" s="16" t="s">
        <v>169</v>
      </c>
      <c r="AC1254" s="16" t="s">
        <v>79</v>
      </c>
      <c r="AD1254" s="16" t="s">
        <v>130</v>
      </c>
      <c r="AE1254" s="16">
        <v>1.616645781603115</v>
      </c>
      <c r="AF1254" s="16">
        <v>1.4</v>
      </c>
      <c r="AG1254" s="16">
        <v>1.4237500000000001</v>
      </c>
      <c r="AH1254" s="16">
        <v>163.93601238062217</v>
      </c>
      <c r="AI1254" s="16">
        <v>23.353919999999999</v>
      </c>
      <c r="AJ1254" s="16">
        <v>2.153152</v>
      </c>
      <c r="AK1254" s="16">
        <f t="shared" si="119"/>
        <v>10.846387064173825</v>
      </c>
      <c r="AL1254" s="10" t="s">
        <v>130</v>
      </c>
      <c r="AM1254" s="10">
        <v>7</v>
      </c>
      <c r="AN1254" s="10">
        <v>78</v>
      </c>
      <c r="AO1254" s="10">
        <v>112</v>
      </c>
      <c r="AP1254" s="10">
        <v>34</v>
      </c>
      <c r="AQ1254" s="10">
        <v>-95</v>
      </c>
      <c r="AR1254" s="17">
        <v>6</v>
      </c>
      <c r="AS1254" s="10">
        <v>6.48</v>
      </c>
      <c r="AT1254" s="16">
        <v>1.616645781603115</v>
      </c>
      <c r="AU1254" s="16">
        <v>20.212631211143055</v>
      </c>
      <c r="AV1254" s="16">
        <v>2.4987523858770384</v>
      </c>
      <c r="AW1254" s="16">
        <f t="shared" si="120"/>
        <v>8.0890893092828851</v>
      </c>
      <c r="AX1254" s="10" t="s">
        <v>130</v>
      </c>
      <c r="AY1254" s="10">
        <v>78</v>
      </c>
      <c r="AZ1254" s="10">
        <v>112</v>
      </c>
      <c r="BA1254" s="10">
        <v>34</v>
      </c>
      <c r="BB1254" s="10">
        <v>-95</v>
      </c>
      <c r="BC1254" s="10">
        <v>6</v>
      </c>
      <c r="BD1254" s="16">
        <v>1.5163508827393248</v>
      </c>
      <c r="BE1254" s="18">
        <f t="shared" si="122"/>
        <v>1.56649833217122</v>
      </c>
      <c r="BF1254" s="16">
        <v>1.56649833217122</v>
      </c>
      <c r="BG1254" s="16">
        <v>1.56649833217122</v>
      </c>
      <c r="BH1254" s="20">
        <f t="shared" si="121"/>
        <v>-0.10029489886379017</v>
      </c>
      <c r="BI1254" s="10">
        <v>-95</v>
      </c>
    </row>
    <row r="1255" spans="1:61" x14ac:dyDescent="0.25">
      <c r="A1255" s="10">
        <v>351</v>
      </c>
      <c r="B1255" s="10">
        <v>14</v>
      </c>
      <c r="C1255" s="10" t="s">
        <v>167</v>
      </c>
      <c r="D1255" s="10">
        <v>493636.63549199799</v>
      </c>
      <c r="E1255" s="10">
        <v>5181024.7392800003</v>
      </c>
      <c r="F1255" s="10" t="s">
        <v>178</v>
      </c>
      <c r="G1255" s="10" t="s">
        <v>169</v>
      </c>
      <c r="H1255" s="10">
        <v>5</v>
      </c>
      <c r="I1255" s="10" t="s">
        <v>79</v>
      </c>
      <c r="J1255" s="10">
        <v>112</v>
      </c>
      <c r="K1255" s="10">
        <v>153</v>
      </c>
      <c r="L1255" s="10">
        <v>41</v>
      </c>
      <c r="M1255" s="10">
        <v>-132.5</v>
      </c>
      <c r="N1255" s="10">
        <v>7</v>
      </c>
      <c r="O1255" s="10">
        <v>6.97</v>
      </c>
      <c r="P1255" s="11">
        <v>1.6</v>
      </c>
      <c r="Q1255" s="22">
        <v>1.45</v>
      </c>
      <c r="R1255" s="12">
        <v>14</v>
      </c>
      <c r="S1255" s="12" t="s">
        <v>167</v>
      </c>
      <c r="T1255" s="10" t="s">
        <v>178</v>
      </c>
      <c r="U1255" s="12">
        <v>41</v>
      </c>
      <c r="V1255" s="10">
        <v>1.53</v>
      </c>
      <c r="W1255" s="16"/>
      <c r="X1255" s="15" t="s">
        <v>169</v>
      </c>
      <c r="Y1255" s="12">
        <v>7</v>
      </c>
      <c r="Z1255" s="16">
        <v>14</v>
      </c>
      <c r="AA1255" s="16" t="s">
        <v>167</v>
      </c>
      <c r="AB1255" s="16" t="s">
        <v>169</v>
      </c>
      <c r="AC1255" s="16" t="s">
        <v>79</v>
      </c>
      <c r="AD1255" s="16" t="s">
        <v>178</v>
      </c>
      <c r="AE1255" s="16">
        <v>1.6</v>
      </c>
      <c r="AF1255" s="16">
        <v>1.53</v>
      </c>
      <c r="AG1255" s="16">
        <v>1.4975000000000001</v>
      </c>
      <c r="AH1255" s="16">
        <v>229.5360123806222</v>
      </c>
      <c r="AI1255" s="16">
        <v>15.393694065079591</v>
      </c>
      <c r="AJ1255" s="16">
        <v>1.3253174026206047</v>
      </c>
      <c r="AK1255" s="16">
        <f t="shared" si="119"/>
        <v>11.615099925980754</v>
      </c>
      <c r="AL1255" s="10" t="s">
        <v>178</v>
      </c>
      <c r="AM1255" s="10">
        <v>7</v>
      </c>
      <c r="AN1255" s="10">
        <v>112</v>
      </c>
      <c r="AO1255" s="10">
        <v>153</v>
      </c>
      <c r="AP1255" s="10">
        <v>41</v>
      </c>
      <c r="AQ1255" s="10">
        <v>-132.5</v>
      </c>
      <c r="AR1255" s="17">
        <v>7</v>
      </c>
      <c r="AS1255" s="10">
        <v>6.62</v>
      </c>
      <c r="AT1255" s="26">
        <v>2.1089949058839479</v>
      </c>
      <c r="AU1255" s="16">
        <v>28.899599375225861</v>
      </c>
      <c r="AV1255" s="16">
        <v>3.5408969972338546</v>
      </c>
      <c r="AW1255" s="16">
        <f t="shared" si="120"/>
        <v>8.1616605616605629</v>
      </c>
      <c r="AX1255" s="10" t="s">
        <v>178</v>
      </c>
      <c r="AY1255" s="10">
        <v>112</v>
      </c>
      <c r="AZ1255" s="10">
        <v>153</v>
      </c>
      <c r="BA1255" s="10">
        <v>41</v>
      </c>
      <c r="BB1255" s="10">
        <v>-132.5</v>
      </c>
      <c r="BC1255" s="10">
        <v>7</v>
      </c>
      <c r="BD1255" s="16">
        <v>1.4488695112330552</v>
      </c>
      <c r="BE1255" s="18">
        <v>1.45</v>
      </c>
      <c r="BF1255" s="16">
        <v>1.45</v>
      </c>
      <c r="BG1255" s="16">
        <v>1.45</v>
      </c>
      <c r="BH1255" s="20">
        <f t="shared" si="121"/>
        <v>-0.66012539465089271</v>
      </c>
      <c r="BI1255" s="10">
        <v>-132.5</v>
      </c>
    </row>
    <row r="1256" spans="1:61" x14ac:dyDescent="0.25">
      <c r="A1256" s="10">
        <v>353</v>
      </c>
      <c r="B1256" s="10">
        <v>16</v>
      </c>
      <c r="C1256" s="10" t="s">
        <v>167</v>
      </c>
      <c r="D1256" s="10">
        <v>493700.44887800002</v>
      </c>
      <c r="E1256" s="10">
        <v>5181023.56073</v>
      </c>
      <c r="F1256" s="10" t="s">
        <v>78</v>
      </c>
      <c r="G1256" s="10" t="s">
        <v>139</v>
      </c>
      <c r="H1256" s="10">
        <v>4</v>
      </c>
      <c r="I1256" s="10" t="s">
        <v>120</v>
      </c>
      <c r="J1256" s="10">
        <v>0</v>
      </c>
      <c r="K1256" s="10">
        <v>10</v>
      </c>
      <c r="L1256" s="10">
        <v>10</v>
      </c>
      <c r="M1256" s="10">
        <v>-5</v>
      </c>
      <c r="N1256" s="10">
        <v>1</v>
      </c>
      <c r="O1256" s="10">
        <v>5.09</v>
      </c>
      <c r="P1256" s="11">
        <v>1.1963291894175994</v>
      </c>
      <c r="Q1256" s="11">
        <v>1.1963291894175994</v>
      </c>
      <c r="R1256" s="12">
        <v>16</v>
      </c>
      <c r="S1256" s="12" t="s">
        <v>167</v>
      </c>
      <c r="T1256" s="10" t="s">
        <v>78</v>
      </c>
      <c r="U1256" s="13">
        <v>10</v>
      </c>
      <c r="V1256" s="10">
        <v>1.1399999999999999</v>
      </c>
      <c r="W1256" s="16"/>
      <c r="X1256" s="15" t="s">
        <v>139</v>
      </c>
      <c r="Y1256" s="12">
        <v>2</v>
      </c>
      <c r="Z1256" s="16">
        <v>16</v>
      </c>
      <c r="AA1256" s="16" t="s">
        <v>167</v>
      </c>
      <c r="AB1256" s="16" t="s">
        <v>139</v>
      </c>
      <c r="AC1256" s="16" t="s">
        <v>120</v>
      </c>
      <c r="AD1256" s="16" t="s">
        <v>78</v>
      </c>
      <c r="AE1256" s="16">
        <v>1.1963291894175994</v>
      </c>
      <c r="AF1256" s="16">
        <v>1.1399999999999999</v>
      </c>
      <c r="AG1256" s="16">
        <v>1.1472807</v>
      </c>
      <c r="AH1256" s="16">
        <v>11.963291894175994</v>
      </c>
      <c r="AI1256" s="16">
        <v>26.425715465045354</v>
      </c>
      <c r="AJ1256" s="16">
        <v>1.9510932750211634</v>
      </c>
      <c r="AK1256" s="16">
        <f t="shared" si="119"/>
        <v>13.54405542951744</v>
      </c>
      <c r="AL1256" s="10" t="s">
        <v>78</v>
      </c>
      <c r="AM1256" s="10">
        <v>1</v>
      </c>
      <c r="AN1256" s="10" t="s">
        <v>63</v>
      </c>
      <c r="AO1256" s="10" t="s">
        <v>64</v>
      </c>
      <c r="AP1256" s="10">
        <v>10</v>
      </c>
      <c r="AQ1256" s="10">
        <v>-5</v>
      </c>
      <c r="AR1256" s="17" t="s">
        <v>65</v>
      </c>
      <c r="AS1256" s="10">
        <v>4.43</v>
      </c>
      <c r="AT1256" s="18">
        <v>1.0280943528698134</v>
      </c>
      <c r="AU1256" s="18">
        <v>27.539339931551332</v>
      </c>
      <c r="AV1256" s="18">
        <v>2.1852279569511301</v>
      </c>
      <c r="AW1256" s="18">
        <f t="shared" si="120"/>
        <v>12.602502106908206</v>
      </c>
      <c r="AX1256" s="19" t="s">
        <v>78</v>
      </c>
      <c r="AY1256" s="19">
        <v>0</v>
      </c>
      <c r="AZ1256" s="19">
        <v>10</v>
      </c>
      <c r="BA1256" s="19">
        <v>10</v>
      </c>
      <c r="BB1256" s="19">
        <v>-5</v>
      </c>
      <c r="BC1256" s="19">
        <v>1</v>
      </c>
      <c r="BD1256" s="18">
        <v>1.0139033470367167</v>
      </c>
      <c r="BE1256" s="16">
        <f t="shared" ref="BE1256:BE1287" si="123">(AT1256+BD1256)/2</f>
        <v>1.0209988499532652</v>
      </c>
      <c r="BF1256" s="16">
        <v>1.0280943528698134</v>
      </c>
      <c r="BG1256" s="16">
        <v>1.0139033470367167</v>
      </c>
      <c r="BH1256" s="20">
        <f t="shared" si="121"/>
        <v>-1.4191005833096737E-2</v>
      </c>
      <c r="BI1256" s="10">
        <v>-5</v>
      </c>
    </row>
    <row r="1257" spans="1:61" x14ac:dyDescent="0.25">
      <c r="A1257" s="10">
        <v>353</v>
      </c>
      <c r="B1257" s="10">
        <v>16</v>
      </c>
      <c r="C1257" s="10" t="s">
        <v>167</v>
      </c>
      <c r="D1257" s="10">
        <v>493700.44887800002</v>
      </c>
      <c r="E1257" s="10">
        <v>5181023.56073</v>
      </c>
      <c r="F1257" s="10" t="s">
        <v>78</v>
      </c>
      <c r="G1257" s="10" t="s">
        <v>139</v>
      </c>
      <c r="H1257" s="10">
        <v>4</v>
      </c>
      <c r="I1257" s="10" t="s">
        <v>120</v>
      </c>
      <c r="J1257" s="10">
        <v>10</v>
      </c>
      <c r="K1257" s="10">
        <v>20</v>
      </c>
      <c r="L1257" s="10">
        <v>10</v>
      </c>
      <c r="M1257" s="10">
        <v>-15</v>
      </c>
      <c r="N1257" s="10">
        <v>2</v>
      </c>
      <c r="O1257" s="10">
        <v>5.08</v>
      </c>
      <c r="P1257" s="11">
        <v>1.1963291894175994</v>
      </c>
      <c r="Q1257" s="11">
        <v>1.1963291894175994</v>
      </c>
      <c r="R1257" s="12">
        <v>16</v>
      </c>
      <c r="S1257" s="12" t="s">
        <v>167</v>
      </c>
      <c r="T1257" s="10" t="s">
        <v>78</v>
      </c>
      <c r="U1257" s="21">
        <v>10</v>
      </c>
      <c r="V1257" s="16">
        <v>1.1399999999999999</v>
      </c>
      <c r="W1257" s="16"/>
      <c r="X1257" s="15" t="s">
        <v>139</v>
      </c>
      <c r="Y1257" s="12">
        <v>3</v>
      </c>
      <c r="Z1257" s="16">
        <v>16</v>
      </c>
      <c r="AA1257" s="16" t="s">
        <v>167</v>
      </c>
      <c r="AB1257" s="16" t="s">
        <v>139</v>
      </c>
      <c r="AC1257" s="16" t="s">
        <v>120</v>
      </c>
      <c r="AD1257" s="16" t="s">
        <v>78</v>
      </c>
      <c r="AE1257" s="16">
        <v>1.1963291894175994</v>
      </c>
      <c r="AF1257" s="16">
        <v>1.1399999999999999</v>
      </c>
      <c r="AG1257" s="16">
        <v>1.1472807</v>
      </c>
      <c r="AH1257" s="16">
        <v>23.926583788351987</v>
      </c>
      <c r="AI1257" s="16">
        <v>26.115866204986197</v>
      </c>
      <c r="AJ1257" s="16">
        <v>1.7495118066042976</v>
      </c>
      <c r="AK1257" s="16">
        <f t="shared" si="119"/>
        <v>14.927516411378555</v>
      </c>
      <c r="AL1257" s="10" t="s">
        <v>78</v>
      </c>
      <c r="AM1257" s="10">
        <v>1</v>
      </c>
      <c r="AN1257" s="10" t="s">
        <v>64</v>
      </c>
      <c r="AO1257" s="10" t="s">
        <v>68</v>
      </c>
      <c r="AP1257" s="10">
        <v>10</v>
      </c>
      <c r="AQ1257" s="10">
        <v>-15</v>
      </c>
      <c r="AR1257" s="17" t="s">
        <v>69</v>
      </c>
      <c r="AS1257" s="10">
        <v>5.32</v>
      </c>
      <c r="AT1257" s="18">
        <v>1.2403754618904272</v>
      </c>
      <c r="AU1257" s="18">
        <v>14.384634231543286</v>
      </c>
      <c r="AV1257" s="18">
        <v>1.4607901814683564</v>
      </c>
      <c r="AW1257" s="18">
        <f t="shared" si="120"/>
        <v>9.8471597180945913</v>
      </c>
      <c r="AX1257" s="19" t="s">
        <v>78</v>
      </c>
      <c r="AY1257" s="19">
        <v>10</v>
      </c>
      <c r="AZ1257" s="19">
        <v>20</v>
      </c>
      <c r="BA1257" s="19">
        <v>10</v>
      </c>
      <c r="BB1257" s="19">
        <v>-15</v>
      </c>
      <c r="BC1257" s="19">
        <v>2</v>
      </c>
      <c r="BD1257" s="18">
        <v>1.1809023060500734</v>
      </c>
      <c r="BE1257" s="16">
        <f t="shared" si="123"/>
        <v>1.2106388839702502</v>
      </c>
      <c r="BF1257" s="16">
        <v>1.2403754618904272</v>
      </c>
      <c r="BG1257" s="16">
        <v>1.1809023060500734</v>
      </c>
      <c r="BH1257" s="20">
        <f t="shared" si="121"/>
        <v>-5.9473155840353842E-2</v>
      </c>
      <c r="BI1257" s="10">
        <v>-15</v>
      </c>
    </row>
    <row r="1258" spans="1:61" x14ac:dyDescent="0.25">
      <c r="A1258" s="10">
        <v>353</v>
      </c>
      <c r="B1258" s="10">
        <v>16</v>
      </c>
      <c r="C1258" s="10" t="s">
        <v>167</v>
      </c>
      <c r="D1258" s="10">
        <v>493700.44887800002</v>
      </c>
      <c r="E1258" s="10">
        <v>5181023.56073</v>
      </c>
      <c r="F1258" s="10" t="s">
        <v>78</v>
      </c>
      <c r="G1258" s="10" t="s">
        <v>139</v>
      </c>
      <c r="H1258" s="10">
        <v>4</v>
      </c>
      <c r="I1258" s="10" t="s">
        <v>120</v>
      </c>
      <c r="J1258" s="10">
        <v>20</v>
      </c>
      <c r="K1258" s="10">
        <v>30</v>
      </c>
      <c r="L1258" s="10">
        <v>10</v>
      </c>
      <c r="M1258" s="10">
        <v>-25</v>
      </c>
      <c r="N1258" s="10">
        <v>3</v>
      </c>
      <c r="O1258" s="10">
        <v>5.87</v>
      </c>
      <c r="P1258" s="11">
        <v>1.1963291894175994</v>
      </c>
      <c r="Q1258" s="11">
        <v>1.1963291894175994</v>
      </c>
      <c r="R1258" s="12">
        <v>16</v>
      </c>
      <c r="S1258" s="12" t="s">
        <v>167</v>
      </c>
      <c r="T1258" s="10" t="s">
        <v>143</v>
      </c>
      <c r="U1258" s="13">
        <v>10</v>
      </c>
      <c r="V1258" s="16">
        <v>1.1399999999999999</v>
      </c>
      <c r="W1258" s="16"/>
      <c r="X1258" s="15" t="s">
        <v>139</v>
      </c>
      <c r="Y1258" s="12">
        <v>4</v>
      </c>
      <c r="Z1258" s="10">
        <v>16</v>
      </c>
      <c r="AA1258" s="10" t="s">
        <v>167</v>
      </c>
      <c r="AB1258" s="10" t="s">
        <v>139</v>
      </c>
      <c r="AC1258" s="10" t="s">
        <v>120</v>
      </c>
      <c r="AD1258" s="10" t="s">
        <v>143</v>
      </c>
      <c r="AE1258" s="10">
        <v>1.1963291894175994</v>
      </c>
      <c r="AF1258" s="10">
        <v>1.1399999999999999</v>
      </c>
      <c r="AG1258" s="10">
        <v>1.1539999999999999</v>
      </c>
      <c r="AH1258" s="10">
        <v>35.889875682527979</v>
      </c>
      <c r="AI1258" s="16">
        <v>17.070528511130206</v>
      </c>
      <c r="AJ1258" s="16">
        <v>1.2864779651767866</v>
      </c>
      <c r="AK1258" s="16">
        <f t="shared" si="119"/>
        <v>13.269196187736018</v>
      </c>
      <c r="AL1258" s="10" t="s">
        <v>143</v>
      </c>
      <c r="AM1258" s="10">
        <v>2</v>
      </c>
      <c r="AN1258" s="10" t="s">
        <v>68</v>
      </c>
      <c r="AO1258" s="10" t="s">
        <v>70</v>
      </c>
      <c r="AP1258" s="10">
        <v>10</v>
      </c>
      <c r="AQ1258" s="10">
        <v>-25</v>
      </c>
      <c r="AR1258" s="17" t="s">
        <v>71</v>
      </c>
      <c r="AS1258" s="10">
        <v>6.04</v>
      </c>
      <c r="AT1258" s="18">
        <v>1.1963291894175994</v>
      </c>
      <c r="AU1258" s="18">
        <v>35.216342348885881</v>
      </c>
      <c r="AV1258" s="18">
        <v>2.6742742700241018</v>
      </c>
      <c r="AW1258" s="18">
        <f t="shared" si="120"/>
        <v>13.1685604366109</v>
      </c>
      <c r="AX1258" s="19" t="s">
        <v>143</v>
      </c>
      <c r="AY1258" s="19">
        <v>20</v>
      </c>
      <c r="AZ1258" s="19">
        <v>30</v>
      </c>
      <c r="BA1258" s="19">
        <v>10</v>
      </c>
      <c r="BB1258" s="19">
        <v>-25</v>
      </c>
      <c r="BC1258" s="19">
        <v>3</v>
      </c>
      <c r="BD1258" s="18">
        <v>1.1062688568555146</v>
      </c>
      <c r="BE1258" s="16">
        <f t="shared" si="123"/>
        <v>1.151299023136557</v>
      </c>
      <c r="BF1258" s="16">
        <v>1.1963291894175994</v>
      </c>
      <c r="BG1258" s="16">
        <v>1.1062688568555146</v>
      </c>
      <c r="BH1258" s="20">
        <f t="shared" si="121"/>
        <v>-9.0060332562084788E-2</v>
      </c>
      <c r="BI1258" s="10">
        <v>-25</v>
      </c>
    </row>
    <row r="1259" spans="1:61" x14ac:dyDescent="0.25">
      <c r="A1259" s="10">
        <v>353</v>
      </c>
      <c r="B1259" s="10">
        <v>16</v>
      </c>
      <c r="C1259" s="10" t="s">
        <v>167</v>
      </c>
      <c r="D1259" s="10">
        <v>493700.44887800002</v>
      </c>
      <c r="E1259" s="10">
        <v>5181023.56073</v>
      </c>
      <c r="F1259" s="10" t="s">
        <v>140</v>
      </c>
      <c r="G1259" s="10" t="s">
        <v>139</v>
      </c>
      <c r="H1259" s="10">
        <v>4</v>
      </c>
      <c r="I1259" s="10" t="s">
        <v>120</v>
      </c>
      <c r="J1259" s="10">
        <v>24</v>
      </c>
      <c r="K1259" s="10">
        <v>46</v>
      </c>
      <c r="L1259" s="10">
        <v>22</v>
      </c>
      <c r="M1259" s="10">
        <v>-35</v>
      </c>
      <c r="N1259" s="10">
        <v>4</v>
      </c>
      <c r="O1259" s="10">
        <v>5.74</v>
      </c>
      <c r="P1259" s="11">
        <v>1.1566966059852424</v>
      </c>
      <c r="Q1259" s="22">
        <v>1.1611420306673228</v>
      </c>
      <c r="R1259" s="13">
        <v>16</v>
      </c>
      <c r="S1259" s="13" t="s">
        <v>167</v>
      </c>
      <c r="T1259" s="10" t="s">
        <v>140</v>
      </c>
      <c r="U1259" s="12">
        <v>16</v>
      </c>
      <c r="V1259" s="16">
        <v>1.25</v>
      </c>
      <c r="W1259" s="16"/>
      <c r="X1259" s="15" t="s">
        <v>139</v>
      </c>
      <c r="Y1259" s="12">
        <v>5</v>
      </c>
      <c r="Z1259" s="10">
        <v>16</v>
      </c>
      <c r="AA1259" s="10" t="s">
        <v>167</v>
      </c>
      <c r="AB1259" s="10" t="s">
        <v>139</v>
      </c>
      <c r="AC1259" s="10" t="s">
        <v>120</v>
      </c>
      <c r="AD1259" s="10" t="s">
        <v>140</v>
      </c>
      <c r="AE1259" s="10">
        <v>1.1566966059852424</v>
      </c>
      <c r="AF1259" s="10">
        <v>1.25</v>
      </c>
      <c r="AG1259" s="10">
        <v>1.2755901000000001</v>
      </c>
      <c r="AH1259" s="10">
        <v>54.397021378291853</v>
      </c>
      <c r="AI1259" s="16">
        <v>29.242019548078744</v>
      </c>
      <c r="AJ1259" s="16">
        <v>3.0750663805773253</v>
      </c>
      <c r="AK1259" s="16">
        <f t="shared" si="119"/>
        <v>9.5093945720250534</v>
      </c>
      <c r="AL1259" s="10" t="s">
        <v>140</v>
      </c>
      <c r="AM1259" s="10">
        <v>5</v>
      </c>
      <c r="AN1259" s="10">
        <v>30</v>
      </c>
      <c r="AO1259" s="10">
        <v>46</v>
      </c>
      <c r="AP1259" s="10">
        <v>16</v>
      </c>
      <c r="AQ1259" s="10">
        <v>-38</v>
      </c>
      <c r="AR1259" s="17">
        <v>4</v>
      </c>
      <c r="AS1259" s="10">
        <v>5.95</v>
      </c>
      <c r="AT1259" s="16">
        <v>1.1566966059852424</v>
      </c>
      <c r="AU1259" s="16">
        <v>13.638841020493192</v>
      </c>
      <c r="AV1259" s="16">
        <v>1.6171543908958477</v>
      </c>
      <c r="AW1259" s="16">
        <f t="shared" si="120"/>
        <v>8.433852140077823</v>
      </c>
      <c r="AX1259" s="10" t="s">
        <v>140</v>
      </c>
      <c r="AY1259" s="10">
        <v>30</v>
      </c>
      <c r="AZ1259" s="10">
        <v>46</v>
      </c>
      <c r="BA1259" s="10">
        <v>16</v>
      </c>
      <c r="BB1259" s="10">
        <v>-38</v>
      </c>
      <c r="BC1259" s="10">
        <v>4</v>
      </c>
      <c r="BD1259" s="16">
        <v>1.165587455349403</v>
      </c>
      <c r="BE1259" s="18">
        <f t="shared" si="123"/>
        <v>1.1611420306673228</v>
      </c>
      <c r="BF1259" s="16">
        <v>1.1611420306673228</v>
      </c>
      <c r="BG1259" s="16">
        <v>1.1611420306673228</v>
      </c>
      <c r="BH1259" s="20">
        <f t="shared" si="121"/>
        <v>8.8908493641606245E-3</v>
      </c>
      <c r="BI1259" s="10">
        <v>-38</v>
      </c>
    </row>
    <row r="1260" spans="1:61" x14ac:dyDescent="0.25">
      <c r="A1260" s="10">
        <v>353</v>
      </c>
      <c r="B1260" s="10">
        <v>16</v>
      </c>
      <c r="C1260" s="10" t="s">
        <v>167</v>
      </c>
      <c r="D1260" s="10">
        <v>493700.44887800002</v>
      </c>
      <c r="E1260" s="10">
        <v>5181023.56073</v>
      </c>
      <c r="F1260" s="10" t="s">
        <v>129</v>
      </c>
      <c r="G1260" s="10" t="s">
        <v>139</v>
      </c>
      <c r="H1260" s="10">
        <v>4</v>
      </c>
      <c r="I1260" s="10" t="s">
        <v>120</v>
      </c>
      <c r="J1260" s="10">
        <v>46</v>
      </c>
      <c r="K1260" s="10">
        <v>80</v>
      </c>
      <c r="L1260" s="10">
        <v>34</v>
      </c>
      <c r="M1260" s="10">
        <v>-63</v>
      </c>
      <c r="N1260" s="10">
        <v>5</v>
      </c>
      <c r="O1260" s="10">
        <v>6.09</v>
      </c>
      <c r="P1260" s="11">
        <v>1.4590369997045574</v>
      </c>
      <c r="Q1260" s="22">
        <v>1.4393260596355992</v>
      </c>
      <c r="R1260" s="12">
        <v>16</v>
      </c>
      <c r="S1260" s="12" t="s">
        <v>167</v>
      </c>
      <c r="T1260" s="10" t="s">
        <v>129</v>
      </c>
      <c r="U1260" s="12">
        <v>34</v>
      </c>
      <c r="V1260" s="16">
        <v>1.37</v>
      </c>
      <c r="W1260" s="16"/>
      <c r="X1260" s="15" t="s">
        <v>139</v>
      </c>
      <c r="Y1260" s="12">
        <v>6</v>
      </c>
      <c r="Z1260" s="10">
        <v>16</v>
      </c>
      <c r="AA1260" s="10" t="s">
        <v>167</v>
      </c>
      <c r="AB1260" s="10" t="s">
        <v>139</v>
      </c>
      <c r="AC1260" s="10" t="s">
        <v>120</v>
      </c>
      <c r="AD1260" s="10" t="s">
        <v>129</v>
      </c>
      <c r="AE1260" s="10">
        <v>1.4590369997045574</v>
      </c>
      <c r="AF1260" s="10">
        <v>1.37</v>
      </c>
      <c r="AG1260" s="10">
        <v>1.3798429000000001</v>
      </c>
      <c r="AH1260" s="10">
        <v>104.00427936824681</v>
      </c>
      <c r="AI1260" s="16">
        <v>31.50983448970797</v>
      </c>
      <c r="AJ1260" s="16">
        <v>3.128868830068678</v>
      </c>
      <c r="AK1260" s="16">
        <f t="shared" si="119"/>
        <v>10.070679277730008</v>
      </c>
      <c r="AL1260" s="10" t="s">
        <v>129</v>
      </c>
      <c r="AM1260" s="10">
        <v>7</v>
      </c>
      <c r="AN1260" s="10">
        <v>46</v>
      </c>
      <c r="AO1260" s="10">
        <v>80</v>
      </c>
      <c r="AP1260" s="10">
        <v>34</v>
      </c>
      <c r="AQ1260" s="10">
        <v>-63</v>
      </c>
      <c r="AR1260" s="17">
        <v>5</v>
      </c>
      <c r="AS1260" s="10">
        <v>6.18</v>
      </c>
      <c r="AT1260" s="16">
        <v>1.4590369997045574</v>
      </c>
      <c r="AU1260" s="16">
        <v>23.086225723365242</v>
      </c>
      <c r="AV1260" s="16">
        <v>3.0344759712455449</v>
      </c>
      <c r="AW1260" s="16">
        <f t="shared" si="120"/>
        <v>7.6079777668791904</v>
      </c>
      <c r="AX1260" s="10" t="s">
        <v>129</v>
      </c>
      <c r="AY1260" s="10">
        <v>46</v>
      </c>
      <c r="AZ1260" s="10">
        <v>80</v>
      </c>
      <c r="BA1260" s="10">
        <v>34</v>
      </c>
      <c r="BB1260" s="10">
        <v>-63</v>
      </c>
      <c r="BC1260" s="10">
        <v>5</v>
      </c>
      <c r="BD1260" s="16">
        <v>1.4196151195666411</v>
      </c>
      <c r="BE1260" s="18">
        <f t="shared" si="123"/>
        <v>1.4393260596355992</v>
      </c>
      <c r="BF1260" s="16">
        <v>1.4393260596355992</v>
      </c>
      <c r="BG1260" s="16">
        <v>1.4393260596355992</v>
      </c>
      <c r="BH1260" s="20">
        <f t="shared" si="121"/>
        <v>-3.9421880137916254E-2</v>
      </c>
      <c r="BI1260" s="10">
        <v>-63</v>
      </c>
    </row>
    <row r="1261" spans="1:61" x14ac:dyDescent="0.25">
      <c r="A1261" s="10">
        <v>353</v>
      </c>
      <c r="B1261" s="10">
        <v>16</v>
      </c>
      <c r="C1261" s="10" t="s">
        <v>167</v>
      </c>
      <c r="D1261" s="10">
        <v>493700.44887800002</v>
      </c>
      <c r="E1261" s="10">
        <v>5181023.56073</v>
      </c>
      <c r="F1261" s="10" t="s">
        <v>130</v>
      </c>
      <c r="G1261" s="10" t="s">
        <v>139</v>
      </c>
      <c r="H1261" s="10">
        <v>4</v>
      </c>
      <c r="I1261" s="10" t="s">
        <v>120</v>
      </c>
      <c r="J1261" s="10">
        <v>80</v>
      </c>
      <c r="K1261" s="10">
        <v>120</v>
      </c>
      <c r="L1261" s="10">
        <v>40</v>
      </c>
      <c r="M1261" s="10">
        <v>-100</v>
      </c>
      <c r="N1261" s="10">
        <v>6</v>
      </c>
      <c r="O1261" s="10">
        <v>6.34</v>
      </c>
      <c r="P1261" s="11">
        <v>1.5825546659595762</v>
      </c>
      <c r="Q1261" s="22">
        <v>1.5187894986287567</v>
      </c>
      <c r="R1261" s="12">
        <v>16</v>
      </c>
      <c r="S1261" s="12" t="s">
        <v>167</v>
      </c>
      <c r="T1261" s="10" t="s">
        <v>130</v>
      </c>
      <c r="U1261" s="12">
        <v>40</v>
      </c>
      <c r="V1261" s="16">
        <v>1.45</v>
      </c>
      <c r="W1261" s="16"/>
      <c r="X1261" s="15" t="s">
        <v>139</v>
      </c>
      <c r="Y1261" s="12">
        <v>7</v>
      </c>
      <c r="Z1261" s="10">
        <v>16</v>
      </c>
      <c r="AA1261" s="10" t="s">
        <v>167</v>
      </c>
      <c r="AB1261" s="10" t="s">
        <v>139</v>
      </c>
      <c r="AC1261" s="10" t="s">
        <v>120</v>
      </c>
      <c r="AD1261" s="10" t="s">
        <v>130</v>
      </c>
      <c r="AE1261" s="10">
        <v>1.5825546659595762</v>
      </c>
      <c r="AF1261" s="10">
        <v>1.45</v>
      </c>
      <c r="AG1261" s="10">
        <v>1.4630159</v>
      </c>
      <c r="AH1261" s="10">
        <v>167.30646600662988</v>
      </c>
      <c r="AI1261" s="16">
        <v>23.407607597316968</v>
      </c>
      <c r="AJ1261" s="16">
        <v>2.7889969553077134</v>
      </c>
      <c r="AK1261" s="16">
        <f t="shared" si="119"/>
        <v>8.392840857273141</v>
      </c>
      <c r="AL1261" s="10" t="s">
        <v>130</v>
      </c>
      <c r="AM1261" s="10">
        <v>7</v>
      </c>
      <c r="AN1261" s="10">
        <v>80</v>
      </c>
      <c r="AO1261" s="10">
        <v>120</v>
      </c>
      <c r="AP1261" s="10">
        <v>40</v>
      </c>
      <c r="AQ1261" s="10">
        <v>-100</v>
      </c>
      <c r="AR1261" s="17">
        <v>6</v>
      </c>
      <c r="AS1261" s="10">
        <v>6.45</v>
      </c>
      <c r="AT1261" s="16">
        <v>1.5825546659595762</v>
      </c>
      <c r="AU1261" s="16">
        <v>22.603311782967435</v>
      </c>
      <c r="AV1261" s="16">
        <v>3.0404040242415378</v>
      </c>
      <c r="AW1261" s="16">
        <f t="shared" si="120"/>
        <v>7.434311888403081</v>
      </c>
      <c r="AX1261" s="10" t="s">
        <v>130</v>
      </c>
      <c r="AY1261" s="10">
        <v>80</v>
      </c>
      <c r="AZ1261" s="10">
        <v>120</v>
      </c>
      <c r="BA1261" s="10">
        <v>40</v>
      </c>
      <c r="BB1261" s="10">
        <v>-100</v>
      </c>
      <c r="BC1261" s="10">
        <v>6</v>
      </c>
      <c r="BD1261" s="16">
        <v>1.4550243312979372</v>
      </c>
      <c r="BE1261" s="18">
        <f t="shared" si="123"/>
        <v>1.5187894986287567</v>
      </c>
      <c r="BF1261" s="16">
        <v>1.5187894986287567</v>
      </c>
      <c r="BG1261" s="16">
        <v>1.5187894986287567</v>
      </c>
      <c r="BH1261" s="20">
        <f t="shared" si="121"/>
        <v>-0.12753033466163899</v>
      </c>
      <c r="BI1261" s="10">
        <v>-100</v>
      </c>
    </row>
    <row r="1262" spans="1:61" x14ac:dyDescent="0.25">
      <c r="A1262" s="10">
        <v>353</v>
      </c>
      <c r="B1262" s="10">
        <v>16</v>
      </c>
      <c r="C1262" s="10" t="s">
        <v>167</v>
      </c>
      <c r="D1262" s="10">
        <v>493700.44887800002</v>
      </c>
      <c r="E1262" s="10">
        <v>5181023.56073</v>
      </c>
      <c r="F1262" s="10" t="s">
        <v>76</v>
      </c>
      <c r="G1262" s="10" t="s">
        <v>139</v>
      </c>
      <c r="H1262" s="10">
        <v>4</v>
      </c>
      <c r="I1262" s="10" t="s">
        <v>120</v>
      </c>
      <c r="J1262" s="10">
        <v>120</v>
      </c>
      <c r="K1262" s="10">
        <v>153</v>
      </c>
      <c r="L1262" s="10">
        <v>33</v>
      </c>
      <c r="M1262" s="10">
        <v>-136.5</v>
      </c>
      <c r="N1262" s="10">
        <v>7</v>
      </c>
      <c r="O1262" s="10">
        <v>6.39</v>
      </c>
      <c r="P1262" s="11">
        <v>1.589715546801022</v>
      </c>
      <c r="Q1262" s="22">
        <v>1.5524808937776724</v>
      </c>
      <c r="R1262" s="12">
        <v>16</v>
      </c>
      <c r="S1262" s="12" t="s">
        <v>167</v>
      </c>
      <c r="T1262" s="10" t="s">
        <v>76</v>
      </c>
      <c r="U1262" s="12">
        <v>33</v>
      </c>
      <c r="V1262" s="16">
        <v>1.5</v>
      </c>
      <c r="W1262" s="16"/>
      <c r="X1262" s="15" t="s">
        <v>139</v>
      </c>
      <c r="Y1262" s="12">
        <v>8</v>
      </c>
      <c r="Z1262" s="10">
        <v>16</v>
      </c>
      <c r="AA1262" s="10" t="s">
        <v>167</v>
      </c>
      <c r="AB1262" s="10" t="s">
        <v>139</v>
      </c>
      <c r="AC1262" s="10" t="s">
        <v>120</v>
      </c>
      <c r="AD1262" s="10" t="s">
        <v>76</v>
      </c>
      <c r="AE1262" s="10">
        <v>1.589715546801022</v>
      </c>
      <c r="AF1262" s="10">
        <v>1.5</v>
      </c>
      <c r="AG1262" s="10">
        <v>1.5010212999999999</v>
      </c>
      <c r="AH1262" s="10">
        <v>219.7670790510636</v>
      </c>
      <c r="AI1262" s="16">
        <v>13.242259059926647</v>
      </c>
      <c r="AJ1262" s="16">
        <v>1.8756561570764754</v>
      </c>
      <c r="AK1262" s="16">
        <f t="shared" si="119"/>
        <v>7.0600674915635544</v>
      </c>
      <c r="AL1262" s="10" t="s">
        <v>76</v>
      </c>
      <c r="AM1262" s="10">
        <v>7</v>
      </c>
      <c r="AN1262" s="10">
        <v>120</v>
      </c>
      <c r="AO1262" s="10">
        <v>153</v>
      </c>
      <c r="AP1262" s="10">
        <v>33</v>
      </c>
      <c r="AQ1262" s="10">
        <v>-136.5</v>
      </c>
      <c r="AR1262" s="17">
        <v>7</v>
      </c>
      <c r="AS1262" s="10">
        <v>6.66</v>
      </c>
      <c r="AT1262" s="16">
        <v>1.589715546801022</v>
      </c>
      <c r="AU1262" s="16">
        <v>16.319447505862446</v>
      </c>
      <c r="AV1262" s="16">
        <v>2.2112148398228815</v>
      </c>
      <c r="AW1262" s="16">
        <f t="shared" si="120"/>
        <v>7.3803084223013062</v>
      </c>
      <c r="AX1262" s="10" t="s">
        <v>76</v>
      </c>
      <c r="AY1262" s="10">
        <v>120</v>
      </c>
      <c r="AZ1262" s="10">
        <v>153</v>
      </c>
      <c r="BA1262" s="10">
        <v>33</v>
      </c>
      <c r="BB1262" s="10">
        <v>-136.5</v>
      </c>
      <c r="BC1262" s="10">
        <v>7</v>
      </c>
      <c r="BD1262" s="16">
        <v>1.515246240754323</v>
      </c>
      <c r="BE1262" s="18">
        <f t="shared" si="123"/>
        <v>1.5524808937776724</v>
      </c>
      <c r="BF1262" s="16">
        <v>1.5524808937776724</v>
      </c>
      <c r="BG1262" s="16">
        <v>1.5524808937776724</v>
      </c>
      <c r="BH1262" s="20">
        <f t="shared" si="121"/>
        <v>-7.4469306046698991E-2</v>
      </c>
      <c r="BI1262" s="10">
        <v>-136.5</v>
      </c>
    </row>
    <row r="1263" spans="1:61" x14ac:dyDescent="0.25">
      <c r="A1263" s="10">
        <v>355</v>
      </c>
      <c r="B1263" s="10">
        <v>18</v>
      </c>
      <c r="C1263" s="10" t="s">
        <v>167</v>
      </c>
      <c r="D1263" s="10">
        <v>493764.244851998</v>
      </c>
      <c r="E1263" s="10">
        <v>5181005.6034199903</v>
      </c>
      <c r="F1263" s="10" t="s">
        <v>78</v>
      </c>
      <c r="G1263" s="10" t="s">
        <v>139</v>
      </c>
      <c r="H1263" s="10">
        <v>4</v>
      </c>
      <c r="I1263" s="10" t="s">
        <v>79</v>
      </c>
      <c r="J1263" s="10">
        <v>0</v>
      </c>
      <c r="K1263" s="10">
        <v>10</v>
      </c>
      <c r="L1263" s="10">
        <v>10</v>
      </c>
      <c r="M1263" s="10">
        <v>-5</v>
      </c>
      <c r="N1263" s="10">
        <v>1</v>
      </c>
      <c r="O1263" s="10">
        <v>5.21</v>
      </c>
      <c r="P1263" s="11">
        <v>1.2786966336547534</v>
      </c>
      <c r="Q1263" s="11">
        <v>1.2786966336547534</v>
      </c>
      <c r="R1263" s="12">
        <v>18</v>
      </c>
      <c r="S1263" s="12" t="s">
        <v>167</v>
      </c>
      <c r="T1263" s="10" t="s">
        <v>78</v>
      </c>
      <c r="U1263" s="21">
        <v>10</v>
      </c>
      <c r="V1263" s="10">
        <v>1.1399999999999999</v>
      </c>
      <c r="W1263" s="16"/>
      <c r="X1263" s="15" t="s">
        <v>139</v>
      </c>
      <c r="Y1263" s="12">
        <v>2</v>
      </c>
      <c r="Z1263" s="10">
        <v>18</v>
      </c>
      <c r="AA1263" s="10" t="s">
        <v>167</v>
      </c>
      <c r="AB1263" s="10" t="s">
        <v>139</v>
      </c>
      <c r="AC1263" s="10" t="s">
        <v>79</v>
      </c>
      <c r="AD1263" s="10" t="s">
        <v>78</v>
      </c>
      <c r="AE1263" s="10">
        <v>1.2786966336547534</v>
      </c>
      <c r="AF1263" s="10">
        <v>1.1399999999999999</v>
      </c>
      <c r="AG1263" s="10">
        <v>1.1472807</v>
      </c>
      <c r="AH1263" s="10">
        <v>12.786966336547534</v>
      </c>
      <c r="AI1263" s="16">
        <v>28.91260958356763</v>
      </c>
      <c r="AJ1263" s="16">
        <v>2.1274954590747788</v>
      </c>
      <c r="AK1263" s="16">
        <f t="shared" si="119"/>
        <v>13.58997475658132</v>
      </c>
      <c r="AL1263" s="10" t="s">
        <v>78</v>
      </c>
      <c r="AM1263" s="10">
        <v>1</v>
      </c>
      <c r="AN1263" s="10" t="s">
        <v>63</v>
      </c>
      <c r="AO1263" s="10" t="s">
        <v>64</v>
      </c>
      <c r="AP1263" s="10">
        <v>10</v>
      </c>
      <c r="AQ1263" s="10">
        <v>-5</v>
      </c>
      <c r="AR1263" s="17" t="s">
        <v>65</v>
      </c>
      <c r="AS1263" s="10">
        <v>5.27</v>
      </c>
      <c r="AT1263" s="18">
        <v>0.9123656694317146</v>
      </c>
      <c r="AU1263" s="18">
        <v>36.669480613121664</v>
      </c>
      <c r="AV1263" s="18">
        <v>2.3829793370326291</v>
      </c>
      <c r="AW1263" s="18">
        <f t="shared" si="120"/>
        <v>15.38808165193065</v>
      </c>
      <c r="AX1263" s="19" t="s">
        <v>78</v>
      </c>
      <c r="AY1263" s="19">
        <v>0</v>
      </c>
      <c r="AZ1263" s="19">
        <v>10</v>
      </c>
      <c r="BA1263" s="19">
        <v>10</v>
      </c>
      <c r="BB1263" s="19">
        <v>-5</v>
      </c>
      <c r="BC1263" s="19">
        <v>1</v>
      </c>
      <c r="BD1263" s="18">
        <v>1.1574359969652592</v>
      </c>
      <c r="BE1263" s="16">
        <f t="shared" si="123"/>
        <v>1.034900833198487</v>
      </c>
      <c r="BF1263" s="16">
        <v>0.9123656694317146</v>
      </c>
      <c r="BG1263" s="16">
        <v>1.1574359969652592</v>
      </c>
      <c r="BH1263" s="20">
        <f t="shared" si="121"/>
        <v>0.24507032753354463</v>
      </c>
      <c r="BI1263" s="10">
        <v>-5</v>
      </c>
    </row>
    <row r="1264" spans="1:61" x14ac:dyDescent="0.25">
      <c r="A1264" s="10">
        <v>355</v>
      </c>
      <c r="B1264" s="10">
        <v>18</v>
      </c>
      <c r="C1264" s="10" t="s">
        <v>167</v>
      </c>
      <c r="D1264" s="10">
        <v>493764.244851998</v>
      </c>
      <c r="E1264" s="10">
        <v>5181005.6034199903</v>
      </c>
      <c r="F1264" s="10" t="s">
        <v>78</v>
      </c>
      <c r="G1264" s="10" t="s">
        <v>139</v>
      </c>
      <c r="H1264" s="10">
        <v>4</v>
      </c>
      <c r="I1264" s="10" t="s">
        <v>79</v>
      </c>
      <c r="J1264" s="10">
        <v>10</v>
      </c>
      <c r="K1264" s="10">
        <v>20</v>
      </c>
      <c r="L1264" s="10">
        <v>10</v>
      </c>
      <c r="M1264" s="10">
        <v>-15</v>
      </c>
      <c r="N1264" s="10">
        <v>2</v>
      </c>
      <c r="O1264" s="10">
        <v>5.24</v>
      </c>
      <c r="P1264" s="11">
        <v>1.2786966336547534</v>
      </c>
      <c r="Q1264" s="11">
        <v>1.2786966336547534</v>
      </c>
      <c r="R1264" s="12">
        <v>18</v>
      </c>
      <c r="S1264" s="12" t="s">
        <v>167</v>
      </c>
      <c r="T1264" s="10" t="s">
        <v>102</v>
      </c>
      <c r="U1264" s="13">
        <v>10</v>
      </c>
      <c r="V1264" s="16">
        <v>1.1399999999999999</v>
      </c>
      <c r="W1264" s="16"/>
      <c r="X1264" s="15" t="s">
        <v>139</v>
      </c>
      <c r="Y1264" s="12">
        <v>3</v>
      </c>
      <c r="Z1264" s="10">
        <v>18</v>
      </c>
      <c r="AA1264" s="10" t="s">
        <v>167</v>
      </c>
      <c r="AB1264" s="10" t="s">
        <v>139</v>
      </c>
      <c r="AC1264" s="10" t="s">
        <v>79</v>
      </c>
      <c r="AD1264" s="10" t="s">
        <v>102</v>
      </c>
      <c r="AE1264" s="10">
        <v>1.2786966336547534</v>
      </c>
      <c r="AF1264" s="10">
        <v>1.1399999999999999</v>
      </c>
      <c r="AG1264" s="10">
        <v>1.1659999999999999</v>
      </c>
      <c r="AH1264" s="10">
        <v>25.573932673095069</v>
      </c>
      <c r="AI1264" s="16">
        <v>27.548240275458006</v>
      </c>
      <c r="AJ1264" s="16">
        <v>2.1563940029953765</v>
      </c>
      <c r="AK1264" s="16">
        <f t="shared" si="119"/>
        <v>12.775142314990509</v>
      </c>
      <c r="AL1264" s="10" t="s">
        <v>102</v>
      </c>
      <c r="AM1264" s="10">
        <v>2</v>
      </c>
      <c r="AN1264" s="10" t="s">
        <v>64</v>
      </c>
      <c r="AO1264" s="10" t="s">
        <v>68</v>
      </c>
      <c r="AP1264" s="10">
        <v>10</v>
      </c>
      <c r="AQ1264" s="10">
        <v>-15</v>
      </c>
      <c r="AR1264" s="17" t="s">
        <v>69</v>
      </c>
      <c r="AS1264" s="10">
        <v>5.38</v>
      </c>
      <c r="AT1264" s="18">
        <v>1.3536740113409134</v>
      </c>
      <c r="AU1264" s="18">
        <v>27.153346993487386</v>
      </c>
      <c r="AV1264" s="18">
        <v>2.2197546437968296</v>
      </c>
      <c r="AW1264" s="18">
        <f t="shared" si="120"/>
        <v>12.232589340163438</v>
      </c>
      <c r="AX1264" s="19" t="s">
        <v>102</v>
      </c>
      <c r="AY1264" s="19">
        <v>10</v>
      </c>
      <c r="AZ1264" s="19">
        <v>20</v>
      </c>
      <c r="BA1264" s="19">
        <v>10</v>
      </c>
      <c r="BB1264" s="19">
        <v>-15</v>
      </c>
      <c r="BC1264" s="19">
        <v>2</v>
      </c>
      <c r="BD1264" s="18">
        <v>1.2551828784162888</v>
      </c>
      <c r="BE1264" s="16">
        <f t="shared" si="123"/>
        <v>1.3044284448786012</v>
      </c>
      <c r="BF1264" s="16">
        <v>1.3536740113409134</v>
      </c>
      <c r="BG1264" s="16">
        <v>1.2551828784162888</v>
      </c>
      <c r="BH1264" s="20">
        <f t="shared" si="121"/>
        <v>-9.8491132924624525E-2</v>
      </c>
      <c r="BI1264" s="10">
        <v>-15</v>
      </c>
    </row>
    <row r="1265" spans="1:61" x14ac:dyDescent="0.25">
      <c r="A1265" s="10">
        <v>355</v>
      </c>
      <c r="B1265" s="10">
        <v>18</v>
      </c>
      <c r="C1265" s="10" t="s">
        <v>167</v>
      </c>
      <c r="D1265" s="10">
        <v>493764.244851998</v>
      </c>
      <c r="E1265" s="10">
        <v>5181005.6034199903</v>
      </c>
      <c r="F1265" s="10" t="s">
        <v>78</v>
      </c>
      <c r="G1265" s="10" t="s">
        <v>139</v>
      </c>
      <c r="H1265" s="10">
        <v>4</v>
      </c>
      <c r="I1265" s="10" t="s">
        <v>79</v>
      </c>
      <c r="J1265" s="10">
        <v>20</v>
      </c>
      <c r="K1265" s="10">
        <v>30</v>
      </c>
      <c r="L1265" s="10">
        <v>10</v>
      </c>
      <c r="M1265" s="10">
        <v>-25</v>
      </c>
      <c r="N1265" s="10">
        <v>3</v>
      </c>
      <c r="O1265" s="10">
        <v>5.88</v>
      </c>
      <c r="P1265" s="11">
        <v>1.2786966336547534</v>
      </c>
      <c r="Q1265" s="11">
        <v>1.2786966336547534</v>
      </c>
      <c r="R1265" s="12">
        <v>18</v>
      </c>
      <c r="S1265" s="12" t="s">
        <v>167</v>
      </c>
      <c r="T1265" s="10" t="s">
        <v>103</v>
      </c>
      <c r="U1265" s="13">
        <v>10</v>
      </c>
      <c r="V1265" s="16">
        <v>1.1399999999999999</v>
      </c>
      <c r="W1265" s="16"/>
      <c r="X1265" s="15" t="s">
        <v>139</v>
      </c>
      <c r="Y1265" s="12">
        <v>4</v>
      </c>
      <c r="Z1265" s="10">
        <v>18</v>
      </c>
      <c r="AA1265" s="10" t="s">
        <v>167</v>
      </c>
      <c r="AB1265" s="10" t="s">
        <v>139</v>
      </c>
      <c r="AC1265" s="10" t="s">
        <v>79</v>
      </c>
      <c r="AD1265" s="10" t="s">
        <v>103</v>
      </c>
      <c r="AE1265" s="10">
        <v>1.2786966336547534</v>
      </c>
      <c r="AF1265" s="10">
        <v>1.1399999999999999</v>
      </c>
      <c r="AG1265" s="10">
        <v>1.2169231</v>
      </c>
      <c r="AH1265" s="10">
        <v>38.360899009642601</v>
      </c>
      <c r="AI1265" s="16">
        <v>24.599533385473197</v>
      </c>
      <c r="AJ1265" s="16">
        <v>1.821651222399105</v>
      </c>
      <c r="AK1265" s="16">
        <f t="shared" si="119"/>
        <v>13.503975449853536</v>
      </c>
      <c r="AL1265" s="10" t="s">
        <v>103</v>
      </c>
      <c r="AM1265" s="10">
        <v>2</v>
      </c>
      <c r="AN1265" s="10" t="s">
        <v>68</v>
      </c>
      <c r="AO1265" s="10" t="s">
        <v>70</v>
      </c>
      <c r="AP1265" s="10">
        <v>10</v>
      </c>
      <c r="AQ1265" s="10">
        <v>-25</v>
      </c>
      <c r="AR1265" s="17" t="s">
        <v>71</v>
      </c>
      <c r="AS1265" s="10">
        <v>6.03</v>
      </c>
      <c r="AT1265" s="18">
        <v>1.2786966336547534</v>
      </c>
      <c r="AU1265" s="18">
        <v>20.920755623225421</v>
      </c>
      <c r="AV1265" s="18">
        <v>1.6786729406619605</v>
      </c>
      <c r="AW1265" s="18">
        <f t="shared" si="120"/>
        <v>12.462675198049968</v>
      </c>
      <c r="AX1265" s="19" t="s">
        <v>103</v>
      </c>
      <c r="AY1265" s="19">
        <v>20</v>
      </c>
      <c r="AZ1265" s="19">
        <v>30</v>
      </c>
      <c r="BA1265" s="19">
        <v>10</v>
      </c>
      <c r="BB1265" s="19">
        <v>-25</v>
      </c>
      <c r="BC1265" s="19">
        <v>3</v>
      </c>
      <c r="BD1265" s="18">
        <v>1.2236004022795841</v>
      </c>
      <c r="BE1265" s="16">
        <f t="shared" si="123"/>
        <v>1.2511485179671689</v>
      </c>
      <c r="BF1265" s="16">
        <v>1.2786966336547534</v>
      </c>
      <c r="BG1265" s="16">
        <v>1.2236004022795841</v>
      </c>
      <c r="BH1265" s="20">
        <f t="shared" si="121"/>
        <v>-5.509623137516928E-2</v>
      </c>
      <c r="BI1265" s="10">
        <v>-25</v>
      </c>
    </row>
    <row r="1266" spans="1:61" x14ac:dyDescent="0.25">
      <c r="A1266" s="10">
        <v>355</v>
      </c>
      <c r="B1266" s="10">
        <v>18</v>
      </c>
      <c r="C1266" s="10" t="s">
        <v>167</v>
      </c>
      <c r="D1266" s="10">
        <v>493764.244851998</v>
      </c>
      <c r="E1266" s="10">
        <v>5181005.6034199903</v>
      </c>
      <c r="F1266" s="10" t="s">
        <v>103</v>
      </c>
      <c r="G1266" s="10" t="s">
        <v>139</v>
      </c>
      <c r="H1266" s="10">
        <v>4</v>
      </c>
      <c r="I1266" s="10" t="s">
        <v>79</v>
      </c>
      <c r="J1266" s="10">
        <v>14</v>
      </c>
      <c r="K1266" s="10">
        <v>37</v>
      </c>
      <c r="L1266" s="10">
        <v>23</v>
      </c>
      <c r="M1266" s="10">
        <v>-25.5</v>
      </c>
      <c r="N1266" s="10">
        <v>4</v>
      </c>
      <c r="O1266" s="10">
        <v>5.63</v>
      </c>
      <c r="P1266" s="11">
        <v>1.2705058044351407</v>
      </c>
      <c r="Q1266" s="22">
        <v>1.2308405408192722</v>
      </c>
      <c r="R1266" s="13">
        <v>18</v>
      </c>
      <c r="S1266" s="13" t="s">
        <v>167</v>
      </c>
      <c r="T1266" s="10" t="s">
        <v>103</v>
      </c>
      <c r="U1266" s="12">
        <v>7</v>
      </c>
      <c r="V1266" s="16">
        <v>1.2</v>
      </c>
      <c r="W1266" s="16"/>
      <c r="X1266" s="15" t="s">
        <v>139</v>
      </c>
      <c r="Y1266" s="12">
        <v>5</v>
      </c>
      <c r="Z1266" s="10">
        <v>18</v>
      </c>
      <c r="AA1266" s="10" t="s">
        <v>167</v>
      </c>
      <c r="AB1266" s="10" t="s">
        <v>139</v>
      </c>
      <c r="AC1266" s="10" t="s">
        <v>79</v>
      </c>
      <c r="AD1266" s="10" t="s">
        <v>103</v>
      </c>
      <c r="AE1266" s="10">
        <v>1.2705058044351407</v>
      </c>
      <c r="AF1266" s="10">
        <v>1.2</v>
      </c>
      <c r="AG1266" s="10">
        <v>1.2169231</v>
      </c>
      <c r="AH1266" s="10">
        <v>47.254439640688588</v>
      </c>
      <c r="AI1266" s="16">
        <v>40.470041034651388</v>
      </c>
      <c r="AJ1266" s="16">
        <v>3.9306365733335529</v>
      </c>
      <c r="AK1266" s="16">
        <f t="shared" si="119"/>
        <v>10.296052631578949</v>
      </c>
      <c r="AL1266" s="10" t="s">
        <v>103</v>
      </c>
      <c r="AM1266" s="10">
        <v>2</v>
      </c>
      <c r="AN1266" s="10">
        <v>30</v>
      </c>
      <c r="AO1266" s="10">
        <v>37</v>
      </c>
      <c r="AP1266" s="10">
        <v>7</v>
      </c>
      <c r="AQ1266" s="10">
        <v>-33.5</v>
      </c>
      <c r="AR1266" s="17">
        <v>4</v>
      </c>
      <c r="AS1266" s="10">
        <v>5.52</v>
      </c>
      <c r="AT1266" s="16">
        <v>1.2705058044351407</v>
      </c>
      <c r="AU1266" s="16">
        <v>13.61334264394209</v>
      </c>
      <c r="AV1266" s="16">
        <v>1.2233065138003751</v>
      </c>
      <c r="AW1266" s="16">
        <f t="shared" si="120"/>
        <v>11.128316975645221</v>
      </c>
      <c r="AX1266" s="10" t="s">
        <v>103</v>
      </c>
      <c r="AY1266" s="10">
        <v>30</v>
      </c>
      <c r="AZ1266" s="10">
        <v>37</v>
      </c>
      <c r="BA1266" s="10">
        <v>7</v>
      </c>
      <c r="BB1266" s="10">
        <v>-33.5</v>
      </c>
      <c r="BC1266" s="10">
        <v>4</v>
      </c>
      <c r="BD1266" s="16">
        <v>1.1911752772034039</v>
      </c>
      <c r="BE1266" s="18">
        <f t="shared" si="123"/>
        <v>1.2308405408192722</v>
      </c>
      <c r="BF1266" s="16">
        <v>1.2308405408192722</v>
      </c>
      <c r="BG1266" s="16">
        <v>1.2308405408192722</v>
      </c>
      <c r="BH1266" s="20">
        <f t="shared" si="121"/>
        <v>-7.9330527231736836E-2</v>
      </c>
      <c r="BI1266" s="10">
        <v>-33.5</v>
      </c>
    </row>
    <row r="1267" spans="1:61" x14ac:dyDescent="0.25">
      <c r="A1267" s="10">
        <v>355</v>
      </c>
      <c r="B1267" s="10">
        <v>18</v>
      </c>
      <c r="C1267" s="10" t="s">
        <v>167</v>
      </c>
      <c r="D1267" s="10">
        <v>493764.244851998</v>
      </c>
      <c r="E1267" s="10">
        <v>5181005.6034199903</v>
      </c>
      <c r="F1267" s="10" t="s">
        <v>104</v>
      </c>
      <c r="G1267" s="10" t="s">
        <v>139</v>
      </c>
      <c r="H1267" s="10">
        <v>4</v>
      </c>
      <c r="I1267" s="10" t="s">
        <v>79</v>
      </c>
      <c r="J1267" s="10">
        <v>37</v>
      </c>
      <c r="K1267" s="10">
        <v>62</v>
      </c>
      <c r="L1267" s="10">
        <v>25</v>
      </c>
      <c r="M1267" s="10">
        <v>-49.5</v>
      </c>
      <c r="N1267" s="10">
        <v>5</v>
      </c>
      <c r="O1267" s="10">
        <v>5.88</v>
      </c>
      <c r="P1267" s="11">
        <v>1.2776408666181978</v>
      </c>
      <c r="Q1267" s="22">
        <v>1.2525724947636805</v>
      </c>
      <c r="R1267" s="12">
        <v>18</v>
      </c>
      <c r="S1267" s="12" t="s">
        <v>167</v>
      </c>
      <c r="T1267" s="10" t="s">
        <v>104</v>
      </c>
      <c r="U1267" s="12">
        <v>25</v>
      </c>
      <c r="V1267" s="16">
        <v>1.33</v>
      </c>
      <c r="W1267" s="16"/>
      <c r="X1267" s="15" t="s">
        <v>139</v>
      </c>
      <c r="Y1267" s="12">
        <v>6</v>
      </c>
      <c r="Z1267" s="10">
        <v>18</v>
      </c>
      <c r="AA1267" s="10" t="s">
        <v>167</v>
      </c>
      <c r="AB1267" s="10" t="s">
        <v>139</v>
      </c>
      <c r="AC1267" s="10" t="s">
        <v>79</v>
      </c>
      <c r="AD1267" s="10" t="s">
        <v>104</v>
      </c>
      <c r="AE1267" s="10">
        <v>1.2776408666181978</v>
      </c>
      <c r="AF1267" s="10">
        <v>1.33</v>
      </c>
      <c r="AG1267" s="10">
        <v>1.3510017000000001</v>
      </c>
      <c r="AH1267" s="10">
        <v>79.195461306143528</v>
      </c>
      <c r="AI1267" s="16">
        <v>37.392090983339195</v>
      </c>
      <c r="AJ1267" s="16">
        <v>3.4915082480729636</v>
      </c>
      <c r="AK1267" s="16">
        <f t="shared" si="119"/>
        <v>10.709437963944858</v>
      </c>
      <c r="AL1267" s="10" t="s">
        <v>104</v>
      </c>
      <c r="AM1267" s="10">
        <v>2</v>
      </c>
      <c r="AN1267" s="10">
        <v>37</v>
      </c>
      <c r="AO1267" s="10">
        <v>62</v>
      </c>
      <c r="AP1267" s="10">
        <v>25</v>
      </c>
      <c r="AQ1267" s="10">
        <v>-49.5</v>
      </c>
      <c r="AR1267" s="17">
        <v>5</v>
      </c>
      <c r="AS1267" s="10">
        <v>6.09</v>
      </c>
      <c r="AT1267" s="16">
        <v>1.2776408666181978</v>
      </c>
      <c r="AU1267" s="16">
        <v>23.519771303357743</v>
      </c>
      <c r="AV1267" s="16">
        <v>2.9804167316036008</v>
      </c>
      <c r="AW1267" s="16">
        <f t="shared" si="120"/>
        <v>7.8914371450005341</v>
      </c>
      <c r="AX1267" s="10" t="s">
        <v>104</v>
      </c>
      <c r="AY1267" s="10">
        <v>37</v>
      </c>
      <c r="AZ1267" s="10">
        <v>62</v>
      </c>
      <c r="BA1267" s="10">
        <v>25</v>
      </c>
      <c r="BB1267" s="10">
        <v>-49.5</v>
      </c>
      <c r="BC1267" s="10">
        <v>5</v>
      </c>
      <c r="BD1267" s="16">
        <v>1.227504122909163</v>
      </c>
      <c r="BE1267" s="18">
        <f t="shared" si="123"/>
        <v>1.2525724947636805</v>
      </c>
      <c r="BF1267" s="16">
        <v>1.2525724947636805</v>
      </c>
      <c r="BG1267" s="16">
        <v>1.2525724947636805</v>
      </c>
      <c r="BH1267" s="20">
        <f t="shared" si="121"/>
        <v>-5.0136743709034759E-2</v>
      </c>
      <c r="BI1267" s="10">
        <v>-49.5</v>
      </c>
    </row>
    <row r="1268" spans="1:61" x14ac:dyDescent="0.25">
      <c r="A1268" s="10">
        <v>355</v>
      </c>
      <c r="B1268" s="10">
        <v>18</v>
      </c>
      <c r="C1268" s="10" t="s">
        <v>167</v>
      </c>
      <c r="D1268" s="10">
        <v>493764.244851998</v>
      </c>
      <c r="E1268" s="10">
        <v>5181005.6034199903</v>
      </c>
      <c r="F1268" s="10" t="s">
        <v>92</v>
      </c>
      <c r="G1268" s="10" t="s">
        <v>139</v>
      </c>
      <c r="H1268" s="10">
        <v>4</v>
      </c>
      <c r="I1268" s="10" t="s">
        <v>79</v>
      </c>
      <c r="J1268" s="10">
        <v>62</v>
      </c>
      <c r="K1268" s="10">
        <v>107</v>
      </c>
      <c r="L1268" s="10">
        <v>45</v>
      </c>
      <c r="M1268" s="10">
        <v>-84.5</v>
      </c>
      <c r="N1268" s="10">
        <v>6</v>
      </c>
      <c r="O1268" s="10">
        <v>6.28</v>
      </c>
      <c r="P1268" s="11">
        <v>1.4810215262239506</v>
      </c>
      <c r="Q1268" s="22">
        <v>1.4337189596900082</v>
      </c>
      <c r="R1268" s="12">
        <v>18</v>
      </c>
      <c r="S1268" s="12" t="s">
        <v>167</v>
      </c>
      <c r="T1268" s="10" t="s">
        <v>92</v>
      </c>
      <c r="U1268" s="12">
        <v>45</v>
      </c>
      <c r="V1268" s="16">
        <v>1.45</v>
      </c>
      <c r="W1268" s="16"/>
      <c r="X1268" s="15" t="s">
        <v>139</v>
      </c>
      <c r="Y1268" s="12">
        <v>7</v>
      </c>
      <c r="Z1268" s="10">
        <v>18</v>
      </c>
      <c r="AA1268" s="10" t="s">
        <v>167</v>
      </c>
      <c r="AB1268" s="10" t="s">
        <v>139</v>
      </c>
      <c r="AC1268" s="10" t="s">
        <v>79</v>
      </c>
      <c r="AD1268" s="10" t="s">
        <v>92</v>
      </c>
      <c r="AE1268" s="10">
        <v>1.4810215262239506</v>
      </c>
      <c r="AF1268" s="10">
        <v>1.45</v>
      </c>
      <c r="AG1268" s="10">
        <v>1.4238095</v>
      </c>
      <c r="AH1268" s="10">
        <v>145.8414299862213</v>
      </c>
      <c r="AI1268" s="16">
        <v>34.169575698606124</v>
      </c>
      <c r="AJ1268" s="16">
        <v>4.7611430461455235</v>
      </c>
      <c r="AK1268" s="16">
        <f t="shared" si="119"/>
        <v>7.1767588932806321</v>
      </c>
      <c r="AL1268" s="10" t="s">
        <v>92</v>
      </c>
      <c r="AM1268" s="10">
        <v>7</v>
      </c>
      <c r="AN1268" s="10">
        <v>62</v>
      </c>
      <c r="AO1268" s="10">
        <v>107</v>
      </c>
      <c r="AP1268" s="10">
        <v>45</v>
      </c>
      <c r="AQ1268" s="10">
        <v>-84.5</v>
      </c>
      <c r="AR1268" s="17">
        <v>6</v>
      </c>
      <c r="AS1268" s="10">
        <v>6.3</v>
      </c>
      <c r="AT1268" s="16">
        <v>1.4810215262239506</v>
      </c>
      <c r="AU1268" s="16">
        <v>31.30027919059853</v>
      </c>
      <c r="AV1268" s="16">
        <v>4.5639159352117256</v>
      </c>
      <c r="AW1268" s="16">
        <f t="shared" si="120"/>
        <v>6.8582067757009364</v>
      </c>
      <c r="AX1268" s="10" t="s">
        <v>92</v>
      </c>
      <c r="AY1268" s="10">
        <v>62</v>
      </c>
      <c r="AZ1268" s="10">
        <v>107</v>
      </c>
      <c r="BA1268" s="10">
        <v>45</v>
      </c>
      <c r="BB1268" s="10">
        <v>-84.5</v>
      </c>
      <c r="BC1268" s="10">
        <v>6</v>
      </c>
      <c r="BD1268" s="16">
        <v>1.3864163931560658</v>
      </c>
      <c r="BE1268" s="18">
        <f t="shared" si="123"/>
        <v>1.4337189596900082</v>
      </c>
      <c r="BF1268" s="16">
        <v>1.4337189596900082</v>
      </c>
      <c r="BG1268" s="16">
        <v>1.4337189596900082</v>
      </c>
      <c r="BH1268" s="20">
        <f t="shared" si="121"/>
        <v>-9.4605133067884761E-2</v>
      </c>
      <c r="BI1268" s="10">
        <v>-84.5</v>
      </c>
    </row>
    <row r="1269" spans="1:61" x14ac:dyDescent="0.25">
      <c r="A1269" s="10">
        <v>355</v>
      </c>
      <c r="B1269" s="10">
        <v>18</v>
      </c>
      <c r="C1269" s="10" t="s">
        <v>167</v>
      </c>
      <c r="D1269" s="10">
        <v>493764.244851998</v>
      </c>
      <c r="E1269" s="10">
        <v>5181005.6034199903</v>
      </c>
      <c r="F1269" s="10" t="s">
        <v>76</v>
      </c>
      <c r="G1269" s="10" t="s">
        <v>139</v>
      </c>
      <c r="H1269" s="10">
        <v>4</v>
      </c>
      <c r="I1269" s="10" t="s">
        <v>79</v>
      </c>
      <c r="J1269" s="10">
        <v>107</v>
      </c>
      <c r="K1269" s="10">
        <v>153</v>
      </c>
      <c r="L1269" s="10">
        <v>46</v>
      </c>
      <c r="M1269" s="10">
        <v>-130</v>
      </c>
      <c r="N1269" s="10">
        <v>7</v>
      </c>
      <c r="O1269" s="10">
        <v>6.43</v>
      </c>
      <c r="P1269" s="11">
        <v>1.6727775304859105</v>
      </c>
      <c r="Q1269" s="22">
        <v>1.5650458932103908</v>
      </c>
      <c r="R1269" s="12">
        <v>18</v>
      </c>
      <c r="S1269" s="12" t="s">
        <v>167</v>
      </c>
      <c r="T1269" s="10" t="s">
        <v>76</v>
      </c>
      <c r="U1269" s="12">
        <v>46</v>
      </c>
      <c r="V1269" s="16">
        <v>1.49</v>
      </c>
      <c r="W1269" s="16"/>
      <c r="X1269" s="15" t="s">
        <v>139</v>
      </c>
      <c r="Y1269" s="12">
        <v>8</v>
      </c>
      <c r="Z1269" s="10">
        <v>18</v>
      </c>
      <c r="AA1269" s="10" t="s">
        <v>167</v>
      </c>
      <c r="AB1269" s="10" t="s">
        <v>139</v>
      </c>
      <c r="AC1269" s="10" t="s">
        <v>79</v>
      </c>
      <c r="AD1269" s="10" t="s">
        <v>76</v>
      </c>
      <c r="AE1269" s="10">
        <v>1.6727775304859105</v>
      </c>
      <c r="AF1269" s="10">
        <v>1.49</v>
      </c>
      <c r="AG1269" s="10">
        <v>1.5010212999999999</v>
      </c>
      <c r="AH1269" s="10">
        <v>222.7891963885732</v>
      </c>
      <c r="AI1269" s="16">
        <v>18.487865603741895</v>
      </c>
      <c r="AJ1269" s="16">
        <v>2.1369316274407568</v>
      </c>
      <c r="AK1269" s="16">
        <f t="shared" si="119"/>
        <v>8.6515943544171456</v>
      </c>
      <c r="AL1269" s="10" t="s">
        <v>76</v>
      </c>
      <c r="AM1269" s="10">
        <v>7</v>
      </c>
      <c r="AN1269" s="10">
        <v>107</v>
      </c>
      <c r="AO1269" s="10">
        <v>153</v>
      </c>
      <c r="AP1269" s="10">
        <v>46</v>
      </c>
      <c r="AQ1269" s="10">
        <v>-130</v>
      </c>
      <c r="AR1269" s="17">
        <v>7</v>
      </c>
      <c r="AS1269" s="10">
        <v>6.66</v>
      </c>
      <c r="AT1269" s="16">
        <v>1.6727775304859105</v>
      </c>
      <c r="AU1269" s="16">
        <v>26.885549580981753</v>
      </c>
      <c r="AV1269" s="16">
        <v>4.1067022928935204</v>
      </c>
      <c r="AW1269" s="16">
        <f t="shared" si="120"/>
        <v>6.5467491099868846</v>
      </c>
      <c r="AX1269" s="10" t="s">
        <v>76</v>
      </c>
      <c r="AY1269" s="10">
        <v>107</v>
      </c>
      <c r="AZ1269" s="10">
        <v>153</v>
      </c>
      <c r="BA1269" s="10">
        <v>46</v>
      </c>
      <c r="BB1269" s="10">
        <v>-130</v>
      </c>
      <c r="BC1269" s="10">
        <v>7</v>
      </c>
      <c r="BD1269" s="16">
        <v>1.4573142559348711</v>
      </c>
      <c r="BE1269" s="18">
        <f t="shared" si="123"/>
        <v>1.5650458932103908</v>
      </c>
      <c r="BF1269" s="16">
        <v>1.5650458932103908</v>
      </c>
      <c r="BG1269" s="16">
        <v>1.5650458932103908</v>
      </c>
      <c r="BH1269" s="20">
        <f t="shared" si="121"/>
        <v>-0.21546327455103942</v>
      </c>
      <c r="BI1269" s="10">
        <v>-130</v>
      </c>
    </row>
    <row r="1270" spans="1:61" x14ac:dyDescent="0.25">
      <c r="A1270" s="10">
        <v>357</v>
      </c>
      <c r="B1270" s="10">
        <v>20</v>
      </c>
      <c r="C1270" s="10" t="s">
        <v>167</v>
      </c>
      <c r="D1270" s="10">
        <v>493828.07572000002</v>
      </c>
      <c r="E1270" s="10">
        <v>5181021.2056799904</v>
      </c>
      <c r="F1270" s="10" t="s">
        <v>78</v>
      </c>
      <c r="G1270" s="10" t="s">
        <v>139</v>
      </c>
      <c r="H1270" s="10">
        <v>4</v>
      </c>
      <c r="I1270" s="10" t="s">
        <v>62</v>
      </c>
      <c r="J1270" s="10">
        <v>0</v>
      </c>
      <c r="K1270" s="10">
        <v>10</v>
      </c>
      <c r="L1270" s="10">
        <v>10</v>
      </c>
      <c r="M1270" s="10">
        <v>-5</v>
      </c>
      <c r="N1270" s="10">
        <v>1</v>
      </c>
      <c r="O1270" s="10">
        <v>5.0199999999999996</v>
      </c>
      <c r="P1270" s="11">
        <v>1.2141932927116281</v>
      </c>
      <c r="Q1270" s="11">
        <v>1.2141932927116281</v>
      </c>
      <c r="R1270" s="12">
        <v>20</v>
      </c>
      <c r="S1270" s="12" t="s">
        <v>167</v>
      </c>
      <c r="T1270" s="10" t="s">
        <v>78</v>
      </c>
      <c r="U1270" s="21">
        <v>10</v>
      </c>
      <c r="V1270" s="10">
        <v>1.1399999999999999</v>
      </c>
      <c r="W1270" s="16"/>
      <c r="X1270" s="15" t="s">
        <v>139</v>
      </c>
      <c r="Y1270" s="12">
        <v>2</v>
      </c>
      <c r="Z1270" s="10">
        <v>20</v>
      </c>
      <c r="AA1270" s="10" t="s">
        <v>167</v>
      </c>
      <c r="AB1270" s="10" t="s">
        <v>139</v>
      </c>
      <c r="AC1270" s="10" t="s">
        <v>62</v>
      </c>
      <c r="AD1270" s="10" t="s">
        <v>78</v>
      </c>
      <c r="AE1270" s="10">
        <v>1.2141932927116281</v>
      </c>
      <c r="AF1270" s="10">
        <v>1.1399999999999999</v>
      </c>
      <c r="AG1270" s="10">
        <v>1.1472807</v>
      </c>
      <c r="AH1270" s="10">
        <v>12.141932927116281</v>
      </c>
      <c r="AI1270" s="16">
        <v>25.846532621952427</v>
      </c>
      <c r="AJ1270" s="16">
        <v>2.0397233124262639</v>
      </c>
      <c r="AK1270" s="16">
        <f t="shared" si="119"/>
        <v>12.671587594499673</v>
      </c>
      <c r="AL1270" s="10" t="s">
        <v>78</v>
      </c>
      <c r="AM1270" s="10">
        <v>1</v>
      </c>
      <c r="AN1270" s="10" t="s">
        <v>63</v>
      </c>
      <c r="AO1270" s="10" t="s">
        <v>64</v>
      </c>
      <c r="AP1270" s="10">
        <v>10</v>
      </c>
      <c r="AQ1270" s="10">
        <v>-5</v>
      </c>
      <c r="AR1270" s="17" t="s">
        <v>65</v>
      </c>
      <c r="AS1270" s="10">
        <v>5.03</v>
      </c>
      <c r="AT1270" s="18">
        <v>0.96134722610319578</v>
      </c>
      <c r="AU1270" s="18">
        <v>33.250590216560042</v>
      </c>
      <c r="AV1270" s="18">
        <v>2.3459575235205863</v>
      </c>
      <c r="AW1270" s="18">
        <f t="shared" si="120"/>
        <v>14.173568738218572</v>
      </c>
      <c r="AX1270" s="19" t="s">
        <v>78</v>
      </c>
      <c r="AY1270" s="19">
        <v>0</v>
      </c>
      <c r="AZ1270" s="19">
        <v>10</v>
      </c>
      <c r="BA1270" s="19">
        <v>10</v>
      </c>
      <c r="BB1270" s="19">
        <v>-5</v>
      </c>
      <c r="BC1270" s="19">
        <v>1</v>
      </c>
      <c r="BD1270" s="18">
        <v>1.1546129823385147</v>
      </c>
      <c r="BE1270" s="16">
        <f t="shared" si="123"/>
        <v>1.0579801042208552</v>
      </c>
      <c r="BF1270" s="16">
        <v>0.96134722610319578</v>
      </c>
      <c r="BG1270" s="16">
        <v>1.1546129823385147</v>
      </c>
      <c r="BH1270" s="20">
        <f t="shared" si="121"/>
        <v>0.19326575623531894</v>
      </c>
      <c r="BI1270" s="10">
        <v>-5</v>
      </c>
    </row>
    <row r="1271" spans="1:61" x14ac:dyDescent="0.25">
      <c r="A1271" s="10">
        <v>357</v>
      </c>
      <c r="B1271" s="10">
        <v>20</v>
      </c>
      <c r="C1271" s="10" t="s">
        <v>167</v>
      </c>
      <c r="D1271" s="10">
        <v>493828.07572000002</v>
      </c>
      <c r="E1271" s="10">
        <v>5181021.2056799904</v>
      </c>
      <c r="F1271" s="10" t="s">
        <v>78</v>
      </c>
      <c r="G1271" s="10" t="s">
        <v>139</v>
      </c>
      <c r="H1271" s="10">
        <v>4</v>
      </c>
      <c r="I1271" s="10" t="s">
        <v>62</v>
      </c>
      <c r="J1271" s="10">
        <v>10</v>
      </c>
      <c r="K1271" s="10">
        <v>20</v>
      </c>
      <c r="L1271" s="10">
        <v>10</v>
      </c>
      <c r="M1271" s="10">
        <v>-15</v>
      </c>
      <c r="N1271" s="10">
        <v>2</v>
      </c>
      <c r="O1271" s="10">
        <v>5.14</v>
      </c>
      <c r="P1271" s="11">
        <v>1.2141932927116281</v>
      </c>
      <c r="Q1271" s="11">
        <v>1.2141932927116281</v>
      </c>
      <c r="R1271" s="12">
        <v>20</v>
      </c>
      <c r="S1271" s="12" t="s">
        <v>167</v>
      </c>
      <c r="T1271" s="10" t="s">
        <v>78</v>
      </c>
      <c r="U1271" s="13">
        <v>10</v>
      </c>
      <c r="V1271" s="16">
        <v>1.1399999999999999</v>
      </c>
      <c r="W1271" s="16"/>
      <c r="X1271" s="15" t="s">
        <v>139</v>
      </c>
      <c r="Y1271" s="12">
        <v>3</v>
      </c>
      <c r="Z1271" s="10">
        <v>20</v>
      </c>
      <c r="AA1271" s="10" t="s">
        <v>167</v>
      </c>
      <c r="AB1271" s="10" t="s">
        <v>139</v>
      </c>
      <c r="AC1271" s="10" t="s">
        <v>62</v>
      </c>
      <c r="AD1271" s="10" t="s">
        <v>78</v>
      </c>
      <c r="AE1271" s="10">
        <v>1.2141932927116281</v>
      </c>
      <c r="AF1271" s="10">
        <v>1.1399999999999999</v>
      </c>
      <c r="AG1271" s="10">
        <v>1.1472807</v>
      </c>
      <c r="AH1271" s="10">
        <v>24.283865854232562</v>
      </c>
      <c r="AI1271" s="16">
        <v>24.326362619477468</v>
      </c>
      <c r="AJ1271" s="16">
        <v>1.9900628067543584</v>
      </c>
      <c r="AK1271" s="16">
        <f t="shared" si="119"/>
        <v>12.22391702257474</v>
      </c>
      <c r="AL1271" s="10" t="s">
        <v>78</v>
      </c>
      <c r="AM1271" s="10">
        <v>1</v>
      </c>
      <c r="AN1271" s="10" t="s">
        <v>64</v>
      </c>
      <c r="AO1271" s="10" t="s">
        <v>68</v>
      </c>
      <c r="AP1271" s="10">
        <v>10</v>
      </c>
      <c r="AQ1271" s="10">
        <v>-15</v>
      </c>
      <c r="AR1271" s="17" t="s">
        <v>69</v>
      </c>
      <c r="AS1271" s="10">
        <v>5.48</v>
      </c>
      <c r="AT1271" s="18">
        <v>1.3173836753339672</v>
      </c>
      <c r="AU1271" s="18">
        <v>26.003836367417179</v>
      </c>
      <c r="AV1271" s="18">
        <v>2.1852760406439846</v>
      </c>
      <c r="AW1271" s="18">
        <f t="shared" si="120"/>
        <v>11.899565951290091</v>
      </c>
      <c r="AX1271" s="19" t="s">
        <v>78</v>
      </c>
      <c r="AY1271" s="19">
        <v>10</v>
      </c>
      <c r="AZ1271" s="19">
        <v>20</v>
      </c>
      <c r="BA1271" s="19">
        <v>10</v>
      </c>
      <c r="BB1271" s="19">
        <v>-15</v>
      </c>
      <c r="BC1271" s="19">
        <v>2</v>
      </c>
      <c r="BD1271" s="18">
        <v>1.3654568872734971</v>
      </c>
      <c r="BE1271" s="16">
        <f t="shared" si="123"/>
        <v>1.3414202813037321</v>
      </c>
      <c r="BF1271" s="16">
        <v>1.3173836753339672</v>
      </c>
      <c r="BG1271" s="16">
        <v>1.3654568872734971</v>
      </c>
      <c r="BH1271" s="20">
        <f t="shared" si="121"/>
        <v>4.8073211939529958E-2</v>
      </c>
      <c r="BI1271" s="10">
        <v>-15</v>
      </c>
    </row>
    <row r="1272" spans="1:61" x14ac:dyDescent="0.25">
      <c r="A1272" s="10">
        <v>357</v>
      </c>
      <c r="B1272" s="10">
        <v>20</v>
      </c>
      <c r="C1272" s="10" t="s">
        <v>167</v>
      </c>
      <c r="D1272" s="10">
        <v>493828.07572000002</v>
      </c>
      <c r="E1272" s="10">
        <v>5181021.2056799904</v>
      </c>
      <c r="F1272" s="10" t="s">
        <v>78</v>
      </c>
      <c r="G1272" s="10" t="s">
        <v>139</v>
      </c>
      <c r="H1272" s="10">
        <v>4</v>
      </c>
      <c r="I1272" s="10" t="s">
        <v>62</v>
      </c>
      <c r="J1272" s="10">
        <v>20</v>
      </c>
      <c r="K1272" s="10">
        <v>30</v>
      </c>
      <c r="L1272" s="10">
        <v>10</v>
      </c>
      <c r="M1272" s="10">
        <v>-25</v>
      </c>
      <c r="N1272" s="10">
        <v>3</v>
      </c>
      <c r="O1272" s="10">
        <v>5.77</v>
      </c>
      <c r="P1272" s="11">
        <v>1.2141932927116281</v>
      </c>
      <c r="Q1272" s="11">
        <v>1.2141932927116281</v>
      </c>
      <c r="R1272" s="12">
        <v>20</v>
      </c>
      <c r="S1272" s="12" t="s">
        <v>167</v>
      </c>
      <c r="T1272" s="10" t="s">
        <v>122</v>
      </c>
      <c r="U1272" s="21">
        <v>10</v>
      </c>
      <c r="V1272" s="16">
        <v>1.1399999999999999</v>
      </c>
      <c r="W1272" s="16"/>
      <c r="X1272" s="15" t="s">
        <v>139</v>
      </c>
      <c r="Y1272" s="12">
        <v>4</v>
      </c>
      <c r="Z1272" s="10">
        <v>20</v>
      </c>
      <c r="AA1272" s="10" t="s">
        <v>167</v>
      </c>
      <c r="AB1272" s="10" t="s">
        <v>139</v>
      </c>
      <c r="AC1272" s="10" t="s">
        <v>62</v>
      </c>
      <c r="AD1272" s="10" t="s">
        <v>122</v>
      </c>
      <c r="AE1272" s="10">
        <v>1.2141932927116281</v>
      </c>
      <c r="AF1272" s="10">
        <v>1.1399999999999999</v>
      </c>
      <c r="AG1272" s="10">
        <v>1.1499999999999999</v>
      </c>
      <c r="AH1272" s="10">
        <v>36.425798781348846</v>
      </c>
      <c r="AI1272" s="16">
        <v>14.492843942145097</v>
      </c>
      <c r="AJ1272" s="16">
        <v>1.4146288747432558</v>
      </c>
      <c r="AK1272" s="16">
        <f t="shared" si="119"/>
        <v>10.24497958503458</v>
      </c>
      <c r="AL1272" s="10" t="s">
        <v>122</v>
      </c>
      <c r="AM1272" s="10">
        <v>2</v>
      </c>
      <c r="AN1272" s="10" t="s">
        <v>68</v>
      </c>
      <c r="AO1272" s="10" t="s">
        <v>70</v>
      </c>
      <c r="AP1272" s="10">
        <v>10</v>
      </c>
      <c r="AQ1272" s="10">
        <v>-25</v>
      </c>
      <c r="AR1272" s="17" t="s">
        <v>71</v>
      </c>
      <c r="AS1272" s="10">
        <v>6.25</v>
      </c>
      <c r="AT1272" s="18">
        <v>1.2141932927116281</v>
      </c>
      <c r="AU1272" s="18">
        <v>15.490678028414953</v>
      </c>
      <c r="AV1272" s="18">
        <v>1.4588532411930215</v>
      </c>
      <c r="AW1272" s="18">
        <f t="shared" si="120"/>
        <v>10.618393674573449</v>
      </c>
      <c r="AX1272" s="19" t="s">
        <v>83</v>
      </c>
      <c r="AY1272" s="19">
        <v>20</v>
      </c>
      <c r="AZ1272" s="19">
        <v>30</v>
      </c>
      <c r="BA1272" s="19">
        <v>10</v>
      </c>
      <c r="BB1272" s="19">
        <v>-25</v>
      </c>
      <c r="BC1272" s="19">
        <v>3</v>
      </c>
      <c r="BD1272" s="18">
        <v>1.3203768724526705</v>
      </c>
      <c r="BE1272" s="16">
        <f t="shared" si="123"/>
        <v>1.2672850825821493</v>
      </c>
      <c r="BF1272" s="16">
        <v>1.2141932927116281</v>
      </c>
      <c r="BG1272" s="16">
        <v>1.3203768724526705</v>
      </c>
      <c r="BH1272" s="20">
        <f t="shared" si="121"/>
        <v>0.10618357974104242</v>
      </c>
      <c r="BI1272" s="10">
        <v>-25</v>
      </c>
    </row>
    <row r="1273" spans="1:61" x14ac:dyDescent="0.25">
      <c r="A1273" s="10">
        <v>357</v>
      </c>
      <c r="B1273" s="10">
        <v>20</v>
      </c>
      <c r="C1273" s="10" t="s">
        <v>167</v>
      </c>
      <c r="D1273" s="10">
        <v>493828.07572000002</v>
      </c>
      <c r="E1273" s="10">
        <v>5181021.2056799904</v>
      </c>
      <c r="F1273" s="10" t="s">
        <v>83</v>
      </c>
      <c r="G1273" s="10" t="s">
        <v>139</v>
      </c>
      <c r="H1273" s="10">
        <v>4</v>
      </c>
      <c r="I1273" s="10" t="s">
        <v>62</v>
      </c>
      <c r="J1273" s="10">
        <v>23</v>
      </c>
      <c r="K1273" s="10">
        <v>44</v>
      </c>
      <c r="L1273" s="10">
        <v>21</v>
      </c>
      <c r="M1273" s="10">
        <v>-33.5</v>
      </c>
      <c r="N1273" s="10">
        <v>4</v>
      </c>
      <c r="O1273" s="10">
        <v>5.71</v>
      </c>
      <c r="P1273" s="11">
        <v>1.1787591656889056</v>
      </c>
      <c r="Q1273" s="22">
        <v>1.2163630207670171</v>
      </c>
      <c r="R1273" s="13">
        <v>20</v>
      </c>
      <c r="S1273" s="13" t="s">
        <v>167</v>
      </c>
      <c r="T1273" s="10" t="s">
        <v>83</v>
      </c>
      <c r="U1273" s="12">
        <v>14</v>
      </c>
      <c r="V1273" s="16">
        <v>1.25</v>
      </c>
      <c r="W1273" s="16"/>
      <c r="X1273" s="15" t="s">
        <v>139</v>
      </c>
      <c r="Y1273" s="12">
        <v>5</v>
      </c>
      <c r="Z1273" s="10">
        <v>20</v>
      </c>
      <c r="AA1273" s="10" t="s">
        <v>167</v>
      </c>
      <c r="AB1273" s="10" t="s">
        <v>139</v>
      </c>
      <c r="AC1273" s="10" t="s">
        <v>62</v>
      </c>
      <c r="AD1273" s="10" t="s">
        <v>83</v>
      </c>
      <c r="AE1273" s="10">
        <v>1.1787591656889056</v>
      </c>
      <c r="AF1273" s="10">
        <v>1.25</v>
      </c>
      <c r="AG1273" s="10">
        <v>1.276</v>
      </c>
      <c r="AH1273" s="10">
        <v>52.928427100993524</v>
      </c>
      <c r="AI1273" s="16">
        <v>18.4056009905877</v>
      </c>
      <c r="AJ1273" s="16">
        <v>2.1791014977756622</v>
      </c>
      <c r="AK1273" s="16">
        <f t="shared" si="119"/>
        <v>8.4464174841673909</v>
      </c>
      <c r="AL1273" s="10" t="s">
        <v>83</v>
      </c>
      <c r="AM1273" s="10">
        <v>3</v>
      </c>
      <c r="AN1273" s="10">
        <v>30</v>
      </c>
      <c r="AO1273" s="10">
        <v>44</v>
      </c>
      <c r="AP1273" s="10">
        <v>14</v>
      </c>
      <c r="AQ1273" s="10">
        <v>-37</v>
      </c>
      <c r="AR1273" s="17">
        <v>4</v>
      </c>
      <c r="AS1273" s="10">
        <v>6.14</v>
      </c>
      <c r="AT1273" s="16">
        <v>1.1787591656889056</v>
      </c>
      <c r="AU1273" s="16">
        <v>13.808739272745878</v>
      </c>
      <c r="AV1273" s="16">
        <v>1.6723763539127916</v>
      </c>
      <c r="AW1273" s="16">
        <f t="shared" si="120"/>
        <v>8.256956779159264</v>
      </c>
      <c r="AX1273" s="10" t="s">
        <v>83</v>
      </c>
      <c r="AY1273" s="10">
        <v>30</v>
      </c>
      <c r="AZ1273" s="10">
        <v>44</v>
      </c>
      <c r="BA1273" s="10">
        <v>14</v>
      </c>
      <c r="BB1273" s="10">
        <v>-37</v>
      </c>
      <c r="BC1273" s="10">
        <v>4</v>
      </c>
      <c r="BD1273" s="16">
        <v>1.2539668758451286</v>
      </c>
      <c r="BE1273" s="18">
        <f t="shared" si="123"/>
        <v>1.2163630207670171</v>
      </c>
      <c r="BF1273" s="16">
        <v>1.2163630207670171</v>
      </c>
      <c r="BG1273" s="16">
        <v>1.2163630207670171</v>
      </c>
      <c r="BH1273" s="20">
        <f t="shared" si="121"/>
        <v>7.5207710156222962E-2</v>
      </c>
      <c r="BI1273" s="10">
        <v>-37</v>
      </c>
    </row>
    <row r="1274" spans="1:61" x14ac:dyDescent="0.25">
      <c r="A1274" s="10">
        <v>357</v>
      </c>
      <c r="B1274" s="10">
        <v>20</v>
      </c>
      <c r="C1274" s="10" t="s">
        <v>167</v>
      </c>
      <c r="D1274" s="10">
        <v>493828.07572000002</v>
      </c>
      <c r="E1274" s="10">
        <v>5181021.2056799904</v>
      </c>
      <c r="F1274" s="10" t="s">
        <v>129</v>
      </c>
      <c r="G1274" s="10" t="s">
        <v>139</v>
      </c>
      <c r="H1274" s="10">
        <v>4</v>
      </c>
      <c r="I1274" s="10" t="s">
        <v>62</v>
      </c>
      <c r="J1274" s="10">
        <v>44</v>
      </c>
      <c r="K1274" s="10">
        <v>61</v>
      </c>
      <c r="L1274" s="10">
        <v>17</v>
      </c>
      <c r="M1274" s="10">
        <v>-52.5</v>
      </c>
      <c r="N1274" s="10">
        <v>5</v>
      </c>
      <c r="O1274" s="10">
        <v>5.91</v>
      </c>
      <c r="P1274" s="11">
        <v>1.2885475970361018</v>
      </c>
      <c r="Q1274" s="22">
        <v>1.3573991179785194</v>
      </c>
      <c r="R1274" s="12">
        <v>20</v>
      </c>
      <c r="S1274" s="12" t="s">
        <v>167</v>
      </c>
      <c r="T1274" s="10" t="s">
        <v>129</v>
      </c>
      <c r="U1274" s="12">
        <v>17</v>
      </c>
      <c r="V1274" s="16">
        <v>1.33</v>
      </c>
      <c r="W1274" s="16"/>
      <c r="X1274" s="15" t="s">
        <v>139</v>
      </c>
      <c r="Y1274" s="12">
        <v>6</v>
      </c>
      <c r="Z1274" s="10">
        <v>20</v>
      </c>
      <c r="AA1274" s="10" t="s">
        <v>167</v>
      </c>
      <c r="AB1274" s="10" t="s">
        <v>139</v>
      </c>
      <c r="AC1274" s="10" t="s">
        <v>62</v>
      </c>
      <c r="AD1274" s="10" t="s">
        <v>129</v>
      </c>
      <c r="AE1274" s="10">
        <v>1.2885475970361018</v>
      </c>
      <c r="AF1274" s="10">
        <v>1.33</v>
      </c>
      <c r="AG1274" s="10">
        <v>1.3798429000000001</v>
      </c>
      <c r="AH1274" s="10">
        <v>74.833736250607245</v>
      </c>
      <c r="AI1274" s="16">
        <v>12.260592934800522</v>
      </c>
      <c r="AJ1274" s="16">
        <v>1.7109173216494495</v>
      </c>
      <c r="AK1274" s="16">
        <f t="shared" si="119"/>
        <v>7.1660931709899423</v>
      </c>
      <c r="AL1274" s="10" t="s">
        <v>129</v>
      </c>
      <c r="AM1274" s="10">
        <v>7</v>
      </c>
      <c r="AN1274" s="10">
        <v>44</v>
      </c>
      <c r="AO1274" s="10">
        <v>61</v>
      </c>
      <c r="AP1274" s="10">
        <v>17</v>
      </c>
      <c r="AQ1274" s="10">
        <v>-52.5</v>
      </c>
      <c r="AR1274" s="17">
        <v>5</v>
      </c>
      <c r="AS1274" s="10">
        <v>6.25</v>
      </c>
      <c r="AT1274" s="16">
        <v>1.2885475970361018</v>
      </c>
      <c r="AU1274" s="16">
        <v>15.816071312204103</v>
      </c>
      <c r="AV1274" s="16">
        <v>1.9951355573468179</v>
      </c>
      <c r="AW1274" s="16">
        <f t="shared" si="120"/>
        <v>7.9273166447079504</v>
      </c>
      <c r="AX1274" s="10" t="s">
        <v>129</v>
      </c>
      <c r="AY1274" s="10">
        <v>44</v>
      </c>
      <c r="AZ1274" s="10">
        <v>61</v>
      </c>
      <c r="BA1274" s="10">
        <v>17</v>
      </c>
      <c r="BB1274" s="10">
        <v>-52.5</v>
      </c>
      <c r="BC1274" s="10">
        <v>5</v>
      </c>
      <c r="BD1274" s="16">
        <v>1.4262506389209368</v>
      </c>
      <c r="BE1274" s="18">
        <f t="shared" si="123"/>
        <v>1.3573991179785194</v>
      </c>
      <c r="BF1274" s="16">
        <v>1.3573991179785194</v>
      </c>
      <c r="BG1274" s="16">
        <v>1.3573991179785194</v>
      </c>
      <c r="BH1274" s="20">
        <f t="shared" si="121"/>
        <v>0.13770304188483506</v>
      </c>
      <c r="BI1274" s="10">
        <v>-52.5</v>
      </c>
    </row>
    <row r="1275" spans="1:61" x14ac:dyDescent="0.25">
      <c r="A1275" s="10">
        <v>357</v>
      </c>
      <c r="B1275" s="10">
        <v>20</v>
      </c>
      <c r="C1275" s="10" t="s">
        <v>167</v>
      </c>
      <c r="D1275" s="10">
        <v>493828.07572000002</v>
      </c>
      <c r="E1275" s="10">
        <v>5181021.2056799904</v>
      </c>
      <c r="F1275" s="10" t="s">
        <v>130</v>
      </c>
      <c r="G1275" s="10" t="s">
        <v>139</v>
      </c>
      <c r="H1275" s="10">
        <v>4</v>
      </c>
      <c r="I1275" s="10" t="s">
        <v>62</v>
      </c>
      <c r="J1275" s="10">
        <v>61</v>
      </c>
      <c r="K1275" s="10">
        <v>83</v>
      </c>
      <c r="L1275" s="10">
        <v>22</v>
      </c>
      <c r="M1275" s="10">
        <v>-72</v>
      </c>
      <c r="N1275" s="10">
        <v>6</v>
      </c>
      <c r="O1275" s="10">
        <v>6.08</v>
      </c>
      <c r="P1275" s="11">
        <v>1.3319507066059304</v>
      </c>
      <c r="Q1275" s="22">
        <v>1.38791135718375</v>
      </c>
      <c r="R1275" s="12">
        <v>20</v>
      </c>
      <c r="S1275" s="12" t="s">
        <v>167</v>
      </c>
      <c r="T1275" s="10" t="s">
        <v>130</v>
      </c>
      <c r="U1275" s="12">
        <v>22</v>
      </c>
      <c r="V1275" s="16">
        <v>1.41</v>
      </c>
      <c r="W1275" s="16"/>
      <c r="X1275" s="15" t="s">
        <v>139</v>
      </c>
      <c r="Y1275" s="12">
        <v>7</v>
      </c>
      <c r="Z1275" s="10">
        <v>20</v>
      </c>
      <c r="AA1275" s="10" t="s">
        <v>167</v>
      </c>
      <c r="AB1275" s="10" t="s">
        <v>139</v>
      </c>
      <c r="AC1275" s="10" t="s">
        <v>62</v>
      </c>
      <c r="AD1275" s="10" t="s">
        <v>130</v>
      </c>
      <c r="AE1275" s="10">
        <v>1.3319507066059304</v>
      </c>
      <c r="AF1275" s="10">
        <v>1.41</v>
      </c>
      <c r="AG1275" s="10">
        <v>1.4630159</v>
      </c>
      <c r="AH1275" s="10">
        <v>104.13665179593771</v>
      </c>
      <c r="AI1275" s="16">
        <v>12.700650329077263</v>
      </c>
      <c r="AJ1275" s="16">
        <v>1.8153706982110931</v>
      </c>
      <c r="AK1275" s="16">
        <f t="shared" si="119"/>
        <v>6.9961745783342035</v>
      </c>
      <c r="AL1275" s="10" t="s">
        <v>130</v>
      </c>
      <c r="AM1275" s="10">
        <v>7</v>
      </c>
      <c r="AN1275" s="10">
        <v>61</v>
      </c>
      <c r="AO1275" s="10">
        <v>83</v>
      </c>
      <c r="AP1275" s="10">
        <v>22</v>
      </c>
      <c r="AQ1275" s="10">
        <v>-72</v>
      </c>
      <c r="AR1275" s="17">
        <v>6</v>
      </c>
      <c r="AS1275" s="10">
        <v>6.42</v>
      </c>
      <c r="AT1275" s="16">
        <v>1.3319507066059304</v>
      </c>
      <c r="AU1275" s="16">
        <v>14.658783501551568</v>
      </c>
      <c r="AV1275" s="16">
        <v>2.2929531414221094</v>
      </c>
      <c r="AW1275" s="16">
        <f t="shared" si="120"/>
        <v>6.3929712460063897</v>
      </c>
      <c r="AX1275" s="10" t="s">
        <v>130</v>
      </c>
      <c r="AY1275" s="10">
        <v>61</v>
      </c>
      <c r="AZ1275" s="10">
        <v>74</v>
      </c>
      <c r="BA1275" s="10">
        <v>13</v>
      </c>
      <c r="BB1275" s="10">
        <v>-67.5</v>
      </c>
      <c r="BC1275" s="10">
        <v>6</v>
      </c>
      <c r="BD1275" s="16">
        <v>1.4438720077615694</v>
      </c>
      <c r="BE1275" s="18">
        <f t="shared" si="123"/>
        <v>1.38791135718375</v>
      </c>
      <c r="BF1275" s="16">
        <v>1.38791135718375</v>
      </c>
      <c r="BG1275" s="16">
        <v>1.38791135718375</v>
      </c>
      <c r="BH1275" s="20">
        <f t="shared" si="121"/>
        <v>0.11192130115563903</v>
      </c>
      <c r="BI1275" s="10">
        <v>-67.5</v>
      </c>
    </row>
    <row r="1276" spans="1:61" x14ac:dyDescent="0.25">
      <c r="A1276" s="10">
        <v>357</v>
      </c>
      <c r="B1276" s="10">
        <v>20</v>
      </c>
      <c r="C1276" s="10" t="s">
        <v>167</v>
      </c>
      <c r="D1276" s="10">
        <v>493828.07572000002</v>
      </c>
      <c r="E1276" s="10">
        <v>5181021.2056799904</v>
      </c>
      <c r="F1276" s="10" t="s">
        <v>142</v>
      </c>
      <c r="G1276" s="10" t="s">
        <v>139</v>
      </c>
      <c r="H1276" s="10">
        <v>4</v>
      </c>
      <c r="I1276" s="10" t="s">
        <v>62</v>
      </c>
      <c r="J1276" s="10">
        <v>83</v>
      </c>
      <c r="K1276" s="10">
        <v>103</v>
      </c>
      <c r="L1276" s="10">
        <v>20</v>
      </c>
      <c r="M1276" s="10">
        <v>-93</v>
      </c>
      <c r="N1276" s="10">
        <v>7</v>
      </c>
      <c r="O1276" s="10">
        <v>6.26</v>
      </c>
      <c r="P1276" s="11">
        <v>1.4348261157830997</v>
      </c>
      <c r="Q1276" s="22">
        <v>1.4946225550431627</v>
      </c>
      <c r="R1276" s="12">
        <v>20</v>
      </c>
      <c r="S1276" s="12" t="s">
        <v>167</v>
      </c>
      <c r="T1276" s="10" t="s">
        <v>142</v>
      </c>
      <c r="U1276" s="12">
        <v>20</v>
      </c>
      <c r="V1276" s="16">
        <v>1.48</v>
      </c>
      <c r="W1276" s="16"/>
      <c r="X1276" s="15" t="s">
        <v>139</v>
      </c>
      <c r="Y1276" s="12">
        <v>8</v>
      </c>
      <c r="Z1276" s="10">
        <v>20</v>
      </c>
      <c r="AA1276" s="10" t="s">
        <v>167</v>
      </c>
      <c r="AB1276" s="10" t="s">
        <v>139</v>
      </c>
      <c r="AC1276" s="10" t="s">
        <v>62</v>
      </c>
      <c r="AD1276" s="10" t="s">
        <v>142</v>
      </c>
      <c r="AE1276" s="10">
        <v>1.4348261157830997</v>
      </c>
      <c r="AF1276" s="10">
        <v>1.48</v>
      </c>
      <c r="AG1276" s="10">
        <v>1.4846154</v>
      </c>
      <c r="AH1276" s="10">
        <v>132.8331741115997</v>
      </c>
      <c r="AI1276" s="16">
        <v>11.635724499627491</v>
      </c>
      <c r="AJ1276" s="16">
        <v>1.8613651916404934</v>
      </c>
      <c r="AK1276" s="16">
        <f t="shared" si="119"/>
        <v>6.2511776581426641</v>
      </c>
      <c r="AL1276" s="10" t="s">
        <v>142</v>
      </c>
      <c r="AM1276" s="10">
        <v>7</v>
      </c>
      <c r="AN1276" s="10">
        <v>83</v>
      </c>
      <c r="AO1276" s="10">
        <v>103</v>
      </c>
      <c r="AP1276" s="10">
        <v>20</v>
      </c>
      <c r="AQ1276" s="10">
        <v>-93</v>
      </c>
      <c r="AR1276" s="17">
        <v>7</v>
      </c>
      <c r="AS1276" s="10">
        <v>6.49</v>
      </c>
      <c r="AT1276" s="16">
        <v>1.4348261157830997</v>
      </c>
      <c r="AU1276" s="16">
        <v>13.735877371614768</v>
      </c>
      <c r="AV1276" s="16">
        <v>1.945624213001883</v>
      </c>
      <c r="AW1276" s="16">
        <f t="shared" si="120"/>
        <v>7.0598820058997047</v>
      </c>
      <c r="AX1276" s="10" t="s">
        <v>142</v>
      </c>
      <c r="AY1276" s="10">
        <v>74</v>
      </c>
      <c r="AZ1276" s="10">
        <v>103</v>
      </c>
      <c r="BA1276" s="10">
        <v>29</v>
      </c>
      <c r="BB1276" s="10">
        <v>-88.5</v>
      </c>
      <c r="BC1276" s="10">
        <v>7</v>
      </c>
      <c r="BD1276" s="16">
        <v>1.5544189943032254</v>
      </c>
      <c r="BE1276" s="18">
        <f t="shared" si="123"/>
        <v>1.4946225550431627</v>
      </c>
      <c r="BF1276" s="16">
        <v>1.4946225550431627</v>
      </c>
      <c r="BG1276" s="16">
        <v>1.4946225550431627</v>
      </c>
      <c r="BH1276" s="20">
        <f t="shared" si="121"/>
        <v>0.11959287852012568</v>
      </c>
      <c r="BI1276" s="10">
        <v>-88.5</v>
      </c>
    </row>
    <row r="1277" spans="1:61" x14ac:dyDescent="0.25">
      <c r="A1277" s="10">
        <v>357</v>
      </c>
      <c r="B1277" s="10">
        <v>20</v>
      </c>
      <c r="C1277" s="10" t="s">
        <v>167</v>
      </c>
      <c r="D1277" s="10">
        <v>493828.07572000002</v>
      </c>
      <c r="E1277" s="10">
        <v>5181021.2056799904</v>
      </c>
      <c r="F1277" s="10" t="s">
        <v>76</v>
      </c>
      <c r="G1277" s="10" t="s">
        <v>139</v>
      </c>
      <c r="H1277" s="10">
        <v>4</v>
      </c>
      <c r="I1277" s="10" t="s">
        <v>62</v>
      </c>
      <c r="J1277" s="10">
        <v>103</v>
      </c>
      <c r="K1277" s="10">
        <v>153</v>
      </c>
      <c r="L1277" s="10">
        <v>50</v>
      </c>
      <c r="M1277" s="10">
        <v>-128</v>
      </c>
      <c r="N1277" s="10">
        <v>8</v>
      </c>
      <c r="O1277" s="10">
        <v>6.32</v>
      </c>
      <c r="P1277" s="11">
        <v>1.5657513388631334</v>
      </c>
      <c r="Q1277" s="22">
        <v>1.5594369254292426</v>
      </c>
      <c r="R1277" s="12">
        <v>20</v>
      </c>
      <c r="S1277" s="12" t="s">
        <v>167</v>
      </c>
      <c r="T1277" s="10" t="s">
        <v>76</v>
      </c>
      <c r="U1277" s="12">
        <v>50</v>
      </c>
      <c r="V1277" s="10">
        <v>1.5</v>
      </c>
      <c r="W1277" s="16"/>
      <c r="X1277" s="15" t="s">
        <v>139</v>
      </c>
      <c r="Y1277" s="12">
        <v>9</v>
      </c>
      <c r="Z1277" s="10">
        <v>20</v>
      </c>
      <c r="AA1277" s="10" t="s">
        <v>167</v>
      </c>
      <c r="AB1277" s="10" t="s">
        <v>139</v>
      </c>
      <c r="AC1277" s="10" t="s">
        <v>62</v>
      </c>
      <c r="AD1277" s="10" t="s">
        <v>76</v>
      </c>
      <c r="AE1277" s="10">
        <v>1.5657513388631334</v>
      </c>
      <c r="AF1277" s="10">
        <v>1.5</v>
      </c>
      <c r="AG1277" s="10">
        <v>1.5010212999999999</v>
      </c>
      <c r="AH1277" s="10">
        <v>211.12074105475637</v>
      </c>
      <c r="AI1277" s="16">
        <v>23.152429610002475</v>
      </c>
      <c r="AJ1277" s="16">
        <v>3.0598125736166115</v>
      </c>
      <c r="AK1277" s="16">
        <f t="shared" si="119"/>
        <v>7.5666169260285638</v>
      </c>
      <c r="AL1277" s="10" t="s">
        <v>76</v>
      </c>
      <c r="AM1277" s="10">
        <v>7</v>
      </c>
      <c r="AN1277" s="10">
        <v>103</v>
      </c>
      <c r="AO1277" s="10">
        <v>153</v>
      </c>
      <c r="AP1277" s="10">
        <v>50</v>
      </c>
      <c r="AQ1277" s="10">
        <v>-128</v>
      </c>
      <c r="AR1277" s="17">
        <v>8</v>
      </c>
      <c r="AS1277" s="10">
        <v>6.72</v>
      </c>
      <c r="AT1277" s="16">
        <v>1.5657513388631334</v>
      </c>
      <c r="AU1277" s="16">
        <v>29.948908734104585</v>
      </c>
      <c r="AV1277" s="16">
        <v>5.019015916725774</v>
      </c>
      <c r="AW1277" s="16">
        <f t="shared" si="120"/>
        <v>5.9670878178131339</v>
      </c>
      <c r="AX1277" s="10" t="s">
        <v>76</v>
      </c>
      <c r="AY1277" s="10">
        <v>103</v>
      </c>
      <c r="AZ1277" s="10">
        <v>153</v>
      </c>
      <c r="BA1277" s="10">
        <v>50</v>
      </c>
      <c r="BB1277" s="10">
        <v>-128</v>
      </c>
      <c r="BC1277" s="10">
        <v>8</v>
      </c>
      <c r="BD1277" s="16">
        <v>1.5531225119953518</v>
      </c>
      <c r="BE1277" s="18">
        <f t="shared" si="123"/>
        <v>1.5594369254292426</v>
      </c>
      <c r="BF1277" s="16">
        <v>1.5594369254292426</v>
      </c>
      <c r="BG1277" s="16">
        <v>1.5594369254292426</v>
      </c>
      <c r="BH1277" s="20">
        <f t="shared" si="121"/>
        <v>-1.2628826867781662E-2</v>
      </c>
      <c r="BI1277" s="10">
        <v>-128</v>
      </c>
    </row>
    <row r="1278" spans="1:61" x14ac:dyDescent="0.25">
      <c r="A1278" s="10">
        <v>359</v>
      </c>
      <c r="B1278" s="10">
        <v>22</v>
      </c>
      <c r="C1278" s="10" t="s">
        <v>167</v>
      </c>
      <c r="D1278" s="10">
        <v>493891.90376700001</v>
      </c>
      <c r="E1278" s="10">
        <v>5181034.3639200004</v>
      </c>
      <c r="F1278" s="10" t="s">
        <v>78</v>
      </c>
      <c r="G1278" s="10" t="s">
        <v>139</v>
      </c>
      <c r="H1278" s="10">
        <v>4</v>
      </c>
      <c r="I1278" s="10" t="s">
        <v>100</v>
      </c>
      <c r="J1278" s="10">
        <v>0</v>
      </c>
      <c r="K1278" s="10">
        <v>10</v>
      </c>
      <c r="L1278" s="10">
        <v>10</v>
      </c>
      <c r="M1278" s="10">
        <v>-5</v>
      </c>
      <c r="N1278" s="10">
        <v>1</v>
      </c>
      <c r="O1278" s="10">
        <v>5.22</v>
      </c>
      <c r="P1278" s="11">
        <v>1.3045459704185083</v>
      </c>
      <c r="Q1278" s="11">
        <v>1.3045459704185083</v>
      </c>
      <c r="R1278" s="12">
        <v>22</v>
      </c>
      <c r="S1278" s="12" t="s">
        <v>167</v>
      </c>
      <c r="T1278" s="10" t="s">
        <v>78</v>
      </c>
      <c r="U1278" s="13">
        <v>10</v>
      </c>
      <c r="V1278" s="10">
        <v>1.1399999999999999</v>
      </c>
      <c r="W1278" s="16"/>
      <c r="X1278" s="15" t="s">
        <v>139</v>
      </c>
      <c r="Y1278" s="12">
        <v>2</v>
      </c>
      <c r="Z1278" s="10">
        <v>22</v>
      </c>
      <c r="AA1278" s="10" t="s">
        <v>167</v>
      </c>
      <c r="AB1278" s="10" t="s">
        <v>139</v>
      </c>
      <c r="AC1278" s="10" t="s">
        <v>100</v>
      </c>
      <c r="AD1278" s="10" t="s">
        <v>78</v>
      </c>
      <c r="AE1278" s="10">
        <v>1.3045459704185083</v>
      </c>
      <c r="AF1278" s="10">
        <v>1.1399999999999999</v>
      </c>
      <c r="AG1278" s="10">
        <v>1.1472807</v>
      </c>
      <c r="AH1278" s="10">
        <v>13.045459704185083</v>
      </c>
      <c r="AI1278" s="16">
        <v>26.003514828352127</v>
      </c>
      <c r="AJ1278" s="16">
        <v>2.0994058301945051</v>
      </c>
      <c r="AK1278" s="16">
        <f t="shared" si="119"/>
        <v>12.38613061579569</v>
      </c>
      <c r="AL1278" s="10" t="s">
        <v>78</v>
      </c>
      <c r="AM1278" s="10">
        <v>1</v>
      </c>
      <c r="AN1278" s="10" t="s">
        <v>63</v>
      </c>
      <c r="AO1278" s="10" t="s">
        <v>64</v>
      </c>
      <c r="AP1278" s="10">
        <v>10</v>
      </c>
      <c r="AQ1278" s="10">
        <v>-5</v>
      </c>
      <c r="AR1278" s="17" t="s">
        <v>65</v>
      </c>
      <c r="AS1278" s="10">
        <v>5.0599999999999996</v>
      </c>
      <c r="AT1278" s="18">
        <v>0.93033044831729905</v>
      </c>
      <c r="AU1278" s="18">
        <v>35.326774622470268</v>
      </c>
      <c r="AV1278" s="18">
        <v>2.3695985289797732</v>
      </c>
      <c r="AW1278" s="18">
        <f t="shared" si="120"/>
        <v>14.90833750545927</v>
      </c>
      <c r="AX1278" s="19" t="s">
        <v>78</v>
      </c>
      <c r="AY1278" s="19">
        <v>0</v>
      </c>
      <c r="AZ1278" s="19">
        <v>10</v>
      </c>
      <c r="BA1278" s="19">
        <v>10</v>
      </c>
      <c r="BB1278" s="19">
        <v>-5</v>
      </c>
      <c r="BC1278" s="19">
        <v>1</v>
      </c>
      <c r="BD1278" s="18">
        <v>1.1431444854173651</v>
      </c>
      <c r="BE1278" s="16">
        <f t="shared" si="123"/>
        <v>1.0367374668673321</v>
      </c>
      <c r="BF1278" s="16">
        <v>0.93033044831729905</v>
      </c>
      <c r="BG1278" s="16">
        <v>1.1431444854173651</v>
      </c>
      <c r="BH1278" s="20">
        <f t="shared" si="121"/>
        <v>0.21281403710006608</v>
      </c>
      <c r="BI1278" s="10">
        <v>-5</v>
      </c>
    </row>
    <row r="1279" spans="1:61" x14ac:dyDescent="0.25">
      <c r="A1279" s="10">
        <v>359</v>
      </c>
      <c r="B1279" s="10">
        <v>22</v>
      </c>
      <c r="C1279" s="10" t="s">
        <v>167</v>
      </c>
      <c r="D1279" s="10">
        <v>493891.90376700001</v>
      </c>
      <c r="E1279" s="10">
        <v>5181034.3639200004</v>
      </c>
      <c r="F1279" s="10" t="s">
        <v>78</v>
      </c>
      <c r="G1279" s="10" t="s">
        <v>139</v>
      </c>
      <c r="H1279" s="10">
        <v>4</v>
      </c>
      <c r="I1279" s="10" t="s">
        <v>100</v>
      </c>
      <c r="J1279" s="10">
        <v>10</v>
      </c>
      <c r="K1279" s="10">
        <v>20</v>
      </c>
      <c r="L1279" s="10">
        <v>10</v>
      </c>
      <c r="M1279" s="10">
        <v>-15</v>
      </c>
      <c r="N1279" s="10">
        <v>2</v>
      </c>
      <c r="O1279" s="10">
        <v>5.38</v>
      </c>
      <c r="P1279" s="11">
        <v>1.3045459704185083</v>
      </c>
      <c r="Q1279" s="11">
        <v>1.3045459704185083</v>
      </c>
      <c r="R1279" s="12">
        <v>22</v>
      </c>
      <c r="S1279" s="12" t="s">
        <v>167</v>
      </c>
      <c r="T1279" s="10" t="s">
        <v>78</v>
      </c>
      <c r="U1279" s="13">
        <v>10</v>
      </c>
      <c r="V1279" s="16">
        <v>1.1399999999999999</v>
      </c>
      <c r="W1279" s="16"/>
      <c r="X1279" s="15" t="s">
        <v>139</v>
      </c>
      <c r="Y1279" s="12">
        <v>3</v>
      </c>
      <c r="Z1279" s="10">
        <v>22</v>
      </c>
      <c r="AA1279" s="10" t="s">
        <v>167</v>
      </c>
      <c r="AB1279" s="10" t="s">
        <v>139</v>
      </c>
      <c r="AC1279" s="10" t="s">
        <v>100</v>
      </c>
      <c r="AD1279" s="10" t="s">
        <v>78</v>
      </c>
      <c r="AE1279" s="10">
        <v>1.3045459704185083</v>
      </c>
      <c r="AF1279" s="10">
        <v>1.1399999999999999</v>
      </c>
      <c r="AG1279" s="10">
        <v>1.1472807</v>
      </c>
      <c r="AH1279" s="10">
        <v>26.090919408370166</v>
      </c>
      <c r="AI1279" s="16">
        <v>26.454887734116927</v>
      </c>
      <c r="AJ1279" s="16">
        <v>2.0489199011393091</v>
      </c>
      <c r="AK1279" s="16">
        <f t="shared" si="119"/>
        <v>12.911626130141347</v>
      </c>
      <c r="AL1279" s="10" t="s">
        <v>78</v>
      </c>
      <c r="AM1279" s="10">
        <v>1</v>
      </c>
      <c r="AN1279" s="10" t="s">
        <v>64</v>
      </c>
      <c r="AO1279" s="10" t="s">
        <v>68</v>
      </c>
      <c r="AP1279" s="10">
        <v>10</v>
      </c>
      <c r="AQ1279" s="10">
        <v>-15</v>
      </c>
      <c r="AR1279" s="17" t="s">
        <v>69</v>
      </c>
      <c r="AS1279" s="10">
        <v>5.45</v>
      </c>
      <c r="AT1279" s="18">
        <v>1.3667415365775248</v>
      </c>
      <c r="AU1279" s="18">
        <v>24.248728341958444</v>
      </c>
      <c r="AV1279" s="18">
        <v>2.009520081229935</v>
      </c>
      <c r="AW1279" s="18">
        <f t="shared" si="120"/>
        <v>12.066925117322993</v>
      </c>
      <c r="AX1279" s="19" t="s">
        <v>78</v>
      </c>
      <c r="AY1279" s="19">
        <v>10</v>
      </c>
      <c r="AZ1279" s="19">
        <v>20</v>
      </c>
      <c r="BA1279" s="19">
        <v>10</v>
      </c>
      <c r="BB1279" s="19">
        <v>-15</v>
      </c>
      <c r="BC1279" s="19">
        <v>2</v>
      </c>
      <c r="BD1279" s="18">
        <v>1.3685445595214989</v>
      </c>
      <c r="BE1279" s="16">
        <f t="shared" si="123"/>
        <v>1.3676430480495119</v>
      </c>
      <c r="BF1279" s="16">
        <v>1.3667415365775248</v>
      </c>
      <c r="BG1279" s="16">
        <v>1.3685445595214989</v>
      </c>
      <c r="BH1279" s="20">
        <f t="shared" si="121"/>
        <v>1.803022943974053E-3</v>
      </c>
      <c r="BI1279" s="10">
        <v>-15</v>
      </c>
    </row>
    <row r="1280" spans="1:61" x14ac:dyDescent="0.25">
      <c r="A1280" s="10">
        <v>359</v>
      </c>
      <c r="B1280" s="10">
        <v>22</v>
      </c>
      <c r="C1280" s="10" t="s">
        <v>167</v>
      </c>
      <c r="D1280" s="10">
        <v>493891.90376700001</v>
      </c>
      <c r="E1280" s="10">
        <v>5181034.3639200004</v>
      </c>
      <c r="F1280" s="10" t="s">
        <v>78</v>
      </c>
      <c r="G1280" s="10" t="s">
        <v>139</v>
      </c>
      <c r="H1280" s="10">
        <v>4</v>
      </c>
      <c r="I1280" s="10" t="s">
        <v>100</v>
      </c>
      <c r="J1280" s="10">
        <v>20</v>
      </c>
      <c r="K1280" s="10">
        <v>30</v>
      </c>
      <c r="L1280" s="10">
        <v>10</v>
      </c>
      <c r="M1280" s="10">
        <v>-25</v>
      </c>
      <c r="N1280" s="10">
        <v>3</v>
      </c>
      <c r="O1280" s="10">
        <v>5.6</v>
      </c>
      <c r="P1280" s="11">
        <v>1.3045459704185083</v>
      </c>
      <c r="Q1280" s="11">
        <v>1.3045459704185083</v>
      </c>
      <c r="R1280" s="12">
        <v>22</v>
      </c>
      <c r="S1280" s="12" t="s">
        <v>167</v>
      </c>
      <c r="T1280" s="10" t="s">
        <v>143</v>
      </c>
      <c r="U1280" s="21">
        <v>10</v>
      </c>
      <c r="V1280" s="16">
        <v>1.1399999999999999</v>
      </c>
      <c r="W1280" s="16"/>
      <c r="X1280" s="15" t="s">
        <v>139</v>
      </c>
      <c r="Y1280" s="12">
        <v>4</v>
      </c>
      <c r="Z1280" s="10">
        <v>22</v>
      </c>
      <c r="AA1280" s="10" t="s">
        <v>167</v>
      </c>
      <c r="AB1280" s="10" t="s">
        <v>139</v>
      </c>
      <c r="AC1280" s="10" t="s">
        <v>100</v>
      </c>
      <c r="AD1280" s="10" t="s">
        <v>143</v>
      </c>
      <c r="AE1280" s="10">
        <v>1.3045459704185083</v>
      </c>
      <c r="AF1280" s="10">
        <v>1.1399999999999999</v>
      </c>
      <c r="AG1280" s="10">
        <v>1.1539999999999999</v>
      </c>
      <c r="AH1280" s="10">
        <v>39.136379112555247</v>
      </c>
      <c r="AI1280" s="16">
        <v>25.1132208666187</v>
      </c>
      <c r="AJ1280" s="16">
        <v>1.9880691007131204</v>
      </c>
      <c r="AK1280" s="16">
        <f t="shared" si="119"/>
        <v>12.631965789122011</v>
      </c>
      <c r="AL1280" s="10" t="s">
        <v>143</v>
      </c>
      <c r="AM1280" s="10">
        <v>2</v>
      </c>
      <c r="AN1280" s="10" t="s">
        <v>68</v>
      </c>
      <c r="AO1280" s="10" t="s">
        <v>70</v>
      </c>
      <c r="AP1280" s="10">
        <v>10</v>
      </c>
      <c r="AQ1280" s="10">
        <v>-25</v>
      </c>
      <c r="AR1280" s="17" t="s">
        <v>71</v>
      </c>
      <c r="AS1280" s="10">
        <v>6.12</v>
      </c>
      <c r="AT1280" s="18">
        <v>1.3045459704185083</v>
      </c>
      <c r="AU1280" s="18">
        <v>17.555275123921863</v>
      </c>
      <c r="AV1280" s="18">
        <v>1.508316050997879</v>
      </c>
      <c r="AW1280" s="18">
        <f t="shared" si="120"/>
        <v>11.638989794153261</v>
      </c>
      <c r="AX1280" s="19" t="s">
        <v>143</v>
      </c>
      <c r="AY1280" s="19">
        <v>20</v>
      </c>
      <c r="AZ1280" s="19">
        <v>30</v>
      </c>
      <c r="BA1280" s="19">
        <v>10</v>
      </c>
      <c r="BB1280" s="19">
        <v>-25</v>
      </c>
      <c r="BC1280" s="19">
        <v>3</v>
      </c>
      <c r="BD1280" s="18">
        <v>1.4085078603313512</v>
      </c>
      <c r="BE1280" s="16">
        <f t="shared" si="123"/>
        <v>1.3565269153749298</v>
      </c>
      <c r="BF1280" s="16">
        <v>1.3045459704185083</v>
      </c>
      <c r="BG1280" s="16">
        <v>1.4085078603313512</v>
      </c>
      <c r="BH1280" s="20">
        <f t="shared" si="121"/>
        <v>0.10396188991284294</v>
      </c>
      <c r="BI1280" s="10">
        <v>-25</v>
      </c>
    </row>
    <row r="1281" spans="1:61" x14ac:dyDescent="0.25">
      <c r="A1281" s="10">
        <v>359</v>
      </c>
      <c r="B1281" s="10">
        <v>22</v>
      </c>
      <c r="C1281" s="10" t="s">
        <v>167</v>
      </c>
      <c r="D1281" s="10">
        <v>493891.90376700001</v>
      </c>
      <c r="E1281" s="10">
        <v>5181034.3639200004</v>
      </c>
      <c r="F1281" s="10" t="s">
        <v>140</v>
      </c>
      <c r="G1281" s="10" t="s">
        <v>139</v>
      </c>
      <c r="H1281" s="10">
        <v>4</v>
      </c>
      <c r="I1281" s="10" t="s">
        <v>100</v>
      </c>
      <c r="J1281" s="10">
        <v>26</v>
      </c>
      <c r="K1281" s="10">
        <v>52</v>
      </c>
      <c r="L1281" s="10">
        <v>26</v>
      </c>
      <c r="M1281" s="10">
        <v>-39</v>
      </c>
      <c r="N1281" s="10">
        <v>4</v>
      </c>
      <c r="O1281" s="10">
        <v>5.85</v>
      </c>
      <c r="P1281" s="11">
        <v>1.3283904187579316</v>
      </c>
      <c r="Q1281" s="22">
        <v>1.3051190517219891</v>
      </c>
      <c r="R1281" s="13">
        <v>22</v>
      </c>
      <c r="S1281" s="13" t="s">
        <v>167</v>
      </c>
      <c r="T1281" s="10" t="s">
        <v>140</v>
      </c>
      <c r="U1281" s="12">
        <v>22</v>
      </c>
      <c r="V1281" s="16">
        <v>1.33</v>
      </c>
      <c r="W1281" s="16"/>
      <c r="X1281" s="15" t="s">
        <v>139</v>
      </c>
      <c r="Y1281" s="12">
        <v>5</v>
      </c>
      <c r="Z1281" s="10">
        <v>22</v>
      </c>
      <c r="AA1281" s="10" t="s">
        <v>167</v>
      </c>
      <c r="AB1281" s="10" t="s">
        <v>139</v>
      </c>
      <c r="AC1281" s="10" t="s">
        <v>100</v>
      </c>
      <c r="AD1281" s="10" t="s">
        <v>140</v>
      </c>
      <c r="AE1281" s="10">
        <v>1.3283904187579316</v>
      </c>
      <c r="AF1281" s="10">
        <v>1.33</v>
      </c>
      <c r="AG1281" s="10">
        <v>1.2755901000000001</v>
      </c>
      <c r="AH1281" s="10">
        <v>68.360968325229749</v>
      </c>
      <c r="AI1281" s="16">
        <v>25.637806006876108</v>
      </c>
      <c r="AJ1281" s="16">
        <v>3.1362063697875562</v>
      </c>
      <c r="AK1281" s="16">
        <f t="shared" si="119"/>
        <v>8.1747828375888378</v>
      </c>
      <c r="AL1281" s="10" t="s">
        <v>140</v>
      </c>
      <c r="AM1281" s="10">
        <v>5</v>
      </c>
      <c r="AN1281" s="10">
        <v>30</v>
      </c>
      <c r="AO1281" s="10">
        <v>52</v>
      </c>
      <c r="AP1281" s="10">
        <v>22</v>
      </c>
      <c r="AQ1281" s="10">
        <v>-41</v>
      </c>
      <c r="AR1281" s="17">
        <v>4</v>
      </c>
      <c r="AS1281" s="10">
        <v>5.9</v>
      </c>
      <c r="AT1281" s="16">
        <v>1.3283904187579316</v>
      </c>
      <c r="AU1281" s="16">
        <v>21.58294362534437</v>
      </c>
      <c r="AV1281" s="16">
        <v>2.5624119821673004</v>
      </c>
      <c r="AW1281" s="16">
        <f t="shared" si="120"/>
        <v>8.422901459854014</v>
      </c>
      <c r="AX1281" s="10" t="s">
        <v>140</v>
      </c>
      <c r="AY1281" s="10">
        <v>30</v>
      </c>
      <c r="AZ1281" s="10">
        <v>52</v>
      </c>
      <c r="BA1281" s="10">
        <v>22</v>
      </c>
      <c r="BB1281" s="10">
        <v>-41</v>
      </c>
      <c r="BC1281" s="10">
        <v>4</v>
      </c>
      <c r="BD1281" s="16">
        <v>1.2818476846860465</v>
      </c>
      <c r="BE1281" s="18">
        <f t="shared" si="123"/>
        <v>1.3051190517219891</v>
      </c>
      <c r="BF1281" s="16">
        <v>1.3051190517219891</v>
      </c>
      <c r="BG1281" s="16">
        <v>1.3051190517219891</v>
      </c>
      <c r="BH1281" s="20">
        <f t="shared" si="121"/>
        <v>-4.6542734071885139E-2</v>
      </c>
      <c r="BI1281" s="10">
        <v>-41</v>
      </c>
    </row>
    <row r="1282" spans="1:61" x14ac:dyDescent="0.25">
      <c r="A1282" s="10">
        <v>359</v>
      </c>
      <c r="B1282" s="10">
        <v>22</v>
      </c>
      <c r="C1282" s="10" t="s">
        <v>167</v>
      </c>
      <c r="D1282" s="10">
        <v>493891.90376700001</v>
      </c>
      <c r="E1282" s="10">
        <v>5181034.3639200004</v>
      </c>
      <c r="F1282" s="10" t="s">
        <v>92</v>
      </c>
      <c r="G1282" s="10" t="s">
        <v>139</v>
      </c>
      <c r="H1282" s="10">
        <v>4</v>
      </c>
      <c r="I1282" s="10" t="s">
        <v>100</v>
      </c>
      <c r="J1282" s="10">
        <v>52</v>
      </c>
      <c r="K1282" s="10">
        <v>85</v>
      </c>
      <c r="L1282" s="10">
        <v>33</v>
      </c>
      <c r="M1282" s="10">
        <v>-68.5</v>
      </c>
      <c r="N1282" s="10">
        <v>5</v>
      </c>
      <c r="O1282" s="10">
        <v>6.28</v>
      </c>
      <c r="P1282" s="11">
        <v>1.5875667532891022</v>
      </c>
      <c r="Q1282" s="22">
        <v>1.5375426094008171</v>
      </c>
      <c r="R1282" s="12">
        <v>22</v>
      </c>
      <c r="S1282" s="12" t="s">
        <v>167</v>
      </c>
      <c r="T1282" s="10" t="s">
        <v>92</v>
      </c>
      <c r="U1282" s="12">
        <v>33</v>
      </c>
      <c r="V1282" s="16">
        <v>1.41</v>
      </c>
      <c r="W1282" s="16"/>
      <c r="X1282" s="15" t="s">
        <v>139</v>
      </c>
      <c r="Y1282" s="12">
        <v>6</v>
      </c>
      <c r="Z1282" s="10">
        <v>22</v>
      </c>
      <c r="AA1282" s="10" t="s">
        <v>167</v>
      </c>
      <c r="AB1282" s="10" t="s">
        <v>139</v>
      </c>
      <c r="AC1282" s="10" t="s">
        <v>100</v>
      </c>
      <c r="AD1282" s="10" t="s">
        <v>92</v>
      </c>
      <c r="AE1282" s="10">
        <v>1.5875667532891022</v>
      </c>
      <c r="AF1282" s="10">
        <v>1.41</v>
      </c>
      <c r="AG1282" s="10">
        <v>1.4238095</v>
      </c>
      <c r="AH1282" s="10">
        <v>120.75067118377012</v>
      </c>
      <c r="AI1282" s="16">
        <v>23.935688142967976</v>
      </c>
      <c r="AJ1282" s="16">
        <v>2.7795865962487003</v>
      </c>
      <c r="AK1282" s="16">
        <f t="shared" si="119"/>
        <v>8.6112403100775197</v>
      </c>
      <c r="AL1282" s="10" t="s">
        <v>92</v>
      </c>
      <c r="AM1282" s="10">
        <v>7</v>
      </c>
      <c r="AN1282" s="10">
        <v>52</v>
      </c>
      <c r="AO1282" s="10">
        <v>85</v>
      </c>
      <c r="AP1282" s="10">
        <v>33</v>
      </c>
      <c r="AQ1282" s="10">
        <v>-68.5</v>
      </c>
      <c r="AR1282" s="17">
        <v>5</v>
      </c>
      <c r="AS1282" s="10">
        <v>6.25</v>
      </c>
      <c r="AT1282" s="16">
        <v>1.5875667532891022</v>
      </c>
      <c r="AU1282" s="16">
        <v>20.011818697905252</v>
      </c>
      <c r="AV1282" s="16">
        <v>2.7085476377865376</v>
      </c>
      <c r="AW1282" s="16">
        <f t="shared" si="120"/>
        <v>7.388394584139264</v>
      </c>
      <c r="AX1282" s="10" t="s">
        <v>92</v>
      </c>
      <c r="AY1282" s="10">
        <v>52</v>
      </c>
      <c r="AZ1282" s="10">
        <v>85</v>
      </c>
      <c r="BA1282" s="10">
        <v>33</v>
      </c>
      <c r="BB1282" s="10">
        <v>-68.5</v>
      </c>
      <c r="BC1282" s="10">
        <v>5</v>
      </c>
      <c r="BD1282" s="16">
        <v>1.4875184655125322</v>
      </c>
      <c r="BE1282" s="18">
        <f t="shared" si="123"/>
        <v>1.5375426094008171</v>
      </c>
      <c r="BF1282" s="16">
        <v>1.5375426094008171</v>
      </c>
      <c r="BG1282" s="16">
        <v>1.5375426094008171</v>
      </c>
      <c r="BH1282" s="20">
        <f t="shared" si="121"/>
        <v>-0.10004828777657004</v>
      </c>
      <c r="BI1282" s="10">
        <v>-68.5</v>
      </c>
    </row>
    <row r="1283" spans="1:61" x14ac:dyDescent="0.25">
      <c r="A1283" s="10">
        <v>359</v>
      </c>
      <c r="B1283" s="10">
        <v>22</v>
      </c>
      <c r="C1283" s="10" t="s">
        <v>167</v>
      </c>
      <c r="D1283" s="10">
        <v>493891.90376700001</v>
      </c>
      <c r="E1283" s="10">
        <v>5181034.3639200004</v>
      </c>
      <c r="F1283" s="10" t="s">
        <v>106</v>
      </c>
      <c r="G1283" s="10" t="s">
        <v>139</v>
      </c>
      <c r="H1283" s="10">
        <v>4</v>
      </c>
      <c r="I1283" s="10" t="s">
        <v>100</v>
      </c>
      <c r="J1283" s="10">
        <v>85</v>
      </c>
      <c r="K1283" s="10">
        <v>119</v>
      </c>
      <c r="L1283" s="10">
        <v>34</v>
      </c>
      <c r="M1283" s="10">
        <v>-102</v>
      </c>
      <c r="N1283" s="10">
        <v>6</v>
      </c>
      <c r="O1283" s="10">
        <v>6.39</v>
      </c>
      <c r="P1283" s="11">
        <v>1.6323623421709537</v>
      </c>
      <c r="Q1283" s="22">
        <v>1.6426033444811965</v>
      </c>
      <c r="R1283" s="12">
        <v>22</v>
      </c>
      <c r="S1283" s="12" t="s">
        <v>167</v>
      </c>
      <c r="T1283" s="10" t="s">
        <v>106</v>
      </c>
      <c r="U1283" s="12">
        <v>34</v>
      </c>
      <c r="V1283" s="16">
        <v>1.48</v>
      </c>
      <c r="W1283" s="16"/>
      <c r="X1283" s="15" t="s">
        <v>139</v>
      </c>
      <c r="Y1283" s="12">
        <v>7</v>
      </c>
      <c r="Z1283" s="10">
        <v>22</v>
      </c>
      <c r="AA1283" s="10" t="s">
        <v>167</v>
      </c>
      <c r="AB1283" s="10" t="s">
        <v>139</v>
      </c>
      <c r="AC1283" s="10" t="s">
        <v>100</v>
      </c>
      <c r="AD1283" s="10" t="s">
        <v>106</v>
      </c>
      <c r="AE1283" s="10">
        <v>1.6323623421709537</v>
      </c>
      <c r="AF1283" s="10">
        <v>1.48</v>
      </c>
      <c r="AG1283" s="10">
        <v>1.4683333000000001</v>
      </c>
      <c r="AH1283" s="10">
        <v>176.25099081758253</v>
      </c>
      <c r="AI1283" s="16">
        <v>18.378752827239271</v>
      </c>
      <c r="AJ1283" s="16">
        <v>2.5550118154352015</v>
      </c>
      <c r="AK1283" s="16">
        <f t="shared" si="119"/>
        <v>7.1932163742690065</v>
      </c>
      <c r="AL1283" s="10" t="s">
        <v>106</v>
      </c>
      <c r="AM1283" s="10">
        <v>7</v>
      </c>
      <c r="AN1283" s="10">
        <v>85</v>
      </c>
      <c r="AO1283" s="10">
        <v>119</v>
      </c>
      <c r="AP1283" s="10">
        <v>34</v>
      </c>
      <c r="AQ1283" s="10">
        <v>-102</v>
      </c>
      <c r="AR1283" s="17">
        <v>6</v>
      </c>
      <c r="AS1283" s="10">
        <v>6.37</v>
      </c>
      <c r="AT1283" s="16">
        <v>1.6323623421709537</v>
      </c>
      <c r="AU1283" s="16">
        <v>18.527671703355601</v>
      </c>
      <c r="AV1283" s="16">
        <v>3.2628637912718319</v>
      </c>
      <c r="AW1283" s="16">
        <f t="shared" si="120"/>
        <v>5.6783466575948296</v>
      </c>
      <c r="AX1283" s="10" t="s">
        <v>106</v>
      </c>
      <c r="AY1283" s="10">
        <v>85</v>
      </c>
      <c r="AZ1283" s="10">
        <v>119</v>
      </c>
      <c r="BA1283" s="10">
        <v>34</v>
      </c>
      <c r="BB1283" s="10">
        <v>-102</v>
      </c>
      <c r="BC1283" s="10">
        <v>6</v>
      </c>
      <c r="BD1283" s="16">
        <v>1.6528443467914393</v>
      </c>
      <c r="BE1283" s="18">
        <f t="shared" si="123"/>
        <v>1.6426033444811965</v>
      </c>
      <c r="BF1283" s="16">
        <v>1.6426033444811965</v>
      </c>
      <c r="BG1283" s="16">
        <v>1.6426033444811965</v>
      </c>
      <c r="BH1283" s="20">
        <f t="shared" si="121"/>
        <v>2.0482004620485661E-2</v>
      </c>
      <c r="BI1283" s="10">
        <v>-102</v>
      </c>
    </row>
    <row r="1284" spans="1:61" x14ac:dyDescent="0.25">
      <c r="A1284" s="10">
        <v>359</v>
      </c>
      <c r="B1284" s="10">
        <v>22</v>
      </c>
      <c r="C1284" s="10" t="s">
        <v>167</v>
      </c>
      <c r="D1284" s="10">
        <v>493891.90376700001</v>
      </c>
      <c r="E1284" s="10">
        <v>5181034.3639200004</v>
      </c>
      <c r="F1284" s="10" t="s">
        <v>107</v>
      </c>
      <c r="G1284" s="10" t="s">
        <v>139</v>
      </c>
      <c r="H1284" s="10">
        <v>4</v>
      </c>
      <c r="I1284" s="10" t="s">
        <v>100</v>
      </c>
      <c r="J1284" s="10">
        <v>119</v>
      </c>
      <c r="K1284" s="10">
        <v>153</v>
      </c>
      <c r="L1284" s="10">
        <v>34</v>
      </c>
      <c r="M1284" s="10">
        <v>-136</v>
      </c>
      <c r="N1284" s="10">
        <v>7</v>
      </c>
      <c r="O1284" s="10">
        <v>6.24</v>
      </c>
      <c r="P1284" s="11">
        <v>1.7578340663468874</v>
      </c>
      <c r="Q1284" s="22">
        <v>1.6950301872311591</v>
      </c>
      <c r="R1284" s="12">
        <v>22</v>
      </c>
      <c r="S1284" s="12" t="s">
        <v>167</v>
      </c>
      <c r="T1284" s="10" t="s">
        <v>107</v>
      </c>
      <c r="U1284" s="12">
        <v>34</v>
      </c>
      <c r="V1284" s="16">
        <v>1.5</v>
      </c>
      <c r="W1284" s="16"/>
      <c r="X1284" s="15" t="s">
        <v>139</v>
      </c>
      <c r="Y1284" s="12">
        <v>8</v>
      </c>
      <c r="Z1284" s="10">
        <v>22</v>
      </c>
      <c r="AA1284" s="10" t="s">
        <v>167</v>
      </c>
      <c r="AB1284" s="10" t="s">
        <v>139</v>
      </c>
      <c r="AC1284" s="10" t="s">
        <v>100</v>
      </c>
      <c r="AD1284" s="10" t="s">
        <v>107</v>
      </c>
      <c r="AE1284" s="10">
        <v>1.7578340663468874</v>
      </c>
      <c r="AF1284" s="10">
        <v>1.5</v>
      </c>
      <c r="AG1284" s="10">
        <v>1.5027778000000001</v>
      </c>
      <c r="AH1284" s="10">
        <v>236.01734907337669</v>
      </c>
      <c r="AI1284" s="16">
        <v>14.281114959463817</v>
      </c>
      <c r="AJ1284" s="16">
        <v>2.2574104184342336</v>
      </c>
      <c r="AK1284" s="16">
        <f t="shared" si="119"/>
        <v>6.326326326326325</v>
      </c>
      <c r="AL1284" s="10" t="s">
        <v>107</v>
      </c>
      <c r="AM1284" s="10">
        <v>7</v>
      </c>
      <c r="AN1284" s="10">
        <v>119</v>
      </c>
      <c r="AO1284" s="10">
        <v>153</v>
      </c>
      <c r="AP1284" s="10">
        <v>34</v>
      </c>
      <c r="AQ1284" s="10">
        <v>-136</v>
      </c>
      <c r="AR1284" s="17">
        <v>7</v>
      </c>
      <c r="AS1284" s="10">
        <v>6.26</v>
      </c>
      <c r="AT1284" s="16">
        <v>1.7578340663468874</v>
      </c>
      <c r="AU1284" s="16">
        <v>18.241290203250941</v>
      </c>
      <c r="AV1284" s="16">
        <v>2.9201842643781037</v>
      </c>
      <c r="AW1284" s="16">
        <f t="shared" si="120"/>
        <v>6.2466230045026601</v>
      </c>
      <c r="AX1284" s="10" t="s">
        <v>107</v>
      </c>
      <c r="AY1284" s="10">
        <v>119</v>
      </c>
      <c r="AZ1284" s="10">
        <v>153</v>
      </c>
      <c r="BA1284" s="10">
        <v>34</v>
      </c>
      <c r="BB1284" s="10">
        <v>-136</v>
      </c>
      <c r="BC1284" s="10">
        <v>7</v>
      </c>
      <c r="BD1284" s="16">
        <v>1.6322263081154309</v>
      </c>
      <c r="BE1284" s="18">
        <f t="shared" si="123"/>
        <v>1.6950301872311591</v>
      </c>
      <c r="BF1284" s="16">
        <v>1.6950301872311591</v>
      </c>
      <c r="BG1284" s="16">
        <v>1.6950301872311591</v>
      </c>
      <c r="BH1284" s="20">
        <f t="shared" si="121"/>
        <v>-0.12560775823145653</v>
      </c>
      <c r="BI1284" s="10">
        <v>-136</v>
      </c>
    </row>
    <row r="1285" spans="1:61" x14ac:dyDescent="0.25">
      <c r="A1285" s="10">
        <v>371</v>
      </c>
      <c r="B1285" s="10">
        <v>12</v>
      </c>
      <c r="C1285" s="10" t="s">
        <v>114</v>
      </c>
      <c r="D1285" s="10">
        <v>493570.49415500002</v>
      </c>
      <c r="E1285" s="10">
        <v>5181049.8085700003</v>
      </c>
      <c r="F1285" s="10" t="s">
        <v>78</v>
      </c>
      <c r="G1285" s="10" t="s">
        <v>85</v>
      </c>
      <c r="H1285" s="10">
        <v>2</v>
      </c>
      <c r="I1285" s="10" t="s">
        <v>100</v>
      </c>
      <c r="J1285" s="10">
        <v>0</v>
      </c>
      <c r="K1285" s="10">
        <v>10</v>
      </c>
      <c r="L1285" s="10">
        <v>10</v>
      </c>
      <c r="M1285" s="10">
        <v>-5</v>
      </c>
      <c r="N1285" s="10">
        <v>1</v>
      </c>
      <c r="O1285" s="10">
        <v>5.12</v>
      </c>
      <c r="P1285" s="11">
        <v>1.3292176991310332</v>
      </c>
      <c r="Q1285" s="11">
        <v>1.3292176991310332</v>
      </c>
      <c r="R1285" s="12">
        <v>12</v>
      </c>
      <c r="S1285" s="12" t="s">
        <v>114</v>
      </c>
      <c r="T1285" s="10" t="s">
        <v>78</v>
      </c>
      <c r="U1285" s="13">
        <v>10</v>
      </c>
      <c r="V1285" s="10">
        <v>1.21</v>
      </c>
      <c r="W1285" s="16"/>
      <c r="X1285" s="15" t="s">
        <v>85</v>
      </c>
      <c r="Y1285" s="12">
        <v>2</v>
      </c>
      <c r="Z1285" s="10">
        <v>12</v>
      </c>
      <c r="AA1285" s="10" t="s">
        <v>114</v>
      </c>
      <c r="AB1285" s="10" t="s">
        <v>85</v>
      </c>
      <c r="AC1285" s="10" t="s">
        <v>100</v>
      </c>
      <c r="AD1285" s="10" t="s">
        <v>78</v>
      </c>
      <c r="AE1285" s="16">
        <v>1.3292176991310332</v>
      </c>
      <c r="AF1285" s="10">
        <v>1.21</v>
      </c>
      <c r="AG1285" s="10">
        <v>1.21</v>
      </c>
      <c r="AH1285" s="16">
        <v>13.292176991310331</v>
      </c>
      <c r="AI1285" s="16">
        <v>30.643784835766844</v>
      </c>
      <c r="AJ1285" s="16">
        <v>2.1415026350700077</v>
      </c>
      <c r="AK1285" s="16">
        <f t="shared" si="119"/>
        <v>14.309477996399977</v>
      </c>
      <c r="AL1285" s="10" t="s">
        <v>78</v>
      </c>
      <c r="AM1285" s="10">
        <v>1</v>
      </c>
      <c r="AN1285" s="10" t="s">
        <v>63</v>
      </c>
      <c r="AO1285" s="10" t="s">
        <v>64</v>
      </c>
      <c r="AP1285" s="10">
        <v>10</v>
      </c>
      <c r="AQ1285" s="10">
        <v>-5</v>
      </c>
      <c r="AR1285" s="17" t="s">
        <v>65</v>
      </c>
      <c r="AS1285" s="10">
        <v>4.55</v>
      </c>
      <c r="AT1285" s="18">
        <v>0.85660910134503898</v>
      </c>
      <c r="AU1285" s="18">
        <v>36.876113678443097</v>
      </c>
      <c r="AV1285" s="18">
        <v>2.2842312533787066</v>
      </c>
      <c r="AW1285" s="18">
        <f t="shared" si="120"/>
        <v>16.143774245229341</v>
      </c>
      <c r="AX1285" s="19" t="s">
        <v>78</v>
      </c>
      <c r="AY1285" s="19">
        <v>0</v>
      </c>
      <c r="AZ1285" s="19">
        <v>10</v>
      </c>
      <c r="BA1285" s="19">
        <v>10</v>
      </c>
      <c r="BB1285" s="19">
        <v>-5</v>
      </c>
      <c r="BC1285" s="19">
        <v>1</v>
      </c>
      <c r="BD1285" s="18">
        <v>1.2075445065899748</v>
      </c>
      <c r="BE1285" s="16">
        <f t="shared" si="123"/>
        <v>1.0320768039675068</v>
      </c>
      <c r="BF1285" s="16">
        <v>0.85660910134503898</v>
      </c>
      <c r="BG1285" s="16">
        <v>1.2075445065899748</v>
      </c>
      <c r="BH1285" s="20">
        <f t="shared" si="121"/>
        <v>0.35093540524493583</v>
      </c>
      <c r="BI1285" s="10">
        <v>-5</v>
      </c>
    </row>
    <row r="1286" spans="1:61" x14ac:dyDescent="0.25">
      <c r="A1286" s="10">
        <v>371</v>
      </c>
      <c r="B1286" s="10">
        <v>12</v>
      </c>
      <c r="C1286" s="10" t="s">
        <v>114</v>
      </c>
      <c r="D1286" s="10">
        <v>493570.49415500002</v>
      </c>
      <c r="E1286" s="10">
        <v>5181049.8085700003</v>
      </c>
      <c r="F1286" s="10" t="s">
        <v>78</v>
      </c>
      <c r="G1286" s="10" t="s">
        <v>85</v>
      </c>
      <c r="H1286" s="10">
        <v>2</v>
      </c>
      <c r="I1286" s="10" t="s">
        <v>100</v>
      </c>
      <c r="J1286" s="10">
        <v>10</v>
      </c>
      <c r="K1286" s="10">
        <v>20</v>
      </c>
      <c r="L1286" s="10">
        <v>10</v>
      </c>
      <c r="M1286" s="10">
        <v>-15</v>
      </c>
      <c r="N1286" s="10">
        <v>2</v>
      </c>
      <c r="O1286" s="10">
        <v>5.0599999999999996</v>
      </c>
      <c r="P1286" s="11">
        <v>1.3292176991310332</v>
      </c>
      <c r="Q1286" s="11">
        <v>1.3292176991310332</v>
      </c>
      <c r="R1286" s="12">
        <v>12</v>
      </c>
      <c r="S1286" s="12" t="s">
        <v>114</v>
      </c>
      <c r="T1286" s="10" t="s">
        <v>78</v>
      </c>
      <c r="U1286" s="21">
        <v>10</v>
      </c>
      <c r="V1286" s="10">
        <v>1.21</v>
      </c>
      <c r="W1286" s="16"/>
      <c r="X1286" s="15" t="s">
        <v>85</v>
      </c>
      <c r="Y1286" s="12">
        <v>3</v>
      </c>
      <c r="Z1286" s="10">
        <v>12</v>
      </c>
      <c r="AA1286" s="10" t="s">
        <v>114</v>
      </c>
      <c r="AB1286" s="10" t="s">
        <v>85</v>
      </c>
      <c r="AC1286" s="10" t="s">
        <v>100</v>
      </c>
      <c r="AD1286" s="10" t="s">
        <v>78</v>
      </c>
      <c r="AE1286" s="16">
        <v>1.3292176991310332</v>
      </c>
      <c r="AF1286" s="10">
        <v>1.21</v>
      </c>
      <c r="AG1286" s="10">
        <v>1.21</v>
      </c>
      <c r="AH1286" s="16">
        <v>26.584353982620662</v>
      </c>
      <c r="AI1286" s="16">
        <v>30.817912354353005</v>
      </c>
      <c r="AJ1286" s="16">
        <v>2.2656515681688458</v>
      </c>
      <c r="AK1286" s="16">
        <f t="shared" si="119"/>
        <v>13.60222939278381</v>
      </c>
      <c r="AL1286" s="10" t="s">
        <v>78</v>
      </c>
      <c r="AM1286" s="10">
        <v>1</v>
      </c>
      <c r="AN1286" s="10" t="s">
        <v>64</v>
      </c>
      <c r="AO1286" s="10" t="s">
        <v>68</v>
      </c>
      <c r="AP1286" s="10">
        <v>10</v>
      </c>
      <c r="AQ1286" s="10">
        <v>-15</v>
      </c>
      <c r="AR1286" s="17" t="s">
        <v>69</v>
      </c>
      <c r="AS1286" s="10">
        <v>5.09</v>
      </c>
      <c r="AT1286" s="18">
        <v>1.384746776514844</v>
      </c>
      <c r="AU1286" s="18">
        <v>28.273759682880087</v>
      </c>
      <c r="AV1286" s="18">
        <v>2.3461764634491002</v>
      </c>
      <c r="AW1286" s="18">
        <f t="shared" si="120"/>
        <v>12.050994511007497</v>
      </c>
      <c r="AX1286" s="19" t="s">
        <v>78</v>
      </c>
      <c r="AY1286" s="19">
        <v>10</v>
      </c>
      <c r="AZ1286" s="19">
        <v>20</v>
      </c>
      <c r="BA1286" s="19">
        <v>10</v>
      </c>
      <c r="BB1286" s="19">
        <v>-15</v>
      </c>
      <c r="BC1286" s="19">
        <v>2</v>
      </c>
      <c r="BD1286" s="18">
        <v>1.3629867494750958</v>
      </c>
      <c r="BE1286" s="16">
        <f t="shared" si="123"/>
        <v>1.3738667629949699</v>
      </c>
      <c r="BF1286" s="16">
        <v>1.384746776514844</v>
      </c>
      <c r="BG1286" s="16">
        <v>1.3629867494750958</v>
      </c>
      <c r="BH1286" s="20">
        <f t="shared" si="121"/>
        <v>-2.176002703974822E-2</v>
      </c>
      <c r="BI1286" s="10">
        <v>-15</v>
      </c>
    </row>
    <row r="1287" spans="1:61" x14ac:dyDescent="0.25">
      <c r="A1287" s="10">
        <v>371</v>
      </c>
      <c r="B1287" s="10">
        <v>12</v>
      </c>
      <c r="C1287" s="10" t="s">
        <v>114</v>
      </c>
      <c r="D1287" s="10">
        <v>493570.49415500002</v>
      </c>
      <c r="E1287" s="10">
        <v>5181049.8085700003</v>
      </c>
      <c r="F1287" s="10" t="s">
        <v>78</v>
      </c>
      <c r="G1287" s="10" t="s">
        <v>85</v>
      </c>
      <c r="H1287" s="10">
        <v>2</v>
      </c>
      <c r="I1287" s="10" t="s">
        <v>100</v>
      </c>
      <c r="J1287" s="10">
        <v>20</v>
      </c>
      <c r="K1287" s="10">
        <v>30</v>
      </c>
      <c r="L1287" s="10">
        <v>10</v>
      </c>
      <c r="M1287" s="10">
        <v>-25</v>
      </c>
      <c r="N1287" s="10">
        <v>3</v>
      </c>
      <c r="O1287" s="10">
        <v>5.88</v>
      </c>
      <c r="P1287" s="11">
        <v>1.3292176991310332</v>
      </c>
      <c r="Q1287" s="11">
        <v>1.3292176991310332</v>
      </c>
      <c r="R1287" s="12">
        <v>12</v>
      </c>
      <c r="S1287" s="12" t="s">
        <v>114</v>
      </c>
      <c r="T1287" s="10" t="s">
        <v>115</v>
      </c>
      <c r="U1287" s="13">
        <v>10</v>
      </c>
      <c r="V1287" s="10">
        <v>1.21</v>
      </c>
      <c r="W1287" s="16"/>
      <c r="X1287" s="15" t="s">
        <v>85</v>
      </c>
      <c r="Y1287" s="12">
        <v>4</v>
      </c>
      <c r="Z1287" s="10">
        <v>12</v>
      </c>
      <c r="AA1287" s="10" t="s">
        <v>114</v>
      </c>
      <c r="AB1287" s="10" t="s">
        <v>85</v>
      </c>
      <c r="AC1287" s="10" t="s">
        <v>100</v>
      </c>
      <c r="AD1287" s="10" t="s">
        <v>115</v>
      </c>
      <c r="AE1287" s="16">
        <v>1.3292176991310332</v>
      </c>
      <c r="AF1287" s="10">
        <v>1.21</v>
      </c>
      <c r="AG1287" s="10">
        <v>1.21</v>
      </c>
      <c r="AH1287" s="16">
        <v>39.876530973930997</v>
      </c>
      <c r="AI1287" s="16">
        <v>27.662535909104012</v>
      </c>
      <c r="AJ1287" s="16">
        <v>2.0131719391520893</v>
      </c>
      <c r="AK1287" s="16">
        <f t="shared" si="119"/>
        <v>13.740771650510368</v>
      </c>
      <c r="AL1287" s="10" t="s">
        <v>115</v>
      </c>
      <c r="AM1287" s="10">
        <v>2</v>
      </c>
      <c r="AN1287" s="10" t="s">
        <v>68</v>
      </c>
      <c r="AO1287" s="10" t="s">
        <v>70</v>
      </c>
      <c r="AP1287" s="10">
        <v>10</v>
      </c>
      <c r="AQ1287" s="10">
        <v>-25</v>
      </c>
      <c r="AR1287" s="17" t="s">
        <v>71</v>
      </c>
      <c r="AS1287" s="10">
        <v>5.65</v>
      </c>
      <c r="AT1287" s="18">
        <v>1.3292176991310332</v>
      </c>
      <c r="AU1287" s="18">
        <v>33.896380545540481</v>
      </c>
      <c r="AV1287" s="18">
        <v>2.7856415320689063</v>
      </c>
      <c r="AW1287" s="18">
        <f t="shared" si="120"/>
        <v>12.168249272319512</v>
      </c>
      <c r="AX1287" s="19" t="s">
        <v>115</v>
      </c>
      <c r="AY1287" s="19">
        <v>20</v>
      </c>
      <c r="AZ1287" s="19">
        <v>30</v>
      </c>
      <c r="BA1287" s="19">
        <v>10</v>
      </c>
      <c r="BB1287" s="19">
        <v>-25</v>
      </c>
      <c r="BC1287" s="19">
        <v>3</v>
      </c>
      <c r="BD1287" s="18">
        <v>1.28579494327505</v>
      </c>
      <c r="BE1287" s="16">
        <f t="shared" si="123"/>
        <v>1.3075063212030416</v>
      </c>
      <c r="BF1287" s="16">
        <v>1.3292176991310332</v>
      </c>
      <c r="BG1287" s="16">
        <v>1.28579494327505</v>
      </c>
      <c r="BH1287" s="20">
        <f t="shared" si="121"/>
        <v>-4.3422755855983208E-2</v>
      </c>
      <c r="BI1287" s="10">
        <v>-25</v>
      </c>
    </row>
    <row r="1288" spans="1:61" x14ac:dyDescent="0.25">
      <c r="A1288" s="10">
        <v>371</v>
      </c>
      <c r="B1288" s="10">
        <v>12</v>
      </c>
      <c r="C1288" s="10" t="s">
        <v>114</v>
      </c>
      <c r="D1288" s="10">
        <v>493570.49415500002</v>
      </c>
      <c r="E1288" s="10">
        <v>5181049.8085700003</v>
      </c>
      <c r="F1288" s="10" t="s">
        <v>87</v>
      </c>
      <c r="G1288" s="10" t="s">
        <v>85</v>
      </c>
      <c r="H1288" s="10">
        <v>2</v>
      </c>
      <c r="I1288" s="10" t="s">
        <v>100</v>
      </c>
      <c r="J1288" s="10">
        <v>23</v>
      </c>
      <c r="K1288" s="10">
        <v>57</v>
      </c>
      <c r="L1288" s="10">
        <v>34</v>
      </c>
      <c r="M1288" s="10">
        <v>-40</v>
      </c>
      <c r="N1288" s="10">
        <v>4</v>
      </c>
      <c r="O1288" s="10">
        <v>5.84</v>
      </c>
      <c r="P1288" s="11">
        <v>1.2924002947628483</v>
      </c>
      <c r="Q1288" s="22">
        <v>1.2289332449682362</v>
      </c>
      <c r="R1288" s="13">
        <v>12</v>
      </c>
      <c r="S1288" s="13" t="s">
        <v>114</v>
      </c>
      <c r="T1288" s="10" t="s">
        <v>87</v>
      </c>
      <c r="U1288" s="12">
        <v>27</v>
      </c>
      <c r="V1288" s="10">
        <v>1.35</v>
      </c>
      <c r="W1288" s="16"/>
      <c r="X1288" s="15" t="s">
        <v>85</v>
      </c>
      <c r="Y1288" s="12">
        <v>5</v>
      </c>
      <c r="Z1288" s="10">
        <v>12</v>
      </c>
      <c r="AA1288" s="10" t="s">
        <v>114</v>
      </c>
      <c r="AB1288" s="10" t="s">
        <v>85</v>
      </c>
      <c r="AC1288" s="10" t="s">
        <v>100</v>
      </c>
      <c r="AD1288" s="10" t="s">
        <v>87</v>
      </c>
      <c r="AE1288" s="16">
        <v>1.2924002947628483</v>
      </c>
      <c r="AF1288" s="10">
        <v>1.35</v>
      </c>
      <c r="AG1288" s="16">
        <v>1.4450000000000001</v>
      </c>
      <c r="AH1288" s="16">
        <v>74.771338932527897</v>
      </c>
      <c r="AI1288" s="16">
        <v>46.804629666193996</v>
      </c>
      <c r="AJ1288" s="16">
        <v>4.1385651026562922</v>
      </c>
      <c r="AK1288" s="16">
        <f t="shared" si="119"/>
        <v>11.309385863267673</v>
      </c>
      <c r="AL1288" s="10" t="s">
        <v>87</v>
      </c>
      <c r="AM1288" s="10">
        <v>10</v>
      </c>
      <c r="AN1288" s="10">
        <v>30</v>
      </c>
      <c r="AO1288" s="10">
        <v>57</v>
      </c>
      <c r="AP1288" s="10">
        <v>27</v>
      </c>
      <c r="AQ1288" s="10">
        <v>-43.5</v>
      </c>
      <c r="AR1288" s="17">
        <v>4</v>
      </c>
      <c r="AS1288" s="10">
        <v>5.67</v>
      </c>
      <c r="AT1288" s="16">
        <v>1.2924002947628483</v>
      </c>
      <c r="AU1288" s="16">
        <v>50.949909100347334</v>
      </c>
      <c r="AV1288" s="16">
        <v>4.5108518248078209</v>
      </c>
      <c r="AW1288" s="16">
        <f t="shared" si="120"/>
        <v>11.294964028776979</v>
      </c>
      <c r="AX1288" s="10" t="s">
        <v>87</v>
      </c>
      <c r="AY1288" s="10">
        <v>30</v>
      </c>
      <c r="AZ1288" s="10">
        <v>57</v>
      </c>
      <c r="BA1288" s="10">
        <v>27</v>
      </c>
      <c r="BB1288" s="10">
        <v>-43.5</v>
      </c>
      <c r="BC1288" s="10">
        <v>4</v>
      </c>
      <c r="BD1288" s="16">
        <v>1.165466195173624</v>
      </c>
      <c r="BE1288" s="18">
        <f t="shared" ref="BE1288:BE1319" si="124">(AT1288+BD1288)/2</f>
        <v>1.2289332449682362</v>
      </c>
      <c r="BF1288" s="16">
        <v>1.2289332449682362</v>
      </c>
      <c r="BG1288" s="16">
        <v>1.2289332449682362</v>
      </c>
      <c r="BH1288" s="20">
        <f t="shared" si="121"/>
        <v>-0.1269340995892243</v>
      </c>
      <c r="BI1288" s="10">
        <v>-43.5</v>
      </c>
    </row>
    <row r="1289" spans="1:61" x14ac:dyDescent="0.25">
      <c r="A1289" s="10">
        <v>371</v>
      </c>
      <c r="B1289" s="10">
        <v>12</v>
      </c>
      <c r="C1289" s="10" t="s">
        <v>114</v>
      </c>
      <c r="D1289" s="10">
        <v>493570.49415500002</v>
      </c>
      <c r="E1289" s="10">
        <v>5181049.8085700003</v>
      </c>
      <c r="F1289" s="10" t="s">
        <v>88</v>
      </c>
      <c r="G1289" s="10" t="s">
        <v>85</v>
      </c>
      <c r="H1289" s="10">
        <v>2</v>
      </c>
      <c r="I1289" s="10" t="s">
        <v>100</v>
      </c>
      <c r="J1289" s="10">
        <v>57</v>
      </c>
      <c r="K1289" s="10">
        <v>77</v>
      </c>
      <c r="L1289" s="10">
        <v>20</v>
      </c>
      <c r="M1289" s="10">
        <v>-67</v>
      </c>
      <c r="N1289" s="10">
        <v>5</v>
      </c>
      <c r="O1289" s="10">
        <v>6.2</v>
      </c>
      <c r="P1289" s="11">
        <v>1.2822343096945401</v>
      </c>
      <c r="Q1289" s="22">
        <v>1.2655516268843781</v>
      </c>
      <c r="R1289" s="12">
        <v>12</v>
      </c>
      <c r="S1289" s="12" t="s">
        <v>114</v>
      </c>
      <c r="T1289" s="10" t="s">
        <v>88</v>
      </c>
      <c r="U1289" s="12">
        <v>20</v>
      </c>
      <c r="V1289" s="10">
        <v>1.4</v>
      </c>
      <c r="W1289" s="16"/>
      <c r="X1289" s="15" t="s">
        <v>85</v>
      </c>
      <c r="Y1289" s="12">
        <v>6</v>
      </c>
      <c r="Z1289" s="10">
        <v>12</v>
      </c>
      <c r="AA1289" s="10" t="s">
        <v>114</v>
      </c>
      <c r="AB1289" s="10" t="s">
        <v>85</v>
      </c>
      <c r="AC1289" s="10" t="s">
        <v>100</v>
      </c>
      <c r="AD1289" s="10" t="s">
        <v>88</v>
      </c>
      <c r="AE1289" s="16">
        <v>1.2822343096945401</v>
      </c>
      <c r="AF1289" s="10">
        <v>1.4</v>
      </c>
      <c r="AG1289" s="16">
        <v>1.456</v>
      </c>
      <c r="AH1289" s="16">
        <v>100.4160251264187</v>
      </c>
      <c r="AI1289" s="16">
        <v>13.992058282213394</v>
      </c>
      <c r="AJ1289" s="16">
        <v>0.98756158878093947</v>
      </c>
      <c r="AK1289" s="16">
        <f t="shared" ref="AK1289:AK1329" si="125">AI1289/AJ1289</f>
        <v>14.168289290681502</v>
      </c>
      <c r="AL1289" s="10" t="s">
        <v>88</v>
      </c>
      <c r="AM1289" s="10">
        <v>10</v>
      </c>
      <c r="AN1289" s="10">
        <v>57</v>
      </c>
      <c r="AO1289" s="10">
        <v>77</v>
      </c>
      <c r="AP1289" s="10">
        <v>20</v>
      </c>
      <c r="AQ1289" s="10">
        <v>-67</v>
      </c>
      <c r="AR1289" s="17">
        <v>5</v>
      </c>
      <c r="AS1289" s="10">
        <v>5.88</v>
      </c>
      <c r="AT1289" s="16">
        <v>1.2822343096945401</v>
      </c>
      <c r="AU1289" s="16">
        <v>23.191771959445145</v>
      </c>
      <c r="AV1289" s="16">
        <v>2.576778068762148</v>
      </c>
      <c r="AW1289" s="16">
        <f t="shared" ref="AW1289:AW1329" si="126">AU1289/AV1289</f>
        <v>9.0002985668789801</v>
      </c>
      <c r="AX1289" s="10" t="s">
        <v>88</v>
      </c>
      <c r="AY1289" s="10">
        <v>57</v>
      </c>
      <c r="AZ1289" s="10">
        <v>77</v>
      </c>
      <c r="BA1289" s="10">
        <v>20</v>
      </c>
      <c r="BB1289" s="10">
        <v>-67</v>
      </c>
      <c r="BC1289" s="10">
        <v>5</v>
      </c>
      <c r="BD1289" s="16">
        <v>1.2488689440742162</v>
      </c>
      <c r="BE1289" s="18">
        <f t="shared" si="124"/>
        <v>1.2655516268843781</v>
      </c>
      <c r="BF1289" s="16">
        <v>1.2655516268843781</v>
      </c>
      <c r="BG1289" s="16">
        <v>1.2655516268843781</v>
      </c>
      <c r="BH1289" s="20">
        <f t="shared" ref="BH1289:BH1329" si="127">BD1289-AT1289</f>
        <v>-3.3365365620323884E-2</v>
      </c>
      <c r="BI1289" s="10">
        <v>-67</v>
      </c>
    </row>
    <row r="1290" spans="1:61" x14ac:dyDescent="0.25">
      <c r="A1290" s="10">
        <v>371</v>
      </c>
      <c r="B1290" s="10">
        <v>12</v>
      </c>
      <c r="C1290" s="10" t="s">
        <v>114</v>
      </c>
      <c r="D1290" s="10">
        <v>493570.49415500002</v>
      </c>
      <c r="E1290" s="10">
        <v>5181049.8085700003</v>
      </c>
      <c r="F1290" s="10" t="s">
        <v>89</v>
      </c>
      <c r="G1290" s="10" t="s">
        <v>85</v>
      </c>
      <c r="H1290" s="10">
        <v>2</v>
      </c>
      <c r="I1290" s="10" t="s">
        <v>100</v>
      </c>
      <c r="J1290" s="10">
        <v>77</v>
      </c>
      <c r="K1290" s="10">
        <v>89</v>
      </c>
      <c r="L1290" s="10">
        <v>12</v>
      </c>
      <c r="M1290" s="10">
        <v>-83</v>
      </c>
      <c r="N1290" s="10">
        <v>6</v>
      </c>
      <c r="O1290" s="10">
        <v>6.3</v>
      </c>
      <c r="P1290" s="11">
        <v>1.3735209857871202</v>
      </c>
      <c r="Q1290" s="22">
        <v>1.3522374603464882</v>
      </c>
      <c r="R1290" s="12">
        <v>12</v>
      </c>
      <c r="S1290" s="12" t="s">
        <v>114</v>
      </c>
      <c r="T1290" s="10" t="s">
        <v>89</v>
      </c>
      <c r="U1290" s="12">
        <v>12</v>
      </c>
      <c r="V1290" s="10">
        <v>1.48</v>
      </c>
      <c r="W1290" s="16"/>
      <c r="X1290" s="15" t="s">
        <v>85</v>
      </c>
      <c r="Y1290" s="12">
        <v>7</v>
      </c>
      <c r="Z1290" s="10">
        <v>12</v>
      </c>
      <c r="AA1290" s="10" t="s">
        <v>114</v>
      </c>
      <c r="AB1290" s="10" t="s">
        <v>85</v>
      </c>
      <c r="AC1290" s="10" t="s">
        <v>100</v>
      </c>
      <c r="AD1290" s="10" t="s">
        <v>89</v>
      </c>
      <c r="AE1290" s="16">
        <v>1.3735209857871202</v>
      </c>
      <c r="AF1290" s="10">
        <v>1.48</v>
      </c>
      <c r="AG1290" s="16">
        <v>1.5728571</v>
      </c>
      <c r="AH1290" s="16">
        <v>116.89827695586415</v>
      </c>
      <c r="AI1290" s="16">
        <v>9.0388146113721763</v>
      </c>
      <c r="AJ1290" s="16">
        <v>0.72195498134259906</v>
      </c>
      <c r="AK1290" s="16">
        <f t="shared" si="125"/>
        <v>12.519914461373965</v>
      </c>
      <c r="AL1290" s="10" t="s">
        <v>89</v>
      </c>
      <c r="AM1290" s="10">
        <v>6</v>
      </c>
      <c r="AN1290" s="10">
        <v>77</v>
      </c>
      <c r="AO1290" s="10">
        <v>89</v>
      </c>
      <c r="AP1290" s="10">
        <v>12</v>
      </c>
      <c r="AQ1290" s="10">
        <v>-83</v>
      </c>
      <c r="AR1290" s="17">
        <v>6</v>
      </c>
      <c r="AS1290" s="10">
        <v>6.13</v>
      </c>
      <c r="AT1290" s="16">
        <v>1.3735209857871202</v>
      </c>
      <c r="AU1290" s="16">
        <v>11.483844139647818</v>
      </c>
      <c r="AV1290" s="16">
        <v>1.4619757372718107</v>
      </c>
      <c r="AW1290" s="16">
        <f t="shared" si="126"/>
        <v>7.8550169109357393</v>
      </c>
      <c r="AX1290" s="10" t="s">
        <v>89</v>
      </c>
      <c r="AY1290" s="10">
        <v>77</v>
      </c>
      <c r="AZ1290" s="10">
        <v>89</v>
      </c>
      <c r="BA1290" s="10">
        <v>12</v>
      </c>
      <c r="BB1290" s="10">
        <v>-83</v>
      </c>
      <c r="BC1290" s="10">
        <v>6</v>
      </c>
      <c r="BD1290" s="16">
        <v>1.3309539349058563</v>
      </c>
      <c r="BE1290" s="18">
        <f t="shared" si="124"/>
        <v>1.3522374603464882</v>
      </c>
      <c r="BF1290" s="16">
        <v>1.3522374603464882</v>
      </c>
      <c r="BG1290" s="16">
        <v>1.3522374603464882</v>
      </c>
      <c r="BH1290" s="20">
        <f t="shared" si="127"/>
        <v>-4.256705088126389E-2</v>
      </c>
      <c r="BI1290" s="10">
        <v>-83</v>
      </c>
    </row>
    <row r="1291" spans="1:61" x14ac:dyDescent="0.25">
      <c r="A1291" s="10">
        <v>371</v>
      </c>
      <c r="B1291" s="10">
        <v>12</v>
      </c>
      <c r="C1291" s="10" t="s">
        <v>114</v>
      </c>
      <c r="D1291" s="10">
        <v>493570.49415500002</v>
      </c>
      <c r="E1291" s="10">
        <v>5181049.8085700003</v>
      </c>
      <c r="F1291" s="10" t="s">
        <v>90</v>
      </c>
      <c r="G1291" s="10" t="s">
        <v>85</v>
      </c>
      <c r="H1291" s="10">
        <v>2</v>
      </c>
      <c r="I1291" s="10" t="s">
        <v>100</v>
      </c>
      <c r="J1291" s="10">
        <v>89</v>
      </c>
      <c r="K1291" s="10">
        <v>117</v>
      </c>
      <c r="L1291" s="10">
        <v>28</v>
      </c>
      <c r="M1291" s="10">
        <v>-103</v>
      </c>
      <c r="N1291" s="10">
        <v>7</v>
      </c>
      <c r="O1291" s="10">
        <v>6.71</v>
      </c>
      <c r="P1291" s="11">
        <v>1.6082040928062886</v>
      </c>
      <c r="Q1291" s="22">
        <v>1.611333786225821</v>
      </c>
      <c r="R1291" s="12">
        <v>12</v>
      </c>
      <c r="S1291" s="12" t="s">
        <v>114</v>
      </c>
      <c r="T1291" s="10" t="s">
        <v>90</v>
      </c>
      <c r="U1291" s="12">
        <v>28</v>
      </c>
      <c r="V1291" s="10">
        <v>1.6</v>
      </c>
      <c r="W1291" s="16"/>
      <c r="X1291" s="15" t="s">
        <v>85</v>
      </c>
      <c r="Y1291" s="12">
        <v>8</v>
      </c>
      <c r="Z1291" s="10">
        <v>12</v>
      </c>
      <c r="AA1291" s="10" t="s">
        <v>114</v>
      </c>
      <c r="AB1291" s="10" t="s">
        <v>85</v>
      </c>
      <c r="AC1291" s="10" t="s">
        <v>100</v>
      </c>
      <c r="AD1291" s="10" t="s">
        <v>90</v>
      </c>
      <c r="AE1291" s="16">
        <v>1.6082040928062886</v>
      </c>
      <c r="AF1291" s="10">
        <v>1.6</v>
      </c>
      <c r="AG1291" s="16">
        <v>1.6328571000000001</v>
      </c>
      <c r="AH1291" s="16">
        <v>161.92799155444021</v>
      </c>
      <c r="AI1291" s="16">
        <v>12.792086955542755</v>
      </c>
      <c r="AJ1291" s="16">
        <v>0.86726790595623648</v>
      </c>
      <c r="AK1291" s="16">
        <f t="shared" si="125"/>
        <v>14.749867794817558</v>
      </c>
      <c r="AL1291" s="10" t="s">
        <v>90</v>
      </c>
      <c r="AM1291" s="10">
        <v>6</v>
      </c>
      <c r="AN1291" s="10">
        <v>89</v>
      </c>
      <c r="AO1291" s="10">
        <v>117</v>
      </c>
      <c r="AP1291" s="10">
        <v>28</v>
      </c>
      <c r="AQ1291" s="10">
        <v>-103</v>
      </c>
      <c r="AR1291" s="17">
        <v>7</v>
      </c>
      <c r="AS1291" s="10">
        <v>5.94</v>
      </c>
      <c r="AT1291" s="16">
        <v>1.6082040928062886</v>
      </c>
      <c r="AU1291" s="16">
        <v>15.547409559450362</v>
      </c>
      <c r="AV1291" s="16">
        <v>2.5059036174107585</v>
      </c>
      <c r="AW1291" s="16">
        <f t="shared" si="126"/>
        <v>6.2043126684636123</v>
      </c>
      <c r="AX1291" s="10" t="s">
        <v>90</v>
      </c>
      <c r="AY1291" s="10">
        <v>89</v>
      </c>
      <c r="AZ1291" s="10">
        <v>117</v>
      </c>
      <c r="BA1291" s="10">
        <v>28</v>
      </c>
      <c r="BB1291" s="10">
        <v>-103</v>
      </c>
      <c r="BC1291" s="10">
        <v>7</v>
      </c>
      <c r="BD1291" s="16">
        <v>1.6144634796453532</v>
      </c>
      <c r="BE1291" s="18">
        <f t="shared" si="124"/>
        <v>1.611333786225821</v>
      </c>
      <c r="BF1291" s="16">
        <v>1.611333786225821</v>
      </c>
      <c r="BG1291" s="16">
        <v>1.611333786225821</v>
      </c>
      <c r="BH1291" s="20">
        <f t="shared" si="127"/>
        <v>6.2593868390645735E-3</v>
      </c>
      <c r="BI1291" s="10">
        <v>-103</v>
      </c>
    </row>
    <row r="1292" spans="1:61" x14ac:dyDescent="0.25">
      <c r="A1292" s="10">
        <v>371</v>
      </c>
      <c r="B1292" s="10">
        <v>12</v>
      </c>
      <c r="C1292" s="10" t="s">
        <v>114</v>
      </c>
      <c r="D1292" s="10">
        <v>493570.49415500002</v>
      </c>
      <c r="E1292" s="10">
        <v>5181049.8085700003</v>
      </c>
      <c r="F1292" s="10" t="s">
        <v>94</v>
      </c>
      <c r="G1292" s="10" t="s">
        <v>85</v>
      </c>
      <c r="H1292" s="10">
        <v>2</v>
      </c>
      <c r="I1292" s="10" t="s">
        <v>100</v>
      </c>
      <c r="J1292" s="10">
        <v>117</v>
      </c>
      <c r="K1292" s="10">
        <v>153</v>
      </c>
      <c r="L1292" s="10">
        <v>36</v>
      </c>
      <c r="M1292" s="10">
        <v>-135</v>
      </c>
      <c r="N1292" s="10">
        <v>8</v>
      </c>
      <c r="O1292" s="10">
        <v>6.58</v>
      </c>
      <c r="P1292" s="11">
        <v>1.6379615962004919</v>
      </c>
      <c r="Q1292" s="22">
        <v>1.669775874745788</v>
      </c>
      <c r="R1292" s="12">
        <v>12</v>
      </c>
      <c r="S1292" s="12" t="s">
        <v>114</v>
      </c>
      <c r="T1292" s="10" t="s">
        <v>94</v>
      </c>
      <c r="U1292" s="12">
        <v>36</v>
      </c>
      <c r="V1292" s="10">
        <v>1.65</v>
      </c>
      <c r="W1292" s="16"/>
      <c r="X1292" s="15" t="s">
        <v>85</v>
      </c>
      <c r="Y1292" s="12">
        <v>9</v>
      </c>
      <c r="Z1292" s="10">
        <v>12</v>
      </c>
      <c r="AA1292" s="10" t="s">
        <v>114</v>
      </c>
      <c r="AB1292" s="10" t="s">
        <v>85</v>
      </c>
      <c r="AC1292" s="10" t="s">
        <v>100</v>
      </c>
      <c r="AD1292" s="10" t="s">
        <v>94</v>
      </c>
      <c r="AE1292" s="16">
        <v>1.6379615962004919</v>
      </c>
      <c r="AF1292" s="10">
        <v>1.65</v>
      </c>
      <c r="AG1292" s="16">
        <v>1.65</v>
      </c>
      <c r="AH1292" s="16">
        <v>220.89460901765793</v>
      </c>
      <c r="AI1292" s="16">
        <v>10.966622491584015</v>
      </c>
      <c r="AJ1292" s="16">
        <v>1.3222204917965472</v>
      </c>
      <c r="AK1292" s="16">
        <f t="shared" si="125"/>
        <v>8.2940950920245395</v>
      </c>
      <c r="AL1292" s="10" t="s">
        <v>94</v>
      </c>
      <c r="AM1292" s="10">
        <v>6</v>
      </c>
      <c r="AN1292" s="10">
        <v>117</v>
      </c>
      <c r="AO1292" s="10">
        <v>153</v>
      </c>
      <c r="AP1292" s="10">
        <v>36</v>
      </c>
      <c r="AQ1292" s="10">
        <v>-135</v>
      </c>
      <c r="AR1292" s="17">
        <v>8</v>
      </c>
      <c r="AS1292" s="10">
        <v>6.12</v>
      </c>
      <c r="AT1292" s="16">
        <v>1.6379615962004919</v>
      </c>
      <c r="AU1292" s="16">
        <v>14.963368847466125</v>
      </c>
      <c r="AV1292" s="16">
        <v>2.1452055433118606</v>
      </c>
      <c r="AW1292" s="16">
        <f t="shared" si="126"/>
        <v>6.9752611324903775</v>
      </c>
      <c r="AX1292" s="10" t="s">
        <v>94</v>
      </c>
      <c r="AY1292" s="10">
        <v>117</v>
      </c>
      <c r="AZ1292" s="10">
        <v>153</v>
      </c>
      <c r="BA1292" s="10">
        <v>36</v>
      </c>
      <c r="BB1292" s="10">
        <v>-135</v>
      </c>
      <c r="BC1292" s="10">
        <v>8</v>
      </c>
      <c r="BD1292" s="16">
        <v>1.7015901532910842</v>
      </c>
      <c r="BE1292" s="18">
        <f t="shared" si="124"/>
        <v>1.669775874745788</v>
      </c>
      <c r="BF1292" s="16">
        <v>1.669775874745788</v>
      </c>
      <c r="BG1292" s="16">
        <v>1.669775874745788</v>
      </c>
      <c r="BH1292" s="20">
        <f t="shared" si="127"/>
        <v>6.3628557090592341E-2</v>
      </c>
      <c r="BI1292" s="10">
        <v>-135</v>
      </c>
    </row>
    <row r="1293" spans="1:61" x14ac:dyDescent="0.25">
      <c r="A1293" s="10">
        <v>373</v>
      </c>
      <c r="B1293" s="10">
        <v>14</v>
      </c>
      <c r="C1293" s="10" t="s">
        <v>114</v>
      </c>
      <c r="D1293" s="10">
        <v>493635.37153300003</v>
      </c>
      <c r="E1293" s="10">
        <v>5181056.5215800004</v>
      </c>
      <c r="F1293" s="10" t="s">
        <v>78</v>
      </c>
      <c r="G1293" s="10" t="s">
        <v>192</v>
      </c>
      <c r="H1293" s="10">
        <v>6</v>
      </c>
      <c r="I1293" s="10" t="s">
        <v>121</v>
      </c>
      <c r="J1293" s="10">
        <v>0</v>
      </c>
      <c r="K1293" s="10">
        <v>10</v>
      </c>
      <c r="L1293" s="10">
        <v>10</v>
      </c>
      <c r="M1293" s="10">
        <v>-5</v>
      </c>
      <c r="N1293" s="10">
        <v>1</v>
      </c>
      <c r="O1293" s="10">
        <v>5.05</v>
      </c>
      <c r="P1293" s="11">
        <v>1.4082955135869837</v>
      </c>
      <c r="Q1293" s="11">
        <v>1.4082955135869837</v>
      </c>
      <c r="R1293" s="12">
        <v>14</v>
      </c>
      <c r="S1293" s="12" t="s">
        <v>114</v>
      </c>
      <c r="T1293" s="10" t="s">
        <v>78</v>
      </c>
      <c r="U1293" s="13">
        <v>10</v>
      </c>
      <c r="V1293" s="10">
        <v>1.1599999999999999</v>
      </c>
      <c r="W1293" s="16"/>
      <c r="X1293" s="15" t="s">
        <v>192</v>
      </c>
      <c r="Y1293" s="12">
        <v>2</v>
      </c>
      <c r="Z1293" s="10">
        <v>14</v>
      </c>
      <c r="AA1293" s="10" t="s">
        <v>114</v>
      </c>
      <c r="AB1293" s="10" t="s">
        <v>192</v>
      </c>
      <c r="AC1293" s="10" t="s">
        <v>121</v>
      </c>
      <c r="AD1293" s="10" t="s">
        <v>78</v>
      </c>
      <c r="AE1293" s="10">
        <v>1.4082955135869837</v>
      </c>
      <c r="AF1293" s="10">
        <v>1.1599999999999999</v>
      </c>
      <c r="AG1293" s="10">
        <v>1.1599999999999999</v>
      </c>
      <c r="AH1293" s="10">
        <v>14.082955135869836</v>
      </c>
      <c r="AI1293" s="16">
        <v>30.320602407527758</v>
      </c>
      <c r="AJ1293" s="16">
        <v>2.1651135225886287</v>
      </c>
      <c r="AK1293" s="16">
        <f t="shared" si="125"/>
        <v>14.004162872381944</v>
      </c>
      <c r="AL1293" s="10" t="s">
        <v>78</v>
      </c>
      <c r="AM1293" s="10">
        <v>1</v>
      </c>
      <c r="AN1293" s="10" t="s">
        <v>63</v>
      </c>
      <c r="AO1293" s="10" t="s">
        <v>64</v>
      </c>
      <c r="AP1293" s="10">
        <v>10</v>
      </c>
      <c r="AQ1293" s="10">
        <v>-5</v>
      </c>
      <c r="AR1293" s="17" t="s">
        <v>65</v>
      </c>
      <c r="AS1293" s="10">
        <v>4.8600000000000003</v>
      </c>
      <c r="AT1293" s="18">
        <v>0.86145990013437801</v>
      </c>
      <c r="AU1293" s="18">
        <v>28.365290131724663</v>
      </c>
      <c r="AV1293" s="18">
        <v>2.0354143790425017</v>
      </c>
      <c r="AW1293" s="18">
        <f t="shared" si="126"/>
        <v>13.935879801079249</v>
      </c>
      <c r="AX1293" s="19" t="s">
        <v>78</v>
      </c>
      <c r="AY1293" s="19">
        <v>0</v>
      </c>
      <c r="AZ1293" s="19">
        <v>10</v>
      </c>
      <c r="BA1293" s="19">
        <v>10</v>
      </c>
      <c r="BB1293" s="19">
        <v>-5</v>
      </c>
      <c r="BC1293" s="19">
        <v>1</v>
      </c>
      <c r="BD1293" s="18">
        <v>1.0478677417647371</v>
      </c>
      <c r="BE1293" s="16">
        <f t="shared" si="124"/>
        <v>0.95466382094955748</v>
      </c>
      <c r="BF1293" s="16">
        <v>0.86145990013437801</v>
      </c>
      <c r="BG1293" s="16">
        <v>1.0478677417647371</v>
      </c>
      <c r="BH1293" s="20">
        <f t="shared" si="127"/>
        <v>0.18640784163035906</v>
      </c>
      <c r="BI1293" s="10">
        <v>-5</v>
      </c>
    </row>
    <row r="1294" spans="1:61" x14ac:dyDescent="0.25">
      <c r="A1294" s="10">
        <v>373</v>
      </c>
      <c r="B1294" s="10">
        <v>14</v>
      </c>
      <c r="C1294" s="10" t="s">
        <v>114</v>
      </c>
      <c r="D1294" s="10">
        <v>493635.37153300003</v>
      </c>
      <c r="E1294" s="10">
        <v>5181056.5215800004</v>
      </c>
      <c r="F1294" s="10" t="s">
        <v>78</v>
      </c>
      <c r="G1294" s="10" t="s">
        <v>192</v>
      </c>
      <c r="H1294" s="10">
        <v>6</v>
      </c>
      <c r="I1294" s="10" t="s">
        <v>121</v>
      </c>
      <c r="J1294" s="10">
        <v>10</v>
      </c>
      <c r="K1294" s="10">
        <v>20</v>
      </c>
      <c r="L1294" s="10">
        <v>10</v>
      </c>
      <c r="M1294" s="10">
        <v>-15</v>
      </c>
      <c r="N1294" s="10">
        <v>2</v>
      </c>
      <c r="O1294" s="10">
        <v>5.26</v>
      </c>
      <c r="P1294" s="11">
        <v>1.4082955135869837</v>
      </c>
      <c r="Q1294" s="11">
        <v>1.4082955135869837</v>
      </c>
      <c r="R1294" s="12">
        <v>14</v>
      </c>
      <c r="S1294" s="12" t="s">
        <v>114</v>
      </c>
      <c r="T1294" s="10" t="s">
        <v>81</v>
      </c>
      <c r="U1294" s="21">
        <v>10</v>
      </c>
      <c r="V1294" s="10">
        <v>1.1599999999999999</v>
      </c>
      <c r="W1294" s="16"/>
      <c r="X1294" s="15" t="s">
        <v>192</v>
      </c>
      <c r="Y1294" s="12">
        <v>3</v>
      </c>
      <c r="Z1294" s="10">
        <v>14</v>
      </c>
      <c r="AA1294" s="10" t="s">
        <v>114</v>
      </c>
      <c r="AB1294" s="10" t="s">
        <v>192</v>
      </c>
      <c r="AC1294" s="10" t="s">
        <v>121</v>
      </c>
      <c r="AD1294" s="10" t="s">
        <v>81</v>
      </c>
      <c r="AE1294" s="10">
        <v>1.4082955135869837</v>
      </c>
      <c r="AF1294" s="10">
        <v>1.1599999999999999</v>
      </c>
      <c r="AG1294" s="10">
        <v>1.1599999999999999</v>
      </c>
      <c r="AH1294" s="10">
        <v>28.165910271739673</v>
      </c>
      <c r="AI1294" s="16">
        <v>23.914266116220567</v>
      </c>
      <c r="AJ1294" s="16">
        <v>1.9396454108633523</v>
      </c>
      <c r="AK1294" s="16">
        <f t="shared" si="125"/>
        <v>12.329194801423075</v>
      </c>
      <c r="AL1294" s="10" t="s">
        <v>81</v>
      </c>
      <c r="AM1294" s="10">
        <v>2</v>
      </c>
      <c r="AN1294" s="10" t="s">
        <v>64</v>
      </c>
      <c r="AO1294" s="10" t="s">
        <v>68</v>
      </c>
      <c r="AP1294" s="10">
        <v>10</v>
      </c>
      <c r="AQ1294" s="10">
        <v>-15</v>
      </c>
      <c r="AR1294" s="17" t="s">
        <v>69</v>
      </c>
      <c r="AS1294" s="10">
        <v>5.37</v>
      </c>
      <c r="AT1294" s="18">
        <v>1.4680060594393589</v>
      </c>
      <c r="AU1294" s="18">
        <v>19.001870433383061</v>
      </c>
      <c r="AV1294" s="18">
        <v>1.4988341866875854</v>
      </c>
      <c r="AW1294" s="18">
        <f t="shared" si="126"/>
        <v>12.677766895200783</v>
      </c>
      <c r="AX1294" s="19" t="s">
        <v>81</v>
      </c>
      <c r="AY1294" s="19">
        <v>10</v>
      </c>
      <c r="AZ1294" s="19">
        <v>20</v>
      </c>
      <c r="BA1294" s="19">
        <v>10</v>
      </c>
      <c r="BB1294" s="19">
        <v>-15</v>
      </c>
      <c r="BC1294" s="19">
        <v>2</v>
      </c>
      <c r="BD1294" s="18">
        <v>1.3293752315754186</v>
      </c>
      <c r="BE1294" s="16">
        <f t="shared" si="124"/>
        <v>1.3986906455073886</v>
      </c>
      <c r="BF1294" s="16">
        <v>1.4680060594393589</v>
      </c>
      <c r="BG1294" s="16">
        <v>1.3293752315754186</v>
      </c>
      <c r="BH1294" s="20">
        <f t="shared" si="127"/>
        <v>-0.13863082786394032</v>
      </c>
      <c r="BI1294" s="10">
        <v>-15</v>
      </c>
    </row>
    <row r="1295" spans="1:61" x14ac:dyDescent="0.25">
      <c r="A1295" s="10">
        <v>373</v>
      </c>
      <c r="B1295" s="10">
        <v>14</v>
      </c>
      <c r="C1295" s="10" t="s">
        <v>114</v>
      </c>
      <c r="D1295" s="10">
        <v>493635.37153300003</v>
      </c>
      <c r="E1295" s="10">
        <v>5181056.5215800004</v>
      </c>
      <c r="F1295" s="10" t="s">
        <v>78</v>
      </c>
      <c r="G1295" s="10" t="s">
        <v>192</v>
      </c>
      <c r="H1295" s="10">
        <v>6</v>
      </c>
      <c r="I1295" s="10" t="s">
        <v>121</v>
      </c>
      <c r="J1295" s="10">
        <v>20</v>
      </c>
      <c r="K1295" s="10">
        <v>30</v>
      </c>
      <c r="L1295" s="10">
        <v>10</v>
      </c>
      <c r="M1295" s="10">
        <v>-25</v>
      </c>
      <c r="N1295" s="10">
        <v>3</v>
      </c>
      <c r="O1295" s="10">
        <v>5.64</v>
      </c>
      <c r="P1295" s="11">
        <v>1.4082955135869837</v>
      </c>
      <c r="Q1295" s="11">
        <v>1.4082955135869837</v>
      </c>
      <c r="R1295" s="12">
        <v>14</v>
      </c>
      <c r="S1295" s="12" t="s">
        <v>114</v>
      </c>
      <c r="T1295" s="10" t="s">
        <v>82</v>
      </c>
      <c r="U1295" s="13">
        <v>10</v>
      </c>
      <c r="V1295" s="10">
        <v>1.1599999999999999</v>
      </c>
      <c r="W1295" s="16"/>
      <c r="X1295" s="15" t="s">
        <v>192</v>
      </c>
      <c r="Y1295" s="12">
        <v>4</v>
      </c>
      <c r="Z1295" s="10">
        <v>14</v>
      </c>
      <c r="AA1295" s="10" t="s">
        <v>114</v>
      </c>
      <c r="AB1295" s="10" t="s">
        <v>192</v>
      </c>
      <c r="AC1295" s="10" t="s">
        <v>121</v>
      </c>
      <c r="AD1295" s="10" t="s">
        <v>82</v>
      </c>
      <c r="AE1295" s="10">
        <v>1.4082955135869837</v>
      </c>
      <c r="AF1295" s="10">
        <v>1.1599999999999999</v>
      </c>
      <c r="AG1295" s="10">
        <v>1.2389489</v>
      </c>
      <c r="AH1295" s="10">
        <v>42.248865407609507</v>
      </c>
      <c r="AI1295" s="16">
        <v>20.831196159578926</v>
      </c>
      <c r="AJ1295" s="16">
        <v>1.8446115882426202</v>
      </c>
      <c r="AK1295" s="16">
        <f t="shared" si="125"/>
        <v>11.292998641207179</v>
      </c>
      <c r="AL1295" s="10" t="s">
        <v>82</v>
      </c>
      <c r="AM1295" s="10">
        <v>2</v>
      </c>
      <c r="AN1295" s="10" t="s">
        <v>68</v>
      </c>
      <c r="AO1295" s="10" t="s">
        <v>70</v>
      </c>
      <c r="AP1295" s="10">
        <v>10</v>
      </c>
      <c r="AQ1295" s="10">
        <v>-25</v>
      </c>
      <c r="AR1295" s="17" t="s">
        <v>71</v>
      </c>
      <c r="AS1295" s="10">
        <v>5.81</v>
      </c>
      <c r="AT1295" s="18">
        <v>1.4082955135869837</v>
      </c>
      <c r="AU1295" s="18">
        <v>40.051924406413811</v>
      </c>
      <c r="AV1295" s="18">
        <v>3.2117587482864751</v>
      </c>
      <c r="AW1295" s="18">
        <f t="shared" si="126"/>
        <v>12.470402525651142</v>
      </c>
      <c r="AX1295" s="19" t="s">
        <v>82</v>
      </c>
      <c r="AY1295" s="19">
        <v>20</v>
      </c>
      <c r="AZ1295" s="19">
        <v>30</v>
      </c>
      <c r="BA1295" s="19">
        <v>10</v>
      </c>
      <c r="BB1295" s="19">
        <v>-25</v>
      </c>
      <c r="BC1295" s="19">
        <v>3</v>
      </c>
      <c r="BD1295" s="18">
        <v>1.2272173897701009</v>
      </c>
      <c r="BE1295" s="16">
        <f t="shared" si="124"/>
        <v>1.3177564516785423</v>
      </c>
      <c r="BF1295" s="16">
        <v>1.4082955135869837</v>
      </c>
      <c r="BG1295" s="16">
        <v>1.2272173897701009</v>
      </c>
      <c r="BH1295" s="20">
        <f t="shared" si="127"/>
        <v>-0.18107812381688282</v>
      </c>
      <c r="BI1295" s="10">
        <v>-25</v>
      </c>
    </row>
    <row r="1296" spans="1:61" x14ac:dyDescent="0.25">
      <c r="A1296" s="10">
        <v>373</v>
      </c>
      <c r="B1296" s="10">
        <v>14</v>
      </c>
      <c r="C1296" s="10" t="s">
        <v>114</v>
      </c>
      <c r="D1296" s="10">
        <v>493635.37153300003</v>
      </c>
      <c r="E1296" s="10">
        <v>5181056.5215800004</v>
      </c>
      <c r="F1296" s="10" t="s">
        <v>82</v>
      </c>
      <c r="G1296" s="10" t="s">
        <v>192</v>
      </c>
      <c r="H1296" s="10">
        <v>6</v>
      </c>
      <c r="I1296" s="10" t="s">
        <v>121</v>
      </c>
      <c r="J1296" s="10" t="s">
        <v>152</v>
      </c>
      <c r="K1296" s="10" t="s">
        <v>206</v>
      </c>
      <c r="L1296" s="10">
        <v>23</v>
      </c>
      <c r="M1296" s="10">
        <v>-23.5</v>
      </c>
      <c r="N1296" s="10">
        <v>4</v>
      </c>
      <c r="O1296" s="10">
        <v>5.5</v>
      </c>
      <c r="P1296" s="11">
        <v>1.3191815692216404</v>
      </c>
      <c r="Q1296" s="22">
        <v>1.3588940340555256</v>
      </c>
      <c r="R1296" s="13">
        <v>14</v>
      </c>
      <c r="S1296" s="13" t="s">
        <v>114</v>
      </c>
      <c r="T1296" s="10" t="s">
        <v>82</v>
      </c>
      <c r="U1296" s="12">
        <v>5</v>
      </c>
      <c r="V1296" s="10">
        <v>1.2</v>
      </c>
      <c r="W1296" s="16"/>
      <c r="X1296" s="15" t="s">
        <v>192</v>
      </c>
      <c r="Y1296" s="12">
        <v>5</v>
      </c>
      <c r="Z1296" s="10">
        <v>14</v>
      </c>
      <c r="AA1296" s="10" t="s">
        <v>114</v>
      </c>
      <c r="AB1296" s="10" t="s">
        <v>192</v>
      </c>
      <c r="AC1296" s="10" t="s">
        <v>121</v>
      </c>
      <c r="AD1296" s="10" t="s">
        <v>82</v>
      </c>
      <c r="AE1296" s="10">
        <v>1.3191815692216404</v>
      </c>
      <c r="AF1296" s="10">
        <v>1.2</v>
      </c>
      <c r="AG1296" s="10">
        <v>1.2389489</v>
      </c>
      <c r="AH1296" s="10">
        <v>48.844773253717712</v>
      </c>
      <c r="AI1296" s="16">
        <v>40.345006902652308</v>
      </c>
      <c r="AJ1296" s="16">
        <v>3.660436560112005</v>
      </c>
      <c r="AK1296" s="16">
        <f t="shared" si="125"/>
        <v>11.021911250230163</v>
      </c>
      <c r="AL1296" s="10" t="s">
        <v>82</v>
      </c>
      <c r="AM1296" s="10">
        <v>2</v>
      </c>
      <c r="AN1296" s="10">
        <v>30</v>
      </c>
      <c r="AO1296" s="10">
        <v>35</v>
      </c>
      <c r="AP1296" s="10">
        <v>5</v>
      </c>
      <c r="AQ1296" s="10">
        <v>-32.5</v>
      </c>
      <c r="AR1296" s="17">
        <v>4</v>
      </c>
      <c r="AS1296" s="10">
        <v>5.18</v>
      </c>
      <c r="AT1296" s="16">
        <v>1.3191815692216404</v>
      </c>
      <c r="AU1296" s="16">
        <v>7.2983720317187259</v>
      </c>
      <c r="AV1296" s="16">
        <v>0.67753165395223458</v>
      </c>
      <c r="AW1296" s="16">
        <f t="shared" si="126"/>
        <v>10.772001557632398</v>
      </c>
      <c r="AX1296" s="10" t="s">
        <v>82</v>
      </c>
      <c r="AY1296" s="10">
        <v>30</v>
      </c>
      <c r="AZ1296" s="10">
        <v>35</v>
      </c>
      <c r="BA1296" s="10">
        <v>5</v>
      </c>
      <c r="BB1296" s="10">
        <v>-32.5</v>
      </c>
      <c r="BC1296" s="10">
        <v>4</v>
      </c>
      <c r="BD1296" s="16">
        <v>1.3986064988894107</v>
      </c>
      <c r="BE1296" s="18">
        <f t="shared" si="124"/>
        <v>1.3588940340555256</v>
      </c>
      <c r="BF1296" s="16">
        <v>1.3588940340555256</v>
      </c>
      <c r="BG1296" s="16">
        <v>1.3588940340555256</v>
      </c>
      <c r="BH1296" s="20">
        <f t="shared" si="127"/>
        <v>7.9424929667770261E-2</v>
      </c>
      <c r="BI1296" s="10">
        <v>-32.5</v>
      </c>
    </row>
    <row r="1297" spans="1:61" x14ac:dyDescent="0.25">
      <c r="A1297" s="10">
        <v>373</v>
      </c>
      <c r="B1297" s="10">
        <v>14</v>
      </c>
      <c r="C1297" s="10" t="s">
        <v>114</v>
      </c>
      <c r="D1297" s="10">
        <v>493635.37153300003</v>
      </c>
      <c r="E1297" s="10">
        <v>5181056.5215800004</v>
      </c>
      <c r="F1297" s="10" t="s">
        <v>96</v>
      </c>
      <c r="G1297" s="10" t="s">
        <v>192</v>
      </c>
      <c r="H1297" s="10">
        <v>6</v>
      </c>
      <c r="I1297" s="10" t="s">
        <v>121</v>
      </c>
      <c r="J1297" s="10">
        <v>35</v>
      </c>
      <c r="K1297" s="10">
        <v>68</v>
      </c>
      <c r="L1297" s="10">
        <v>33</v>
      </c>
      <c r="M1297" s="10">
        <v>-51.5</v>
      </c>
      <c r="N1297" s="10">
        <v>5</v>
      </c>
      <c r="O1297" s="10">
        <v>5.86</v>
      </c>
      <c r="P1297" s="11">
        <v>1.4651943993467476</v>
      </c>
      <c r="Q1297" s="22">
        <v>1.4100607121715458</v>
      </c>
      <c r="R1297" s="12">
        <v>14</v>
      </c>
      <c r="S1297" s="12" t="s">
        <v>114</v>
      </c>
      <c r="T1297" s="10" t="s">
        <v>96</v>
      </c>
      <c r="U1297" s="12">
        <v>33</v>
      </c>
      <c r="V1297" s="10">
        <v>1.33</v>
      </c>
      <c r="W1297" s="16"/>
      <c r="X1297" s="15" t="s">
        <v>192</v>
      </c>
      <c r="Y1297" s="12">
        <v>6</v>
      </c>
      <c r="Z1297" s="10">
        <v>14</v>
      </c>
      <c r="AA1297" s="10" t="s">
        <v>114</v>
      </c>
      <c r="AB1297" s="10" t="s">
        <v>192</v>
      </c>
      <c r="AC1297" s="10" t="s">
        <v>121</v>
      </c>
      <c r="AD1297" s="10" t="s">
        <v>96</v>
      </c>
      <c r="AE1297" s="10">
        <v>1.4651943993467476</v>
      </c>
      <c r="AF1297" s="10">
        <v>1.33</v>
      </c>
      <c r="AG1297" s="10">
        <v>1.3783333</v>
      </c>
      <c r="AH1297" s="10">
        <v>97.196188432160383</v>
      </c>
      <c r="AI1297" s="16">
        <v>48.75351512019121</v>
      </c>
      <c r="AJ1297" s="16">
        <v>5.0010283975299652</v>
      </c>
      <c r="AK1297" s="16">
        <f t="shared" si="125"/>
        <v>9.7486979166666661</v>
      </c>
      <c r="AL1297" s="10" t="s">
        <v>96</v>
      </c>
      <c r="AM1297" s="10">
        <v>10</v>
      </c>
      <c r="AN1297" s="10">
        <v>35</v>
      </c>
      <c r="AO1297" s="10">
        <v>68</v>
      </c>
      <c r="AP1297" s="10">
        <v>33</v>
      </c>
      <c r="AQ1297" s="10">
        <v>-51.5</v>
      </c>
      <c r="AR1297" s="17">
        <v>5</v>
      </c>
      <c r="AS1297" s="10">
        <v>5.96</v>
      </c>
      <c r="AT1297" s="16">
        <v>1.4651943993467476</v>
      </c>
      <c r="AU1297" s="16">
        <v>28.402104789969009</v>
      </c>
      <c r="AV1297" s="16">
        <v>3.3821814917320641</v>
      </c>
      <c r="AW1297" s="16">
        <f t="shared" si="126"/>
        <v>8.3975696926375996</v>
      </c>
      <c r="AX1297" s="10" t="s">
        <v>96</v>
      </c>
      <c r="AY1297" s="10">
        <v>35</v>
      </c>
      <c r="AZ1297" s="10">
        <v>68</v>
      </c>
      <c r="BA1297" s="10">
        <v>33</v>
      </c>
      <c r="BB1297" s="10">
        <v>-51.5</v>
      </c>
      <c r="BC1297" s="10">
        <v>5</v>
      </c>
      <c r="BD1297" s="16">
        <v>1.3549270249963439</v>
      </c>
      <c r="BE1297" s="18">
        <f t="shared" si="124"/>
        <v>1.4100607121715458</v>
      </c>
      <c r="BF1297" s="16">
        <v>1.4100607121715458</v>
      </c>
      <c r="BG1297" s="16">
        <v>1.4100607121715458</v>
      </c>
      <c r="BH1297" s="20">
        <f t="shared" si="127"/>
        <v>-0.11026737435040368</v>
      </c>
      <c r="BI1297" s="10">
        <v>-51.5</v>
      </c>
    </row>
    <row r="1298" spans="1:61" x14ac:dyDescent="0.25">
      <c r="A1298" s="10">
        <v>373</v>
      </c>
      <c r="B1298" s="10">
        <v>14</v>
      </c>
      <c r="C1298" s="10" t="s">
        <v>114</v>
      </c>
      <c r="D1298" s="10">
        <v>493635.37153300003</v>
      </c>
      <c r="E1298" s="10">
        <v>5181056.5215800004</v>
      </c>
      <c r="F1298" s="10" t="s">
        <v>88</v>
      </c>
      <c r="G1298" s="10" t="s">
        <v>192</v>
      </c>
      <c r="H1298" s="10">
        <v>6</v>
      </c>
      <c r="I1298" s="10" t="s">
        <v>121</v>
      </c>
      <c r="J1298" s="10">
        <v>68</v>
      </c>
      <c r="K1298" s="10">
        <v>96</v>
      </c>
      <c r="L1298" s="10">
        <v>28</v>
      </c>
      <c r="M1298" s="10">
        <v>-82</v>
      </c>
      <c r="N1298" s="10">
        <v>6</v>
      </c>
      <c r="O1298" s="10">
        <v>6.23</v>
      </c>
      <c r="P1298" s="11">
        <v>1.6443827590784028</v>
      </c>
      <c r="Q1298" s="22">
        <v>1.5642567077833933</v>
      </c>
      <c r="R1298" s="12">
        <v>14</v>
      </c>
      <c r="S1298" s="12" t="s">
        <v>114</v>
      </c>
      <c r="T1298" s="10" t="s">
        <v>88</v>
      </c>
      <c r="U1298" s="12">
        <v>28</v>
      </c>
      <c r="V1298" s="10">
        <v>1.53</v>
      </c>
      <c r="W1298" s="16"/>
      <c r="X1298" s="15" t="s">
        <v>192</v>
      </c>
      <c r="Y1298" s="12">
        <v>7</v>
      </c>
      <c r="Z1298" s="10">
        <v>14</v>
      </c>
      <c r="AA1298" s="10" t="s">
        <v>114</v>
      </c>
      <c r="AB1298" s="10" t="s">
        <v>192</v>
      </c>
      <c r="AC1298" s="10" t="s">
        <v>121</v>
      </c>
      <c r="AD1298" s="10" t="s">
        <v>88</v>
      </c>
      <c r="AE1298" s="10">
        <v>1.6443827590784028</v>
      </c>
      <c r="AF1298" s="10">
        <v>1.53</v>
      </c>
      <c r="AG1298" s="10">
        <v>1.5425</v>
      </c>
      <c r="AH1298" s="10">
        <v>143.23890568635568</v>
      </c>
      <c r="AI1298" s="16">
        <v>15.154952646973952</v>
      </c>
      <c r="AJ1298" s="16">
        <v>1.6416589346619466</v>
      </c>
      <c r="AK1298" s="16">
        <f t="shared" si="125"/>
        <v>9.2314867156585656</v>
      </c>
      <c r="AL1298" s="10" t="s">
        <v>88</v>
      </c>
      <c r="AM1298" s="10">
        <v>10</v>
      </c>
      <c r="AN1298" s="10">
        <v>68</v>
      </c>
      <c r="AO1298" s="10">
        <v>96</v>
      </c>
      <c r="AP1298" s="10">
        <v>28</v>
      </c>
      <c r="AQ1298" s="10">
        <v>-82</v>
      </c>
      <c r="AR1298" s="17">
        <v>6</v>
      </c>
      <c r="AS1298" s="10">
        <v>6.25</v>
      </c>
      <c r="AT1298" s="16">
        <v>1.6443827590784028</v>
      </c>
      <c r="AU1298" s="16">
        <v>16.429883224987044</v>
      </c>
      <c r="AV1298" s="16">
        <v>2.2252445248952579</v>
      </c>
      <c r="AW1298" s="16">
        <f t="shared" si="126"/>
        <v>7.3834057521208365</v>
      </c>
      <c r="AX1298" s="10" t="s">
        <v>88</v>
      </c>
      <c r="AY1298" s="10">
        <v>68</v>
      </c>
      <c r="AZ1298" s="10">
        <v>96</v>
      </c>
      <c r="BA1298" s="10">
        <v>28</v>
      </c>
      <c r="BB1298" s="10">
        <v>-82</v>
      </c>
      <c r="BC1298" s="10">
        <v>6</v>
      </c>
      <c r="BD1298" s="16">
        <v>1.4841306564883838</v>
      </c>
      <c r="BE1298" s="18">
        <f t="shared" si="124"/>
        <v>1.5642567077833933</v>
      </c>
      <c r="BF1298" s="16">
        <v>1.5642567077833933</v>
      </c>
      <c r="BG1298" s="16">
        <v>1.5642567077833933</v>
      </c>
      <c r="BH1298" s="20">
        <f t="shared" si="127"/>
        <v>-0.16025210259001899</v>
      </c>
      <c r="BI1298" s="10">
        <v>-82</v>
      </c>
    </row>
    <row r="1299" spans="1:61" x14ac:dyDescent="0.25">
      <c r="A1299" s="10">
        <v>373</v>
      </c>
      <c r="B1299" s="10">
        <v>14</v>
      </c>
      <c r="C1299" s="10" t="s">
        <v>114</v>
      </c>
      <c r="D1299" s="10">
        <v>493635.37153300003</v>
      </c>
      <c r="E1299" s="10">
        <v>5181056.5215800004</v>
      </c>
      <c r="F1299" s="10" t="s">
        <v>89</v>
      </c>
      <c r="G1299" s="10" t="s">
        <v>192</v>
      </c>
      <c r="H1299" s="10">
        <v>6</v>
      </c>
      <c r="I1299" s="10" t="s">
        <v>121</v>
      </c>
      <c r="J1299" s="10">
        <v>96</v>
      </c>
      <c r="K1299" s="10">
        <v>124</v>
      </c>
      <c r="L1299" s="10">
        <v>28</v>
      </c>
      <c r="M1299" s="10">
        <v>-110</v>
      </c>
      <c r="N1299" s="10">
        <v>7</v>
      </c>
      <c r="O1299" s="10">
        <v>5.54</v>
      </c>
      <c r="P1299" s="11">
        <v>1.6571700462952703</v>
      </c>
      <c r="Q1299" s="22">
        <v>1.4763106003154856</v>
      </c>
      <c r="R1299" s="12">
        <v>14</v>
      </c>
      <c r="S1299" s="12" t="s">
        <v>114</v>
      </c>
      <c r="T1299" s="10" t="s">
        <v>89</v>
      </c>
      <c r="U1299" s="12">
        <v>28</v>
      </c>
      <c r="V1299" s="10">
        <v>1.6</v>
      </c>
      <c r="W1299" s="16"/>
      <c r="X1299" s="15" t="s">
        <v>192</v>
      </c>
      <c r="Y1299" s="12">
        <v>8</v>
      </c>
      <c r="Z1299" s="10">
        <v>14</v>
      </c>
      <c r="AA1299" s="10" t="s">
        <v>114</v>
      </c>
      <c r="AB1299" s="10" t="s">
        <v>192</v>
      </c>
      <c r="AC1299" s="10" t="s">
        <v>121</v>
      </c>
      <c r="AD1299" s="10" t="s">
        <v>89</v>
      </c>
      <c r="AE1299" s="10">
        <v>1.6571700462952703</v>
      </c>
      <c r="AF1299" s="10">
        <v>1.6</v>
      </c>
      <c r="AG1299" s="10">
        <v>1.5616000000000001</v>
      </c>
      <c r="AH1299" s="10">
        <v>189.63966698262325</v>
      </c>
      <c r="AI1299" s="16">
        <v>14.2353960980164</v>
      </c>
      <c r="AJ1299" s="16">
        <v>1.8232111219517</v>
      </c>
      <c r="AK1299" s="16">
        <f t="shared" si="125"/>
        <v>7.8078703703703711</v>
      </c>
      <c r="AL1299" s="10" t="s">
        <v>89</v>
      </c>
      <c r="AM1299" s="10">
        <v>6</v>
      </c>
      <c r="AN1299" s="10">
        <v>96</v>
      </c>
      <c r="AO1299" s="10">
        <v>124</v>
      </c>
      <c r="AP1299" s="10">
        <v>28</v>
      </c>
      <c r="AQ1299" s="10">
        <v>-110</v>
      </c>
      <c r="AR1299" s="17">
        <v>7</v>
      </c>
      <c r="AS1299" s="10">
        <v>6.35</v>
      </c>
      <c r="AT1299" s="16">
        <v>1.6571700462952703</v>
      </c>
      <c r="AU1299" s="16">
        <v>12.71659264085509</v>
      </c>
      <c r="AV1299" s="16">
        <v>1.6546511478249013</v>
      </c>
      <c r="AW1299" s="16">
        <f t="shared" si="126"/>
        <v>7.6853617498597879</v>
      </c>
      <c r="AX1299" s="10" t="s">
        <v>89</v>
      </c>
      <c r="AY1299" s="10">
        <v>96</v>
      </c>
      <c r="AZ1299" s="10">
        <v>124</v>
      </c>
      <c r="BA1299" s="10">
        <v>28</v>
      </c>
      <c r="BB1299" s="10">
        <v>-110</v>
      </c>
      <c r="BC1299" s="10">
        <v>7</v>
      </c>
      <c r="BD1299" s="16">
        <v>1.2954511543357008</v>
      </c>
      <c r="BE1299" s="18">
        <f t="shared" si="124"/>
        <v>1.4763106003154856</v>
      </c>
      <c r="BF1299" s="16">
        <v>1.4763106003154856</v>
      </c>
      <c r="BG1299" s="16">
        <v>1.4763106003154856</v>
      </c>
      <c r="BH1299" s="20">
        <f t="shared" si="127"/>
        <v>-0.36171889195956952</v>
      </c>
      <c r="BI1299" s="10">
        <v>-110</v>
      </c>
    </row>
    <row r="1300" spans="1:61" x14ac:dyDescent="0.25">
      <c r="A1300" s="10">
        <v>373</v>
      </c>
      <c r="B1300" s="10">
        <v>14</v>
      </c>
      <c r="C1300" s="10" t="s">
        <v>114</v>
      </c>
      <c r="D1300" s="10">
        <v>493635.37153300003</v>
      </c>
      <c r="E1300" s="10">
        <v>5181056.5215800004</v>
      </c>
      <c r="F1300" s="10" t="s">
        <v>90</v>
      </c>
      <c r="G1300" s="10" t="s">
        <v>192</v>
      </c>
      <c r="H1300" s="10">
        <v>6</v>
      </c>
      <c r="I1300" s="10" t="s">
        <v>121</v>
      </c>
      <c r="J1300" s="10">
        <v>124</v>
      </c>
      <c r="K1300" s="10">
        <v>153</v>
      </c>
      <c r="L1300" s="10">
        <v>29</v>
      </c>
      <c r="M1300" s="10">
        <v>-138.5</v>
      </c>
      <c r="N1300" s="10">
        <v>8</v>
      </c>
      <c r="O1300" s="10">
        <v>5.38</v>
      </c>
      <c r="P1300" s="11">
        <v>1.6747603633448158</v>
      </c>
      <c r="Q1300" s="22">
        <v>1.6745729130334932</v>
      </c>
      <c r="R1300" s="12">
        <v>14</v>
      </c>
      <c r="S1300" s="12" t="s">
        <v>114</v>
      </c>
      <c r="T1300" s="10" t="s">
        <v>90</v>
      </c>
      <c r="U1300" s="12">
        <v>29</v>
      </c>
      <c r="V1300" s="10">
        <v>1.65</v>
      </c>
      <c r="W1300" s="16"/>
      <c r="X1300" s="15" t="s">
        <v>192</v>
      </c>
      <c r="Y1300" s="12">
        <v>9</v>
      </c>
      <c r="Z1300" s="10">
        <v>14</v>
      </c>
      <c r="AA1300" s="10" t="s">
        <v>114</v>
      </c>
      <c r="AB1300" s="10" t="s">
        <v>192</v>
      </c>
      <c r="AC1300" s="10" t="s">
        <v>121</v>
      </c>
      <c r="AD1300" s="10" t="s">
        <v>90</v>
      </c>
      <c r="AE1300" s="10">
        <v>1.6747603633448158</v>
      </c>
      <c r="AF1300" s="10">
        <v>1.65</v>
      </c>
      <c r="AG1300" s="10">
        <v>1.6345375</v>
      </c>
      <c r="AH1300" s="10">
        <v>238.20771751962292</v>
      </c>
      <c r="AI1300" s="16">
        <v>10.283113791667267</v>
      </c>
      <c r="AJ1300" s="16">
        <v>1.5017744323783853</v>
      </c>
      <c r="AK1300" s="16">
        <f t="shared" si="125"/>
        <v>6.8473091364205265</v>
      </c>
      <c r="AL1300" s="10" t="s">
        <v>90</v>
      </c>
      <c r="AM1300" s="10">
        <v>6</v>
      </c>
      <c r="AN1300" s="10">
        <v>124</v>
      </c>
      <c r="AO1300" s="10">
        <v>153</v>
      </c>
      <c r="AP1300" s="10">
        <v>29</v>
      </c>
      <c r="AQ1300" s="10">
        <v>-138.5</v>
      </c>
      <c r="AR1300" s="17">
        <v>8</v>
      </c>
      <c r="AS1300" s="10">
        <v>6.25</v>
      </c>
      <c r="AT1300" s="16">
        <v>1.6747603633448158</v>
      </c>
      <c r="AU1300" s="16">
        <v>11.831177110813117</v>
      </c>
      <c r="AV1300" s="16">
        <v>1.6231442489465282</v>
      </c>
      <c r="AW1300" s="16">
        <f t="shared" si="126"/>
        <v>7.2890484739676857</v>
      </c>
      <c r="AX1300" s="10" t="s">
        <v>90</v>
      </c>
      <c r="AY1300" s="10">
        <v>124</v>
      </c>
      <c r="AZ1300" s="10">
        <v>153</v>
      </c>
      <c r="BA1300" s="10">
        <v>29</v>
      </c>
      <c r="BB1300" s="10">
        <v>-138.5</v>
      </c>
      <c r="BC1300" s="10">
        <v>8</v>
      </c>
      <c r="BD1300" s="16">
        <v>1.6743854627221704</v>
      </c>
      <c r="BE1300" s="18">
        <f t="shared" si="124"/>
        <v>1.6745729130334932</v>
      </c>
      <c r="BF1300" s="16">
        <v>1.6745729130334932</v>
      </c>
      <c r="BG1300" s="16">
        <v>1.6745729130334932</v>
      </c>
      <c r="BH1300" s="20">
        <f t="shared" si="127"/>
        <v>-3.7490062264544655E-4</v>
      </c>
      <c r="BI1300" s="10">
        <v>-138.5</v>
      </c>
    </row>
    <row r="1301" spans="1:61" x14ac:dyDescent="0.25">
      <c r="A1301" s="10">
        <v>375</v>
      </c>
      <c r="B1301" s="10">
        <v>16</v>
      </c>
      <c r="C1301" s="10" t="s">
        <v>114</v>
      </c>
      <c r="D1301" s="10">
        <v>493700.38410800003</v>
      </c>
      <c r="E1301" s="10">
        <v>5181054.1435000002</v>
      </c>
      <c r="F1301" s="10" t="s">
        <v>78</v>
      </c>
      <c r="G1301" s="10" t="s">
        <v>139</v>
      </c>
      <c r="H1301" s="10">
        <v>4</v>
      </c>
      <c r="I1301" s="10" t="s">
        <v>120</v>
      </c>
      <c r="J1301" s="10">
        <v>0</v>
      </c>
      <c r="K1301" s="10">
        <v>10</v>
      </c>
      <c r="L1301" s="10">
        <v>10</v>
      </c>
      <c r="M1301" s="10">
        <v>-5</v>
      </c>
      <c r="N1301" s="10">
        <v>1</v>
      </c>
      <c r="O1301" s="10">
        <v>5.14</v>
      </c>
      <c r="P1301" s="11">
        <v>1.2962534481708907</v>
      </c>
      <c r="Q1301" s="11">
        <v>1.2962534481708907</v>
      </c>
      <c r="R1301" s="12">
        <v>16</v>
      </c>
      <c r="S1301" s="12" t="s">
        <v>114</v>
      </c>
      <c r="T1301" s="10" t="s">
        <v>78</v>
      </c>
      <c r="U1301" s="21">
        <v>10</v>
      </c>
      <c r="V1301" s="16">
        <v>1.1399999999999999</v>
      </c>
      <c r="W1301" s="16"/>
      <c r="X1301" s="15" t="s">
        <v>139</v>
      </c>
      <c r="Y1301" s="12">
        <v>2</v>
      </c>
      <c r="Z1301" s="10">
        <v>16</v>
      </c>
      <c r="AA1301" s="10" t="s">
        <v>114</v>
      </c>
      <c r="AB1301" s="10" t="s">
        <v>139</v>
      </c>
      <c r="AC1301" s="10" t="s">
        <v>120</v>
      </c>
      <c r="AD1301" s="10" t="s">
        <v>78</v>
      </c>
      <c r="AE1301" s="10">
        <v>1.2962534481708907</v>
      </c>
      <c r="AF1301" s="10">
        <v>1.1399999999999999</v>
      </c>
      <c r="AG1301" s="10">
        <v>1.1472807</v>
      </c>
      <c r="AH1301" s="10">
        <v>12.962534481708907</v>
      </c>
      <c r="AI1301" s="16">
        <v>29.028299718338925</v>
      </c>
      <c r="AJ1301" s="16">
        <v>1.9850825305289022</v>
      </c>
      <c r="AK1301" s="16">
        <f t="shared" si="125"/>
        <v>14.623220582473552</v>
      </c>
      <c r="AL1301" s="10" t="s">
        <v>78</v>
      </c>
      <c r="AM1301" s="10">
        <v>1</v>
      </c>
      <c r="AN1301" s="10" t="s">
        <v>63</v>
      </c>
      <c r="AO1301" s="10" t="s">
        <v>64</v>
      </c>
      <c r="AP1301" s="10">
        <v>10</v>
      </c>
      <c r="AQ1301" s="10">
        <v>-5</v>
      </c>
      <c r="AR1301" s="17" t="s">
        <v>65</v>
      </c>
      <c r="AS1301" s="10">
        <v>5.23</v>
      </c>
      <c r="AT1301" s="18">
        <v>0.90923763875280406</v>
      </c>
      <c r="AU1301" s="18">
        <v>32.305170684372818</v>
      </c>
      <c r="AV1301" s="18">
        <v>2.0399144216886116</v>
      </c>
      <c r="AW1301" s="18">
        <f t="shared" si="126"/>
        <v>15.836532327484143</v>
      </c>
      <c r="AX1301" s="19" t="s">
        <v>78</v>
      </c>
      <c r="AY1301" s="19">
        <v>0</v>
      </c>
      <c r="AZ1301" s="19">
        <v>10</v>
      </c>
      <c r="BA1301" s="19">
        <v>10</v>
      </c>
      <c r="BB1301" s="19">
        <v>-5</v>
      </c>
      <c r="BC1301" s="19">
        <v>1</v>
      </c>
      <c r="BD1301" s="18">
        <v>0.97438114226229333</v>
      </c>
      <c r="BE1301" s="16">
        <f t="shared" si="124"/>
        <v>0.94180939050754864</v>
      </c>
      <c r="BF1301" s="16">
        <v>0.90923763875280406</v>
      </c>
      <c r="BG1301" s="16">
        <v>0.97438114226229333</v>
      </c>
      <c r="BH1301" s="20">
        <f t="shared" si="127"/>
        <v>6.5143503509489276E-2</v>
      </c>
      <c r="BI1301" s="10">
        <v>-5</v>
      </c>
    </row>
    <row r="1302" spans="1:61" x14ac:dyDescent="0.25">
      <c r="A1302" s="10">
        <v>375</v>
      </c>
      <c r="B1302" s="10">
        <v>16</v>
      </c>
      <c r="C1302" s="10" t="s">
        <v>114</v>
      </c>
      <c r="D1302" s="10">
        <v>493700.38410800003</v>
      </c>
      <c r="E1302" s="10">
        <v>5181054.1435000002</v>
      </c>
      <c r="F1302" s="10" t="s">
        <v>82</v>
      </c>
      <c r="G1302" s="10" t="s">
        <v>139</v>
      </c>
      <c r="H1302" s="10">
        <v>4</v>
      </c>
      <c r="I1302" s="10" t="s">
        <v>120</v>
      </c>
      <c r="J1302" s="10">
        <v>10</v>
      </c>
      <c r="K1302" s="10">
        <v>20</v>
      </c>
      <c r="L1302" s="10">
        <v>10</v>
      </c>
      <c r="M1302" s="10">
        <v>-15</v>
      </c>
      <c r="N1302" s="10">
        <v>2</v>
      </c>
      <c r="O1302" s="10">
        <v>5.2</v>
      </c>
      <c r="P1302" s="11">
        <v>1.2962534481708907</v>
      </c>
      <c r="Q1302" s="11">
        <v>1.2962534481708907</v>
      </c>
      <c r="R1302" s="12">
        <v>16</v>
      </c>
      <c r="S1302" s="12" t="s">
        <v>114</v>
      </c>
      <c r="T1302" s="10" t="s">
        <v>81</v>
      </c>
      <c r="U1302" s="13">
        <v>10</v>
      </c>
      <c r="V1302" s="16">
        <v>1.1399999999999999</v>
      </c>
      <c r="W1302" s="16"/>
      <c r="X1302" s="15" t="s">
        <v>139</v>
      </c>
      <c r="Y1302" s="12">
        <v>3</v>
      </c>
      <c r="Z1302" s="10">
        <v>16</v>
      </c>
      <c r="AA1302" s="10" t="s">
        <v>114</v>
      </c>
      <c r="AB1302" s="10" t="s">
        <v>139</v>
      </c>
      <c r="AC1302" s="10" t="s">
        <v>120</v>
      </c>
      <c r="AD1302" s="10" t="s">
        <v>81</v>
      </c>
      <c r="AE1302" s="10">
        <v>1.2962534481708907</v>
      </c>
      <c r="AF1302" s="10">
        <v>1.1399999999999999</v>
      </c>
      <c r="AG1302" s="10">
        <v>1.146129</v>
      </c>
      <c r="AH1302" s="10">
        <v>25.925068963417814</v>
      </c>
      <c r="AI1302" s="16">
        <v>29.784015478622553</v>
      </c>
      <c r="AJ1302" s="16">
        <v>2.0764683986249501</v>
      </c>
      <c r="AK1302" s="16">
        <f t="shared" si="125"/>
        <v>14.343591984518381</v>
      </c>
      <c r="AL1302" s="10" t="s">
        <v>81</v>
      </c>
      <c r="AM1302" s="10">
        <v>2</v>
      </c>
      <c r="AN1302" s="10" t="s">
        <v>64</v>
      </c>
      <c r="AO1302" s="10" t="s">
        <v>68</v>
      </c>
      <c r="AP1302" s="10">
        <v>10</v>
      </c>
      <c r="AQ1302" s="10">
        <v>-15</v>
      </c>
      <c r="AR1302" s="17" t="s">
        <v>69</v>
      </c>
      <c r="AS1302" s="10">
        <v>5.15</v>
      </c>
      <c r="AT1302" s="18">
        <v>1.3408657348537953</v>
      </c>
      <c r="AU1302" s="18">
        <v>27.518587476404445</v>
      </c>
      <c r="AV1302" s="18">
        <v>1.9763020066010093</v>
      </c>
      <c r="AW1302" s="18">
        <f t="shared" si="126"/>
        <v>13.924282515774475</v>
      </c>
      <c r="AX1302" s="19" t="s">
        <v>81</v>
      </c>
      <c r="AY1302" s="19">
        <v>10</v>
      </c>
      <c r="AZ1302" s="19">
        <v>20</v>
      </c>
      <c r="BA1302" s="19">
        <v>10</v>
      </c>
      <c r="BB1302" s="19">
        <v>-15</v>
      </c>
      <c r="BC1302" s="19">
        <v>2</v>
      </c>
      <c r="BD1302" s="18">
        <v>1.1551422975810293</v>
      </c>
      <c r="BE1302" s="16">
        <f t="shared" si="124"/>
        <v>1.2480040162174122</v>
      </c>
      <c r="BF1302" s="16">
        <v>1.3408657348537953</v>
      </c>
      <c r="BG1302" s="16">
        <v>1.1551422975810293</v>
      </c>
      <c r="BH1302" s="20">
        <f t="shared" si="127"/>
        <v>-0.18572343727276608</v>
      </c>
      <c r="BI1302" s="10">
        <v>-15</v>
      </c>
    </row>
    <row r="1303" spans="1:61" x14ac:dyDescent="0.25">
      <c r="A1303" s="10">
        <v>375</v>
      </c>
      <c r="B1303" s="10">
        <v>16</v>
      </c>
      <c r="C1303" s="10" t="s">
        <v>114</v>
      </c>
      <c r="D1303" s="10">
        <v>493700.38410800003</v>
      </c>
      <c r="E1303" s="10">
        <v>5181054.1435000002</v>
      </c>
      <c r="F1303" s="10" t="s">
        <v>82</v>
      </c>
      <c r="G1303" s="10" t="s">
        <v>139</v>
      </c>
      <c r="H1303" s="10">
        <v>4</v>
      </c>
      <c r="I1303" s="10" t="s">
        <v>120</v>
      </c>
      <c r="J1303" s="10">
        <v>20</v>
      </c>
      <c r="K1303" s="10">
        <v>30</v>
      </c>
      <c r="L1303" s="10">
        <v>10</v>
      </c>
      <c r="M1303" s="10">
        <v>-25</v>
      </c>
      <c r="N1303" s="10">
        <v>3</v>
      </c>
      <c r="O1303" s="10">
        <v>6.13</v>
      </c>
      <c r="P1303" s="11">
        <v>1.2962534481708907</v>
      </c>
      <c r="Q1303" s="11">
        <v>1.2962534481708907</v>
      </c>
      <c r="R1303" s="12">
        <v>16</v>
      </c>
      <c r="S1303" s="12" t="s">
        <v>114</v>
      </c>
      <c r="T1303" s="10" t="s">
        <v>164</v>
      </c>
      <c r="U1303" s="13">
        <v>10</v>
      </c>
      <c r="V1303" s="16">
        <v>1.1399999999999999</v>
      </c>
      <c r="W1303" s="16"/>
      <c r="X1303" s="15" t="s">
        <v>139</v>
      </c>
      <c r="Y1303" s="12">
        <v>4</v>
      </c>
      <c r="Z1303" s="10">
        <v>16</v>
      </c>
      <c r="AA1303" s="10" t="s">
        <v>114</v>
      </c>
      <c r="AB1303" s="10" t="s">
        <v>139</v>
      </c>
      <c r="AC1303" s="10" t="s">
        <v>120</v>
      </c>
      <c r="AD1303" s="10" t="s">
        <v>164</v>
      </c>
      <c r="AE1303" s="10">
        <v>1.2962534481708907</v>
      </c>
      <c r="AF1303" s="10">
        <v>1.1399999999999999</v>
      </c>
      <c r="AG1303" s="10">
        <v>1.1399999999999999</v>
      </c>
      <c r="AH1303" s="10">
        <v>38.887603445126722</v>
      </c>
      <c r="AI1303" s="16">
        <v>16.469324371236279</v>
      </c>
      <c r="AJ1303" s="16">
        <v>1.3998674505600088</v>
      </c>
      <c r="AK1303" s="16">
        <f t="shared" si="125"/>
        <v>11.76491700314042</v>
      </c>
      <c r="AL1303" s="10" t="s">
        <v>164</v>
      </c>
      <c r="AM1303" s="10">
        <v>2</v>
      </c>
      <c r="AN1303" s="10" t="s">
        <v>68</v>
      </c>
      <c r="AO1303" s="10" t="s">
        <v>70</v>
      </c>
      <c r="AP1303" s="10">
        <v>10</v>
      </c>
      <c r="AQ1303" s="10">
        <v>-25</v>
      </c>
      <c r="AR1303" s="17" t="s">
        <v>71</v>
      </c>
      <c r="AS1303" s="10">
        <v>5.87</v>
      </c>
      <c r="AT1303" s="18">
        <v>1.2962534481708907</v>
      </c>
      <c r="AU1303" s="18">
        <v>17.954406510615009</v>
      </c>
      <c r="AV1303" s="18">
        <v>1.4891359612587192</v>
      </c>
      <c r="AW1303" s="18">
        <f t="shared" si="126"/>
        <v>12.056928969359333</v>
      </c>
      <c r="AX1303" s="19" t="s">
        <v>164</v>
      </c>
      <c r="AY1303" s="19">
        <v>20</v>
      </c>
      <c r="AZ1303" s="19">
        <v>30</v>
      </c>
      <c r="BA1303" s="19">
        <v>10</v>
      </c>
      <c r="BB1303" s="19">
        <v>-25</v>
      </c>
      <c r="BC1303" s="19">
        <v>3</v>
      </c>
      <c r="BD1303" s="18">
        <v>1.1489669530850257</v>
      </c>
      <c r="BE1303" s="16">
        <f t="shared" si="124"/>
        <v>1.2226102006279582</v>
      </c>
      <c r="BF1303" s="16">
        <v>1.2962534481708907</v>
      </c>
      <c r="BG1303" s="16">
        <v>1.1489669530850257</v>
      </c>
      <c r="BH1303" s="20">
        <f t="shared" si="127"/>
        <v>-0.147286495085865</v>
      </c>
      <c r="BI1303" s="10">
        <v>-25</v>
      </c>
    </row>
    <row r="1304" spans="1:61" x14ac:dyDescent="0.25">
      <c r="A1304" s="10">
        <v>375</v>
      </c>
      <c r="B1304" s="10">
        <v>16</v>
      </c>
      <c r="C1304" s="10" t="s">
        <v>114</v>
      </c>
      <c r="D1304" s="10">
        <v>493700.38410800003</v>
      </c>
      <c r="E1304" s="10">
        <v>5181054.1435000002</v>
      </c>
      <c r="F1304" s="10" t="s">
        <v>129</v>
      </c>
      <c r="G1304" s="10" t="s">
        <v>139</v>
      </c>
      <c r="H1304" s="10">
        <v>4</v>
      </c>
      <c r="I1304" s="10" t="s">
        <v>120</v>
      </c>
      <c r="J1304" s="10">
        <v>29</v>
      </c>
      <c r="K1304" s="10">
        <v>59</v>
      </c>
      <c r="L1304" s="10">
        <v>30</v>
      </c>
      <c r="M1304" s="10">
        <v>-44</v>
      </c>
      <c r="N1304" s="10">
        <v>4</v>
      </c>
      <c r="O1304" s="10">
        <v>5.97</v>
      </c>
      <c r="P1304" s="11">
        <v>1.2560497537550548</v>
      </c>
      <c r="Q1304" s="22">
        <v>1.2453512570551926</v>
      </c>
      <c r="R1304" s="13">
        <v>16</v>
      </c>
      <c r="S1304" s="13" t="s">
        <v>114</v>
      </c>
      <c r="T1304" s="10" t="s">
        <v>129</v>
      </c>
      <c r="U1304" s="12">
        <v>29</v>
      </c>
      <c r="V1304" s="16">
        <v>1.33</v>
      </c>
      <c r="W1304" s="16"/>
      <c r="X1304" s="15" t="s">
        <v>139</v>
      </c>
      <c r="Y1304" s="12">
        <v>5</v>
      </c>
      <c r="Z1304" s="10">
        <v>16</v>
      </c>
      <c r="AA1304" s="10" t="s">
        <v>114</v>
      </c>
      <c r="AB1304" s="10" t="s">
        <v>139</v>
      </c>
      <c r="AC1304" s="10" t="s">
        <v>120</v>
      </c>
      <c r="AD1304" s="10" t="s">
        <v>129</v>
      </c>
      <c r="AE1304" s="10">
        <v>1.2560497537550548</v>
      </c>
      <c r="AF1304" s="10">
        <v>1.33</v>
      </c>
      <c r="AG1304" s="10">
        <v>1.3798429000000001</v>
      </c>
      <c r="AH1304" s="10">
        <v>75.313046304023317</v>
      </c>
      <c r="AI1304" s="16">
        <v>31.18397907308837</v>
      </c>
      <c r="AJ1304" s="16">
        <v>3.1708599317194066</v>
      </c>
      <c r="AK1304" s="16">
        <f t="shared" si="125"/>
        <v>9.834549536907101</v>
      </c>
      <c r="AL1304" s="10" t="s">
        <v>129</v>
      </c>
      <c r="AM1304" s="10">
        <v>7</v>
      </c>
      <c r="AN1304" s="10">
        <v>30</v>
      </c>
      <c r="AO1304" s="10">
        <v>59</v>
      </c>
      <c r="AP1304" s="10">
        <v>29</v>
      </c>
      <c r="AQ1304" s="10">
        <v>-44.5</v>
      </c>
      <c r="AR1304" s="17">
        <v>4</v>
      </c>
      <c r="AS1304" s="10">
        <v>6.06</v>
      </c>
      <c r="AT1304" s="16">
        <v>1.2560497537550548</v>
      </c>
      <c r="AU1304" s="16">
        <v>24.557669321039487</v>
      </c>
      <c r="AV1304" s="16">
        <v>2.7657838762760178</v>
      </c>
      <c r="AW1304" s="16">
        <f t="shared" si="126"/>
        <v>8.8790991702884217</v>
      </c>
      <c r="AX1304" s="10" t="s">
        <v>129</v>
      </c>
      <c r="AY1304" s="10">
        <v>30</v>
      </c>
      <c r="AZ1304" s="10">
        <v>59</v>
      </c>
      <c r="BA1304" s="10">
        <v>29</v>
      </c>
      <c r="BB1304" s="10">
        <v>-44.5</v>
      </c>
      <c r="BC1304" s="10">
        <v>4</v>
      </c>
      <c r="BD1304" s="16">
        <v>1.2346527603553306</v>
      </c>
      <c r="BE1304" s="18">
        <f t="shared" si="124"/>
        <v>1.2453512570551926</v>
      </c>
      <c r="BF1304" s="16">
        <v>1.2453512570551926</v>
      </c>
      <c r="BG1304" s="16">
        <v>1.2453512570551926</v>
      </c>
      <c r="BH1304" s="20">
        <f t="shared" si="127"/>
        <v>-2.1396993399724229E-2</v>
      </c>
      <c r="BI1304" s="10">
        <v>-44.5</v>
      </c>
    </row>
    <row r="1305" spans="1:61" x14ac:dyDescent="0.25">
      <c r="A1305" s="10">
        <v>375</v>
      </c>
      <c r="B1305" s="10">
        <v>16</v>
      </c>
      <c r="C1305" s="10" t="s">
        <v>114</v>
      </c>
      <c r="D1305" s="10">
        <v>493700.38410800003</v>
      </c>
      <c r="E1305" s="10">
        <v>5181054.1435000002</v>
      </c>
      <c r="F1305" s="10" t="s">
        <v>130</v>
      </c>
      <c r="G1305" s="10" t="s">
        <v>139</v>
      </c>
      <c r="H1305" s="10">
        <v>4</v>
      </c>
      <c r="I1305" s="10" t="s">
        <v>120</v>
      </c>
      <c r="J1305" s="10">
        <v>59</v>
      </c>
      <c r="K1305" s="10">
        <v>106</v>
      </c>
      <c r="L1305" s="10">
        <v>47</v>
      </c>
      <c r="M1305" s="10">
        <v>-82.5</v>
      </c>
      <c r="N1305" s="10">
        <v>5</v>
      </c>
      <c r="O1305" s="10">
        <v>6.32</v>
      </c>
      <c r="P1305" s="11">
        <v>1.4832350695665668</v>
      </c>
      <c r="Q1305" s="22">
        <v>1.5043363823249869</v>
      </c>
      <c r="R1305" s="12">
        <v>16</v>
      </c>
      <c r="S1305" s="12" t="s">
        <v>114</v>
      </c>
      <c r="T1305" s="10" t="s">
        <v>130</v>
      </c>
      <c r="U1305" s="12">
        <v>47</v>
      </c>
      <c r="V1305" s="16">
        <v>1.41</v>
      </c>
      <c r="W1305" s="16"/>
      <c r="X1305" s="15" t="s">
        <v>139</v>
      </c>
      <c r="Y1305" s="12">
        <v>6</v>
      </c>
      <c r="Z1305" s="10">
        <v>16</v>
      </c>
      <c r="AA1305" s="10" t="s">
        <v>114</v>
      </c>
      <c r="AB1305" s="10" t="s">
        <v>139</v>
      </c>
      <c r="AC1305" s="10" t="s">
        <v>120</v>
      </c>
      <c r="AD1305" s="10" t="s">
        <v>130</v>
      </c>
      <c r="AE1305" s="10">
        <v>1.4832350695665668</v>
      </c>
      <c r="AF1305" s="10">
        <v>1.41</v>
      </c>
      <c r="AG1305" s="10">
        <v>1.4630159</v>
      </c>
      <c r="AH1305" s="10">
        <v>145.02509457365196</v>
      </c>
      <c r="AI1305" s="16">
        <v>36.327653525410732</v>
      </c>
      <c r="AJ1305" s="16">
        <v>3.9809163670146903</v>
      </c>
      <c r="AK1305" s="16">
        <f t="shared" si="125"/>
        <v>9.1254500663255644</v>
      </c>
      <c r="AL1305" s="10" t="s">
        <v>130</v>
      </c>
      <c r="AM1305" s="10">
        <v>7</v>
      </c>
      <c r="AN1305" s="10">
        <v>59</v>
      </c>
      <c r="AO1305" s="10">
        <v>106</v>
      </c>
      <c r="AP1305" s="10">
        <v>47</v>
      </c>
      <c r="AQ1305" s="10">
        <v>-82.5</v>
      </c>
      <c r="AR1305" s="17">
        <v>5</v>
      </c>
      <c r="AS1305" s="10">
        <v>6.44</v>
      </c>
      <c r="AT1305" s="16">
        <v>1.4832350695665668</v>
      </c>
      <c r="AU1305" s="16">
        <v>28.37001516380807</v>
      </c>
      <c r="AV1305" s="16">
        <v>3.8251000885545237</v>
      </c>
      <c r="AW1305" s="16">
        <f t="shared" si="126"/>
        <v>7.4168033533807174</v>
      </c>
      <c r="AX1305" s="10" t="s">
        <v>130</v>
      </c>
      <c r="AY1305" s="10">
        <v>59</v>
      </c>
      <c r="AZ1305" s="10">
        <v>106</v>
      </c>
      <c r="BA1305" s="10">
        <v>47</v>
      </c>
      <c r="BB1305" s="10">
        <v>-82.5</v>
      </c>
      <c r="BC1305" s="10">
        <v>5</v>
      </c>
      <c r="BD1305" s="16">
        <v>1.525437695083407</v>
      </c>
      <c r="BE1305" s="18">
        <f t="shared" si="124"/>
        <v>1.5043363823249869</v>
      </c>
      <c r="BF1305" s="16">
        <v>1.5043363823249869</v>
      </c>
      <c r="BG1305" s="16">
        <v>1.5043363823249869</v>
      </c>
      <c r="BH1305" s="20">
        <f t="shared" si="127"/>
        <v>4.2202625516840175E-2</v>
      </c>
      <c r="BI1305" s="10">
        <v>-82.5</v>
      </c>
    </row>
    <row r="1306" spans="1:61" x14ac:dyDescent="0.25">
      <c r="A1306" s="10">
        <v>375</v>
      </c>
      <c r="B1306" s="10">
        <v>16</v>
      </c>
      <c r="C1306" s="10" t="s">
        <v>114</v>
      </c>
      <c r="D1306" s="10">
        <v>493700.38410800003</v>
      </c>
      <c r="E1306" s="10">
        <v>5181054.1435000002</v>
      </c>
      <c r="F1306" s="10" t="s">
        <v>142</v>
      </c>
      <c r="G1306" s="10" t="s">
        <v>139</v>
      </c>
      <c r="H1306" s="10">
        <v>4</v>
      </c>
      <c r="I1306" s="10" t="s">
        <v>120</v>
      </c>
      <c r="J1306" s="10">
        <v>106</v>
      </c>
      <c r="K1306" s="10">
        <v>135</v>
      </c>
      <c r="L1306" s="10">
        <v>29</v>
      </c>
      <c r="M1306" s="10">
        <v>-120.5</v>
      </c>
      <c r="N1306" s="10">
        <v>6</v>
      </c>
      <c r="O1306" s="10">
        <v>6.53</v>
      </c>
      <c r="P1306" s="11">
        <v>1.6050852422655888</v>
      </c>
      <c r="Q1306" s="22">
        <v>1.6226493490396445</v>
      </c>
      <c r="R1306" s="12">
        <v>16</v>
      </c>
      <c r="S1306" s="12" t="s">
        <v>114</v>
      </c>
      <c r="T1306" s="10" t="s">
        <v>142</v>
      </c>
      <c r="U1306" s="12">
        <v>29</v>
      </c>
      <c r="V1306" s="16">
        <v>1.48</v>
      </c>
      <c r="W1306" s="16"/>
      <c r="X1306" s="15" t="s">
        <v>139</v>
      </c>
      <c r="Y1306" s="12">
        <v>7</v>
      </c>
      <c r="Z1306" s="10">
        <v>16</v>
      </c>
      <c r="AA1306" s="10" t="s">
        <v>114</v>
      </c>
      <c r="AB1306" s="10" t="s">
        <v>139</v>
      </c>
      <c r="AC1306" s="10" t="s">
        <v>120</v>
      </c>
      <c r="AD1306" s="10" t="s">
        <v>142</v>
      </c>
      <c r="AE1306" s="10">
        <v>1.6050852422655888</v>
      </c>
      <c r="AF1306" s="10">
        <v>1.48</v>
      </c>
      <c r="AG1306" s="10">
        <v>1.4846154</v>
      </c>
      <c r="AH1306" s="10">
        <v>191.57256659935405</v>
      </c>
      <c r="AI1306" s="16">
        <v>16.458747633984931</v>
      </c>
      <c r="AJ1306" s="16">
        <v>1.719174365409615</v>
      </c>
      <c r="AK1306" s="16">
        <f t="shared" si="125"/>
        <v>9.5736348593491432</v>
      </c>
      <c r="AL1306" s="10" t="s">
        <v>142</v>
      </c>
      <c r="AM1306" s="10">
        <v>7</v>
      </c>
      <c r="AN1306" s="10">
        <v>106</v>
      </c>
      <c r="AO1306" s="10">
        <v>135</v>
      </c>
      <c r="AP1306" s="10">
        <v>29</v>
      </c>
      <c r="AQ1306" s="10">
        <v>-120.5</v>
      </c>
      <c r="AR1306" s="17">
        <v>6</v>
      </c>
      <c r="AS1306" s="10">
        <v>6.72</v>
      </c>
      <c r="AT1306" s="16">
        <v>1.6050852422655888</v>
      </c>
      <c r="AU1306" s="16">
        <v>14.217459855530439</v>
      </c>
      <c r="AV1306" s="16">
        <v>2.4074352531693113</v>
      </c>
      <c r="AW1306" s="16">
        <f t="shared" si="126"/>
        <v>5.9056457849961319</v>
      </c>
      <c r="AX1306" s="10" t="s">
        <v>142</v>
      </c>
      <c r="AY1306" s="10">
        <v>106</v>
      </c>
      <c r="AZ1306" s="10">
        <v>135</v>
      </c>
      <c r="BA1306" s="10">
        <v>29</v>
      </c>
      <c r="BB1306" s="10">
        <v>-120.5</v>
      </c>
      <c r="BC1306" s="10">
        <v>6</v>
      </c>
      <c r="BD1306" s="16">
        <v>1.6402134558137003</v>
      </c>
      <c r="BE1306" s="18">
        <f t="shared" si="124"/>
        <v>1.6226493490396445</v>
      </c>
      <c r="BF1306" s="16">
        <v>1.6226493490396445</v>
      </c>
      <c r="BG1306" s="16">
        <v>1.6226493490396445</v>
      </c>
      <c r="BH1306" s="20">
        <f t="shared" si="127"/>
        <v>3.5128213548111464E-2</v>
      </c>
      <c r="BI1306" s="10">
        <v>-120.5</v>
      </c>
    </row>
    <row r="1307" spans="1:61" x14ac:dyDescent="0.25">
      <c r="A1307" s="10">
        <v>375</v>
      </c>
      <c r="B1307" s="10">
        <v>16</v>
      </c>
      <c r="C1307" s="10" t="s">
        <v>114</v>
      </c>
      <c r="D1307" s="10">
        <v>493700.38410800003</v>
      </c>
      <c r="E1307" s="10">
        <v>5181054.1435000002</v>
      </c>
      <c r="F1307" s="10" t="s">
        <v>76</v>
      </c>
      <c r="G1307" s="10" t="s">
        <v>139</v>
      </c>
      <c r="H1307" s="10">
        <v>4</v>
      </c>
      <c r="I1307" s="10" t="s">
        <v>120</v>
      </c>
      <c r="J1307" s="10">
        <v>135</v>
      </c>
      <c r="K1307" s="10">
        <v>153</v>
      </c>
      <c r="L1307" s="10">
        <v>18</v>
      </c>
      <c r="M1307" s="10">
        <v>-144</v>
      </c>
      <c r="N1307" s="10">
        <v>7</v>
      </c>
      <c r="O1307" s="10">
        <v>6.56</v>
      </c>
      <c r="P1307" s="11">
        <v>1.6349110498978783</v>
      </c>
      <c r="Q1307" s="22">
        <v>1.6053553864533481</v>
      </c>
      <c r="R1307" s="12">
        <v>16</v>
      </c>
      <c r="S1307" s="12" t="s">
        <v>114</v>
      </c>
      <c r="T1307" s="10" t="s">
        <v>76</v>
      </c>
      <c r="U1307" s="12">
        <v>18</v>
      </c>
      <c r="V1307" s="10">
        <v>1.5</v>
      </c>
      <c r="W1307" s="16"/>
      <c r="X1307" s="15" t="s">
        <v>139</v>
      </c>
      <c r="Y1307" s="12">
        <v>8</v>
      </c>
      <c r="Z1307" s="10">
        <v>16</v>
      </c>
      <c r="AA1307" s="10" t="s">
        <v>114</v>
      </c>
      <c r="AB1307" s="10" t="s">
        <v>139</v>
      </c>
      <c r="AC1307" s="10" t="s">
        <v>120</v>
      </c>
      <c r="AD1307" s="10" t="s">
        <v>76</v>
      </c>
      <c r="AE1307" s="10">
        <v>1.6349110498978783</v>
      </c>
      <c r="AF1307" s="10">
        <v>1.5</v>
      </c>
      <c r="AG1307" s="10">
        <v>1.5010212999999999</v>
      </c>
      <c r="AH1307" s="10">
        <v>221.00096549751586</v>
      </c>
      <c r="AI1307" s="16">
        <v>8.7006523724808638</v>
      </c>
      <c r="AJ1307" s="16">
        <v>1.0524439979326232</v>
      </c>
      <c r="AK1307" s="16">
        <f t="shared" si="125"/>
        <v>8.2670929660600088</v>
      </c>
      <c r="AL1307" s="10" t="s">
        <v>76</v>
      </c>
      <c r="AM1307" s="10">
        <v>7</v>
      </c>
      <c r="AN1307" s="10">
        <v>135</v>
      </c>
      <c r="AO1307" s="10">
        <v>153</v>
      </c>
      <c r="AP1307" s="10">
        <v>18</v>
      </c>
      <c r="AQ1307" s="10">
        <v>-144</v>
      </c>
      <c r="AR1307" s="17">
        <v>7</v>
      </c>
      <c r="AS1307" s="10">
        <v>6.49</v>
      </c>
      <c r="AT1307" s="16">
        <v>1.6349110498978783</v>
      </c>
      <c r="AU1307" s="16">
        <v>8.6557749679163329</v>
      </c>
      <c r="AV1307" s="16">
        <v>1.2003843910560201</v>
      </c>
      <c r="AW1307" s="16">
        <f t="shared" si="126"/>
        <v>7.2108359892130425</v>
      </c>
      <c r="AX1307" s="10" t="s">
        <v>76</v>
      </c>
      <c r="AY1307" s="10">
        <v>135</v>
      </c>
      <c r="AZ1307" s="10">
        <v>153</v>
      </c>
      <c r="BA1307" s="10">
        <v>18</v>
      </c>
      <c r="BB1307" s="10">
        <v>-144</v>
      </c>
      <c r="BC1307" s="10">
        <v>7</v>
      </c>
      <c r="BD1307" s="16">
        <v>1.5757997230088179</v>
      </c>
      <c r="BE1307" s="18">
        <f t="shared" si="124"/>
        <v>1.6053553864533481</v>
      </c>
      <c r="BF1307" s="16">
        <v>1.6053553864533481</v>
      </c>
      <c r="BG1307" s="16">
        <v>1.6053553864533481</v>
      </c>
      <c r="BH1307" s="20">
        <f t="shared" si="127"/>
        <v>-5.91113268890604E-2</v>
      </c>
      <c r="BI1307" s="10">
        <v>-144</v>
      </c>
    </row>
    <row r="1308" spans="1:61" x14ac:dyDescent="0.25">
      <c r="A1308" s="10">
        <v>377</v>
      </c>
      <c r="B1308" s="10">
        <v>18</v>
      </c>
      <c r="C1308" s="10" t="s">
        <v>114</v>
      </c>
      <c r="D1308" s="10">
        <v>493767.37831900001</v>
      </c>
      <c r="E1308" s="10">
        <v>5181033.5277100001</v>
      </c>
      <c r="F1308" s="10" t="s">
        <v>78</v>
      </c>
      <c r="G1308" s="10" t="s">
        <v>139</v>
      </c>
      <c r="H1308" s="10">
        <v>4</v>
      </c>
      <c r="I1308" s="10" t="s">
        <v>79</v>
      </c>
      <c r="J1308" s="10">
        <v>0</v>
      </c>
      <c r="K1308" s="10">
        <v>10</v>
      </c>
      <c r="L1308" s="10">
        <v>10</v>
      </c>
      <c r="M1308" s="10">
        <v>-5</v>
      </c>
      <c r="N1308" s="10">
        <v>1</v>
      </c>
      <c r="O1308" s="10">
        <v>4.79</v>
      </c>
      <c r="P1308" s="11">
        <v>1.4380007623280091</v>
      </c>
      <c r="Q1308" s="11">
        <v>1.4380007623280091</v>
      </c>
      <c r="R1308" s="12">
        <v>18</v>
      </c>
      <c r="S1308" s="12" t="s">
        <v>114</v>
      </c>
      <c r="T1308" s="10" t="s">
        <v>78</v>
      </c>
      <c r="U1308" s="21">
        <v>10</v>
      </c>
      <c r="V1308" s="16">
        <v>1.1399999999999999</v>
      </c>
      <c r="W1308" s="16"/>
      <c r="X1308" s="15" t="s">
        <v>139</v>
      </c>
      <c r="Y1308" s="12">
        <v>2</v>
      </c>
      <c r="Z1308" s="10">
        <v>18</v>
      </c>
      <c r="AA1308" s="10" t="s">
        <v>114</v>
      </c>
      <c r="AB1308" s="10" t="s">
        <v>139</v>
      </c>
      <c r="AC1308" s="10" t="s">
        <v>79</v>
      </c>
      <c r="AD1308" s="10" t="s">
        <v>78</v>
      </c>
      <c r="AE1308" s="10">
        <v>1.4380007623280091</v>
      </c>
      <c r="AF1308" s="10">
        <v>1.1399999999999999</v>
      </c>
      <c r="AG1308" s="10">
        <v>1.1472807</v>
      </c>
      <c r="AH1308" s="10">
        <v>14.380007623280092</v>
      </c>
      <c r="AI1308" s="16">
        <v>36.438939317391757</v>
      </c>
      <c r="AJ1308" s="16">
        <v>2.6994150310421392</v>
      </c>
      <c r="AK1308" s="16">
        <f t="shared" si="125"/>
        <v>13.49882804176433</v>
      </c>
      <c r="AL1308" s="10" t="s">
        <v>78</v>
      </c>
      <c r="AM1308" s="10">
        <v>1</v>
      </c>
      <c r="AN1308" s="10" t="s">
        <v>63</v>
      </c>
      <c r="AO1308" s="10" t="s">
        <v>64</v>
      </c>
      <c r="AP1308" s="10">
        <v>10</v>
      </c>
      <c r="AQ1308" s="10">
        <v>-5</v>
      </c>
      <c r="AR1308" s="17" t="s">
        <v>65</v>
      </c>
      <c r="AS1308" s="10">
        <v>5.08</v>
      </c>
      <c r="AT1308" s="18">
        <v>0.99209488405985602</v>
      </c>
      <c r="AU1308" s="18">
        <v>45.557424439978661</v>
      </c>
      <c r="AV1308" s="18">
        <v>2.9256069192019698</v>
      </c>
      <c r="AW1308" s="18">
        <f t="shared" si="126"/>
        <v>15.571956759114295</v>
      </c>
      <c r="AX1308" s="19" t="s">
        <v>78</v>
      </c>
      <c r="AY1308" s="19">
        <v>0</v>
      </c>
      <c r="AZ1308" s="19">
        <v>10</v>
      </c>
      <c r="BA1308" s="19">
        <v>10</v>
      </c>
      <c r="BB1308" s="19">
        <v>-5</v>
      </c>
      <c r="BC1308" s="19">
        <v>1</v>
      </c>
      <c r="BD1308" s="18">
        <v>1.1725214813769254</v>
      </c>
      <c r="BE1308" s="16">
        <f t="shared" si="124"/>
        <v>1.0823081827183907</v>
      </c>
      <c r="BF1308" s="16">
        <v>0.99209488405985602</v>
      </c>
      <c r="BG1308" s="16">
        <v>1.1725214813769254</v>
      </c>
      <c r="BH1308" s="20">
        <f t="shared" si="127"/>
        <v>0.18042659731706934</v>
      </c>
      <c r="BI1308" s="10">
        <v>-5</v>
      </c>
    </row>
    <row r="1309" spans="1:61" x14ac:dyDescent="0.25">
      <c r="A1309" s="10">
        <v>377</v>
      </c>
      <c r="B1309" s="10">
        <v>18</v>
      </c>
      <c r="C1309" s="10" t="s">
        <v>114</v>
      </c>
      <c r="D1309" s="10">
        <v>493767.37831900001</v>
      </c>
      <c r="E1309" s="10">
        <v>5181033.5277100001</v>
      </c>
      <c r="F1309" s="10" t="s">
        <v>78</v>
      </c>
      <c r="G1309" s="10" t="s">
        <v>139</v>
      </c>
      <c r="H1309" s="10">
        <v>4</v>
      </c>
      <c r="I1309" s="10" t="s">
        <v>79</v>
      </c>
      <c r="J1309" s="10">
        <v>10</v>
      </c>
      <c r="K1309" s="10">
        <v>20</v>
      </c>
      <c r="L1309" s="10">
        <v>10</v>
      </c>
      <c r="M1309" s="10">
        <v>-15</v>
      </c>
      <c r="N1309" s="10">
        <v>2</v>
      </c>
      <c r="O1309" s="10">
        <v>5.38</v>
      </c>
      <c r="P1309" s="11">
        <v>1.4380007623280091</v>
      </c>
      <c r="Q1309" s="11">
        <v>1.4380007623280091</v>
      </c>
      <c r="R1309" s="12">
        <v>18</v>
      </c>
      <c r="S1309" s="12" t="s">
        <v>114</v>
      </c>
      <c r="T1309" s="10" t="s">
        <v>122</v>
      </c>
      <c r="U1309" s="13">
        <v>10</v>
      </c>
      <c r="V1309" s="16">
        <v>1.1399999999999999</v>
      </c>
      <c r="W1309" s="16"/>
      <c r="X1309" s="15" t="s">
        <v>139</v>
      </c>
      <c r="Y1309" s="12">
        <v>3</v>
      </c>
      <c r="Z1309" s="10">
        <v>18</v>
      </c>
      <c r="AA1309" s="10" t="s">
        <v>114</v>
      </c>
      <c r="AB1309" s="10" t="s">
        <v>139</v>
      </c>
      <c r="AC1309" s="10" t="s">
        <v>79</v>
      </c>
      <c r="AD1309" s="10" t="s">
        <v>122</v>
      </c>
      <c r="AE1309" s="10">
        <v>1.4380007623280091</v>
      </c>
      <c r="AF1309" s="10">
        <v>1.1399999999999999</v>
      </c>
      <c r="AG1309" s="10">
        <v>1.1499999999999999</v>
      </c>
      <c r="AH1309" s="10">
        <v>28.760015246560183</v>
      </c>
      <c r="AI1309" s="16">
        <v>35.561758852371668</v>
      </c>
      <c r="AJ1309" s="16">
        <v>2.6633212119077063</v>
      </c>
      <c r="AK1309" s="16">
        <f t="shared" si="125"/>
        <v>13.352410776955885</v>
      </c>
      <c r="AL1309" s="10" t="s">
        <v>122</v>
      </c>
      <c r="AM1309" s="10">
        <v>2</v>
      </c>
      <c r="AN1309" s="10" t="s">
        <v>64</v>
      </c>
      <c r="AO1309" s="10" t="s">
        <v>68</v>
      </c>
      <c r="AP1309" s="10">
        <v>10</v>
      </c>
      <c r="AQ1309" s="10">
        <v>-15</v>
      </c>
      <c r="AR1309" s="17" t="s">
        <v>69</v>
      </c>
      <c r="AS1309" s="10">
        <v>5.79</v>
      </c>
      <c r="AT1309" s="18">
        <v>1.4514807767350628</v>
      </c>
      <c r="AU1309" s="18">
        <v>26.505490463958981</v>
      </c>
      <c r="AV1309" s="18">
        <v>2.3977010950886504</v>
      </c>
      <c r="AW1309" s="18">
        <f t="shared" si="126"/>
        <v>11.05454325322356</v>
      </c>
      <c r="AX1309" s="19" t="s">
        <v>78</v>
      </c>
      <c r="AY1309" s="19">
        <v>10</v>
      </c>
      <c r="AZ1309" s="19">
        <v>20</v>
      </c>
      <c r="BA1309" s="19">
        <v>10</v>
      </c>
      <c r="BB1309" s="19">
        <v>-15</v>
      </c>
      <c r="BC1309" s="19">
        <v>2</v>
      </c>
      <c r="BD1309" s="18">
        <v>1.3050267304197471</v>
      </c>
      <c r="BE1309" s="16">
        <f t="shared" si="124"/>
        <v>1.3782537535774049</v>
      </c>
      <c r="BF1309" s="16">
        <v>1.4514807767350628</v>
      </c>
      <c r="BG1309" s="16">
        <v>1.3050267304197471</v>
      </c>
      <c r="BH1309" s="20">
        <f t="shared" si="127"/>
        <v>-0.14645404631531567</v>
      </c>
      <c r="BI1309" s="10">
        <v>-15</v>
      </c>
    </row>
    <row r="1310" spans="1:61" x14ac:dyDescent="0.25">
      <c r="A1310" s="10">
        <v>377</v>
      </c>
      <c r="B1310" s="10">
        <v>18</v>
      </c>
      <c r="C1310" s="10" t="s">
        <v>114</v>
      </c>
      <c r="D1310" s="10">
        <v>493767.37831900001</v>
      </c>
      <c r="E1310" s="10">
        <v>5181033.5277100001</v>
      </c>
      <c r="F1310" s="10" t="s">
        <v>78</v>
      </c>
      <c r="G1310" s="10" t="s">
        <v>139</v>
      </c>
      <c r="H1310" s="10">
        <v>4</v>
      </c>
      <c r="I1310" s="10" t="s">
        <v>79</v>
      </c>
      <c r="J1310" s="10">
        <v>20</v>
      </c>
      <c r="K1310" s="10">
        <v>30</v>
      </c>
      <c r="L1310" s="10">
        <v>10</v>
      </c>
      <c r="M1310" s="10">
        <v>-25</v>
      </c>
      <c r="N1310" s="10">
        <v>3</v>
      </c>
      <c r="O1310" s="10">
        <v>6.17</v>
      </c>
      <c r="P1310" s="11">
        <v>1.4380007623280091</v>
      </c>
      <c r="Q1310" s="11">
        <v>1.4380007623280091</v>
      </c>
      <c r="R1310" s="12">
        <v>18</v>
      </c>
      <c r="S1310" s="12" t="s">
        <v>114</v>
      </c>
      <c r="T1310" s="10" t="s">
        <v>83</v>
      </c>
      <c r="U1310" s="21">
        <v>10</v>
      </c>
      <c r="V1310" s="16">
        <v>1.1399999999999999</v>
      </c>
      <c r="W1310" s="16"/>
      <c r="X1310" s="15" t="s">
        <v>139</v>
      </c>
      <c r="Y1310" s="12">
        <v>4</v>
      </c>
      <c r="Z1310" s="10">
        <v>18</v>
      </c>
      <c r="AA1310" s="10" t="s">
        <v>114</v>
      </c>
      <c r="AB1310" s="10" t="s">
        <v>139</v>
      </c>
      <c r="AC1310" s="10" t="s">
        <v>79</v>
      </c>
      <c r="AD1310" s="10" t="s">
        <v>83</v>
      </c>
      <c r="AE1310" s="10">
        <v>1.4380007623280091</v>
      </c>
      <c r="AF1310" s="10">
        <v>1.1399999999999999</v>
      </c>
      <c r="AG1310" s="10">
        <v>1.276</v>
      </c>
      <c r="AH1310" s="10">
        <v>43.140022869840273</v>
      </c>
      <c r="AI1310" s="16">
        <v>17.910201156826272</v>
      </c>
      <c r="AJ1310" s="16">
        <v>1.6102147820662922</v>
      </c>
      <c r="AK1310" s="16">
        <f t="shared" si="125"/>
        <v>11.122864698734899</v>
      </c>
      <c r="AL1310" s="10" t="s">
        <v>83</v>
      </c>
      <c r="AM1310" s="10">
        <v>3</v>
      </c>
      <c r="AN1310" s="10" t="s">
        <v>68</v>
      </c>
      <c r="AO1310" s="10" t="s">
        <v>70</v>
      </c>
      <c r="AP1310" s="10">
        <v>10</v>
      </c>
      <c r="AQ1310" s="10">
        <v>-25</v>
      </c>
      <c r="AR1310" s="17" t="s">
        <v>71</v>
      </c>
      <c r="AS1310" s="10">
        <v>6.06</v>
      </c>
      <c r="AT1310" s="18">
        <v>1.4380007623280091</v>
      </c>
      <c r="AU1310" s="18">
        <v>21.431963361736653</v>
      </c>
      <c r="AV1310" s="18">
        <v>2.1075339172679306</v>
      </c>
      <c r="AW1310" s="18">
        <f t="shared" si="126"/>
        <v>10.169213973799128</v>
      </c>
      <c r="AX1310" s="19" t="s">
        <v>122</v>
      </c>
      <c r="AY1310" s="19">
        <v>20</v>
      </c>
      <c r="AZ1310" s="19">
        <v>30</v>
      </c>
      <c r="BA1310" s="19">
        <v>10</v>
      </c>
      <c r="BB1310" s="19">
        <v>-25</v>
      </c>
      <c r="BC1310" s="19">
        <v>3</v>
      </c>
      <c r="BD1310" s="18">
        <v>1.2232475254512412</v>
      </c>
      <c r="BE1310" s="16">
        <f t="shared" si="124"/>
        <v>1.3306241438896251</v>
      </c>
      <c r="BF1310" s="16">
        <v>1.4380007623280091</v>
      </c>
      <c r="BG1310" s="16">
        <v>1.2232475254512412</v>
      </c>
      <c r="BH1310" s="20">
        <f t="shared" si="127"/>
        <v>-0.21475323687676795</v>
      </c>
      <c r="BI1310" s="10">
        <v>-25</v>
      </c>
    </row>
    <row r="1311" spans="1:61" x14ac:dyDescent="0.25">
      <c r="A1311" s="10">
        <v>377</v>
      </c>
      <c r="B1311" s="10">
        <v>18</v>
      </c>
      <c r="C1311" s="10" t="s">
        <v>114</v>
      </c>
      <c r="D1311" s="10">
        <v>493767.37831900001</v>
      </c>
      <c r="E1311" s="10">
        <v>5181033.5277100001</v>
      </c>
      <c r="F1311" s="10" t="s">
        <v>83</v>
      </c>
      <c r="G1311" s="10" t="s">
        <v>139</v>
      </c>
      <c r="H1311" s="10">
        <v>4</v>
      </c>
      <c r="I1311" s="10" t="s">
        <v>79</v>
      </c>
      <c r="J1311" s="10">
        <v>17</v>
      </c>
      <c r="K1311" s="10">
        <v>41</v>
      </c>
      <c r="L1311" s="10">
        <v>24</v>
      </c>
      <c r="M1311" s="10">
        <v>-29</v>
      </c>
      <c r="N1311" s="10">
        <v>4</v>
      </c>
      <c r="O1311" s="10">
        <v>5.76</v>
      </c>
      <c r="P1311" s="11">
        <v>1.1508932757246029</v>
      </c>
      <c r="Q1311" s="22">
        <v>1.1922342122430409</v>
      </c>
      <c r="R1311" s="13">
        <v>18</v>
      </c>
      <c r="S1311" s="13" t="s">
        <v>114</v>
      </c>
      <c r="T1311" s="10" t="s">
        <v>83</v>
      </c>
      <c r="U1311" s="12">
        <v>11</v>
      </c>
      <c r="V1311" s="16">
        <v>1.25</v>
      </c>
      <c r="W1311" s="16"/>
      <c r="X1311" s="15" t="s">
        <v>139</v>
      </c>
      <c r="Y1311" s="12">
        <v>5</v>
      </c>
      <c r="Z1311" s="10">
        <v>18</v>
      </c>
      <c r="AA1311" s="10" t="s">
        <v>114</v>
      </c>
      <c r="AB1311" s="10" t="s">
        <v>139</v>
      </c>
      <c r="AC1311" s="10" t="s">
        <v>79</v>
      </c>
      <c r="AD1311" s="10" t="s">
        <v>83</v>
      </c>
      <c r="AE1311" s="10">
        <v>1.1508932757246029</v>
      </c>
      <c r="AF1311" s="10">
        <v>1.25</v>
      </c>
      <c r="AG1311" s="10">
        <v>1.276</v>
      </c>
      <c r="AH1311" s="10">
        <v>55.799848902810908</v>
      </c>
      <c r="AI1311" s="16">
        <v>35.110004859253685</v>
      </c>
      <c r="AJ1311" s="16">
        <v>3.7409607516701877</v>
      </c>
      <c r="AK1311" s="16">
        <f t="shared" si="125"/>
        <v>9.3852908891328219</v>
      </c>
      <c r="AL1311" s="10" t="s">
        <v>83</v>
      </c>
      <c r="AM1311" s="10">
        <v>3</v>
      </c>
      <c r="AN1311" s="10">
        <v>30</v>
      </c>
      <c r="AO1311" s="10">
        <v>41</v>
      </c>
      <c r="AP1311" s="10">
        <v>11</v>
      </c>
      <c r="AQ1311" s="10">
        <v>-35.5</v>
      </c>
      <c r="AR1311" s="17">
        <v>4</v>
      </c>
      <c r="AS1311" s="10">
        <v>5.72</v>
      </c>
      <c r="AT1311" s="16">
        <v>1.1508932757246029</v>
      </c>
      <c r="AU1311" s="16">
        <v>18.499803781979985</v>
      </c>
      <c r="AV1311" s="16">
        <v>1.6560318433728884</v>
      </c>
      <c r="AW1311" s="16">
        <f t="shared" si="126"/>
        <v>11.171164284076141</v>
      </c>
      <c r="AX1311" s="10" t="s">
        <v>83</v>
      </c>
      <c r="AY1311" s="10">
        <v>30</v>
      </c>
      <c r="AZ1311" s="10">
        <v>41</v>
      </c>
      <c r="BA1311" s="10">
        <v>11</v>
      </c>
      <c r="BB1311" s="10">
        <v>-35.5</v>
      </c>
      <c r="BC1311" s="10">
        <v>4</v>
      </c>
      <c r="BD1311" s="16">
        <v>1.2335751487614792</v>
      </c>
      <c r="BE1311" s="18">
        <f t="shared" si="124"/>
        <v>1.1922342122430409</v>
      </c>
      <c r="BF1311" s="16">
        <v>1.1922342122430409</v>
      </c>
      <c r="BG1311" s="16">
        <v>1.1922342122430409</v>
      </c>
      <c r="BH1311" s="20">
        <f t="shared" si="127"/>
        <v>8.2681873036876352E-2</v>
      </c>
      <c r="BI1311" s="10">
        <v>-35.5</v>
      </c>
    </row>
    <row r="1312" spans="1:61" x14ac:dyDescent="0.25">
      <c r="A1312" s="10">
        <v>377</v>
      </c>
      <c r="B1312" s="10">
        <v>18</v>
      </c>
      <c r="C1312" s="10" t="s">
        <v>114</v>
      </c>
      <c r="D1312" s="10">
        <v>493767.37831900001</v>
      </c>
      <c r="E1312" s="10">
        <v>5181033.5277100001</v>
      </c>
      <c r="F1312" s="10" t="s">
        <v>87</v>
      </c>
      <c r="G1312" s="10" t="s">
        <v>139</v>
      </c>
      <c r="H1312" s="10">
        <v>4</v>
      </c>
      <c r="I1312" s="10" t="s">
        <v>79</v>
      </c>
      <c r="J1312" s="10">
        <v>41</v>
      </c>
      <c r="K1312" s="10">
        <v>76</v>
      </c>
      <c r="L1312" s="10">
        <v>35</v>
      </c>
      <c r="M1312" s="10">
        <v>-58.5</v>
      </c>
      <c r="N1312" s="10">
        <v>5</v>
      </c>
      <c r="O1312" s="10">
        <v>6.03</v>
      </c>
      <c r="P1312" s="11">
        <v>1.3161645246383895</v>
      </c>
      <c r="Q1312" s="22">
        <v>1.3543140870323567</v>
      </c>
      <c r="R1312" s="12">
        <v>18</v>
      </c>
      <c r="S1312" s="12" t="s">
        <v>114</v>
      </c>
      <c r="T1312" s="10" t="s">
        <v>87</v>
      </c>
      <c r="U1312" s="12">
        <v>35</v>
      </c>
      <c r="V1312" s="16">
        <v>1.33</v>
      </c>
      <c r="W1312" s="16"/>
      <c r="X1312" s="15" t="s">
        <v>139</v>
      </c>
      <c r="Y1312" s="12">
        <v>6</v>
      </c>
      <c r="Z1312" s="10">
        <v>18</v>
      </c>
      <c r="AA1312" s="10" t="s">
        <v>114</v>
      </c>
      <c r="AB1312" s="10" t="s">
        <v>139</v>
      </c>
      <c r="AC1312" s="10" t="s">
        <v>79</v>
      </c>
      <c r="AD1312" s="10" t="s">
        <v>87</v>
      </c>
      <c r="AE1312" s="10">
        <v>1.3161645246383895</v>
      </c>
      <c r="AF1312" s="10">
        <v>1.33</v>
      </c>
      <c r="AG1312" s="10">
        <v>1.4</v>
      </c>
      <c r="AH1312" s="10">
        <v>101.86560726515454</v>
      </c>
      <c r="AI1312" s="16">
        <v>37.99049173083786</v>
      </c>
      <c r="AJ1312" s="16">
        <v>3.7185254353619541</v>
      </c>
      <c r="AK1312" s="16">
        <f t="shared" si="125"/>
        <v>10.216547497446374</v>
      </c>
      <c r="AL1312" s="10" t="s">
        <v>87</v>
      </c>
      <c r="AM1312" s="10">
        <v>10</v>
      </c>
      <c r="AN1312" s="10">
        <v>41</v>
      </c>
      <c r="AO1312" s="10">
        <v>76</v>
      </c>
      <c r="AP1312" s="10">
        <v>35</v>
      </c>
      <c r="AQ1312" s="10">
        <v>-58.5</v>
      </c>
      <c r="AR1312" s="17">
        <v>5</v>
      </c>
      <c r="AS1312" s="10">
        <v>6.19</v>
      </c>
      <c r="AT1312" s="16">
        <v>1.3161645246383895</v>
      </c>
      <c r="AU1312" s="16">
        <v>26.703398807483349</v>
      </c>
      <c r="AV1312" s="16">
        <v>3.2278276884494175</v>
      </c>
      <c r="AW1312" s="16">
        <f t="shared" si="126"/>
        <v>8.2728699871557012</v>
      </c>
      <c r="AX1312" s="10" t="s">
        <v>87</v>
      </c>
      <c r="AY1312" s="10">
        <v>41</v>
      </c>
      <c r="AZ1312" s="10">
        <v>76</v>
      </c>
      <c r="BA1312" s="10">
        <v>35</v>
      </c>
      <c r="BB1312" s="10">
        <v>-58.5</v>
      </c>
      <c r="BC1312" s="10">
        <v>5</v>
      </c>
      <c r="BD1312" s="16">
        <v>1.3924636494263238</v>
      </c>
      <c r="BE1312" s="18">
        <f t="shared" si="124"/>
        <v>1.3543140870323567</v>
      </c>
      <c r="BF1312" s="16">
        <v>1.3543140870323567</v>
      </c>
      <c r="BG1312" s="16">
        <v>1.3543140870323567</v>
      </c>
      <c r="BH1312" s="20">
        <f t="shared" si="127"/>
        <v>7.6299124787934325E-2</v>
      </c>
      <c r="BI1312" s="10">
        <v>-58.5</v>
      </c>
    </row>
    <row r="1313" spans="1:61" x14ac:dyDescent="0.25">
      <c r="A1313" s="10">
        <v>377</v>
      </c>
      <c r="B1313" s="10">
        <v>18</v>
      </c>
      <c r="C1313" s="10" t="s">
        <v>114</v>
      </c>
      <c r="D1313" s="10">
        <v>493767.37831900001</v>
      </c>
      <c r="E1313" s="10">
        <v>5181033.5277100001</v>
      </c>
      <c r="F1313" s="10" t="s">
        <v>129</v>
      </c>
      <c r="G1313" s="10" t="s">
        <v>139</v>
      </c>
      <c r="H1313" s="10">
        <v>4</v>
      </c>
      <c r="I1313" s="10" t="s">
        <v>79</v>
      </c>
      <c r="J1313" s="10">
        <v>76</v>
      </c>
      <c r="K1313" s="10">
        <v>107</v>
      </c>
      <c r="L1313" s="10">
        <v>31</v>
      </c>
      <c r="M1313" s="10">
        <v>-91.5</v>
      </c>
      <c r="N1313" s="10">
        <v>6</v>
      </c>
      <c r="O1313" s="10">
        <v>6.3</v>
      </c>
      <c r="P1313" s="11">
        <v>1.5503222510941839</v>
      </c>
      <c r="Q1313" s="22">
        <v>1.5387679316417249</v>
      </c>
      <c r="R1313" s="12">
        <v>18</v>
      </c>
      <c r="S1313" s="12" t="s">
        <v>114</v>
      </c>
      <c r="T1313" s="10" t="s">
        <v>129</v>
      </c>
      <c r="U1313" s="12">
        <v>31</v>
      </c>
      <c r="V1313" s="16">
        <v>1.45</v>
      </c>
      <c r="W1313" s="16"/>
      <c r="X1313" s="15" t="s">
        <v>139</v>
      </c>
      <c r="Y1313" s="12">
        <v>7</v>
      </c>
      <c r="Z1313" s="10">
        <v>18</v>
      </c>
      <c r="AA1313" s="10" t="s">
        <v>114</v>
      </c>
      <c r="AB1313" s="10" t="s">
        <v>139</v>
      </c>
      <c r="AC1313" s="10" t="s">
        <v>79</v>
      </c>
      <c r="AD1313" s="10" t="s">
        <v>129</v>
      </c>
      <c r="AE1313" s="10">
        <v>1.5503222510941839</v>
      </c>
      <c r="AF1313" s="10">
        <v>1.45</v>
      </c>
      <c r="AG1313" s="10">
        <v>1.3798429000000001</v>
      </c>
      <c r="AH1313" s="10">
        <v>149.92559704907424</v>
      </c>
      <c r="AI1313" s="16">
        <v>19.700693292569078</v>
      </c>
      <c r="AJ1313" s="16">
        <v>3.1091123521305439</v>
      </c>
      <c r="AK1313" s="16">
        <f t="shared" si="125"/>
        <v>6.3364365971107546</v>
      </c>
      <c r="AL1313" s="10" t="s">
        <v>129</v>
      </c>
      <c r="AM1313" s="10">
        <v>7</v>
      </c>
      <c r="AN1313" s="10">
        <v>76</v>
      </c>
      <c r="AO1313" s="10">
        <v>107</v>
      </c>
      <c r="AP1313" s="10">
        <v>31</v>
      </c>
      <c r="AQ1313" s="10">
        <v>-91.5</v>
      </c>
      <c r="AR1313" s="17">
        <v>6</v>
      </c>
      <c r="AS1313" s="10">
        <v>6.48</v>
      </c>
      <c r="AT1313" s="16">
        <v>1.5503222510941839</v>
      </c>
      <c r="AU1313" s="16">
        <v>18.394961089795267</v>
      </c>
      <c r="AV1313" s="16">
        <v>2.6159052439387493</v>
      </c>
      <c r="AW1313" s="16">
        <f t="shared" si="126"/>
        <v>7.0319676648906855</v>
      </c>
      <c r="AX1313" s="10" t="s">
        <v>129</v>
      </c>
      <c r="AY1313" s="10">
        <v>76</v>
      </c>
      <c r="AZ1313" s="10">
        <v>107</v>
      </c>
      <c r="BA1313" s="10">
        <v>31</v>
      </c>
      <c r="BB1313" s="10">
        <v>-91.5</v>
      </c>
      <c r="BC1313" s="10">
        <v>6</v>
      </c>
      <c r="BD1313" s="16">
        <v>1.5272136121892659</v>
      </c>
      <c r="BE1313" s="18">
        <f t="shared" si="124"/>
        <v>1.5387679316417249</v>
      </c>
      <c r="BF1313" s="16">
        <v>1.5387679316417249</v>
      </c>
      <c r="BG1313" s="16">
        <v>1.5387679316417249</v>
      </c>
      <c r="BH1313" s="20">
        <f t="shared" si="127"/>
        <v>-2.3108638904917989E-2</v>
      </c>
      <c r="BI1313" s="10">
        <v>-91.5</v>
      </c>
    </row>
    <row r="1314" spans="1:61" x14ac:dyDescent="0.25">
      <c r="A1314" s="10">
        <v>377</v>
      </c>
      <c r="B1314" s="10">
        <v>18</v>
      </c>
      <c r="C1314" s="10" t="s">
        <v>114</v>
      </c>
      <c r="D1314" s="10">
        <v>493767.37831900001</v>
      </c>
      <c r="E1314" s="10">
        <v>5181033.5277100001</v>
      </c>
      <c r="F1314" s="10" t="s">
        <v>130</v>
      </c>
      <c r="G1314" s="10" t="s">
        <v>139</v>
      </c>
      <c r="H1314" s="10">
        <v>4</v>
      </c>
      <c r="I1314" s="10" t="s">
        <v>79</v>
      </c>
      <c r="J1314" s="10">
        <v>107</v>
      </c>
      <c r="K1314" s="10">
        <v>133</v>
      </c>
      <c r="L1314" s="10">
        <v>26</v>
      </c>
      <c r="M1314" s="10">
        <v>-120</v>
      </c>
      <c r="N1314" s="10">
        <v>7</v>
      </c>
      <c r="O1314" s="10">
        <v>6.44</v>
      </c>
      <c r="P1314" s="11">
        <v>1.6098546844770587</v>
      </c>
      <c r="Q1314" s="22">
        <v>1.6054604461708557</v>
      </c>
      <c r="R1314" s="12">
        <v>18</v>
      </c>
      <c r="S1314" s="12" t="s">
        <v>114</v>
      </c>
      <c r="T1314" s="10" t="s">
        <v>130</v>
      </c>
      <c r="U1314" s="12">
        <v>26</v>
      </c>
      <c r="V1314" s="10">
        <v>1.48</v>
      </c>
      <c r="W1314" s="16"/>
      <c r="X1314" s="15" t="s">
        <v>139</v>
      </c>
      <c r="Y1314" s="12">
        <v>8</v>
      </c>
      <c r="Z1314" s="10">
        <v>18</v>
      </c>
      <c r="AA1314" s="10" t="s">
        <v>114</v>
      </c>
      <c r="AB1314" s="10" t="s">
        <v>139</v>
      </c>
      <c r="AC1314" s="10" t="s">
        <v>79</v>
      </c>
      <c r="AD1314" s="10" t="s">
        <v>130</v>
      </c>
      <c r="AE1314" s="10">
        <v>1.6098546844770587</v>
      </c>
      <c r="AF1314" s="10">
        <v>1.48</v>
      </c>
      <c r="AG1314" s="10">
        <v>1.4630159</v>
      </c>
      <c r="AH1314" s="10">
        <v>191.78181884547777</v>
      </c>
      <c r="AI1314" s="16">
        <v>14.486583712150781</v>
      </c>
      <c r="AJ1314" s="16">
        <v>2.2415658490269643</v>
      </c>
      <c r="AK1314" s="16">
        <f t="shared" si="125"/>
        <v>6.4627071823204414</v>
      </c>
      <c r="AL1314" s="10" t="s">
        <v>130</v>
      </c>
      <c r="AM1314" s="10">
        <v>7</v>
      </c>
      <c r="AN1314" s="10">
        <v>107</v>
      </c>
      <c r="AO1314" s="10">
        <v>133</v>
      </c>
      <c r="AP1314" s="10">
        <v>26</v>
      </c>
      <c r="AQ1314" s="10">
        <v>-120</v>
      </c>
      <c r="AR1314" s="17">
        <v>7</v>
      </c>
      <c r="AS1314" s="10">
        <v>6.87</v>
      </c>
      <c r="AT1314" s="16">
        <v>1.6098546844770587</v>
      </c>
      <c r="AU1314" s="16">
        <v>13.98123376665267</v>
      </c>
      <c r="AV1314" s="16">
        <v>1.9806364154058147</v>
      </c>
      <c r="AW1314" s="16">
        <f t="shared" si="126"/>
        <v>7.0589602704987326</v>
      </c>
      <c r="AX1314" s="10" t="s">
        <v>130</v>
      </c>
      <c r="AY1314" s="10">
        <v>107</v>
      </c>
      <c r="AZ1314" s="10">
        <v>133</v>
      </c>
      <c r="BA1314" s="10">
        <v>26</v>
      </c>
      <c r="BB1314" s="10">
        <v>-120</v>
      </c>
      <c r="BC1314" s="10">
        <v>7</v>
      </c>
      <c r="BD1314" s="16">
        <v>1.6010662078646525</v>
      </c>
      <c r="BE1314" s="18">
        <f t="shared" si="124"/>
        <v>1.6054604461708557</v>
      </c>
      <c r="BF1314" s="16">
        <v>1.6054604461708557</v>
      </c>
      <c r="BG1314" s="16">
        <v>1.6054604461708557</v>
      </c>
      <c r="BH1314" s="20">
        <f t="shared" si="127"/>
        <v>-8.7884766124062264E-3</v>
      </c>
      <c r="BI1314" s="10">
        <v>-120</v>
      </c>
    </row>
    <row r="1315" spans="1:61" x14ac:dyDescent="0.25">
      <c r="A1315" s="10">
        <v>377</v>
      </c>
      <c r="B1315" s="10">
        <v>18</v>
      </c>
      <c r="C1315" s="10" t="s">
        <v>114</v>
      </c>
      <c r="D1315" s="10">
        <v>493767.37831900001</v>
      </c>
      <c r="E1315" s="10">
        <v>5181033.5277100001</v>
      </c>
      <c r="F1315" s="10" t="s">
        <v>76</v>
      </c>
      <c r="G1315" s="10" t="s">
        <v>139</v>
      </c>
      <c r="H1315" s="10">
        <v>4</v>
      </c>
      <c r="I1315" s="10" t="s">
        <v>79</v>
      </c>
      <c r="J1315" s="10">
        <v>133</v>
      </c>
      <c r="K1315" s="10">
        <v>153</v>
      </c>
      <c r="L1315" s="10">
        <v>20</v>
      </c>
      <c r="M1315" s="10">
        <v>-143</v>
      </c>
      <c r="N1315" s="10">
        <v>8</v>
      </c>
      <c r="O1315" s="10">
        <v>6.55</v>
      </c>
      <c r="P1315" s="11">
        <v>1.7011458389191338</v>
      </c>
      <c r="Q1315" s="22">
        <v>1.6456893653933875</v>
      </c>
      <c r="R1315" s="12">
        <v>18</v>
      </c>
      <c r="S1315" s="12" t="s">
        <v>114</v>
      </c>
      <c r="T1315" s="10" t="s">
        <v>76</v>
      </c>
      <c r="U1315" s="12">
        <v>20</v>
      </c>
      <c r="V1315" s="10">
        <v>1.5</v>
      </c>
      <c r="W1315" s="16"/>
      <c r="X1315" s="15" t="s">
        <v>139</v>
      </c>
      <c r="Y1315" s="12">
        <v>9</v>
      </c>
      <c r="Z1315" s="10">
        <v>18</v>
      </c>
      <c r="AA1315" s="10" t="s">
        <v>114</v>
      </c>
      <c r="AB1315" s="10" t="s">
        <v>139</v>
      </c>
      <c r="AC1315" s="10" t="s">
        <v>79</v>
      </c>
      <c r="AD1315" s="10" t="s">
        <v>76</v>
      </c>
      <c r="AE1315" s="10">
        <v>1.7011458389191338</v>
      </c>
      <c r="AF1315" s="10">
        <v>1.5</v>
      </c>
      <c r="AG1315" s="10">
        <v>1.5010212999999999</v>
      </c>
      <c r="AH1315" s="10">
        <v>225.80473562386044</v>
      </c>
      <c r="AI1315" s="16">
        <v>7.8579708136468183</v>
      </c>
      <c r="AJ1315" s="16">
        <v>1.3660780029878314</v>
      </c>
      <c r="AK1315" s="16">
        <f t="shared" si="125"/>
        <v>5.7522123893805315</v>
      </c>
      <c r="AL1315" s="10" t="s">
        <v>76</v>
      </c>
      <c r="AM1315" s="10">
        <v>7</v>
      </c>
      <c r="AN1315" s="10">
        <v>133</v>
      </c>
      <c r="AO1315" s="10">
        <v>153</v>
      </c>
      <c r="AP1315" s="10">
        <v>20</v>
      </c>
      <c r="AQ1315" s="10">
        <v>-143</v>
      </c>
      <c r="AR1315" s="17">
        <v>8</v>
      </c>
      <c r="AS1315" s="10">
        <v>6.87</v>
      </c>
      <c r="AT1315" s="16">
        <v>1.7011458389191338</v>
      </c>
      <c r="AU1315" s="16">
        <v>10.217422137716104</v>
      </c>
      <c r="AV1315" s="16">
        <v>1.4704704631616996</v>
      </c>
      <c r="AW1315" s="16">
        <f t="shared" si="126"/>
        <v>6.9484035168903286</v>
      </c>
      <c r="AX1315" s="10" t="s">
        <v>76</v>
      </c>
      <c r="AY1315" s="10">
        <v>133</v>
      </c>
      <c r="AZ1315" s="10">
        <v>153</v>
      </c>
      <c r="BA1315" s="10">
        <v>20</v>
      </c>
      <c r="BB1315" s="10">
        <v>-143</v>
      </c>
      <c r="BC1315" s="10">
        <v>8</v>
      </c>
      <c r="BD1315" s="16">
        <v>1.5902328918676412</v>
      </c>
      <c r="BE1315" s="18">
        <f t="shared" si="124"/>
        <v>1.6456893653933875</v>
      </c>
      <c r="BF1315" s="16">
        <v>1.6456893653933875</v>
      </c>
      <c r="BG1315" s="16">
        <v>1.6456893653933875</v>
      </c>
      <c r="BH1315" s="20">
        <f t="shared" si="127"/>
        <v>-0.11091294705149268</v>
      </c>
      <c r="BI1315" s="10">
        <v>-143</v>
      </c>
    </row>
    <row r="1316" spans="1:61" x14ac:dyDescent="0.25">
      <c r="A1316" s="10">
        <v>379</v>
      </c>
      <c r="B1316" s="10">
        <v>20</v>
      </c>
      <c r="C1316" s="10" t="s">
        <v>114</v>
      </c>
      <c r="D1316" s="10">
        <v>493826.81074599799</v>
      </c>
      <c r="E1316" s="10">
        <v>5181052.9879400004</v>
      </c>
      <c r="F1316" s="10" t="s">
        <v>78</v>
      </c>
      <c r="G1316" s="10" t="s">
        <v>139</v>
      </c>
      <c r="H1316" s="10">
        <v>4</v>
      </c>
      <c r="I1316" s="10" t="s">
        <v>62</v>
      </c>
      <c r="J1316" s="10">
        <v>0</v>
      </c>
      <c r="K1316" s="10">
        <v>10</v>
      </c>
      <c r="L1316" s="10">
        <v>10</v>
      </c>
      <c r="M1316" s="10">
        <v>-5</v>
      </c>
      <c r="N1316" s="10">
        <v>1</v>
      </c>
      <c r="O1316" s="10">
        <v>5.05</v>
      </c>
      <c r="P1316" s="11">
        <v>1.2592901944946826</v>
      </c>
      <c r="Q1316" s="11">
        <v>1.2592901944946826</v>
      </c>
      <c r="R1316" s="12">
        <v>20</v>
      </c>
      <c r="S1316" s="12" t="s">
        <v>114</v>
      </c>
      <c r="T1316" s="10" t="s">
        <v>78</v>
      </c>
      <c r="U1316" s="13">
        <v>10</v>
      </c>
      <c r="V1316" s="16">
        <v>1.1399999999999999</v>
      </c>
      <c r="W1316" s="16"/>
      <c r="X1316" s="15" t="s">
        <v>139</v>
      </c>
      <c r="Y1316" s="12">
        <v>2</v>
      </c>
      <c r="Z1316" s="10">
        <v>20</v>
      </c>
      <c r="AA1316" s="10" t="s">
        <v>114</v>
      </c>
      <c r="AB1316" s="10" t="s">
        <v>139</v>
      </c>
      <c r="AC1316" s="10" t="s">
        <v>62</v>
      </c>
      <c r="AD1316" s="10" t="s">
        <v>78</v>
      </c>
      <c r="AE1316" s="10">
        <v>1.2592901944946826</v>
      </c>
      <c r="AF1316" s="10">
        <v>1.1399999999999999</v>
      </c>
      <c r="AG1316" s="10">
        <v>1.1472807</v>
      </c>
      <c r="AH1316" s="10">
        <v>12.592901944946826</v>
      </c>
      <c r="AI1316" s="16">
        <v>26.24612623365817</v>
      </c>
      <c r="AJ1316" s="16">
        <v>2.0239312005918539</v>
      </c>
      <c r="AK1316" s="16">
        <f t="shared" si="125"/>
        <v>12.967894474863114</v>
      </c>
      <c r="AL1316" s="10" t="s">
        <v>78</v>
      </c>
      <c r="AM1316" s="10">
        <v>1</v>
      </c>
      <c r="AN1316" s="10" t="s">
        <v>63</v>
      </c>
      <c r="AO1316" s="10" t="s">
        <v>64</v>
      </c>
      <c r="AP1316" s="10">
        <v>10</v>
      </c>
      <c r="AQ1316" s="10">
        <v>-5</v>
      </c>
      <c r="AR1316" s="17" t="s">
        <v>65</v>
      </c>
      <c r="AS1316" s="10">
        <v>5.18</v>
      </c>
      <c r="AT1316" s="18">
        <v>1.0161247159134417</v>
      </c>
      <c r="AU1316" s="18">
        <v>33.128059790192211</v>
      </c>
      <c r="AV1316" s="18">
        <v>2.2661582622643524</v>
      </c>
      <c r="AW1316" s="18">
        <f t="shared" si="126"/>
        <v>14.618599389916639</v>
      </c>
      <c r="AX1316" s="19" t="s">
        <v>78</v>
      </c>
      <c r="AY1316" s="19">
        <v>0</v>
      </c>
      <c r="AZ1316" s="19">
        <v>10</v>
      </c>
      <c r="BA1316" s="19">
        <v>10</v>
      </c>
      <c r="BB1316" s="19">
        <v>-5</v>
      </c>
      <c r="BC1316" s="19">
        <v>1</v>
      </c>
      <c r="BD1316" s="18">
        <v>1.2583587698713763</v>
      </c>
      <c r="BE1316" s="16">
        <f t="shared" si="124"/>
        <v>1.1372417428924089</v>
      </c>
      <c r="BF1316" s="16">
        <v>1.0161247159134417</v>
      </c>
      <c r="BG1316" s="16">
        <v>1.2583587698713763</v>
      </c>
      <c r="BH1316" s="20">
        <f t="shared" si="127"/>
        <v>0.24223405395793463</v>
      </c>
      <c r="BI1316" s="10">
        <v>-5</v>
      </c>
    </row>
    <row r="1317" spans="1:61" x14ac:dyDescent="0.25">
      <c r="A1317" s="10">
        <v>379</v>
      </c>
      <c r="B1317" s="10">
        <v>20</v>
      </c>
      <c r="C1317" s="10" t="s">
        <v>114</v>
      </c>
      <c r="D1317" s="10">
        <v>493826.81074599799</v>
      </c>
      <c r="E1317" s="10">
        <v>5181052.9879400004</v>
      </c>
      <c r="F1317" s="10" t="s">
        <v>78</v>
      </c>
      <c r="G1317" s="10" t="s">
        <v>139</v>
      </c>
      <c r="H1317" s="10">
        <v>4</v>
      </c>
      <c r="I1317" s="10" t="s">
        <v>62</v>
      </c>
      <c r="J1317" s="10">
        <v>10</v>
      </c>
      <c r="K1317" s="10">
        <v>20</v>
      </c>
      <c r="L1317" s="10">
        <v>10</v>
      </c>
      <c r="M1317" s="10">
        <v>-15</v>
      </c>
      <c r="N1317" s="10">
        <v>2</v>
      </c>
      <c r="O1317" s="10">
        <v>5.37</v>
      </c>
      <c r="P1317" s="11">
        <v>1.2592901944946826</v>
      </c>
      <c r="Q1317" s="11">
        <v>1.2592901944946826</v>
      </c>
      <c r="R1317" s="12">
        <v>20</v>
      </c>
      <c r="S1317" s="12" t="s">
        <v>114</v>
      </c>
      <c r="T1317" s="10" t="s">
        <v>122</v>
      </c>
      <c r="U1317" s="13">
        <v>10</v>
      </c>
      <c r="V1317" s="16">
        <v>1.1399999999999999</v>
      </c>
      <c r="W1317" s="16"/>
      <c r="X1317" s="15" t="s">
        <v>139</v>
      </c>
      <c r="Y1317" s="12">
        <v>3</v>
      </c>
      <c r="Z1317" s="10">
        <v>20</v>
      </c>
      <c r="AA1317" s="10" t="s">
        <v>114</v>
      </c>
      <c r="AB1317" s="10" t="s">
        <v>139</v>
      </c>
      <c r="AC1317" s="10" t="s">
        <v>62</v>
      </c>
      <c r="AD1317" s="10" t="s">
        <v>122</v>
      </c>
      <c r="AE1317" s="10">
        <v>1.2592901944946826</v>
      </c>
      <c r="AF1317" s="10">
        <v>1.1399999999999999</v>
      </c>
      <c r="AG1317" s="10">
        <v>1.1499999999999999</v>
      </c>
      <c r="AH1317" s="10">
        <v>25.185803889893652</v>
      </c>
      <c r="AI1317" s="16">
        <v>19.830042692707764</v>
      </c>
      <c r="AJ1317" s="16">
        <v>1.6946268147314942</v>
      </c>
      <c r="AK1317" s="16">
        <f t="shared" si="125"/>
        <v>11.701716578732258</v>
      </c>
      <c r="AL1317" s="10" t="s">
        <v>122</v>
      </c>
      <c r="AM1317" s="10">
        <v>2</v>
      </c>
      <c r="AN1317" s="10" t="s">
        <v>64</v>
      </c>
      <c r="AO1317" s="10" t="s">
        <v>68</v>
      </c>
      <c r="AP1317" s="10">
        <v>10</v>
      </c>
      <c r="AQ1317" s="10">
        <v>-15</v>
      </c>
      <c r="AR1317" s="17" t="s">
        <v>69</v>
      </c>
      <c r="AS1317" s="10">
        <v>5.35</v>
      </c>
      <c r="AT1317" s="18">
        <v>1.3271370786820562</v>
      </c>
      <c r="AU1317" s="18">
        <v>22.91965734883911</v>
      </c>
      <c r="AV1317" s="18">
        <v>2.0723245483620309</v>
      </c>
      <c r="AW1317" s="18">
        <f t="shared" si="126"/>
        <v>11.05987832212616</v>
      </c>
      <c r="AX1317" s="19" t="s">
        <v>122</v>
      </c>
      <c r="AY1317" s="19">
        <v>10</v>
      </c>
      <c r="AZ1317" s="19">
        <v>20</v>
      </c>
      <c r="BA1317" s="19">
        <v>10</v>
      </c>
      <c r="BB1317" s="19">
        <v>-15</v>
      </c>
      <c r="BC1317" s="19">
        <v>2</v>
      </c>
      <c r="BD1317" s="18">
        <v>1.3355505760714221</v>
      </c>
      <c r="BE1317" s="16">
        <f t="shared" si="124"/>
        <v>1.3313438273767391</v>
      </c>
      <c r="BF1317" s="16">
        <v>1.3271370786820562</v>
      </c>
      <c r="BG1317" s="16">
        <v>1.3355505760714221</v>
      </c>
      <c r="BH1317" s="20">
        <f t="shared" si="127"/>
        <v>8.4134973893659204E-3</v>
      </c>
      <c r="BI1317" s="10">
        <v>-15</v>
      </c>
    </row>
    <row r="1318" spans="1:61" x14ac:dyDescent="0.25">
      <c r="A1318" s="10">
        <v>379</v>
      </c>
      <c r="B1318" s="10">
        <v>20</v>
      </c>
      <c r="C1318" s="10" t="s">
        <v>114</v>
      </c>
      <c r="D1318" s="10">
        <v>493826.81074599799</v>
      </c>
      <c r="E1318" s="10">
        <v>5181052.9879400004</v>
      </c>
      <c r="F1318" s="10" t="s">
        <v>78</v>
      </c>
      <c r="G1318" s="10" t="s">
        <v>139</v>
      </c>
      <c r="H1318" s="10">
        <v>4</v>
      </c>
      <c r="I1318" s="10" t="s">
        <v>62</v>
      </c>
      <c r="J1318" s="10">
        <v>20</v>
      </c>
      <c r="K1318" s="10">
        <v>30</v>
      </c>
      <c r="L1318" s="10">
        <v>10</v>
      </c>
      <c r="M1318" s="10">
        <v>-25</v>
      </c>
      <c r="N1318" s="10">
        <v>3</v>
      </c>
      <c r="O1318" s="10">
        <v>6.19</v>
      </c>
      <c r="P1318" s="11">
        <v>1.2592901944946826</v>
      </c>
      <c r="Q1318" s="11">
        <v>1.2592901944946826</v>
      </c>
      <c r="R1318" s="12">
        <v>20</v>
      </c>
      <c r="S1318" s="12" t="s">
        <v>114</v>
      </c>
      <c r="T1318" s="10" t="s">
        <v>83</v>
      </c>
      <c r="U1318" s="21">
        <v>10</v>
      </c>
      <c r="V1318" s="16">
        <v>1.1399999999999999</v>
      </c>
      <c r="W1318" s="16"/>
      <c r="X1318" s="15" t="s">
        <v>139</v>
      </c>
      <c r="Y1318" s="12">
        <v>4</v>
      </c>
      <c r="Z1318" s="10">
        <v>20</v>
      </c>
      <c r="AA1318" s="10" t="s">
        <v>114</v>
      </c>
      <c r="AB1318" s="10" t="s">
        <v>139</v>
      </c>
      <c r="AC1318" s="10" t="s">
        <v>62</v>
      </c>
      <c r="AD1318" s="10" t="s">
        <v>83</v>
      </c>
      <c r="AE1318" s="10">
        <v>1.2592901944946826</v>
      </c>
      <c r="AF1318" s="10">
        <v>1.1399999999999999</v>
      </c>
      <c r="AG1318" s="10">
        <v>1.276</v>
      </c>
      <c r="AH1318" s="10">
        <v>37.77870583484048</v>
      </c>
      <c r="AI1318" s="16">
        <v>8.0910282134042379</v>
      </c>
      <c r="AJ1318" s="16">
        <v>1.0649170057340476</v>
      </c>
      <c r="AK1318" s="16">
        <f t="shared" si="125"/>
        <v>7.5978016782886195</v>
      </c>
      <c r="AL1318" s="10" t="s">
        <v>83</v>
      </c>
      <c r="AM1318" s="10">
        <v>3</v>
      </c>
      <c r="AN1318" s="10" t="s">
        <v>68</v>
      </c>
      <c r="AO1318" s="10" t="s">
        <v>70</v>
      </c>
      <c r="AP1318" s="10">
        <v>10</v>
      </c>
      <c r="AQ1318" s="10">
        <v>-25</v>
      </c>
      <c r="AR1318" s="17" t="s">
        <v>71</v>
      </c>
      <c r="AS1318" s="10">
        <v>5.95</v>
      </c>
      <c r="AT1318" s="18">
        <v>1.2592901944946826</v>
      </c>
      <c r="AU1318" s="18">
        <v>17.827771283461221</v>
      </c>
      <c r="AV1318" s="18">
        <v>1.7126346645127684</v>
      </c>
      <c r="AW1318" s="18">
        <f t="shared" si="126"/>
        <v>10.409558823529411</v>
      </c>
      <c r="AX1318" s="19" t="s">
        <v>83</v>
      </c>
      <c r="AY1318" s="19">
        <v>20</v>
      </c>
      <c r="AZ1318" s="19">
        <v>30</v>
      </c>
      <c r="BA1318" s="19">
        <v>10</v>
      </c>
      <c r="BB1318" s="19">
        <v>-25</v>
      </c>
      <c r="BC1318" s="19">
        <v>3</v>
      </c>
      <c r="BD1318" s="18">
        <v>1.3114667325370077</v>
      </c>
      <c r="BE1318" s="16">
        <f t="shared" si="124"/>
        <v>1.2853784635158452</v>
      </c>
      <c r="BF1318" s="16">
        <v>1.2592901944946826</v>
      </c>
      <c r="BG1318" s="16">
        <v>1.3114667325370077</v>
      </c>
      <c r="BH1318" s="20">
        <f t="shared" si="127"/>
        <v>5.2176538042325138E-2</v>
      </c>
      <c r="BI1318" s="10">
        <v>-25</v>
      </c>
    </row>
    <row r="1319" spans="1:61" x14ac:dyDescent="0.25">
      <c r="A1319" s="10">
        <v>379</v>
      </c>
      <c r="B1319" s="10">
        <v>20</v>
      </c>
      <c r="C1319" s="10" t="s">
        <v>114</v>
      </c>
      <c r="D1319" s="10">
        <v>493826.81074599799</v>
      </c>
      <c r="E1319" s="10">
        <v>5181052.9879400004</v>
      </c>
      <c r="F1319" s="10" t="s">
        <v>83</v>
      </c>
      <c r="G1319" s="10" t="s">
        <v>139</v>
      </c>
      <c r="H1319" s="10">
        <v>4</v>
      </c>
      <c r="I1319" s="10" t="s">
        <v>62</v>
      </c>
      <c r="J1319" s="10">
        <v>15</v>
      </c>
      <c r="K1319" s="10">
        <v>39</v>
      </c>
      <c r="L1319" s="10">
        <v>24</v>
      </c>
      <c r="M1319" s="10">
        <v>-27</v>
      </c>
      <c r="N1319" s="10">
        <v>4</v>
      </c>
      <c r="O1319" s="10">
        <v>5.92</v>
      </c>
      <c r="P1319" s="11">
        <v>1.2586183734003635</v>
      </c>
      <c r="Q1319" s="22">
        <v>1.2916495346924355</v>
      </c>
      <c r="R1319" s="13">
        <v>20</v>
      </c>
      <c r="S1319" s="13" t="s">
        <v>114</v>
      </c>
      <c r="T1319" s="10" t="s">
        <v>83</v>
      </c>
      <c r="U1319" s="12">
        <v>9</v>
      </c>
      <c r="V1319" s="16">
        <v>1.25</v>
      </c>
      <c r="W1319" s="16"/>
      <c r="X1319" s="15" t="s">
        <v>139</v>
      </c>
      <c r="Y1319" s="12">
        <v>5</v>
      </c>
      <c r="Z1319" s="10">
        <v>20</v>
      </c>
      <c r="AA1319" s="10" t="s">
        <v>114</v>
      </c>
      <c r="AB1319" s="10" t="s">
        <v>139</v>
      </c>
      <c r="AC1319" s="10" t="s">
        <v>62</v>
      </c>
      <c r="AD1319" s="10" t="s">
        <v>83</v>
      </c>
      <c r="AE1319" s="10">
        <v>1.2586183734003635</v>
      </c>
      <c r="AF1319" s="10">
        <v>1.25</v>
      </c>
      <c r="AG1319" s="10">
        <v>1.276</v>
      </c>
      <c r="AH1319" s="10">
        <v>49.106271195443753</v>
      </c>
      <c r="AI1319" s="16">
        <v>20.019478962343879</v>
      </c>
      <c r="AJ1319" s="16">
        <v>2.4870913259132008</v>
      </c>
      <c r="AK1319" s="16">
        <f t="shared" si="125"/>
        <v>8.0493541808293685</v>
      </c>
      <c r="AL1319" s="10" t="s">
        <v>83</v>
      </c>
      <c r="AM1319" s="10">
        <v>3</v>
      </c>
      <c r="AN1319" s="10">
        <v>30</v>
      </c>
      <c r="AO1319" s="10">
        <v>39</v>
      </c>
      <c r="AP1319" s="10">
        <v>9</v>
      </c>
      <c r="AQ1319" s="10">
        <v>-34.5</v>
      </c>
      <c r="AR1319" s="17">
        <v>4</v>
      </c>
      <c r="AS1319" s="10">
        <v>5.63</v>
      </c>
      <c r="AT1319" s="16">
        <v>1.2586183734003635</v>
      </c>
      <c r="AU1319" s="16">
        <v>9.4487753698936157</v>
      </c>
      <c r="AV1319" s="16">
        <v>1.0911843711869134</v>
      </c>
      <c r="AW1319" s="16">
        <f t="shared" si="126"/>
        <v>8.6591923595972187</v>
      </c>
      <c r="AX1319" s="10" t="s">
        <v>83</v>
      </c>
      <c r="AY1319" s="10">
        <v>30</v>
      </c>
      <c r="AZ1319" s="10">
        <v>50</v>
      </c>
      <c r="BA1319" s="10">
        <v>20</v>
      </c>
      <c r="BB1319" s="10">
        <v>-40</v>
      </c>
      <c r="BC1319" s="10">
        <v>4</v>
      </c>
      <c r="BD1319" s="16">
        <v>1.3246806959845074</v>
      </c>
      <c r="BE1319" s="18">
        <f t="shared" si="124"/>
        <v>1.2916495346924355</v>
      </c>
      <c r="BF1319" s="16">
        <v>1.2916495346924355</v>
      </c>
      <c r="BG1319" s="16">
        <v>1.2916495346924355</v>
      </c>
      <c r="BH1319" s="20">
        <f t="shared" si="127"/>
        <v>6.6062322584143907E-2</v>
      </c>
      <c r="BI1319" s="10">
        <v>-40</v>
      </c>
    </row>
    <row r="1320" spans="1:61" x14ac:dyDescent="0.25">
      <c r="A1320" s="10">
        <v>379</v>
      </c>
      <c r="B1320" s="10">
        <v>20</v>
      </c>
      <c r="C1320" s="10" t="s">
        <v>114</v>
      </c>
      <c r="D1320" s="10">
        <v>493826.81074599799</v>
      </c>
      <c r="E1320" s="10">
        <v>5181052.9879400004</v>
      </c>
      <c r="F1320" s="10" t="s">
        <v>129</v>
      </c>
      <c r="G1320" s="10" t="s">
        <v>139</v>
      </c>
      <c r="H1320" s="10">
        <v>4</v>
      </c>
      <c r="I1320" s="10" t="s">
        <v>62</v>
      </c>
      <c r="J1320" s="10">
        <v>39</v>
      </c>
      <c r="K1320" s="10">
        <v>84</v>
      </c>
      <c r="L1320" s="10">
        <v>45</v>
      </c>
      <c r="M1320" s="10">
        <v>-61.5</v>
      </c>
      <c r="N1320" s="10">
        <v>5</v>
      </c>
      <c r="O1320" s="10">
        <v>6</v>
      </c>
      <c r="P1320" s="11">
        <v>1.4089572433226836</v>
      </c>
      <c r="Q1320" s="22">
        <v>1.3860801449487372</v>
      </c>
      <c r="R1320" s="12">
        <v>20</v>
      </c>
      <c r="S1320" s="12" t="s">
        <v>114</v>
      </c>
      <c r="T1320" s="10" t="s">
        <v>129</v>
      </c>
      <c r="U1320" s="12">
        <v>45</v>
      </c>
      <c r="V1320" s="16">
        <v>1.41</v>
      </c>
      <c r="W1320" s="16"/>
      <c r="X1320" s="15" t="s">
        <v>139</v>
      </c>
      <c r="Y1320" s="12">
        <v>6</v>
      </c>
      <c r="Z1320" s="10">
        <v>20</v>
      </c>
      <c r="AA1320" s="10" t="s">
        <v>114</v>
      </c>
      <c r="AB1320" s="10" t="s">
        <v>139</v>
      </c>
      <c r="AC1320" s="10" t="s">
        <v>62</v>
      </c>
      <c r="AD1320" s="10" t="s">
        <v>129</v>
      </c>
      <c r="AE1320" s="10">
        <v>1.4089572433226836</v>
      </c>
      <c r="AF1320" s="10">
        <v>1.41</v>
      </c>
      <c r="AG1320" s="10">
        <v>1.3798429000000001</v>
      </c>
      <c r="AH1320" s="10">
        <v>112.50934714496452</v>
      </c>
      <c r="AI1320" s="16">
        <v>29.173330042275705</v>
      </c>
      <c r="AJ1320" s="16">
        <v>3.38541400566187</v>
      </c>
      <c r="AK1320" s="16">
        <f t="shared" si="125"/>
        <v>8.6173596474420364</v>
      </c>
      <c r="AL1320" s="10" t="s">
        <v>129</v>
      </c>
      <c r="AM1320" s="10">
        <v>7</v>
      </c>
      <c r="AN1320" s="10">
        <v>39</v>
      </c>
      <c r="AO1320" s="10">
        <v>84</v>
      </c>
      <c r="AP1320" s="10">
        <v>45</v>
      </c>
      <c r="AQ1320" s="10">
        <v>-61.5</v>
      </c>
      <c r="AR1320" s="17">
        <v>5</v>
      </c>
      <c r="AS1320" s="10">
        <v>6.22</v>
      </c>
      <c r="AT1320" s="16">
        <v>1.4089572433226836</v>
      </c>
      <c r="AU1320" s="16">
        <v>25.8906460639868</v>
      </c>
      <c r="AV1320" s="16">
        <v>3.3242232720333731</v>
      </c>
      <c r="AW1320" s="16">
        <f t="shared" si="126"/>
        <v>7.788479877932482</v>
      </c>
      <c r="AX1320" s="10" t="s">
        <v>129</v>
      </c>
      <c r="AY1320" s="10">
        <v>50</v>
      </c>
      <c r="AZ1320" s="10">
        <v>84</v>
      </c>
      <c r="BA1320" s="10">
        <v>34</v>
      </c>
      <c r="BB1320" s="10">
        <v>-67</v>
      </c>
      <c r="BC1320" s="10">
        <v>5</v>
      </c>
      <c r="BD1320" s="16">
        <v>1.3632030465747909</v>
      </c>
      <c r="BE1320" s="18">
        <f t="shared" ref="BE1320:BE1329" si="128">(AT1320+BD1320)/2</f>
        <v>1.3860801449487372</v>
      </c>
      <c r="BF1320" s="16">
        <v>1.3860801449487372</v>
      </c>
      <c r="BG1320" s="16">
        <v>1.3860801449487372</v>
      </c>
      <c r="BH1320" s="20">
        <f t="shared" si="127"/>
        <v>-4.5754196747892717E-2</v>
      </c>
      <c r="BI1320" s="10">
        <v>-67</v>
      </c>
    </row>
    <row r="1321" spans="1:61" x14ac:dyDescent="0.25">
      <c r="A1321" s="10">
        <v>379</v>
      </c>
      <c r="B1321" s="10">
        <v>20</v>
      </c>
      <c r="C1321" s="10" t="s">
        <v>114</v>
      </c>
      <c r="D1321" s="10">
        <v>493826.81074599799</v>
      </c>
      <c r="E1321" s="10">
        <v>5181052.9879400004</v>
      </c>
      <c r="F1321" s="10" t="s">
        <v>130</v>
      </c>
      <c r="G1321" s="10" t="s">
        <v>139</v>
      </c>
      <c r="H1321" s="10">
        <v>4</v>
      </c>
      <c r="I1321" s="10" t="s">
        <v>62</v>
      </c>
      <c r="J1321" s="10">
        <v>84</v>
      </c>
      <c r="K1321" s="10">
        <v>120</v>
      </c>
      <c r="L1321" s="10">
        <v>36</v>
      </c>
      <c r="M1321" s="10">
        <v>-102</v>
      </c>
      <c r="N1321" s="10">
        <v>6</v>
      </c>
      <c r="O1321" s="10">
        <v>6.32</v>
      </c>
      <c r="P1321" s="11">
        <v>1.4414911352374313</v>
      </c>
      <c r="Q1321" s="22">
        <v>1.5107004896947323</v>
      </c>
      <c r="R1321" s="12">
        <v>20</v>
      </c>
      <c r="S1321" s="12" t="s">
        <v>114</v>
      </c>
      <c r="T1321" s="10" t="s">
        <v>130</v>
      </c>
      <c r="U1321" s="12">
        <v>36</v>
      </c>
      <c r="V1321" s="16">
        <v>1.48</v>
      </c>
      <c r="W1321" s="16"/>
      <c r="X1321" s="15" t="s">
        <v>139</v>
      </c>
      <c r="Y1321" s="12">
        <v>7</v>
      </c>
      <c r="Z1321" s="10">
        <v>20</v>
      </c>
      <c r="AA1321" s="10" t="s">
        <v>114</v>
      </c>
      <c r="AB1321" s="10" t="s">
        <v>139</v>
      </c>
      <c r="AC1321" s="10" t="s">
        <v>62</v>
      </c>
      <c r="AD1321" s="10" t="s">
        <v>130</v>
      </c>
      <c r="AE1321" s="10">
        <v>1.4414911352374313</v>
      </c>
      <c r="AF1321" s="10">
        <v>1.48</v>
      </c>
      <c r="AG1321" s="10">
        <v>1.4630159</v>
      </c>
      <c r="AH1321" s="10">
        <v>164.40302801351206</v>
      </c>
      <c r="AI1321" s="16">
        <v>18.739583789821019</v>
      </c>
      <c r="AJ1321" s="16">
        <v>2.407885456001257</v>
      </c>
      <c r="AK1321" s="16">
        <f t="shared" si="125"/>
        <v>7.7825893848545409</v>
      </c>
      <c r="AL1321" s="10" t="s">
        <v>130</v>
      </c>
      <c r="AM1321" s="10">
        <v>7</v>
      </c>
      <c r="AN1321" s="10">
        <v>84</v>
      </c>
      <c r="AO1321" s="10">
        <v>120</v>
      </c>
      <c r="AP1321" s="10">
        <v>36</v>
      </c>
      <c r="AQ1321" s="10">
        <v>-102</v>
      </c>
      <c r="AR1321" s="17">
        <v>6</v>
      </c>
      <c r="AS1321" s="10">
        <v>6.43</v>
      </c>
      <c r="AT1321" s="16">
        <v>1.4414911352374313</v>
      </c>
      <c r="AU1321" s="16">
        <v>17.657862789140669</v>
      </c>
      <c r="AV1321" s="16">
        <v>2.7031418364426405</v>
      </c>
      <c r="AW1321" s="16">
        <f t="shared" si="126"/>
        <v>6.5323478594739885</v>
      </c>
      <c r="AX1321" s="10" t="s">
        <v>130</v>
      </c>
      <c r="AY1321" s="10">
        <v>84</v>
      </c>
      <c r="AZ1321" s="10">
        <v>120</v>
      </c>
      <c r="BA1321" s="10">
        <v>36</v>
      </c>
      <c r="BB1321" s="10">
        <v>-102</v>
      </c>
      <c r="BC1321" s="10">
        <v>6</v>
      </c>
      <c r="BD1321" s="16">
        <v>1.5799098441520329</v>
      </c>
      <c r="BE1321" s="18">
        <f t="shared" si="128"/>
        <v>1.5107004896947323</v>
      </c>
      <c r="BF1321" s="16">
        <v>1.5107004896947323</v>
      </c>
      <c r="BG1321" s="16">
        <v>1.5107004896947323</v>
      </c>
      <c r="BH1321" s="20">
        <f t="shared" si="127"/>
        <v>0.13841870891460162</v>
      </c>
      <c r="BI1321" s="10">
        <v>-102</v>
      </c>
    </row>
    <row r="1322" spans="1:61" x14ac:dyDescent="0.25">
      <c r="A1322" s="10">
        <v>379</v>
      </c>
      <c r="B1322" s="10">
        <v>20</v>
      </c>
      <c r="C1322" s="10" t="s">
        <v>114</v>
      </c>
      <c r="D1322" s="10">
        <v>493826.81074599799</v>
      </c>
      <c r="E1322" s="10">
        <v>5181052.9879400004</v>
      </c>
      <c r="F1322" s="10" t="s">
        <v>76</v>
      </c>
      <c r="G1322" s="10" t="s">
        <v>139</v>
      </c>
      <c r="H1322" s="10">
        <v>4</v>
      </c>
      <c r="I1322" s="10" t="s">
        <v>62</v>
      </c>
      <c r="J1322" s="10">
        <v>120</v>
      </c>
      <c r="K1322" s="10">
        <v>153</v>
      </c>
      <c r="L1322" s="10">
        <v>33</v>
      </c>
      <c r="M1322" s="10">
        <v>-136.5</v>
      </c>
      <c r="N1322" s="10">
        <v>7</v>
      </c>
      <c r="O1322" s="10">
        <v>6.31</v>
      </c>
      <c r="P1322" s="11">
        <v>1.4853588077092168</v>
      </c>
      <c r="Q1322" s="22">
        <v>1.5071693376711608</v>
      </c>
      <c r="R1322" s="12">
        <v>20</v>
      </c>
      <c r="S1322" s="12" t="s">
        <v>114</v>
      </c>
      <c r="T1322" s="10" t="s">
        <v>76</v>
      </c>
      <c r="U1322" s="12">
        <v>33</v>
      </c>
      <c r="V1322" s="10">
        <v>1.5</v>
      </c>
      <c r="W1322" s="16"/>
      <c r="X1322" s="15" t="s">
        <v>139</v>
      </c>
      <c r="Y1322" s="12">
        <v>8</v>
      </c>
      <c r="Z1322" s="10">
        <v>20</v>
      </c>
      <c r="AA1322" s="10" t="s">
        <v>114</v>
      </c>
      <c r="AB1322" s="10" t="s">
        <v>139</v>
      </c>
      <c r="AC1322" s="10" t="s">
        <v>62</v>
      </c>
      <c r="AD1322" s="10" t="s">
        <v>76</v>
      </c>
      <c r="AE1322" s="10">
        <v>1.4853588077092168</v>
      </c>
      <c r="AF1322" s="10">
        <v>1.5</v>
      </c>
      <c r="AG1322" s="10">
        <v>1.5010212999999999</v>
      </c>
      <c r="AH1322" s="10">
        <v>213.41986866791621</v>
      </c>
      <c r="AI1322" s="16">
        <v>13.415695356594115</v>
      </c>
      <c r="AJ1322" s="16">
        <v>2.1669329856416693</v>
      </c>
      <c r="AK1322" s="16">
        <f t="shared" si="125"/>
        <v>6.1910984075132705</v>
      </c>
      <c r="AL1322" s="10" t="s">
        <v>76</v>
      </c>
      <c r="AM1322" s="10">
        <v>7</v>
      </c>
      <c r="AN1322" s="10">
        <v>120</v>
      </c>
      <c r="AO1322" s="10">
        <v>153</v>
      </c>
      <c r="AP1322" s="10">
        <v>33</v>
      </c>
      <c r="AQ1322" s="10">
        <v>-136.5</v>
      </c>
      <c r="AR1322" s="17">
        <v>7</v>
      </c>
      <c r="AS1322" s="10">
        <v>6.56</v>
      </c>
      <c r="AT1322" s="16">
        <v>1.4853588077092168</v>
      </c>
      <c r="AU1322" s="16">
        <v>15.934884728340249</v>
      </c>
      <c r="AV1322" s="16">
        <v>2.2273252393361251</v>
      </c>
      <c r="AW1322" s="16">
        <f t="shared" si="126"/>
        <v>7.154269366197183</v>
      </c>
      <c r="AX1322" s="10" t="s">
        <v>76</v>
      </c>
      <c r="AY1322" s="10">
        <v>120</v>
      </c>
      <c r="AZ1322" s="10">
        <v>153</v>
      </c>
      <c r="BA1322" s="10">
        <v>33</v>
      </c>
      <c r="BB1322" s="10">
        <v>-136.5</v>
      </c>
      <c r="BC1322" s="10">
        <v>7</v>
      </c>
      <c r="BD1322" s="16">
        <v>1.5289798676331048</v>
      </c>
      <c r="BE1322" s="18">
        <f t="shared" si="128"/>
        <v>1.5071693376711608</v>
      </c>
      <c r="BF1322" s="16">
        <v>1.5071693376711608</v>
      </c>
      <c r="BG1322" s="16">
        <v>1.5071693376711608</v>
      </c>
      <c r="BH1322" s="20">
        <f t="shared" si="127"/>
        <v>4.3621059923887984E-2</v>
      </c>
      <c r="BI1322" s="10">
        <v>-136.5</v>
      </c>
    </row>
    <row r="1323" spans="1:61" x14ac:dyDescent="0.25">
      <c r="A1323" s="10">
        <v>381</v>
      </c>
      <c r="B1323" s="10">
        <v>22</v>
      </c>
      <c r="C1323" s="10" t="s">
        <v>114</v>
      </c>
      <c r="D1323" s="10">
        <v>493890.63845799799</v>
      </c>
      <c r="E1323" s="10">
        <v>5181066.1461699903</v>
      </c>
      <c r="F1323" s="10" t="s">
        <v>78</v>
      </c>
      <c r="G1323" s="10" t="s">
        <v>192</v>
      </c>
      <c r="H1323" s="10">
        <v>6</v>
      </c>
      <c r="I1323" s="10" t="s">
        <v>121</v>
      </c>
      <c r="J1323" s="10">
        <v>0</v>
      </c>
      <c r="K1323" s="10">
        <v>10</v>
      </c>
      <c r="L1323" s="10">
        <v>10</v>
      </c>
      <c r="M1323" s="10">
        <v>-5</v>
      </c>
      <c r="N1323" s="10">
        <v>1</v>
      </c>
      <c r="O1323" s="10">
        <v>4.78</v>
      </c>
      <c r="P1323" s="11">
        <v>1.3406418115258354</v>
      </c>
      <c r="Q1323" s="11">
        <v>1.3406418115258354</v>
      </c>
      <c r="R1323" s="12">
        <v>22</v>
      </c>
      <c r="S1323" s="12" t="s">
        <v>114</v>
      </c>
      <c r="T1323" s="10" t="s">
        <v>78</v>
      </c>
      <c r="U1323" s="13">
        <v>10</v>
      </c>
      <c r="V1323" s="10">
        <v>1.1599999999999999</v>
      </c>
      <c r="W1323" s="16"/>
      <c r="X1323" s="15" t="s">
        <v>192</v>
      </c>
      <c r="Y1323" s="12">
        <v>2</v>
      </c>
      <c r="Z1323" s="10">
        <v>22</v>
      </c>
      <c r="AA1323" s="10" t="s">
        <v>114</v>
      </c>
      <c r="AB1323" s="10" t="s">
        <v>192</v>
      </c>
      <c r="AC1323" s="10" t="s">
        <v>121</v>
      </c>
      <c r="AD1323" s="10" t="s">
        <v>78</v>
      </c>
      <c r="AE1323" s="10">
        <v>1.3406418115258354</v>
      </c>
      <c r="AF1323" s="10">
        <v>1.1599999999999999</v>
      </c>
      <c r="AG1323" s="10">
        <v>1.1599999999999999</v>
      </c>
      <c r="AH1323" s="10">
        <v>13.406418115258354</v>
      </c>
      <c r="AI1323" s="16">
        <v>26.077932534658089</v>
      </c>
      <c r="AJ1323" s="16">
        <v>2.1553239756104676</v>
      </c>
      <c r="AK1323" s="16">
        <f t="shared" si="125"/>
        <v>12.099309815950919</v>
      </c>
      <c r="AL1323" s="10" t="s">
        <v>78</v>
      </c>
      <c r="AM1323" s="10">
        <v>1</v>
      </c>
      <c r="AN1323" s="10" t="s">
        <v>63</v>
      </c>
      <c r="AO1323" s="10" t="s">
        <v>64</v>
      </c>
      <c r="AP1323" s="10">
        <v>10</v>
      </c>
      <c r="AQ1323" s="10">
        <v>-5</v>
      </c>
      <c r="AR1323" s="17" t="s">
        <v>65</v>
      </c>
      <c r="AS1323" s="10">
        <v>4.78</v>
      </c>
      <c r="AT1323" s="18">
        <v>0.91742364440269908</v>
      </c>
      <c r="AU1323" s="18">
        <v>42.361911677070395</v>
      </c>
      <c r="AV1323" s="18">
        <v>2.5761464440201518</v>
      </c>
      <c r="AW1323" s="18">
        <f t="shared" si="126"/>
        <v>16.443906663537106</v>
      </c>
      <c r="AX1323" s="19" t="s">
        <v>78</v>
      </c>
      <c r="AY1323" s="19">
        <v>0</v>
      </c>
      <c r="AZ1323" s="19">
        <v>10</v>
      </c>
      <c r="BA1323" s="19">
        <v>10</v>
      </c>
      <c r="BB1323" s="19">
        <v>-5</v>
      </c>
      <c r="BC1323" s="19">
        <v>1</v>
      </c>
      <c r="BD1323" s="18">
        <v>1.382218536619793</v>
      </c>
      <c r="BE1323" s="16">
        <f t="shared" si="128"/>
        <v>1.149821090511246</v>
      </c>
      <c r="BF1323" s="16">
        <v>0.91742364440269908</v>
      </c>
      <c r="BG1323" s="16">
        <v>1.382218536619793</v>
      </c>
      <c r="BH1323" s="20">
        <f t="shared" si="127"/>
        <v>0.46479489221709391</v>
      </c>
      <c r="BI1323" s="10">
        <v>-5</v>
      </c>
    </row>
    <row r="1324" spans="1:61" x14ac:dyDescent="0.25">
      <c r="A1324" s="10">
        <v>381</v>
      </c>
      <c r="B1324" s="10">
        <v>22</v>
      </c>
      <c r="C1324" s="10" t="s">
        <v>114</v>
      </c>
      <c r="D1324" s="10">
        <v>493890.63845799799</v>
      </c>
      <c r="E1324" s="10">
        <v>5181066.1461699903</v>
      </c>
      <c r="F1324" s="10" t="s">
        <v>73</v>
      </c>
      <c r="G1324" s="10" t="s">
        <v>192</v>
      </c>
      <c r="H1324" s="10">
        <v>6</v>
      </c>
      <c r="I1324" s="10" t="s">
        <v>121</v>
      </c>
      <c r="J1324" s="10">
        <v>10</v>
      </c>
      <c r="K1324" s="10">
        <v>20</v>
      </c>
      <c r="L1324" s="10">
        <v>10</v>
      </c>
      <c r="M1324" s="10">
        <v>-15</v>
      </c>
      <c r="N1324" s="10">
        <v>2</v>
      </c>
      <c r="O1324" s="10">
        <v>5.21</v>
      </c>
      <c r="P1324" s="11">
        <v>1.3773798412643581</v>
      </c>
      <c r="Q1324" s="11">
        <v>1.3773798412643581</v>
      </c>
      <c r="R1324" s="12">
        <v>22</v>
      </c>
      <c r="S1324" s="12" t="s">
        <v>114</v>
      </c>
      <c r="T1324" s="10" t="s">
        <v>207</v>
      </c>
      <c r="U1324" s="21">
        <v>10</v>
      </c>
      <c r="V1324" s="10">
        <v>1.1599999999999999</v>
      </c>
      <c r="W1324" s="16"/>
      <c r="X1324" s="15" t="s">
        <v>192</v>
      </c>
      <c r="Y1324" s="12">
        <v>3</v>
      </c>
      <c r="Z1324" s="10">
        <v>22</v>
      </c>
      <c r="AA1324" s="10" t="s">
        <v>114</v>
      </c>
      <c r="AB1324" s="10" t="s">
        <v>192</v>
      </c>
      <c r="AC1324" s="10" t="s">
        <v>121</v>
      </c>
      <c r="AD1324" s="10" t="s">
        <v>207</v>
      </c>
      <c r="AE1324" s="10">
        <v>1.3773798412643581</v>
      </c>
      <c r="AF1324" s="10">
        <v>1.1599999999999999</v>
      </c>
      <c r="AG1324" s="10">
        <v>1.1599999999999999</v>
      </c>
      <c r="AH1324" s="10">
        <v>27.180216527901933</v>
      </c>
      <c r="AI1324" s="16">
        <v>26.277050548983578</v>
      </c>
      <c r="AJ1324" s="16">
        <v>2.1800308588552326</v>
      </c>
      <c r="AK1324" s="16">
        <f t="shared" si="125"/>
        <v>12.053522289488166</v>
      </c>
      <c r="AL1324" s="10" t="s">
        <v>207</v>
      </c>
      <c r="AM1324" s="10">
        <v>2</v>
      </c>
      <c r="AN1324" s="10" t="s">
        <v>64</v>
      </c>
      <c r="AO1324" s="10" t="s">
        <v>68</v>
      </c>
      <c r="AP1324" s="10">
        <v>10</v>
      </c>
      <c r="AQ1324" s="10">
        <v>-15</v>
      </c>
      <c r="AR1324" s="17" t="s">
        <v>69</v>
      </c>
      <c r="AS1324" s="10">
        <v>5.26</v>
      </c>
      <c r="AT1324" s="18">
        <v>1.3773798412643581</v>
      </c>
      <c r="AU1324" s="18">
        <v>27.858884669412905</v>
      </c>
      <c r="AV1324" s="18">
        <v>2.307937662022558</v>
      </c>
      <c r="AW1324" s="18">
        <f t="shared" si="126"/>
        <v>12.070899976127956</v>
      </c>
      <c r="AX1324" s="19" t="s">
        <v>207</v>
      </c>
      <c r="AY1324" s="19">
        <v>10</v>
      </c>
      <c r="AZ1324" s="19">
        <v>20</v>
      </c>
      <c r="BA1324" s="19">
        <v>10</v>
      </c>
      <c r="BB1324" s="19">
        <v>-15</v>
      </c>
      <c r="BC1324" s="19">
        <v>2</v>
      </c>
      <c r="BD1324" s="18">
        <v>1.4371791026342258</v>
      </c>
      <c r="BE1324" s="16">
        <f t="shared" si="128"/>
        <v>1.407279471949292</v>
      </c>
      <c r="BF1324" s="16">
        <v>1.3773798412643581</v>
      </c>
      <c r="BG1324" s="16">
        <v>1.4371791026342258</v>
      </c>
      <c r="BH1324" s="20">
        <f t="shared" si="127"/>
        <v>5.9799261369867684E-2</v>
      </c>
      <c r="BI1324" s="10">
        <v>-15</v>
      </c>
    </row>
    <row r="1325" spans="1:61" x14ac:dyDescent="0.25">
      <c r="A1325" s="10">
        <v>381</v>
      </c>
      <c r="B1325" s="10">
        <v>22</v>
      </c>
      <c r="C1325" s="10" t="s">
        <v>114</v>
      </c>
      <c r="D1325" s="10">
        <v>493890.63845799799</v>
      </c>
      <c r="E1325" s="10">
        <v>5181066.1461699903</v>
      </c>
      <c r="F1325" s="10" t="s">
        <v>73</v>
      </c>
      <c r="G1325" s="10" t="s">
        <v>192</v>
      </c>
      <c r="H1325" s="10">
        <v>6</v>
      </c>
      <c r="I1325" s="10" t="s">
        <v>121</v>
      </c>
      <c r="J1325" s="10">
        <v>20</v>
      </c>
      <c r="K1325" s="10">
        <v>30</v>
      </c>
      <c r="L1325" s="10">
        <v>10</v>
      </c>
      <c r="M1325" s="10">
        <v>-25</v>
      </c>
      <c r="N1325" s="10">
        <v>3</v>
      </c>
      <c r="O1325" s="10">
        <v>5.71</v>
      </c>
      <c r="P1325" s="11">
        <v>1.4997460503957296</v>
      </c>
      <c r="Q1325" s="11">
        <v>1.4997460503957296</v>
      </c>
      <c r="R1325" s="12">
        <v>22</v>
      </c>
      <c r="S1325" s="12" t="s">
        <v>114</v>
      </c>
      <c r="T1325" s="10" t="s">
        <v>73</v>
      </c>
      <c r="U1325" s="13">
        <v>10</v>
      </c>
      <c r="V1325" s="10">
        <v>1.1599999999999999</v>
      </c>
      <c r="W1325" s="16"/>
      <c r="X1325" s="15" t="s">
        <v>192</v>
      </c>
      <c r="Y1325" s="12">
        <v>4</v>
      </c>
      <c r="Z1325" s="10">
        <v>22</v>
      </c>
      <c r="AA1325" s="10" t="s">
        <v>114</v>
      </c>
      <c r="AB1325" s="10" t="s">
        <v>192</v>
      </c>
      <c r="AC1325" s="10" t="s">
        <v>121</v>
      </c>
      <c r="AD1325" s="10" t="s">
        <v>73</v>
      </c>
      <c r="AE1325" s="10">
        <v>1.4997460503957296</v>
      </c>
      <c r="AF1325" s="10">
        <v>1.1599999999999999</v>
      </c>
      <c r="AG1325" s="10">
        <v>1.3165517</v>
      </c>
      <c r="AH1325" s="10">
        <v>42.177677031859233</v>
      </c>
      <c r="AI1325" s="16">
        <v>26.163429537878123</v>
      </c>
      <c r="AJ1325" s="16">
        <v>2.0381297976119859</v>
      </c>
      <c r="AK1325" s="16">
        <f t="shared" si="125"/>
        <v>12.836979062144625</v>
      </c>
      <c r="AL1325" s="10" t="s">
        <v>73</v>
      </c>
      <c r="AM1325" s="10">
        <v>3</v>
      </c>
      <c r="AN1325" s="10" t="s">
        <v>68</v>
      </c>
      <c r="AO1325" s="10" t="s">
        <v>70</v>
      </c>
      <c r="AP1325" s="10">
        <v>10</v>
      </c>
      <c r="AQ1325" s="10">
        <v>-25</v>
      </c>
      <c r="AR1325" s="17" t="s">
        <v>71</v>
      </c>
      <c r="AS1325" s="10">
        <v>6.21</v>
      </c>
      <c r="AT1325" s="18">
        <v>1.4997460503957296</v>
      </c>
      <c r="AU1325" s="18">
        <v>28.276212034161084</v>
      </c>
      <c r="AV1325" s="18">
        <v>2.2667161805681055</v>
      </c>
      <c r="AW1325" s="18">
        <f t="shared" si="126"/>
        <v>12.474526928675401</v>
      </c>
      <c r="AX1325" s="19" t="s">
        <v>73</v>
      </c>
      <c r="AY1325" s="19">
        <v>20</v>
      </c>
      <c r="AZ1325" s="19">
        <v>30</v>
      </c>
      <c r="BA1325" s="19">
        <v>10</v>
      </c>
      <c r="BB1325" s="19">
        <v>-25</v>
      </c>
      <c r="BC1325" s="19">
        <v>3</v>
      </c>
      <c r="BD1325" s="18">
        <v>1.4147714240344409</v>
      </c>
      <c r="BE1325" s="16">
        <f t="shared" si="128"/>
        <v>1.4572587372150854</v>
      </c>
      <c r="BF1325" s="16">
        <v>1.4997460503957296</v>
      </c>
      <c r="BG1325" s="16">
        <v>1.4147714240344409</v>
      </c>
      <c r="BH1325" s="20">
        <f t="shared" si="127"/>
        <v>-8.4974626361288719E-2</v>
      </c>
      <c r="BI1325" s="10">
        <v>-25</v>
      </c>
    </row>
    <row r="1326" spans="1:61" x14ac:dyDescent="0.25">
      <c r="A1326" s="10">
        <v>381</v>
      </c>
      <c r="B1326" s="10">
        <v>22</v>
      </c>
      <c r="C1326" s="10" t="s">
        <v>114</v>
      </c>
      <c r="D1326" s="10">
        <v>493890.63845799799</v>
      </c>
      <c r="E1326" s="10">
        <v>5181066.1461699903</v>
      </c>
      <c r="F1326" s="10" t="s">
        <v>73</v>
      </c>
      <c r="G1326" s="10" t="s">
        <v>192</v>
      </c>
      <c r="H1326" s="10">
        <v>6</v>
      </c>
      <c r="I1326" s="10" t="s">
        <v>121</v>
      </c>
      <c r="J1326" s="10" t="s">
        <v>70</v>
      </c>
      <c r="K1326" s="10" t="s">
        <v>123</v>
      </c>
      <c r="L1326" s="10">
        <v>3</v>
      </c>
      <c r="M1326" s="10">
        <v>-31.5</v>
      </c>
      <c r="N1326" s="10">
        <v>4</v>
      </c>
      <c r="O1326" s="10">
        <v>5.71</v>
      </c>
      <c r="P1326" s="11">
        <v>0</v>
      </c>
      <c r="Q1326" s="22">
        <v>1.4064733676760164</v>
      </c>
      <c r="R1326" s="12"/>
      <c r="S1326" s="12"/>
      <c r="U1326" s="13"/>
      <c r="W1326" s="16"/>
      <c r="X1326" s="15"/>
      <c r="Y1326" s="12"/>
      <c r="AI1326" s="16">
        <v>26.163429537878123</v>
      </c>
      <c r="AJ1326" s="16">
        <v>2.0381297976119859</v>
      </c>
      <c r="AK1326" s="16">
        <f t="shared" si="125"/>
        <v>12.836979062144625</v>
      </c>
      <c r="AL1326" s="10" t="s">
        <v>73</v>
      </c>
      <c r="AM1326" s="10">
        <v>3</v>
      </c>
      <c r="AN1326" s="10">
        <v>30</v>
      </c>
      <c r="AO1326" s="10">
        <v>33</v>
      </c>
      <c r="AP1326" s="10">
        <v>3</v>
      </c>
      <c r="AQ1326" s="10">
        <v>-31.5</v>
      </c>
      <c r="AR1326" s="17">
        <v>4</v>
      </c>
      <c r="AS1326" s="10">
        <v>5.26</v>
      </c>
      <c r="AT1326" s="16">
        <v>1.3664307988912634</v>
      </c>
      <c r="AU1326" s="16">
        <v>7.1922085099641651</v>
      </c>
      <c r="AV1326" s="16">
        <v>0.60267796815898067</v>
      </c>
      <c r="AW1326" s="16">
        <f t="shared" si="126"/>
        <v>11.933750510134676</v>
      </c>
      <c r="AX1326" s="10" t="s">
        <v>73</v>
      </c>
      <c r="AY1326" s="10">
        <v>30</v>
      </c>
      <c r="AZ1326" s="10">
        <v>33</v>
      </c>
      <c r="BA1326" s="10">
        <v>3</v>
      </c>
      <c r="BB1326" s="10">
        <v>-31.5</v>
      </c>
      <c r="BC1326" s="10">
        <v>4</v>
      </c>
      <c r="BD1326" s="16">
        <v>1.4465159364607696</v>
      </c>
      <c r="BE1326" s="18">
        <f t="shared" si="128"/>
        <v>1.4064733676760164</v>
      </c>
      <c r="BF1326" s="16">
        <v>1.4064733676760164</v>
      </c>
      <c r="BG1326" s="16">
        <v>1.4064733676760164</v>
      </c>
      <c r="BH1326" s="20">
        <f t="shared" si="127"/>
        <v>8.0085137569506193E-2</v>
      </c>
      <c r="BI1326" s="10">
        <v>-31.5</v>
      </c>
    </row>
    <row r="1327" spans="1:61" x14ac:dyDescent="0.25">
      <c r="A1327" s="10">
        <v>381</v>
      </c>
      <c r="B1327" s="10">
        <v>22</v>
      </c>
      <c r="C1327" s="10" t="s">
        <v>114</v>
      </c>
      <c r="D1327" s="10">
        <v>493890.63845799799</v>
      </c>
      <c r="E1327" s="10">
        <v>5181066.1461699903</v>
      </c>
      <c r="F1327" s="10" t="s">
        <v>74</v>
      </c>
      <c r="G1327" s="10" t="s">
        <v>192</v>
      </c>
      <c r="H1327" s="10">
        <v>6</v>
      </c>
      <c r="I1327" s="10" t="s">
        <v>121</v>
      </c>
      <c r="J1327" s="10">
        <v>33</v>
      </c>
      <c r="K1327" s="10">
        <v>59</v>
      </c>
      <c r="L1327" s="10">
        <v>26</v>
      </c>
      <c r="M1327" s="10">
        <v>-46</v>
      </c>
      <c r="N1327" s="10">
        <v>5</v>
      </c>
      <c r="O1327" s="10">
        <v>5.62</v>
      </c>
      <c r="P1327" s="11">
        <v>1.3633887200561814</v>
      </c>
      <c r="Q1327" s="22">
        <v>1.362885168141359</v>
      </c>
      <c r="R1327" s="13">
        <v>22</v>
      </c>
      <c r="S1327" s="13" t="s">
        <v>114</v>
      </c>
      <c r="T1327" s="10" t="s">
        <v>74</v>
      </c>
      <c r="U1327" s="12">
        <v>29</v>
      </c>
      <c r="V1327" s="16">
        <v>1.3165517241379312</v>
      </c>
      <c r="W1327" s="16"/>
      <c r="X1327" s="15" t="s">
        <v>192</v>
      </c>
      <c r="Y1327" s="12">
        <v>5</v>
      </c>
      <c r="Z1327" s="10">
        <v>22</v>
      </c>
      <c r="AA1327" s="10" t="s">
        <v>114</v>
      </c>
      <c r="AB1327" s="10" t="s">
        <v>192</v>
      </c>
      <c r="AC1327" s="10" t="s">
        <v>121</v>
      </c>
      <c r="AD1327" s="10" t="s">
        <v>74</v>
      </c>
      <c r="AE1327" s="10">
        <v>1.3633887200561814</v>
      </c>
      <c r="AF1327" s="10">
        <v>1.3165517241379312</v>
      </c>
      <c r="AG1327" s="10">
        <v>1.6</v>
      </c>
      <c r="AH1327" s="10">
        <v>81.715949913488487</v>
      </c>
      <c r="AI1327" s="16">
        <v>51.914646996154588</v>
      </c>
      <c r="AJ1327" s="16">
        <v>5.3186733347981558</v>
      </c>
      <c r="AK1327" s="16">
        <f t="shared" si="125"/>
        <v>9.7608263806118405</v>
      </c>
      <c r="AL1327" s="10" t="s">
        <v>74</v>
      </c>
      <c r="AM1327" s="10">
        <v>3</v>
      </c>
      <c r="AN1327" s="10">
        <v>33</v>
      </c>
      <c r="AO1327" s="10">
        <v>59</v>
      </c>
      <c r="AP1327" s="10">
        <v>26</v>
      </c>
      <c r="AQ1327" s="10">
        <v>-46</v>
      </c>
      <c r="AR1327" s="17">
        <v>5</v>
      </c>
      <c r="AS1327" s="10">
        <v>5.69</v>
      </c>
      <c r="AT1327" s="16">
        <v>1.3633887200561814</v>
      </c>
      <c r="AU1327" s="16">
        <v>40.052815784578463</v>
      </c>
      <c r="AV1327" s="16">
        <v>3.8992917393606792</v>
      </c>
      <c r="AW1327" s="16">
        <f t="shared" si="126"/>
        <v>10.271818181818182</v>
      </c>
      <c r="AX1327" s="10" t="s">
        <v>74</v>
      </c>
      <c r="AY1327" s="10">
        <v>33</v>
      </c>
      <c r="AZ1327" s="10">
        <v>59</v>
      </c>
      <c r="BA1327" s="10">
        <v>26</v>
      </c>
      <c r="BB1327" s="10">
        <v>-46</v>
      </c>
      <c r="BC1327" s="10">
        <v>5</v>
      </c>
      <c r="BD1327" s="16">
        <v>1.3623816162265368</v>
      </c>
      <c r="BE1327" s="18">
        <f t="shared" si="128"/>
        <v>1.362885168141359</v>
      </c>
      <c r="BF1327" s="16">
        <v>1.362885168141359</v>
      </c>
      <c r="BG1327" s="16">
        <v>1.362885168141359</v>
      </c>
      <c r="BH1327" s="20">
        <f t="shared" si="127"/>
        <v>-1.00710382964464E-3</v>
      </c>
      <c r="BI1327" s="10">
        <v>-46</v>
      </c>
    </row>
    <row r="1328" spans="1:61" x14ac:dyDescent="0.25">
      <c r="A1328" s="10">
        <v>381</v>
      </c>
      <c r="B1328" s="10">
        <v>22</v>
      </c>
      <c r="C1328" s="10" t="s">
        <v>114</v>
      </c>
      <c r="D1328" s="10">
        <v>493890.63845799799</v>
      </c>
      <c r="E1328" s="10">
        <v>5181066.1461699903</v>
      </c>
      <c r="F1328" s="10" t="s">
        <v>92</v>
      </c>
      <c r="G1328" s="10" t="s">
        <v>192</v>
      </c>
      <c r="H1328" s="10">
        <v>6</v>
      </c>
      <c r="I1328" s="10" t="s">
        <v>121</v>
      </c>
      <c r="J1328" s="10">
        <v>59</v>
      </c>
      <c r="K1328" s="10">
        <v>74</v>
      </c>
      <c r="L1328" s="10">
        <v>15</v>
      </c>
      <c r="M1328" s="10">
        <v>-66.5</v>
      </c>
      <c r="N1328" s="10">
        <v>6</v>
      </c>
      <c r="O1328" s="10">
        <v>5.87</v>
      </c>
      <c r="P1328" s="11">
        <v>1.6254617324648259</v>
      </c>
      <c r="Q1328" s="22">
        <v>1.6119249261723798</v>
      </c>
      <c r="R1328" s="12">
        <v>22</v>
      </c>
      <c r="S1328" s="12" t="s">
        <v>114</v>
      </c>
      <c r="T1328" s="10" t="s">
        <v>92</v>
      </c>
      <c r="U1328" s="12">
        <v>15</v>
      </c>
      <c r="V1328" s="10">
        <v>1.53</v>
      </c>
      <c r="W1328" s="16"/>
      <c r="X1328" s="15" t="s">
        <v>192</v>
      </c>
      <c r="Y1328" s="12">
        <v>6</v>
      </c>
      <c r="Z1328" s="10">
        <v>22</v>
      </c>
      <c r="AA1328" s="10" t="s">
        <v>114</v>
      </c>
      <c r="AB1328" s="10" t="s">
        <v>192</v>
      </c>
      <c r="AC1328" s="10" t="s">
        <v>121</v>
      </c>
      <c r="AD1328" s="10" t="s">
        <v>92</v>
      </c>
      <c r="AE1328" s="10">
        <v>1.6254617324648259</v>
      </c>
      <c r="AF1328" s="10">
        <v>1.53</v>
      </c>
      <c r="AG1328" s="10">
        <v>1.4273684</v>
      </c>
      <c r="AH1328" s="10">
        <v>106.09787590046088</v>
      </c>
      <c r="AI1328" s="16">
        <v>19.783888472016734</v>
      </c>
      <c r="AJ1328" s="16">
        <v>2.0821587730671975</v>
      </c>
      <c r="AK1328" s="16">
        <f t="shared" si="125"/>
        <v>9.5016233766233782</v>
      </c>
      <c r="AL1328" s="10" t="s">
        <v>92</v>
      </c>
      <c r="AM1328" s="10">
        <v>7</v>
      </c>
      <c r="AN1328" s="10">
        <v>59</v>
      </c>
      <c r="AO1328" s="10">
        <v>74</v>
      </c>
      <c r="AP1328" s="10">
        <v>15</v>
      </c>
      <c r="AQ1328" s="10">
        <v>-66.5</v>
      </c>
      <c r="AR1328" s="17">
        <v>6</v>
      </c>
      <c r="AS1328" s="10">
        <v>6.11</v>
      </c>
      <c r="AT1328" s="16">
        <v>1.6254617324648259</v>
      </c>
      <c r="AU1328" s="16">
        <v>11.183989450224235</v>
      </c>
      <c r="AV1328" s="16">
        <v>1.5667825639228457</v>
      </c>
      <c r="AW1328" s="16">
        <f t="shared" si="126"/>
        <v>7.1381886087768445</v>
      </c>
      <c r="AX1328" s="10" t="s">
        <v>92</v>
      </c>
      <c r="AY1328" s="10">
        <v>59</v>
      </c>
      <c r="AZ1328" s="10">
        <v>69</v>
      </c>
      <c r="BA1328" s="10">
        <v>10</v>
      </c>
      <c r="BB1328" s="10">
        <v>-64</v>
      </c>
      <c r="BC1328" s="10">
        <v>6</v>
      </c>
      <c r="BD1328" s="16">
        <v>1.5983881198799335</v>
      </c>
      <c r="BE1328" s="18">
        <f t="shared" si="128"/>
        <v>1.6119249261723798</v>
      </c>
      <c r="BF1328" s="16">
        <v>1.6119249261723798</v>
      </c>
      <c r="BG1328" s="16">
        <v>1.6119249261723798</v>
      </c>
      <c r="BH1328" s="20">
        <f t="shared" si="127"/>
        <v>-2.7073612584892492E-2</v>
      </c>
      <c r="BI1328" s="10">
        <v>-64</v>
      </c>
    </row>
    <row r="1329" spans="1:61" x14ac:dyDescent="0.25">
      <c r="A1329" s="10">
        <v>381</v>
      </c>
      <c r="B1329" s="10">
        <v>22</v>
      </c>
      <c r="C1329" s="10" t="s">
        <v>114</v>
      </c>
      <c r="D1329" s="10">
        <v>493890.63845799799</v>
      </c>
      <c r="E1329" s="10">
        <v>5181066.1461699903</v>
      </c>
      <c r="F1329" s="10" t="s">
        <v>93</v>
      </c>
      <c r="G1329" s="10" t="s">
        <v>192</v>
      </c>
      <c r="H1329" s="10">
        <v>6</v>
      </c>
      <c r="I1329" s="10" t="s">
        <v>121</v>
      </c>
      <c r="J1329" s="10">
        <v>74</v>
      </c>
      <c r="K1329" s="10">
        <v>89</v>
      </c>
      <c r="L1329" s="10">
        <v>15</v>
      </c>
      <c r="M1329" s="10">
        <v>-81.5</v>
      </c>
      <c r="N1329" s="10">
        <v>7</v>
      </c>
      <c r="O1329" s="10">
        <v>6.18</v>
      </c>
      <c r="P1329" s="11">
        <v>1.7333989119773541</v>
      </c>
      <c r="Q1329" s="22">
        <v>1.7011127640776897</v>
      </c>
      <c r="R1329" s="12">
        <v>22</v>
      </c>
      <c r="S1329" s="12" t="s">
        <v>114</v>
      </c>
      <c r="T1329" s="10" t="s">
        <v>93</v>
      </c>
      <c r="U1329" s="12">
        <v>79</v>
      </c>
      <c r="V1329" s="16">
        <v>1.6050632911392404</v>
      </c>
      <c r="W1329" s="16"/>
      <c r="X1329" s="15" t="s">
        <v>192</v>
      </c>
      <c r="Y1329" s="12">
        <v>7</v>
      </c>
      <c r="Z1329" s="10">
        <v>22</v>
      </c>
      <c r="AA1329" s="10" t="s">
        <v>114</v>
      </c>
      <c r="AB1329" s="10" t="s">
        <v>192</v>
      </c>
      <c r="AC1329" s="10" t="s">
        <v>121</v>
      </c>
      <c r="AD1329" s="10" t="s">
        <v>93</v>
      </c>
      <c r="AE1329" s="10">
        <v>1.7333989119773541</v>
      </c>
      <c r="AF1329" s="10">
        <v>1.6050632911392404</v>
      </c>
      <c r="AG1329" s="10">
        <v>1.4826972</v>
      </c>
      <c r="AH1329" s="10">
        <v>243.03638994667185</v>
      </c>
      <c r="AI1329" s="16">
        <v>7.2045107386920719</v>
      </c>
      <c r="AJ1329" s="16">
        <v>1.0835695370205731</v>
      </c>
      <c r="AK1329" s="16">
        <f t="shared" si="125"/>
        <v>6.6488679245283029</v>
      </c>
      <c r="AL1329" s="10" t="s">
        <v>99</v>
      </c>
      <c r="AM1329" s="10">
        <v>6</v>
      </c>
      <c r="AN1329" s="10">
        <v>74</v>
      </c>
      <c r="AO1329" s="10">
        <v>89</v>
      </c>
      <c r="AP1329" s="10">
        <v>15</v>
      </c>
      <c r="AQ1329" s="10">
        <v>-81.5</v>
      </c>
      <c r="AR1329" s="17">
        <v>7</v>
      </c>
      <c r="AS1329" s="10">
        <v>6.21</v>
      </c>
      <c r="AT1329" s="16">
        <v>1.7333989119773541</v>
      </c>
      <c r="AU1329" s="16">
        <v>9.1687268749586153</v>
      </c>
      <c r="AV1329" s="16">
        <v>0.72464741515213293</v>
      </c>
      <c r="AW1329" s="16">
        <f t="shared" si="126"/>
        <v>12.652673125224254</v>
      </c>
      <c r="AX1329" s="10" t="s">
        <v>93</v>
      </c>
      <c r="AY1329" s="10">
        <v>69</v>
      </c>
      <c r="AZ1329" s="10">
        <v>89</v>
      </c>
      <c r="BA1329" s="10">
        <v>20</v>
      </c>
      <c r="BB1329" s="10">
        <v>-79</v>
      </c>
      <c r="BC1329" s="10">
        <v>7</v>
      </c>
      <c r="BD1329" s="16">
        <v>1.6688266161780256</v>
      </c>
      <c r="BE1329" s="18">
        <f t="shared" si="128"/>
        <v>1.7011127640776897</v>
      </c>
      <c r="BF1329" s="16">
        <v>1.7011127640776897</v>
      </c>
      <c r="BG1329" s="16">
        <v>1.7011127640776897</v>
      </c>
      <c r="BH1329" s="20">
        <f t="shared" si="127"/>
        <v>-6.4572295799328439E-2</v>
      </c>
      <c r="BI1329" s="10">
        <v>-79</v>
      </c>
    </row>
    <row r="1330" spans="1:61" x14ac:dyDescent="0.25">
      <c r="A1330" s="10">
        <v>381</v>
      </c>
      <c r="B1330" s="10">
        <v>22</v>
      </c>
      <c r="C1330" s="10" t="s">
        <v>114</v>
      </c>
      <c r="D1330" s="10">
        <v>493890.63845799799</v>
      </c>
      <c r="E1330" s="10">
        <v>5181066.1461699903</v>
      </c>
      <c r="F1330" s="10" t="s">
        <v>93</v>
      </c>
      <c r="G1330" s="10" t="s">
        <v>192</v>
      </c>
      <c r="H1330" s="10">
        <v>6</v>
      </c>
      <c r="I1330" s="10" t="s">
        <v>121</v>
      </c>
      <c r="J1330" s="10" t="s">
        <v>80</v>
      </c>
      <c r="K1330" s="10" t="s">
        <v>80</v>
      </c>
      <c r="L1330" s="10" t="s">
        <v>80</v>
      </c>
      <c r="M1330" s="10" t="s">
        <v>80</v>
      </c>
      <c r="N1330" s="10" t="s">
        <v>80</v>
      </c>
      <c r="O1330" s="10" t="s">
        <v>80</v>
      </c>
      <c r="P1330" s="11">
        <v>0</v>
      </c>
      <c r="Q1330" s="22">
        <v>1.59</v>
      </c>
      <c r="R1330" s="12"/>
      <c r="S1330" s="12"/>
      <c r="U1330" s="12"/>
      <c r="V1330" s="16"/>
      <c r="W1330" s="16"/>
      <c r="X1330" s="15"/>
      <c r="Y1330" s="12"/>
      <c r="AI1330" s="10" t="s">
        <v>80</v>
      </c>
      <c r="AJ1330" s="10" t="s">
        <v>80</v>
      </c>
      <c r="AK1330" s="10" t="s">
        <v>80</v>
      </c>
      <c r="AL1330" s="10" t="s">
        <v>99</v>
      </c>
      <c r="AM1330" s="10">
        <v>6</v>
      </c>
      <c r="AN1330" s="10" t="s">
        <v>80</v>
      </c>
      <c r="AO1330" s="10" t="s">
        <v>80</v>
      </c>
      <c r="AP1330" s="10" t="s">
        <v>80</v>
      </c>
      <c r="AR1330" s="17" t="s">
        <v>80</v>
      </c>
      <c r="AS1330" s="10" t="s">
        <v>80</v>
      </c>
      <c r="AT1330" s="26"/>
      <c r="AU1330" s="16" t="s">
        <v>80</v>
      </c>
      <c r="AV1330" s="16" t="s">
        <v>80</v>
      </c>
      <c r="AW1330" s="16" t="s">
        <v>80</v>
      </c>
      <c r="AX1330" s="10" t="s">
        <v>125</v>
      </c>
      <c r="AY1330" s="10">
        <v>89</v>
      </c>
      <c r="AZ1330" s="10">
        <v>118</v>
      </c>
      <c r="BA1330" s="10">
        <v>29</v>
      </c>
      <c r="BB1330" s="10">
        <v>-103.5</v>
      </c>
      <c r="BC1330" s="10">
        <v>8</v>
      </c>
      <c r="BD1330" s="16">
        <v>1.5932215868404469</v>
      </c>
      <c r="BE1330" s="26">
        <f>1.59</f>
        <v>1.59</v>
      </c>
      <c r="BF1330" s="16">
        <v>1.59</v>
      </c>
      <c r="BG1330" s="16">
        <v>1.59</v>
      </c>
      <c r="BH1330" s="20" t="s">
        <v>80</v>
      </c>
      <c r="BI1330" s="10">
        <v>-103.5</v>
      </c>
    </row>
    <row r="1331" spans="1:61" x14ac:dyDescent="0.25">
      <c r="A1331" s="10">
        <v>381</v>
      </c>
      <c r="B1331" s="10">
        <v>22</v>
      </c>
      <c r="C1331" s="10" t="s">
        <v>114</v>
      </c>
      <c r="D1331" s="10">
        <v>493890.63845799799</v>
      </c>
      <c r="E1331" s="10">
        <v>5181066.1461699903</v>
      </c>
      <c r="F1331" s="10" t="s">
        <v>93</v>
      </c>
      <c r="G1331" s="10" t="s">
        <v>192</v>
      </c>
      <c r="H1331" s="10">
        <v>6</v>
      </c>
      <c r="I1331" s="10" t="s">
        <v>121</v>
      </c>
      <c r="J1331" s="10" t="s">
        <v>80</v>
      </c>
      <c r="K1331" s="10" t="s">
        <v>80</v>
      </c>
      <c r="L1331" s="10" t="s">
        <v>80</v>
      </c>
      <c r="M1331" s="10" t="s">
        <v>80</v>
      </c>
      <c r="N1331" s="10" t="s">
        <v>80</v>
      </c>
      <c r="O1331" s="10" t="s">
        <v>80</v>
      </c>
      <c r="P1331" s="11">
        <v>0</v>
      </c>
      <c r="Q1331" s="22">
        <v>1.65</v>
      </c>
      <c r="R1331" s="12"/>
      <c r="S1331" s="12"/>
      <c r="U1331" s="12"/>
      <c r="V1331" s="16"/>
      <c r="W1331" s="16"/>
      <c r="X1331" s="15"/>
      <c r="Y1331" s="12"/>
      <c r="AI1331" s="10" t="s">
        <v>80</v>
      </c>
      <c r="AJ1331" s="10" t="s">
        <v>80</v>
      </c>
      <c r="AK1331" s="10" t="s">
        <v>80</v>
      </c>
      <c r="AL1331" s="10" t="s">
        <v>99</v>
      </c>
      <c r="AM1331" s="10">
        <v>6</v>
      </c>
      <c r="AN1331" s="10" t="s">
        <v>80</v>
      </c>
      <c r="AO1331" s="10" t="s">
        <v>80</v>
      </c>
      <c r="AP1331" s="10" t="s">
        <v>80</v>
      </c>
      <c r="AR1331" s="17" t="s">
        <v>80</v>
      </c>
      <c r="AS1331" s="10" t="s">
        <v>80</v>
      </c>
      <c r="AT1331" s="26"/>
      <c r="AU1331" s="16" t="s">
        <v>80</v>
      </c>
      <c r="AV1331" s="16" t="s">
        <v>80</v>
      </c>
      <c r="AW1331" s="16" t="s">
        <v>80</v>
      </c>
      <c r="AX1331" s="10" t="s">
        <v>198</v>
      </c>
      <c r="AY1331" s="10">
        <v>118</v>
      </c>
      <c r="AZ1331" s="10">
        <v>153</v>
      </c>
      <c r="BA1331" s="10">
        <v>35</v>
      </c>
      <c r="BB1331" s="10">
        <v>-135.5</v>
      </c>
      <c r="BC1331" s="10">
        <v>9</v>
      </c>
      <c r="BD1331" s="16">
        <v>1.6491869443320213</v>
      </c>
      <c r="BE1331" s="26">
        <v>1.65</v>
      </c>
      <c r="BF1331" s="16">
        <v>1.65</v>
      </c>
      <c r="BG1331" s="16">
        <v>1.65</v>
      </c>
      <c r="BH1331" s="20" t="s">
        <v>80</v>
      </c>
      <c r="BI1331" s="10">
        <v>-135.5</v>
      </c>
    </row>
    <row r="1332" spans="1:61" x14ac:dyDescent="0.25">
      <c r="A1332" s="10">
        <v>395</v>
      </c>
      <c r="B1332" s="10">
        <v>14</v>
      </c>
      <c r="C1332" s="10" t="s">
        <v>59</v>
      </c>
      <c r="D1332" s="10">
        <v>493626.398015999</v>
      </c>
      <c r="E1332" s="10">
        <v>5181088.3120799903</v>
      </c>
      <c r="F1332" s="10" t="s">
        <v>60</v>
      </c>
      <c r="G1332" s="10" t="s">
        <v>61</v>
      </c>
      <c r="H1332" s="10">
        <v>1</v>
      </c>
      <c r="I1332" s="10" t="s">
        <v>62</v>
      </c>
      <c r="J1332" s="10">
        <v>0</v>
      </c>
      <c r="K1332" s="10">
        <v>10</v>
      </c>
      <c r="L1332" s="10">
        <v>10</v>
      </c>
      <c r="M1332" s="10">
        <v>-5</v>
      </c>
      <c r="N1332" s="10">
        <v>1</v>
      </c>
      <c r="O1332" s="10">
        <v>5.38</v>
      </c>
      <c r="P1332" s="11">
        <v>1.3629805497114129</v>
      </c>
      <c r="Q1332" s="11">
        <v>1.3629805497114129</v>
      </c>
      <c r="R1332" s="12">
        <v>14</v>
      </c>
      <c r="S1332" s="12" t="s">
        <v>59</v>
      </c>
      <c r="T1332" s="10" t="s">
        <v>60</v>
      </c>
      <c r="U1332" s="13">
        <v>10</v>
      </c>
      <c r="V1332" s="10">
        <v>1.1599999999999999</v>
      </c>
      <c r="W1332" s="14"/>
      <c r="X1332" s="15" t="s">
        <v>61</v>
      </c>
      <c r="Y1332" s="12">
        <v>2</v>
      </c>
      <c r="Z1332" s="10">
        <v>14</v>
      </c>
      <c r="AA1332" s="10" t="s">
        <v>59</v>
      </c>
      <c r="AB1332" s="10" t="s">
        <v>61</v>
      </c>
      <c r="AC1332" s="10" t="s">
        <v>62</v>
      </c>
      <c r="AD1332" s="10" t="s">
        <v>60</v>
      </c>
      <c r="AE1332" s="16">
        <v>1.3629805497114129</v>
      </c>
      <c r="AF1332" s="10">
        <v>1.1599999999999999</v>
      </c>
      <c r="AG1332" s="10">
        <v>1.1599999999999999</v>
      </c>
      <c r="AH1332" s="16">
        <v>13.629805497114129</v>
      </c>
      <c r="AI1332" s="16">
        <v>27.331848963362958</v>
      </c>
      <c r="AJ1332" s="16">
        <v>2.0277061638056693</v>
      </c>
      <c r="AK1332" s="16">
        <f t="shared" ref="AK1332:AK1363" si="129">AI1332/AJ1332</f>
        <v>13.479196074477377</v>
      </c>
      <c r="AL1332" s="10" t="s">
        <v>60</v>
      </c>
      <c r="AM1332" s="10">
        <v>1</v>
      </c>
      <c r="AN1332" s="10" t="s">
        <v>63</v>
      </c>
      <c r="AO1332" s="10" t="s">
        <v>64</v>
      </c>
      <c r="AP1332" s="10">
        <v>10</v>
      </c>
      <c r="AQ1332" s="10">
        <v>-5</v>
      </c>
      <c r="AR1332" s="17" t="s">
        <v>65</v>
      </c>
      <c r="AS1332" s="10">
        <v>4.7</v>
      </c>
      <c r="AT1332" s="18">
        <v>0.97543993791498906</v>
      </c>
      <c r="AU1332" s="18">
        <v>33.684172744547375</v>
      </c>
      <c r="AV1332" s="18">
        <v>2.3392882355933282</v>
      </c>
      <c r="AW1332" s="18">
        <f t="shared" ref="AW1332:AW1363" si="130">AU1332/AV1332</f>
        <v>14.39932550082006</v>
      </c>
      <c r="AX1332" s="19" t="s">
        <v>60</v>
      </c>
      <c r="AY1332" s="19">
        <v>0</v>
      </c>
      <c r="AZ1332" s="19">
        <v>10</v>
      </c>
      <c r="BA1332" s="19">
        <v>10</v>
      </c>
      <c r="BB1332" s="19">
        <v>-5</v>
      </c>
      <c r="BC1332" s="19">
        <v>1</v>
      </c>
      <c r="BD1332" s="18">
        <v>1.2455669848439401</v>
      </c>
      <c r="BE1332" s="16">
        <f t="shared" ref="BE1332:BE1363" si="131">(AT1332+BD1332)/2</f>
        <v>1.1105034613794647</v>
      </c>
      <c r="BF1332" s="16">
        <v>0.97543993791498906</v>
      </c>
      <c r="BG1332" s="16">
        <v>1.2455669848439401</v>
      </c>
      <c r="BH1332" s="20">
        <f t="shared" ref="BH1332:BH1363" si="132">BD1332-AT1332</f>
        <v>0.27012704692895106</v>
      </c>
      <c r="BI1332" s="10">
        <v>-5</v>
      </c>
    </row>
    <row r="1333" spans="1:61" x14ac:dyDescent="0.25">
      <c r="A1333" s="10">
        <v>395</v>
      </c>
      <c r="B1333" s="10">
        <v>14</v>
      </c>
      <c r="C1333" s="10" t="s">
        <v>59</v>
      </c>
      <c r="D1333" s="10">
        <v>493626.398015999</v>
      </c>
      <c r="E1333" s="10">
        <v>5181088.3120799903</v>
      </c>
      <c r="F1333" s="10" t="s">
        <v>66</v>
      </c>
      <c r="G1333" s="10" t="s">
        <v>61</v>
      </c>
      <c r="H1333" s="10">
        <v>1</v>
      </c>
      <c r="I1333" s="10" t="s">
        <v>62</v>
      </c>
      <c r="J1333" s="10">
        <v>10</v>
      </c>
      <c r="K1333" s="10">
        <v>20</v>
      </c>
      <c r="L1333" s="10">
        <v>10</v>
      </c>
      <c r="M1333" s="10">
        <v>-15</v>
      </c>
      <c r="N1333" s="10">
        <v>2</v>
      </c>
      <c r="O1333" s="10">
        <v>5.66</v>
      </c>
      <c r="P1333" s="11">
        <v>1.3629805497114129</v>
      </c>
      <c r="Q1333" s="11">
        <v>1.3629805497114129</v>
      </c>
      <c r="R1333" s="12">
        <v>14</v>
      </c>
      <c r="S1333" s="12" t="s">
        <v>59</v>
      </c>
      <c r="T1333" s="10" t="s">
        <v>67</v>
      </c>
      <c r="U1333" s="21">
        <v>10</v>
      </c>
      <c r="V1333" s="10">
        <v>1.1599999999999999</v>
      </c>
      <c r="W1333" s="14"/>
      <c r="X1333" s="15" t="s">
        <v>61</v>
      </c>
      <c r="Y1333" s="12">
        <v>3</v>
      </c>
      <c r="Z1333" s="10">
        <v>14</v>
      </c>
      <c r="AA1333" s="10" t="s">
        <v>59</v>
      </c>
      <c r="AB1333" s="10" t="s">
        <v>61</v>
      </c>
      <c r="AC1333" s="10" t="s">
        <v>62</v>
      </c>
      <c r="AD1333" s="10" t="s">
        <v>67</v>
      </c>
      <c r="AE1333" s="16">
        <v>1.3629805497114129</v>
      </c>
      <c r="AF1333" s="10">
        <v>1.1599999999999999</v>
      </c>
      <c r="AG1333" s="10">
        <v>1.1599999999999999</v>
      </c>
      <c r="AH1333" s="16">
        <v>27.259610994228257</v>
      </c>
      <c r="AI1333" s="16">
        <v>23.169120030009978</v>
      </c>
      <c r="AJ1333" s="16">
        <v>1.79347366804539</v>
      </c>
      <c r="AK1333" s="16">
        <f t="shared" si="129"/>
        <v>12.918572735590118</v>
      </c>
      <c r="AL1333" s="10" t="s">
        <v>67</v>
      </c>
      <c r="AM1333" s="10">
        <v>1</v>
      </c>
      <c r="AN1333" s="10" t="s">
        <v>64</v>
      </c>
      <c r="AO1333" s="10" t="s">
        <v>68</v>
      </c>
      <c r="AP1333" s="10">
        <v>10</v>
      </c>
      <c r="AQ1333" s="10">
        <v>-15</v>
      </c>
      <c r="AR1333" s="17" t="s">
        <v>69</v>
      </c>
      <c r="AS1333" s="10">
        <v>4.9800000000000004</v>
      </c>
      <c r="AT1333" s="18">
        <v>1.3629805497114129</v>
      </c>
      <c r="AU1333" s="18">
        <v>27.312767235666996</v>
      </c>
      <c r="AV1333" s="18">
        <v>2.002082129471094</v>
      </c>
      <c r="AW1333" s="18">
        <f t="shared" si="130"/>
        <v>13.642181224045203</v>
      </c>
      <c r="AX1333" s="19" t="s">
        <v>67</v>
      </c>
      <c r="AY1333" s="19">
        <v>10</v>
      </c>
      <c r="AZ1333" s="19">
        <v>20</v>
      </c>
      <c r="BA1333" s="19">
        <v>10</v>
      </c>
      <c r="BB1333" s="19">
        <v>-15</v>
      </c>
      <c r="BC1333" s="19">
        <v>2</v>
      </c>
      <c r="BD1333" s="18">
        <v>1.4265927977839334</v>
      </c>
      <c r="BE1333" s="16">
        <f t="shared" si="131"/>
        <v>1.3947866737476731</v>
      </c>
      <c r="BF1333" s="16">
        <v>1.3629805497114129</v>
      </c>
      <c r="BG1333" s="16">
        <v>1.4265927977839334</v>
      </c>
      <c r="BH1333" s="20">
        <f t="shared" si="132"/>
        <v>6.3612248072520527E-2</v>
      </c>
      <c r="BI1333" s="10">
        <v>-15</v>
      </c>
    </row>
    <row r="1334" spans="1:61" x14ac:dyDescent="0.25">
      <c r="A1334" s="10">
        <v>395</v>
      </c>
      <c r="B1334" s="10">
        <v>14</v>
      </c>
      <c r="C1334" s="10" t="s">
        <v>59</v>
      </c>
      <c r="D1334" s="10">
        <v>493626.398015999</v>
      </c>
      <c r="E1334" s="10">
        <v>5181088.3120799903</v>
      </c>
      <c r="F1334" s="10" t="s">
        <v>66</v>
      </c>
      <c r="G1334" s="10" t="s">
        <v>61</v>
      </c>
      <c r="H1334" s="10">
        <v>1</v>
      </c>
      <c r="I1334" s="10" t="s">
        <v>62</v>
      </c>
      <c r="J1334" s="10">
        <v>20</v>
      </c>
      <c r="K1334" s="10">
        <v>30</v>
      </c>
      <c r="L1334" s="10">
        <v>10</v>
      </c>
      <c r="M1334" s="10">
        <v>-25</v>
      </c>
      <c r="N1334" s="10">
        <v>3</v>
      </c>
      <c r="O1334" s="10">
        <v>5.89</v>
      </c>
      <c r="P1334" s="11">
        <v>1.3673937694765095</v>
      </c>
      <c r="Q1334" s="11">
        <v>1.3673937694765095</v>
      </c>
      <c r="R1334" s="12">
        <v>14</v>
      </c>
      <c r="S1334" s="12" t="s">
        <v>59</v>
      </c>
      <c r="T1334" s="10" t="s">
        <v>66</v>
      </c>
      <c r="U1334" s="13">
        <v>10</v>
      </c>
      <c r="V1334" s="10">
        <v>1.1599999999999999</v>
      </c>
      <c r="W1334" s="14"/>
      <c r="X1334" s="15" t="s">
        <v>61</v>
      </c>
      <c r="Y1334" s="12">
        <v>4</v>
      </c>
      <c r="Z1334" s="10">
        <v>14</v>
      </c>
      <c r="AA1334" s="10" t="s">
        <v>59</v>
      </c>
      <c r="AB1334" s="10" t="s">
        <v>61</v>
      </c>
      <c r="AC1334" s="10" t="s">
        <v>62</v>
      </c>
      <c r="AD1334" s="10" t="s">
        <v>66</v>
      </c>
      <c r="AE1334" s="16">
        <v>1.3673937694765095</v>
      </c>
      <c r="AF1334" s="10">
        <v>1.1599999999999999</v>
      </c>
      <c r="AG1334" s="10">
        <v>1.1599999999999999</v>
      </c>
      <c r="AH1334" s="16">
        <v>40.933548688993355</v>
      </c>
      <c r="AI1334" s="16">
        <v>22.098128965441937</v>
      </c>
      <c r="AJ1334" s="16">
        <v>1.7040185747259653</v>
      </c>
      <c r="AK1334" s="16">
        <f t="shared" si="129"/>
        <v>12.968244180669032</v>
      </c>
      <c r="AL1334" s="10" t="s">
        <v>66</v>
      </c>
      <c r="AM1334" s="10">
        <v>1</v>
      </c>
      <c r="AN1334" s="10" t="s">
        <v>68</v>
      </c>
      <c r="AO1334" s="10" t="s">
        <v>70</v>
      </c>
      <c r="AP1334" s="10">
        <v>10</v>
      </c>
      <c r="AQ1334" s="10">
        <v>-25</v>
      </c>
      <c r="AR1334" s="17" t="s">
        <v>71</v>
      </c>
      <c r="AS1334" s="10">
        <v>5.85</v>
      </c>
      <c r="AT1334" s="18">
        <v>1.3673937694765095</v>
      </c>
      <c r="AU1334" s="18">
        <v>23.386535639356744</v>
      </c>
      <c r="AV1334" s="18">
        <v>1.7194976651167106</v>
      </c>
      <c r="AW1334" s="18">
        <f t="shared" si="130"/>
        <v>13.600795228628233</v>
      </c>
      <c r="AX1334" s="19" t="s">
        <v>66</v>
      </c>
      <c r="AY1334" s="19">
        <v>20</v>
      </c>
      <c r="AZ1334" s="19">
        <v>30</v>
      </c>
      <c r="BA1334" s="19">
        <v>10</v>
      </c>
      <c r="BB1334" s="19">
        <v>-25</v>
      </c>
      <c r="BC1334" s="19">
        <v>3</v>
      </c>
      <c r="BD1334" s="18">
        <v>1.350371402861831</v>
      </c>
      <c r="BE1334" s="16">
        <f t="shared" si="131"/>
        <v>1.3588825861691702</v>
      </c>
      <c r="BF1334" s="16">
        <v>1.3673937694765095</v>
      </c>
      <c r="BG1334" s="16">
        <v>1.350371402861831</v>
      </c>
      <c r="BH1334" s="20">
        <f t="shared" si="132"/>
        <v>-1.7022366614678486E-2</v>
      </c>
      <c r="BI1334" s="10">
        <v>-25</v>
      </c>
    </row>
    <row r="1335" spans="1:61" x14ac:dyDescent="0.25">
      <c r="A1335" s="10">
        <v>395</v>
      </c>
      <c r="B1335" s="10">
        <v>14</v>
      </c>
      <c r="C1335" s="10" t="s">
        <v>59</v>
      </c>
      <c r="D1335" s="10">
        <v>493626.398015999</v>
      </c>
      <c r="E1335" s="10">
        <v>5181088.3120799903</v>
      </c>
      <c r="F1335" s="10" t="s">
        <v>66</v>
      </c>
      <c r="G1335" s="10" t="s">
        <v>61</v>
      </c>
      <c r="H1335" s="10">
        <v>1</v>
      </c>
      <c r="I1335" s="10" t="s">
        <v>62</v>
      </c>
      <c r="J1335" s="10" t="s">
        <v>70</v>
      </c>
      <c r="K1335" s="10" t="s">
        <v>72</v>
      </c>
      <c r="L1335" s="10">
        <v>2</v>
      </c>
      <c r="M1335" s="10">
        <v>-31</v>
      </c>
      <c r="N1335" s="10">
        <v>4</v>
      </c>
      <c r="O1335" s="10">
        <v>5.89</v>
      </c>
      <c r="P1335" s="11">
        <v>0</v>
      </c>
      <c r="Q1335" s="22">
        <v>1.4297074843781528</v>
      </c>
      <c r="R1335" s="12"/>
      <c r="S1335" s="12"/>
      <c r="U1335" s="13"/>
      <c r="W1335" s="14"/>
      <c r="X1335" s="15"/>
      <c r="Y1335" s="12"/>
      <c r="AE1335" s="16"/>
      <c r="AH1335" s="16"/>
      <c r="AI1335" s="16">
        <v>22.098128965441937</v>
      </c>
      <c r="AJ1335" s="16">
        <v>1.7040185747259653</v>
      </c>
      <c r="AK1335" s="16">
        <f t="shared" si="129"/>
        <v>12.968244180669032</v>
      </c>
      <c r="AL1335" s="10" t="s">
        <v>66</v>
      </c>
      <c r="AM1335" s="10">
        <v>1</v>
      </c>
      <c r="AN1335" s="10">
        <v>30</v>
      </c>
      <c r="AO1335" s="10">
        <v>32</v>
      </c>
      <c r="AP1335" s="10">
        <v>2</v>
      </c>
      <c r="AQ1335" s="10">
        <v>-31</v>
      </c>
      <c r="AR1335" s="17">
        <v>4</v>
      </c>
      <c r="AS1335" s="10">
        <v>4.91</v>
      </c>
      <c r="AT1335" s="16">
        <v>1.3951658085395748</v>
      </c>
      <c r="AU1335" s="16">
        <v>5.0209227117722213</v>
      </c>
      <c r="AV1335" s="16">
        <v>0.42493960196498365</v>
      </c>
      <c r="AW1335" s="16">
        <f t="shared" si="130"/>
        <v>11.815614945170399</v>
      </c>
      <c r="AX1335" s="10" t="s">
        <v>66</v>
      </c>
      <c r="AY1335" s="10">
        <v>30</v>
      </c>
      <c r="AZ1335" s="10">
        <v>32</v>
      </c>
      <c r="BA1335" s="10">
        <v>2</v>
      </c>
      <c r="BB1335" s="10">
        <v>-31</v>
      </c>
      <c r="BC1335" s="10">
        <v>4</v>
      </c>
      <c r="BD1335" s="16">
        <v>1.4642491602167305</v>
      </c>
      <c r="BE1335" s="18">
        <f t="shared" si="131"/>
        <v>1.4297074843781528</v>
      </c>
      <c r="BF1335" s="18">
        <v>1.4297074843781528</v>
      </c>
      <c r="BG1335" s="18">
        <v>1.4297074843781528</v>
      </c>
      <c r="BH1335" s="20">
        <f t="shared" si="132"/>
        <v>6.9083351677155624E-2</v>
      </c>
      <c r="BI1335" s="10">
        <v>-31</v>
      </c>
    </row>
    <row r="1336" spans="1:61" x14ac:dyDescent="0.25">
      <c r="A1336" s="10">
        <v>395</v>
      </c>
      <c r="B1336" s="10">
        <v>14</v>
      </c>
      <c r="C1336" s="10" t="s">
        <v>59</v>
      </c>
      <c r="D1336" s="10">
        <v>493626.398015999</v>
      </c>
      <c r="E1336" s="10">
        <v>5181088.3120799903</v>
      </c>
      <c r="F1336" s="10" t="s">
        <v>73</v>
      </c>
      <c r="G1336" s="10" t="s">
        <v>61</v>
      </c>
      <c r="H1336" s="10">
        <v>1</v>
      </c>
      <c r="I1336" s="10" t="s">
        <v>62</v>
      </c>
      <c r="J1336" s="10">
        <v>32</v>
      </c>
      <c r="K1336" s="10">
        <v>53</v>
      </c>
      <c r="L1336" s="10">
        <v>21</v>
      </c>
      <c r="M1336" s="10">
        <v>-42.5</v>
      </c>
      <c r="N1336" s="10">
        <v>5</v>
      </c>
      <c r="O1336" s="10">
        <v>5.39</v>
      </c>
      <c r="P1336" s="11">
        <v>1.3134103396993722</v>
      </c>
      <c r="Q1336" s="22">
        <v>1.2580657277041634</v>
      </c>
      <c r="R1336" s="13">
        <v>14</v>
      </c>
      <c r="S1336" s="13" t="s">
        <v>59</v>
      </c>
      <c r="T1336" s="10" t="s">
        <v>73</v>
      </c>
      <c r="U1336" s="12">
        <v>23</v>
      </c>
      <c r="V1336" s="16">
        <v>1.3826086956521739</v>
      </c>
      <c r="W1336" s="14"/>
      <c r="X1336" s="15" t="s">
        <v>61</v>
      </c>
      <c r="Y1336" s="12">
        <v>5</v>
      </c>
      <c r="Z1336" s="10">
        <v>14</v>
      </c>
      <c r="AA1336" s="10" t="s">
        <v>59</v>
      </c>
      <c r="AB1336" s="10" t="s">
        <v>61</v>
      </c>
      <c r="AC1336" s="10" t="s">
        <v>62</v>
      </c>
      <c r="AD1336" s="10" t="s">
        <v>73</v>
      </c>
      <c r="AE1336" s="16">
        <v>1.3134103396993722</v>
      </c>
      <c r="AF1336" s="16">
        <v>1.3826086956521739</v>
      </c>
      <c r="AG1336" s="16">
        <v>1.3826087</v>
      </c>
      <c r="AH1336" s="16">
        <v>71.141986502078908</v>
      </c>
      <c r="AI1336" s="16">
        <v>50.847115503461872</v>
      </c>
      <c r="AJ1336" s="16">
        <v>4.4073227617960393</v>
      </c>
      <c r="AK1336" s="16">
        <f t="shared" si="129"/>
        <v>11.536962063277851</v>
      </c>
      <c r="AL1336" s="10" t="s">
        <v>73</v>
      </c>
      <c r="AM1336" s="10">
        <v>3</v>
      </c>
      <c r="AN1336" s="10">
        <v>32</v>
      </c>
      <c r="AO1336" s="10">
        <v>53</v>
      </c>
      <c r="AP1336" s="10">
        <v>21</v>
      </c>
      <c r="AQ1336" s="10">
        <v>-42.5</v>
      </c>
      <c r="AR1336" s="17">
        <v>5</v>
      </c>
      <c r="AS1336" s="10">
        <v>5.76</v>
      </c>
      <c r="AT1336" s="16">
        <v>1.3134103396993722</v>
      </c>
      <c r="AU1336" s="16">
        <v>39.292771768650233</v>
      </c>
      <c r="AV1336" s="16">
        <v>3.8699767000275966</v>
      </c>
      <c r="AW1336" s="16">
        <f t="shared" si="130"/>
        <v>10.15323212885753</v>
      </c>
      <c r="AX1336" s="10" t="s">
        <v>73</v>
      </c>
      <c r="AY1336" s="10">
        <v>32</v>
      </c>
      <c r="AZ1336" s="10">
        <v>53</v>
      </c>
      <c r="BA1336" s="10">
        <v>21</v>
      </c>
      <c r="BB1336" s="10">
        <v>-42.5</v>
      </c>
      <c r="BC1336" s="10">
        <v>5</v>
      </c>
      <c r="BD1336" s="16">
        <v>1.2027211157089548</v>
      </c>
      <c r="BE1336" s="18">
        <f t="shared" si="131"/>
        <v>1.2580657277041634</v>
      </c>
      <c r="BF1336" s="18">
        <v>1.2580657277041634</v>
      </c>
      <c r="BG1336" s="18">
        <v>1.2580657277041634</v>
      </c>
      <c r="BH1336" s="20">
        <f t="shared" si="132"/>
        <v>-0.11068922399041736</v>
      </c>
      <c r="BI1336" s="10">
        <v>-42.5</v>
      </c>
    </row>
    <row r="1337" spans="1:61" x14ac:dyDescent="0.25">
      <c r="A1337" s="10">
        <v>395</v>
      </c>
      <c r="B1337" s="10">
        <v>14</v>
      </c>
      <c r="C1337" s="10" t="s">
        <v>59</v>
      </c>
      <c r="D1337" s="10">
        <v>493626.398015999</v>
      </c>
      <c r="E1337" s="10">
        <v>5181088.3120799903</v>
      </c>
      <c r="F1337" s="10" t="s">
        <v>74</v>
      </c>
      <c r="G1337" s="10" t="s">
        <v>61</v>
      </c>
      <c r="H1337" s="10">
        <v>1</v>
      </c>
      <c r="I1337" s="10" t="s">
        <v>62</v>
      </c>
      <c r="J1337" s="10">
        <v>53</v>
      </c>
      <c r="K1337" s="10">
        <v>87</v>
      </c>
      <c r="L1337" s="10">
        <v>34</v>
      </c>
      <c r="M1337" s="10">
        <v>-70</v>
      </c>
      <c r="N1337" s="10">
        <v>6</v>
      </c>
      <c r="O1337" s="10">
        <v>5.68</v>
      </c>
      <c r="P1337" s="11">
        <v>1.5734931209062681</v>
      </c>
      <c r="Q1337" s="22">
        <v>1.5778485060360468</v>
      </c>
      <c r="R1337" s="12">
        <v>14</v>
      </c>
      <c r="S1337" s="12" t="s">
        <v>59</v>
      </c>
      <c r="T1337" s="10" t="s">
        <v>74</v>
      </c>
      <c r="U1337" s="12">
        <v>34</v>
      </c>
      <c r="V1337" s="10">
        <v>1.5</v>
      </c>
      <c r="W1337" s="14"/>
      <c r="X1337" s="15" t="s">
        <v>61</v>
      </c>
      <c r="Y1337" s="12">
        <v>6</v>
      </c>
      <c r="Z1337" s="10">
        <v>14</v>
      </c>
      <c r="AA1337" s="10" t="s">
        <v>59</v>
      </c>
      <c r="AB1337" s="10" t="s">
        <v>61</v>
      </c>
      <c r="AC1337" s="10" t="s">
        <v>62</v>
      </c>
      <c r="AD1337" s="10" t="s">
        <v>74</v>
      </c>
      <c r="AE1337" s="16">
        <v>1.5734931209062681</v>
      </c>
      <c r="AF1337" s="10">
        <v>1.5</v>
      </c>
      <c r="AG1337" s="10">
        <v>1.5</v>
      </c>
      <c r="AH1337" s="16">
        <v>124.64075261289202</v>
      </c>
      <c r="AI1337" s="16">
        <v>52.232322237804766</v>
      </c>
      <c r="AJ1337" s="16">
        <v>5.0150420303526744</v>
      </c>
      <c r="AK1337" s="16">
        <f t="shared" si="129"/>
        <v>10.415131502722742</v>
      </c>
      <c r="AL1337" s="10" t="s">
        <v>74</v>
      </c>
      <c r="AM1337" s="10">
        <v>3</v>
      </c>
      <c r="AN1337" s="10">
        <v>53</v>
      </c>
      <c r="AO1337" s="10">
        <v>87</v>
      </c>
      <c r="AP1337" s="10">
        <v>34</v>
      </c>
      <c r="AQ1337" s="10">
        <v>-70</v>
      </c>
      <c r="AR1337" s="17">
        <v>6</v>
      </c>
      <c r="AS1337" s="10">
        <v>5.97</v>
      </c>
      <c r="AT1337" s="16">
        <v>1.5734931209062681</v>
      </c>
      <c r="AU1337" s="16">
        <v>40.835608172383651</v>
      </c>
      <c r="AV1337" s="16">
        <v>4.6592075405907147</v>
      </c>
      <c r="AW1337" s="16">
        <f t="shared" si="130"/>
        <v>8.7644964978757596</v>
      </c>
      <c r="AX1337" s="10" t="s">
        <v>74</v>
      </c>
      <c r="AY1337" s="10">
        <v>53</v>
      </c>
      <c r="AZ1337" s="10">
        <v>84</v>
      </c>
      <c r="BA1337" s="10">
        <v>31</v>
      </c>
      <c r="BB1337" s="10">
        <v>-68.5</v>
      </c>
      <c r="BC1337" s="10">
        <v>6</v>
      </c>
      <c r="BD1337" s="16">
        <v>1.5822038911658256</v>
      </c>
      <c r="BE1337" s="18">
        <f t="shared" si="131"/>
        <v>1.5778485060360468</v>
      </c>
      <c r="BF1337" s="18">
        <v>1.5778485060360468</v>
      </c>
      <c r="BG1337" s="18">
        <v>1.5778485060360468</v>
      </c>
      <c r="BH1337" s="20">
        <f t="shared" si="132"/>
        <v>8.7107702595574654E-3</v>
      </c>
      <c r="BI1337" s="10">
        <v>-68.5</v>
      </c>
    </row>
    <row r="1338" spans="1:61" x14ac:dyDescent="0.25">
      <c r="A1338" s="10">
        <v>395</v>
      </c>
      <c r="B1338" s="10">
        <v>14</v>
      </c>
      <c r="C1338" s="10" t="s">
        <v>59</v>
      </c>
      <c r="D1338" s="10">
        <v>493626.398015999</v>
      </c>
      <c r="E1338" s="10">
        <v>5181088.3120799903</v>
      </c>
      <c r="F1338" s="10" t="s">
        <v>75</v>
      </c>
      <c r="G1338" s="10" t="s">
        <v>61</v>
      </c>
      <c r="H1338" s="10">
        <v>1</v>
      </c>
      <c r="I1338" s="10" t="s">
        <v>62</v>
      </c>
      <c r="J1338" s="10">
        <v>87</v>
      </c>
      <c r="K1338" s="10">
        <v>112</v>
      </c>
      <c r="L1338" s="10">
        <v>25</v>
      </c>
      <c r="M1338" s="10">
        <v>-99.5</v>
      </c>
      <c r="N1338" s="10">
        <v>7</v>
      </c>
      <c r="O1338" s="10">
        <v>5.89</v>
      </c>
      <c r="P1338" s="11">
        <v>1.7089704111556405</v>
      </c>
      <c r="Q1338" s="22">
        <v>1.6370488173626767</v>
      </c>
      <c r="R1338" s="12">
        <v>14</v>
      </c>
      <c r="S1338" s="12" t="s">
        <v>59</v>
      </c>
      <c r="T1338" s="10" t="s">
        <v>75</v>
      </c>
      <c r="U1338" s="12">
        <v>25</v>
      </c>
      <c r="V1338" s="10">
        <v>1.6</v>
      </c>
      <c r="W1338" s="14"/>
      <c r="X1338" s="15" t="s">
        <v>61</v>
      </c>
      <c r="Y1338" s="12">
        <v>7</v>
      </c>
      <c r="Z1338" s="10">
        <v>14</v>
      </c>
      <c r="AA1338" s="10" t="s">
        <v>59</v>
      </c>
      <c r="AB1338" s="10" t="s">
        <v>61</v>
      </c>
      <c r="AC1338" s="10" t="s">
        <v>62</v>
      </c>
      <c r="AD1338" s="10" t="s">
        <v>75</v>
      </c>
      <c r="AE1338" s="16">
        <v>1.7089704111556405</v>
      </c>
      <c r="AF1338" s="10">
        <v>1.6</v>
      </c>
      <c r="AG1338" s="10">
        <v>1.55</v>
      </c>
      <c r="AH1338" s="16">
        <v>167.36501289178304</v>
      </c>
      <c r="AI1338" s="16">
        <v>15.325268045058019</v>
      </c>
      <c r="AJ1338" s="16">
        <v>1.7765152013730425</v>
      </c>
      <c r="AK1338" s="16">
        <f t="shared" si="129"/>
        <v>8.6265898728101753</v>
      </c>
      <c r="AL1338" s="10" t="s">
        <v>75</v>
      </c>
      <c r="AM1338" s="10">
        <v>7</v>
      </c>
      <c r="AN1338" s="10">
        <v>87</v>
      </c>
      <c r="AO1338" s="10">
        <v>112</v>
      </c>
      <c r="AP1338" s="10">
        <v>25</v>
      </c>
      <c r="AQ1338" s="10">
        <v>-99.5</v>
      </c>
      <c r="AR1338" s="17">
        <v>7</v>
      </c>
      <c r="AS1338" s="10">
        <v>5.96</v>
      </c>
      <c r="AT1338" s="16">
        <v>1.7089704111556405</v>
      </c>
      <c r="AU1338" s="16">
        <v>14.557009962223747</v>
      </c>
      <c r="AV1338" s="16">
        <v>1.7978368725357339</v>
      </c>
      <c r="AW1338" s="16">
        <f t="shared" si="130"/>
        <v>8.0969581749049429</v>
      </c>
      <c r="AX1338" s="10" t="s">
        <v>75</v>
      </c>
      <c r="AY1338" s="10">
        <v>84</v>
      </c>
      <c r="AZ1338" s="10">
        <v>112</v>
      </c>
      <c r="BA1338" s="10">
        <v>28</v>
      </c>
      <c r="BB1338" s="10">
        <v>-98</v>
      </c>
      <c r="BC1338" s="10">
        <v>7</v>
      </c>
      <c r="BD1338" s="16">
        <v>1.5651272235697127</v>
      </c>
      <c r="BE1338" s="18">
        <f t="shared" si="131"/>
        <v>1.6370488173626767</v>
      </c>
      <c r="BF1338" s="18">
        <v>1.6370488173626767</v>
      </c>
      <c r="BG1338" s="18">
        <v>1.6370488173626767</v>
      </c>
      <c r="BH1338" s="20">
        <f t="shared" si="132"/>
        <v>-0.14384318758592785</v>
      </c>
      <c r="BI1338" s="10">
        <v>-98</v>
      </c>
    </row>
    <row r="1339" spans="1:61" x14ac:dyDescent="0.25">
      <c r="A1339" s="10">
        <v>395</v>
      </c>
      <c r="B1339" s="10">
        <v>14</v>
      </c>
      <c r="C1339" s="10" t="s">
        <v>59</v>
      </c>
      <c r="D1339" s="10">
        <v>493626.398015999</v>
      </c>
      <c r="E1339" s="10">
        <v>5181088.3120799903</v>
      </c>
      <c r="F1339" s="10" t="s">
        <v>76</v>
      </c>
      <c r="G1339" s="10" t="s">
        <v>61</v>
      </c>
      <c r="H1339" s="10">
        <v>1</v>
      </c>
      <c r="I1339" s="10" t="s">
        <v>62</v>
      </c>
      <c r="J1339" s="10">
        <v>112</v>
      </c>
      <c r="K1339" s="10">
        <v>153</v>
      </c>
      <c r="L1339" s="10">
        <v>41</v>
      </c>
      <c r="M1339" s="10">
        <v>-132.5</v>
      </c>
      <c r="N1339" s="10">
        <v>8</v>
      </c>
      <c r="O1339" s="10">
        <v>5.96</v>
      </c>
      <c r="P1339" s="11">
        <v>1.7053181678646914</v>
      </c>
      <c r="Q1339" s="22">
        <v>1.6439816323849676</v>
      </c>
      <c r="R1339" s="12">
        <v>14</v>
      </c>
      <c r="S1339" s="12" t="s">
        <v>59</v>
      </c>
      <c r="T1339" s="10" t="s">
        <v>76</v>
      </c>
      <c r="U1339" s="12">
        <v>41</v>
      </c>
      <c r="V1339" s="10">
        <v>1.65</v>
      </c>
      <c r="W1339" s="14"/>
      <c r="X1339" s="15" t="s">
        <v>61</v>
      </c>
      <c r="Y1339" s="12">
        <v>8</v>
      </c>
      <c r="Z1339" s="10">
        <v>14</v>
      </c>
      <c r="AA1339" s="10" t="s">
        <v>59</v>
      </c>
      <c r="AB1339" s="10" t="s">
        <v>61</v>
      </c>
      <c r="AC1339" s="10" t="s">
        <v>62</v>
      </c>
      <c r="AD1339" s="10" t="s">
        <v>76</v>
      </c>
      <c r="AE1339" s="16">
        <v>1.7053181678646914</v>
      </c>
      <c r="AF1339" s="10">
        <v>1.65</v>
      </c>
      <c r="AG1339" s="10">
        <v>1.65</v>
      </c>
      <c r="AH1339" s="16">
        <v>237.28305777423537</v>
      </c>
      <c r="AI1339" s="16">
        <v>16.459813525814241</v>
      </c>
      <c r="AJ1339" s="16">
        <v>2.0072655591595003</v>
      </c>
      <c r="AK1339" s="16">
        <f t="shared" si="129"/>
        <v>8.200117543344108</v>
      </c>
      <c r="AL1339" s="10" t="s">
        <v>76</v>
      </c>
      <c r="AM1339" s="10">
        <v>7</v>
      </c>
      <c r="AN1339" s="10">
        <v>112</v>
      </c>
      <c r="AO1339" s="10">
        <v>153</v>
      </c>
      <c r="AP1339" s="10">
        <v>41</v>
      </c>
      <c r="AQ1339" s="10">
        <v>-132.5</v>
      </c>
      <c r="AR1339" s="17">
        <v>8</v>
      </c>
      <c r="AS1339" s="10">
        <v>6.08</v>
      </c>
      <c r="AT1339" s="16">
        <v>1.7053181678646914</v>
      </c>
      <c r="AU1339" s="16">
        <v>19.136568884327204</v>
      </c>
      <c r="AV1339" s="16">
        <v>2.4373430446022888</v>
      </c>
      <c r="AW1339" s="16">
        <f t="shared" si="130"/>
        <v>7.8514056224899589</v>
      </c>
      <c r="AX1339" s="10" t="s">
        <v>76</v>
      </c>
      <c r="AY1339" s="10">
        <v>112</v>
      </c>
      <c r="AZ1339" s="10">
        <v>153</v>
      </c>
      <c r="BA1339" s="10">
        <v>41</v>
      </c>
      <c r="BB1339" s="10">
        <v>-132.5</v>
      </c>
      <c r="BC1339" s="10">
        <v>8</v>
      </c>
      <c r="BD1339" s="16">
        <v>1.5826450969052437</v>
      </c>
      <c r="BE1339" s="18">
        <f t="shared" si="131"/>
        <v>1.6439816323849676</v>
      </c>
      <c r="BF1339" s="18">
        <v>1.6439816323849676</v>
      </c>
      <c r="BG1339" s="18">
        <v>1.6439816323849676</v>
      </c>
      <c r="BH1339" s="20">
        <f t="shared" si="132"/>
        <v>-0.12267307095944768</v>
      </c>
      <c r="BI1339" s="10">
        <v>-132.5</v>
      </c>
    </row>
    <row r="1340" spans="1:61" x14ac:dyDescent="0.25">
      <c r="A1340" s="10">
        <v>397</v>
      </c>
      <c r="B1340" s="10">
        <v>16</v>
      </c>
      <c r="C1340" s="10" t="s">
        <v>59</v>
      </c>
      <c r="D1340" s="10">
        <v>493690.210724</v>
      </c>
      <c r="E1340" s="10">
        <v>5181087.1334199803</v>
      </c>
      <c r="F1340" s="10" t="s">
        <v>78</v>
      </c>
      <c r="G1340" s="10" t="s">
        <v>139</v>
      </c>
      <c r="H1340" s="10">
        <v>4</v>
      </c>
      <c r="I1340" s="10" t="s">
        <v>79</v>
      </c>
      <c r="J1340" s="10">
        <v>0</v>
      </c>
      <c r="K1340" s="10">
        <v>10</v>
      </c>
      <c r="L1340" s="10">
        <v>10</v>
      </c>
      <c r="M1340" s="10">
        <v>-5</v>
      </c>
      <c r="N1340" s="10">
        <v>1</v>
      </c>
      <c r="O1340" s="10">
        <v>5.63</v>
      </c>
      <c r="P1340" s="11">
        <v>1.4386628435164814</v>
      </c>
      <c r="Q1340" s="11">
        <v>1.4386628435164814</v>
      </c>
      <c r="R1340" s="12">
        <v>16</v>
      </c>
      <c r="S1340" s="12" t="s">
        <v>59</v>
      </c>
      <c r="T1340" s="10" t="s">
        <v>81</v>
      </c>
      <c r="U1340" s="21">
        <v>10</v>
      </c>
      <c r="V1340" s="16">
        <v>1.1399999999999999</v>
      </c>
      <c r="W1340" s="16"/>
      <c r="X1340" s="15" t="s">
        <v>139</v>
      </c>
      <c r="Y1340" s="12">
        <v>2</v>
      </c>
      <c r="Z1340" s="10">
        <v>16</v>
      </c>
      <c r="AA1340" s="10" t="s">
        <v>59</v>
      </c>
      <c r="AB1340" s="10" t="s">
        <v>139</v>
      </c>
      <c r="AC1340" s="10" t="s">
        <v>79</v>
      </c>
      <c r="AD1340" s="10" t="s">
        <v>81</v>
      </c>
      <c r="AE1340" s="10">
        <v>1.4386628435164814</v>
      </c>
      <c r="AF1340" s="10">
        <v>1.1399999999999999</v>
      </c>
      <c r="AG1340" s="10">
        <v>1.146129</v>
      </c>
      <c r="AH1340" s="10">
        <v>14.386628435164814</v>
      </c>
      <c r="AI1340" s="16">
        <v>27.052616109483917</v>
      </c>
      <c r="AJ1340" s="16">
        <v>1.9375911176479972</v>
      </c>
      <c r="AK1340" s="16">
        <f t="shared" si="129"/>
        <v>13.961983961983963</v>
      </c>
      <c r="AL1340" s="10" t="s">
        <v>81</v>
      </c>
      <c r="AM1340" s="10">
        <v>1</v>
      </c>
      <c r="AN1340" s="10" t="s">
        <v>63</v>
      </c>
      <c r="AO1340" s="10" t="s">
        <v>64</v>
      </c>
      <c r="AP1340" s="10">
        <v>10</v>
      </c>
      <c r="AQ1340" s="10">
        <v>-5</v>
      </c>
      <c r="AR1340" s="17" t="s">
        <v>65</v>
      </c>
      <c r="AS1340" s="10">
        <v>5.0599999999999996</v>
      </c>
      <c r="AT1340" s="18">
        <v>1.026465512633421</v>
      </c>
      <c r="AU1340" s="18">
        <v>27.811569832046224</v>
      </c>
      <c r="AV1340" s="18">
        <v>2.0121290211396636</v>
      </c>
      <c r="AW1340" s="18">
        <f t="shared" si="130"/>
        <v>13.821961484504527</v>
      </c>
      <c r="AX1340" s="19" t="s">
        <v>81</v>
      </c>
      <c r="AY1340" s="19">
        <v>0</v>
      </c>
      <c r="AZ1340" s="19">
        <v>10</v>
      </c>
      <c r="BA1340" s="19">
        <v>10</v>
      </c>
      <c r="BB1340" s="19">
        <v>-5</v>
      </c>
      <c r="BC1340" s="19">
        <v>1</v>
      </c>
      <c r="BD1340" s="18">
        <v>1.081479259664414</v>
      </c>
      <c r="BE1340" s="16">
        <f t="shared" si="131"/>
        <v>1.0539723861489176</v>
      </c>
      <c r="BF1340" s="16">
        <v>1.026465512633421</v>
      </c>
      <c r="BG1340" s="16">
        <v>1.081479259664414</v>
      </c>
      <c r="BH1340" s="20">
        <f t="shared" si="132"/>
        <v>5.5013747030993043E-2</v>
      </c>
      <c r="BI1340" s="10">
        <v>-5</v>
      </c>
    </row>
    <row r="1341" spans="1:61" x14ac:dyDescent="0.25">
      <c r="A1341" s="10">
        <v>397</v>
      </c>
      <c r="B1341" s="10">
        <v>16</v>
      </c>
      <c r="C1341" s="10" t="s">
        <v>59</v>
      </c>
      <c r="D1341" s="10">
        <v>493690.210724</v>
      </c>
      <c r="E1341" s="10">
        <v>5181087.1334199803</v>
      </c>
      <c r="F1341" s="10" t="s">
        <v>82</v>
      </c>
      <c r="G1341" s="10" t="s">
        <v>139</v>
      </c>
      <c r="H1341" s="10">
        <v>4</v>
      </c>
      <c r="I1341" s="10" t="s">
        <v>79</v>
      </c>
      <c r="J1341" s="10">
        <v>10</v>
      </c>
      <c r="K1341" s="10">
        <v>20</v>
      </c>
      <c r="L1341" s="10">
        <v>10</v>
      </c>
      <c r="M1341" s="10">
        <v>-15</v>
      </c>
      <c r="N1341" s="10">
        <v>2</v>
      </c>
      <c r="O1341" s="10">
        <v>5.49</v>
      </c>
      <c r="P1341" s="11">
        <v>1.4386628435164814</v>
      </c>
      <c r="Q1341" s="11">
        <v>1.4386628435164814</v>
      </c>
      <c r="R1341" s="12">
        <v>16</v>
      </c>
      <c r="S1341" s="12" t="s">
        <v>59</v>
      </c>
      <c r="T1341" s="10" t="s">
        <v>82</v>
      </c>
      <c r="U1341" s="13">
        <v>10</v>
      </c>
      <c r="V1341" s="16">
        <v>1.1399999999999999</v>
      </c>
      <c r="W1341" s="16"/>
      <c r="X1341" s="15" t="s">
        <v>139</v>
      </c>
      <c r="Y1341" s="12">
        <v>3</v>
      </c>
      <c r="Z1341" s="10">
        <v>16</v>
      </c>
      <c r="AA1341" s="10" t="s">
        <v>59</v>
      </c>
      <c r="AB1341" s="10" t="s">
        <v>139</v>
      </c>
      <c r="AC1341" s="10" t="s">
        <v>79</v>
      </c>
      <c r="AD1341" s="10" t="s">
        <v>82</v>
      </c>
      <c r="AE1341" s="10">
        <v>1.4386628435164814</v>
      </c>
      <c r="AF1341" s="10">
        <v>1.1399999999999999</v>
      </c>
      <c r="AG1341" s="10">
        <v>1.2118251</v>
      </c>
      <c r="AH1341" s="10">
        <v>28.773256870329629</v>
      </c>
      <c r="AI1341" s="16">
        <v>24.421301768692274</v>
      </c>
      <c r="AJ1341" s="16">
        <v>1.989670712583294</v>
      </c>
      <c r="AK1341" s="16">
        <f t="shared" si="129"/>
        <v>12.274041937816341</v>
      </c>
      <c r="AL1341" s="10" t="s">
        <v>82</v>
      </c>
      <c r="AM1341" s="10">
        <v>2</v>
      </c>
      <c r="AN1341" s="10" t="s">
        <v>64</v>
      </c>
      <c r="AO1341" s="10" t="s">
        <v>68</v>
      </c>
      <c r="AP1341" s="10">
        <v>10</v>
      </c>
      <c r="AQ1341" s="10">
        <v>-15</v>
      </c>
      <c r="AR1341" s="17" t="s">
        <v>69</v>
      </c>
      <c r="AS1341" s="10">
        <v>5.25</v>
      </c>
      <c r="AT1341" s="18">
        <v>1.4424913298134967</v>
      </c>
      <c r="AU1341" s="18">
        <v>24.300208942038172</v>
      </c>
      <c r="AV1341" s="18">
        <v>1.7853715189101651</v>
      </c>
      <c r="AW1341" s="18">
        <f t="shared" si="130"/>
        <v>13.610729579057931</v>
      </c>
      <c r="AX1341" s="19" t="s">
        <v>82</v>
      </c>
      <c r="AY1341" s="19">
        <v>10</v>
      </c>
      <c r="AZ1341" s="19">
        <v>20</v>
      </c>
      <c r="BA1341" s="19">
        <v>10</v>
      </c>
      <c r="BB1341" s="19">
        <v>-15</v>
      </c>
      <c r="BC1341" s="19">
        <v>2</v>
      </c>
      <c r="BD1341" s="18">
        <v>1.3644864759955539</v>
      </c>
      <c r="BE1341" s="16">
        <f t="shared" si="131"/>
        <v>1.4034889029045252</v>
      </c>
      <c r="BF1341" s="16">
        <v>1.4424913298134967</v>
      </c>
      <c r="BG1341" s="16">
        <v>1.3644864759955539</v>
      </c>
      <c r="BH1341" s="20">
        <f t="shared" si="132"/>
        <v>-7.8004853817942754E-2</v>
      </c>
      <c r="BI1341" s="10">
        <v>-15</v>
      </c>
    </row>
    <row r="1342" spans="1:61" x14ac:dyDescent="0.25">
      <c r="A1342" s="10">
        <v>397</v>
      </c>
      <c r="B1342" s="10">
        <v>16</v>
      </c>
      <c r="C1342" s="10" t="s">
        <v>59</v>
      </c>
      <c r="D1342" s="10">
        <v>493690.210724</v>
      </c>
      <c r="E1342" s="10">
        <v>5181087.1334199803</v>
      </c>
      <c r="F1342" s="10" t="s">
        <v>82</v>
      </c>
      <c r="G1342" s="10" t="s">
        <v>139</v>
      </c>
      <c r="H1342" s="10">
        <v>4</v>
      </c>
      <c r="I1342" s="10" t="s">
        <v>79</v>
      </c>
      <c r="J1342" s="10">
        <v>20</v>
      </c>
      <c r="K1342" s="10">
        <v>30</v>
      </c>
      <c r="L1342" s="10">
        <v>10</v>
      </c>
      <c r="M1342" s="10">
        <v>-25</v>
      </c>
      <c r="N1342" s="10">
        <v>3</v>
      </c>
      <c r="O1342" s="10">
        <v>5.99</v>
      </c>
      <c r="P1342" s="11">
        <v>1.4386628435164814</v>
      </c>
      <c r="Q1342" s="11">
        <v>1.4386628435164814</v>
      </c>
      <c r="R1342" s="12">
        <v>16</v>
      </c>
      <c r="S1342" s="12" t="s">
        <v>59</v>
      </c>
      <c r="T1342" s="10" t="s">
        <v>168</v>
      </c>
      <c r="U1342" s="13">
        <v>10</v>
      </c>
      <c r="V1342" s="16">
        <v>1.1399999999999999</v>
      </c>
      <c r="W1342" s="16"/>
      <c r="X1342" s="15" t="s">
        <v>139</v>
      </c>
      <c r="Y1342" s="12">
        <v>4</v>
      </c>
      <c r="Z1342" s="10">
        <v>16</v>
      </c>
      <c r="AA1342" s="10" t="s">
        <v>59</v>
      </c>
      <c r="AB1342" s="10" t="s">
        <v>139</v>
      </c>
      <c r="AC1342" s="10" t="s">
        <v>79</v>
      </c>
      <c r="AD1342" s="10" t="s">
        <v>168</v>
      </c>
      <c r="AE1342" s="10">
        <v>1.4386628435164814</v>
      </c>
      <c r="AF1342" s="10">
        <v>1.1399999999999999</v>
      </c>
      <c r="AG1342" s="10">
        <v>1.1399999999999999</v>
      </c>
      <c r="AH1342" s="10">
        <v>43.159885305494441</v>
      </c>
      <c r="AI1342" s="16">
        <v>15.341798911576472</v>
      </c>
      <c r="AJ1342" s="16">
        <v>1.5497219161570539</v>
      </c>
      <c r="AK1342" s="16">
        <f t="shared" si="129"/>
        <v>9.8997108782074452</v>
      </c>
      <c r="AL1342" s="10" t="s">
        <v>168</v>
      </c>
      <c r="AM1342" s="10">
        <v>2</v>
      </c>
      <c r="AN1342" s="10" t="s">
        <v>68</v>
      </c>
      <c r="AO1342" s="10" t="s">
        <v>70</v>
      </c>
      <c r="AP1342" s="10">
        <v>10</v>
      </c>
      <c r="AQ1342" s="10">
        <v>-25</v>
      </c>
      <c r="AR1342" s="17" t="s">
        <v>71</v>
      </c>
      <c r="AS1342" s="10">
        <v>5.88</v>
      </c>
      <c r="AT1342" s="18">
        <v>1.4386628435164814</v>
      </c>
      <c r="AU1342" s="18">
        <v>20.151350449135357</v>
      </c>
      <c r="AV1342" s="18">
        <v>1.6551816014657117</v>
      </c>
      <c r="AW1342" s="18">
        <f t="shared" si="130"/>
        <v>12.174706649282923</v>
      </c>
      <c r="AX1342" s="19" t="s">
        <v>168</v>
      </c>
      <c r="AY1342" s="19">
        <v>20</v>
      </c>
      <c r="AZ1342" s="19">
        <v>30</v>
      </c>
      <c r="BA1342" s="19">
        <v>10</v>
      </c>
      <c r="BB1342" s="19">
        <v>-25</v>
      </c>
      <c r="BC1342" s="19">
        <v>3</v>
      </c>
      <c r="BD1342" s="18">
        <v>1.3355505760714221</v>
      </c>
      <c r="BE1342" s="16">
        <f t="shared" si="131"/>
        <v>1.3871067097939518</v>
      </c>
      <c r="BF1342" s="16">
        <v>1.4386628435164814</v>
      </c>
      <c r="BG1342" s="16">
        <v>1.3355505760714221</v>
      </c>
      <c r="BH1342" s="20">
        <f t="shared" si="132"/>
        <v>-0.1031122674450593</v>
      </c>
      <c r="BI1342" s="10">
        <v>-25</v>
      </c>
    </row>
    <row r="1343" spans="1:61" x14ac:dyDescent="0.25">
      <c r="A1343" s="10">
        <v>397</v>
      </c>
      <c r="B1343" s="10">
        <v>16</v>
      </c>
      <c r="C1343" s="10" t="s">
        <v>59</v>
      </c>
      <c r="D1343" s="10">
        <v>493690.210724</v>
      </c>
      <c r="E1343" s="10">
        <v>5181087.1334199803</v>
      </c>
      <c r="F1343" s="10" t="s">
        <v>140</v>
      </c>
      <c r="G1343" s="10" t="s">
        <v>139</v>
      </c>
      <c r="H1343" s="10">
        <v>4</v>
      </c>
      <c r="I1343" s="10" t="s">
        <v>79</v>
      </c>
      <c r="J1343" s="10">
        <v>24</v>
      </c>
      <c r="K1343" s="10">
        <v>46</v>
      </c>
      <c r="L1343" s="10">
        <v>22</v>
      </c>
      <c r="M1343" s="10">
        <v>-35</v>
      </c>
      <c r="N1343" s="10">
        <v>4</v>
      </c>
      <c r="O1343" s="10">
        <v>5.96</v>
      </c>
      <c r="P1343" s="11">
        <v>1.4001824323789789</v>
      </c>
      <c r="Q1343" s="22">
        <v>1.3753340387116957</v>
      </c>
      <c r="R1343" s="13">
        <v>16</v>
      </c>
      <c r="S1343" s="13" t="s">
        <v>59</v>
      </c>
      <c r="T1343" s="10" t="s">
        <v>140</v>
      </c>
      <c r="U1343" s="12">
        <v>16</v>
      </c>
      <c r="V1343" s="16">
        <v>1.25</v>
      </c>
      <c r="W1343" s="16"/>
      <c r="X1343" s="15" t="s">
        <v>139</v>
      </c>
      <c r="Y1343" s="12">
        <v>5</v>
      </c>
      <c r="Z1343" s="10">
        <v>16</v>
      </c>
      <c r="AA1343" s="10" t="s">
        <v>59</v>
      </c>
      <c r="AB1343" s="10" t="s">
        <v>139</v>
      </c>
      <c r="AC1343" s="10" t="s">
        <v>79</v>
      </c>
      <c r="AD1343" s="10" t="s">
        <v>140</v>
      </c>
      <c r="AE1343" s="10">
        <v>1.4001824323789789</v>
      </c>
      <c r="AF1343" s="10">
        <v>1.25</v>
      </c>
      <c r="AG1343" s="10">
        <v>1.2755901000000001</v>
      </c>
      <c r="AH1343" s="10">
        <v>65.562804223558103</v>
      </c>
      <c r="AI1343" s="16">
        <v>21.269860122213483</v>
      </c>
      <c r="AJ1343" s="16">
        <v>1.4444854047487459</v>
      </c>
      <c r="AK1343" s="16">
        <f t="shared" si="129"/>
        <v>14.724870221802737</v>
      </c>
      <c r="AL1343" s="10" t="s">
        <v>140</v>
      </c>
      <c r="AM1343" s="10">
        <v>5</v>
      </c>
      <c r="AN1343" s="10">
        <v>30</v>
      </c>
      <c r="AO1343" s="10">
        <v>46</v>
      </c>
      <c r="AP1343" s="10">
        <v>16</v>
      </c>
      <c r="AQ1343" s="10">
        <v>-38</v>
      </c>
      <c r="AR1343" s="17">
        <v>4</v>
      </c>
      <c r="AS1343" s="10" t="s">
        <v>80</v>
      </c>
      <c r="AT1343" s="16">
        <v>1.4001824323789789</v>
      </c>
      <c r="AU1343" s="16">
        <v>13.46281009462118</v>
      </c>
      <c r="AV1343" s="16">
        <v>1.582766221561198</v>
      </c>
      <c r="AW1343" s="16">
        <f t="shared" si="130"/>
        <v>8.5058740268931352</v>
      </c>
      <c r="AX1343" s="10" t="s">
        <v>140</v>
      </c>
      <c r="AY1343" s="10">
        <v>30</v>
      </c>
      <c r="AZ1343" s="10">
        <v>46</v>
      </c>
      <c r="BA1343" s="10">
        <v>16</v>
      </c>
      <c r="BB1343" s="10">
        <v>-38</v>
      </c>
      <c r="BC1343" s="10">
        <v>4</v>
      </c>
      <c r="BD1343" s="16">
        <v>1.3504856450444127</v>
      </c>
      <c r="BE1343" s="18">
        <f t="shared" si="131"/>
        <v>1.3753340387116957</v>
      </c>
      <c r="BF1343" s="16">
        <v>1.3753340387116957</v>
      </c>
      <c r="BG1343" s="16">
        <v>1.3753340387116957</v>
      </c>
      <c r="BH1343" s="20">
        <f t="shared" si="132"/>
        <v>-4.9696787334566173E-2</v>
      </c>
      <c r="BI1343" s="10">
        <v>-38</v>
      </c>
    </row>
    <row r="1344" spans="1:61" x14ac:dyDescent="0.25">
      <c r="A1344" s="10">
        <v>397</v>
      </c>
      <c r="B1344" s="10">
        <v>16</v>
      </c>
      <c r="C1344" s="10" t="s">
        <v>59</v>
      </c>
      <c r="D1344" s="10">
        <v>493690.210724</v>
      </c>
      <c r="E1344" s="10">
        <v>5181087.1334199803</v>
      </c>
      <c r="F1344" s="10" t="s">
        <v>129</v>
      </c>
      <c r="G1344" s="10" t="s">
        <v>139</v>
      </c>
      <c r="H1344" s="10">
        <v>4</v>
      </c>
      <c r="I1344" s="10" t="s">
        <v>79</v>
      </c>
      <c r="J1344" s="10">
        <v>46</v>
      </c>
      <c r="K1344" s="10">
        <v>67</v>
      </c>
      <c r="L1344" s="10">
        <v>21</v>
      </c>
      <c r="M1344" s="10">
        <v>-56.5</v>
      </c>
      <c r="N1344" s="10">
        <v>5</v>
      </c>
      <c r="O1344" s="10">
        <v>6.13</v>
      </c>
      <c r="P1344" s="11">
        <v>1.5492786099240057</v>
      </c>
      <c r="Q1344" s="22">
        <v>1.4785505925170614</v>
      </c>
      <c r="R1344" s="12">
        <v>16</v>
      </c>
      <c r="S1344" s="12" t="s">
        <v>59</v>
      </c>
      <c r="T1344" s="10" t="s">
        <v>129</v>
      </c>
      <c r="U1344" s="12">
        <v>21</v>
      </c>
      <c r="V1344" s="16">
        <v>1.33</v>
      </c>
      <c r="W1344" s="16"/>
      <c r="X1344" s="15" t="s">
        <v>139</v>
      </c>
      <c r="Y1344" s="12">
        <v>6</v>
      </c>
      <c r="Z1344" s="10">
        <v>16</v>
      </c>
      <c r="AA1344" s="10" t="s">
        <v>59</v>
      </c>
      <c r="AB1344" s="10" t="s">
        <v>139</v>
      </c>
      <c r="AC1344" s="10" t="s">
        <v>79</v>
      </c>
      <c r="AD1344" s="10" t="s">
        <v>129</v>
      </c>
      <c r="AE1344" s="10">
        <v>1.5492786099240057</v>
      </c>
      <c r="AF1344" s="10">
        <v>1.33</v>
      </c>
      <c r="AG1344" s="10">
        <v>1.3798429000000001</v>
      </c>
      <c r="AH1344" s="10">
        <v>98.097655031962219</v>
      </c>
      <c r="AI1344" s="16">
        <v>17.796880945242176</v>
      </c>
      <c r="AJ1344" s="16">
        <v>1.7656366502712355</v>
      </c>
      <c r="AK1344" s="16">
        <f t="shared" si="129"/>
        <v>10.079582875960485</v>
      </c>
      <c r="AL1344" s="10" t="s">
        <v>129</v>
      </c>
      <c r="AM1344" s="10">
        <v>7</v>
      </c>
      <c r="AN1344" s="10">
        <v>46</v>
      </c>
      <c r="AO1344" s="10">
        <v>67</v>
      </c>
      <c r="AP1344" s="10">
        <v>21</v>
      </c>
      <c r="AQ1344" s="10">
        <v>-56.5</v>
      </c>
      <c r="AR1344" s="17">
        <v>5</v>
      </c>
      <c r="AS1344" s="10" t="s">
        <v>80</v>
      </c>
      <c r="AT1344" s="16">
        <v>1.5492786099240057</v>
      </c>
      <c r="AU1344" s="16">
        <v>15.309924744910724</v>
      </c>
      <c r="AV1344" s="16">
        <v>1.6895348024804258</v>
      </c>
      <c r="AW1344" s="16">
        <f t="shared" si="130"/>
        <v>9.0616214134411699</v>
      </c>
      <c r="AX1344" s="10" t="s">
        <v>129</v>
      </c>
      <c r="AY1344" s="10">
        <v>46</v>
      </c>
      <c r="AZ1344" s="10">
        <v>67</v>
      </c>
      <c r="BA1344" s="10">
        <v>21</v>
      </c>
      <c r="BB1344" s="10">
        <v>-56.5</v>
      </c>
      <c r="BC1344" s="10">
        <v>5</v>
      </c>
      <c r="BD1344" s="16">
        <v>1.4078225751101172</v>
      </c>
      <c r="BE1344" s="18">
        <f t="shared" si="131"/>
        <v>1.4785505925170614</v>
      </c>
      <c r="BF1344" s="16">
        <v>1.4785505925170614</v>
      </c>
      <c r="BG1344" s="16">
        <v>1.4785505925170614</v>
      </c>
      <c r="BH1344" s="20">
        <f t="shared" si="132"/>
        <v>-0.14145603481388846</v>
      </c>
      <c r="BI1344" s="10">
        <v>-56.5</v>
      </c>
    </row>
    <row r="1345" spans="1:61" x14ac:dyDescent="0.25">
      <c r="A1345" s="10">
        <v>397</v>
      </c>
      <c r="B1345" s="10">
        <v>16</v>
      </c>
      <c r="C1345" s="10" t="s">
        <v>59</v>
      </c>
      <c r="D1345" s="10">
        <v>493690.210724</v>
      </c>
      <c r="E1345" s="10">
        <v>5181087.1334199803</v>
      </c>
      <c r="F1345" s="10" t="s">
        <v>130</v>
      </c>
      <c r="G1345" s="10" t="s">
        <v>139</v>
      </c>
      <c r="H1345" s="10">
        <v>4</v>
      </c>
      <c r="I1345" s="10" t="s">
        <v>79</v>
      </c>
      <c r="J1345" s="10">
        <v>67</v>
      </c>
      <c r="K1345" s="10">
        <v>94</v>
      </c>
      <c r="L1345" s="10">
        <v>27</v>
      </c>
      <c r="M1345" s="10">
        <v>-80.5</v>
      </c>
      <c r="N1345" s="10">
        <v>6</v>
      </c>
      <c r="O1345" s="10">
        <v>6.23</v>
      </c>
      <c r="P1345" s="11">
        <v>1.5381986045957134</v>
      </c>
      <c r="Q1345" s="22">
        <v>1.4872767726445313</v>
      </c>
      <c r="R1345" s="12">
        <v>16</v>
      </c>
      <c r="S1345" s="12" t="s">
        <v>59</v>
      </c>
      <c r="T1345" s="10" t="s">
        <v>130</v>
      </c>
      <c r="U1345" s="12">
        <v>27</v>
      </c>
      <c r="V1345" s="16">
        <v>1.41</v>
      </c>
      <c r="W1345" s="16"/>
      <c r="X1345" s="15" t="s">
        <v>139</v>
      </c>
      <c r="Y1345" s="12">
        <v>7</v>
      </c>
      <c r="Z1345" s="10">
        <v>16</v>
      </c>
      <c r="AA1345" s="10" t="s">
        <v>59</v>
      </c>
      <c r="AB1345" s="10" t="s">
        <v>139</v>
      </c>
      <c r="AC1345" s="10" t="s">
        <v>79</v>
      </c>
      <c r="AD1345" s="10" t="s">
        <v>130</v>
      </c>
      <c r="AE1345" s="10">
        <v>1.5381986045957134</v>
      </c>
      <c r="AF1345" s="10">
        <v>1.41</v>
      </c>
      <c r="AG1345" s="10">
        <v>1.4630159</v>
      </c>
      <c r="AH1345" s="10">
        <v>139.62901735604649</v>
      </c>
      <c r="AI1345" s="16">
        <v>16.795475334981337</v>
      </c>
      <c r="AJ1345" s="16">
        <v>1.6993193497205885</v>
      </c>
      <c r="AK1345" s="16">
        <f t="shared" si="129"/>
        <v>9.8836486136304753</v>
      </c>
      <c r="AL1345" s="10" t="s">
        <v>130</v>
      </c>
      <c r="AM1345" s="10">
        <v>7</v>
      </c>
      <c r="AN1345" s="10">
        <v>67</v>
      </c>
      <c r="AO1345" s="10">
        <v>94</v>
      </c>
      <c r="AP1345" s="10">
        <v>27</v>
      </c>
      <c r="AQ1345" s="10">
        <v>-80.5</v>
      </c>
      <c r="AR1345" s="17">
        <v>6</v>
      </c>
      <c r="AS1345" s="10" t="s">
        <v>80</v>
      </c>
      <c r="AT1345" s="16">
        <v>1.5381986045957134</v>
      </c>
      <c r="AU1345" s="16">
        <v>12.847311621332226</v>
      </c>
      <c r="AV1345" s="16">
        <v>1.480593066853604</v>
      </c>
      <c r="AW1345" s="16">
        <f t="shared" si="130"/>
        <v>8.6771388499298734</v>
      </c>
      <c r="AX1345" s="10" t="s">
        <v>130</v>
      </c>
      <c r="AY1345" s="10">
        <v>67</v>
      </c>
      <c r="AZ1345" s="10">
        <v>94</v>
      </c>
      <c r="BA1345" s="10">
        <v>27</v>
      </c>
      <c r="BB1345" s="10">
        <v>-80.5</v>
      </c>
      <c r="BC1345" s="10">
        <v>6</v>
      </c>
      <c r="BD1345" s="16">
        <v>1.4363549406933491</v>
      </c>
      <c r="BE1345" s="18">
        <f t="shared" si="131"/>
        <v>1.4872767726445313</v>
      </c>
      <c r="BF1345" s="16">
        <v>1.4872767726445313</v>
      </c>
      <c r="BG1345" s="16">
        <v>1.4872767726445313</v>
      </c>
      <c r="BH1345" s="20">
        <f t="shared" si="132"/>
        <v>-0.10184366390236432</v>
      </c>
      <c r="BI1345" s="10">
        <v>-80.5</v>
      </c>
    </row>
    <row r="1346" spans="1:61" x14ac:dyDescent="0.25">
      <c r="A1346" s="10">
        <v>397</v>
      </c>
      <c r="B1346" s="10">
        <v>16</v>
      </c>
      <c r="C1346" s="10" t="s">
        <v>59</v>
      </c>
      <c r="D1346" s="10">
        <v>493690.210724</v>
      </c>
      <c r="E1346" s="10">
        <v>5181087.1334199803</v>
      </c>
      <c r="F1346" s="10" t="s">
        <v>142</v>
      </c>
      <c r="G1346" s="10" t="s">
        <v>139</v>
      </c>
      <c r="H1346" s="10">
        <v>4</v>
      </c>
      <c r="I1346" s="10" t="s">
        <v>79</v>
      </c>
      <c r="J1346" s="10">
        <v>94</v>
      </c>
      <c r="K1346" s="10">
        <v>128</v>
      </c>
      <c r="L1346" s="10">
        <v>34</v>
      </c>
      <c r="M1346" s="10">
        <v>-111</v>
      </c>
      <c r="N1346" s="10">
        <v>7</v>
      </c>
      <c r="O1346" s="10">
        <v>6.15</v>
      </c>
      <c r="P1346" s="11">
        <v>1.6309342755469065</v>
      </c>
      <c r="Q1346" s="22">
        <v>1.5780723832457173</v>
      </c>
      <c r="R1346" s="12">
        <v>16</v>
      </c>
      <c r="S1346" s="12" t="s">
        <v>59</v>
      </c>
      <c r="T1346" s="10" t="s">
        <v>142</v>
      </c>
      <c r="U1346" s="12">
        <v>34</v>
      </c>
      <c r="V1346" s="10">
        <v>1.48</v>
      </c>
      <c r="W1346" s="16"/>
      <c r="X1346" s="15" t="s">
        <v>139</v>
      </c>
      <c r="Y1346" s="12">
        <v>8</v>
      </c>
      <c r="Z1346" s="10">
        <v>16</v>
      </c>
      <c r="AA1346" s="10" t="s">
        <v>59</v>
      </c>
      <c r="AB1346" s="10" t="s">
        <v>139</v>
      </c>
      <c r="AC1346" s="10" t="s">
        <v>79</v>
      </c>
      <c r="AD1346" s="10" t="s">
        <v>142</v>
      </c>
      <c r="AE1346" s="10">
        <v>1.6309342755469065</v>
      </c>
      <c r="AF1346" s="10">
        <v>1.48</v>
      </c>
      <c r="AG1346" s="10">
        <v>1.4846154</v>
      </c>
      <c r="AH1346" s="10">
        <v>195.08078272464132</v>
      </c>
      <c r="AI1346" s="16">
        <v>17.060125761395113</v>
      </c>
      <c r="AJ1346" s="16">
        <v>1.6793494100894359</v>
      </c>
      <c r="AK1346" s="16">
        <f t="shared" si="129"/>
        <v>10.158770806658129</v>
      </c>
      <c r="AL1346" s="10" t="s">
        <v>142</v>
      </c>
      <c r="AM1346" s="10">
        <v>7</v>
      </c>
      <c r="AN1346" s="10">
        <v>94</v>
      </c>
      <c r="AO1346" s="10">
        <v>128</v>
      </c>
      <c r="AP1346" s="10">
        <v>34</v>
      </c>
      <c r="AQ1346" s="10">
        <v>-111</v>
      </c>
      <c r="AR1346" s="17">
        <v>7</v>
      </c>
      <c r="AS1346" s="10" t="s">
        <v>80</v>
      </c>
      <c r="AT1346" s="16">
        <v>1.6309342755469065</v>
      </c>
      <c r="AU1346" s="16">
        <v>17.824969977734806</v>
      </c>
      <c r="AV1346" s="16">
        <v>2.4210240759928499</v>
      </c>
      <c r="AW1346" s="16">
        <f t="shared" si="130"/>
        <v>7.362574438845626</v>
      </c>
      <c r="AX1346" s="10" t="s">
        <v>142</v>
      </c>
      <c r="AY1346" s="10">
        <v>94</v>
      </c>
      <c r="AZ1346" s="10">
        <v>128</v>
      </c>
      <c r="BA1346" s="10">
        <v>34</v>
      </c>
      <c r="BB1346" s="10">
        <v>-111</v>
      </c>
      <c r="BC1346" s="10">
        <v>7</v>
      </c>
      <c r="BD1346" s="16">
        <v>1.5252104909445281</v>
      </c>
      <c r="BE1346" s="18">
        <f t="shared" si="131"/>
        <v>1.5780723832457173</v>
      </c>
      <c r="BF1346" s="16">
        <v>1.5780723832457173</v>
      </c>
      <c r="BG1346" s="16">
        <v>1.5780723832457173</v>
      </c>
      <c r="BH1346" s="20">
        <f t="shared" si="132"/>
        <v>-0.10572378460237841</v>
      </c>
      <c r="BI1346" s="10">
        <v>-111</v>
      </c>
    </row>
    <row r="1347" spans="1:61" x14ac:dyDescent="0.25">
      <c r="A1347" s="10">
        <v>397</v>
      </c>
      <c r="B1347" s="10">
        <v>16</v>
      </c>
      <c r="C1347" s="10" t="s">
        <v>59</v>
      </c>
      <c r="D1347" s="10">
        <v>493690.210724</v>
      </c>
      <c r="E1347" s="10">
        <v>5181087.1334199803</v>
      </c>
      <c r="F1347" s="10" t="s">
        <v>76</v>
      </c>
      <c r="G1347" s="10" t="s">
        <v>139</v>
      </c>
      <c r="H1347" s="10">
        <v>4</v>
      </c>
      <c r="I1347" s="10" t="s">
        <v>79</v>
      </c>
      <c r="J1347" s="10">
        <v>128</v>
      </c>
      <c r="K1347" s="10">
        <v>153</v>
      </c>
      <c r="L1347" s="10">
        <v>25</v>
      </c>
      <c r="M1347" s="10">
        <v>-140.5</v>
      </c>
      <c r="N1347" s="10">
        <v>8</v>
      </c>
      <c r="O1347" s="10">
        <v>6.02</v>
      </c>
      <c r="P1347" s="11">
        <v>1.5810700931022028</v>
      </c>
      <c r="Q1347" s="22">
        <v>1.5630404567147764</v>
      </c>
      <c r="R1347" s="12">
        <v>16</v>
      </c>
      <c r="S1347" s="12" t="s">
        <v>59</v>
      </c>
      <c r="T1347" s="10" t="s">
        <v>76</v>
      </c>
      <c r="U1347" s="12">
        <v>25</v>
      </c>
      <c r="V1347" s="10">
        <v>1.5</v>
      </c>
      <c r="W1347" s="16"/>
      <c r="X1347" s="15" t="s">
        <v>139</v>
      </c>
      <c r="Y1347" s="12">
        <v>9</v>
      </c>
      <c r="Z1347" s="10">
        <v>16</v>
      </c>
      <c r="AA1347" s="10" t="s">
        <v>59</v>
      </c>
      <c r="AB1347" s="10" t="s">
        <v>139</v>
      </c>
      <c r="AC1347" s="10" t="s">
        <v>79</v>
      </c>
      <c r="AD1347" s="10" t="s">
        <v>76</v>
      </c>
      <c r="AE1347" s="10">
        <v>1.5810700931022028</v>
      </c>
      <c r="AF1347" s="10">
        <v>1.5</v>
      </c>
      <c r="AG1347" s="10">
        <v>1.5010212999999999</v>
      </c>
      <c r="AH1347" s="10">
        <v>234.6075350521964</v>
      </c>
      <c r="AI1347" s="16">
        <v>9.3799384205073224</v>
      </c>
      <c r="AJ1347" s="16">
        <v>1.1236504176222442</v>
      </c>
      <c r="AK1347" s="16">
        <f t="shared" si="129"/>
        <v>8.3477372262773706</v>
      </c>
      <c r="AL1347" s="10" t="s">
        <v>76</v>
      </c>
      <c r="AM1347" s="10">
        <v>7</v>
      </c>
      <c r="AN1347" s="10">
        <v>128</v>
      </c>
      <c r="AO1347" s="10">
        <v>153</v>
      </c>
      <c r="AP1347" s="10">
        <v>25</v>
      </c>
      <c r="AQ1347" s="10">
        <v>-140.5</v>
      </c>
      <c r="AR1347" s="17">
        <v>8</v>
      </c>
      <c r="AS1347" s="10" t="s">
        <v>80</v>
      </c>
      <c r="AT1347" s="16">
        <v>1.5810700931022028</v>
      </c>
      <c r="AU1347" s="16">
        <v>12.493615875693608</v>
      </c>
      <c r="AV1347" s="16">
        <v>1.6549851199547307</v>
      </c>
      <c r="AW1347" s="16">
        <f t="shared" si="130"/>
        <v>7.5490804872223558</v>
      </c>
      <c r="AX1347" s="10" t="s">
        <v>76</v>
      </c>
      <c r="AY1347" s="10">
        <v>128</v>
      </c>
      <c r="AZ1347" s="10">
        <v>149</v>
      </c>
      <c r="BA1347" s="10">
        <v>21</v>
      </c>
      <c r="BB1347" s="10">
        <v>-138.5</v>
      </c>
      <c r="BC1347" s="10">
        <v>8</v>
      </c>
      <c r="BD1347" s="16">
        <v>1.54501082032735</v>
      </c>
      <c r="BE1347" s="18">
        <f t="shared" si="131"/>
        <v>1.5630404567147764</v>
      </c>
      <c r="BF1347" s="16">
        <v>1.5630404567147764</v>
      </c>
      <c r="BG1347" s="16">
        <v>1.5630404567147764</v>
      </c>
      <c r="BH1347" s="20">
        <f t="shared" si="132"/>
        <v>-3.6059272774852769E-2</v>
      </c>
      <c r="BI1347" s="10">
        <v>-138.5</v>
      </c>
    </row>
    <row r="1348" spans="1:61" x14ac:dyDescent="0.25">
      <c r="A1348" s="10">
        <v>399</v>
      </c>
      <c r="B1348" s="10">
        <v>18</v>
      </c>
      <c r="C1348" s="10" t="s">
        <v>59</v>
      </c>
      <c r="D1348" s="10">
        <v>493754.005991999</v>
      </c>
      <c r="E1348" s="10">
        <v>5181069.176</v>
      </c>
      <c r="F1348" s="10" t="s">
        <v>78</v>
      </c>
      <c r="G1348" s="10" t="s">
        <v>192</v>
      </c>
      <c r="H1348" s="10">
        <v>6</v>
      </c>
      <c r="I1348" s="10" t="s">
        <v>86</v>
      </c>
      <c r="J1348" s="10">
        <v>0</v>
      </c>
      <c r="K1348" s="10">
        <v>10</v>
      </c>
      <c r="L1348" s="10">
        <v>10</v>
      </c>
      <c r="M1348" s="10">
        <v>-5</v>
      </c>
      <c r="N1348" s="10">
        <v>1</v>
      </c>
      <c r="O1348" s="10">
        <v>4.59</v>
      </c>
      <c r="P1348" s="11">
        <v>1.3122924585369273</v>
      </c>
      <c r="Q1348" s="11">
        <v>1.3122924585369273</v>
      </c>
      <c r="R1348" s="12">
        <v>18</v>
      </c>
      <c r="S1348" s="12" t="s">
        <v>59</v>
      </c>
      <c r="T1348" s="10" t="s">
        <v>78</v>
      </c>
      <c r="U1348" s="21">
        <v>10</v>
      </c>
      <c r="V1348" s="10">
        <v>1.1599999999999999</v>
      </c>
      <c r="W1348" s="16"/>
      <c r="X1348" s="15" t="s">
        <v>192</v>
      </c>
      <c r="Y1348" s="12">
        <v>2</v>
      </c>
      <c r="Z1348" s="10">
        <v>18</v>
      </c>
      <c r="AA1348" s="10" t="s">
        <v>59</v>
      </c>
      <c r="AB1348" s="10" t="s">
        <v>192</v>
      </c>
      <c r="AC1348" s="10" t="s">
        <v>86</v>
      </c>
      <c r="AD1348" s="10" t="s">
        <v>78</v>
      </c>
      <c r="AE1348" s="10">
        <v>1.3122924585369273</v>
      </c>
      <c r="AF1348" s="10">
        <v>1.1599999999999999</v>
      </c>
      <c r="AG1348" s="10">
        <v>1.1599999999999999</v>
      </c>
      <c r="AH1348" s="10">
        <v>13.122924585369272</v>
      </c>
      <c r="AI1348" s="16">
        <v>27.487277836514473</v>
      </c>
      <c r="AJ1348" s="16">
        <v>2.425116463376241</v>
      </c>
      <c r="AK1348" s="16">
        <f t="shared" si="129"/>
        <v>11.334415584415584</v>
      </c>
      <c r="AL1348" s="10" t="s">
        <v>78</v>
      </c>
      <c r="AM1348" s="10">
        <v>1</v>
      </c>
      <c r="AN1348" s="10" t="s">
        <v>63</v>
      </c>
      <c r="AO1348" s="10" t="s">
        <v>64</v>
      </c>
      <c r="AP1348" s="10">
        <v>10</v>
      </c>
      <c r="AQ1348" s="10">
        <v>-5</v>
      </c>
      <c r="AR1348" s="17" t="s">
        <v>65</v>
      </c>
      <c r="AS1348" s="10">
        <v>5.17</v>
      </c>
      <c r="AT1348" s="33">
        <v>0.69368157908959405</v>
      </c>
      <c r="AU1348" s="33">
        <v>32.363615714589166</v>
      </c>
      <c r="AV1348" s="33">
        <v>1.8251373199775074</v>
      </c>
      <c r="AW1348" s="33">
        <f t="shared" si="130"/>
        <v>17.732153827739388</v>
      </c>
      <c r="AX1348" s="34" t="s">
        <v>78</v>
      </c>
      <c r="AY1348" s="34">
        <v>0</v>
      </c>
      <c r="AZ1348" s="34">
        <v>10</v>
      </c>
      <c r="BA1348" s="34">
        <v>10</v>
      </c>
      <c r="BB1348" s="34">
        <v>-5</v>
      </c>
      <c r="BC1348" s="34">
        <v>1</v>
      </c>
      <c r="BD1348" s="33">
        <v>1.2375390369991355</v>
      </c>
      <c r="BE1348" s="16">
        <f t="shared" si="131"/>
        <v>0.96561030804436476</v>
      </c>
      <c r="BF1348" s="16">
        <v>0.69368157908959405</v>
      </c>
      <c r="BG1348" s="16">
        <v>1.2375390369991355</v>
      </c>
      <c r="BH1348" s="20">
        <f t="shared" si="132"/>
        <v>0.54385745790954143</v>
      </c>
      <c r="BI1348" s="10">
        <v>-5</v>
      </c>
    </row>
    <row r="1349" spans="1:61" x14ac:dyDescent="0.25">
      <c r="A1349" s="10">
        <v>399</v>
      </c>
      <c r="B1349" s="10">
        <v>18</v>
      </c>
      <c r="C1349" s="10" t="s">
        <v>59</v>
      </c>
      <c r="D1349" s="10">
        <v>493754.005991999</v>
      </c>
      <c r="E1349" s="10">
        <v>5181069.176</v>
      </c>
      <c r="F1349" s="10" t="s">
        <v>78</v>
      </c>
      <c r="G1349" s="10" t="s">
        <v>192</v>
      </c>
      <c r="H1349" s="10">
        <v>6</v>
      </c>
      <c r="I1349" s="10" t="s">
        <v>86</v>
      </c>
      <c r="J1349" s="10">
        <v>10</v>
      </c>
      <c r="K1349" s="10">
        <v>20</v>
      </c>
      <c r="L1349" s="10">
        <v>10</v>
      </c>
      <c r="M1349" s="10">
        <v>-15</v>
      </c>
      <c r="N1349" s="10">
        <v>2</v>
      </c>
      <c r="O1349" s="10">
        <v>5.18</v>
      </c>
      <c r="P1349" s="11">
        <v>1.3122924585369273</v>
      </c>
      <c r="Q1349" s="11">
        <v>1.3122924585369273</v>
      </c>
      <c r="R1349" s="12">
        <v>18</v>
      </c>
      <c r="S1349" s="12" t="s">
        <v>59</v>
      </c>
      <c r="T1349" s="10" t="s">
        <v>81</v>
      </c>
      <c r="U1349" s="13">
        <v>10</v>
      </c>
      <c r="V1349" s="10">
        <v>1.1599999999999999</v>
      </c>
      <c r="W1349" s="16"/>
      <c r="X1349" s="15" t="s">
        <v>192</v>
      </c>
      <c r="Y1349" s="12">
        <v>3</v>
      </c>
      <c r="Z1349" s="10">
        <v>18</v>
      </c>
      <c r="AA1349" s="10" t="s">
        <v>59</v>
      </c>
      <c r="AB1349" s="10" t="s">
        <v>192</v>
      </c>
      <c r="AC1349" s="10" t="s">
        <v>86</v>
      </c>
      <c r="AD1349" s="10" t="s">
        <v>81</v>
      </c>
      <c r="AE1349" s="10">
        <v>1.3122924585369273</v>
      </c>
      <c r="AF1349" s="10">
        <v>1.1599999999999999</v>
      </c>
      <c r="AG1349" s="10">
        <v>1.1599999999999999</v>
      </c>
      <c r="AH1349" s="10">
        <v>26.245849170738545</v>
      </c>
      <c r="AI1349" s="16">
        <v>29.56463679837843</v>
      </c>
      <c r="AJ1349" s="16">
        <v>2.2596363843547351</v>
      </c>
      <c r="AK1349" s="16">
        <f t="shared" si="129"/>
        <v>13.08380277600325</v>
      </c>
      <c r="AL1349" s="10" t="s">
        <v>81</v>
      </c>
      <c r="AM1349" s="10">
        <v>2</v>
      </c>
      <c r="AN1349" s="10" t="s">
        <v>64</v>
      </c>
      <c r="AO1349" s="10" t="s">
        <v>68</v>
      </c>
      <c r="AP1349" s="10">
        <v>10</v>
      </c>
      <c r="AQ1349" s="10">
        <v>-15</v>
      </c>
      <c r="AR1349" s="17" t="s">
        <v>69</v>
      </c>
      <c r="AS1349" s="10">
        <v>5.33</v>
      </c>
      <c r="AT1349" s="33">
        <v>1.4167543484271865</v>
      </c>
      <c r="AU1349" s="33">
        <v>27.017505424506442</v>
      </c>
      <c r="AV1349" s="33">
        <v>1.8648737488347056</v>
      </c>
      <c r="AW1349" s="33">
        <f t="shared" si="130"/>
        <v>14.487578819418063</v>
      </c>
      <c r="AX1349" s="34" t="s">
        <v>81</v>
      </c>
      <c r="AY1349" s="34">
        <v>10</v>
      </c>
      <c r="AZ1349" s="34">
        <v>20</v>
      </c>
      <c r="BA1349" s="34">
        <v>10</v>
      </c>
      <c r="BB1349" s="34">
        <v>-15</v>
      </c>
      <c r="BC1349" s="34">
        <v>2</v>
      </c>
      <c r="BD1349" s="33">
        <v>1.3157894736842104</v>
      </c>
      <c r="BE1349" s="16">
        <f t="shared" si="131"/>
        <v>1.3662719110556985</v>
      </c>
      <c r="BF1349" s="16">
        <v>1.4167543484271865</v>
      </c>
      <c r="BG1349" s="16">
        <v>1.3157894736842104</v>
      </c>
      <c r="BH1349" s="20">
        <f t="shared" si="132"/>
        <v>-0.10096487474297611</v>
      </c>
      <c r="BI1349" s="10">
        <v>-15</v>
      </c>
    </row>
    <row r="1350" spans="1:61" x14ac:dyDescent="0.25">
      <c r="A1350" s="10">
        <v>399</v>
      </c>
      <c r="B1350" s="10">
        <v>18</v>
      </c>
      <c r="C1350" s="10" t="s">
        <v>59</v>
      </c>
      <c r="D1350" s="10">
        <v>493754.005991999</v>
      </c>
      <c r="E1350" s="10">
        <v>5181069.176</v>
      </c>
      <c r="F1350" s="10" t="s">
        <v>78</v>
      </c>
      <c r="G1350" s="10" t="s">
        <v>192</v>
      </c>
      <c r="H1350" s="10">
        <v>6</v>
      </c>
      <c r="I1350" s="10" t="s">
        <v>86</v>
      </c>
      <c r="J1350" s="10">
        <v>20</v>
      </c>
      <c r="K1350" s="10">
        <v>30</v>
      </c>
      <c r="L1350" s="10">
        <v>10</v>
      </c>
      <c r="M1350" s="10">
        <v>-25</v>
      </c>
      <c r="N1350" s="10">
        <v>3</v>
      </c>
      <c r="O1350" s="10">
        <v>5.72</v>
      </c>
      <c r="P1350" s="11">
        <v>1.3122924585369273</v>
      </c>
      <c r="Q1350" s="11">
        <v>1.3122924585369273</v>
      </c>
      <c r="R1350" s="12">
        <v>18</v>
      </c>
      <c r="S1350" s="12" t="s">
        <v>59</v>
      </c>
      <c r="T1350" s="10" t="s">
        <v>82</v>
      </c>
      <c r="U1350" s="21">
        <v>10</v>
      </c>
      <c r="V1350" s="10">
        <v>1.1599999999999999</v>
      </c>
      <c r="W1350" s="16"/>
      <c r="X1350" s="15" t="s">
        <v>192</v>
      </c>
      <c r="Y1350" s="12">
        <v>4</v>
      </c>
      <c r="Z1350" s="10">
        <v>18</v>
      </c>
      <c r="AA1350" s="10" t="s">
        <v>59</v>
      </c>
      <c r="AB1350" s="10" t="s">
        <v>192</v>
      </c>
      <c r="AC1350" s="10" t="s">
        <v>86</v>
      </c>
      <c r="AD1350" s="10" t="s">
        <v>82</v>
      </c>
      <c r="AE1350" s="10">
        <v>1.3122924585369273</v>
      </c>
      <c r="AF1350" s="10">
        <v>1.1599999999999999</v>
      </c>
      <c r="AG1350" s="10">
        <v>1.2389489</v>
      </c>
      <c r="AH1350" s="10">
        <v>39.368773756107814</v>
      </c>
      <c r="AI1350" s="16">
        <v>20.22611752342068</v>
      </c>
      <c r="AJ1350" s="16">
        <v>1.7822490147233843</v>
      </c>
      <c r="AK1350" s="16">
        <f t="shared" si="129"/>
        <v>11.348648452786433</v>
      </c>
      <c r="AL1350" s="10" t="s">
        <v>82</v>
      </c>
      <c r="AM1350" s="10">
        <v>2</v>
      </c>
      <c r="AN1350" s="10" t="s">
        <v>68</v>
      </c>
      <c r="AO1350" s="10" t="s">
        <v>70</v>
      </c>
      <c r="AP1350" s="10">
        <v>10</v>
      </c>
      <c r="AQ1350" s="10">
        <v>-25</v>
      </c>
      <c r="AR1350" s="17" t="s">
        <v>71</v>
      </c>
      <c r="AS1350" s="10">
        <v>5.65</v>
      </c>
      <c r="AT1350" s="33">
        <v>1.3122924585369273</v>
      </c>
      <c r="AU1350" s="33">
        <v>24.50443707826004</v>
      </c>
      <c r="AV1350" s="33">
        <v>1.684721058269707</v>
      </c>
      <c r="AW1350" s="33">
        <f t="shared" si="130"/>
        <v>14.545100482941269</v>
      </c>
      <c r="AX1350" s="34" t="s">
        <v>82</v>
      </c>
      <c r="AY1350" s="34">
        <v>20</v>
      </c>
      <c r="AZ1350" s="34">
        <v>30</v>
      </c>
      <c r="BA1350" s="34">
        <v>10</v>
      </c>
      <c r="BB1350" s="34">
        <v>-25</v>
      </c>
      <c r="BC1350" s="34">
        <v>3</v>
      </c>
      <c r="BD1350" s="33">
        <v>1.2566826049367468</v>
      </c>
      <c r="BE1350" s="16">
        <f t="shared" si="131"/>
        <v>1.2844875317368372</v>
      </c>
      <c r="BF1350" s="16">
        <v>1.3122924585369273</v>
      </c>
      <c r="BG1350" s="16">
        <v>1.2566826049367468</v>
      </c>
      <c r="BH1350" s="20">
        <f t="shared" si="132"/>
        <v>-5.5609853600180559E-2</v>
      </c>
      <c r="BI1350" s="10">
        <v>-25</v>
      </c>
    </row>
    <row r="1351" spans="1:61" x14ac:dyDescent="0.25">
      <c r="A1351" s="10">
        <v>399</v>
      </c>
      <c r="B1351" s="10">
        <v>18</v>
      </c>
      <c r="C1351" s="10" t="s">
        <v>59</v>
      </c>
      <c r="D1351" s="10">
        <v>493754.005991999</v>
      </c>
      <c r="E1351" s="10">
        <v>5181069.176</v>
      </c>
      <c r="F1351" s="10" t="s">
        <v>82</v>
      </c>
      <c r="G1351" s="10" t="s">
        <v>192</v>
      </c>
      <c r="H1351" s="10">
        <v>6</v>
      </c>
      <c r="I1351" s="10" t="s">
        <v>86</v>
      </c>
      <c r="J1351" s="10">
        <v>18</v>
      </c>
      <c r="K1351" s="10">
        <v>38</v>
      </c>
      <c r="L1351" s="10">
        <v>20</v>
      </c>
      <c r="M1351" s="10">
        <v>-28</v>
      </c>
      <c r="N1351" s="10">
        <v>4</v>
      </c>
      <c r="O1351" s="10">
        <v>5.31</v>
      </c>
      <c r="P1351" s="11">
        <v>1.2915783859144754</v>
      </c>
      <c r="Q1351" s="22">
        <v>1.3463817920598036</v>
      </c>
      <c r="R1351" s="13">
        <v>18</v>
      </c>
      <c r="S1351" s="13" t="s">
        <v>59</v>
      </c>
      <c r="T1351" s="10" t="s">
        <v>82</v>
      </c>
      <c r="U1351" s="12">
        <v>8</v>
      </c>
      <c r="V1351" s="10">
        <v>1.25</v>
      </c>
      <c r="W1351" s="16"/>
      <c r="X1351" s="15" t="s">
        <v>192</v>
      </c>
      <c r="Y1351" s="12">
        <v>5</v>
      </c>
      <c r="Z1351" s="10">
        <v>18</v>
      </c>
      <c r="AA1351" s="10" t="s">
        <v>59</v>
      </c>
      <c r="AB1351" s="10" t="s">
        <v>192</v>
      </c>
      <c r="AC1351" s="10" t="s">
        <v>86</v>
      </c>
      <c r="AD1351" s="10" t="s">
        <v>82</v>
      </c>
      <c r="AE1351" s="10">
        <v>1.2915783859144754</v>
      </c>
      <c r="AF1351" s="10">
        <v>1.25</v>
      </c>
      <c r="AG1351" s="10">
        <v>1.2389489</v>
      </c>
      <c r="AH1351" s="10">
        <v>49.701400843423613</v>
      </c>
      <c r="AI1351" s="16">
        <v>34.939249871384092</v>
      </c>
      <c r="AJ1351" s="16">
        <v>3.2496198353052486</v>
      </c>
      <c r="AK1351" s="16">
        <f t="shared" si="129"/>
        <v>10.751796099897366</v>
      </c>
      <c r="AL1351" s="10" t="s">
        <v>82</v>
      </c>
      <c r="AM1351" s="10">
        <v>2</v>
      </c>
      <c r="AN1351" s="10">
        <v>30</v>
      </c>
      <c r="AO1351" s="10">
        <v>38</v>
      </c>
      <c r="AP1351" s="10">
        <v>8</v>
      </c>
      <c r="AQ1351" s="10">
        <v>-34</v>
      </c>
      <c r="AR1351" s="17">
        <v>4</v>
      </c>
      <c r="AS1351" s="10">
        <v>5.29</v>
      </c>
      <c r="AT1351" s="16">
        <v>1.2915783859144754</v>
      </c>
      <c r="AU1351" s="16">
        <v>13.146201443191899</v>
      </c>
      <c r="AV1351" s="16">
        <v>1.2744262249495315</v>
      </c>
      <c r="AW1351" s="16">
        <f t="shared" si="130"/>
        <v>10.315388357386086</v>
      </c>
      <c r="AX1351" s="10" t="s">
        <v>82</v>
      </c>
      <c r="AY1351" s="10">
        <v>30</v>
      </c>
      <c r="AZ1351" s="10">
        <v>38</v>
      </c>
      <c r="BA1351" s="10">
        <v>8</v>
      </c>
      <c r="BB1351" s="10">
        <v>-34</v>
      </c>
      <c r="BC1351" s="10">
        <v>4</v>
      </c>
      <c r="BD1351" s="16">
        <v>1.4011851982051318</v>
      </c>
      <c r="BE1351" s="18">
        <f t="shared" si="131"/>
        <v>1.3463817920598036</v>
      </c>
      <c r="BF1351" s="16">
        <v>1.3463817920598036</v>
      </c>
      <c r="BG1351" s="16">
        <v>1.3463817920598036</v>
      </c>
      <c r="BH1351" s="20">
        <f t="shared" si="132"/>
        <v>0.10960681229065639</v>
      </c>
      <c r="BI1351" s="10">
        <v>-34</v>
      </c>
    </row>
    <row r="1352" spans="1:61" x14ac:dyDescent="0.25">
      <c r="A1352" s="10">
        <v>399</v>
      </c>
      <c r="B1352" s="10">
        <v>18</v>
      </c>
      <c r="C1352" s="10" t="s">
        <v>59</v>
      </c>
      <c r="D1352" s="10">
        <v>493754.005991999</v>
      </c>
      <c r="E1352" s="10">
        <v>5181069.176</v>
      </c>
      <c r="F1352" s="10" t="s">
        <v>92</v>
      </c>
      <c r="G1352" s="10" t="s">
        <v>192</v>
      </c>
      <c r="H1352" s="10">
        <v>6</v>
      </c>
      <c r="I1352" s="10" t="s">
        <v>86</v>
      </c>
      <c r="J1352" s="10">
        <v>38</v>
      </c>
      <c r="K1352" s="10">
        <v>74</v>
      </c>
      <c r="L1352" s="10">
        <v>36</v>
      </c>
      <c r="M1352" s="10">
        <v>-56</v>
      </c>
      <c r="N1352" s="10">
        <v>5</v>
      </c>
      <c r="O1352" s="10">
        <v>5.83</v>
      </c>
      <c r="P1352" s="11">
        <v>1.3896766315879439</v>
      </c>
      <c r="Q1352" s="22">
        <v>1.3668172185848015</v>
      </c>
      <c r="R1352" s="12">
        <v>18</v>
      </c>
      <c r="S1352" s="12" t="s">
        <v>59</v>
      </c>
      <c r="T1352" s="10" t="s">
        <v>92</v>
      </c>
      <c r="U1352" s="12">
        <v>36</v>
      </c>
      <c r="V1352" s="10">
        <v>1.35</v>
      </c>
      <c r="W1352" s="16"/>
      <c r="X1352" s="15" t="s">
        <v>192</v>
      </c>
      <c r="Y1352" s="12">
        <v>6</v>
      </c>
      <c r="Z1352" s="10">
        <v>18</v>
      </c>
      <c r="AA1352" s="10" t="s">
        <v>59</v>
      </c>
      <c r="AB1352" s="10" t="s">
        <v>192</v>
      </c>
      <c r="AC1352" s="10" t="s">
        <v>86</v>
      </c>
      <c r="AD1352" s="10" t="s">
        <v>92</v>
      </c>
      <c r="AE1352" s="10">
        <v>1.3896766315879439</v>
      </c>
      <c r="AF1352" s="10">
        <v>1.35</v>
      </c>
      <c r="AG1352" s="10">
        <v>1.4273684</v>
      </c>
      <c r="AH1352" s="10">
        <v>99.729759580589587</v>
      </c>
      <c r="AI1352" s="16">
        <v>41.978865991469483</v>
      </c>
      <c r="AJ1352" s="16">
        <v>4.0234168683719096</v>
      </c>
      <c r="AK1352" s="16">
        <f t="shared" si="129"/>
        <v>10.433635729239358</v>
      </c>
      <c r="AL1352" s="10" t="s">
        <v>92</v>
      </c>
      <c r="AM1352" s="10">
        <v>7</v>
      </c>
      <c r="AN1352" s="10">
        <v>38</v>
      </c>
      <c r="AO1352" s="10">
        <v>74</v>
      </c>
      <c r="AP1352" s="10">
        <v>36</v>
      </c>
      <c r="AQ1352" s="10">
        <v>-56</v>
      </c>
      <c r="AR1352" s="17">
        <v>5</v>
      </c>
      <c r="AS1352" s="10">
        <v>6.04</v>
      </c>
      <c r="AT1352" s="16">
        <v>1.3896766315879439</v>
      </c>
      <c r="AU1352" s="16">
        <v>26.71014072977292</v>
      </c>
      <c r="AV1352" s="16">
        <v>3.4004275433651721</v>
      </c>
      <c r="AW1352" s="16">
        <f t="shared" si="130"/>
        <v>7.8549360011769904</v>
      </c>
      <c r="AX1352" s="10" t="s">
        <v>92</v>
      </c>
      <c r="AY1352" s="10">
        <v>38</v>
      </c>
      <c r="AZ1352" s="10">
        <v>54</v>
      </c>
      <c r="BA1352" s="10">
        <v>16</v>
      </c>
      <c r="BB1352" s="10">
        <v>-46</v>
      </c>
      <c r="BC1352" s="10">
        <v>5</v>
      </c>
      <c r="BD1352" s="16">
        <v>1.343957805581659</v>
      </c>
      <c r="BE1352" s="18">
        <f t="shared" si="131"/>
        <v>1.3668172185848015</v>
      </c>
      <c r="BF1352" s="16">
        <v>1.3668172185848015</v>
      </c>
      <c r="BG1352" s="16">
        <v>1.3668172185848015</v>
      </c>
      <c r="BH1352" s="20">
        <f t="shared" si="132"/>
        <v>-4.5718826006284852E-2</v>
      </c>
      <c r="BI1352" s="10">
        <v>-46</v>
      </c>
    </row>
    <row r="1353" spans="1:61" x14ac:dyDescent="0.25">
      <c r="A1353" s="10">
        <v>399</v>
      </c>
      <c r="B1353" s="10">
        <v>18</v>
      </c>
      <c r="C1353" s="10" t="s">
        <v>59</v>
      </c>
      <c r="D1353" s="10">
        <v>493754.005991999</v>
      </c>
      <c r="E1353" s="10">
        <v>5181069.176</v>
      </c>
      <c r="F1353" s="10" t="s">
        <v>93</v>
      </c>
      <c r="G1353" s="10" t="s">
        <v>192</v>
      </c>
      <c r="H1353" s="10">
        <v>6</v>
      </c>
      <c r="I1353" s="10" t="s">
        <v>86</v>
      </c>
      <c r="J1353" s="10">
        <v>74</v>
      </c>
      <c r="K1353" s="10">
        <v>103</v>
      </c>
      <c r="L1353" s="10">
        <v>29</v>
      </c>
      <c r="M1353" s="10">
        <v>-88.5</v>
      </c>
      <c r="N1353" s="10">
        <v>6</v>
      </c>
      <c r="O1353" s="10">
        <v>5.99</v>
      </c>
      <c r="P1353" s="11">
        <v>1.5598266528541169</v>
      </c>
      <c r="Q1353" s="22">
        <v>1.565284945345893</v>
      </c>
      <c r="R1353" s="12">
        <v>18</v>
      </c>
      <c r="S1353" s="12" t="s">
        <v>59</v>
      </c>
      <c r="T1353" s="10" t="s">
        <v>93</v>
      </c>
      <c r="U1353" s="12">
        <v>29</v>
      </c>
      <c r="V1353" s="10">
        <v>1.53</v>
      </c>
      <c r="W1353" s="16"/>
      <c r="X1353" s="15" t="s">
        <v>192</v>
      </c>
      <c r="Y1353" s="12">
        <v>7</v>
      </c>
      <c r="Z1353" s="10">
        <v>18</v>
      </c>
      <c r="AA1353" s="10" t="s">
        <v>59</v>
      </c>
      <c r="AB1353" s="10" t="s">
        <v>192</v>
      </c>
      <c r="AC1353" s="10" t="s">
        <v>86</v>
      </c>
      <c r="AD1353" s="10" t="s">
        <v>93</v>
      </c>
      <c r="AE1353" s="10">
        <v>1.5598266528541169</v>
      </c>
      <c r="AF1353" s="10">
        <v>1.53</v>
      </c>
      <c r="AG1353" s="10">
        <v>1.4826972</v>
      </c>
      <c r="AH1353" s="10">
        <v>144.96473251335897</v>
      </c>
      <c r="AI1353" s="16">
        <v>14.550408720438082</v>
      </c>
      <c r="AJ1353" s="16">
        <v>1.464463569495714</v>
      </c>
      <c r="AK1353" s="16">
        <f t="shared" si="129"/>
        <v>9.9356576862123624</v>
      </c>
      <c r="AL1353" s="10" t="s">
        <v>93</v>
      </c>
      <c r="AM1353" s="10">
        <v>10</v>
      </c>
      <c r="AN1353" s="10">
        <v>74</v>
      </c>
      <c r="AO1353" s="10">
        <v>103</v>
      </c>
      <c r="AP1353" s="10">
        <v>29</v>
      </c>
      <c r="AQ1353" s="10">
        <v>-88.5</v>
      </c>
      <c r="AR1353" s="17">
        <v>6</v>
      </c>
      <c r="AS1353" s="10">
        <v>6.31</v>
      </c>
      <c r="AT1353" s="16">
        <v>1.5598266528541169</v>
      </c>
      <c r="AU1353" s="16">
        <v>13.332103572475122</v>
      </c>
      <c r="AV1353" s="16">
        <v>1.7768297367991819</v>
      </c>
      <c r="AW1353" s="16">
        <f t="shared" si="130"/>
        <v>7.5033095723014238</v>
      </c>
      <c r="AX1353" s="10" t="s">
        <v>93</v>
      </c>
      <c r="AY1353" s="10">
        <v>54</v>
      </c>
      <c r="AZ1353" s="10">
        <v>99</v>
      </c>
      <c r="BA1353" s="10">
        <v>45</v>
      </c>
      <c r="BB1353" s="10">
        <v>-76.5</v>
      </c>
      <c r="BC1353" s="10">
        <v>6</v>
      </c>
      <c r="BD1353" s="16">
        <v>1.5707432378376691</v>
      </c>
      <c r="BE1353" s="18">
        <f t="shared" si="131"/>
        <v>1.565284945345893</v>
      </c>
      <c r="BF1353" s="16">
        <v>1.565284945345893</v>
      </c>
      <c r="BG1353" s="16">
        <v>1.565284945345893</v>
      </c>
      <c r="BH1353" s="20">
        <f t="shared" si="132"/>
        <v>1.0916584983552191E-2</v>
      </c>
      <c r="BI1353" s="10">
        <v>-76.5</v>
      </c>
    </row>
    <row r="1354" spans="1:61" x14ac:dyDescent="0.25">
      <c r="A1354" s="10">
        <v>399</v>
      </c>
      <c r="B1354" s="10">
        <v>18</v>
      </c>
      <c r="C1354" s="10" t="s">
        <v>59</v>
      </c>
      <c r="D1354" s="10">
        <v>493754.005991999</v>
      </c>
      <c r="E1354" s="10">
        <v>5181069.176</v>
      </c>
      <c r="F1354" s="10" t="s">
        <v>99</v>
      </c>
      <c r="G1354" s="10" t="s">
        <v>192</v>
      </c>
      <c r="H1354" s="10">
        <v>6</v>
      </c>
      <c r="I1354" s="10" t="s">
        <v>86</v>
      </c>
      <c r="J1354" s="10">
        <v>103</v>
      </c>
      <c r="K1354" s="10">
        <v>153</v>
      </c>
      <c r="L1354" s="10">
        <v>50</v>
      </c>
      <c r="M1354" s="10">
        <v>-128</v>
      </c>
      <c r="N1354" s="10">
        <v>7</v>
      </c>
      <c r="O1354" s="10">
        <v>5.77</v>
      </c>
      <c r="P1354" s="11">
        <v>1.6005940974869819</v>
      </c>
      <c r="Q1354" s="22">
        <v>1.6300040954293569</v>
      </c>
      <c r="R1354" s="12">
        <v>18</v>
      </c>
      <c r="S1354" s="12" t="s">
        <v>59</v>
      </c>
      <c r="T1354" s="10" t="s">
        <v>99</v>
      </c>
      <c r="U1354" s="12">
        <v>50</v>
      </c>
      <c r="V1354" s="10">
        <v>1.63</v>
      </c>
      <c r="W1354" s="16"/>
      <c r="X1354" s="15" t="s">
        <v>192</v>
      </c>
      <c r="Y1354" s="12">
        <v>8</v>
      </c>
      <c r="Z1354" s="10">
        <v>18</v>
      </c>
      <c r="AA1354" s="10" t="s">
        <v>59</v>
      </c>
      <c r="AB1354" s="10" t="s">
        <v>192</v>
      </c>
      <c r="AC1354" s="10" t="s">
        <v>86</v>
      </c>
      <c r="AD1354" s="10" t="s">
        <v>99</v>
      </c>
      <c r="AE1354" s="10">
        <v>1.6005940974869819</v>
      </c>
      <c r="AF1354" s="10">
        <v>1.63</v>
      </c>
      <c r="AG1354" s="10">
        <v>1.6475</v>
      </c>
      <c r="AH1354" s="10">
        <v>224.99443738770805</v>
      </c>
      <c r="AI1354" s="16">
        <v>20.334077059698657</v>
      </c>
      <c r="AJ1354" s="16">
        <v>2.3013041819540367</v>
      </c>
      <c r="AK1354" s="16">
        <f t="shared" si="129"/>
        <v>8.8358928033724773</v>
      </c>
      <c r="AL1354" s="10" t="s">
        <v>99</v>
      </c>
      <c r="AM1354" s="10">
        <v>6</v>
      </c>
      <c r="AN1354" s="10">
        <v>103</v>
      </c>
      <c r="AO1354" s="10">
        <v>153</v>
      </c>
      <c r="AP1354" s="10">
        <v>50</v>
      </c>
      <c r="AQ1354" s="10">
        <v>-128</v>
      </c>
      <c r="AR1354" s="17">
        <v>7</v>
      </c>
      <c r="AS1354" s="10">
        <v>6.11</v>
      </c>
      <c r="AT1354" s="16">
        <v>1.6005940974869819</v>
      </c>
      <c r="AU1354" s="16">
        <v>26.412203499681432</v>
      </c>
      <c r="AV1354" s="16">
        <v>4.066309304665678</v>
      </c>
      <c r="AW1354" s="16">
        <f t="shared" si="130"/>
        <v>6.4953749261956304</v>
      </c>
      <c r="AX1354" s="10" t="s">
        <v>99</v>
      </c>
      <c r="AY1354" s="10">
        <v>99</v>
      </c>
      <c r="AZ1354" s="10">
        <v>153</v>
      </c>
      <c r="BA1354" s="10">
        <v>54</v>
      </c>
      <c r="BB1354" s="10">
        <v>-126</v>
      </c>
      <c r="BC1354" s="10">
        <v>7</v>
      </c>
      <c r="BD1354" s="16">
        <v>1.6594140933717316</v>
      </c>
      <c r="BE1354" s="18">
        <f t="shared" si="131"/>
        <v>1.6300040954293569</v>
      </c>
      <c r="BF1354" s="16">
        <v>1.6300040954293569</v>
      </c>
      <c r="BG1354" s="16">
        <v>1.6300040954293569</v>
      </c>
      <c r="BH1354" s="20">
        <f t="shared" si="132"/>
        <v>5.8819995884749732E-2</v>
      </c>
      <c r="BI1354" s="10">
        <v>-126</v>
      </c>
    </row>
    <row r="1355" spans="1:61" x14ac:dyDescent="0.25">
      <c r="A1355" s="10">
        <v>401</v>
      </c>
      <c r="B1355" s="10">
        <v>20</v>
      </c>
      <c r="C1355" s="10" t="s">
        <v>59</v>
      </c>
      <c r="D1355" s="10">
        <v>493817.836210999</v>
      </c>
      <c r="E1355" s="10">
        <v>5181084.7781400001</v>
      </c>
      <c r="F1355" s="10" t="s">
        <v>78</v>
      </c>
      <c r="G1355" s="10" t="s">
        <v>192</v>
      </c>
      <c r="H1355" s="10">
        <v>6</v>
      </c>
      <c r="I1355" s="10" t="s">
        <v>79</v>
      </c>
      <c r="J1355" s="10">
        <v>0</v>
      </c>
      <c r="K1355" s="10">
        <v>10</v>
      </c>
      <c r="L1355" s="10">
        <v>10</v>
      </c>
      <c r="M1355" s="10">
        <v>-5</v>
      </c>
      <c r="N1355" s="10">
        <v>1</v>
      </c>
      <c r="O1355" s="10">
        <v>4.99</v>
      </c>
      <c r="P1355" s="11">
        <v>1.3859103775694288</v>
      </c>
      <c r="Q1355" s="11">
        <v>1.3859103775694288</v>
      </c>
      <c r="R1355" s="12">
        <v>20</v>
      </c>
      <c r="S1355" s="12" t="s">
        <v>59</v>
      </c>
      <c r="T1355" s="10" t="s">
        <v>78</v>
      </c>
      <c r="U1355" s="13">
        <v>10</v>
      </c>
      <c r="V1355" s="10">
        <v>1.1599999999999999</v>
      </c>
      <c r="W1355" s="16"/>
      <c r="X1355" s="15" t="s">
        <v>192</v>
      </c>
      <c r="Y1355" s="12">
        <v>2</v>
      </c>
      <c r="Z1355" s="10">
        <v>20</v>
      </c>
      <c r="AA1355" s="10" t="s">
        <v>59</v>
      </c>
      <c r="AB1355" s="10" t="s">
        <v>192</v>
      </c>
      <c r="AC1355" s="10" t="s">
        <v>79</v>
      </c>
      <c r="AD1355" s="10" t="s">
        <v>78</v>
      </c>
      <c r="AE1355" s="10">
        <v>1.3859103775694288</v>
      </c>
      <c r="AF1355" s="10">
        <v>1.1599999999999999</v>
      </c>
      <c r="AG1355" s="10">
        <v>1.1599999999999999</v>
      </c>
      <c r="AH1355" s="10">
        <v>13.859103775694289</v>
      </c>
      <c r="AI1355" s="16">
        <v>26.784103956906783</v>
      </c>
      <c r="AJ1355" s="16">
        <v>2.0763709276745184</v>
      </c>
      <c r="AK1355" s="16">
        <f t="shared" si="129"/>
        <v>12.899479375250301</v>
      </c>
      <c r="AL1355" s="10" t="s">
        <v>78</v>
      </c>
      <c r="AM1355" s="10">
        <v>1</v>
      </c>
      <c r="AN1355" s="10" t="s">
        <v>63</v>
      </c>
      <c r="AO1355" s="10" t="s">
        <v>64</v>
      </c>
      <c r="AP1355" s="10">
        <v>10</v>
      </c>
      <c r="AQ1355" s="10">
        <v>-5</v>
      </c>
      <c r="AR1355" s="17" t="s">
        <v>65</v>
      </c>
      <c r="AS1355" s="10">
        <v>5.29</v>
      </c>
      <c r="AT1355" s="18">
        <v>0.96600223970285592</v>
      </c>
      <c r="AU1355" s="18">
        <v>33.314742164226175</v>
      </c>
      <c r="AV1355" s="18">
        <v>2.2714613818305249</v>
      </c>
      <c r="AW1355" s="18">
        <f t="shared" si="130"/>
        <v>14.66665576210611</v>
      </c>
      <c r="AX1355" s="19" t="s">
        <v>78</v>
      </c>
      <c r="AY1355" s="19">
        <v>0</v>
      </c>
      <c r="AZ1355" s="19">
        <v>10</v>
      </c>
      <c r="BA1355" s="19">
        <v>10</v>
      </c>
      <c r="BB1355" s="19">
        <v>-5</v>
      </c>
      <c r="BC1355" s="19">
        <v>1</v>
      </c>
      <c r="BD1355" s="18">
        <v>1.2374508177920496</v>
      </c>
      <c r="BE1355" s="16">
        <f t="shared" si="131"/>
        <v>1.1017265287474527</v>
      </c>
      <c r="BF1355" s="16">
        <v>0.96600223970285592</v>
      </c>
      <c r="BG1355" s="16">
        <v>1.2374508177920496</v>
      </c>
      <c r="BH1355" s="20">
        <f t="shared" si="132"/>
        <v>0.27144857808919365</v>
      </c>
      <c r="BI1355" s="10">
        <v>-5</v>
      </c>
    </row>
    <row r="1356" spans="1:61" x14ac:dyDescent="0.25">
      <c r="A1356" s="10">
        <v>401</v>
      </c>
      <c r="B1356" s="10">
        <v>20</v>
      </c>
      <c r="C1356" s="10" t="s">
        <v>59</v>
      </c>
      <c r="D1356" s="10">
        <v>493817.836210999</v>
      </c>
      <c r="E1356" s="10">
        <v>5181084.7781400001</v>
      </c>
      <c r="F1356" s="10" t="s">
        <v>82</v>
      </c>
      <c r="G1356" s="10" t="s">
        <v>192</v>
      </c>
      <c r="H1356" s="10">
        <v>6</v>
      </c>
      <c r="I1356" s="10" t="s">
        <v>79</v>
      </c>
      <c r="J1356" s="10">
        <v>10</v>
      </c>
      <c r="K1356" s="10">
        <v>20</v>
      </c>
      <c r="L1356" s="10">
        <v>10</v>
      </c>
      <c r="M1356" s="10">
        <v>-15</v>
      </c>
      <c r="N1356" s="10">
        <v>2</v>
      </c>
      <c r="O1356" s="10">
        <v>5.22</v>
      </c>
      <c r="P1356" s="11">
        <v>1.3859103775694288</v>
      </c>
      <c r="Q1356" s="11">
        <v>1.3859103775694288</v>
      </c>
      <c r="R1356" s="12">
        <v>20</v>
      </c>
      <c r="S1356" s="12" t="s">
        <v>59</v>
      </c>
      <c r="T1356" s="10" t="s">
        <v>81</v>
      </c>
      <c r="U1356" s="13">
        <v>10</v>
      </c>
      <c r="V1356" s="10">
        <v>1.1599999999999999</v>
      </c>
      <c r="W1356" s="16"/>
      <c r="X1356" s="15" t="s">
        <v>192</v>
      </c>
      <c r="Y1356" s="12">
        <v>3</v>
      </c>
      <c r="Z1356" s="10">
        <v>20</v>
      </c>
      <c r="AA1356" s="10" t="s">
        <v>59</v>
      </c>
      <c r="AB1356" s="10" t="s">
        <v>192</v>
      </c>
      <c r="AC1356" s="10" t="s">
        <v>79</v>
      </c>
      <c r="AD1356" s="10" t="s">
        <v>81</v>
      </c>
      <c r="AE1356" s="10">
        <v>1.3859103775694288</v>
      </c>
      <c r="AF1356" s="10">
        <v>1.1599999999999999</v>
      </c>
      <c r="AG1356" s="10">
        <v>1.1599999999999999</v>
      </c>
      <c r="AH1356" s="10">
        <v>27.718207551388577</v>
      </c>
      <c r="AI1356" s="16">
        <v>26.477817763463939</v>
      </c>
      <c r="AJ1356" s="16">
        <v>2.14566644655299</v>
      </c>
      <c r="AK1356" s="16">
        <f t="shared" si="129"/>
        <v>12.340136933212762</v>
      </c>
      <c r="AL1356" s="10" t="s">
        <v>81</v>
      </c>
      <c r="AM1356" s="10">
        <v>2</v>
      </c>
      <c r="AN1356" s="10" t="s">
        <v>64</v>
      </c>
      <c r="AO1356" s="10" t="s">
        <v>68</v>
      </c>
      <c r="AP1356" s="10">
        <v>10</v>
      </c>
      <c r="AQ1356" s="10">
        <v>-15</v>
      </c>
      <c r="AR1356" s="17" t="s">
        <v>69</v>
      </c>
      <c r="AS1356" s="10">
        <v>5.3</v>
      </c>
      <c r="AT1356" s="18">
        <v>1.4242480354264599</v>
      </c>
      <c r="AU1356" s="18">
        <v>24.952825580671579</v>
      </c>
      <c r="AV1356" s="18">
        <v>2.2384906372797673</v>
      </c>
      <c r="AW1356" s="18">
        <f t="shared" si="130"/>
        <v>11.147165489597251</v>
      </c>
      <c r="AX1356" s="19" t="s">
        <v>81</v>
      </c>
      <c r="AY1356" s="19">
        <v>10</v>
      </c>
      <c r="AZ1356" s="19">
        <v>20</v>
      </c>
      <c r="BA1356" s="19">
        <v>10</v>
      </c>
      <c r="BB1356" s="19">
        <v>-15</v>
      </c>
      <c r="BC1356" s="19">
        <v>2</v>
      </c>
      <c r="BD1356" s="18">
        <v>1.4241226599855321</v>
      </c>
      <c r="BE1356" s="16">
        <f t="shared" si="131"/>
        <v>1.424185347705996</v>
      </c>
      <c r="BF1356" s="16">
        <v>1.4242480354264599</v>
      </c>
      <c r="BG1356" s="16">
        <v>1.4241226599855321</v>
      </c>
      <c r="BH1356" s="20">
        <f t="shared" si="132"/>
        <v>-1.2537544092783293E-4</v>
      </c>
      <c r="BI1356" s="10">
        <v>-15</v>
      </c>
    </row>
    <row r="1357" spans="1:61" x14ac:dyDescent="0.25">
      <c r="A1357" s="10">
        <v>401</v>
      </c>
      <c r="B1357" s="10">
        <v>20</v>
      </c>
      <c r="C1357" s="10" t="s">
        <v>59</v>
      </c>
      <c r="D1357" s="10">
        <v>493817.836210999</v>
      </c>
      <c r="E1357" s="10">
        <v>5181084.7781400001</v>
      </c>
      <c r="F1357" s="10" t="s">
        <v>82</v>
      </c>
      <c r="G1357" s="10" t="s">
        <v>192</v>
      </c>
      <c r="H1357" s="10">
        <v>6</v>
      </c>
      <c r="I1357" s="10" t="s">
        <v>79</v>
      </c>
      <c r="J1357" s="10">
        <v>20</v>
      </c>
      <c r="K1357" s="10">
        <v>30</v>
      </c>
      <c r="L1357" s="10">
        <v>10</v>
      </c>
      <c r="M1357" s="10">
        <v>-25</v>
      </c>
      <c r="N1357" s="10">
        <v>3</v>
      </c>
      <c r="O1357" s="10">
        <v>5.71</v>
      </c>
      <c r="P1357" s="11">
        <v>1.3859103775694288</v>
      </c>
      <c r="Q1357" s="11">
        <v>1.3859103775694288</v>
      </c>
      <c r="R1357" s="12">
        <v>20</v>
      </c>
      <c r="S1357" s="12" t="s">
        <v>59</v>
      </c>
      <c r="T1357" s="10" t="s">
        <v>208</v>
      </c>
      <c r="U1357" s="21">
        <v>10</v>
      </c>
      <c r="V1357" s="10">
        <v>1.1599999999999999</v>
      </c>
      <c r="W1357" s="16"/>
      <c r="X1357" s="15" t="s">
        <v>192</v>
      </c>
      <c r="Y1357" s="12">
        <v>4</v>
      </c>
      <c r="Z1357" s="10">
        <v>20</v>
      </c>
      <c r="AA1357" s="10" t="s">
        <v>59</v>
      </c>
      <c r="AB1357" s="10" t="s">
        <v>192</v>
      </c>
      <c r="AC1357" s="10" t="s">
        <v>79</v>
      </c>
      <c r="AD1357" s="10" t="s">
        <v>208</v>
      </c>
      <c r="AE1357" s="10">
        <v>1.3859103775694288</v>
      </c>
      <c r="AF1357" s="10">
        <v>1.1599999999999999</v>
      </c>
      <c r="AG1357" s="10">
        <v>1.1599999999999999</v>
      </c>
      <c r="AH1357" s="10">
        <v>41.577311327082867</v>
      </c>
      <c r="AI1357" s="16">
        <v>20.080489658893917</v>
      </c>
      <c r="AJ1357" s="16">
        <v>1.8720225763176781</v>
      </c>
      <c r="AK1357" s="16">
        <f t="shared" si="129"/>
        <v>10.72662793329812</v>
      </c>
      <c r="AL1357" s="10" t="s">
        <v>208</v>
      </c>
      <c r="AM1357" s="10">
        <v>2</v>
      </c>
      <c r="AN1357" s="10" t="s">
        <v>68</v>
      </c>
      <c r="AO1357" s="10" t="s">
        <v>70</v>
      </c>
      <c r="AP1357" s="10">
        <v>10</v>
      </c>
      <c r="AQ1357" s="10">
        <v>-25</v>
      </c>
      <c r="AR1357" s="17" t="s">
        <v>71</v>
      </c>
      <c r="AS1357" s="10">
        <v>6.02</v>
      </c>
      <c r="AT1357" s="18">
        <v>1.3859103775694288</v>
      </c>
      <c r="AU1357" s="18">
        <v>19.003603097232009</v>
      </c>
      <c r="AV1357" s="18">
        <v>1.8233036927303408</v>
      </c>
      <c r="AW1357" s="18">
        <f t="shared" si="130"/>
        <v>10.422620857403466</v>
      </c>
      <c r="AX1357" s="19" t="s">
        <v>208</v>
      </c>
      <c r="AY1357" s="19">
        <v>20</v>
      </c>
      <c r="AZ1357" s="19">
        <v>30</v>
      </c>
      <c r="BA1357" s="19">
        <v>10</v>
      </c>
      <c r="BB1357" s="19">
        <v>-25</v>
      </c>
      <c r="BC1357" s="19">
        <v>3</v>
      </c>
      <c r="BD1357" s="18">
        <v>1.3609577077121231</v>
      </c>
      <c r="BE1357" s="16">
        <f t="shared" si="131"/>
        <v>1.3734340426407758</v>
      </c>
      <c r="BF1357" s="16">
        <v>1.3859103775694288</v>
      </c>
      <c r="BG1357" s="16">
        <v>1.3609577077121231</v>
      </c>
      <c r="BH1357" s="20">
        <f t="shared" si="132"/>
        <v>-2.4952669857305709E-2</v>
      </c>
      <c r="BI1357" s="10">
        <v>-25</v>
      </c>
    </row>
    <row r="1358" spans="1:61" x14ac:dyDescent="0.25">
      <c r="A1358" s="10">
        <v>401</v>
      </c>
      <c r="B1358" s="10">
        <v>20</v>
      </c>
      <c r="C1358" s="10" t="s">
        <v>59</v>
      </c>
      <c r="D1358" s="10">
        <v>493817.836210999</v>
      </c>
      <c r="E1358" s="10">
        <v>5181084.7781400001</v>
      </c>
      <c r="F1358" s="10" t="s">
        <v>92</v>
      </c>
      <c r="G1358" s="10" t="s">
        <v>192</v>
      </c>
      <c r="H1358" s="10">
        <v>6</v>
      </c>
      <c r="I1358" s="10" t="s">
        <v>79</v>
      </c>
      <c r="J1358" s="10">
        <v>25</v>
      </c>
      <c r="K1358" s="10">
        <v>57</v>
      </c>
      <c r="L1358" s="10">
        <v>32</v>
      </c>
      <c r="M1358" s="10">
        <v>-41</v>
      </c>
      <c r="N1358" s="10">
        <v>4</v>
      </c>
      <c r="O1358" s="10">
        <v>5.3</v>
      </c>
      <c r="P1358" s="11">
        <v>1.412527409882802</v>
      </c>
      <c r="Q1358" s="22">
        <v>1.3479565411200363</v>
      </c>
      <c r="R1358" s="13">
        <v>20</v>
      </c>
      <c r="S1358" s="13" t="s">
        <v>59</v>
      </c>
      <c r="T1358" s="10" t="s">
        <v>92</v>
      </c>
      <c r="U1358" s="12">
        <v>27</v>
      </c>
      <c r="V1358" s="10">
        <v>1.33</v>
      </c>
      <c r="W1358" s="16"/>
      <c r="X1358" s="15" t="s">
        <v>192</v>
      </c>
      <c r="Y1358" s="12">
        <v>5</v>
      </c>
      <c r="Z1358" s="10">
        <v>20</v>
      </c>
      <c r="AA1358" s="10" t="s">
        <v>59</v>
      </c>
      <c r="AB1358" s="10" t="s">
        <v>192</v>
      </c>
      <c r="AC1358" s="10" t="s">
        <v>79</v>
      </c>
      <c r="AD1358" s="10" t="s">
        <v>92</v>
      </c>
      <c r="AE1358" s="10">
        <v>1.412527409882802</v>
      </c>
      <c r="AF1358" s="10">
        <v>1.33</v>
      </c>
      <c r="AG1358" s="10">
        <v>1.4273684</v>
      </c>
      <c r="AH1358" s="10">
        <v>79.715551393918531</v>
      </c>
      <c r="AI1358" s="16">
        <v>45.060469303310882</v>
      </c>
      <c r="AJ1358" s="16">
        <v>4.7899628110147097</v>
      </c>
      <c r="AK1358" s="16">
        <f t="shared" si="129"/>
        <v>9.4072691336334682</v>
      </c>
      <c r="AL1358" s="10" t="s">
        <v>92</v>
      </c>
      <c r="AM1358" s="10">
        <v>7</v>
      </c>
      <c r="AN1358" s="10">
        <v>30</v>
      </c>
      <c r="AO1358" s="10">
        <v>57</v>
      </c>
      <c r="AP1358" s="10">
        <v>27</v>
      </c>
      <c r="AQ1358" s="10">
        <v>-43.5</v>
      </c>
      <c r="AR1358" s="17">
        <v>4</v>
      </c>
      <c r="AS1358" s="10">
        <v>5.83</v>
      </c>
      <c r="AT1358" s="16">
        <v>1.412527409882802</v>
      </c>
      <c r="AU1358" s="16">
        <v>29.489631366879333</v>
      </c>
      <c r="AV1358" s="16">
        <v>2.6612863918637917</v>
      </c>
      <c r="AW1358" s="16">
        <f t="shared" si="130"/>
        <v>11.080968758956722</v>
      </c>
      <c r="AX1358" s="10" t="s">
        <v>92</v>
      </c>
      <c r="AY1358" s="10">
        <v>30</v>
      </c>
      <c r="AZ1358" s="10">
        <v>50</v>
      </c>
      <c r="BA1358" s="10">
        <v>20</v>
      </c>
      <c r="BB1358" s="10">
        <v>-40</v>
      </c>
      <c r="BC1358" s="10">
        <v>4</v>
      </c>
      <c r="BD1358" s="16">
        <v>1.2833856723572707</v>
      </c>
      <c r="BE1358" s="18">
        <f t="shared" si="131"/>
        <v>1.3479565411200363</v>
      </c>
      <c r="BF1358" s="16">
        <v>1.3479565411200363</v>
      </c>
      <c r="BG1358" s="16">
        <v>1.3479565411200363</v>
      </c>
      <c r="BH1358" s="20">
        <f t="shared" si="132"/>
        <v>-0.12914173752553126</v>
      </c>
      <c r="BI1358" s="10">
        <v>-40</v>
      </c>
    </row>
    <row r="1359" spans="1:61" x14ac:dyDescent="0.25">
      <c r="A1359" s="10">
        <v>401</v>
      </c>
      <c r="B1359" s="10">
        <v>20</v>
      </c>
      <c r="C1359" s="10" t="s">
        <v>59</v>
      </c>
      <c r="D1359" s="10">
        <v>493817.836210999</v>
      </c>
      <c r="E1359" s="10">
        <v>5181084.7781400001</v>
      </c>
      <c r="F1359" s="10" t="s">
        <v>93</v>
      </c>
      <c r="G1359" s="10" t="s">
        <v>192</v>
      </c>
      <c r="H1359" s="10">
        <v>6</v>
      </c>
      <c r="I1359" s="10" t="s">
        <v>79</v>
      </c>
      <c r="J1359" s="10">
        <v>57</v>
      </c>
      <c r="K1359" s="10">
        <v>97</v>
      </c>
      <c r="L1359" s="10">
        <v>40</v>
      </c>
      <c r="M1359" s="10">
        <v>-77</v>
      </c>
      <c r="N1359" s="10">
        <v>5</v>
      </c>
      <c r="O1359" s="10">
        <v>6</v>
      </c>
      <c r="P1359" s="11">
        <v>1.6436404726497162</v>
      </c>
      <c r="Q1359" s="22">
        <v>1.5262051993057855</v>
      </c>
      <c r="R1359" s="12">
        <v>20</v>
      </c>
      <c r="S1359" s="12" t="s">
        <v>59</v>
      </c>
      <c r="T1359" s="10" t="s">
        <v>93</v>
      </c>
      <c r="U1359" s="12">
        <v>40</v>
      </c>
      <c r="V1359" s="10">
        <v>1.53</v>
      </c>
      <c r="W1359" s="16"/>
      <c r="X1359" s="15" t="s">
        <v>192</v>
      </c>
      <c r="Y1359" s="12">
        <v>6</v>
      </c>
      <c r="Z1359" s="10">
        <v>20</v>
      </c>
      <c r="AA1359" s="10" t="s">
        <v>59</v>
      </c>
      <c r="AB1359" s="10" t="s">
        <v>192</v>
      </c>
      <c r="AC1359" s="10" t="s">
        <v>79</v>
      </c>
      <c r="AD1359" s="10" t="s">
        <v>93</v>
      </c>
      <c r="AE1359" s="10">
        <v>1.6436404726497162</v>
      </c>
      <c r="AF1359" s="10">
        <v>1.53</v>
      </c>
      <c r="AG1359" s="10">
        <v>1.4826972</v>
      </c>
      <c r="AH1359" s="10">
        <v>145.46117029990717</v>
      </c>
      <c r="AI1359" s="16">
        <v>26.915334727984817</v>
      </c>
      <c r="AJ1359" s="16">
        <v>2.8193296082050527</v>
      </c>
      <c r="AK1359" s="16">
        <f t="shared" si="129"/>
        <v>9.5467144563918751</v>
      </c>
      <c r="AL1359" s="10" t="s">
        <v>93</v>
      </c>
      <c r="AM1359" s="10">
        <v>10</v>
      </c>
      <c r="AN1359" s="10">
        <v>57</v>
      </c>
      <c r="AO1359" s="10">
        <v>97</v>
      </c>
      <c r="AP1359" s="10">
        <v>40</v>
      </c>
      <c r="AQ1359" s="10">
        <v>-77</v>
      </c>
      <c r="AR1359" s="17">
        <v>5</v>
      </c>
      <c r="AS1359" s="10">
        <v>6.13</v>
      </c>
      <c r="AT1359" s="16">
        <v>1.6436404726497162</v>
      </c>
      <c r="AU1359" s="16">
        <v>24.678275512551899</v>
      </c>
      <c r="AV1359" s="16">
        <v>1.8231260122630653</v>
      </c>
      <c r="AW1359" s="16">
        <f t="shared" si="130"/>
        <v>13.536242336819329</v>
      </c>
      <c r="AX1359" s="10" t="s">
        <v>93</v>
      </c>
      <c r="AY1359" s="10">
        <v>50</v>
      </c>
      <c r="AZ1359" s="10">
        <v>94</v>
      </c>
      <c r="BA1359" s="10">
        <v>44</v>
      </c>
      <c r="BB1359" s="10">
        <v>-72</v>
      </c>
      <c r="BC1359" s="10">
        <v>5</v>
      </c>
      <c r="BD1359" s="16">
        <v>1.4087699259618547</v>
      </c>
      <c r="BE1359" s="18">
        <f t="shared" si="131"/>
        <v>1.5262051993057855</v>
      </c>
      <c r="BF1359" s="16">
        <v>1.5262051993057855</v>
      </c>
      <c r="BG1359" s="16">
        <v>1.5262051993057855</v>
      </c>
      <c r="BH1359" s="20">
        <f t="shared" si="132"/>
        <v>-0.23487054668786156</v>
      </c>
      <c r="BI1359" s="10">
        <v>-72</v>
      </c>
    </row>
    <row r="1360" spans="1:61" x14ac:dyDescent="0.25">
      <c r="A1360" s="10">
        <v>401</v>
      </c>
      <c r="B1360" s="10">
        <v>20</v>
      </c>
      <c r="C1360" s="10" t="s">
        <v>59</v>
      </c>
      <c r="D1360" s="10">
        <v>493817.836210999</v>
      </c>
      <c r="E1360" s="10">
        <v>5181084.7781400001</v>
      </c>
      <c r="F1360" s="10" t="s">
        <v>89</v>
      </c>
      <c r="G1360" s="10" t="s">
        <v>192</v>
      </c>
      <c r="H1360" s="10">
        <v>6</v>
      </c>
      <c r="I1360" s="10" t="s">
        <v>79</v>
      </c>
      <c r="J1360" s="10">
        <v>97</v>
      </c>
      <c r="K1360" s="10">
        <v>128</v>
      </c>
      <c r="L1360" s="10">
        <v>31</v>
      </c>
      <c r="M1360" s="10">
        <v>-112.5</v>
      </c>
      <c r="N1360" s="10">
        <v>6</v>
      </c>
      <c r="O1360" s="10">
        <v>5.82</v>
      </c>
      <c r="P1360" s="11">
        <v>1.6841873406242849</v>
      </c>
      <c r="Q1360" s="22">
        <v>1.6373049710560839</v>
      </c>
      <c r="R1360" s="12">
        <v>20</v>
      </c>
      <c r="S1360" s="12" t="s">
        <v>59</v>
      </c>
      <c r="T1360" s="10" t="s">
        <v>89</v>
      </c>
      <c r="U1360" s="12">
        <v>31</v>
      </c>
      <c r="V1360" s="10">
        <v>1.6</v>
      </c>
      <c r="W1360" s="16"/>
      <c r="X1360" s="15" t="s">
        <v>192</v>
      </c>
      <c r="Y1360" s="12">
        <v>7</v>
      </c>
      <c r="Z1360" s="10">
        <v>20</v>
      </c>
      <c r="AA1360" s="10" t="s">
        <v>59</v>
      </c>
      <c r="AB1360" s="10" t="s">
        <v>192</v>
      </c>
      <c r="AC1360" s="10" t="s">
        <v>79</v>
      </c>
      <c r="AD1360" s="10" t="s">
        <v>89</v>
      </c>
      <c r="AE1360" s="10">
        <v>1.6841873406242849</v>
      </c>
      <c r="AF1360" s="10">
        <v>1.6</v>
      </c>
      <c r="AG1360" s="10">
        <v>1.5616000000000001</v>
      </c>
      <c r="AH1360" s="10">
        <v>197.67097785926001</v>
      </c>
      <c r="AI1360" s="16">
        <v>15.623710463427374</v>
      </c>
      <c r="AJ1360" s="16">
        <v>1.8264773359348758</v>
      </c>
      <c r="AK1360" s="16">
        <f t="shared" si="129"/>
        <v>8.5540127742293794</v>
      </c>
      <c r="AL1360" s="10" t="s">
        <v>89</v>
      </c>
      <c r="AM1360" s="10">
        <v>6</v>
      </c>
      <c r="AN1360" s="10">
        <v>97</v>
      </c>
      <c r="AO1360" s="10">
        <v>128</v>
      </c>
      <c r="AP1360" s="10">
        <v>31</v>
      </c>
      <c r="AQ1360" s="10">
        <v>-112.5</v>
      </c>
      <c r="AR1360" s="17">
        <v>6</v>
      </c>
      <c r="AS1360" s="10">
        <v>6.22</v>
      </c>
      <c r="AT1360" s="16">
        <v>1.6841873406242849</v>
      </c>
      <c r="AU1360" s="16">
        <v>17.855754185298672</v>
      </c>
      <c r="AV1360" s="16">
        <v>2.2288366847087726</v>
      </c>
      <c r="AW1360" s="16">
        <f t="shared" si="130"/>
        <v>8.0112438510189747</v>
      </c>
      <c r="AX1360" s="10" t="s">
        <v>89</v>
      </c>
      <c r="AY1360" s="10">
        <v>94</v>
      </c>
      <c r="AZ1360" s="10">
        <v>128</v>
      </c>
      <c r="BA1360" s="10">
        <v>34</v>
      </c>
      <c r="BB1360" s="10">
        <v>-111</v>
      </c>
      <c r="BC1360" s="10">
        <v>6</v>
      </c>
      <c r="BD1360" s="16">
        <v>1.5904226014878831</v>
      </c>
      <c r="BE1360" s="18">
        <f t="shared" si="131"/>
        <v>1.6373049710560839</v>
      </c>
      <c r="BF1360" s="16">
        <v>1.6373049710560839</v>
      </c>
      <c r="BG1360" s="16">
        <v>1.6373049710560839</v>
      </c>
      <c r="BH1360" s="20">
        <f t="shared" si="132"/>
        <v>-9.376473913640182E-2</v>
      </c>
      <c r="BI1360" s="10">
        <v>-111</v>
      </c>
    </row>
    <row r="1361" spans="1:61" x14ac:dyDescent="0.25">
      <c r="A1361" s="10">
        <v>401</v>
      </c>
      <c r="B1361" s="10">
        <v>20</v>
      </c>
      <c r="C1361" s="10" t="s">
        <v>59</v>
      </c>
      <c r="D1361" s="10">
        <v>493817.836210999</v>
      </c>
      <c r="E1361" s="10">
        <v>5181084.7781400001</v>
      </c>
      <c r="F1361" s="10" t="s">
        <v>90</v>
      </c>
      <c r="G1361" s="10" t="s">
        <v>192</v>
      </c>
      <c r="H1361" s="10">
        <v>6</v>
      </c>
      <c r="I1361" s="10" t="s">
        <v>79</v>
      </c>
      <c r="J1361" s="10">
        <v>128</v>
      </c>
      <c r="K1361" s="10">
        <v>153</v>
      </c>
      <c r="L1361" s="10">
        <v>25</v>
      </c>
      <c r="M1361" s="10">
        <v>-140.5</v>
      </c>
      <c r="N1361" s="10">
        <v>7</v>
      </c>
      <c r="O1361" s="10">
        <v>5.67</v>
      </c>
      <c r="P1361" s="11">
        <v>1.6361739444552816</v>
      </c>
      <c r="Q1361" s="22">
        <v>1.6323775056249485</v>
      </c>
      <c r="R1361" s="12">
        <v>20</v>
      </c>
      <c r="S1361" s="12" t="s">
        <v>59</v>
      </c>
      <c r="T1361" s="10" t="s">
        <v>90</v>
      </c>
      <c r="U1361" s="12">
        <v>25</v>
      </c>
      <c r="V1361" s="10">
        <v>1.65</v>
      </c>
      <c r="W1361" s="16"/>
      <c r="X1361" s="15" t="s">
        <v>192</v>
      </c>
      <c r="Y1361" s="12">
        <v>8</v>
      </c>
      <c r="Z1361" s="10">
        <v>20</v>
      </c>
      <c r="AA1361" s="10" t="s">
        <v>59</v>
      </c>
      <c r="AB1361" s="10" t="s">
        <v>192</v>
      </c>
      <c r="AC1361" s="10" t="s">
        <v>79</v>
      </c>
      <c r="AD1361" s="10" t="s">
        <v>90</v>
      </c>
      <c r="AE1361" s="10">
        <v>1.6361739444552816</v>
      </c>
      <c r="AF1361" s="10">
        <v>1.65</v>
      </c>
      <c r="AG1361" s="10">
        <v>1.6345375</v>
      </c>
      <c r="AH1361" s="10">
        <v>238.57532647064204</v>
      </c>
      <c r="AI1361" s="16">
        <v>11.500301010240433</v>
      </c>
      <c r="AJ1361" s="16">
        <v>1.3616157256713237</v>
      </c>
      <c r="AK1361" s="16">
        <f t="shared" si="129"/>
        <v>8.4460694698354679</v>
      </c>
      <c r="AL1361" s="10" t="s">
        <v>90</v>
      </c>
      <c r="AM1361" s="10">
        <v>6</v>
      </c>
      <c r="AN1361" s="10">
        <v>128</v>
      </c>
      <c r="AO1361" s="10">
        <v>153</v>
      </c>
      <c r="AP1361" s="10">
        <v>25</v>
      </c>
      <c r="AQ1361" s="10">
        <v>-140.5</v>
      </c>
      <c r="AR1361" s="17">
        <v>7</v>
      </c>
      <c r="AS1361" s="10">
        <v>6.23</v>
      </c>
      <c r="AT1361" s="16">
        <v>1.6361739444552816</v>
      </c>
      <c r="AU1361" s="16">
        <v>12.675848591181182</v>
      </c>
      <c r="AV1361" s="16">
        <v>1.5028257679821764</v>
      </c>
      <c r="AW1361" s="16">
        <f t="shared" si="130"/>
        <v>8.4346761023407737</v>
      </c>
      <c r="AX1361" s="10" t="s">
        <v>90</v>
      </c>
      <c r="AY1361" s="10">
        <v>128</v>
      </c>
      <c r="AZ1361" s="10">
        <v>153</v>
      </c>
      <c r="BA1361" s="10">
        <v>25</v>
      </c>
      <c r="BB1361" s="10">
        <v>-140.5</v>
      </c>
      <c r="BC1361" s="10">
        <v>7</v>
      </c>
      <c r="BD1361" s="16">
        <v>1.6285810667946152</v>
      </c>
      <c r="BE1361" s="18">
        <f t="shared" si="131"/>
        <v>1.6323775056249485</v>
      </c>
      <c r="BF1361" s="16">
        <v>1.6323775056249485</v>
      </c>
      <c r="BG1361" s="16">
        <v>1.6323775056249485</v>
      </c>
      <c r="BH1361" s="20">
        <f t="shared" si="132"/>
        <v>-7.5928776606664083E-3</v>
      </c>
      <c r="BI1361" s="10">
        <v>-140.5</v>
      </c>
    </row>
    <row r="1362" spans="1:61" x14ac:dyDescent="0.25">
      <c r="A1362" s="10">
        <v>419</v>
      </c>
      <c r="B1362" s="10">
        <v>15</v>
      </c>
      <c r="C1362" s="10" t="s">
        <v>77</v>
      </c>
      <c r="D1362" s="10">
        <v>493648.355764999</v>
      </c>
      <c r="E1362" s="10">
        <v>5181104.3018699903</v>
      </c>
      <c r="F1362" s="10" t="s">
        <v>78</v>
      </c>
      <c r="G1362" s="10" t="s">
        <v>192</v>
      </c>
      <c r="H1362" s="10">
        <v>6</v>
      </c>
      <c r="I1362" s="10" t="s">
        <v>62</v>
      </c>
      <c r="J1362" s="10">
        <v>0</v>
      </c>
      <c r="K1362" s="10">
        <v>10</v>
      </c>
      <c r="L1362" s="10">
        <v>10</v>
      </c>
      <c r="M1362" s="10">
        <v>-5</v>
      </c>
      <c r="N1362" s="10">
        <v>1</v>
      </c>
      <c r="O1362" s="10">
        <v>4.4800000000000004</v>
      </c>
      <c r="P1362" s="11">
        <v>1.4224243673766768</v>
      </c>
      <c r="Q1362" s="11">
        <v>1.4224243673766768</v>
      </c>
      <c r="R1362" s="12">
        <v>15</v>
      </c>
      <c r="S1362" s="12" t="s">
        <v>77</v>
      </c>
      <c r="T1362" s="10" t="s">
        <v>78</v>
      </c>
      <c r="U1362" s="13">
        <v>10</v>
      </c>
      <c r="V1362" s="10">
        <v>1.1599999999999999</v>
      </c>
      <c r="W1362" s="16"/>
      <c r="X1362" s="15" t="s">
        <v>192</v>
      </c>
      <c r="Y1362" s="12">
        <v>2</v>
      </c>
      <c r="Z1362" s="10">
        <v>15</v>
      </c>
      <c r="AA1362" s="10" t="s">
        <v>77</v>
      </c>
      <c r="AB1362" s="10" t="s">
        <v>192</v>
      </c>
      <c r="AC1362" s="10" t="s">
        <v>62</v>
      </c>
      <c r="AD1362" s="10" t="s">
        <v>78</v>
      </c>
      <c r="AE1362" s="10">
        <v>1.4224243673766768</v>
      </c>
      <c r="AF1362" s="10">
        <v>1.1599999999999999</v>
      </c>
      <c r="AG1362" s="10">
        <v>1.1599999999999999</v>
      </c>
      <c r="AH1362" s="10">
        <v>14.224243673766768</v>
      </c>
      <c r="AI1362" s="16">
        <v>30.764194217622762</v>
      </c>
      <c r="AJ1362" s="16">
        <v>2.3159913549627054</v>
      </c>
      <c r="AK1362" s="16">
        <f t="shared" si="129"/>
        <v>13.283380420095808</v>
      </c>
      <c r="AL1362" s="10" t="s">
        <v>60</v>
      </c>
      <c r="AM1362" s="10">
        <v>1</v>
      </c>
      <c r="AN1362" s="10" t="s">
        <v>63</v>
      </c>
      <c r="AO1362" s="10" t="s">
        <v>64</v>
      </c>
      <c r="AP1362" s="10">
        <v>10</v>
      </c>
      <c r="AQ1362" s="10">
        <v>-5</v>
      </c>
      <c r="AR1362" s="17" t="s">
        <v>65</v>
      </c>
      <c r="AS1362" s="10">
        <v>4.5999999999999996</v>
      </c>
      <c r="AT1362" s="18">
        <v>0.85168437003846387</v>
      </c>
      <c r="AU1362" s="18">
        <v>34.530881774444708</v>
      </c>
      <c r="AV1362" s="18">
        <v>2.3842636993379469</v>
      </c>
      <c r="AW1362" s="18">
        <f t="shared" si="130"/>
        <v>14.482828297907279</v>
      </c>
      <c r="AX1362" s="19" t="s">
        <v>78</v>
      </c>
      <c r="AY1362" s="19">
        <v>0</v>
      </c>
      <c r="AZ1362" s="19">
        <v>10</v>
      </c>
      <c r="BA1362" s="19">
        <v>10</v>
      </c>
      <c r="BB1362" s="19">
        <v>-5</v>
      </c>
      <c r="BC1362" s="19">
        <v>1</v>
      </c>
      <c r="BD1362" s="18">
        <v>1.2706212396562977</v>
      </c>
      <c r="BE1362" s="16">
        <f t="shared" si="131"/>
        <v>1.0611528048473808</v>
      </c>
      <c r="BF1362" s="16">
        <v>0.85168437003846387</v>
      </c>
      <c r="BG1362" s="16">
        <v>1.2706212396562977</v>
      </c>
      <c r="BH1362" s="20">
        <f t="shared" si="132"/>
        <v>0.41893686961783383</v>
      </c>
      <c r="BI1362" s="10">
        <v>-5</v>
      </c>
    </row>
    <row r="1363" spans="1:61" x14ac:dyDescent="0.25">
      <c r="A1363" s="10">
        <v>419</v>
      </c>
      <c r="B1363" s="10">
        <v>15</v>
      </c>
      <c r="C1363" s="10" t="s">
        <v>77</v>
      </c>
      <c r="D1363" s="10">
        <v>493648.355764999</v>
      </c>
      <c r="E1363" s="10">
        <v>5181104.3018699903</v>
      </c>
      <c r="F1363" s="10" t="s">
        <v>66</v>
      </c>
      <c r="G1363" s="10" t="s">
        <v>192</v>
      </c>
      <c r="H1363" s="10">
        <v>6</v>
      </c>
      <c r="I1363" s="10" t="s">
        <v>62</v>
      </c>
      <c r="J1363" s="10">
        <v>10</v>
      </c>
      <c r="K1363" s="10">
        <v>20</v>
      </c>
      <c r="L1363" s="10">
        <v>10</v>
      </c>
      <c r="M1363" s="10">
        <v>-15</v>
      </c>
      <c r="N1363" s="10">
        <v>2</v>
      </c>
      <c r="O1363" s="10">
        <v>5.31</v>
      </c>
      <c r="P1363" s="11">
        <v>1.4224243673766768</v>
      </c>
      <c r="Q1363" s="11">
        <v>1.4224243673766768</v>
      </c>
      <c r="R1363" s="12">
        <v>15</v>
      </c>
      <c r="S1363" s="12" t="s">
        <v>77</v>
      </c>
      <c r="T1363" s="10" t="s">
        <v>209</v>
      </c>
      <c r="U1363" s="21">
        <v>10</v>
      </c>
      <c r="V1363" s="10">
        <v>1.1599999999999999</v>
      </c>
      <c r="W1363" s="16"/>
      <c r="X1363" s="15" t="s">
        <v>192</v>
      </c>
      <c r="Y1363" s="12">
        <v>3</v>
      </c>
      <c r="Z1363" s="10">
        <v>15</v>
      </c>
      <c r="AA1363" s="10" t="s">
        <v>77</v>
      </c>
      <c r="AB1363" s="10" t="s">
        <v>192</v>
      </c>
      <c r="AC1363" s="10" t="s">
        <v>62</v>
      </c>
      <c r="AD1363" s="10" t="s">
        <v>209</v>
      </c>
      <c r="AE1363" s="10">
        <v>1.4224243673766768</v>
      </c>
      <c r="AF1363" s="10">
        <v>1.1599999999999999</v>
      </c>
      <c r="AG1363" s="10">
        <v>1.1599999999999999</v>
      </c>
      <c r="AH1363" s="10">
        <v>28.448487347533536</v>
      </c>
      <c r="AI1363" s="16">
        <v>28.431418255125013</v>
      </c>
      <c r="AJ1363" s="16">
        <v>2.0224029655361591</v>
      </c>
      <c r="AK1363" s="16">
        <f t="shared" si="129"/>
        <v>14.058236038824024</v>
      </c>
      <c r="AL1363" s="10" t="s">
        <v>67</v>
      </c>
      <c r="AM1363" s="10">
        <v>1</v>
      </c>
      <c r="AN1363" s="10" t="s">
        <v>64</v>
      </c>
      <c r="AO1363" s="10" t="s">
        <v>68</v>
      </c>
      <c r="AP1363" s="10">
        <v>10</v>
      </c>
      <c r="AQ1363" s="10">
        <v>-15</v>
      </c>
      <c r="AR1363" s="17" t="s">
        <v>69</v>
      </c>
      <c r="AS1363" s="10">
        <v>5.25</v>
      </c>
      <c r="AT1363" s="18">
        <v>1.4959328463944173</v>
      </c>
      <c r="AU1363" s="18">
        <v>26.585718546121583</v>
      </c>
      <c r="AV1363" s="18">
        <v>1.927808659148486</v>
      </c>
      <c r="AW1363" s="18">
        <f t="shared" si="130"/>
        <v>13.790641731977958</v>
      </c>
      <c r="AX1363" s="19" t="s">
        <v>209</v>
      </c>
      <c r="AY1363" s="19">
        <v>10</v>
      </c>
      <c r="AZ1363" s="19">
        <v>20</v>
      </c>
      <c r="BA1363" s="19">
        <v>10</v>
      </c>
      <c r="BB1363" s="19">
        <v>-15</v>
      </c>
      <c r="BC1363" s="19">
        <v>2</v>
      </c>
      <c r="BD1363" s="18">
        <v>1.4331210191082802</v>
      </c>
      <c r="BE1363" s="16">
        <f t="shared" si="131"/>
        <v>1.4645269327513488</v>
      </c>
      <c r="BF1363" s="16">
        <v>1.4959328463944173</v>
      </c>
      <c r="BG1363" s="16">
        <v>1.4331210191082802</v>
      </c>
      <c r="BH1363" s="20">
        <f t="shared" si="132"/>
        <v>-6.2811827286137101E-2</v>
      </c>
      <c r="BI1363" s="10">
        <v>-15</v>
      </c>
    </row>
    <row r="1364" spans="1:61" x14ac:dyDescent="0.25">
      <c r="A1364" s="10">
        <v>419</v>
      </c>
      <c r="B1364" s="10">
        <v>15</v>
      </c>
      <c r="C1364" s="10" t="s">
        <v>77</v>
      </c>
      <c r="D1364" s="10">
        <v>493648.355764999</v>
      </c>
      <c r="E1364" s="10">
        <v>5181104.3018699903</v>
      </c>
      <c r="F1364" s="10" t="s">
        <v>66</v>
      </c>
      <c r="G1364" s="10" t="s">
        <v>192</v>
      </c>
      <c r="H1364" s="10">
        <v>6</v>
      </c>
      <c r="I1364" s="10" t="s">
        <v>62</v>
      </c>
      <c r="J1364" s="10">
        <v>20</v>
      </c>
      <c r="K1364" s="10">
        <v>30</v>
      </c>
      <c r="L1364" s="10">
        <v>10</v>
      </c>
      <c r="M1364" s="10">
        <v>-25</v>
      </c>
      <c r="N1364" s="10">
        <v>3</v>
      </c>
      <c r="O1364" s="10">
        <v>5.71</v>
      </c>
      <c r="P1364" s="11">
        <v>1.4224243673766768</v>
      </c>
      <c r="Q1364" s="11">
        <v>1.4224243673766768</v>
      </c>
      <c r="R1364" s="12">
        <v>15</v>
      </c>
      <c r="S1364" s="12" t="s">
        <v>77</v>
      </c>
      <c r="T1364" s="10" t="s">
        <v>154</v>
      </c>
      <c r="U1364" s="13">
        <v>10</v>
      </c>
      <c r="V1364" s="10">
        <v>1.1599999999999999</v>
      </c>
      <c r="W1364" s="16"/>
      <c r="X1364" s="15" t="s">
        <v>192</v>
      </c>
      <c r="Y1364" s="12">
        <v>4</v>
      </c>
      <c r="Z1364" s="10">
        <v>15</v>
      </c>
      <c r="AA1364" s="10" t="s">
        <v>77</v>
      </c>
      <c r="AB1364" s="10" t="s">
        <v>192</v>
      </c>
      <c r="AC1364" s="10" t="s">
        <v>62</v>
      </c>
      <c r="AD1364" s="10" t="s">
        <v>154</v>
      </c>
      <c r="AE1364" s="10">
        <v>1.4224243673766768</v>
      </c>
      <c r="AF1364" s="10">
        <v>1.1599999999999999</v>
      </c>
      <c r="AG1364" s="10">
        <v>1.1599999999999999</v>
      </c>
      <c r="AH1364" s="10">
        <v>42.672731021300308</v>
      </c>
      <c r="AI1364" s="16">
        <v>22.838648839755958</v>
      </c>
      <c r="AJ1364" s="16">
        <v>1.8218502926083802</v>
      </c>
      <c r="AK1364" s="16">
        <f t="shared" ref="AK1364:AK1393" si="133">AI1364/AJ1364</f>
        <v>12.535963537957556</v>
      </c>
      <c r="AL1364" s="10" t="s">
        <v>154</v>
      </c>
      <c r="AM1364" s="10">
        <v>1</v>
      </c>
      <c r="AN1364" s="10" t="s">
        <v>68</v>
      </c>
      <c r="AO1364" s="10" t="s">
        <v>70</v>
      </c>
      <c r="AP1364" s="10">
        <v>10</v>
      </c>
      <c r="AQ1364" s="10">
        <v>-25</v>
      </c>
      <c r="AR1364" s="17" t="s">
        <v>71</v>
      </c>
      <c r="AS1364" s="10">
        <v>5.96</v>
      </c>
      <c r="AT1364" s="18">
        <v>1.4224243673766768</v>
      </c>
      <c r="AU1364" s="18">
        <v>22.807152306517636</v>
      </c>
      <c r="AV1364" s="18">
        <v>1.9985062361642312</v>
      </c>
      <c r="AW1364" s="18">
        <f t="shared" ref="AW1364:AW1394" si="134">AU1364/AV1364</f>
        <v>11.412099644128112</v>
      </c>
      <c r="AX1364" s="19" t="s">
        <v>154</v>
      </c>
      <c r="AY1364" s="19">
        <v>20</v>
      </c>
      <c r="AZ1364" s="19">
        <v>30</v>
      </c>
      <c r="BA1364" s="19">
        <v>10</v>
      </c>
      <c r="BB1364" s="19">
        <v>-25</v>
      </c>
      <c r="BC1364" s="19">
        <v>3</v>
      </c>
      <c r="BD1364" s="18">
        <v>1.3736612735324734</v>
      </c>
      <c r="BE1364" s="16">
        <f t="shared" ref="BE1364:BE1386" si="135">(AT1364+BD1364)/2</f>
        <v>1.3980428204545752</v>
      </c>
      <c r="BF1364" s="16">
        <v>1.4224243673766768</v>
      </c>
      <c r="BG1364" s="16">
        <v>1.3736612735324734</v>
      </c>
      <c r="BH1364" s="20">
        <f t="shared" ref="BH1364:BH1395" si="136">BD1364-AT1364</f>
        <v>-4.8763093844203409E-2</v>
      </c>
      <c r="BI1364" s="10">
        <v>-25</v>
      </c>
    </row>
    <row r="1365" spans="1:61" x14ac:dyDescent="0.25">
      <c r="A1365" s="10">
        <v>419</v>
      </c>
      <c r="B1365" s="10">
        <v>15</v>
      </c>
      <c r="C1365" s="10" t="s">
        <v>77</v>
      </c>
      <c r="D1365" s="10">
        <v>493648.355764999</v>
      </c>
      <c r="E1365" s="10">
        <v>5181104.3018699903</v>
      </c>
      <c r="F1365" s="10" t="s">
        <v>82</v>
      </c>
      <c r="G1365" s="10" t="s">
        <v>192</v>
      </c>
      <c r="H1365" s="10">
        <v>6</v>
      </c>
      <c r="I1365" s="10" t="s">
        <v>62</v>
      </c>
      <c r="J1365" s="10">
        <v>23</v>
      </c>
      <c r="K1365" s="10">
        <v>43</v>
      </c>
      <c r="L1365" s="10">
        <v>20</v>
      </c>
      <c r="M1365" s="10">
        <v>-33</v>
      </c>
      <c r="N1365" s="10">
        <v>4</v>
      </c>
      <c r="O1365" s="10">
        <v>5.41</v>
      </c>
      <c r="P1365" s="11">
        <v>1.2974293495288278</v>
      </c>
      <c r="Q1365" s="22">
        <v>1.2742060350954918</v>
      </c>
      <c r="R1365" s="13">
        <v>15</v>
      </c>
      <c r="S1365" s="13" t="s">
        <v>77</v>
      </c>
      <c r="T1365" s="10" t="s">
        <v>82</v>
      </c>
      <c r="U1365" s="12">
        <v>13</v>
      </c>
      <c r="V1365" s="10">
        <v>1.25</v>
      </c>
      <c r="W1365" s="16"/>
      <c r="X1365" s="15" t="s">
        <v>192</v>
      </c>
      <c r="Y1365" s="12">
        <v>5</v>
      </c>
      <c r="Z1365" s="10">
        <v>15</v>
      </c>
      <c r="AA1365" s="10" t="s">
        <v>77</v>
      </c>
      <c r="AB1365" s="10" t="s">
        <v>192</v>
      </c>
      <c r="AC1365" s="10" t="s">
        <v>62</v>
      </c>
      <c r="AD1365" s="10" t="s">
        <v>82</v>
      </c>
      <c r="AE1365" s="10">
        <v>1.2974293495288278</v>
      </c>
      <c r="AF1365" s="10">
        <v>1.25</v>
      </c>
      <c r="AG1365" s="10">
        <v>1.2389489</v>
      </c>
      <c r="AH1365" s="10">
        <v>59.539312565175067</v>
      </c>
      <c r="AI1365" s="16">
        <v>45.802930413142541</v>
      </c>
      <c r="AJ1365" s="16">
        <v>3.425544265332408</v>
      </c>
      <c r="AK1365" s="16">
        <f t="shared" si="133"/>
        <v>13.370993589743589</v>
      </c>
      <c r="AL1365" s="10" t="s">
        <v>82</v>
      </c>
      <c r="AM1365" s="10">
        <v>2</v>
      </c>
      <c r="AN1365" s="10">
        <v>30</v>
      </c>
      <c r="AO1365" s="10">
        <v>43</v>
      </c>
      <c r="AP1365" s="10">
        <v>13</v>
      </c>
      <c r="AQ1365" s="10">
        <v>-36.5</v>
      </c>
      <c r="AR1365" s="17">
        <v>4</v>
      </c>
      <c r="AS1365" s="10">
        <v>5.31</v>
      </c>
      <c r="AT1365" s="16">
        <v>1.2974293495288278</v>
      </c>
      <c r="AU1365" s="16">
        <v>21.204666316959354</v>
      </c>
      <c r="AV1365" s="16">
        <v>2.0673368998327297</v>
      </c>
      <c r="AW1365" s="16">
        <f t="shared" si="134"/>
        <v>10.25699600228441</v>
      </c>
      <c r="AX1365" s="10" t="s">
        <v>82</v>
      </c>
      <c r="AY1365" s="10">
        <v>30</v>
      </c>
      <c r="AZ1365" s="10">
        <v>43</v>
      </c>
      <c r="BA1365" s="10">
        <v>13</v>
      </c>
      <c r="BB1365" s="10">
        <v>-36.5</v>
      </c>
      <c r="BC1365" s="10">
        <v>4</v>
      </c>
      <c r="BD1365" s="16">
        <v>1.2509827206621558</v>
      </c>
      <c r="BE1365" s="18">
        <f t="shared" si="135"/>
        <v>1.2742060350954918</v>
      </c>
      <c r="BF1365" s="16">
        <v>1.2742060350954918</v>
      </c>
      <c r="BG1365" s="16">
        <v>1.2742060350954918</v>
      </c>
      <c r="BH1365" s="20">
        <f t="shared" si="136"/>
        <v>-4.6446628866672057E-2</v>
      </c>
      <c r="BI1365" s="10">
        <v>-36.5</v>
      </c>
    </row>
    <row r="1366" spans="1:61" x14ac:dyDescent="0.25">
      <c r="A1366" s="10">
        <v>419</v>
      </c>
      <c r="B1366" s="10">
        <v>15</v>
      </c>
      <c r="C1366" s="10" t="s">
        <v>77</v>
      </c>
      <c r="D1366" s="10">
        <v>493648.355764999</v>
      </c>
      <c r="E1366" s="10">
        <v>5181104.3018699903</v>
      </c>
      <c r="F1366" s="10" t="s">
        <v>96</v>
      </c>
      <c r="G1366" s="10" t="s">
        <v>192</v>
      </c>
      <c r="H1366" s="10">
        <v>6</v>
      </c>
      <c r="I1366" s="10" t="s">
        <v>62</v>
      </c>
      <c r="J1366" s="10">
        <v>43</v>
      </c>
      <c r="K1366" s="10">
        <v>66</v>
      </c>
      <c r="L1366" s="10">
        <v>23</v>
      </c>
      <c r="M1366" s="10">
        <v>-54.5</v>
      </c>
      <c r="N1366" s="10">
        <v>5</v>
      </c>
      <c r="O1366" s="10">
        <v>5.59</v>
      </c>
      <c r="P1366" s="11">
        <v>1.3724135678415095</v>
      </c>
      <c r="Q1366" s="22">
        <v>1.2641976378837299</v>
      </c>
      <c r="R1366" s="12">
        <v>15</v>
      </c>
      <c r="S1366" s="12" t="s">
        <v>77</v>
      </c>
      <c r="T1366" s="10" t="s">
        <v>96</v>
      </c>
      <c r="U1366" s="12">
        <v>23</v>
      </c>
      <c r="V1366" s="10">
        <v>1.35</v>
      </c>
      <c r="W1366" s="16"/>
      <c r="X1366" s="15" t="s">
        <v>192</v>
      </c>
      <c r="Y1366" s="12">
        <v>6</v>
      </c>
      <c r="Z1366" s="10">
        <v>15</v>
      </c>
      <c r="AA1366" s="10" t="s">
        <v>77</v>
      </c>
      <c r="AB1366" s="10" t="s">
        <v>192</v>
      </c>
      <c r="AC1366" s="10" t="s">
        <v>62</v>
      </c>
      <c r="AD1366" s="10" t="s">
        <v>96</v>
      </c>
      <c r="AE1366" s="10">
        <v>1.3724135678415095</v>
      </c>
      <c r="AF1366" s="10">
        <v>1.35</v>
      </c>
      <c r="AG1366" s="10">
        <v>1.3783333</v>
      </c>
      <c r="AH1366" s="10">
        <v>91.104824625529787</v>
      </c>
      <c r="AI1366" s="16">
        <v>59.895292668249816</v>
      </c>
      <c r="AJ1366" s="16">
        <v>4.3657636035420886</v>
      </c>
      <c r="AK1366" s="16">
        <f t="shared" si="133"/>
        <v>13.719316506201752</v>
      </c>
      <c r="AL1366" s="10" t="s">
        <v>96</v>
      </c>
      <c r="AM1366" s="10">
        <v>10</v>
      </c>
      <c r="AN1366" s="10">
        <v>43</v>
      </c>
      <c r="AO1366" s="10">
        <v>66</v>
      </c>
      <c r="AP1366" s="10">
        <v>23</v>
      </c>
      <c r="AQ1366" s="10">
        <v>-54.5</v>
      </c>
      <c r="AR1366" s="17">
        <v>5</v>
      </c>
      <c r="AS1366" s="10">
        <v>5.51</v>
      </c>
      <c r="AT1366" s="16">
        <v>1.3724135678415095</v>
      </c>
      <c r="AU1366" s="16">
        <v>21.521997432991054</v>
      </c>
      <c r="AV1366" s="16">
        <v>2.7244193459292152</v>
      </c>
      <c r="AW1366" s="16">
        <f t="shared" si="134"/>
        <v>7.8996640018537843</v>
      </c>
      <c r="AX1366" s="10" t="s">
        <v>96</v>
      </c>
      <c r="AY1366" s="10">
        <v>43</v>
      </c>
      <c r="AZ1366" s="10">
        <v>66</v>
      </c>
      <c r="BA1366" s="10">
        <v>23</v>
      </c>
      <c r="BB1366" s="10">
        <v>-54.5</v>
      </c>
      <c r="BC1366" s="10">
        <v>5</v>
      </c>
      <c r="BD1366" s="16">
        <v>1.1559817079259502</v>
      </c>
      <c r="BE1366" s="18">
        <f t="shared" si="135"/>
        <v>1.2641976378837299</v>
      </c>
      <c r="BF1366" s="16">
        <v>1.2641976378837299</v>
      </c>
      <c r="BG1366" s="16">
        <v>1.2641976378837299</v>
      </c>
      <c r="BH1366" s="20">
        <f t="shared" si="136"/>
        <v>-0.21643185991555924</v>
      </c>
      <c r="BI1366" s="10">
        <v>-54.5</v>
      </c>
    </row>
    <row r="1367" spans="1:61" x14ac:dyDescent="0.25">
      <c r="A1367" s="10">
        <v>419</v>
      </c>
      <c r="B1367" s="10">
        <v>15</v>
      </c>
      <c r="C1367" s="10" t="s">
        <v>77</v>
      </c>
      <c r="D1367" s="10">
        <v>493648.355764999</v>
      </c>
      <c r="E1367" s="10">
        <v>5181104.3018699903</v>
      </c>
      <c r="F1367" s="10" t="s">
        <v>88</v>
      </c>
      <c r="G1367" s="10" t="s">
        <v>192</v>
      </c>
      <c r="H1367" s="10">
        <v>6</v>
      </c>
      <c r="I1367" s="10" t="s">
        <v>62</v>
      </c>
      <c r="J1367" s="10">
        <v>66</v>
      </c>
      <c r="K1367" s="10">
        <v>87</v>
      </c>
      <c r="L1367" s="10">
        <v>21</v>
      </c>
      <c r="M1367" s="10">
        <v>-76.5</v>
      </c>
      <c r="N1367" s="10">
        <v>6</v>
      </c>
      <c r="O1367" s="10">
        <v>6.09</v>
      </c>
      <c r="P1367" s="11">
        <v>1.6464204080983262</v>
      </c>
      <c r="Q1367" s="22">
        <v>1.5190394046503366</v>
      </c>
      <c r="R1367" s="12">
        <v>15</v>
      </c>
      <c r="S1367" s="12" t="s">
        <v>77</v>
      </c>
      <c r="T1367" s="10" t="s">
        <v>88</v>
      </c>
      <c r="U1367" s="12">
        <v>21</v>
      </c>
      <c r="V1367" s="10">
        <v>1.53</v>
      </c>
      <c r="W1367" s="16"/>
      <c r="X1367" s="15" t="s">
        <v>192</v>
      </c>
      <c r="Y1367" s="12">
        <v>7</v>
      </c>
      <c r="Z1367" s="10">
        <v>15</v>
      </c>
      <c r="AA1367" s="10" t="s">
        <v>77</v>
      </c>
      <c r="AB1367" s="10" t="s">
        <v>192</v>
      </c>
      <c r="AC1367" s="10" t="s">
        <v>62</v>
      </c>
      <c r="AD1367" s="10" t="s">
        <v>88</v>
      </c>
      <c r="AE1367" s="10">
        <v>1.6464204080983262</v>
      </c>
      <c r="AF1367" s="10">
        <v>1.53</v>
      </c>
      <c r="AG1367" s="10">
        <v>1.5425</v>
      </c>
      <c r="AH1367" s="10">
        <v>125.67965319559464</v>
      </c>
      <c r="AI1367" s="16">
        <v>28.11283623176746</v>
      </c>
      <c r="AJ1367" s="16">
        <v>2.1034122026792872</v>
      </c>
      <c r="AK1367" s="16">
        <f t="shared" si="133"/>
        <v>13.365348073933323</v>
      </c>
      <c r="AL1367" s="10" t="s">
        <v>88</v>
      </c>
      <c r="AM1367" s="10">
        <v>10</v>
      </c>
      <c r="AN1367" s="10">
        <v>66</v>
      </c>
      <c r="AO1367" s="10">
        <v>87</v>
      </c>
      <c r="AP1367" s="10">
        <v>21</v>
      </c>
      <c r="AQ1367" s="10">
        <v>-76.5</v>
      </c>
      <c r="AR1367" s="17">
        <v>6</v>
      </c>
      <c r="AS1367" s="10">
        <v>5.77</v>
      </c>
      <c r="AT1367" s="16">
        <v>1.6464204080983262</v>
      </c>
      <c r="AU1367" s="16">
        <v>12.105338978951107</v>
      </c>
      <c r="AV1367" s="16">
        <v>1.4341638890862902</v>
      </c>
      <c r="AW1367" s="16">
        <f t="shared" si="134"/>
        <v>8.4406943105110894</v>
      </c>
      <c r="AX1367" s="10" t="s">
        <v>88</v>
      </c>
      <c r="AY1367" s="10">
        <v>66</v>
      </c>
      <c r="AZ1367" s="10">
        <v>87</v>
      </c>
      <c r="BA1367" s="10">
        <v>21</v>
      </c>
      <c r="BB1367" s="10">
        <v>-76.5</v>
      </c>
      <c r="BC1367" s="10">
        <v>6</v>
      </c>
      <c r="BD1367" s="16">
        <v>1.3916584012023467</v>
      </c>
      <c r="BE1367" s="18">
        <f t="shared" si="135"/>
        <v>1.5190394046503366</v>
      </c>
      <c r="BF1367" s="16">
        <v>1.5190394046503366</v>
      </c>
      <c r="BG1367" s="16">
        <v>1.5190394046503366</v>
      </c>
      <c r="BH1367" s="20">
        <f t="shared" si="136"/>
        <v>-0.2547620068959795</v>
      </c>
      <c r="BI1367" s="10">
        <v>-76.5</v>
      </c>
    </row>
    <row r="1368" spans="1:61" x14ac:dyDescent="0.25">
      <c r="A1368" s="10">
        <v>419</v>
      </c>
      <c r="B1368" s="10">
        <v>15</v>
      </c>
      <c r="C1368" s="10" t="s">
        <v>77</v>
      </c>
      <c r="D1368" s="10">
        <v>493648.355764999</v>
      </c>
      <c r="E1368" s="10">
        <v>5181104.3018699903</v>
      </c>
      <c r="F1368" s="10" t="s">
        <v>93</v>
      </c>
      <c r="G1368" s="10" t="s">
        <v>192</v>
      </c>
      <c r="H1368" s="10">
        <v>6</v>
      </c>
      <c r="I1368" s="10" t="s">
        <v>62</v>
      </c>
      <c r="J1368" s="10">
        <v>87</v>
      </c>
      <c r="K1368" s="10">
        <v>104</v>
      </c>
      <c r="L1368" s="10">
        <v>17</v>
      </c>
      <c r="M1368" s="10">
        <v>-95.5</v>
      </c>
      <c r="N1368" s="10">
        <v>7</v>
      </c>
      <c r="O1368" s="10">
        <v>6.01</v>
      </c>
      <c r="P1368" s="11">
        <v>1.730220864430313</v>
      </c>
      <c r="Q1368" s="22">
        <v>1.684765703244258</v>
      </c>
      <c r="R1368" s="12">
        <v>15</v>
      </c>
      <c r="S1368" s="12" t="s">
        <v>77</v>
      </c>
      <c r="T1368" s="10" t="s">
        <v>93</v>
      </c>
      <c r="U1368" s="12">
        <v>17</v>
      </c>
      <c r="V1368" s="10">
        <v>1.6</v>
      </c>
      <c r="W1368" s="16"/>
      <c r="X1368" s="15" t="s">
        <v>192</v>
      </c>
      <c r="Y1368" s="12">
        <v>8</v>
      </c>
      <c r="Z1368" s="10">
        <v>15</v>
      </c>
      <c r="AA1368" s="10" t="s">
        <v>77</v>
      </c>
      <c r="AB1368" s="10" t="s">
        <v>192</v>
      </c>
      <c r="AC1368" s="10" t="s">
        <v>62</v>
      </c>
      <c r="AD1368" s="10" t="s">
        <v>93</v>
      </c>
      <c r="AE1368" s="10">
        <v>1.730220864430313</v>
      </c>
      <c r="AF1368" s="10">
        <v>1.6</v>
      </c>
      <c r="AG1368" s="10">
        <v>1.4826972</v>
      </c>
      <c r="AH1368" s="10">
        <v>155.09340789090996</v>
      </c>
      <c r="AI1368" s="16">
        <v>16.428134310039351</v>
      </c>
      <c r="AJ1368" s="16">
        <v>1.3687961082625089</v>
      </c>
      <c r="AK1368" s="16">
        <f t="shared" si="133"/>
        <v>12.001885606536769</v>
      </c>
      <c r="AL1368" s="10" t="s">
        <v>93</v>
      </c>
      <c r="AM1368" s="10">
        <v>10</v>
      </c>
      <c r="AN1368" s="10">
        <v>87</v>
      </c>
      <c r="AO1368" s="10">
        <v>104</v>
      </c>
      <c r="AP1368" s="10">
        <v>17</v>
      </c>
      <c r="AQ1368" s="10">
        <v>-95.5</v>
      </c>
      <c r="AR1368" s="17">
        <v>7</v>
      </c>
      <c r="AS1368" s="10">
        <v>5.72</v>
      </c>
      <c r="AT1368" s="16">
        <v>1.730220864430313</v>
      </c>
      <c r="AU1368" s="16">
        <v>9.8762564140460274</v>
      </c>
      <c r="AV1368" s="16">
        <v>1.2862634928261392</v>
      </c>
      <c r="AW1368" s="16">
        <f t="shared" si="134"/>
        <v>7.678252915618569</v>
      </c>
      <c r="AX1368" s="10" t="s">
        <v>93</v>
      </c>
      <c r="AY1368" s="10">
        <v>87</v>
      </c>
      <c r="AZ1368" s="10">
        <v>104</v>
      </c>
      <c r="BA1368" s="10">
        <v>17</v>
      </c>
      <c r="BB1368" s="10">
        <v>-95.5</v>
      </c>
      <c r="BC1368" s="10">
        <v>7</v>
      </c>
      <c r="BD1368" s="16">
        <v>1.6393105420582028</v>
      </c>
      <c r="BE1368" s="18">
        <f t="shared" si="135"/>
        <v>1.684765703244258</v>
      </c>
      <c r="BF1368" s="16">
        <v>1.684765703244258</v>
      </c>
      <c r="BG1368" s="16">
        <v>1.684765703244258</v>
      </c>
      <c r="BH1368" s="20">
        <f t="shared" si="136"/>
        <v>-9.0910322372110164E-2</v>
      </c>
      <c r="BI1368" s="10">
        <v>-95.5</v>
      </c>
    </row>
    <row r="1369" spans="1:61" x14ac:dyDescent="0.25">
      <c r="A1369" s="10">
        <v>419</v>
      </c>
      <c r="B1369" s="10">
        <v>15</v>
      </c>
      <c r="C1369" s="10" t="s">
        <v>77</v>
      </c>
      <c r="D1369" s="10">
        <v>493648.355764999</v>
      </c>
      <c r="E1369" s="10">
        <v>5181104.3018699903</v>
      </c>
      <c r="F1369" s="10" t="s">
        <v>210</v>
      </c>
      <c r="G1369" s="10" t="s">
        <v>192</v>
      </c>
      <c r="H1369" s="10">
        <v>6</v>
      </c>
      <c r="I1369" s="10" t="s">
        <v>62</v>
      </c>
      <c r="J1369" s="10">
        <v>104</v>
      </c>
      <c r="K1369" s="10">
        <v>126</v>
      </c>
      <c r="L1369" s="10">
        <v>22</v>
      </c>
      <c r="M1369" s="10">
        <v>-115</v>
      </c>
      <c r="N1369" s="10">
        <v>8</v>
      </c>
      <c r="O1369" s="10">
        <v>5.9</v>
      </c>
      <c r="P1369" s="11">
        <v>1.6869352217282372</v>
      </c>
      <c r="Q1369" s="22">
        <v>1.6837220636152577</v>
      </c>
      <c r="R1369" s="12">
        <v>15</v>
      </c>
      <c r="S1369" s="12" t="s">
        <v>77</v>
      </c>
      <c r="T1369" s="10" t="s">
        <v>210</v>
      </c>
      <c r="U1369" s="12">
        <v>22</v>
      </c>
      <c r="V1369" s="10">
        <v>1.6</v>
      </c>
      <c r="W1369" s="16"/>
      <c r="X1369" s="15" t="s">
        <v>192</v>
      </c>
      <c r="Y1369" s="12">
        <v>9</v>
      </c>
      <c r="Z1369" s="10">
        <v>15</v>
      </c>
      <c r="AA1369" s="10" t="s">
        <v>77</v>
      </c>
      <c r="AB1369" s="10" t="s">
        <v>192</v>
      </c>
      <c r="AC1369" s="10" t="s">
        <v>62</v>
      </c>
      <c r="AD1369" s="10" t="s">
        <v>210</v>
      </c>
      <c r="AE1369" s="10">
        <v>1.6869352217282372</v>
      </c>
      <c r="AF1369" s="10">
        <v>1.6</v>
      </c>
      <c r="AG1369" s="10">
        <v>1.6</v>
      </c>
      <c r="AH1369" s="10">
        <v>192.20598276893116</v>
      </c>
      <c r="AI1369" s="16">
        <v>17.060667087536853</v>
      </c>
      <c r="AJ1369" s="16">
        <v>1.5595675428735016</v>
      </c>
      <c r="AK1369" s="16">
        <f t="shared" si="133"/>
        <v>10.939357622243529</v>
      </c>
      <c r="AL1369" s="10" t="s">
        <v>210</v>
      </c>
      <c r="AM1369" s="10">
        <v>3</v>
      </c>
      <c r="AN1369" s="10">
        <v>104</v>
      </c>
      <c r="AO1369" s="10">
        <v>126</v>
      </c>
      <c r="AP1369" s="10">
        <v>22</v>
      </c>
      <c r="AQ1369" s="10">
        <v>-115</v>
      </c>
      <c r="AR1369" s="17">
        <v>8</v>
      </c>
      <c r="AS1369" s="10">
        <v>6.02</v>
      </c>
      <c r="AT1369" s="16">
        <v>1.6869352217282372</v>
      </c>
      <c r="AU1369" s="16">
        <v>11.568360715227996</v>
      </c>
      <c r="AV1369" s="16">
        <v>1.7494867797499205</v>
      </c>
      <c r="AW1369" s="16">
        <f t="shared" si="134"/>
        <v>6.6124310564276625</v>
      </c>
      <c r="AX1369" s="10" t="s">
        <v>210</v>
      </c>
      <c r="AY1369" s="10">
        <v>104</v>
      </c>
      <c r="AZ1369" s="10">
        <v>126</v>
      </c>
      <c r="BA1369" s="10">
        <v>22</v>
      </c>
      <c r="BB1369" s="10">
        <v>-115</v>
      </c>
      <c r="BC1369" s="10">
        <v>8</v>
      </c>
      <c r="BD1369" s="16">
        <v>1.6805089055022782</v>
      </c>
      <c r="BE1369" s="18">
        <f t="shared" si="135"/>
        <v>1.6837220636152577</v>
      </c>
      <c r="BF1369" s="16">
        <v>1.6837220636152577</v>
      </c>
      <c r="BG1369" s="16">
        <v>1.6837220636152577</v>
      </c>
      <c r="BH1369" s="20">
        <f t="shared" si="136"/>
        <v>-6.4263162259590167E-3</v>
      </c>
      <c r="BI1369" s="10">
        <v>-115</v>
      </c>
    </row>
    <row r="1370" spans="1:61" x14ac:dyDescent="0.25">
      <c r="A1370" s="10">
        <v>419</v>
      </c>
      <c r="B1370" s="10">
        <v>15</v>
      </c>
      <c r="C1370" s="10" t="s">
        <v>77</v>
      </c>
      <c r="D1370" s="10">
        <v>493648.355764999</v>
      </c>
      <c r="E1370" s="10">
        <v>5181104.3018699903</v>
      </c>
      <c r="F1370" s="10" t="s">
        <v>99</v>
      </c>
      <c r="G1370" s="10" t="s">
        <v>192</v>
      </c>
      <c r="H1370" s="10">
        <v>6</v>
      </c>
      <c r="I1370" s="10" t="s">
        <v>62</v>
      </c>
      <c r="J1370" s="10">
        <v>126</v>
      </c>
      <c r="K1370" s="10">
        <v>153</v>
      </c>
      <c r="L1370" s="10">
        <v>27</v>
      </c>
      <c r="M1370" s="10">
        <v>-139.5</v>
      </c>
      <c r="N1370" s="10">
        <v>9</v>
      </c>
      <c r="O1370" s="10">
        <v>6.07</v>
      </c>
      <c r="P1370" s="11">
        <v>1.6991714709246732</v>
      </c>
      <c r="Q1370" s="22">
        <v>1.7040994931422162</v>
      </c>
      <c r="R1370" s="12">
        <v>15</v>
      </c>
      <c r="S1370" s="12" t="s">
        <v>77</v>
      </c>
      <c r="T1370" s="10" t="s">
        <v>99</v>
      </c>
      <c r="U1370" s="12">
        <v>27</v>
      </c>
      <c r="V1370" s="10">
        <v>1.65</v>
      </c>
      <c r="W1370" s="16"/>
      <c r="X1370" s="15" t="s">
        <v>192</v>
      </c>
      <c r="Y1370" s="12">
        <v>10</v>
      </c>
      <c r="Z1370" s="10">
        <v>15</v>
      </c>
      <c r="AA1370" s="10" t="s">
        <v>77</v>
      </c>
      <c r="AB1370" s="10" t="s">
        <v>192</v>
      </c>
      <c r="AC1370" s="10" t="s">
        <v>62</v>
      </c>
      <c r="AD1370" s="10" t="s">
        <v>99</v>
      </c>
      <c r="AE1370" s="10">
        <v>1.6991714709246732</v>
      </c>
      <c r="AF1370" s="10">
        <v>1.65</v>
      </c>
      <c r="AG1370" s="10">
        <v>1.6475</v>
      </c>
      <c r="AH1370" s="10">
        <v>238.08361248389735</v>
      </c>
      <c r="AI1370" s="16">
        <v>10.408618073468054</v>
      </c>
      <c r="AJ1370" s="16">
        <v>1.2422326489296858</v>
      </c>
      <c r="AK1370" s="16">
        <f t="shared" si="133"/>
        <v>8.3789603199015694</v>
      </c>
      <c r="AL1370" s="10" t="s">
        <v>99</v>
      </c>
      <c r="AM1370" s="10">
        <v>6</v>
      </c>
      <c r="AN1370" s="10">
        <v>126</v>
      </c>
      <c r="AO1370" s="10">
        <v>153</v>
      </c>
      <c r="AP1370" s="10">
        <v>27</v>
      </c>
      <c r="AQ1370" s="10">
        <v>-139.5</v>
      </c>
      <c r="AR1370" s="17">
        <v>9</v>
      </c>
      <c r="AS1370" s="10">
        <v>6.09</v>
      </c>
      <c r="AT1370" s="16">
        <v>1.6991714709246732</v>
      </c>
      <c r="AU1370" s="16">
        <v>12.832890583870338</v>
      </c>
      <c r="AV1370" s="16">
        <v>1.7029776150195444</v>
      </c>
      <c r="AW1370" s="16">
        <f t="shared" si="134"/>
        <v>7.5355603448275863</v>
      </c>
      <c r="AX1370" s="10" t="s">
        <v>99</v>
      </c>
      <c r="AY1370" s="10">
        <v>126</v>
      </c>
      <c r="AZ1370" s="10">
        <v>153</v>
      </c>
      <c r="BA1370" s="10">
        <v>27</v>
      </c>
      <c r="BB1370" s="10">
        <v>-139.5</v>
      </c>
      <c r="BC1370" s="10">
        <v>9</v>
      </c>
      <c r="BD1370" s="16">
        <v>1.7090275153597592</v>
      </c>
      <c r="BE1370" s="18">
        <f t="shared" si="135"/>
        <v>1.7040994931422162</v>
      </c>
      <c r="BF1370" s="16">
        <v>1.7040994931422162</v>
      </c>
      <c r="BG1370" s="16">
        <v>1.7040994931422162</v>
      </c>
      <c r="BH1370" s="20">
        <f t="shared" si="136"/>
        <v>9.85604443508592E-3</v>
      </c>
      <c r="BI1370" s="10">
        <v>-139.5</v>
      </c>
    </row>
    <row r="1371" spans="1:61" x14ac:dyDescent="0.25">
      <c r="A1371" s="10">
        <v>421</v>
      </c>
      <c r="B1371" s="10">
        <v>17</v>
      </c>
      <c r="C1371" s="10" t="s">
        <v>77</v>
      </c>
      <c r="D1371" s="10">
        <v>493712.774829</v>
      </c>
      <c r="E1371" s="10">
        <v>5181114.8141000001</v>
      </c>
      <c r="F1371" s="10" t="s">
        <v>78</v>
      </c>
      <c r="G1371" s="10" t="s">
        <v>85</v>
      </c>
      <c r="H1371" s="10">
        <v>2</v>
      </c>
      <c r="I1371" s="10" t="s">
        <v>79</v>
      </c>
      <c r="J1371" s="10">
        <v>0</v>
      </c>
      <c r="K1371" s="10">
        <v>10</v>
      </c>
      <c r="L1371" s="10">
        <v>10</v>
      </c>
      <c r="M1371" s="10">
        <v>-5</v>
      </c>
      <c r="N1371" s="10">
        <v>1</v>
      </c>
      <c r="O1371" s="10">
        <v>4.93</v>
      </c>
      <c r="P1371" s="11">
        <v>1.4152142918186836</v>
      </c>
      <c r="Q1371" s="11">
        <v>1.4152142918186836</v>
      </c>
      <c r="R1371" s="12">
        <v>17</v>
      </c>
      <c r="S1371" s="12" t="s">
        <v>77</v>
      </c>
      <c r="T1371" s="10" t="s">
        <v>78</v>
      </c>
      <c r="U1371" s="13">
        <v>10</v>
      </c>
      <c r="V1371" s="10">
        <v>1.21</v>
      </c>
      <c r="W1371" s="16"/>
      <c r="X1371" s="15" t="s">
        <v>85</v>
      </c>
      <c r="Y1371" s="12">
        <v>2</v>
      </c>
      <c r="Z1371" s="10">
        <v>17</v>
      </c>
      <c r="AA1371" s="10" t="s">
        <v>77</v>
      </c>
      <c r="AB1371" s="10" t="s">
        <v>85</v>
      </c>
      <c r="AC1371" s="10" t="s">
        <v>79</v>
      </c>
      <c r="AD1371" s="10" t="s">
        <v>78</v>
      </c>
      <c r="AE1371" s="16">
        <v>1.4152142918186836</v>
      </c>
      <c r="AF1371" s="10">
        <v>1.21</v>
      </c>
      <c r="AG1371" s="16">
        <v>1.21</v>
      </c>
      <c r="AH1371" s="16">
        <v>14.152142918186836</v>
      </c>
      <c r="AI1371" s="16">
        <v>33.943914789271126</v>
      </c>
      <c r="AJ1371" s="16">
        <v>2.4965795321973401</v>
      </c>
      <c r="AK1371" s="16">
        <f t="shared" si="133"/>
        <v>13.59616801768607</v>
      </c>
      <c r="AL1371" s="10" t="s">
        <v>78</v>
      </c>
      <c r="AM1371" s="10">
        <v>1</v>
      </c>
      <c r="AN1371" s="10" t="s">
        <v>63</v>
      </c>
      <c r="AO1371" s="10" t="s">
        <v>64</v>
      </c>
      <c r="AP1371" s="10">
        <v>10</v>
      </c>
      <c r="AQ1371" s="10">
        <v>-5</v>
      </c>
      <c r="AR1371" s="17" t="s">
        <v>65</v>
      </c>
      <c r="AS1371" s="10">
        <v>6.43</v>
      </c>
      <c r="AT1371" s="18">
        <v>1.2380504341698131</v>
      </c>
      <c r="AU1371" s="18">
        <v>40.16790734286711</v>
      </c>
      <c r="AV1371" s="18">
        <v>3.1626437649086454</v>
      </c>
      <c r="AW1371" s="18">
        <f t="shared" si="134"/>
        <v>12.700737208709114</v>
      </c>
      <c r="AX1371" s="19" t="s">
        <v>78</v>
      </c>
      <c r="AY1371" s="19">
        <v>0</v>
      </c>
      <c r="AZ1371" s="19">
        <v>10</v>
      </c>
      <c r="BA1371" s="19">
        <v>10</v>
      </c>
      <c r="BB1371" s="19">
        <v>-5</v>
      </c>
      <c r="BC1371" s="19">
        <v>1</v>
      </c>
      <c r="BD1371" s="18">
        <v>1.1872540889602483</v>
      </c>
      <c r="BE1371" s="16">
        <f t="shared" si="135"/>
        <v>1.2126522615650308</v>
      </c>
      <c r="BF1371" s="16">
        <v>1.2380504341698131</v>
      </c>
      <c r="BG1371" s="16">
        <v>1.1872540889602483</v>
      </c>
      <c r="BH1371" s="20">
        <f t="shared" si="136"/>
        <v>-5.0796345209564775E-2</v>
      </c>
      <c r="BI1371" s="10">
        <v>-5</v>
      </c>
    </row>
    <row r="1372" spans="1:61" x14ac:dyDescent="0.25">
      <c r="A1372" s="10">
        <v>421</v>
      </c>
      <c r="B1372" s="10">
        <v>17</v>
      </c>
      <c r="C1372" s="10" t="s">
        <v>77</v>
      </c>
      <c r="D1372" s="10">
        <v>493712.774829</v>
      </c>
      <c r="E1372" s="10">
        <v>5181114.8141000001</v>
      </c>
      <c r="F1372" s="10" t="s">
        <v>78</v>
      </c>
      <c r="G1372" s="10" t="s">
        <v>85</v>
      </c>
      <c r="H1372" s="10">
        <v>2</v>
      </c>
      <c r="I1372" s="10" t="s">
        <v>79</v>
      </c>
      <c r="J1372" s="10">
        <v>10</v>
      </c>
      <c r="K1372" s="10">
        <v>20</v>
      </c>
      <c r="L1372" s="10">
        <v>10</v>
      </c>
      <c r="M1372" s="10">
        <v>-15</v>
      </c>
      <c r="N1372" s="10">
        <v>2</v>
      </c>
      <c r="O1372" s="10">
        <v>5.42</v>
      </c>
      <c r="P1372" s="11">
        <v>1.4152142918186836</v>
      </c>
      <c r="Q1372" s="11">
        <v>1.4152142918186836</v>
      </c>
      <c r="R1372" s="12">
        <v>17</v>
      </c>
      <c r="S1372" s="12" t="s">
        <v>77</v>
      </c>
      <c r="T1372" s="10" t="s">
        <v>82</v>
      </c>
      <c r="U1372" s="21">
        <v>10</v>
      </c>
      <c r="V1372" s="10">
        <v>1.21</v>
      </c>
      <c r="W1372" s="16"/>
      <c r="X1372" s="15" t="s">
        <v>85</v>
      </c>
      <c r="Y1372" s="12">
        <v>3</v>
      </c>
      <c r="Z1372" s="10">
        <v>17</v>
      </c>
      <c r="AA1372" s="10" t="s">
        <v>77</v>
      </c>
      <c r="AB1372" s="10" t="s">
        <v>85</v>
      </c>
      <c r="AC1372" s="10" t="s">
        <v>79</v>
      </c>
      <c r="AD1372" s="10" t="s">
        <v>82</v>
      </c>
      <c r="AE1372" s="16">
        <v>1.4152142918186836</v>
      </c>
      <c r="AF1372" s="10">
        <v>1.21</v>
      </c>
      <c r="AG1372" s="16">
        <v>1.2472726999999999</v>
      </c>
      <c r="AH1372" s="16">
        <v>28.304285836373673</v>
      </c>
      <c r="AI1372" s="16">
        <v>28.062284192472678</v>
      </c>
      <c r="AJ1372" s="16">
        <v>2.2146688452670582</v>
      </c>
      <c r="AK1372" s="16">
        <f t="shared" si="133"/>
        <v>12.671097194708926</v>
      </c>
      <c r="AL1372" s="10" t="s">
        <v>82</v>
      </c>
      <c r="AM1372" s="10">
        <v>2</v>
      </c>
      <c r="AN1372" s="10" t="s">
        <v>64</v>
      </c>
      <c r="AO1372" s="10" t="s">
        <v>68</v>
      </c>
      <c r="AP1372" s="10">
        <v>10</v>
      </c>
      <c r="AQ1372" s="10">
        <v>-15</v>
      </c>
      <c r="AR1372" s="17" t="s">
        <v>69</v>
      </c>
      <c r="AS1372" s="10" t="s">
        <v>80</v>
      </c>
      <c r="AT1372" s="18">
        <v>1.5325545871600594</v>
      </c>
      <c r="AU1372" s="18">
        <v>30.517759494118263</v>
      </c>
      <c r="AV1372" s="18">
        <v>2.5426613155572544</v>
      </c>
      <c r="AW1372" s="18">
        <f t="shared" si="134"/>
        <v>12.002290398408777</v>
      </c>
      <c r="AX1372" s="19" t="s">
        <v>82</v>
      </c>
      <c r="AY1372" s="19">
        <v>10</v>
      </c>
      <c r="AZ1372" s="19">
        <v>20</v>
      </c>
      <c r="BA1372" s="19">
        <v>10</v>
      </c>
      <c r="BB1372" s="19">
        <v>-15</v>
      </c>
      <c r="BC1372" s="19">
        <v>2</v>
      </c>
      <c r="BD1372" s="18">
        <v>1.404185119184149</v>
      </c>
      <c r="BE1372" s="16">
        <f t="shared" si="135"/>
        <v>1.4683698531721041</v>
      </c>
      <c r="BF1372" s="16">
        <v>1.5325545871600594</v>
      </c>
      <c r="BG1372" s="16">
        <v>1.404185119184149</v>
      </c>
      <c r="BH1372" s="20">
        <f t="shared" si="136"/>
        <v>-0.12836946797591042</v>
      </c>
      <c r="BI1372" s="10">
        <v>-15</v>
      </c>
    </row>
    <row r="1373" spans="1:61" x14ac:dyDescent="0.25">
      <c r="A1373" s="10">
        <v>421</v>
      </c>
      <c r="B1373" s="10">
        <v>17</v>
      </c>
      <c r="C1373" s="10" t="s">
        <v>77</v>
      </c>
      <c r="D1373" s="10">
        <v>493712.774829</v>
      </c>
      <c r="E1373" s="10">
        <v>5181114.8141000001</v>
      </c>
      <c r="F1373" s="10" t="s">
        <v>78</v>
      </c>
      <c r="G1373" s="10" t="s">
        <v>85</v>
      </c>
      <c r="H1373" s="10">
        <v>2</v>
      </c>
      <c r="I1373" s="10" t="s">
        <v>79</v>
      </c>
      <c r="J1373" s="10">
        <v>20</v>
      </c>
      <c r="K1373" s="10">
        <v>30</v>
      </c>
      <c r="L1373" s="10">
        <v>10</v>
      </c>
      <c r="M1373" s="10">
        <v>-25</v>
      </c>
      <c r="N1373" s="10">
        <v>3</v>
      </c>
      <c r="O1373" s="10">
        <v>5.76</v>
      </c>
      <c r="P1373" s="11">
        <v>1.4152142918186836</v>
      </c>
      <c r="Q1373" s="11">
        <v>1.4152142918186836</v>
      </c>
      <c r="R1373" s="12">
        <v>17</v>
      </c>
      <c r="S1373" s="12" t="s">
        <v>77</v>
      </c>
      <c r="T1373" s="10" t="s">
        <v>82</v>
      </c>
      <c r="U1373" s="13">
        <v>10</v>
      </c>
      <c r="V1373" s="10">
        <v>1.21</v>
      </c>
      <c r="W1373" s="16"/>
      <c r="X1373" s="15" t="s">
        <v>85</v>
      </c>
      <c r="Y1373" s="12">
        <v>4</v>
      </c>
      <c r="Z1373" s="10">
        <v>17</v>
      </c>
      <c r="AA1373" s="10" t="s">
        <v>77</v>
      </c>
      <c r="AB1373" s="10" t="s">
        <v>85</v>
      </c>
      <c r="AC1373" s="10" t="s">
        <v>79</v>
      </c>
      <c r="AD1373" s="10" t="s">
        <v>82</v>
      </c>
      <c r="AE1373" s="16">
        <v>1.4152142918186836</v>
      </c>
      <c r="AF1373" s="10">
        <v>1.21</v>
      </c>
      <c r="AG1373" s="16">
        <v>1.2472726999999999</v>
      </c>
      <c r="AH1373" s="16">
        <v>42.456428754560505</v>
      </c>
      <c r="AI1373" s="16">
        <v>26.217968962020098</v>
      </c>
      <c r="AJ1373" s="16">
        <v>1.9699315378966191</v>
      </c>
      <c r="AK1373" s="16">
        <f t="shared" si="133"/>
        <v>13.309076207802711</v>
      </c>
      <c r="AL1373" s="10" t="s">
        <v>82</v>
      </c>
      <c r="AM1373" s="10">
        <v>2</v>
      </c>
      <c r="AN1373" s="10" t="s">
        <v>68</v>
      </c>
      <c r="AO1373" s="10" t="s">
        <v>70</v>
      </c>
      <c r="AP1373" s="10">
        <v>10</v>
      </c>
      <c r="AQ1373" s="10">
        <v>-25</v>
      </c>
      <c r="AR1373" s="17" t="s">
        <v>71</v>
      </c>
      <c r="AS1373" s="10" t="s">
        <v>80</v>
      </c>
      <c r="AT1373" s="18">
        <v>1.4152142918186836</v>
      </c>
      <c r="AU1373" s="18">
        <v>23.779845745429341</v>
      </c>
      <c r="AV1373" s="18">
        <v>2.029841858755538</v>
      </c>
      <c r="AW1373" s="18">
        <f t="shared" si="134"/>
        <v>11.71512235933905</v>
      </c>
      <c r="AX1373" s="19" t="s">
        <v>82</v>
      </c>
      <c r="AY1373" s="19">
        <v>20</v>
      </c>
      <c r="AZ1373" s="19">
        <v>30</v>
      </c>
      <c r="BA1373" s="19">
        <v>10</v>
      </c>
      <c r="BB1373" s="19">
        <v>-25</v>
      </c>
      <c r="BC1373" s="19">
        <v>3</v>
      </c>
      <c r="BD1373" s="18">
        <v>1.3097023483952925</v>
      </c>
      <c r="BE1373" s="16">
        <f t="shared" si="135"/>
        <v>1.3624583201069882</v>
      </c>
      <c r="BF1373" s="16">
        <v>1.4152142918186836</v>
      </c>
      <c r="BG1373" s="16">
        <v>1.3097023483952925</v>
      </c>
      <c r="BH1373" s="20">
        <f t="shared" si="136"/>
        <v>-0.1055119434233911</v>
      </c>
      <c r="BI1373" s="10">
        <v>-25</v>
      </c>
    </row>
    <row r="1374" spans="1:61" x14ac:dyDescent="0.25">
      <c r="A1374" s="10">
        <v>421</v>
      </c>
      <c r="B1374" s="10">
        <v>17</v>
      </c>
      <c r="C1374" s="10" t="s">
        <v>77</v>
      </c>
      <c r="D1374" s="10">
        <v>493712.774829</v>
      </c>
      <c r="E1374" s="10">
        <v>5181114.8141000001</v>
      </c>
      <c r="F1374" s="10" t="s">
        <v>82</v>
      </c>
      <c r="G1374" s="10" t="s">
        <v>85</v>
      </c>
      <c r="H1374" s="10">
        <v>2</v>
      </c>
      <c r="I1374" s="10" t="s">
        <v>79</v>
      </c>
      <c r="J1374" s="10" t="s">
        <v>64</v>
      </c>
      <c r="K1374" s="10" t="s">
        <v>116</v>
      </c>
      <c r="L1374" s="10">
        <v>32</v>
      </c>
      <c r="M1374" s="10">
        <v>-26</v>
      </c>
      <c r="N1374" s="10">
        <v>4</v>
      </c>
      <c r="O1374" s="10">
        <v>5.41</v>
      </c>
      <c r="P1374" s="11">
        <v>1.327357683374853</v>
      </c>
      <c r="Q1374" s="22">
        <v>1.3491825758871974</v>
      </c>
      <c r="R1374" s="13">
        <v>17</v>
      </c>
      <c r="S1374" s="13" t="s">
        <v>77</v>
      </c>
      <c r="T1374" s="10" t="s">
        <v>82</v>
      </c>
      <c r="U1374" s="12">
        <v>12</v>
      </c>
      <c r="V1374" s="10">
        <v>1.3</v>
      </c>
      <c r="W1374" s="16"/>
      <c r="X1374" s="15" t="s">
        <v>85</v>
      </c>
      <c r="Y1374" s="12">
        <v>5</v>
      </c>
      <c r="Z1374" s="10">
        <v>17</v>
      </c>
      <c r="AA1374" s="10" t="s">
        <v>77</v>
      </c>
      <c r="AB1374" s="10" t="s">
        <v>85</v>
      </c>
      <c r="AC1374" s="10" t="s">
        <v>79</v>
      </c>
      <c r="AD1374" s="10" t="s">
        <v>82</v>
      </c>
      <c r="AE1374" s="16">
        <v>1.327357683374853</v>
      </c>
      <c r="AF1374" s="10">
        <v>1.3</v>
      </c>
      <c r="AG1374" s="16">
        <v>1.2472726999999999</v>
      </c>
      <c r="AH1374" s="16">
        <v>58.384720955058739</v>
      </c>
      <c r="AI1374" s="16">
        <v>72.850173554567959</v>
      </c>
      <c r="AJ1374" s="16">
        <v>4.8565433442304746</v>
      </c>
      <c r="AK1374" s="16">
        <f t="shared" si="133"/>
        <v>15.000416631947338</v>
      </c>
      <c r="AL1374" s="10" t="s">
        <v>82</v>
      </c>
      <c r="AM1374" s="10">
        <v>2</v>
      </c>
      <c r="AN1374" s="10">
        <v>30</v>
      </c>
      <c r="AO1374" s="10">
        <v>73</v>
      </c>
      <c r="AP1374" s="10">
        <v>43</v>
      </c>
      <c r="AQ1374" s="10">
        <v>-51.5</v>
      </c>
      <c r="AR1374" s="17">
        <v>4</v>
      </c>
      <c r="AS1374" s="10" t="s">
        <v>80</v>
      </c>
      <c r="AT1374" s="16">
        <v>1.327357683374853</v>
      </c>
      <c r="AU1374" s="16">
        <v>97.657686838938062</v>
      </c>
      <c r="AV1374" s="16">
        <v>8.5877121927449558</v>
      </c>
      <c r="AW1374" s="16">
        <f t="shared" si="134"/>
        <v>11.371793167619302</v>
      </c>
      <c r="AX1374" s="10" t="s">
        <v>82</v>
      </c>
      <c r="AY1374" s="10">
        <v>30</v>
      </c>
      <c r="AZ1374" s="10">
        <v>37</v>
      </c>
      <c r="BA1374" s="10">
        <v>7</v>
      </c>
      <c r="BB1374" s="10">
        <v>-33.5</v>
      </c>
      <c r="BC1374" s="10">
        <v>4</v>
      </c>
      <c r="BD1374" s="16">
        <v>1.3710074683995417</v>
      </c>
      <c r="BE1374" s="18">
        <f t="shared" si="135"/>
        <v>1.3491825758871974</v>
      </c>
      <c r="BF1374" s="16">
        <v>1.3491825758871974</v>
      </c>
      <c r="BG1374" s="16">
        <v>1.3491825758871974</v>
      </c>
      <c r="BH1374" s="20">
        <f t="shared" si="136"/>
        <v>4.3649785024688637E-2</v>
      </c>
      <c r="BI1374" s="10">
        <v>-33.5</v>
      </c>
    </row>
    <row r="1375" spans="1:61" x14ac:dyDescent="0.25">
      <c r="A1375" s="10">
        <v>421</v>
      </c>
      <c r="B1375" s="10">
        <v>17</v>
      </c>
      <c r="C1375" s="10" t="s">
        <v>77</v>
      </c>
      <c r="D1375" s="10">
        <v>493712.774829</v>
      </c>
      <c r="E1375" s="10">
        <v>5181114.8141000001</v>
      </c>
      <c r="F1375" s="10" t="s">
        <v>96</v>
      </c>
      <c r="G1375" s="10" t="s">
        <v>85</v>
      </c>
      <c r="H1375" s="10">
        <v>2</v>
      </c>
      <c r="I1375" s="10" t="s">
        <v>79</v>
      </c>
      <c r="J1375" s="10">
        <v>42</v>
      </c>
      <c r="K1375" s="10">
        <v>73</v>
      </c>
      <c r="L1375" s="10">
        <v>31</v>
      </c>
      <c r="M1375" s="10">
        <v>-57.5</v>
      </c>
      <c r="N1375" s="10">
        <v>5</v>
      </c>
      <c r="O1375" s="10">
        <v>5.6</v>
      </c>
      <c r="P1375" s="11">
        <v>1.2646194442729968</v>
      </c>
      <c r="Q1375" s="22">
        <v>1.2280355160707455</v>
      </c>
      <c r="R1375" s="12">
        <v>17</v>
      </c>
      <c r="S1375" s="12" t="s">
        <v>77</v>
      </c>
      <c r="T1375" s="10" t="s">
        <v>96</v>
      </c>
      <c r="U1375" s="12">
        <v>31</v>
      </c>
      <c r="V1375" s="10">
        <v>1.35</v>
      </c>
      <c r="W1375" s="16"/>
      <c r="X1375" s="15" t="s">
        <v>85</v>
      </c>
      <c r="Y1375" s="12">
        <v>6</v>
      </c>
      <c r="Z1375" s="10">
        <v>17</v>
      </c>
      <c r="AA1375" s="10" t="s">
        <v>77</v>
      </c>
      <c r="AB1375" s="10" t="s">
        <v>85</v>
      </c>
      <c r="AC1375" s="10" t="s">
        <v>79</v>
      </c>
      <c r="AD1375" s="10" t="s">
        <v>96</v>
      </c>
      <c r="AE1375" s="16">
        <v>1.2646194442729968</v>
      </c>
      <c r="AF1375" s="10">
        <v>1.35</v>
      </c>
      <c r="AG1375" s="16">
        <v>1.3766666999999999</v>
      </c>
      <c r="AH1375" s="16">
        <v>97.587923727521641</v>
      </c>
      <c r="AI1375" s="16">
        <v>56.340499511055611</v>
      </c>
      <c r="AJ1375" s="16">
        <v>4.7727209355654372</v>
      </c>
      <c r="AK1375" s="16">
        <f t="shared" si="133"/>
        <v>11.804691762138571</v>
      </c>
      <c r="AL1375" s="10" t="s">
        <v>96</v>
      </c>
      <c r="AM1375" s="10">
        <v>10</v>
      </c>
      <c r="AN1375" s="10">
        <v>42</v>
      </c>
      <c r="AO1375" s="10">
        <v>73</v>
      </c>
      <c r="AP1375" s="10">
        <v>31</v>
      </c>
      <c r="AQ1375" s="10">
        <v>-57.5</v>
      </c>
      <c r="AR1375" s="17">
        <v>5</v>
      </c>
      <c r="AS1375" s="10" t="s">
        <v>80</v>
      </c>
      <c r="AT1375" s="16">
        <v>1.2646194442729968</v>
      </c>
      <c r="AU1375" s="16">
        <v>32.546106909670975</v>
      </c>
      <c r="AV1375" s="16">
        <v>3.2530817660589713</v>
      </c>
      <c r="AW1375" s="16">
        <f t="shared" si="134"/>
        <v>10.004699927693421</v>
      </c>
      <c r="AX1375" s="10" t="s">
        <v>96</v>
      </c>
      <c r="AY1375" s="10">
        <v>37</v>
      </c>
      <c r="AZ1375" s="10">
        <v>73</v>
      </c>
      <c r="BA1375" s="10">
        <v>36</v>
      </c>
      <c r="BB1375" s="10">
        <v>-55</v>
      </c>
      <c r="BC1375" s="10">
        <v>5</v>
      </c>
      <c r="BD1375" s="16">
        <v>1.1914515878684944</v>
      </c>
      <c r="BE1375" s="18">
        <f t="shared" si="135"/>
        <v>1.2280355160707455</v>
      </c>
      <c r="BF1375" s="16">
        <v>1.2280355160707455</v>
      </c>
      <c r="BG1375" s="16">
        <v>1.2280355160707455</v>
      </c>
      <c r="BH1375" s="20">
        <f t="shared" si="136"/>
        <v>-7.3167856404502407E-2</v>
      </c>
      <c r="BI1375" s="10">
        <v>-55</v>
      </c>
    </row>
    <row r="1376" spans="1:61" x14ac:dyDescent="0.25">
      <c r="A1376" s="10">
        <v>421</v>
      </c>
      <c r="B1376" s="10">
        <v>17</v>
      </c>
      <c r="C1376" s="10" t="s">
        <v>77</v>
      </c>
      <c r="D1376" s="10">
        <v>493712.774829</v>
      </c>
      <c r="E1376" s="10">
        <v>5181114.8141000001</v>
      </c>
      <c r="F1376" s="10" t="s">
        <v>88</v>
      </c>
      <c r="G1376" s="10" t="s">
        <v>85</v>
      </c>
      <c r="H1376" s="10">
        <v>2</v>
      </c>
      <c r="I1376" s="10" t="s">
        <v>79</v>
      </c>
      <c r="J1376" s="10">
        <v>73</v>
      </c>
      <c r="K1376" s="10">
        <v>98</v>
      </c>
      <c r="L1376" s="10">
        <v>25</v>
      </c>
      <c r="M1376" s="10">
        <v>-85.5</v>
      </c>
      <c r="N1376" s="10">
        <v>6</v>
      </c>
      <c r="O1376" s="10">
        <v>5.83</v>
      </c>
      <c r="P1376" s="11">
        <v>1.6798553175881024</v>
      </c>
      <c r="Q1376" s="22">
        <v>1.6248062813156987</v>
      </c>
      <c r="R1376" s="12">
        <v>17</v>
      </c>
      <c r="S1376" s="12" t="s">
        <v>77</v>
      </c>
      <c r="T1376" s="10" t="s">
        <v>88</v>
      </c>
      <c r="U1376" s="12">
        <v>25</v>
      </c>
      <c r="V1376" s="10">
        <v>1.48</v>
      </c>
      <c r="W1376" s="16"/>
      <c r="X1376" s="15" t="s">
        <v>85</v>
      </c>
      <c r="Y1376" s="12">
        <v>7</v>
      </c>
      <c r="Z1376" s="10">
        <v>17</v>
      </c>
      <c r="AA1376" s="10" t="s">
        <v>77</v>
      </c>
      <c r="AB1376" s="10" t="s">
        <v>85</v>
      </c>
      <c r="AC1376" s="10" t="s">
        <v>79</v>
      </c>
      <c r="AD1376" s="10" t="s">
        <v>88</v>
      </c>
      <c r="AE1376" s="16">
        <v>1.6798553175881024</v>
      </c>
      <c r="AF1376" s="10">
        <v>1.48</v>
      </c>
      <c r="AG1376" s="16">
        <v>1.456</v>
      </c>
      <c r="AH1376" s="16">
        <v>139.58430666722421</v>
      </c>
      <c r="AI1376" s="16">
        <v>18.240748058950629</v>
      </c>
      <c r="AJ1376" s="16">
        <v>1.478302938565476</v>
      </c>
      <c r="AK1376" s="16">
        <f t="shared" si="133"/>
        <v>12.338978421196396</v>
      </c>
      <c r="AL1376" s="10" t="s">
        <v>88</v>
      </c>
      <c r="AM1376" s="10">
        <v>10</v>
      </c>
      <c r="AN1376" s="10">
        <v>73</v>
      </c>
      <c r="AO1376" s="10">
        <v>98</v>
      </c>
      <c r="AP1376" s="10">
        <v>25</v>
      </c>
      <c r="AQ1376" s="10">
        <v>-85.5</v>
      </c>
      <c r="AR1376" s="17">
        <v>6</v>
      </c>
      <c r="AS1376" s="10" t="s">
        <v>80</v>
      </c>
      <c r="AT1376" s="16">
        <v>1.6798553175881024</v>
      </c>
      <c r="AU1376" s="16">
        <v>16.479380665539285</v>
      </c>
      <c r="AV1376" s="16">
        <v>2.265284895767556</v>
      </c>
      <c r="AW1376" s="16">
        <f t="shared" si="134"/>
        <v>7.2747497219132375</v>
      </c>
      <c r="AX1376" s="10" t="s">
        <v>88</v>
      </c>
      <c r="AY1376" s="10">
        <v>73</v>
      </c>
      <c r="AZ1376" s="10">
        <v>92</v>
      </c>
      <c r="BA1376" s="10">
        <v>19</v>
      </c>
      <c r="BB1376" s="10">
        <v>-82.5</v>
      </c>
      <c r="BC1376" s="10">
        <v>6</v>
      </c>
      <c r="BD1376" s="16">
        <v>1.5697572450432948</v>
      </c>
      <c r="BE1376" s="18">
        <f t="shared" si="135"/>
        <v>1.6248062813156987</v>
      </c>
      <c r="BF1376" s="16">
        <v>1.6248062813156987</v>
      </c>
      <c r="BG1376" s="16">
        <v>1.6248062813156987</v>
      </c>
      <c r="BH1376" s="20">
        <f t="shared" si="136"/>
        <v>-0.11009807254480752</v>
      </c>
      <c r="BI1376" s="10">
        <v>-82.5</v>
      </c>
    </row>
    <row r="1377" spans="1:61" x14ac:dyDescent="0.25">
      <c r="A1377" s="10">
        <v>421</v>
      </c>
      <c r="B1377" s="10">
        <v>17</v>
      </c>
      <c r="C1377" s="10" t="s">
        <v>77</v>
      </c>
      <c r="D1377" s="10">
        <v>493712.774829</v>
      </c>
      <c r="E1377" s="10">
        <v>5181114.8141000001</v>
      </c>
      <c r="F1377" s="10" t="s">
        <v>89</v>
      </c>
      <c r="G1377" s="10" t="s">
        <v>85</v>
      </c>
      <c r="H1377" s="10">
        <v>2</v>
      </c>
      <c r="I1377" s="10" t="s">
        <v>79</v>
      </c>
      <c r="J1377" s="10">
        <v>98</v>
      </c>
      <c r="K1377" s="10">
        <v>126</v>
      </c>
      <c r="L1377" s="10">
        <v>28</v>
      </c>
      <c r="M1377" s="10">
        <v>-112</v>
      </c>
      <c r="N1377" s="10">
        <v>7</v>
      </c>
      <c r="O1377" s="10">
        <v>6.18</v>
      </c>
      <c r="P1377" s="11">
        <v>1.6151903180174554</v>
      </c>
      <c r="Q1377" s="22">
        <v>1.6146518827273608</v>
      </c>
      <c r="R1377" s="12">
        <v>17</v>
      </c>
      <c r="S1377" s="12" t="s">
        <v>77</v>
      </c>
      <c r="T1377" s="10" t="s">
        <v>89</v>
      </c>
      <c r="U1377" s="12">
        <v>28</v>
      </c>
      <c r="V1377" s="10">
        <v>1.6</v>
      </c>
      <c r="W1377" s="16"/>
      <c r="X1377" s="15" t="s">
        <v>85</v>
      </c>
      <c r="Y1377" s="12">
        <v>8</v>
      </c>
      <c r="Z1377" s="10">
        <v>17</v>
      </c>
      <c r="AA1377" s="10" t="s">
        <v>77</v>
      </c>
      <c r="AB1377" s="10" t="s">
        <v>85</v>
      </c>
      <c r="AC1377" s="10" t="s">
        <v>79</v>
      </c>
      <c r="AD1377" s="10" t="s">
        <v>89</v>
      </c>
      <c r="AE1377" s="16">
        <v>1.6151903180174554</v>
      </c>
      <c r="AF1377" s="10">
        <v>1.6</v>
      </c>
      <c r="AG1377" s="16">
        <v>1.5728571</v>
      </c>
      <c r="AH1377" s="16">
        <v>184.80963557171296</v>
      </c>
      <c r="AI1377" s="16">
        <v>15.540264327753389</v>
      </c>
      <c r="AJ1377" s="16">
        <v>1.6663698070629869</v>
      </c>
      <c r="AK1377" s="16">
        <f t="shared" si="133"/>
        <v>9.3258196721311482</v>
      </c>
      <c r="AL1377" s="10" t="s">
        <v>89</v>
      </c>
      <c r="AM1377" s="10">
        <v>6</v>
      </c>
      <c r="AN1377" s="10">
        <v>98</v>
      </c>
      <c r="AO1377" s="10">
        <v>126</v>
      </c>
      <c r="AP1377" s="10">
        <v>28</v>
      </c>
      <c r="AQ1377" s="10">
        <v>-112</v>
      </c>
      <c r="AR1377" s="17">
        <v>7</v>
      </c>
      <c r="AS1377" s="10" t="s">
        <v>80</v>
      </c>
      <c r="AT1377" s="16">
        <v>1.6151903180174554</v>
      </c>
      <c r="AU1377" s="16">
        <v>13.884175973678044</v>
      </c>
      <c r="AV1377" s="16">
        <v>1.6556992911933326</v>
      </c>
      <c r="AW1377" s="16">
        <f t="shared" si="134"/>
        <v>8.3856869707730137</v>
      </c>
      <c r="AX1377" s="10" t="s">
        <v>89</v>
      </c>
      <c r="AY1377" s="10">
        <v>92</v>
      </c>
      <c r="AZ1377" s="10">
        <v>126</v>
      </c>
      <c r="BA1377" s="10">
        <v>34</v>
      </c>
      <c r="BB1377" s="10">
        <v>-109</v>
      </c>
      <c r="BC1377" s="10">
        <v>7</v>
      </c>
      <c r="BD1377" s="16">
        <v>1.6141134474372665</v>
      </c>
      <c r="BE1377" s="18">
        <f t="shared" si="135"/>
        <v>1.6146518827273608</v>
      </c>
      <c r="BF1377" s="16">
        <v>1.6146518827273608</v>
      </c>
      <c r="BG1377" s="16">
        <v>1.6146518827273608</v>
      </c>
      <c r="BH1377" s="20">
        <f t="shared" si="136"/>
        <v>-1.0768705801889045E-3</v>
      </c>
      <c r="BI1377" s="10">
        <v>-109</v>
      </c>
    </row>
    <row r="1378" spans="1:61" x14ac:dyDescent="0.25">
      <c r="A1378" s="10">
        <v>421</v>
      </c>
      <c r="B1378" s="10">
        <v>17</v>
      </c>
      <c r="C1378" s="10" t="s">
        <v>77</v>
      </c>
      <c r="D1378" s="10">
        <v>493712.774829</v>
      </c>
      <c r="E1378" s="10">
        <v>5181114.8141000001</v>
      </c>
      <c r="F1378" s="10" t="s">
        <v>90</v>
      </c>
      <c r="G1378" s="10" t="s">
        <v>85</v>
      </c>
      <c r="H1378" s="10">
        <v>2</v>
      </c>
      <c r="I1378" s="10" t="s">
        <v>79</v>
      </c>
      <c r="J1378" s="10">
        <v>126</v>
      </c>
      <c r="K1378" s="10">
        <v>153</v>
      </c>
      <c r="L1378" s="10">
        <v>27</v>
      </c>
      <c r="M1378" s="10">
        <v>-139.5</v>
      </c>
      <c r="N1378" s="10">
        <v>8</v>
      </c>
      <c r="O1378" s="10">
        <v>6.18</v>
      </c>
      <c r="P1378" s="11">
        <v>1.7421899120347388</v>
      </c>
      <c r="Q1378" s="22">
        <v>1.7115832385158376</v>
      </c>
      <c r="R1378" s="12">
        <v>17</v>
      </c>
      <c r="S1378" s="12" t="s">
        <v>77</v>
      </c>
      <c r="T1378" s="10" t="s">
        <v>90</v>
      </c>
      <c r="U1378" s="12">
        <v>27</v>
      </c>
      <c r="V1378" s="10">
        <v>1.65</v>
      </c>
      <c r="W1378" s="16"/>
      <c r="X1378" s="15" t="s">
        <v>85</v>
      </c>
      <c r="Y1378" s="12">
        <v>9</v>
      </c>
      <c r="Z1378" s="10">
        <v>17</v>
      </c>
      <c r="AA1378" s="10" t="s">
        <v>77</v>
      </c>
      <c r="AB1378" s="10" t="s">
        <v>85</v>
      </c>
      <c r="AC1378" s="10" t="s">
        <v>79</v>
      </c>
      <c r="AD1378" s="10" t="s">
        <v>90</v>
      </c>
      <c r="AE1378" s="16">
        <v>1.7421899120347388</v>
      </c>
      <c r="AF1378" s="10">
        <v>1.65</v>
      </c>
      <c r="AG1378" s="16">
        <v>1.6328571000000001</v>
      </c>
      <c r="AH1378" s="16">
        <v>231.84876319665091</v>
      </c>
      <c r="AI1378" s="16">
        <v>9.7501285568486065</v>
      </c>
      <c r="AJ1378" s="16">
        <v>1.4544455311820326</v>
      </c>
      <c r="AK1378" s="16">
        <f t="shared" si="133"/>
        <v>6.703673907213731</v>
      </c>
      <c r="AL1378" s="10" t="s">
        <v>90</v>
      </c>
      <c r="AM1378" s="10">
        <v>6</v>
      </c>
      <c r="AN1378" s="10">
        <v>126</v>
      </c>
      <c r="AO1378" s="10">
        <v>153</v>
      </c>
      <c r="AP1378" s="10">
        <v>27</v>
      </c>
      <c r="AQ1378" s="10">
        <v>-139.5</v>
      </c>
      <c r="AR1378" s="17">
        <v>8</v>
      </c>
      <c r="AS1378" s="10" t="s">
        <v>80</v>
      </c>
      <c r="AT1378" s="16">
        <v>1.7421899120347388</v>
      </c>
      <c r="AU1378" s="16">
        <v>14.14560645937134</v>
      </c>
      <c r="AV1378" s="16">
        <v>1.5311236041917307</v>
      </c>
      <c r="AW1378" s="16">
        <f t="shared" si="134"/>
        <v>9.2387096774193527</v>
      </c>
      <c r="AX1378" s="10" t="s">
        <v>90</v>
      </c>
      <c r="AY1378" s="10">
        <v>126</v>
      </c>
      <c r="AZ1378" s="10">
        <v>151.5</v>
      </c>
      <c r="BA1378" s="10">
        <v>25.5</v>
      </c>
      <c r="BB1378" s="10">
        <v>-138.75</v>
      </c>
      <c r="BC1378" s="10">
        <v>8</v>
      </c>
      <c r="BD1378" s="16">
        <v>1.6809765649969364</v>
      </c>
      <c r="BE1378" s="18">
        <f t="shared" si="135"/>
        <v>1.7115832385158376</v>
      </c>
      <c r="BF1378" s="16">
        <v>1.7115832385158376</v>
      </c>
      <c r="BG1378" s="16">
        <v>1.7115832385158376</v>
      </c>
      <c r="BH1378" s="20">
        <f t="shared" si="136"/>
        <v>-6.1213347037802457E-2</v>
      </c>
      <c r="BI1378" s="10">
        <v>-138.75</v>
      </c>
    </row>
    <row r="1379" spans="1:61" x14ac:dyDescent="0.25">
      <c r="A1379" s="10">
        <v>423</v>
      </c>
      <c r="B1379" s="10">
        <v>19</v>
      </c>
      <c r="C1379" s="10" t="s">
        <v>77</v>
      </c>
      <c r="D1379" s="10">
        <v>493780.193463</v>
      </c>
      <c r="E1379" s="10">
        <v>5181114.7788800001</v>
      </c>
      <c r="F1379" s="10" t="s">
        <v>78</v>
      </c>
      <c r="G1379" s="10" t="s">
        <v>85</v>
      </c>
      <c r="H1379" s="10">
        <v>2</v>
      </c>
      <c r="I1379" s="10" t="s">
        <v>86</v>
      </c>
      <c r="J1379" s="10">
        <v>0</v>
      </c>
      <c r="K1379" s="10">
        <v>10</v>
      </c>
      <c r="L1379" s="10">
        <v>10</v>
      </c>
      <c r="M1379" s="10">
        <v>-5</v>
      </c>
      <c r="N1379" s="10">
        <v>1</v>
      </c>
      <c r="O1379" s="10">
        <v>5.79</v>
      </c>
      <c r="P1379" s="11">
        <v>1.4445790562279954</v>
      </c>
      <c r="Q1379" s="11">
        <v>1.4445790562279954</v>
      </c>
      <c r="R1379" s="12">
        <v>19</v>
      </c>
      <c r="S1379" s="12" t="s">
        <v>77</v>
      </c>
      <c r="T1379" s="10" t="s">
        <v>78</v>
      </c>
      <c r="U1379" s="21">
        <v>10</v>
      </c>
      <c r="V1379" s="10">
        <v>1.21</v>
      </c>
      <c r="W1379" s="16"/>
      <c r="X1379" s="15" t="s">
        <v>85</v>
      </c>
      <c r="Y1379" s="12">
        <v>2</v>
      </c>
      <c r="Z1379" s="10">
        <v>19</v>
      </c>
      <c r="AA1379" s="10" t="s">
        <v>77</v>
      </c>
      <c r="AB1379" s="10" t="s">
        <v>85</v>
      </c>
      <c r="AC1379" s="10" t="s">
        <v>86</v>
      </c>
      <c r="AD1379" s="10" t="s">
        <v>78</v>
      </c>
      <c r="AE1379" s="16">
        <v>1.4445790562279954</v>
      </c>
      <c r="AF1379" s="10">
        <v>1.21</v>
      </c>
      <c r="AG1379" s="16">
        <v>1.21</v>
      </c>
      <c r="AH1379" s="16">
        <v>14.445790562279955</v>
      </c>
      <c r="AI1379" s="16">
        <v>25.482374551861845</v>
      </c>
      <c r="AJ1379" s="16">
        <v>1.7142819660257622</v>
      </c>
      <c r="AK1379" s="16">
        <f t="shared" si="133"/>
        <v>14.864750990140729</v>
      </c>
      <c r="AL1379" s="10" t="s">
        <v>78</v>
      </c>
      <c r="AM1379" s="10">
        <v>1</v>
      </c>
      <c r="AN1379" s="10" t="s">
        <v>63</v>
      </c>
      <c r="AO1379" s="10" t="s">
        <v>64</v>
      </c>
      <c r="AP1379" s="10">
        <v>10</v>
      </c>
      <c r="AQ1379" s="10">
        <v>-5</v>
      </c>
      <c r="AR1379" s="17" t="s">
        <v>65</v>
      </c>
      <c r="AS1379" s="10">
        <v>6.15</v>
      </c>
      <c r="AT1379" s="18">
        <v>1.4219039321836096</v>
      </c>
      <c r="AU1379" s="18">
        <v>37.739889787230922</v>
      </c>
      <c r="AV1379" s="18">
        <v>3.027404100090767</v>
      </c>
      <c r="AW1379" s="18">
        <f t="shared" si="134"/>
        <v>12.46608927632073</v>
      </c>
      <c r="AX1379" s="19" t="s">
        <v>78</v>
      </c>
      <c r="AY1379" s="19">
        <v>0</v>
      </c>
      <c r="AZ1379" s="19">
        <v>10</v>
      </c>
      <c r="BA1379" s="19">
        <v>10</v>
      </c>
      <c r="BB1379" s="19">
        <v>-5</v>
      </c>
      <c r="BC1379" s="19">
        <v>1</v>
      </c>
      <c r="BD1379" s="18">
        <v>1.2023395733719147</v>
      </c>
      <c r="BE1379" s="16">
        <f t="shared" si="135"/>
        <v>1.3121217527777622</v>
      </c>
      <c r="BF1379" s="16">
        <v>1.4219039321836096</v>
      </c>
      <c r="BG1379" s="16">
        <v>1.2023395733719147</v>
      </c>
      <c r="BH1379" s="20">
        <f t="shared" si="136"/>
        <v>-0.21956435881169489</v>
      </c>
      <c r="BI1379" s="10">
        <v>-5</v>
      </c>
    </row>
    <row r="1380" spans="1:61" x14ac:dyDescent="0.25">
      <c r="A1380" s="10">
        <v>423</v>
      </c>
      <c r="B1380" s="10">
        <v>19</v>
      </c>
      <c r="C1380" s="10" t="s">
        <v>77</v>
      </c>
      <c r="D1380" s="10">
        <v>493780.193463</v>
      </c>
      <c r="E1380" s="10">
        <v>5181114.7788800001</v>
      </c>
      <c r="F1380" s="10" t="s">
        <v>103</v>
      </c>
      <c r="G1380" s="10" t="s">
        <v>85</v>
      </c>
      <c r="H1380" s="10">
        <v>2</v>
      </c>
      <c r="I1380" s="10" t="s">
        <v>86</v>
      </c>
      <c r="J1380" s="10">
        <v>10</v>
      </c>
      <c r="K1380" s="10">
        <v>20</v>
      </c>
      <c r="L1380" s="10">
        <v>10</v>
      </c>
      <c r="M1380" s="10">
        <v>-15</v>
      </c>
      <c r="N1380" s="10">
        <v>2</v>
      </c>
      <c r="O1380" s="10">
        <v>5.87</v>
      </c>
      <c r="P1380" s="11">
        <v>1.4445790562279954</v>
      </c>
      <c r="Q1380" s="11">
        <v>1.4445790562279954</v>
      </c>
      <c r="R1380" s="12">
        <v>19</v>
      </c>
      <c r="S1380" s="12" t="s">
        <v>77</v>
      </c>
      <c r="T1380" s="10" t="s">
        <v>103</v>
      </c>
      <c r="U1380" s="13">
        <v>10</v>
      </c>
      <c r="V1380" s="10">
        <v>1.21</v>
      </c>
      <c r="W1380" s="16"/>
      <c r="X1380" s="15" t="s">
        <v>85</v>
      </c>
      <c r="Y1380" s="12">
        <v>3</v>
      </c>
      <c r="Z1380" s="10">
        <v>19</v>
      </c>
      <c r="AA1380" s="10" t="s">
        <v>77</v>
      </c>
      <c r="AB1380" s="10" t="s">
        <v>85</v>
      </c>
      <c r="AC1380" s="10" t="s">
        <v>86</v>
      </c>
      <c r="AD1380" s="10" t="s">
        <v>103</v>
      </c>
      <c r="AE1380" s="16">
        <v>1.4445790562279954</v>
      </c>
      <c r="AF1380" s="10">
        <v>1.21</v>
      </c>
      <c r="AG1380" s="16">
        <v>1.2625</v>
      </c>
      <c r="AH1380" s="16">
        <v>28.891581124559909</v>
      </c>
      <c r="AI1380" s="16">
        <v>22.492095905469892</v>
      </c>
      <c r="AJ1380" s="16">
        <v>1.4973061917803177</v>
      </c>
      <c r="AK1380" s="16">
        <f t="shared" si="133"/>
        <v>15.021707670043414</v>
      </c>
      <c r="AL1380" s="10" t="s">
        <v>103</v>
      </c>
      <c r="AM1380" s="10">
        <v>2</v>
      </c>
      <c r="AN1380" s="10" t="s">
        <v>64</v>
      </c>
      <c r="AO1380" s="10" t="s">
        <v>68</v>
      </c>
      <c r="AP1380" s="10">
        <v>10</v>
      </c>
      <c r="AQ1380" s="10">
        <v>-15</v>
      </c>
      <c r="AR1380" s="17" t="s">
        <v>69</v>
      </c>
      <c r="AS1380" s="10" t="s">
        <v>80</v>
      </c>
      <c r="AT1380" s="18">
        <v>1.4496636000919894</v>
      </c>
      <c r="AU1380" s="18">
        <v>27.382695742137589</v>
      </c>
      <c r="AV1380" s="18">
        <v>2.3583127446296483</v>
      </c>
      <c r="AW1380" s="18">
        <f t="shared" si="134"/>
        <v>11.611138431276125</v>
      </c>
      <c r="AX1380" s="19" t="s">
        <v>103</v>
      </c>
      <c r="AY1380" s="19">
        <v>10</v>
      </c>
      <c r="AZ1380" s="19">
        <v>20</v>
      </c>
      <c r="BA1380" s="19">
        <v>10</v>
      </c>
      <c r="BB1380" s="19">
        <v>-15</v>
      </c>
      <c r="BC1380" s="19">
        <v>2</v>
      </c>
      <c r="BD1380" s="18">
        <v>1.4377966370838258</v>
      </c>
      <c r="BE1380" s="16">
        <f t="shared" si="135"/>
        <v>1.4437301185879075</v>
      </c>
      <c r="BF1380" s="16">
        <v>1.4496636000919894</v>
      </c>
      <c r="BG1380" s="16">
        <v>1.4377966370838258</v>
      </c>
      <c r="BH1380" s="20">
        <f t="shared" si="136"/>
        <v>-1.1866963008163589E-2</v>
      </c>
      <c r="BI1380" s="10">
        <v>-15</v>
      </c>
    </row>
    <row r="1381" spans="1:61" x14ac:dyDescent="0.25">
      <c r="A1381" s="10">
        <v>423</v>
      </c>
      <c r="B1381" s="10">
        <v>19</v>
      </c>
      <c r="C1381" s="10" t="s">
        <v>77</v>
      </c>
      <c r="D1381" s="10">
        <v>493780.193463</v>
      </c>
      <c r="E1381" s="10">
        <v>5181114.7788800001</v>
      </c>
      <c r="F1381" s="10" t="s">
        <v>103</v>
      </c>
      <c r="G1381" s="10" t="s">
        <v>85</v>
      </c>
      <c r="H1381" s="10">
        <v>2</v>
      </c>
      <c r="I1381" s="10" t="s">
        <v>86</v>
      </c>
      <c r="J1381" s="10">
        <v>20</v>
      </c>
      <c r="K1381" s="10">
        <v>30</v>
      </c>
      <c r="L1381" s="10">
        <v>10</v>
      </c>
      <c r="M1381" s="10">
        <v>-25</v>
      </c>
      <c r="N1381" s="10">
        <v>3</v>
      </c>
      <c r="O1381" s="10">
        <v>6.25</v>
      </c>
      <c r="P1381" s="11">
        <v>1.4445790562279954</v>
      </c>
      <c r="Q1381" s="11">
        <v>1.4445790562279954</v>
      </c>
      <c r="R1381" s="12">
        <v>19</v>
      </c>
      <c r="S1381" s="12" t="s">
        <v>77</v>
      </c>
      <c r="T1381" s="10" t="s">
        <v>103</v>
      </c>
      <c r="U1381" s="13">
        <v>10</v>
      </c>
      <c r="V1381" s="10">
        <v>1.21</v>
      </c>
      <c r="W1381" s="16"/>
      <c r="X1381" s="15" t="s">
        <v>85</v>
      </c>
      <c r="Y1381" s="12">
        <v>4</v>
      </c>
      <c r="Z1381" s="10">
        <v>19</v>
      </c>
      <c r="AA1381" s="10" t="s">
        <v>77</v>
      </c>
      <c r="AB1381" s="10" t="s">
        <v>85</v>
      </c>
      <c r="AC1381" s="10" t="s">
        <v>86</v>
      </c>
      <c r="AD1381" s="10" t="s">
        <v>103</v>
      </c>
      <c r="AE1381" s="16">
        <v>1.4445790562279954</v>
      </c>
      <c r="AF1381" s="10">
        <v>1.21</v>
      </c>
      <c r="AG1381" s="16">
        <v>1.2625</v>
      </c>
      <c r="AH1381" s="16">
        <v>43.337371686839866</v>
      </c>
      <c r="AI1381" s="16">
        <v>19.556895782581066</v>
      </c>
      <c r="AJ1381" s="16">
        <v>1.5957149677011111</v>
      </c>
      <c r="AK1381" s="16">
        <f t="shared" si="133"/>
        <v>12.255882897906247</v>
      </c>
      <c r="AL1381" s="10" t="s">
        <v>103</v>
      </c>
      <c r="AM1381" s="10">
        <v>2</v>
      </c>
      <c r="AN1381" s="10" t="s">
        <v>68</v>
      </c>
      <c r="AO1381" s="10" t="s">
        <v>70</v>
      </c>
      <c r="AP1381" s="10">
        <v>10</v>
      </c>
      <c r="AQ1381" s="10">
        <v>-25</v>
      </c>
      <c r="AR1381" s="17" t="s">
        <v>71</v>
      </c>
      <c r="AS1381" s="10" t="s">
        <v>80</v>
      </c>
      <c r="AT1381" s="18">
        <v>1.4445790562279954</v>
      </c>
      <c r="AU1381" s="18">
        <v>23.731544735713509</v>
      </c>
      <c r="AV1381" s="18">
        <v>1.9507595575302852</v>
      </c>
      <c r="AW1381" s="18">
        <f t="shared" si="134"/>
        <v>12.165284360189572</v>
      </c>
      <c r="AX1381" s="19" t="s">
        <v>103</v>
      </c>
      <c r="AY1381" s="19">
        <v>20</v>
      </c>
      <c r="AZ1381" s="19">
        <v>30</v>
      </c>
      <c r="BA1381" s="19">
        <v>10</v>
      </c>
      <c r="BB1381" s="19">
        <v>-25</v>
      </c>
      <c r="BC1381" s="19">
        <v>3</v>
      </c>
      <c r="BD1381" s="18">
        <v>1.466556098593786</v>
      </c>
      <c r="BE1381" s="16">
        <f t="shared" si="135"/>
        <v>1.4555675774108907</v>
      </c>
      <c r="BF1381" s="16">
        <v>1.4445790562279954</v>
      </c>
      <c r="BG1381" s="16">
        <v>1.466556098593786</v>
      </c>
      <c r="BH1381" s="20">
        <f t="shared" si="136"/>
        <v>2.1977042365790567E-2</v>
      </c>
      <c r="BI1381" s="10">
        <v>-25</v>
      </c>
    </row>
    <row r="1382" spans="1:61" x14ac:dyDescent="0.25">
      <c r="A1382" s="10">
        <v>423</v>
      </c>
      <c r="B1382" s="10">
        <v>19</v>
      </c>
      <c r="C1382" s="10" t="s">
        <v>77</v>
      </c>
      <c r="D1382" s="10">
        <v>493780.193463</v>
      </c>
      <c r="E1382" s="10">
        <v>5181114.7788800001</v>
      </c>
      <c r="F1382" s="10" t="s">
        <v>103</v>
      </c>
      <c r="G1382" s="10" t="s">
        <v>85</v>
      </c>
      <c r="H1382" s="10">
        <v>2</v>
      </c>
      <c r="I1382" s="10" t="s">
        <v>86</v>
      </c>
      <c r="J1382" s="10" t="s">
        <v>70</v>
      </c>
      <c r="K1382" s="10" t="s">
        <v>72</v>
      </c>
      <c r="L1382" s="10">
        <v>2</v>
      </c>
      <c r="M1382" s="10">
        <v>-31</v>
      </c>
      <c r="N1382" s="10">
        <v>4</v>
      </c>
      <c r="O1382" s="10">
        <v>6.25</v>
      </c>
      <c r="P1382" s="11">
        <v>0</v>
      </c>
      <c r="Q1382" s="22">
        <v>1.5284008778860638</v>
      </c>
      <c r="R1382" s="12"/>
      <c r="S1382" s="12"/>
      <c r="U1382" s="13"/>
      <c r="W1382" s="16"/>
      <c r="X1382" s="15"/>
      <c r="Y1382" s="12"/>
      <c r="AE1382" s="16"/>
      <c r="AH1382" s="16"/>
      <c r="AI1382" s="16">
        <v>19.556895782581066</v>
      </c>
      <c r="AJ1382" s="16">
        <v>1.5957149677011111</v>
      </c>
      <c r="AK1382" s="16">
        <f t="shared" si="133"/>
        <v>12.255882897906247</v>
      </c>
      <c r="AL1382" s="10" t="s">
        <v>103</v>
      </c>
      <c r="AM1382" s="10">
        <v>2</v>
      </c>
      <c r="AN1382" s="10">
        <v>30</v>
      </c>
      <c r="AO1382" s="10">
        <v>32</v>
      </c>
      <c r="AP1382" s="10">
        <v>2</v>
      </c>
      <c r="AQ1382" s="10">
        <v>-31</v>
      </c>
      <c r="AR1382" s="17">
        <v>4</v>
      </c>
      <c r="AS1382" s="10">
        <v>5.5</v>
      </c>
      <c r="AT1382" s="16">
        <v>1.5068017557721278</v>
      </c>
      <c r="AU1382" s="16">
        <v>4.1238150451971594</v>
      </c>
      <c r="AV1382" s="16">
        <v>0.31633796060680053</v>
      </c>
      <c r="AW1382" s="16">
        <f t="shared" si="134"/>
        <v>13.036105553967799</v>
      </c>
      <c r="AX1382" s="10" t="s">
        <v>103</v>
      </c>
      <c r="AY1382" s="10">
        <v>30</v>
      </c>
      <c r="AZ1382" s="10">
        <v>32</v>
      </c>
      <c r="BA1382" s="10">
        <v>2</v>
      </c>
      <c r="BB1382" s="10">
        <v>-31</v>
      </c>
      <c r="BC1382" s="10">
        <v>4</v>
      </c>
      <c r="BD1382" s="22">
        <v>1.55</v>
      </c>
      <c r="BE1382" s="18">
        <f t="shared" si="135"/>
        <v>1.5284008778860638</v>
      </c>
      <c r="BF1382" s="16">
        <v>1.5188818967911173</v>
      </c>
      <c r="BG1382" s="16">
        <v>1.5188818967911173</v>
      </c>
      <c r="BH1382" s="20">
        <f t="shared" si="136"/>
        <v>4.3198244227872218E-2</v>
      </c>
      <c r="BI1382" s="10">
        <v>-31</v>
      </c>
    </row>
    <row r="1383" spans="1:61" x14ac:dyDescent="0.25">
      <c r="A1383" s="10">
        <v>423</v>
      </c>
      <c r="B1383" s="10">
        <v>19</v>
      </c>
      <c r="C1383" s="10" t="s">
        <v>77</v>
      </c>
      <c r="D1383" s="10">
        <v>493780.193463</v>
      </c>
      <c r="E1383" s="10">
        <v>5181114.7788800001</v>
      </c>
      <c r="F1383" s="10" t="s">
        <v>104</v>
      </c>
      <c r="G1383" s="10" t="s">
        <v>85</v>
      </c>
      <c r="H1383" s="10">
        <v>2</v>
      </c>
      <c r="I1383" s="10" t="s">
        <v>86</v>
      </c>
      <c r="J1383" s="10">
        <v>32</v>
      </c>
      <c r="K1383" s="10">
        <v>60</v>
      </c>
      <c r="L1383" s="10">
        <v>28</v>
      </c>
      <c r="M1383" s="10">
        <v>-46</v>
      </c>
      <c r="N1383" s="10">
        <v>5</v>
      </c>
      <c r="O1383" s="10">
        <v>5.49</v>
      </c>
      <c r="P1383" s="11">
        <v>1.4783351562915614</v>
      </c>
      <c r="Q1383" s="22">
        <v>1.3891675781457806</v>
      </c>
      <c r="R1383" s="13">
        <v>19</v>
      </c>
      <c r="S1383" s="13" t="s">
        <v>77</v>
      </c>
      <c r="T1383" s="10" t="s">
        <v>104</v>
      </c>
      <c r="U1383" s="12">
        <v>30</v>
      </c>
      <c r="V1383" s="10">
        <v>1.35</v>
      </c>
      <c r="W1383" s="16"/>
      <c r="X1383" s="15" t="s">
        <v>85</v>
      </c>
      <c r="Y1383" s="12">
        <v>5</v>
      </c>
      <c r="Z1383" s="10">
        <v>19</v>
      </c>
      <c r="AA1383" s="10" t="s">
        <v>77</v>
      </c>
      <c r="AB1383" s="10" t="s">
        <v>85</v>
      </c>
      <c r="AC1383" s="10" t="s">
        <v>86</v>
      </c>
      <c r="AD1383" s="10" t="s">
        <v>104</v>
      </c>
      <c r="AE1383" s="16">
        <v>1.4783351562915614</v>
      </c>
      <c r="AF1383" s="10">
        <v>1.35</v>
      </c>
      <c r="AG1383" s="10">
        <v>1.35</v>
      </c>
      <c r="AH1383" s="16">
        <v>87.68742637558671</v>
      </c>
      <c r="AI1383" s="16">
        <v>62.851434783544462</v>
      </c>
      <c r="AJ1383" s="16">
        <v>5.275742150081185</v>
      </c>
      <c r="AK1383" s="16">
        <f t="shared" si="133"/>
        <v>11.913287836210358</v>
      </c>
      <c r="AL1383" s="10" t="s">
        <v>104</v>
      </c>
      <c r="AM1383" s="10">
        <v>2</v>
      </c>
      <c r="AN1383" s="10">
        <v>32</v>
      </c>
      <c r="AO1383" s="10">
        <v>60</v>
      </c>
      <c r="AP1383" s="10">
        <v>28</v>
      </c>
      <c r="AQ1383" s="10">
        <v>-46</v>
      </c>
      <c r="AR1383" s="17">
        <v>5</v>
      </c>
      <c r="AS1383" s="10">
        <v>5.71</v>
      </c>
      <c r="AT1383" s="16">
        <v>1.4783351562915614</v>
      </c>
      <c r="AU1383" s="16">
        <v>47.668621447590141</v>
      </c>
      <c r="AV1383" s="16">
        <v>3.9323715157355537</v>
      </c>
      <c r="AW1383" s="16">
        <f t="shared" si="134"/>
        <v>12.122105263157895</v>
      </c>
      <c r="AX1383" s="10" t="s">
        <v>104</v>
      </c>
      <c r="AY1383" s="10">
        <v>32</v>
      </c>
      <c r="AZ1383" s="10">
        <v>60</v>
      </c>
      <c r="BA1383" s="10">
        <v>28</v>
      </c>
      <c r="BB1383" s="10">
        <v>-46</v>
      </c>
      <c r="BC1383" s="10">
        <v>5</v>
      </c>
      <c r="BD1383" s="22">
        <v>1.3</v>
      </c>
      <c r="BE1383" s="18">
        <f t="shared" si="135"/>
        <v>1.3891675781457806</v>
      </c>
      <c r="BF1383" s="16">
        <v>1.4897580986844974</v>
      </c>
      <c r="BG1383" s="16">
        <v>1.4897580986844974</v>
      </c>
      <c r="BH1383" s="20">
        <f t="shared" si="136"/>
        <v>-0.17833515629156138</v>
      </c>
      <c r="BI1383" s="10">
        <v>-46</v>
      </c>
    </row>
    <row r="1384" spans="1:61" x14ac:dyDescent="0.25">
      <c r="A1384" s="10">
        <v>423</v>
      </c>
      <c r="B1384" s="10">
        <v>19</v>
      </c>
      <c r="C1384" s="10" t="s">
        <v>77</v>
      </c>
      <c r="D1384" s="10">
        <v>493780.193463</v>
      </c>
      <c r="E1384" s="10">
        <v>5181114.7788800001</v>
      </c>
      <c r="F1384" s="10" t="s">
        <v>83</v>
      </c>
      <c r="G1384" s="10" t="s">
        <v>85</v>
      </c>
      <c r="H1384" s="10">
        <v>2</v>
      </c>
      <c r="I1384" s="10" t="s">
        <v>86</v>
      </c>
      <c r="J1384" s="10">
        <v>60</v>
      </c>
      <c r="K1384" s="10">
        <v>106</v>
      </c>
      <c r="L1384" s="10">
        <v>46</v>
      </c>
      <c r="M1384" s="10">
        <v>-83</v>
      </c>
      <c r="N1384" s="10">
        <v>6</v>
      </c>
      <c r="O1384" s="10">
        <v>5.64</v>
      </c>
      <c r="P1384" s="11">
        <v>1.5128009835640264</v>
      </c>
      <c r="Q1384" s="22">
        <v>1.4014004917820131</v>
      </c>
      <c r="R1384" s="12">
        <v>19</v>
      </c>
      <c r="S1384" s="12" t="s">
        <v>77</v>
      </c>
      <c r="T1384" s="10" t="s">
        <v>83</v>
      </c>
      <c r="U1384" s="12">
        <v>46</v>
      </c>
      <c r="V1384" s="10">
        <v>1.48</v>
      </c>
      <c r="W1384" s="16"/>
      <c r="X1384" s="15" t="s">
        <v>85</v>
      </c>
      <c r="Y1384" s="12">
        <v>6</v>
      </c>
      <c r="Z1384" s="10">
        <v>19</v>
      </c>
      <c r="AA1384" s="10" t="s">
        <v>77</v>
      </c>
      <c r="AB1384" s="10" t="s">
        <v>85</v>
      </c>
      <c r="AC1384" s="10" t="s">
        <v>86</v>
      </c>
      <c r="AD1384" s="10" t="s">
        <v>83</v>
      </c>
      <c r="AE1384" s="16">
        <v>1.5128009835640264</v>
      </c>
      <c r="AF1384" s="10">
        <v>1.48</v>
      </c>
      <c r="AG1384" s="10">
        <v>1.48</v>
      </c>
      <c r="AH1384" s="16">
        <v>157.27627161953194</v>
      </c>
      <c r="AI1384" s="16">
        <v>68.951979563216142</v>
      </c>
      <c r="AJ1384" s="16">
        <v>6.4909537610515509</v>
      </c>
      <c r="AK1384" s="16">
        <f t="shared" si="133"/>
        <v>10.622780888835933</v>
      </c>
      <c r="AL1384" s="10" t="s">
        <v>83</v>
      </c>
      <c r="AM1384" s="10">
        <v>3</v>
      </c>
      <c r="AN1384" s="10">
        <v>60</v>
      </c>
      <c r="AO1384" s="10">
        <v>106</v>
      </c>
      <c r="AP1384" s="10">
        <v>46</v>
      </c>
      <c r="AQ1384" s="10">
        <v>-83</v>
      </c>
      <c r="AR1384" s="17">
        <v>6</v>
      </c>
      <c r="AS1384" s="10">
        <v>5.74</v>
      </c>
      <c r="AT1384" s="16">
        <v>1.5128009835640264</v>
      </c>
      <c r="AU1384" s="16">
        <v>64.773993041516647</v>
      </c>
      <c r="AV1384" s="16">
        <v>6.5705787679333074</v>
      </c>
      <c r="AW1384" s="16">
        <f t="shared" si="134"/>
        <v>9.858186824825248</v>
      </c>
      <c r="AX1384" s="10" t="s">
        <v>83</v>
      </c>
      <c r="AY1384" s="10">
        <v>60</v>
      </c>
      <c r="AZ1384" s="10">
        <v>106</v>
      </c>
      <c r="BA1384" s="10">
        <v>46</v>
      </c>
      <c r="BB1384" s="10">
        <v>-83</v>
      </c>
      <c r="BC1384" s="10">
        <v>6</v>
      </c>
      <c r="BD1384" s="22">
        <v>1.29</v>
      </c>
      <c r="BE1384" s="18">
        <f t="shared" si="135"/>
        <v>1.4014004917820131</v>
      </c>
      <c r="BF1384" s="16">
        <v>1.4373230752446382</v>
      </c>
      <c r="BG1384" s="16">
        <v>1.4373230752446382</v>
      </c>
      <c r="BH1384" s="20">
        <f t="shared" si="136"/>
        <v>-0.22280098356402633</v>
      </c>
      <c r="BI1384" s="10">
        <v>-83</v>
      </c>
    </row>
    <row r="1385" spans="1:61" x14ac:dyDescent="0.25">
      <c r="A1385" s="10">
        <v>423</v>
      </c>
      <c r="B1385" s="10">
        <v>19</v>
      </c>
      <c r="C1385" s="10" t="s">
        <v>77</v>
      </c>
      <c r="D1385" s="10">
        <v>493780.193463</v>
      </c>
      <c r="E1385" s="10">
        <v>5181114.7788800001</v>
      </c>
      <c r="F1385" s="10" t="s">
        <v>87</v>
      </c>
      <c r="G1385" s="10" t="s">
        <v>85</v>
      </c>
      <c r="H1385" s="10">
        <v>2</v>
      </c>
      <c r="I1385" s="10" t="s">
        <v>86</v>
      </c>
      <c r="J1385" s="10">
        <v>106</v>
      </c>
      <c r="K1385" s="10">
        <v>128</v>
      </c>
      <c r="L1385" s="10">
        <v>22</v>
      </c>
      <c r="M1385" s="10">
        <v>-117</v>
      </c>
      <c r="N1385" s="10">
        <v>7</v>
      </c>
      <c r="O1385" s="10">
        <v>5.81</v>
      </c>
      <c r="P1385" s="11">
        <v>1.6812545032484498</v>
      </c>
      <c r="Q1385" s="22">
        <v>1.5356272516242249</v>
      </c>
      <c r="R1385" s="12">
        <v>19</v>
      </c>
      <c r="S1385" s="12" t="s">
        <v>77</v>
      </c>
      <c r="T1385" s="10" t="s">
        <v>87</v>
      </c>
      <c r="U1385" s="12">
        <v>22</v>
      </c>
      <c r="V1385" s="10">
        <v>1.6</v>
      </c>
      <c r="W1385" s="16"/>
      <c r="X1385" s="15" t="s">
        <v>85</v>
      </c>
      <c r="Y1385" s="12">
        <v>7</v>
      </c>
      <c r="Z1385" s="10">
        <v>19</v>
      </c>
      <c r="AA1385" s="10" t="s">
        <v>77</v>
      </c>
      <c r="AB1385" s="10" t="s">
        <v>85</v>
      </c>
      <c r="AC1385" s="10" t="s">
        <v>86</v>
      </c>
      <c r="AD1385" s="10" t="s">
        <v>87</v>
      </c>
      <c r="AE1385" s="16">
        <v>1.6812545032484498</v>
      </c>
      <c r="AF1385" s="10">
        <v>1.6</v>
      </c>
      <c r="AG1385" s="10">
        <v>1.4450000000000001</v>
      </c>
      <c r="AH1385" s="16">
        <v>194.26387069099783</v>
      </c>
      <c r="AI1385" s="16">
        <v>18.963999999999999</v>
      </c>
      <c r="AJ1385" s="16">
        <v>2.0345599999999999</v>
      </c>
      <c r="AK1385" s="16">
        <f t="shared" si="133"/>
        <v>9.320934256055363</v>
      </c>
      <c r="AL1385" s="10" t="s">
        <v>87</v>
      </c>
      <c r="AM1385" s="10">
        <v>10</v>
      </c>
      <c r="AN1385" s="10">
        <v>106</v>
      </c>
      <c r="AO1385" s="10">
        <v>128</v>
      </c>
      <c r="AP1385" s="10">
        <v>22</v>
      </c>
      <c r="AQ1385" s="10">
        <v>-117</v>
      </c>
      <c r="AR1385" s="17">
        <v>7</v>
      </c>
      <c r="AS1385" s="10">
        <v>5.67</v>
      </c>
      <c r="AT1385" s="16">
        <v>1.6812545032484498</v>
      </c>
      <c r="AU1385" s="16">
        <v>33.687935358300422</v>
      </c>
      <c r="AV1385" s="16">
        <v>3.4975473681978149</v>
      </c>
      <c r="AW1385" s="16">
        <f t="shared" si="134"/>
        <v>9.6318739424703885</v>
      </c>
      <c r="AX1385" s="10" t="s">
        <v>87</v>
      </c>
      <c r="AY1385" s="10">
        <v>106</v>
      </c>
      <c r="AZ1385" s="10">
        <v>128</v>
      </c>
      <c r="BA1385" s="10">
        <v>22</v>
      </c>
      <c r="BB1385" s="10">
        <v>-117</v>
      </c>
      <c r="BC1385" s="10">
        <v>7</v>
      </c>
      <c r="BD1385" s="22">
        <v>1.39</v>
      </c>
      <c r="BE1385" s="18">
        <f t="shared" si="135"/>
        <v>1.5356272516242249</v>
      </c>
      <c r="BF1385" s="16">
        <v>1.5751928749784025</v>
      </c>
      <c r="BG1385" s="16">
        <v>1.5751928749784025</v>
      </c>
      <c r="BH1385" s="20">
        <f t="shared" si="136"/>
        <v>-0.29125450324844993</v>
      </c>
      <c r="BI1385" s="10">
        <v>-117</v>
      </c>
    </row>
    <row r="1386" spans="1:61" x14ac:dyDescent="0.25">
      <c r="A1386" s="10">
        <v>423</v>
      </c>
      <c r="B1386" s="10">
        <v>19</v>
      </c>
      <c r="C1386" s="10" t="s">
        <v>77</v>
      </c>
      <c r="D1386" s="10">
        <v>493780.193463</v>
      </c>
      <c r="E1386" s="10">
        <v>5181114.7788800001</v>
      </c>
      <c r="F1386" s="10" t="s">
        <v>117</v>
      </c>
      <c r="G1386" s="10" t="s">
        <v>85</v>
      </c>
      <c r="H1386" s="10">
        <v>2</v>
      </c>
      <c r="I1386" s="10" t="s">
        <v>86</v>
      </c>
      <c r="J1386" s="10">
        <v>128</v>
      </c>
      <c r="K1386" s="10">
        <v>145</v>
      </c>
      <c r="L1386" s="10">
        <v>17</v>
      </c>
      <c r="M1386" s="10">
        <v>-136.5</v>
      </c>
      <c r="N1386" s="10">
        <v>8</v>
      </c>
      <c r="O1386" s="10">
        <v>6.23</v>
      </c>
      <c r="P1386" s="11">
        <v>1.6</v>
      </c>
      <c r="Q1386" s="22">
        <v>1.6099999999999999</v>
      </c>
      <c r="R1386" s="12">
        <v>19</v>
      </c>
      <c r="S1386" s="12" t="s">
        <v>77</v>
      </c>
      <c r="T1386" s="10" t="s">
        <v>117</v>
      </c>
      <c r="U1386" s="12">
        <v>17</v>
      </c>
      <c r="V1386" s="10">
        <v>1.65</v>
      </c>
      <c r="W1386" s="16"/>
      <c r="X1386" s="15" t="s">
        <v>85</v>
      </c>
      <c r="Y1386" s="12">
        <v>8</v>
      </c>
      <c r="Z1386" s="10">
        <v>19</v>
      </c>
      <c r="AA1386" s="10" t="s">
        <v>77</v>
      </c>
      <c r="AB1386" s="10" t="s">
        <v>85</v>
      </c>
      <c r="AC1386" s="10" t="s">
        <v>86</v>
      </c>
      <c r="AD1386" s="10" t="s">
        <v>117</v>
      </c>
      <c r="AE1386" s="16">
        <v>1.6</v>
      </c>
      <c r="AF1386" s="10">
        <v>1.65</v>
      </c>
      <c r="AG1386" s="10">
        <v>1.65</v>
      </c>
      <c r="AH1386" s="16">
        <v>221.46387069099785</v>
      </c>
      <c r="AI1386" s="16">
        <v>11.291175567954253</v>
      </c>
      <c r="AJ1386" s="16">
        <v>1.0332356523912551</v>
      </c>
      <c r="AK1386" s="16">
        <f t="shared" si="133"/>
        <v>10.927977119084762</v>
      </c>
      <c r="AL1386" s="10" t="s">
        <v>117</v>
      </c>
      <c r="AM1386" s="10">
        <v>3</v>
      </c>
      <c r="AN1386" s="10">
        <v>128</v>
      </c>
      <c r="AO1386" s="10">
        <v>145</v>
      </c>
      <c r="AP1386" s="10">
        <v>17</v>
      </c>
      <c r="AQ1386" s="10">
        <v>-136.5</v>
      </c>
      <c r="AR1386" s="17">
        <v>8</v>
      </c>
      <c r="AS1386" s="10">
        <v>6.16</v>
      </c>
      <c r="AT1386" s="25">
        <v>1.63</v>
      </c>
      <c r="AU1386" s="16">
        <v>27.591302294887118</v>
      </c>
      <c r="AV1386" s="16">
        <v>3.1373570238379926</v>
      </c>
      <c r="AW1386" s="16">
        <f t="shared" si="134"/>
        <v>8.7944413355717224</v>
      </c>
      <c r="AX1386" s="10" t="s">
        <v>118</v>
      </c>
      <c r="AY1386" s="10">
        <v>128</v>
      </c>
      <c r="AZ1386" s="10">
        <v>145</v>
      </c>
      <c r="BA1386" s="10">
        <v>17</v>
      </c>
      <c r="BB1386" s="10">
        <v>-136.5</v>
      </c>
      <c r="BC1386" s="10">
        <v>8</v>
      </c>
      <c r="BD1386" s="22">
        <v>1.59</v>
      </c>
      <c r="BE1386" s="18">
        <f t="shared" si="135"/>
        <v>1.6099999999999999</v>
      </c>
      <c r="BF1386" s="16">
        <v>1.6035474646257137</v>
      </c>
      <c r="BG1386" s="16">
        <v>1.6035474646257137</v>
      </c>
      <c r="BH1386" s="20">
        <f t="shared" si="136"/>
        <v>-3.9999999999999813E-2</v>
      </c>
      <c r="BI1386" s="10">
        <v>-136.5</v>
      </c>
    </row>
    <row r="1387" spans="1:61" x14ac:dyDescent="0.25">
      <c r="A1387" s="10">
        <v>423</v>
      </c>
      <c r="B1387" s="10">
        <v>19</v>
      </c>
      <c r="C1387" s="10" t="s">
        <v>77</v>
      </c>
      <c r="D1387" s="10">
        <v>493780.193463</v>
      </c>
      <c r="E1387" s="10">
        <v>5181114.7788800001</v>
      </c>
      <c r="F1387" s="10" t="s">
        <v>99</v>
      </c>
      <c r="G1387" s="10" t="s">
        <v>85</v>
      </c>
      <c r="H1387" s="10">
        <v>2</v>
      </c>
      <c r="I1387" s="10" t="s">
        <v>86</v>
      </c>
      <c r="J1387" s="10">
        <v>145</v>
      </c>
      <c r="K1387" s="10">
        <v>153</v>
      </c>
      <c r="L1387" s="10">
        <v>8</v>
      </c>
      <c r="M1387" s="10">
        <v>-149</v>
      </c>
      <c r="N1387" s="10">
        <v>9</v>
      </c>
      <c r="O1387" s="10">
        <v>6.6</v>
      </c>
      <c r="P1387" s="11">
        <v>1.5803059747197317</v>
      </c>
      <c r="Q1387" s="22">
        <v>1.6</v>
      </c>
      <c r="R1387" s="12">
        <v>19</v>
      </c>
      <c r="S1387" s="12" t="s">
        <v>77</v>
      </c>
      <c r="T1387" s="10" t="s">
        <v>99</v>
      </c>
      <c r="U1387" s="12">
        <v>8</v>
      </c>
      <c r="V1387" s="10">
        <v>1.65</v>
      </c>
      <c r="W1387" s="16"/>
      <c r="X1387" s="15" t="s">
        <v>85</v>
      </c>
      <c r="Y1387" s="12">
        <v>9</v>
      </c>
      <c r="Z1387" s="10">
        <v>19</v>
      </c>
      <c r="AA1387" s="10" t="s">
        <v>77</v>
      </c>
      <c r="AB1387" s="10" t="s">
        <v>85</v>
      </c>
      <c r="AC1387" s="10" t="s">
        <v>86</v>
      </c>
      <c r="AD1387" s="10" t="s">
        <v>99</v>
      </c>
      <c r="AE1387" s="16">
        <v>1.5803059747197317</v>
      </c>
      <c r="AF1387" s="10">
        <v>1.65</v>
      </c>
      <c r="AG1387" s="10">
        <v>1.65</v>
      </c>
      <c r="AH1387" s="16">
        <v>234.1063184887557</v>
      </c>
      <c r="AI1387" s="16">
        <v>2.9938714941820574</v>
      </c>
      <c r="AJ1387" s="16">
        <v>0.43504436476403313</v>
      </c>
      <c r="AK1387" s="16">
        <f t="shared" si="133"/>
        <v>6.8817613481924429</v>
      </c>
      <c r="AL1387" s="10" t="s">
        <v>99</v>
      </c>
      <c r="AM1387" s="10">
        <v>6</v>
      </c>
      <c r="AN1387" s="10">
        <v>145</v>
      </c>
      <c r="AO1387" s="10">
        <v>153</v>
      </c>
      <c r="AP1387" s="10">
        <v>8</v>
      </c>
      <c r="AQ1387" s="10">
        <v>-149</v>
      </c>
      <c r="AR1387" s="17">
        <v>9</v>
      </c>
      <c r="AS1387" s="10">
        <v>6.69</v>
      </c>
      <c r="AT1387" s="16">
        <v>1.5803059747197317</v>
      </c>
      <c r="AU1387" s="16">
        <v>3.0669314112580777</v>
      </c>
      <c r="AV1387" s="16">
        <v>0.35765484819856963</v>
      </c>
      <c r="AW1387" s="16">
        <f t="shared" si="134"/>
        <v>8.5751148815836</v>
      </c>
      <c r="AX1387" s="10" t="s">
        <v>99</v>
      </c>
      <c r="AY1387" s="10">
        <v>145</v>
      </c>
      <c r="AZ1387" s="10">
        <v>153</v>
      </c>
      <c r="BA1387" s="10">
        <v>8</v>
      </c>
      <c r="BB1387" s="10">
        <v>-149</v>
      </c>
      <c r="BC1387" s="10">
        <v>9</v>
      </c>
      <c r="BD1387" s="22">
        <v>1.52</v>
      </c>
      <c r="BE1387" s="26">
        <v>1.6</v>
      </c>
      <c r="BF1387" s="16">
        <v>1.6</v>
      </c>
      <c r="BG1387" s="16">
        <v>1.6</v>
      </c>
      <c r="BH1387" s="20">
        <f t="shared" si="136"/>
        <v>-6.0305974719731648E-2</v>
      </c>
      <c r="BI1387" s="10">
        <v>-149</v>
      </c>
    </row>
    <row r="1388" spans="1:61" x14ac:dyDescent="0.25">
      <c r="A1388" s="10">
        <v>425</v>
      </c>
      <c r="B1388" s="10">
        <v>21</v>
      </c>
      <c r="C1388" s="10" t="s">
        <v>77</v>
      </c>
      <c r="D1388" s="10">
        <v>493841.59178900003</v>
      </c>
      <c r="E1388" s="10">
        <v>5181100.5330800004</v>
      </c>
      <c r="F1388" s="10" t="s">
        <v>78</v>
      </c>
      <c r="G1388" s="10" t="s">
        <v>61</v>
      </c>
      <c r="H1388" s="10">
        <v>1</v>
      </c>
      <c r="I1388" s="10" t="s">
        <v>79</v>
      </c>
      <c r="J1388" s="10">
        <v>0</v>
      </c>
      <c r="K1388" s="10">
        <v>10</v>
      </c>
      <c r="L1388" s="10">
        <v>10</v>
      </c>
      <c r="M1388" s="10">
        <v>-5</v>
      </c>
      <c r="N1388" s="10">
        <v>1</v>
      </c>
      <c r="O1388" s="10">
        <v>5.5</v>
      </c>
      <c r="P1388" s="11">
        <v>1.4781338840854616</v>
      </c>
      <c r="Q1388" s="11">
        <v>1.4781338840854616</v>
      </c>
      <c r="R1388" s="12">
        <v>21</v>
      </c>
      <c r="S1388" s="12" t="s">
        <v>77</v>
      </c>
      <c r="T1388" s="10" t="s">
        <v>78</v>
      </c>
      <c r="U1388" s="21">
        <v>10</v>
      </c>
      <c r="V1388" s="10">
        <v>1.1599999999999999</v>
      </c>
      <c r="W1388" s="14"/>
      <c r="X1388" s="15" t="s">
        <v>61</v>
      </c>
      <c r="Y1388" s="12">
        <v>2</v>
      </c>
      <c r="Z1388" s="10">
        <v>21</v>
      </c>
      <c r="AA1388" s="10" t="s">
        <v>77</v>
      </c>
      <c r="AB1388" s="10" t="s">
        <v>61</v>
      </c>
      <c r="AC1388" s="10" t="s">
        <v>79</v>
      </c>
      <c r="AD1388" s="10" t="s">
        <v>78</v>
      </c>
      <c r="AE1388" s="16">
        <v>1.4781338840854616</v>
      </c>
      <c r="AF1388" s="10">
        <v>1.1599999999999999</v>
      </c>
      <c r="AG1388" s="10">
        <v>1.1599999999999999</v>
      </c>
      <c r="AH1388" s="16">
        <v>14.781338840854616</v>
      </c>
      <c r="AI1388" s="16">
        <v>30.10367468328451</v>
      </c>
      <c r="AJ1388" s="16">
        <v>2.3146098490894245</v>
      </c>
      <c r="AK1388" s="16">
        <f t="shared" si="133"/>
        <v>13.005939076569383</v>
      </c>
      <c r="AL1388" s="10" t="s">
        <v>78</v>
      </c>
      <c r="AM1388" s="10">
        <v>1</v>
      </c>
      <c r="AN1388" s="10" t="s">
        <v>63</v>
      </c>
      <c r="AO1388" s="10" t="s">
        <v>64</v>
      </c>
      <c r="AP1388" s="10">
        <v>10</v>
      </c>
      <c r="AQ1388" s="10">
        <v>-5</v>
      </c>
      <c r="AR1388" s="17" t="s">
        <v>65</v>
      </c>
      <c r="AS1388" s="10">
        <v>6.25</v>
      </c>
      <c r="AT1388" s="18">
        <v>1.108431439215896</v>
      </c>
      <c r="AU1388" s="18">
        <v>40.317623323605993</v>
      </c>
      <c r="AV1388" s="18">
        <v>2.6843068902064555</v>
      </c>
      <c r="AW1388" s="18">
        <f t="shared" si="134"/>
        <v>15.019751828936773</v>
      </c>
      <c r="AX1388" s="19" t="s">
        <v>78</v>
      </c>
      <c r="AY1388" s="19">
        <v>0</v>
      </c>
      <c r="AZ1388" s="19">
        <v>10</v>
      </c>
      <c r="BA1388" s="19">
        <v>10</v>
      </c>
      <c r="BB1388" s="19">
        <v>-5</v>
      </c>
      <c r="BC1388" s="19">
        <v>1</v>
      </c>
      <c r="BD1388" s="18">
        <v>1.3513418141397746</v>
      </c>
      <c r="BE1388" s="16">
        <f t="shared" ref="BE1388:BE1400" si="137">(AT1388+BD1388)/2</f>
        <v>1.2298866266778354</v>
      </c>
      <c r="BF1388" s="16">
        <v>1.108431439215896</v>
      </c>
      <c r="BG1388" s="16">
        <v>1.3513418141397746</v>
      </c>
      <c r="BH1388" s="20">
        <f t="shared" si="136"/>
        <v>0.24291037492387857</v>
      </c>
      <c r="BI1388" s="10">
        <v>-5</v>
      </c>
    </row>
    <row r="1389" spans="1:61" x14ac:dyDescent="0.25">
      <c r="A1389" s="10">
        <v>425</v>
      </c>
      <c r="B1389" s="10">
        <v>21</v>
      </c>
      <c r="C1389" s="10" t="s">
        <v>77</v>
      </c>
      <c r="D1389" s="10">
        <v>493841.59178900003</v>
      </c>
      <c r="E1389" s="10">
        <v>5181100.5330800004</v>
      </c>
      <c r="F1389" s="10" t="s">
        <v>78</v>
      </c>
      <c r="G1389" s="10" t="s">
        <v>61</v>
      </c>
      <c r="H1389" s="10">
        <v>1</v>
      </c>
      <c r="I1389" s="10" t="s">
        <v>79</v>
      </c>
      <c r="J1389" s="10">
        <v>10</v>
      </c>
      <c r="K1389" s="10">
        <v>20</v>
      </c>
      <c r="L1389" s="10">
        <v>10</v>
      </c>
      <c r="M1389" s="10">
        <v>-15</v>
      </c>
      <c r="N1389" s="10">
        <v>2</v>
      </c>
      <c r="O1389" s="10">
        <v>5.6</v>
      </c>
      <c r="P1389" s="11">
        <v>1.4781338840854616</v>
      </c>
      <c r="Q1389" s="11">
        <v>1.4781338840854616</v>
      </c>
      <c r="R1389" s="12">
        <v>21</v>
      </c>
      <c r="S1389" s="12" t="s">
        <v>77</v>
      </c>
      <c r="T1389" s="10" t="s">
        <v>78</v>
      </c>
      <c r="U1389" s="13">
        <v>10</v>
      </c>
      <c r="V1389" s="10">
        <v>1.1599999999999999</v>
      </c>
      <c r="W1389" s="14"/>
      <c r="X1389" s="15" t="s">
        <v>61</v>
      </c>
      <c r="Y1389" s="12">
        <v>3</v>
      </c>
      <c r="Z1389" s="10">
        <v>21</v>
      </c>
      <c r="AA1389" s="10" t="s">
        <v>77</v>
      </c>
      <c r="AB1389" s="10" t="s">
        <v>61</v>
      </c>
      <c r="AC1389" s="10" t="s">
        <v>79</v>
      </c>
      <c r="AD1389" s="10" t="s">
        <v>78</v>
      </c>
      <c r="AE1389" s="16">
        <v>1.4781338840854616</v>
      </c>
      <c r="AF1389" s="10">
        <v>1.1599999999999999</v>
      </c>
      <c r="AG1389" s="10">
        <v>1.1599999999999999</v>
      </c>
      <c r="AH1389" s="16">
        <v>29.562677681709232</v>
      </c>
      <c r="AI1389" s="16">
        <v>26.78526411351265</v>
      </c>
      <c r="AJ1389" s="16">
        <v>2.0844644033373183</v>
      </c>
      <c r="AK1389" s="16">
        <f t="shared" si="133"/>
        <v>12.849950361650828</v>
      </c>
      <c r="AL1389" s="10" t="s">
        <v>78</v>
      </c>
      <c r="AM1389" s="10">
        <v>1</v>
      </c>
      <c r="AN1389" s="10" t="s">
        <v>64</v>
      </c>
      <c r="AO1389" s="10" t="s">
        <v>68</v>
      </c>
      <c r="AP1389" s="10">
        <v>10</v>
      </c>
      <c r="AQ1389" s="10">
        <v>-15</v>
      </c>
      <c r="AR1389" s="17" t="s">
        <v>69</v>
      </c>
      <c r="AS1389" s="10" t="s">
        <v>80</v>
      </c>
      <c r="AT1389" s="18">
        <v>1.5142262640362805</v>
      </c>
      <c r="AU1389" s="18">
        <v>25.602537672325433</v>
      </c>
      <c r="AV1389" s="18">
        <v>2.3108607015457676</v>
      </c>
      <c r="AW1389" s="18">
        <f t="shared" si="134"/>
        <v>11.079221545115001</v>
      </c>
      <c r="AX1389" s="19" t="s">
        <v>81</v>
      </c>
      <c r="AY1389" s="19">
        <v>10</v>
      </c>
      <c r="AZ1389" s="19">
        <v>20</v>
      </c>
      <c r="BA1389" s="19">
        <v>10</v>
      </c>
      <c r="BB1389" s="19">
        <v>-15</v>
      </c>
      <c r="BC1389" s="19">
        <v>2</v>
      </c>
      <c r="BD1389" s="18">
        <v>1.4879051467085416</v>
      </c>
      <c r="BE1389" s="16">
        <f t="shared" si="137"/>
        <v>1.501065705372411</v>
      </c>
      <c r="BF1389" s="16">
        <v>1.5142262640362805</v>
      </c>
      <c r="BG1389" s="16">
        <v>1.4879051467085416</v>
      </c>
      <c r="BH1389" s="20">
        <f t="shared" si="136"/>
        <v>-2.6321117327738897E-2</v>
      </c>
      <c r="BI1389" s="10">
        <v>-15</v>
      </c>
    </row>
    <row r="1390" spans="1:61" x14ac:dyDescent="0.25">
      <c r="A1390" s="10">
        <v>425</v>
      </c>
      <c r="B1390" s="10">
        <v>21</v>
      </c>
      <c r="C1390" s="10" t="s">
        <v>77</v>
      </c>
      <c r="D1390" s="10">
        <v>493841.59178900003</v>
      </c>
      <c r="E1390" s="10">
        <v>5181100.5330800004</v>
      </c>
      <c r="F1390" s="10" t="s">
        <v>78</v>
      </c>
      <c r="G1390" s="10" t="s">
        <v>61</v>
      </c>
      <c r="H1390" s="10">
        <v>1</v>
      </c>
      <c r="I1390" s="10" t="s">
        <v>79</v>
      </c>
      <c r="J1390" s="10">
        <v>20</v>
      </c>
      <c r="K1390" s="10">
        <v>30</v>
      </c>
      <c r="L1390" s="10">
        <v>10</v>
      </c>
      <c r="M1390" s="10">
        <v>-25</v>
      </c>
      <c r="N1390" s="10">
        <v>3</v>
      </c>
      <c r="O1390" s="10">
        <v>6.07</v>
      </c>
      <c r="P1390" s="11">
        <v>1.4781338840854616</v>
      </c>
      <c r="Q1390" s="11">
        <v>1.4781338840854616</v>
      </c>
      <c r="R1390" s="12">
        <v>21</v>
      </c>
      <c r="S1390" s="12" t="s">
        <v>77</v>
      </c>
      <c r="T1390" s="10" t="s">
        <v>82</v>
      </c>
      <c r="U1390" s="21">
        <v>10</v>
      </c>
      <c r="V1390" s="10">
        <v>1.1599999999999999</v>
      </c>
      <c r="W1390" s="14"/>
      <c r="X1390" s="15" t="s">
        <v>61</v>
      </c>
      <c r="Y1390" s="12">
        <v>4</v>
      </c>
      <c r="Z1390" s="10">
        <v>21</v>
      </c>
      <c r="AA1390" s="10" t="s">
        <v>77</v>
      </c>
      <c r="AB1390" s="10" t="s">
        <v>61</v>
      </c>
      <c r="AC1390" s="10" t="s">
        <v>79</v>
      </c>
      <c r="AD1390" s="10" t="s">
        <v>82</v>
      </c>
      <c r="AE1390" s="16">
        <v>1.4781338840854616</v>
      </c>
      <c r="AF1390" s="10">
        <v>1.1599999999999999</v>
      </c>
      <c r="AG1390" s="10">
        <v>1.23</v>
      </c>
      <c r="AH1390" s="16">
        <v>44.344016522563848</v>
      </c>
      <c r="AI1390" s="16">
        <v>22.630027777830175</v>
      </c>
      <c r="AJ1390" s="16">
        <v>1.8728734527545432</v>
      </c>
      <c r="AK1390" s="16">
        <f t="shared" si="133"/>
        <v>12.083052244959148</v>
      </c>
      <c r="AL1390" s="10" t="s">
        <v>82</v>
      </c>
      <c r="AM1390" s="10">
        <v>2</v>
      </c>
      <c r="AN1390" s="10" t="s">
        <v>68</v>
      </c>
      <c r="AO1390" s="10" t="s">
        <v>70</v>
      </c>
      <c r="AP1390" s="10">
        <v>10</v>
      </c>
      <c r="AQ1390" s="10">
        <v>-25</v>
      </c>
      <c r="AR1390" s="17" t="s">
        <v>71</v>
      </c>
      <c r="AS1390" s="10" t="s">
        <v>80</v>
      </c>
      <c r="AT1390" s="18">
        <v>1.4781338840854616</v>
      </c>
      <c r="AU1390" s="18">
        <v>26.708401151540205</v>
      </c>
      <c r="AV1390" s="18">
        <v>2.3072191796689974</v>
      </c>
      <c r="AW1390" s="18">
        <f t="shared" si="134"/>
        <v>11.576013838170285</v>
      </c>
      <c r="AX1390" s="19" t="s">
        <v>82</v>
      </c>
      <c r="AY1390" s="19">
        <v>20</v>
      </c>
      <c r="AZ1390" s="19">
        <v>30</v>
      </c>
      <c r="BA1390" s="19">
        <v>10</v>
      </c>
      <c r="BB1390" s="19">
        <v>-25</v>
      </c>
      <c r="BC1390" s="19">
        <v>3</v>
      </c>
      <c r="BD1390" s="18">
        <v>1.4182119731107856</v>
      </c>
      <c r="BE1390" s="16">
        <f t="shared" si="137"/>
        <v>1.4481729285981237</v>
      </c>
      <c r="BF1390" s="16">
        <v>1.4781338840854616</v>
      </c>
      <c r="BG1390" s="16">
        <v>1.4182119731107856</v>
      </c>
      <c r="BH1390" s="20">
        <f t="shared" si="136"/>
        <v>-5.9921910974676029E-2</v>
      </c>
      <c r="BI1390" s="10">
        <v>-25</v>
      </c>
    </row>
    <row r="1391" spans="1:61" x14ac:dyDescent="0.25">
      <c r="A1391" s="10">
        <v>425</v>
      </c>
      <c r="B1391" s="10">
        <v>21</v>
      </c>
      <c r="C1391" s="10" t="s">
        <v>77</v>
      </c>
      <c r="D1391" s="10">
        <v>493841.59178900003</v>
      </c>
      <c r="E1391" s="10">
        <v>5181100.5330800004</v>
      </c>
      <c r="F1391" s="10" t="s">
        <v>82</v>
      </c>
      <c r="G1391" s="10" t="s">
        <v>61</v>
      </c>
      <c r="H1391" s="10">
        <v>1</v>
      </c>
      <c r="I1391" s="10" t="s">
        <v>79</v>
      </c>
      <c r="J1391" s="10">
        <v>20</v>
      </c>
      <c r="K1391" s="10">
        <v>57</v>
      </c>
      <c r="L1391" s="10">
        <v>37</v>
      </c>
      <c r="M1391" s="10">
        <v>-38.5</v>
      </c>
      <c r="N1391" s="10">
        <v>4</v>
      </c>
      <c r="O1391" s="10">
        <v>5.57</v>
      </c>
      <c r="P1391" s="11">
        <v>1.4038478770366114</v>
      </c>
      <c r="Q1391" s="22">
        <v>1.4025787075205169</v>
      </c>
      <c r="R1391" s="13">
        <v>21</v>
      </c>
      <c r="S1391" s="13" t="s">
        <v>77</v>
      </c>
      <c r="T1391" s="10" t="s">
        <v>82</v>
      </c>
      <c r="U1391" s="12">
        <v>27</v>
      </c>
      <c r="V1391" s="10">
        <v>1.3</v>
      </c>
      <c r="W1391" s="14"/>
      <c r="X1391" s="15" t="s">
        <v>61</v>
      </c>
      <c r="Y1391" s="12">
        <v>5</v>
      </c>
      <c r="Z1391" s="10">
        <v>21</v>
      </c>
      <c r="AA1391" s="10" t="s">
        <v>77</v>
      </c>
      <c r="AB1391" s="10" t="s">
        <v>61</v>
      </c>
      <c r="AC1391" s="10" t="s">
        <v>79</v>
      </c>
      <c r="AD1391" s="10" t="s">
        <v>82</v>
      </c>
      <c r="AE1391" s="16">
        <v>1.4038478770366114</v>
      </c>
      <c r="AF1391" s="10">
        <v>1.3</v>
      </c>
      <c r="AG1391" s="10">
        <v>1.23</v>
      </c>
      <c r="AH1391" s="16">
        <v>82.247909202552364</v>
      </c>
      <c r="AI1391" s="16">
        <v>67.142823666811807</v>
      </c>
      <c r="AJ1391" s="16">
        <v>5.2418170870463285</v>
      </c>
      <c r="AK1391" s="16">
        <f t="shared" si="133"/>
        <v>12.809074134375338</v>
      </c>
      <c r="AL1391" s="10" t="s">
        <v>82</v>
      </c>
      <c r="AM1391" s="10">
        <v>2</v>
      </c>
      <c r="AN1391" s="10">
        <v>30</v>
      </c>
      <c r="AO1391" s="10">
        <v>57</v>
      </c>
      <c r="AP1391" s="10">
        <v>27</v>
      </c>
      <c r="AQ1391" s="10">
        <v>-43.5</v>
      </c>
      <c r="AR1391" s="17">
        <v>4</v>
      </c>
      <c r="AS1391" s="10">
        <v>5.58</v>
      </c>
      <c r="AT1391" s="16">
        <v>1.4038478770366114</v>
      </c>
      <c r="AU1391" s="16">
        <v>53.990304733375645</v>
      </c>
      <c r="AV1391" s="16">
        <v>4.3642542031738776</v>
      </c>
      <c r="AW1391" s="16">
        <f t="shared" si="134"/>
        <v>12.371026576341846</v>
      </c>
      <c r="AX1391" s="10" t="s">
        <v>82</v>
      </c>
      <c r="AY1391" s="10">
        <v>30</v>
      </c>
      <c r="AZ1391" s="10">
        <v>57</v>
      </c>
      <c r="BA1391" s="10">
        <v>27</v>
      </c>
      <c r="BB1391" s="10">
        <v>-43.5</v>
      </c>
      <c r="BC1391" s="10">
        <v>4</v>
      </c>
      <c r="BD1391" s="16">
        <v>1.4013095380044223</v>
      </c>
      <c r="BE1391" s="18">
        <f t="shared" si="137"/>
        <v>1.4025787075205169</v>
      </c>
      <c r="BF1391" s="18">
        <v>1.4025787075205169</v>
      </c>
      <c r="BG1391" s="18">
        <v>1.4025787075205169</v>
      </c>
      <c r="BH1391" s="20">
        <f t="shared" si="136"/>
        <v>-2.5383390321891408E-3</v>
      </c>
      <c r="BI1391" s="10">
        <v>-43.5</v>
      </c>
    </row>
    <row r="1392" spans="1:61" x14ac:dyDescent="0.25">
      <c r="A1392" s="10">
        <v>425</v>
      </c>
      <c r="B1392" s="10">
        <v>21</v>
      </c>
      <c r="C1392" s="10" t="s">
        <v>77</v>
      </c>
      <c r="D1392" s="10">
        <v>493841.59178900003</v>
      </c>
      <c r="E1392" s="10">
        <v>5181100.5330800004</v>
      </c>
      <c r="F1392" s="10" t="s">
        <v>83</v>
      </c>
      <c r="G1392" s="10" t="s">
        <v>61</v>
      </c>
      <c r="H1392" s="10">
        <v>1</v>
      </c>
      <c r="I1392" s="10" t="s">
        <v>79</v>
      </c>
      <c r="J1392" s="10">
        <v>57</v>
      </c>
      <c r="K1392" s="10">
        <v>87</v>
      </c>
      <c r="L1392" s="10">
        <v>30</v>
      </c>
      <c r="M1392" s="10">
        <v>-72</v>
      </c>
      <c r="N1392" s="10">
        <v>5</v>
      </c>
      <c r="O1392" s="10">
        <v>5.87</v>
      </c>
      <c r="P1392" s="11">
        <v>1.537726387521255</v>
      </c>
      <c r="Q1392" s="22">
        <v>1.4643182984288705</v>
      </c>
      <c r="R1392" s="12">
        <v>21</v>
      </c>
      <c r="S1392" s="12" t="s">
        <v>77</v>
      </c>
      <c r="T1392" s="10" t="s">
        <v>83</v>
      </c>
      <c r="U1392" s="12">
        <v>30</v>
      </c>
      <c r="V1392" s="10">
        <v>1.4</v>
      </c>
      <c r="W1392" s="14"/>
      <c r="X1392" s="15" t="s">
        <v>61</v>
      </c>
      <c r="Y1392" s="12">
        <v>6</v>
      </c>
      <c r="Z1392" s="10">
        <v>21</v>
      </c>
      <c r="AA1392" s="10" t="s">
        <v>77</v>
      </c>
      <c r="AB1392" s="10" t="s">
        <v>61</v>
      </c>
      <c r="AC1392" s="10" t="s">
        <v>79</v>
      </c>
      <c r="AD1392" s="10" t="s">
        <v>83</v>
      </c>
      <c r="AE1392" s="16">
        <v>1.537726387521255</v>
      </c>
      <c r="AF1392" s="10">
        <v>1.4</v>
      </c>
      <c r="AG1392" s="10">
        <v>1.4</v>
      </c>
      <c r="AH1392" s="16">
        <v>128.37970082819001</v>
      </c>
      <c r="AI1392" s="16">
        <v>37.31195283017189</v>
      </c>
      <c r="AJ1392" s="16">
        <v>2.9258941849970017</v>
      </c>
      <c r="AK1392" s="16">
        <f t="shared" si="133"/>
        <v>12.752324749642348</v>
      </c>
      <c r="AL1392" s="10" t="s">
        <v>83</v>
      </c>
      <c r="AM1392" s="10">
        <v>3</v>
      </c>
      <c r="AN1392" s="10">
        <v>57</v>
      </c>
      <c r="AO1392" s="10">
        <v>87</v>
      </c>
      <c r="AP1392" s="10">
        <v>30</v>
      </c>
      <c r="AQ1392" s="10">
        <v>-72</v>
      </c>
      <c r="AR1392" s="17">
        <v>5</v>
      </c>
      <c r="AS1392" s="10">
        <v>6.02</v>
      </c>
      <c r="AT1392" s="16">
        <v>1.537726387521255</v>
      </c>
      <c r="AU1392" s="16">
        <v>36.303413419795554</v>
      </c>
      <c r="AV1392" s="16">
        <v>3.2762798412527858</v>
      </c>
      <c r="AW1392" s="16">
        <f t="shared" si="134"/>
        <v>11.080681498169531</v>
      </c>
      <c r="AX1392" s="10" t="s">
        <v>83</v>
      </c>
      <c r="AY1392" s="10">
        <v>57</v>
      </c>
      <c r="AZ1392" s="10">
        <v>87</v>
      </c>
      <c r="BA1392" s="10">
        <v>30</v>
      </c>
      <c r="BB1392" s="10">
        <v>-72</v>
      </c>
      <c r="BC1392" s="10">
        <v>5</v>
      </c>
      <c r="BD1392" s="16">
        <v>1.3909102093364858</v>
      </c>
      <c r="BE1392" s="18">
        <f t="shared" si="137"/>
        <v>1.4643182984288705</v>
      </c>
      <c r="BF1392" s="18">
        <v>1.4643182984288705</v>
      </c>
      <c r="BG1392" s="18">
        <v>1.4643182984288705</v>
      </c>
      <c r="BH1392" s="20">
        <f t="shared" si="136"/>
        <v>-0.14681617818476922</v>
      </c>
      <c r="BI1392" s="10">
        <v>-72</v>
      </c>
    </row>
    <row r="1393" spans="1:61" ht="17.25" customHeight="1" x14ac:dyDescent="0.25">
      <c r="A1393" s="10">
        <v>425</v>
      </c>
      <c r="B1393" s="10">
        <v>21</v>
      </c>
      <c r="C1393" s="10" t="s">
        <v>77</v>
      </c>
      <c r="D1393" s="10">
        <v>493841.59178900003</v>
      </c>
      <c r="E1393" s="10">
        <v>5181100.5330800004</v>
      </c>
      <c r="F1393" s="10" t="s">
        <v>75</v>
      </c>
      <c r="G1393" s="10" t="s">
        <v>61</v>
      </c>
      <c r="H1393" s="10">
        <v>1</v>
      </c>
      <c r="I1393" s="10" t="s">
        <v>79</v>
      </c>
      <c r="J1393" s="10">
        <v>87</v>
      </c>
      <c r="K1393" s="10">
        <v>109</v>
      </c>
      <c r="L1393" s="10">
        <v>22</v>
      </c>
      <c r="M1393" s="10">
        <v>-98</v>
      </c>
      <c r="N1393" s="10">
        <v>6</v>
      </c>
      <c r="O1393" s="10">
        <v>6</v>
      </c>
      <c r="P1393" s="11">
        <v>1.7440952461832389</v>
      </c>
      <c r="Q1393" s="22">
        <v>1.6442343472150958</v>
      </c>
      <c r="R1393" s="12">
        <v>21</v>
      </c>
      <c r="S1393" s="12" t="s">
        <v>77</v>
      </c>
      <c r="T1393" s="10" t="s">
        <v>75</v>
      </c>
      <c r="U1393" s="12">
        <v>22</v>
      </c>
      <c r="V1393" s="10">
        <v>1.5</v>
      </c>
      <c r="W1393" s="14"/>
      <c r="X1393" s="15" t="s">
        <v>61</v>
      </c>
      <c r="Y1393" s="12">
        <v>7</v>
      </c>
      <c r="Z1393" s="10">
        <v>21</v>
      </c>
      <c r="AA1393" s="10" t="s">
        <v>77</v>
      </c>
      <c r="AB1393" s="10" t="s">
        <v>61</v>
      </c>
      <c r="AC1393" s="10" t="s">
        <v>79</v>
      </c>
      <c r="AD1393" s="10" t="s">
        <v>75</v>
      </c>
      <c r="AE1393" s="16">
        <v>1.7440952461832389</v>
      </c>
      <c r="AF1393" s="10">
        <v>1.5</v>
      </c>
      <c r="AG1393" s="10">
        <v>1.55</v>
      </c>
      <c r="AH1393" s="16">
        <v>166.74979624422127</v>
      </c>
      <c r="AI1393" s="16">
        <v>13.717218535694592</v>
      </c>
      <c r="AJ1393" s="16">
        <v>1.1109081108772014</v>
      </c>
      <c r="AK1393" s="16">
        <f t="shared" si="133"/>
        <v>12.34775261912808</v>
      </c>
      <c r="AL1393" s="10" t="s">
        <v>75</v>
      </c>
      <c r="AM1393" s="10">
        <v>7</v>
      </c>
      <c r="AN1393" s="10">
        <v>87</v>
      </c>
      <c r="AO1393" s="10">
        <v>109</v>
      </c>
      <c r="AP1393" s="10">
        <v>22</v>
      </c>
      <c r="AQ1393" s="10">
        <v>-98</v>
      </c>
      <c r="AR1393" s="17">
        <v>6</v>
      </c>
      <c r="AS1393" s="10">
        <v>6.28</v>
      </c>
      <c r="AT1393" s="16">
        <v>1.7440952461832389</v>
      </c>
      <c r="AU1393" s="16">
        <v>14.245281624155762</v>
      </c>
      <c r="AV1393" s="16">
        <v>1.0601657363449435</v>
      </c>
      <c r="AW1393" s="16">
        <f t="shared" si="134"/>
        <v>13.436844010133912</v>
      </c>
      <c r="AX1393" s="10" t="s">
        <v>75</v>
      </c>
      <c r="AY1393" s="10">
        <v>87</v>
      </c>
      <c r="AZ1393" s="10">
        <v>109</v>
      </c>
      <c r="BA1393" s="10">
        <v>22</v>
      </c>
      <c r="BB1393" s="10">
        <v>-98</v>
      </c>
      <c r="BC1393" s="10">
        <v>6</v>
      </c>
      <c r="BD1393" s="16">
        <v>1.5443734482469527</v>
      </c>
      <c r="BE1393" s="18">
        <f t="shared" si="137"/>
        <v>1.6442343472150958</v>
      </c>
      <c r="BF1393" s="18">
        <v>1.6442343472150958</v>
      </c>
      <c r="BG1393" s="18">
        <v>1.6442343472150958</v>
      </c>
      <c r="BH1393" s="20">
        <f t="shared" si="136"/>
        <v>-0.19972179793628619</v>
      </c>
      <c r="BI1393" s="10">
        <v>-98</v>
      </c>
    </row>
    <row r="1394" spans="1:61" x14ac:dyDescent="0.25">
      <c r="A1394" s="10">
        <v>425</v>
      </c>
      <c r="B1394" s="10">
        <v>21</v>
      </c>
      <c r="C1394" s="10" t="s">
        <v>77</v>
      </c>
      <c r="D1394" s="10">
        <v>493841.59178900003</v>
      </c>
      <c r="E1394" s="10">
        <v>5181100.5330800004</v>
      </c>
      <c r="F1394" s="10" t="s">
        <v>84</v>
      </c>
      <c r="G1394" s="10" t="s">
        <v>61</v>
      </c>
      <c r="H1394" s="10">
        <v>1</v>
      </c>
      <c r="I1394" s="10" t="s">
        <v>79</v>
      </c>
      <c r="J1394" s="10">
        <v>109</v>
      </c>
      <c r="K1394" s="10">
        <v>153</v>
      </c>
      <c r="L1394" s="10">
        <v>44</v>
      </c>
      <c r="M1394" s="10">
        <v>-131</v>
      </c>
      <c r="N1394" s="10">
        <v>7</v>
      </c>
      <c r="O1394" s="10">
        <v>5.98</v>
      </c>
      <c r="P1394" s="11">
        <v>1.7065164995502182</v>
      </c>
      <c r="Q1394" s="22">
        <v>1.6795809931966486</v>
      </c>
      <c r="R1394" s="12">
        <v>21</v>
      </c>
      <c r="S1394" s="12" t="s">
        <v>77</v>
      </c>
      <c r="T1394" s="10" t="s">
        <v>84</v>
      </c>
      <c r="U1394" s="12">
        <v>44</v>
      </c>
      <c r="V1394" s="10">
        <v>1.6</v>
      </c>
      <c r="W1394" s="14"/>
      <c r="X1394" s="15" t="s">
        <v>61</v>
      </c>
      <c r="Y1394" s="12">
        <v>8</v>
      </c>
      <c r="Z1394" s="10">
        <v>21</v>
      </c>
      <c r="AA1394" s="10" t="s">
        <v>77</v>
      </c>
      <c r="AB1394" s="10" t="s">
        <v>61</v>
      </c>
      <c r="AC1394" s="10" t="s">
        <v>79</v>
      </c>
      <c r="AD1394" s="10" t="s">
        <v>84</v>
      </c>
      <c r="AE1394" s="16">
        <v>1.7065164995502182</v>
      </c>
      <c r="AF1394" s="10">
        <v>1.6</v>
      </c>
      <c r="AG1394" s="10">
        <v>1.6</v>
      </c>
      <c r="AH1394" s="16">
        <v>241.83652222443089</v>
      </c>
      <c r="AI1394" s="16" t="s">
        <v>80</v>
      </c>
      <c r="AJ1394" s="16" t="s">
        <v>80</v>
      </c>
      <c r="AK1394" s="16" t="s">
        <v>80</v>
      </c>
      <c r="AL1394" s="10" t="s">
        <v>84</v>
      </c>
      <c r="AM1394" s="10">
        <v>7</v>
      </c>
      <c r="AN1394" s="10">
        <v>109</v>
      </c>
      <c r="AO1394" s="10">
        <v>153</v>
      </c>
      <c r="AP1394" s="10">
        <v>44</v>
      </c>
      <c r="AQ1394" s="10">
        <v>-131</v>
      </c>
      <c r="AR1394" s="17">
        <v>7</v>
      </c>
      <c r="AS1394" s="10">
        <v>6.09</v>
      </c>
      <c r="AT1394" s="16">
        <v>1.7065164995502182</v>
      </c>
      <c r="AU1394" s="16">
        <v>19.268755621041393</v>
      </c>
      <c r="AV1394" s="16">
        <v>1.7953236181868117</v>
      </c>
      <c r="AW1394" s="16">
        <f t="shared" si="134"/>
        <v>10.732747804265999</v>
      </c>
      <c r="AX1394" s="10" t="s">
        <v>84</v>
      </c>
      <c r="AY1394" s="10">
        <v>109</v>
      </c>
      <c r="AZ1394" s="10">
        <v>153</v>
      </c>
      <c r="BA1394" s="10">
        <v>44</v>
      </c>
      <c r="BB1394" s="10">
        <v>-131</v>
      </c>
      <c r="BC1394" s="10">
        <v>7</v>
      </c>
      <c r="BD1394" s="16">
        <v>1.6526454868430791</v>
      </c>
      <c r="BE1394" s="18">
        <f t="shared" si="137"/>
        <v>1.6795809931966486</v>
      </c>
      <c r="BF1394" s="18">
        <v>1.6795809931966486</v>
      </c>
      <c r="BG1394" s="18">
        <v>1.6795809931966486</v>
      </c>
      <c r="BH1394" s="20">
        <f t="shared" si="136"/>
        <v>-5.3871012707139121E-2</v>
      </c>
      <c r="BI1394" s="10">
        <v>-131</v>
      </c>
    </row>
    <row r="1395" spans="1:61" x14ac:dyDescent="0.25">
      <c r="A1395" s="10" t="s">
        <v>80</v>
      </c>
      <c r="B1395" s="10">
        <v>21</v>
      </c>
      <c r="C1395" s="10" t="s">
        <v>88</v>
      </c>
      <c r="D1395" s="10" t="s">
        <v>80</v>
      </c>
      <c r="E1395" s="10" t="s">
        <v>80</v>
      </c>
      <c r="F1395" s="10" t="s">
        <v>78</v>
      </c>
      <c r="G1395" s="10" t="s">
        <v>80</v>
      </c>
      <c r="H1395" s="10" t="s">
        <v>80</v>
      </c>
      <c r="I1395" s="10" t="s">
        <v>80</v>
      </c>
      <c r="J1395" s="10" t="s">
        <v>63</v>
      </c>
      <c r="K1395" s="10" t="s">
        <v>64</v>
      </c>
      <c r="L1395" s="10" t="s">
        <v>80</v>
      </c>
      <c r="M1395" s="10" t="s">
        <v>80</v>
      </c>
      <c r="N1395" s="10" t="s">
        <v>80</v>
      </c>
      <c r="O1395" s="10" t="s">
        <v>80</v>
      </c>
      <c r="P1395" s="10"/>
      <c r="Q1395" s="12"/>
      <c r="R1395" s="13"/>
      <c r="S1395" s="13"/>
      <c r="U1395" s="12"/>
      <c r="W1395" s="14"/>
      <c r="X1395" s="15"/>
      <c r="Y1395" s="12"/>
      <c r="AI1395" s="10" t="s">
        <v>80</v>
      </c>
      <c r="AJ1395" s="10" t="s">
        <v>80</v>
      </c>
      <c r="AK1395" s="10"/>
      <c r="AL1395" s="10" t="s">
        <v>78</v>
      </c>
      <c r="AM1395" s="10">
        <v>1</v>
      </c>
      <c r="AN1395" s="10" t="s">
        <v>63</v>
      </c>
      <c r="AO1395" s="10" t="s">
        <v>64</v>
      </c>
      <c r="AP1395" s="10">
        <v>10</v>
      </c>
      <c r="AQ1395" s="10">
        <v>-5</v>
      </c>
      <c r="AR1395" s="17" t="s">
        <v>65</v>
      </c>
      <c r="AS1395" s="10">
        <v>5.17</v>
      </c>
      <c r="AT1395" s="18">
        <v>1.0145399618099726</v>
      </c>
      <c r="AU1395" s="18">
        <v>32.989593030182526</v>
      </c>
      <c r="AV1395" s="18">
        <v>2.0259754313368075</v>
      </c>
      <c r="AW1395" s="18"/>
      <c r="AX1395" s="19" t="s">
        <v>78</v>
      </c>
      <c r="AY1395" s="19">
        <v>0</v>
      </c>
      <c r="AZ1395" s="19">
        <v>10</v>
      </c>
      <c r="BA1395" s="19">
        <v>10</v>
      </c>
      <c r="BB1395" s="19">
        <v>-5</v>
      </c>
      <c r="BC1395" s="19">
        <v>1</v>
      </c>
      <c r="BD1395" s="18">
        <v>1.2365686257211919</v>
      </c>
      <c r="BE1395" s="16">
        <f t="shared" si="137"/>
        <v>1.1255542937655822</v>
      </c>
      <c r="BF1395" s="16">
        <v>1.0145399618099726</v>
      </c>
      <c r="BG1395" s="16">
        <v>1.2365686257211919</v>
      </c>
      <c r="BH1395" s="20">
        <f t="shared" si="136"/>
        <v>0.22202866391121923</v>
      </c>
      <c r="BI1395" s="10">
        <v>-5</v>
      </c>
    </row>
    <row r="1396" spans="1:61" x14ac:dyDescent="0.25">
      <c r="A1396" s="10" t="s">
        <v>80</v>
      </c>
      <c r="B1396" s="10">
        <v>21</v>
      </c>
      <c r="C1396" s="10" t="s">
        <v>88</v>
      </c>
      <c r="D1396" s="10" t="s">
        <v>80</v>
      </c>
      <c r="E1396" s="10" t="s">
        <v>80</v>
      </c>
      <c r="F1396" s="10" t="s">
        <v>82</v>
      </c>
      <c r="G1396" s="10" t="s">
        <v>80</v>
      </c>
      <c r="H1396" s="10" t="s">
        <v>80</v>
      </c>
      <c r="I1396" s="10" t="s">
        <v>80</v>
      </c>
      <c r="J1396" s="10" t="s">
        <v>68</v>
      </c>
      <c r="K1396" s="10" t="s">
        <v>70</v>
      </c>
      <c r="L1396" s="10" t="s">
        <v>80</v>
      </c>
      <c r="M1396" s="10" t="s">
        <v>80</v>
      </c>
      <c r="N1396" s="10" t="s">
        <v>80</v>
      </c>
      <c r="O1396" s="10" t="s">
        <v>80</v>
      </c>
      <c r="P1396" s="10"/>
      <c r="Q1396" s="12"/>
      <c r="R1396" s="13"/>
      <c r="S1396" s="13"/>
      <c r="U1396" s="12"/>
      <c r="W1396" s="14"/>
      <c r="X1396" s="15"/>
      <c r="Y1396" s="12"/>
      <c r="AI1396" s="10" t="s">
        <v>80</v>
      </c>
      <c r="AJ1396" s="10" t="s">
        <v>80</v>
      </c>
      <c r="AK1396" s="10"/>
      <c r="AL1396" s="10" t="s">
        <v>82</v>
      </c>
      <c r="AM1396" s="10">
        <v>2</v>
      </c>
      <c r="AN1396" s="10" t="s">
        <v>68</v>
      </c>
      <c r="AO1396" s="10" t="s">
        <v>70</v>
      </c>
      <c r="AP1396" s="10">
        <v>10</v>
      </c>
      <c r="AQ1396" s="10">
        <v>-25</v>
      </c>
      <c r="AR1396" s="17" t="s">
        <v>71</v>
      </c>
      <c r="AS1396" s="10">
        <v>6.47</v>
      </c>
      <c r="AT1396" s="18">
        <v>1.4061439561260332</v>
      </c>
      <c r="AU1396" s="18">
        <v>16.928567087801312</v>
      </c>
      <c r="AV1396" s="18">
        <v>1.6111597449292088</v>
      </c>
      <c r="AW1396" s="18"/>
      <c r="AX1396" s="19" t="s">
        <v>82</v>
      </c>
      <c r="AY1396" s="19">
        <v>20</v>
      </c>
      <c r="AZ1396" s="19">
        <v>30</v>
      </c>
      <c r="BA1396" s="19">
        <v>10</v>
      </c>
      <c r="BB1396" s="19">
        <v>-25</v>
      </c>
      <c r="BC1396" s="19">
        <v>3</v>
      </c>
      <c r="BD1396" s="18">
        <v>1.3607812692979515</v>
      </c>
      <c r="BE1396" s="16">
        <f t="shared" si="137"/>
        <v>1.3834626127119924</v>
      </c>
      <c r="BF1396" s="16">
        <v>1.4061439561260332</v>
      </c>
      <c r="BG1396" s="16">
        <v>1.3607812692979515</v>
      </c>
      <c r="BH1396" s="20">
        <f t="shared" ref="BH1396:BH1402" si="138">BD1396-AT1396</f>
        <v>-4.5362686828081644E-2</v>
      </c>
      <c r="BI1396" s="10">
        <v>-25</v>
      </c>
    </row>
    <row r="1397" spans="1:61" x14ac:dyDescent="0.25">
      <c r="A1397" s="10" t="s">
        <v>80</v>
      </c>
      <c r="B1397" s="10">
        <v>21</v>
      </c>
      <c r="C1397" s="10" t="s">
        <v>88</v>
      </c>
      <c r="D1397" s="10" t="s">
        <v>80</v>
      </c>
      <c r="E1397" s="10" t="s">
        <v>80</v>
      </c>
      <c r="F1397" s="10" t="s">
        <v>82</v>
      </c>
      <c r="G1397" s="10" t="s">
        <v>80</v>
      </c>
      <c r="H1397" s="10" t="s">
        <v>80</v>
      </c>
      <c r="I1397" s="10" t="s">
        <v>80</v>
      </c>
      <c r="J1397" s="10">
        <v>30</v>
      </c>
      <c r="K1397" s="10">
        <v>45</v>
      </c>
      <c r="L1397" s="10" t="s">
        <v>80</v>
      </c>
      <c r="M1397" s="10" t="s">
        <v>80</v>
      </c>
      <c r="N1397" s="10" t="s">
        <v>80</v>
      </c>
      <c r="O1397" s="10" t="s">
        <v>80</v>
      </c>
      <c r="P1397" s="10"/>
      <c r="Q1397" s="12"/>
      <c r="R1397" s="13"/>
      <c r="S1397" s="13"/>
      <c r="U1397" s="12"/>
      <c r="W1397" s="14"/>
      <c r="X1397" s="15"/>
      <c r="Y1397" s="12"/>
      <c r="Z1397" s="16"/>
      <c r="AA1397" s="16"/>
      <c r="AB1397" s="16"/>
      <c r="AC1397" s="16"/>
      <c r="AD1397" s="16"/>
      <c r="AE1397" s="16"/>
      <c r="AF1397" s="16"/>
      <c r="AG1397" s="16"/>
      <c r="AH1397" s="16"/>
      <c r="AI1397" s="10" t="s">
        <v>80</v>
      </c>
      <c r="AJ1397" s="10" t="s">
        <v>80</v>
      </c>
      <c r="AK1397" s="10"/>
      <c r="AL1397" s="10" t="s">
        <v>82</v>
      </c>
      <c r="AM1397" s="10">
        <v>2</v>
      </c>
      <c r="AN1397" s="10">
        <v>30</v>
      </c>
      <c r="AO1397" s="10">
        <v>45</v>
      </c>
      <c r="AP1397" s="10">
        <v>15</v>
      </c>
      <c r="AQ1397" s="10">
        <v>-37.5</v>
      </c>
      <c r="AR1397" s="17">
        <v>4</v>
      </c>
      <c r="AS1397" s="10">
        <v>5.86</v>
      </c>
      <c r="AT1397" s="18">
        <v>1.3471347541278231</v>
      </c>
      <c r="AU1397" s="18">
        <v>20.728362461764814</v>
      </c>
      <c r="AV1397" s="18">
        <v>2.1187061845545339</v>
      </c>
      <c r="AW1397" s="18"/>
      <c r="AX1397" s="19" t="s">
        <v>82</v>
      </c>
      <c r="AY1397" s="19">
        <v>30</v>
      </c>
      <c r="AZ1397" s="19">
        <v>45</v>
      </c>
      <c r="BA1397" s="19">
        <v>15</v>
      </c>
      <c r="BB1397" s="19">
        <v>-37.5</v>
      </c>
      <c r="BC1397" s="19">
        <v>4</v>
      </c>
      <c r="BD1397" s="18">
        <v>1.2991666954761165</v>
      </c>
      <c r="BE1397" s="16">
        <f t="shared" si="137"/>
        <v>1.3231507248019698</v>
      </c>
      <c r="BF1397" s="16">
        <v>1.3471347541278231</v>
      </c>
      <c r="BG1397" s="16">
        <v>1.2991666954761165</v>
      </c>
      <c r="BH1397" s="20">
        <f t="shared" si="138"/>
        <v>-4.7968058651706613E-2</v>
      </c>
      <c r="BI1397" s="10">
        <v>-37.5</v>
      </c>
    </row>
    <row r="1398" spans="1:61" x14ac:dyDescent="0.25">
      <c r="A1398" s="10" t="s">
        <v>80</v>
      </c>
      <c r="B1398" s="10">
        <v>21</v>
      </c>
      <c r="C1398" s="10" t="s">
        <v>88</v>
      </c>
      <c r="D1398" s="10" t="s">
        <v>80</v>
      </c>
      <c r="E1398" s="10" t="s">
        <v>80</v>
      </c>
      <c r="F1398" s="10" t="s">
        <v>81</v>
      </c>
      <c r="G1398" s="10" t="s">
        <v>80</v>
      </c>
      <c r="H1398" s="10" t="s">
        <v>80</v>
      </c>
      <c r="I1398" s="10" t="s">
        <v>80</v>
      </c>
      <c r="J1398" s="10" t="s">
        <v>64</v>
      </c>
      <c r="K1398" s="10" t="s">
        <v>68</v>
      </c>
      <c r="L1398" s="10" t="s">
        <v>80</v>
      </c>
      <c r="M1398" s="10" t="s">
        <v>80</v>
      </c>
      <c r="N1398" s="10" t="s">
        <v>80</v>
      </c>
      <c r="O1398" s="10" t="s">
        <v>80</v>
      </c>
      <c r="P1398" s="10"/>
      <c r="Q1398" s="12"/>
      <c r="R1398" s="13"/>
      <c r="S1398" s="13"/>
      <c r="U1398" s="12"/>
      <c r="W1398" s="14"/>
      <c r="X1398" s="15"/>
      <c r="Y1398" s="12"/>
      <c r="Z1398" s="16"/>
      <c r="AA1398" s="16"/>
      <c r="AB1398" s="16"/>
      <c r="AC1398" s="16"/>
      <c r="AD1398" s="16"/>
      <c r="AE1398" s="16"/>
      <c r="AF1398" s="16"/>
      <c r="AG1398" s="16"/>
      <c r="AH1398" s="16"/>
      <c r="AI1398" s="10" t="s">
        <v>80</v>
      </c>
      <c r="AJ1398" s="10" t="s">
        <v>80</v>
      </c>
      <c r="AK1398" s="10"/>
      <c r="AL1398" s="10" t="s">
        <v>81</v>
      </c>
      <c r="AM1398" s="10">
        <v>2</v>
      </c>
      <c r="AN1398" s="10" t="s">
        <v>64</v>
      </c>
      <c r="AO1398" s="10" t="s">
        <v>68</v>
      </c>
      <c r="AP1398" s="10">
        <v>10</v>
      </c>
      <c r="AQ1398" s="10">
        <v>-15</v>
      </c>
      <c r="AR1398" s="17" t="s">
        <v>69</v>
      </c>
      <c r="AS1398" s="10">
        <v>5.6</v>
      </c>
      <c r="AT1398" s="16">
        <v>1.4845268587022673</v>
      </c>
      <c r="AU1398" s="16">
        <v>23.59655441907254</v>
      </c>
      <c r="AV1398" s="16">
        <v>2.0260822567568546</v>
      </c>
      <c r="AW1398" s="16"/>
      <c r="AX1398" s="10" t="s">
        <v>81</v>
      </c>
      <c r="AY1398" s="10">
        <v>10</v>
      </c>
      <c r="AZ1398" s="10">
        <v>20</v>
      </c>
      <c r="BA1398" s="10">
        <v>10</v>
      </c>
      <c r="BB1398" s="10">
        <v>-15</v>
      </c>
      <c r="BC1398" s="10">
        <v>2</v>
      </c>
      <c r="BD1398" s="16">
        <v>1.4227111526721599</v>
      </c>
      <c r="BE1398" s="18">
        <f t="shared" si="137"/>
        <v>1.4536190056872136</v>
      </c>
      <c r="BF1398" s="16">
        <v>1.4536190056872136</v>
      </c>
      <c r="BG1398" s="16">
        <v>1.4536190056872136</v>
      </c>
      <c r="BH1398" s="20">
        <f t="shared" si="138"/>
        <v>-6.1815706030107442E-2</v>
      </c>
      <c r="BI1398" s="10">
        <v>-15</v>
      </c>
    </row>
    <row r="1399" spans="1:61" x14ac:dyDescent="0.25">
      <c r="A1399" s="10" t="s">
        <v>80</v>
      </c>
      <c r="B1399" s="10">
        <v>21</v>
      </c>
      <c r="C1399" s="10" t="s">
        <v>88</v>
      </c>
      <c r="D1399" s="10" t="s">
        <v>80</v>
      </c>
      <c r="E1399" s="10" t="s">
        <v>80</v>
      </c>
      <c r="F1399" s="10" t="s">
        <v>89</v>
      </c>
      <c r="G1399" s="10" t="s">
        <v>80</v>
      </c>
      <c r="H1399" s="10" t="s">
        <v>80</v>
      </c>
      <c r="I1399" s="10" t="s">
        <v>80</v>
      </c>
      <c r="J1399" s="10">
        <v>66</v>
      </c>
      <c r="K1399" s="10">
        <v>88</v>
      </c>
      <c r="L1399" s="10" t="s">
        <v>80</v>
      </c>
      <c r="M1399" s="10" t="s">
        <v>80</v>
      </c>
      <c r="N1399" s="10" t="s">
        <v>80</v>
      </c>
      <c r="O1399" s="10" t="s">
        <v>80</v>
      </c>
      <c r="P1399" s="10"/>
      <c r="Q1399" s="12"/>
      <c r="R1399" s="13"/>
      <c r="S1399" s="13"/>
      <c r="U1399" s="12"/>
      <c r="W1399" s="14"/>
      <c r="X1399" s="15"/>
      <c r="Y1399" s="12"/>
      <c r="Z1399" s="16"/>
      <c r="AA1399" s="16"/>
      <c r="AB1399" s="16"/>
      <c r="AC1399" s="16"/>
      <c r="AD1399" s="16"/>
      <c r="AE1399" s="16"/>
      <c r="AF1399" s="16"/>
      <c r="AG1399" s="16"/>
      <c r="AH1399" s="16"/>
      <c r="AI1399" s="10" t="s">
        <v>80</v>
      </c>
      <c r="AJ1399" s="10" t="s">
        <v>80</v>
      </c>
      <c r="AK1399" s="10"/>
      <c r="AL1399" s="10" t="s">
        <v>89</v>
      </c>
      <c r="AM1399" s="10">
        <v>6</v>
      </c>
      <c r="AN1399" s="10">
        <v>66</v>
      </c>
      <c r="AO1399" s="10">
        <v>88</v>
      </c>
      <c r="AP1399" s="10">
        <v>22</v>
      </c>
      <c r="AQ1399" s="10">
        <v>-77</v>
      </c>
      <c r="AR1399" s="17">
        <v>6</v>
      </c>
      <c r="AS1399" s="10">
        <v>6.31</v>
      </c>
      <c r="AT1399" s="16">
        <v>1.7180556794870712</v>
      </c>
      <c r="AU1399" s="16">
        <v>13.693178654420674</v>
      </c>
      <c r="AV1399" s="16">
        <v>1.5096211644516995</v>
      </c>
      <c r="AW1399" s="16"/>
      <c r="AX1399" s="10" t="s">
        <v>89</v>
      </c>
      <c r="AY1399" s="10">
        <v>73</v>
      </c>
      <c r="AZ1399" s="10">
        <v>88</v>
      </c>
      <c r="BA1399" s="10">
        <v>15</v>
      </c>
      <c r="BB1399" s="10">
        <v>-80.5</v>
      </c>
      <c r="BC1399" s="10">
        <v>6</v>
      </c>
      <c r="BD1399" s="16">
        <v>1.6232146331382784</v>
      </c>
      <c r="BE1399" s="18">
        <f t="shared" si="137"/>
        <v>1.6706351563126747</v>
      </c>
      <c r="BF1399" s="16">
        <v>1.6706351563126747</v>
      </c>
      <c r="BG1399" s="16">
        <v>1.6706351563126747</v>
      </c>
      <c r="BH1399" s="20">
        <f t="shared" si="138"/>
        <v>-9.4841046348792757E-2</v>
      </c>
      <c r="BI1399" s="10">
        <v>-80.5</v>
      </c>
    </row>
    <row r="1400" spans="1:61" x14ac:dyDescent="0.25">
      <c r="A1400" s="10" t="s">
        <v>80</v>
      </c>
      <c r="B1400" s="10">
        <v>21</v>
      </c>
      <c r="C1400" s="10" t="s">
        <v>88</v>
      </c>
      <c r="D1400" s="10" t="s">
        <v>80</v>
      </c>
      <c r="E1400" s="10" t="s">
        <v>80</v>
      </c>
      <c r="F1400" s="10" t="s">
        <v>90</v>
      </c>
      <c r="G1400" s="10" t="s">
        <v>80</v>
      </c>
      <c r="H1400" s="10" t="s">
        <v>80</v>
      </c>
      <c r="I1400" s="10" t="s">
        <v>80</v>
      </c>
      <c r="J1400" s="10">
        <v>88</v>
      </c>
      <c r="K1400" s="10">
        <v>124</v>
      </c>
      <c r="L1400" s="10" t="s">
        <v>80</v>
      </c>
      <c r="M1400" s="10" t="s">
        <v>80</v>
      </c>
      <c r="N1400" s="10" t="s">
        <v>80</v>
      </c>
      <c r="O1400" s="10" t="s">
        <v>80</v>
      </c>
      <c r="P1400" s="10"/>
      <c r="Q1400" s="12"/>
      <c r="R1400" s="13"/>
      <c r="S1400" s="13"/>
      <c r="U1400" s="12"/>
      <c r="W1400" s="14"/>
      <c r="X1400" s="15"/>
      <c r="Y1400" s="12"/>
      <c r="Z1400" s="16"/>
      <c r="AA1400" s="16"/>
      <c r="AB1400" s="16"/>
      <c r="AC1400" s="16"/>
      <c r="AD1400" s="16"/>
      <c r="AE1400" s="16"/>
      <c r="AF1400" s="16"/>
      <c r="AG1400" s="16"/>
      <c r="AH1400" s="16"/>
      <c r="AI1400" s="10" t="s">
        <v>80</v>
      </c>
      <c r="AJ1400" s="10" t="s">
        <v>80</v>
      </c>
      <c r="AK1400" s="10"/>
      <c r="AL1400" s="10" t="s">
        <v>90</v>
      </c>
      <c r="AM1400" s="10">
        <v>6</v>
      </c>
      <c r="AN1400" s="10">
        <v>88</v>
      </c>
      <c r="AO1400" s="10">
        <v>124</v>
      </c>
      <c r="AP1400" s="10">
        <v>36</v>
      </c>
      <c r="AQ1400" s="10">
        <v>-106</v>
      </c>
      <c r="AR1400" s="17">
        <v>7</v>
      </c>
      <c r="AS1400" s="10">
        <v>6.47</v>
      </c>
      <c r="AT1400" s="16">
        <v>1.7517474562472379</v>
      </c>
      <c r="AU1400" s="16">
        <v>17.368786238386114</v>
      </c>
      <c r="AV1400" s="16">
        <v>1.7008066402195683</v>
      </c>
      <c r="AW1400" s="16"/>
      <c r="AX1400" s="10" t="s">
        <v>90</v>
      </c>
      <c r="AY1400" s="10">
        <v>88</v>
      </c>
      <c r="AZ1400" s="10">
        <v>124</v>
      </c>
      <c r="BA1400" s="10">
        <v>36</v>
      </c>
      <c r="BB1400" s="10">
        <v>-106</v>
      </c>
      <c r="BC1400" s="10">
        <v>7</v>
      </c>
      <c r="BD1400" s="16">
        <v>1.6813503970732344</v>
      </c>
      <c r="BE1400" s="18">
        <f t="shared" si="137"/>
        <v>1.7165489266602361</v>
      </c>
      <c r="BF1400" s="16">
        <v>1.7165489266602361</v>
      </c>
      <c r="BG1400" s="16">
        <v>1.7165489266602361</v>
      </c>
      <c r="BH1400" s="20">
        <f t="shared" si="138"/>
        <v>-7.0397059174003518E-2</v>
      </c>
      <c r="BI1400" s="10">
        <v>-106</v>
      </c>
    </row>
    <row r="1401" spans="1:61" x14ac:dyDescent="0.25">
      <c r="A1401" s="10" t="s">
        <v>80</v>
      </c>
      <c r="B1401" s="10">
        <v>21</v>
      </c>
      <c r="C1401" s="10" t="s">
        <v>88</v>
      </c>
      <c r="D1401" s="10" t="s">
        <v>80</v>
      </c>
      <c r="E1401" s="10" t="s">
        <v>80</v>
      </c>
      <c r="F1401" s="10" t="s">
        <v>94</v>
      </c>
      <c r="G1401" s="10" t="s">
        <v>80</v>
      </c>
      <c r="H1401" s="10" t="s">
        <v>80</v>
      </c>
      <c r="I1401" s="10" t="s">
        <v>80</v>
      </c>
      <c r="J1401" s="10">
        <v>124</v>
      </c>
      <c r="K1401" s="10">
        <v>153</v>
      </c>
      <c r="L1401" s="10" t="s">
        <v>80</v>
      </c>
      <c r="M1401" s="10" t="s">
        <v>80</v>
      </c>
      <c r="N1401" s="10" t="s">
        <v>80</v>
      </c>
      <c r="O1401" s="10" t="s">
        <v>80</v>
      </c>
      <c r="P1401" s="10"/>
      <c r="Q1401" s="12"/>
      <c r="R1401" s="13"/>
      <c r="S1401" s="13"/>
      <c r="U1401" s="12"/>
      <c r="V1401" s="16"/>
      <c r="W1401" s="14"/>
      <c r="X1401" s="15"/>
      <c r="Y1401" s="12"/>
      <c r="Z1401" s="16"/>
      <c r="AA1401" s="16"/>
      <c r="AB1401" s="16"/>
      <c r="AC1401" s="16"/>
      <c r="AD1401" s="16"/>
      <c r="AE1401" s="16"/>
      <c r="AF1401" s="16"/>
      <c r="AG1401" s="16"/>
      <c r="AH1401" s="16"/>
      <c r="AI1401" s="10" t="s">
        <v>80</v>
      </c>
      <c r="AJ1401" s="10" t="s">
        <v>80</v>
      </c>
      <c r="AK1401" s="10"/>
      <c r="AL1401" s="10" t="s">
        <v>94</v>
      </c>
      <c r="AM1401" s="10">
        <v>6</v>
      </c>
      <c r="AN1401" s="10">
        <v>124</v>
      </c>
      <c r="AO1401" s="10">
        <v>153</v>
      </c>
      <c r="AP1401" s="10">
        <v>29</v>
      </c>
      <c r="AQ1401" s="10">
        <v>-138.5</v>
      </c>
      <c r="AR1401" s="17">
        <v>8</v>
      </c>
      <c r="AS1401" s="10">
        <v>6.67</v>
      </c>
      <c r="AT1401" s="26">
        <v>2.9167490256621695</v>
      </c>
      <c r="AU1401" s="16">
        <v>17.698716417757019</v>
      </c>
      <c r="AV1401" s="16">
        <v>2.6323076606795945</v>
      </c>
      <c r="AW1401" s="16"/>
      <c r="AX1401" s="10" t="s">
        <v>94</v>
      </c>
      <c r="AY1401" s="10">
        <v>124</v>
      </c>
      <c r="AZ1401" s="10">
        <v>150</v>
      </c>
      <c r="BA1401" s="10">
        <v>26</v>
      </c>
      <c r="BB1401" s="10">
        <v>-137</v>
      </c>
      <c r="BC1401" s="10">
        <v>8</v>
      </c>
      <c r="BD1401" s="16">
        <v>1.7176108581996732</v>
      </c>
      <c r="BE1401" s="18">
        <v>1.73</v>
      </c>
      <c r="BF1401" s="16">
        <v>1.73</v>
      </c>
      <c r="BG1401" s="16">
        <v>1.73</v>
      </c>
      <c r="BH1401" s="20">
        <f t="shared" si="138"/>
        <v>-1.1991381674624964</v>
      </c>
      <c r="BI1401" s="10">
        <v>-137</v>
      </c>
    </row>
    <row r="1402" spans="1:61" x14ac:dyDescent="0.25">
      <c r="A1402" s="10" t="s">
        <v>80</v>
      </c>
      <c r="B1402" s="10">
        <v>21</v>
      </c>
      <c r="C1402" s="10" t="s">
        <v>88</v>
      </c>
      <c r="D1402" s="10" t="s">
        <v>80</v>
      </c>
      <c r="E1402" s="10" t="s">
        <v>80</v>
      </c>
      <c r="F1402" s="10" t="s">
        <v>92</v>
      </c>
      <c r="G1402" s="10" t="s">
        <v>80</v>
      </c>
      <c r="H1402" s="10" t="s">
        <v>80</v>
      </c>
      <c r="I1402" s="10" t="s">
        <v>80</v>
      </c>
      <c r="J1402" s="10">
        <v>45</v>
      </c>
      <c r="K1402" s="10">
        <v>66</v>
      </c>
      <c r="L1402" s="10" t="s">
        <v>80</v>
      </c>
      <c r="M1402" s="10" t="s">
        <v>80</v>
      </c>
      <c r="N1402" s="10" t="s">
        <v>80</v>
      </c>
      <c r="O1402" s="10" t="s">
        <v>80</v>
      </c>
      <c r="P1402" s="10"/>
      <c r="Q1402" s="12"/>
      <c r="R1402" s="13"/>
      <c r="S1402" s="13"/>
      <c r="U1402" s="12"/>
      <c r="W1402" s="14"/>
      <c r="X1402" s="15"/>
      <c r="Y1402" s="12"/>
      <c r="Z1402" s="16"/>
      <c r="AA1402" s="16"/>
      <c r="AB1402" s="16"/>
      <c r="AC1402" s="16"/>
      <c r="AD1402" s="16"/>
      <c r="AE1402" s="16"/>
      <c r="AF1402" s="16"/>
      <c r="AG1402" s="16"/>
      <c r="AH1402" s="16"/>
      <c r="AI1402" s="10" t="s">
        <v>80</v>
      </c>
      <c r="AJ1402" s="10" t="s">
        <v>80</v>
      </c>
      <c r="AK1402" s="10"/>
      <c r="AL1402" s="10" t="s">
        <v>92</v>
      </c>
      <c r="AM1402" s="10">
        <v>7</v>
      </c>
      <c r="AN1402" s="10">
        <v>45</v>
      </c>
      <c r="AO1402" s="10">
        <v>66</v>
      </c>
      <c r="AP1402" s="10">
        <v>21</v>
      </c>
      <c r="AQ1402" s="10">
        <v>-55.5</v>
      </c>
      <c r="AR1402" s="17">
        <v>5</v>
      </c>
      <c r="AS1402" s="10">
        <v>6.02</v>
      </c>
      <c r="AT1402" s="16">
        <v>1.5567638512216848</v>
      </c>
      <c r="AU1402" s="16">
        <v>19.596590062094105</v>
      </c>
      <c r="AV1402" s="16">
        <v>2.1606169814720637</v>
      </c>
      <c r="AW1402" s="16"/>
      <c r="AX1402" s="10" t="s">
        <v>92</v>
      </c>
      <c r="AY1402" s="10">
        <v>45</v>
      </c>
      <c r="AZ1402" s="10">
        <v>73</v>
      </c>
      <c r="BA1402" s="10">
        <v>28</v>
      </c>
      <c r="BB1402" s="10">
        <v>-59</v>
      </c>
      <c r="BC1402" s="10">
        <v>5</v>
      </c>
      <c r="BD1402" s="16">
        <v>1.4821748146144504</v>
      </c>
      <c r="BE1402" s="26">
        <f>(AT1402+BD1402)/2</f>
        <v>1.5194693329180677</v>
      </c>
      <c r="BF1402" s="16">
        <v>1.5194693329180677</v>
      </c>
      <c r="BG1402" s="16">
        <v>1.5194693329180677</v>
      </c>
      <c r="BH1402" s="20">
        <f t="shared" si="138"/>
        <v>-7.4589036607234371E-2</v>
      </c>
      <c r="BI1402" s="10">
        <v>-59</v>
      </c>
    </row>
    <row r="1403" spans="1:61" x14ac:dyDescent="0.25">
      <c r="A1403" s="10" t="s">
        <v>80</v>
      </c>
      <c r="B1403" s="10">
        <v>3</v>
      </c>
      <c r="C1403" s="10" t="s">
        <v>101</v>
      </c>
      <c r="D1403" s="10" t="s">
        <v>80</v>
      </c>
      <c r="E1403" s="10" t="s">
        <v>80</v>
      </c>
      <c r="F1403" s="10" t="s">
        <v>80</v>
      </c>
      <c r="G1403" s="10" t="s">
        <v>80</v>
      </c>
      <c r="H1403" s="10" t="s">
        <v>80</v>
      </c>
      <c r="I1403" s="10" t="s">
        <v>80</v>
      </c>
      <c r="J1403" s="10" t="s">
        <v>80</v>
      </c>
      <c r="K1403" s="10" t="s">
        <v>80</v>
      </c>
      <c r="L1403" s="10" t="s">
        <v>80</v>
      </c>
      <c r="M1403" s="10" t="s">
        <v>80</v>
      </c>
      <c r="N1403" s="10" t="s">
        <v>80</v>
      </c>
      <c r="O1403" s="10" t="s">
        <v>80</v>
      </c>
      <c r="P1403" s="10"/>
      <c r="Q1403" s="12"/>
      <c r="R1403" s="13"/>
      <c r="S1403" s="13"/>
      <c r="U1403" s="12"/>
      <c r="W1403" s="14"/>
      <c r="X1403" s="15"/>
      <c r="Y1403" s="12"/>
      <c r="Z1403" s="16"/>
      <c r="AA1403" s="16"/>
      <c r="AB1403" s="16"/>
      <c r="AC1403" s="16"/>
      <c r="AD1403" s="16"/>
      <c r="AE1403" s="16"/>
      <c r="AF1403" s="16"/>
      <c r="AG1403" s="16"/>
      <c r="AH1403" s="16"/>
      <c r="AI1403" s="10" t="s">
        <v>80</v>
      </c>
      <c r="AJ1403" s="10" t="s">
        <v>80</v>
      </c>
      <c r="AK1403" s="10"/>
      <c r="AL1403" s="10" t="s">
        <v>80</v>
      </c>
      <c r="AM1403" s="10" t="s">
        <v>80</v>
      </c>
      <c r="AN1403" s="10" t="s">
        <v>80</v>
      </c>
      <c r="AO1403" s="10" t="s">
        <v>80</v>
      </c>
      <c r="AP1403" s="10" t="s">
        <v>80</v>
      </c>
      <c r="AR1403" s="10" t="s">
        <v>80</v>
      </c>
      <c r="AS1403" s="10" t="s">
        <v>80</v>
      </c>
      <c r="AT1403" s="16"/>
      <c r="AU1403" s="16" t="s">
        <v>80</v>
      </c>
      <c r="AV1403" s="16" t="s">
        <v>80</v>
      </c>
      <c r="AW1403" s="16"/>
      <c r="AX1403" s="10" t="s">
        <v>211</v>
      </c>
      <c r="AY1403" s="10">
        <v>140</v>
      </c>
      <c r="AZ1403" s="10">
        <v>152</v>
      </c>
      <c r="BA1403" s="10">
        <v>12</v>
      </c>
      <c r="BB1403" s="10">
        <v>-146</v>
      </c>
      <c r="BC1403" s="10">
        <v>9</v>
      </c>
      <c r="BD1403" s="16">
        <v>1.7307063896249533</v>
      </c>
      <c r="BE1403" s="16">
        <f t="shared" ref="BE1403" si="139">(AT1403+BD1403)/2</f>
        <v>0.86535319481247663</v>
      </c>
      <c r="BF1403" s="16"/>
      <c r="BG1403" s="16"/>
      <c r="BH1403" s="20" t="s">
        <v>80</v>
      </c>
      <c r="BI1403" s="10">
        <v>-146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28" sqref="A28"/>
    </sheetView>
  </sheetViews>
  <sheetFormatPr defaultRowHeight="15" x14ac:dyDescent="0.25"/>
  <cols>
    <col min="1" max="1" width="163.28515625" bestFit="1" customWidth="1"/>
  </cols>
  <sheetData>
    <row r="1" spans="1:1" x14ac:dyDescent="0.25">
      <c r="A1" t="s">
        <v>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master_BulkDensity_98_08_15</vt:lpstr>
      <vt:lpstr>master_2017_02_20_1998</vt:lpstr>
      <vt:lpstr>master_2017_02_20_2008</vt:lpstr>
      <vt:lpstr>master_2017_02_20_2015</vt:lpstr>
      <vt:lpstr>source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Tabitha Brown</dc:creator>
  <cp:lastModifiedBy>Tabitha Brown</cp:lastModifiedBy>
  <dcterms:created xsi:type="dcterms:W3CDTF">2017-03-08T21:58:28Z</dcterms:created>
  <dcterms:modified xsi:type="dcterms:W3CDTF">2017-08-29T20:26:05Z</dcterms:modified>
</cp:coreProperties>
</file>